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imelines/timeline2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twdc.sharepoint.com/sites/EMS_Shun/Shared Documents/EMS/01_Daily Energy Consumption with Top10/"/>
    </mc:Choice>
  </mc:AlternateContent>
  <xr:revisionPtr revIDLastSave="2402" documentId="13_ncr:1_{9BED6ACA-C9B9-4DD6-B4B2-E9DB62C0767E}" xr6:coauthVersionLast="47" xr6:coauthVersionMax="47" xr10:uidLastSave="{C4E3850F-24E9-4FD6-862D-FB304D94E5BA}"/>
  <bookViews>
    <workbookView xWindow="-120" yWindow="-120" windowWidth="29040" windowHeight="15720" tabRatio="599" activeTab="2" xr2:uid="{00000000-000D-0000-FFFF-FFFF00000000}"/>
  </bookViews>
  <sheets>
    <sheet name="BS&amp;E" sheetId="21" r:id="rId1"/>
    <sheet name="BS&amp;E (Formula)" sheetId="22" state="hidden" r:id="rId2"/>
    <sheet name="Gas Meter Reading" sheetId="2" r:id="rId3"/>
    <sheet name="Data_Monthly" sheetId="12" r:id="rId4"/>
    <sheet name="Data_Daily" sheetId="6" r:id="rId5"/>
    <sheet name="Difference in %" sheetId="19" r:id="rId6"/>
    <sheet name="Dashbord" sheetId="8" r:id="rId7"/>
    <sheet name="Gas_Detail" sheetId="25" r:id="rId8"/>
    <sheet name="Gas_Detail_Pivot" sheetId="26" r:id="rId9"/>
    <sheet name="Gas_Detail_Dashbord" sheetId="27" r:id="rId10"/>
  </sheets>
  <externalReferences>
    <externalReference r:id="rId11"/>
  </externalReferences>
  <definedNames>
    <definedName name="_xlnm._FilterDatabase" localSheetId="0" hidden="1">'BS&amp;E'!$A$4:$E$109</definedName>
    <definedName name="_xlnm._FilterDatabase" localSheetId="7" hidden="1">Gas_Detail!$A$1:$M$4994</definedName>
    <definedName name="NativeTimeline_Date1">#N/A</definedName>
  </definedNames>
  <calcPr calcId="191029"/>
  <pivotCaches>
    <pivotCache cacheId="62" r:id="rId12"/>
    <pivotCache cacheId="63" r:id="rId13"/>
    <pivotCache cacheId="64" r:id="rId14"/>
    <pivotCache cacheId="65" r:id="rId1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23" i="2" l="1"/>
  <c r="K3017" i="2"/>
  <c r="B3016" i="2"/>
  <c r="G3016" i="2"/>
  <c r="K3016" i="2"/>
  <c r="B3017" i="2"/>
  <c r="G3017" i="2"/>
  <c r="B3018" i="2"/>
  <c r="G3018" i="2"/>
  <c r="K3018" i="2"/>
  <c r="B3019" i="2"/>
  <c r="G3019" i="2"/>
  <c r="K3019" i="2"/>
  <c r="B3020" i="2"/>
  <c r="G3020" i="2"/>
  <c r="K3020" i="2"/>
  <c r="B3021" i="2"/>
  <c r="G3021" i="2"/>
  <c r="K3021" i="2"/>
  <c r="B3022" i="2"/>
  <c r="G3022" i="2"/>
  <c r="K3022" i="2"/>
  <c r="B3023" i="2"/>
  <c r="K3023" i="2"/>
  <c r="B3024" i="2"/>
  <c r="G3024" i="2"/>
  <c r="K3024" i="2"/>
  <c r="B3025" i="2"/>
  <c r="G3025" i="2"/>
  <c r="K3025" i="2"/>
  <c r="B3026" i="2"/>
  <c r="G3026" i="2"/>
  <c r="K3026" i="2"/>
  <c r="B3027" i="2"/>
  <c r="G3027" i="2"/>
  <c r="K3027" i="2"/>
  <c r="B3028" i="2"/>
  <c r="G3028" i="2"/>
  <c r="K3028" i="2"/>
  <c r="B3029" i="2"/>
  <c r="G3029" i="2"/>
  <c r="K3029" i="2"/>
  <c r="B3030" i="2"/>
  <c r="G3030" i="2"/>
  <c r="K3030" i="2"/>
  <c r="B3031" i="2"/>
  <c r="G3031" i="2"/>
  <c r="K3031" i="2"/>
  <c r="B3032" i="2"/>
  <c r="G3032" i="2"/>
  <c r="K3032" i="2"/>
  <c r="B3033" i="2"/>
  <c r="G3033" i="2"/>
  <c r="K3033" i="2"/>
  <c r="B3034" i="2"/>
  <c r="G3034" i="2"/>
  <c r="K3034" i="2"/>
  <c r="B3035" i="2"/>
  <c r="G3035" i="2"/>
  <c r="K3035" i="2"/>
  <c r="B3036" i="2"/>
  <c r="G3036" i="2"/>
  <c r="K3036" i="2"/>
  <c r="B3037" i="2"/>
  <c r="G3037" i="2"/>
  <c r="K3037" i="2"/>
  <c r="B3038" i="2"/>
  <c r="G3038" i="2"/>
  <c r="K3038" i="2"/>
  <c r="B3039" i="2"/>
  <c r="G3039" i="2"/>
  <c r="K3039" i="2"/>
  <c r="B3040" i="2"/>
  <c r="G3040" i="2"/>
  <c r="K3040" i="2"/>
  <c r="B3041" i="2"/>
  <c r="G3041" i="2"/>
  <c r="K3041" i="2"/>
  <c r="B3042" i="2"/>
  <c r="G3042" i="2"/>
  <c r="K3042" i="2"/>
  <c r="B3043" i="2"/>
  <c r="G3043" i="2"/>
  <c r="K3043" i="2"/>
  <c r="B3044" i="2"/>
  <c r="G3044" i="2"/>
  <c r="K3044" i="2"/>
  <c r="B3045" i="2"/>
  <c r="G3045" i="2"/>
  <c r="K3045" i="2"/>
  <c r="B3046" i="2"/>
  <c r="G3046" i="2"/>
  <c r="K3046" i="2"/>
  <c r="B3008" i="2"/>
  <c r="G3008" i="2"/>
  <c r="K3008" i="2"/>
  <c r="B3009" i="2"/>
  <c r="G3009" i="2"/>
  <c r="K3009" i="2"/>
  <c r="B3010" i="2"/>
  <c r="G3010" i="2"/>
  <c r="K3010" i="2"/>
  <c r="B3011" i="2"/>
  <c r="G3011" i="2"/>
  <c r="K3011" i="2"/>
  <c r="B3012" i="2"/>
  <c r="G3012" i="2"/>
  <c r="K3012" i="2"/>
  <c r="B3013" i="2"/>
  <c r="G3013" i="2"/>
  <c r="K3013" i="2"/>
  <c r="B3014" i="2"/>
  <c r="G3014" i="2"/>
  <c r="K3014" i="2"/>
  <c r="B3015" i="2"/>
  <c r="G3015" i="2"/>
  <c r="K3015" i="2"/>
  <c r="K2985" i="2"/>
  <c r="K2990" i="2"/>
  <c r="E17" i="21"/>
  <c r="E16" i="21"/>
  <c r="E15" i="21"/>
  <c r="E14" i="21"/>
  <c r="E13" i="21"/>
  <c r="E12" i="21"/>
  <c r="E10" i="21"/>
  <c r="E9" i="21"/>
  <c r="E8" i="21"/>
  <c r="E7" i="21"/>
  <c r="E6" i="21"/>
  <c r="E5" i="21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K2986" i="2"/>
  <c r="K2995" i="2"/>
  <c r="K2996" i="2"/>
  <c r="K2998" i="2"/>
  <c r="K3007" i="2"/>
  <c r="K2987" i="2"/>
  <c r="K2988" i="2"/>
  <c r="K2989" i="2"/>
  <c r="K2991" i="2"/>
  <c r="K2992" i="2"/>
  <c r="K2993" i="2"/>
  <c r="K2994" i="2"/>
  <c r="K2997" i="2"/>
  <c r="K2999" i="2"/>
  <c r="K3000" i="2"/>
  <c r="K3001" i="2"/>
  <c r="K3002" i="2"/>
  <c r="K3003" i="2"/>
  <c r="K3004" i="2"/>
  <c r="K3005" i="2"/>
  <c r="K3006" i="2"/>
  <c r="K2966" i="2"/>
  <c r="E103" i="21"/>
  <c r="H103" i="21" s="1"/>
  <c r="E104" i="21"/>
  <c r="H104" i="21" s="1"/>
  <c r="E105" i="21"/>
  <c r="H105" i="21" s="1"/>
  <c r="E106" i="21"/>
  <c r="H106" i="21" s="1"/>
  <c r="E107" i="21"/>
  <c r="H107" i="21" s="1"/>
  <c r="E108" i="21"/>
  <c r="E96" i="21"/>
  <c r="H96" i="21" s="1"/>
  <c r="E97" i="21"/>
  <c r="H97" i="21" s="1"/>
  <c r="E98" i="21"/>
  <c r="H98" i="21" s="1"/>
  <c r="E99" i="21"/>
  <c r="H99" i="21" s="1"/>
  <c r="E100" i="21"/>
  <c r="H100" i="21" s="1"/>
  <c r="E101" i="21"/>
  <c r="K2938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K2925" i="2"/>
  <c r="K2931" i="2"/>
  <c r="K2933" i="2"/>
  <c r="K2935" i="2"/>
  <c r="K2937" i="2"/>
  <c r="K2943" i="2"/>
  <c r="K2947" i="2"/>
  <c r="K2949" i="2"/>
  <c r="K2955" i="2"/>
  <c r="K2959" i="2"/>
  <c r="K2961" i="2"/>
  <c r="K2967" i="2"/>
  <c r="K2971" i="2"/>
  <c r="K2973" i="2"/>
  <c r="K2979" i="2"/>
  <c r="K2983" i="2"/>
  <c r="K2924" i="2"/>
  <c r="K2926" i="2"/>
  <c r="K2927" i="2"/>
  <c r="K2928" i="2"/>
  <c r="K2929" i="2"/>
  <c r="K2930" i="2"/>
  <c r="K2932" i="2"/>
  <c r="K2934" i="2"/>
  <c r="K2936" i="2"/>
  <c r="K2939" i="2"/>
  <c r="K2940" i="2"/>
  <c r="K2941" i="2"/>
  <c r="K2942" i="2"/>
  <c r="K2944" i="2"/>
  <c r="K2945" i="2"/>
  <c r="K2946" i="2"/>
  <c r="K2948" i="2"/>
  <c r="K2950" i="2"/>
  <c r="K2951" i="2"/>
  <c r="K2952" i="2"/>
  <c r="K2953" i="2"/>
  <c r="K2954" i="2"/>
  <c r="K2956" i="2"/>
  <c r="K2957" i="2"/>
  <c r="K2958" i="2"/>
  <c r="K2960" i="2"/>
  <c r="K2962" i="2"/>
  <c r="K2963" i="2"/>
  <c r="K2964" i="2"/>
  <c r="K2965" i="2"/>
  <c r="K2968" i="2"/>
  <c r="K2969" i="2"/>
  <c r="K2970" i="2"/>
  <c r="K2972" i="2"/>
  <c r="K2974" i="2"/>
  <c r="K2975" i="2"/>
  <c r="K2976" i="2"/>
  <c r="K2977" i="2"/>
  <c r="K2978" i="2"/>
  <c r="K2980" i="2"/>
  <c r="K2981" i="2"/>
  <c r="K2982" i="2"/>
  <c r="K2984" i="2"/>
  <c r="G2907" i="2"/>
  <c r="K2901" i="2"/>
  <c r="K2899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6" i="2"/>
  <c r="G2905" i="2"/>
  <c r="G2904" i="2"/>
  <c r="G2903" i="2"/>
  <c r="G2902" i="2"/>
  <c r="G2901" i="2"/>
  <c r="G2900" i="2"/>
  <c r="G2899" i="2"/>
  <c r="G2898" i="2"/>
  <c r="G2897" i="2"/>
  <c r="G2895" i="2"/>
  <c r="G2896" i="2"/>
  <c r="G2894" i="2"/>
  <c r="G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K2894" i="2"/>
  <c r="K2896" i="2"/>
  <c r="K2903" i="2"/>
  <c r="K2904" i="2"/>
  <c r="K2911" i="2"/>
  <c r="K2913" i="2"/>
  <c r="K2915" i="2"/>
  <c r="K2916" i="2"/>
  <c r="K2923" i="2"/>
  <c r="K2895" i="2"/>
  <c r="K2897" i="2"/>
  <c r="K2898" i="2"/>
  <c r="K2900" i="2"/>
  <c r="K2902" i="2"/>
  <c r="K2905" i="2"/>
  <c r="K2906" i="2"/>
  <c r="K2907" i="2"/>
  <c r="K2908" i="2"/>
  <c r="K2909" i="2"/>
  <c r="K2910" i="2"/>
  <c r="K2912" i="2"/>
  <c r="K2914" i="2"/>
  <c r="K2917" i="2"/>
  <c r="K2918" i="2"/>
  <c r="K2919" i="2"/>
  <c r="K2920" i="2"/>
  <c r="K2921" i="2"/>
  <c r="K2922" i="2"/>
  <c r="P2922" i="25"/>
  <c r="P2919" i="25"/>
  <c r="P4707" i="25"/>
  <c r="P4708" i="25"/>
  <c r="P4709" i="25"/>
  <c r="P4710" i="25"/>
  <c r="P4711" i="25"/>
  <c r="P4712" i="25"/>
  <c r="P4713" i="25"/>
  <c r="P4714" i="25"/>
  <c r="P4715" i="25"/>
  <c r="P4716" i="25"/>
  <c r="P4717" i="25"/>
  <c r="P4718" i="25"/>
  <c r="P4719" i="25"/>
  <c r="P4720" i="25"/>
  <c r="P4721" i="25"/>
  <c r="P4722" i="25"/>
  <c r="P4723" i="25"/>
  <c r="P4724" i="25"/>
  <c r="P4725" i="25"/>
  <c r="P4726" i="25"/>
  <c r="P4727" i="25"/>
  <c r="P4728" i="25"/>
  <c r="P4729" i="25"/>
  <c r="P4730" i="25"/>
  <c r="P4731" i="25"/>
  <c r="P4732" i="25"/>
  <c r="P4733" i="25"/>
  <c r="P4734" i="25"/>
  <c r="P4735" i="25"/>
  <c r="P4736" i="25"/>
  <c r="P4737" i="25"/>
  <c r="P4738" i="25"/>
  <c r="P4739" i="25"/>
  <c r="P4740" i="25"/>
  <c r="P4741" i="25"/>
  <c r="P4742" i="25"/>
  <c r="P4743" i="25"/>
  <c r="P4744" i="25"/>
  <c r="P4745" i="25"/>
  <c r="P4746" i="25"/>
  <c r="P4747" i="25"/>
  <c r="P4748" i="25"/>
  <c r="P4749" i="25"/>
  <c r="P4750" i="25"/>
  <c r="P4751" i="25"/>
  <c r="P4752" i="25"/>
  <c r="P4753" i="25"/>
  <c r="P4754" i="25"/>
  <c r="P4755" i="25"/>
  <c r="P4756" i="25"/>
  <c r="P4757" i="25"/>
  <c r="P4758" i="25"/>
  <c r="P4759" i="25"/>
  <c r="P4760" i="25"/>
  <c r="P4761" i="25"/>
  <c r="P4762" i="25"/>
  <c r="P4763" i="25"/>
  <c r="P4764" i="25"/>
  <c r="P4765" i="25"/>
  <c r="P4766" i="25"/>
  <c r="P4767" i="25"/>
  <c r="P4768" i="25"/>
  <c r="P4769" i="25"/>
  <c r="P4770" i="25"/>
  <c r="P4771" i="25"/>
  <c r="P4772" i="25"/>
  <c r="P4773" i="25"/>
  <c r="P4774" i="25"/>
  <c r="P4775" i="25"/>
  <c r="P4776" i="25"/>
  <c r="P4777" i="25"/>
  <c r="P4778" i="25"/>
  <c r="P4779" i="25"/>
  <c r="P4780" i="25"/>
  <c r="P4781" i="25"/>
  <c r="P4782" i="25"/>
  <c r="P4783" i="25"/>
  <c r="P4784" i="25"/>
  <c r="P4785" i="25"/>
  <c r="P4786" i="25"/>
  <c r="P4787" i="25"/>
  <c r="P4788" i="25"/>
  <c r="P4789" i="25"/>
  <c r="P4790" i="25"/>
  <c r="P4791" i="25"/>
  <c r="P4792" i="25"/>
  <c r="P4793" i="25"/>
  <c r="P4794" i="25"/>
  <c r="P4795" i="25"/>
  <c r="P4796" i="25"/>
  <c r="P4797" i="25"/>
  <c r="P4798" i="25"/>
  <c r="P4799" i="25"/>
  <c r="P4800" i="25"/>
  <c r="P4801" i="25"/>
  <c r="P4802" i="25"/>
  <c r="P4803" i="25"/>
  <c r="P4804" i="25"/>
  <c r="P4805" i="25"/>
  <c r="P4806" i="25"/>
  <c r="P4807" i="25"/>
  <c r="P4808" i="25"/>
  <c r="P4809" i="25"/>
  <c r="P4810" i="25"/>
  <c r="P4811" i="25"/>
  <c r="P4812" i="25"/>
  <c r="P4813" i="25"/>
  <c r="P4814" i="25"/>
  <c r="P4815" i="25"/>
  <c r="P4816" i="25"/>
  <c r="P4817" i="25"/>
  <c r="P4818" i="25"/>
  <c r="P4819" i="25"/>
  <c r="P4820" i="25"/>
  <c r="P4821" i="25"/>
  <c r="P4822" i="25"/>
  <c r="P4823" i="25"/>
  <c r="P4824" i="25"/>
  <c r="P4825" i="25"/>
  <c r="P4826" i="25"/>
  <c r="P4827" i="25"/>
  <c r="P4828" i="25"/>
  <c r="P4829" i="25"/>
  <c r="P4830" i="25"/>
  <c r="P4831" i="25"/>
  <c r="P4832" i="25"/>
  <c r="P4833" i="25"/>
  <c r="P4834" i="25"/>
  <c r="P4835" i="25"/>
  <c r="P4836" i="25"/>
  <c r="P4837" i="25"/>
  <c r="P4838" i="25"/>
  <c r="P4839" i="25"/>
  <c r="P4840" i="25"/>
  <c r="P4841" i="25"/>
  <c r="P4842" i="25"/>
  <c r="P4843" i="25"/>
  <c r="P4844" i="25"/>
  <c r="P4845" i="25"/>
  <c r="P4846" i="25"/>
  <c r="P4847" i="25"/>
  <c r="P4848" i="25"/>
  <c r="P4849" i="25"/>
  <c r="P4850" i="25"/>
  <c r="P4851" i="25"/>
  <c r="P4852" i="25"/>
  <c r="P4853" i="25"/>
  <c r="P4854" i="25"/>
  <c r="P4855" i="25"/>
  <c r="P4856" i="25"/>
  <c r="P4857" i="25"/>
  <c r="P4858" i="25"/>
  <c r="P4859" i="25"/>
  <c r="P4860" i="25"/>
  <c r="P4861" i="25"/>
  <c r="P4862" i="25"/>
  <c r="P4863" i="25"/>
  <c r="P4864" i="25"/>
  <c r="P4865" i="25"/>
  <c r="P4866" i="25"/>
  <c r="P4867" i="25"/>
  <c r="P4868" i="25"/>
  <c r="P4869" i="25"/>
  <c r="P4870" i="25"/>
  <c r="P4871" i="25"/>
  <c r="P4872" i="25"/>
  <c r="P4873" i="25"/>
  <c r="P4874" i="25"/>
  <c r="P4875" i="25"/>
  <c r="P4876" i="25"/>
  <c r="P4877" i="25"/>
  <c r="P4878" i="25"/>
  <c r="P4879" i="25"/>
  <c r="P4880" i="25"/>
  <c r="P4881" i="25"/>
  <c r="P4882" i="25"/>
  <c r="P4883" i="25"/>
  <c r="P4884" i="25"/>
  <c r="P4885" i="25"/>
  <c r="P4886" i="25"/>
  <c r="P4887" i="25"/>
  <c r="P4888" i="25"/>
  <c r="P4889" i="25"/>
  <c r="P4890" i="25"/>
  <c r="P4891" i="25"/>
  <c r="P4892" i="25"/>
  <c r="P4893" i="25"/>
  <c r="P4894" i="25"/>
  <c r="P4895" i="25"/>
  <c r="P4896" i="25"/>
  <c r="P4897" i="25"/>
  <c r="P4898" i="25"/>
  <c r="P4899" i="25"/>
  <c r="P4900" i="25"/>
  <c r="P4901" i="25"/>
  <c r="P4902" i="25"/>
  <c r="P4903" i="25"/>
  <c r="P4904" i="25"/>
  <c r="P4905" i="25"/>
  <c r="P4906" i="25"/>
  <c r="P4907" i="25"/>
  <c r="P4908" i="25"/>
  <c r="P4909" i="25"/>
  <c r="P4910" i="25"/>
  <c r="P4911" i="25"/>
  <c r="P4912" i="25"/>
  <c r="P4913" i="25"/>
  <c r="P4914" i="25"/>
  <c r="P4915" i="25"/>
  <c r="P4916" i="25"/>
  <c r="P4917" i="25"/>
  <c r="P4918" i="25"/>
  <c r="P4919" i="25"/>
  <c r="P4920" i="25"/>
  <c r="P4921" i="25"/>
  <c r="P4922" i="25"/>
  <c r="P4923" i="25"/>
  <c r="P4924" i="25"/>
  <c r="P4925" i="25"/>
  <c r="P4926" i="25"/>
  <c r="P4927" i="25"/>
  <c r="P4928" i="25"/>
  <c r="P4929" i="25"/>
  <c r="P4930" i="25"/>
  <c r="P4931" i="25"/>
  <c r="P4932" i="25"/>
  <c r="P4933" i="25"/>
  <c r="P4934" i="25"/>
  <c r="P4935" i="25"/>
  <c r="P4936" i="25"/>
  <c r="P4937" i="25"/>
  <c r="P4938" i="25"/>
  <c r="P4939" i="25"/>
  <c r="P4940" i="25"/>
  <c r="P4941" i="25"/>
  <c r="P4942" i="25"/>
  <c r="P4943" i="25"/>
  <c r="P4944" i="25"/>
  <c r="P4945" i="25"/>
  <c r="P4946" i="25"/>
  <c r="P4947" i="25"/>
  <c r="P4948" i="25"/>
  <c r="P4949" i="25"/>
  <c r="P4950" i="25"/>
  <c r="P4951" i="25"/>
  <c r="P4952" i="25"/>
  <c r="P4953" i="25"/>
  <c r="P4954" i="25"/>
  <c r="P4955" i="25"/>
  <c r="P4956" i="25"/>
  <c r="P4957" i="25"/>
  <c r="P4958" i="25"/>
  <c r="P4959" i="25"/>
  <c r="P4960" i="25"/>
  <c r="P4961" i="25"/>
  <c r="P4962" i="25"/>
  <c r="P4963" i="25"/>
  <c r="P4964" i="25"/>
  <c r="P4965" i="25"/>
  <c r="P4966" i="25"/>
  <c r="P4967" i="25"/>
  <c r="P4968" i="25"/>
  <c r="P4969" i="25"/>
  <c r="P4970" i="25"/>
  <c r="P4971" i="25"/>
  <c r="P4972" i="25"/>
  <c r="P4973" i="25"/>
  <c r="P4974" i="25"/>
  <c r="P4975" i="25"/>
  <c r="P4976" i="25"/>
  <c r="P4977" i="25"/>
  <c r="P4978" i="25"/>
  <c r="P4979" i="25"/>
  <c r="P4980" i="25"/>
  <c r="P4981" i="25"/>
  <c r="P4982" i="25"/>
  <c r="P4983" i="25"/>
  <c r="P4984" i="25"/>
  <c r="P4985" i="25"/>
  <c r="P4986" i="25"/>
  <c r="P4987" i="25"/>
  <c r="P4988" i="25"/>
  <c r="P4989" i="25"/>
  <c r="P4990" i="25"/>
  <c r="P4991" i="25"/>
  <c r="P4992" i="25"/>
  <c r="P4993" i="25"/>
  <c r="P4994" i="25"/>
  <c r="Q4707" i="25"/>
  <c r="Q4708" i="25"/>
  <c r="Q4709" i="25"/>
  <c r="Q4710" i="25"/>
  <c r="Q4711" i="25"/>
  <c r="Q4712" i="25"/>
  <c r="Q4713" i="25"/>
  <c r="Q4714" i="25"/>
  <c r="Q4715" i="25"/>
  <c r="Q4716" i="25"/>
  <c r="Q4717" i="25"/>
  <c r="Q4718" i="25"/>
  <c r="Q4719" i="25"/>
  <c r="Q4720" i="25"/>
  <c r="Q4721" i="25"/>
  <c r="Q4722" i="25"/>
  <c r="Q4723" i="25"/>
  <c r="Q4724" i="25"/>
  <c r="Q4725" i="25"/>
  <c r="Q4726" i="25"/>
  <c r="Q4727" i="25"/>
  <c r="Q4728" i="25"/>
  <c r="Q4729" i="25"/>
  <c r="Q4730" i="25"/>
  <c r="Q4731" i="25"/>
  <c r="Q4732" i="25"/>
  <c r="Q4733" i="25"/>
  <c r="Q4734" i="25"/>
  <c r="Q4735" i="25"/>
  <c r="Q4736" i="25"/>
  <c r="Q4737" i="25"/>
  <c r="Q4738" i="25"/>
  <c r="Q4739" i="25"/>
  <c r="Q4740" i="25"/>
  <c r="Q4741" i="25"/>
  <c r="Q4742" i="25"/>
  <c r="Q4743" i="25"/>
  <c r="Q4744" i="25"/>
  <c r="Q4745" i="25"/>
  <c r="Q4746" i="25"/>
  <c r="Q4747" i="25"/>
  <c r="Q4748" i="25"/>
  <c r="Q4749" i="25"/>
  <c r="Q4750" i="25"/>
  <c r="Q4751" i="25"/>
  <c r="Q4752" i="25"/>
  <c r="Q4753" i="25"/>
  <c r="Q4754" i="25"/>
  <c r="Q4755" i="25"/>
  <c r="Q4756" i="25"/>
  <c r="Q4757" i="25"/>
  <c r="Q4758" i="25"/>
  <c r="Q4759" i="25"/>
  <c r="Q4760" i="25"/>
  <c r="Q4761" i="25"/>
  <c r="Q4762" i="25"/>
  <c r="Q4763" i="25"/>
  <c r="Q4764" i="25"/>
  <c r="Q4765" i="25"/>
  <c r="Q4766" i="25"/>
  <c r="Q4767" i="25"/>
  <c r="Q4768" i="25"/>
  <c r="Q4769" i="25"/>
  <c r="Q4770" i="25"/>
  <c r="Q4771" i="25"/>
  <c r="Q4772" i="25"/>
  <c r="Q4773" i="25"/>
  <c r="Q4774" i="25"/>
  <c r="Q4775" i="25"/>
  <c r="Q4776" i="25"/>
  <c r="Q4777" i="25"/>
  <c r="Q4778" i="25"/>
  <c r="Q4779" i="25"/>
  <c r="Q4780" i="25"/>
  <c r="Q4781" i="25"/>
  <c r="Q4782" i="25"/>
  <c r="Q4783" i="25"/>
  <c r="Q4784" i="25"/>
  <c r="Q4785" i="25"/>
  <c r="Q4786" i="25"/>
  <c r="Q4787" i="25"/>
  <c r="Q4788" i="25"/>
  <c r="Q4789" i="25"/>
  <c r="Q4790" i="25"/>
  <c r="Q4791" i="25"/>
  <c r="Q4792" i="25"/>
  <c r="Q4793" i="25"/>
  <c r="Q4794" i="25"/>
  <c r="Q4795" i="25"/>
  <c r="Q4796" i="25"/>
  <c r="Q4797" i="25"/>
  <c r="Q4798" i="25"/>
  <c r="Q4799" i="25"/>
  <c r="Q4800" i="25"/>
  <c r="Q4801" i="25"/>
  <c r="Q4802" i="25"/>
  <c r="Q4803" i="25"/>
  <c r="Q4804" i="25"/>
  <c r="Q4805" i="25"/>
  <c r="Q4806" i="25"/>
  <c r="Q4807" i="25"/>
  <c r="Q4808" i="25"/>
  <c r="Q4809" i="25"/>
  <c r="Q4810" i="25"/>
  <c r="Q4811" i="25"/>
  <c r="Q4812" i="25"/>
  <c r="Q4813" i="25"/>
  <c r="Q4814" i="25"/>
  <c r="Q4815" i="25"/>
  <c r="Q4816" i="25"/>
  <c r="Q4817" i="25"/>
  <c r="Q4818" i="25"/>
  <c r="Q4819" i="25"/>
  <c r="Q4820" i="25"/>
  <c r="Q4821" i="25"/>
  <c r="Q4822" i="25"/>
  <c r="Q4823" i="25"/>
  <c r="Q4824" i="25"/>
  <c r="Q4825" i="25"/>
  <c r="Q4826" i="25"/>
  <c r="Q4827" i="25"/>
  <c r="Q4828" i="25"/>
  <c r="Q4829" i="25"/>
  <c r="Q4830" i="25"/>
  <c r="Q4831" i="25"/>
  <c r="Q4832" i="25"/>
  <c r="Q4833" i="25"/>
  <c r="Q4834" i="25"/>
  <c r="Q4835" i="25"/>
  <c r="Q4836" i="25"/>
  <c r="Q4837" i="25"/>
  <c r="Q4838" i="25"/>
  <c r="Q4839" i="25"/>
  <c r="Q4840" i="25"/>
  <c r="Q4841" i="25"/>
  <c r="Q4842" i="25"/>
  <c r="Q4843" i="25"/>
  <c r="Q4844" i="25"/>
  <c r="Q4845" i="25"/>
  <c r="Q4846" i="25"/>
  <c r="Q4847" i="25"/>
  <c r="Q4848" i="25"/>
  <c r="Q4849" i="25"/>
  <c r="Q4850" i="25"/>
  <c r="Q4851" i="25"/>
  <c r="Q4852" i="25"/>
  <c r="Q4853" i="25"/>
  <c r="Q4854" i="25"/>
  <c r="Q4855" i="25"/>
  <c r="Q4856" i="25"/>
  <c r="Q4857" i="25"/>
  <c r="Q4858" i="25"/>
  <c r="Q4859" i="25"/>
  <c r="Q4860" i="25"/>
  <c r="Q4861" i="25"/>
  <c r="Q4862" i="25"/>
  <c r="Q4863" i="25"/>
  <c r="Q4864" i="25"/>
  <c r="Q4865" i="25"/>
  <c r="Q4866" i="25"/>
  <c r="Q4867" i="25"/>
  <c r="Q4868" i="25"/>
  <c r="Q4869" i="25"/>
  <c r="Q4870" i="25"/>
  <c r="Q4871" i="25"/>
  <c r="Q4872" i="25"/>
  <c r="Q4873" i="25"/>
  <c r="Q4874" i="25"/>
  <c r="Q4875" i="25"/>
  <c r="Q4876" i="25"/>
  <c r="Q4877" i="25"/>
  <c r="Q4878" i="25"/>
  <c r="Q4879" i="25"/>
  <c r="Q4880" i="25"/>
  <c r="Q4881" i="25"/>
  <c r="Q4882" i="25"/>
  <c r="Q4883" i="25"/>
  <c r="Q4884" i="25"/>
  <c r="Q4885" i="25"/>
  <c r="Q4886" i="25"/>
  <c r="Q4887" i="25"/>
  <c r="Q4888" i="25"/>
  <c r="Q4889" i="25"/>
  <c r="Q4890" i="25"/>
  <c r="Q4891" i="25"/>
  <c r="Q4892" i="25"/>
  <c r="Q4893" i="25"/>
  <c r="Q4894" i="25"/>
  <c r="Q4895" i="25"/>
  <c r="Q4896" i="25"/>
  <c r="Q4897" i="25"/>
  <c r="Q4898" i="25"/>
  <c r="Q4899" i="25"/>
  <c r="Q4900" i="25"/>
  <c r="Q4901" i="25"/>
  <c r="Q4902" i="25"/>
  <c r="Q4903" i="25"/>
  <c r="Q4904" i="25"/>
  <c r="Q4905" i="25"/>
  <c r="Q4906" i="25"/>
  <c r="Q4907" i="25"/>
  <c r="Q4908" i="25"/>
  <c r="Q4909" i="25"/>
  <c r="Q4910" i="25"/>
  <c r="Q4911" i="25"/>
  <c r="Q4912" i="25"/>
  <c r="Q4913" i="25"/>
  <c r="Q4914" i="25"/>
  <c r="Q4915" i="25"/>
  <c r="Q4916" i="25"/>
  <c r="Q4917" i="25"/>
  <c r="Q4918" i="25"/>
  <c r="Q4919" i="25"/>
  <c r="Q4920" i="25"/>
  <c r="Q4921" i="25"/>
  <c r="Q4922" i="25"/>
  <c r="Q4923" i="25"/>
  <c r="Q4924" i="25"/>
  <c r="Q4925" i="25"/>
  <c r="Q4926" i="25"/>
  <c r="Q4927" i="25"/>
  <c r="Q4928" i="25"/>
  <c r="Q4929" i="25"/>
  <c r="Q4930" i="25"/>
  <c r="Q4931" i="25"/>
  <c r="Q4932" i="25"/>
  <c r="Q4933" i="25"/>
  <c r="Q4934" i="25"/>
  <c r="Q4935" i="25"/>
  <c r="Q4936" i="25"/>
  <c r="Q4937" i="25"/>
  <c r="Q4938" i="25"/>
  <c r="Q4939" i="25"/>
  <c r="Q4940" i="25"/>
  <c r="Q4941" i="25"/>
  <c r="Q4942" i="25"/>
  <c r="Q4943" i="25"/>
  <c r="Q4944" i="25"/>
  <c r="Q4945" i="25"/>
  <c r="Q4946" i="25"/>
  <c r="Q4947" i="25"/>
  <c r="Q4948" i="25"/>
  <c r="Q4949" i="25"/>
  <c r="Q4950" i="25"/>
  <c r="Q4951" i="25"/>
  <c r="Q4952" i="25"/>
  <c r="Q4953" i="25"/>
  <c r="Q4954" i="25"/>
  <c r="Q4955" i="25"/>
  <c r="Q4956" i="25"/>
  <c r="Q4957" i="25"/>
  <c r="Q4958" i="25"/>
  <c r="Q4959" i="25"/>
  <c r="Q4960" i="25"/>
  <c r="Q4961" i="25"/>
  <c r="Q4962" i="25"/>
  <c r="Q4963" i="25"/>
  <c r="Q4964" i="25"/>
  <c r="Q4965" i="25"/>
  <c r="Q4966" i="25"/>
  <c r="Q4967" i="25"/>
  <c r="Q4968" i="25"/>
  <c r="Q4969" i="25"/>
  <c r="Q4970" i="25"/>
  <c r="Q4971" i="25"/>
  <c r="Q4972" i="25"/>
  <c r="Q4973" i="25"/>
  <c r="Q4974" i="25"/>
  <c r="Q4975" i="25"/>
  <c r="Q4976" i="25"/>
  <c r="Q4977" i="25"/>
  <c r="Q4978" i="25"/>
  <c r="Q4979" i="25"/>
  <c r="Q4980" i="25"/>
  <c r="Q4981" i="25"/>
  <c r="Q4982" i="25"/>
  <c r="Q4983" i="25"/>
  <c r="Q4984" i="25"/>
  <c r="Q4985" i="25"/>
  <c r="Q4986" i="25"/>
  <c r="Q4987" i="25"/>
  <c r="Q4988" i="25"/>
  <c r="Q4989" i="25"/>
  <c r="Q4990" i="25"/>
  <c r="Q4991" i="25"/>
  <c r="Q4992" i="25"/>
  <c r="Q4993" i="25"/>
  <c r="Q4994" i="25"/>
  <c r="P4706" i="25"/>
  <c r="Q4706" i="25"/>
  <c r="P4611" i="25"/>
  <c r="P4612" i="25"/>
  <c r="P4613" i="25"/>
  <c r="P4614" i="25"/>
  <c r="P4615" i="25"/>
  <c r="P4616" i="25"/>
  <c r="P4617" i="25"/>
  <c r="P4618" i="25"/>
  <c r="P4619" i="25"/>
  <c r="P4620" i="25"/>
  <c r="P4621" i="25"/>
  <c r="P4622" i="25"/>
  <c r="P4623" i="25"/>
  <c r="P4624" i="25"/>
  <c r="P4625" i="25"/>
  <c r="P4626" i="25"/>
  <c r="P4627" i="25"/>
  <c r="P4628" i="25"/>
  <c r="P4629" i="25"/>
  <c r="P4630" i="25"/>
  <c r="P4631" i="25"/>
  <c r="P4632" i="25"/>
  <c r="P4633" i="25"/>
  <c r="P4634" i="25"/>
  <c r="P4635" i="25"/>
  <c r="P4636" i="25"/>
  <c r="P4637" i="25"/>
  <c r="P4638" i="25"/>
  <c r="P4639" i="25"/>
  <c r="P4640" i="25"/>
  <c r="P4641" i="25"/>
  <c r="P4642" i="25"/>
  <c r="P4643" i="25"/>
  <c r="P4644" i="25"/>
  <c r="P4645" i="25"/>
  <c r="P4646" i="25"/>
  <c r="P4647" i="25"/>
  <c r="P4648" i="25"/>
  <c r="P4649" i="25"/>
  <c r="P4650" i="25"/>
  <c r="P4651" i="25"/>
  <c r="P4652" i="25"/>
  <c r="P4653" i="25"/>
  <c r="P4654" i="25"/>
  <c r="P4655" i="25"/>
  <c r="P4656" i="25"/>
  <c r="P4657" i="25"/>
  <c r="P4658" i="25"/>
  <c r="P4659" i="25"/>
  <c r="P4660" i="25"/>
  <c r="P4661" i="25"/>
  <c r="P4662" i="25"/>
  <c r="P4663" i="25"/>
  <c r="P4664" i="25"/>
  <c r="P4665" i="25"/>
  <c r="P4666" i="25"/>
  <c r="P4667" i="25"/>
  <c r="P4668" i="25"/>
  <c r="P4669" i="25"/>
  <c r="P4670" i="25"/>
  <c r="P4671" i="25"/>
  <c r="P4672" i="25"/>
  <c r="P4673" i="25"/>
  <c r="P4674" i="25"/>
  <c r="P4675" i="25"/>
  <c r="P4676" i="25"/>
  <c r="P4677" i="25"/>
  <c r="P4678" i="25"/>
  <c r="P4679" i="25"/>
  <c r="P4680" i="25"/>
  <c r="P4681" i="25"/>
  <c r="P4682" i="25"/>
  <c r="P4683" i="25"/>
  <c r="P4684" i="25"/>
  <c r="P4685" i="25"/>
  <c r="P4686" i="25"/>
  <c r="P4687" i="25"/>
  <c r="P4688" i="25"/>
  <c r="P4689" i="25"/>
  <c r="P4690" i="25"/>
  <c r="P4691" i="25"/>
  <c r="P4692" i="25"/>
  <c r="P4693" i="25"/>
  <c r="P4694" i="25"/>
  <c r="P4695" i="25"/>
  <c r="P4696" i="25"/>
  <c r="P4697" i="25"/>
  <c r="P4698" i="25"/>
  <c r="P4699" i="25"/>
  <c r="P4700" i="25"/>
  <c r="P4701" i="25"/>
  <c r="P4702" i="25"/>
  <c r="P4703" i="25"/>
  <c r="P4704" i="25"/>
  <c r="P4705" i="25"/>
  <c r="Q4611" i="25"/>
  <c r="Q4612" i="25"/>
  <c r="Q4613" i="25"/>
  <c r="Q4614" i="25"/>
  <c r="Q4615" i="25"/>
  <c r="Q4616" i="25"/>
  <c r="Q4617" i="25"/>
  <c r="Q4618" i="25"/>
  <c r="Q4619" i="25"/>
  <c r="Q4620" i="25"/>
  <c r="Q4621" i="25"/>
  <c r="Q4622" i="25"/>
  <c r="Q4623" i="25"/>
  <c r="Q4624" i="25"/>
  <c r="Q4625" i="25"/>
  <c r="Q4626" i="25"/>
  <c r="Q4627" i="25"/>
  <c r="Q4628" i="25"/>
  <c r="Q4629" i="25"/>
  <c r="Q4630" i="25"/>
  <c r="Q4631" i="25"/>
  <c r="Q4632" i="25"/>
  <c r="Q4633" i="25"/>
  <c r="Q4634" i="25"/>
  <c r="Q4635" i="25"/>
  <c r="Q4636" i="25"/>
  <c r="Q4637" i="25"/>
  <c r="Q4638" i="25"/>
  <c r="Q4639" i="25"/>
  <c r="Q4640" i="25"/>
  <c r="Q4641" i="25"/>
  <c r="Q4642" i="25"/>
  <c r="Q4643" i="25"/>
  <c r="Q4644" i="25"/>
  <c r="Q4645" i="25"/>
  <c r="Q4646" i="25"/>
  <c r="Q4647" i="25"/>
  <c r="Q4648" i="25"/>
  <c r="Q4649" i="25"/>
  <c r="Q4650" i="25"/>
  <c r="Q4651" i="25"/>
  <c r="Q4652" i="25"/>
  <c r="Q4653" i="25"/>
  <c r="Q4654" i="25"/>
  <c r="Q4655" i="25"/>
  <c r="Q4656" i="25"/>
  <c r="Q4657" i="25"/>
  <c r="Q4658" i="25"/>
  <c r="Q4659" i="25"/>
  <c r="Q4660" i="25"/>
  <c r="Q4661" i="25"/>
  <c r="Q4662" i="25"/>
  <c r="Q4663" i="25"/>
  <c r="Q4664" i="25"/>
  <c r="Q4665" i="25"/>
  <c r="Q4666" i="25"/>
  <c r="Q4667" i="25"/>
  <c r="Q4668" i="25"/>
  <c r="Q4669" i="25"/>
  <c r="Q4670" i="25"/>
  <c r="Q4671" i="25"/>
  <c r="Q4672" i="25"/>
  <c r="Q4673" i="25"/>
  <c r="Q4674" i="25"/>
  <c r="Q4675" i="25"/>
  <c r="Q4676" i="25"/>
  <c r="Q4677" i="25"/>
  <c r="Q4678" i="25"/>
  <c r="Q4679" i="25"/>
  <c r="Q4680" i="25"/>
  <c r="Q4681" i="25"/>
  <c r="Q4682" i="25"/>
  <c r="Q4683" i="25"/>
  <c r="Q4684" i="25"/>
  <c r="Q4685" i="25"/>
  <c r="Q4686" i="25"/>
  <c r="Q4687" i="25"/>
  <c r="Q4688" i="25"/>
  <c r="Q4689" i="25"/>
  <c r="Q4690" i="25"/>
  <c r="Q4691" i="25"/>
  <c r="Q4692" i="25"/>
  <c r="Q4693" i="25"/>
  <c r="Q4694" i="25"/>
  <c r="Q4695" i="25"/>
  <c r="Q4696" i="25"/>
  <c r="Q4697" i="25"/>
  <c r="Q4698" i="25"/>
  <c r="Q4699" i="25"/>
  <c r="Q4700" i="25"/>
  <c r="Q4701" i="25"/>
  <c r="Q4702" i="25"/>
  <c r="Q4703" i="25"/>
  <c r="Q4704" i="25"/>
  <c r="Q4705" i="25"/>
  <c r="G101" i="21" l="1"/>
  <c r="H101" i="21" s="1"/>
  <c r="G108" i="21"/>
  <c r="H108" i="21" s="1"/>
  <c r="P4610" i="25"/>
  <c r="Q4610" i="25"/>
  <c r="P4515" i="25"/>
  <c r="P4516" i="25"/>
  <c r="P4517" i="25"/>
  <c r="P4518" i="25"/>
  <c r="P4519" i="25"/>
  <c r="P4520" i="25"/>
  <c r="P4521" i="25"/>
  <c r="P4522" i="25"/>
  <c r="P4523" i="25"/>
  <c r="P4524" i="25"/>
  <c r="P4525" i="25"/>
  <c r="P4526" i="25"/>
  <c r="P4527" i="25"/>
  <c r="P4528" i="25"/>
  <c r="P4529" i="25"/>
  <c r="P4530" i="25"/>
  <c r="P4531" i="25"/>
  <c r="P4532" i="25"/>
  <c r="P4533" i="25"/>
  <c r="P4534" i="25"/>
  <c r="P4535" i="25"/>
  <c r="P4536" i="25"/>
  <c r="P4537" i="25"/>
  <c r="P4538" i="25"/>
  <c r="P4539" i="25"/>
  <c r="P4540" i="25"/>
  <c r="P4541" i="25"/>
  <c r="P4542" i="25"/>
  <c r="P4543" i="25"/>
  <c r="P4544" i="25"/>
  <c r="P4545" i="25"/>
  <c r="P4546" i="25"/>
  <c r="P4547" i="25"/>
  <c r="P4548" i="25"/>
  <c r="P4549" i="25"/>
  <c r="P4550" i="25"/>
  <c r="P4551" i="25"/>
  <c r="P4552" i="25"/>
  <c r="P4553" i="25"/>
  <c r="P4554" i="25"/>
  <c r="P4555" i="25"/>
  <c r="P4556" i="25"/>
  <c r="P4557" i="25"/>
  <c r="P4558" i="25"/>
  <c r="P4559" i="25"/>
  <c r="P4560" i="25"/>
  <c r="P4561" i="25"/>
  <c r="P4562" i="25"/>
  <c r="P4563" i="25"/>
  <c r="P4564" i="25"/>
  <c r="P4565" i="25"/>
  <c r="P4566" i="25"/>
  <c r="P4567" i="25"/>
  <c r="P4568" i="25"/>
  <c r="P4569" i="25"/>
  <c r="P4570" i="25"/>
  <c r="P4571" i="25"/>
  <c r="P4572" i="25"/>
  <c r="P4573" i="25"/>
  <c r="P4574" i="25"/>
  <c r="P4575" i="25"/>
  <c r="P4576" i="25"/>
  <c r="P4577" i="25"/>
  <c r="P4578" i="25"/>
  <c r="P4579" i="25"/>
  <c r="P4580" i="25"/>
  <c r="P4581" i="25"/>
  <c r="P4582" i="25"/>
  <c r="P4583" i="25"/>
  <c r="P4584" i="25"/>
  <c r="P4585" i="25"/>
  <c r="P4586" i="25"/>
  <c r="P4587" i="25"/>
  <c r="P4588" i="25"/>
  <c r="P4589" i="25"/>
  <c r="P4590" i="25"/>
  <c r="P4591" i="25"/>
  <c r="P4592" i="25"/>
  <c r="P4593" i="25"/>
  <c r="P4594" i="25"/>
  <c r="P4595" i="25"/>
  <c r="P4596" i="25"/>
  <c r="P4597" i="25"/>
  <c r="P4598" i="25"/>
  <c r="P4599" i="25"/>
  <c r="P4600" i="25"/>
  <c r="P4601" i="25"/>
  <c r="P4602" i="25"/>
  <c r="P4603" i="25"/>
  <c r="P4604" i="25"/>
  <c r="P4605" i="25"/>
  <c r="P4606" i="25"/>
  <c r="P4607" i="25"/>
  <c r="P4608" i="25"/>
  <c r="P4609" i="25"/>
  <c r="Q4515" i="25"/>
  <c r="Q4516" i="25"/>
  <c r="Q4517" i="25"/>
  <c r="Q4518" i="25"/>
  <c r="Q4519" i="25"/>
  <c r="Q4520" i="25"/>
  <c r="Q4521" i="25"/>
  <c r="Q4522" i="25"/>
  <c r="Q4523" i="25"/>
  <c r="Q4524" i="25"/>
  <c r="Q4525" i="25"/>
  <c r="Q4526" i="25"/>
  <c r="Q4527" i="25"/>
  <c r="Q4528" i="25"/>
  <c r="Q4529" i="25"/>
  <c r="Q4530" i="25"/>
  <c r="Q4531" i="25"/>
  <c r="Q4532" i="25"/>
  <c r="Q4533" i="25"/>
  <c r="Q4534" i="25"/>
  <c r="Q4535" i="25"/>
  <c r="Q4536" i="25"/>
  <c r="Q4537" i="25"/>
  <c r="Q4538" i="25"/>
  <c r="Q4539" i="25"/>
  <c r="Q4540" i="25"/>
  <c r="Q4541" i="25"/>
  <c r="Q4542" i="25"/>
  <c r="Q4543" i="25"/>
  <c r="Q4544" i="25"/>
  <c r="Q4545" i="25"/>
  <c r="Q4546" i="25"/>
  <c r="Q4547" i="25"/>
  <c r="Q4548" i="25"/>
  <c r="Q4549" i="25"/>
  <c r="Q4550" i="25"/>
  <c r="Q4551" i="25"/>
  <c r="Q4552" i="25"/>
  <c r="Q4553" i="25"/>
  <c r="Q4554" i="25"/>
  <c r="Q4555" i="25"/>
  <c r="Q4556" i="25"/>
  <c r="Q4557" i="25"/>
  <c r="Q4558" i="25"/>
  <c r="Q4559" i="25"/>
  <c r="Q4560" i="25"/>
  <c r="Q4561" i="25"/>
  <c r="Q4562" i="25"/>
  <c r="Q4563" i="25"/>
  <c r="Q4564" i="25"/>
  <c r="Q4565" i="25"/>
  <c r="Q4566" i="25"/>
  <c r="Q4567" i="25"/>
  <c r="Q4568" i="25"/>
  <c r="Q4569" i="25"/>
  <c r="Q4570" i="25"/>
  <c r="Q4571" i="25"/>
  <c r="Q4572" i="25"/>
  <c r="Q4573" i="25"/>
  <c r="Q4574" i="25"/>
  <c r="Q4575" i="25"/>
  <c r="Q4576" i="25"/>
  <c r="Q4577" i="25"/>
  <c r="Q4578" i="25"/>
  <c r="Q4579" i="25"/>
  <c r="Q4580" i="25"/>
  <c r="Q4581" i="25"/>
  <c r="Q4582" i="25"/>
  <c r="Q4583" i="25"/>
  <c r="Q4584" i="25"/>
  <c r="Q4585" i="25"/>
  <c r="Q4586" i="25"/>
  <c r="Q4587" i="25"/>
  <c r="Q4588" i="25"/>
  <c r="Q4589" i="25"/>
  <c r="Q4590" i="25"/>
  <c r="Q4591" i="25"/>
  <c r="Q4592" i="25"/>
  <c r="Q4593" i="25"/>
  <c r="Q4594" i="25"/>
  <c r="Q4595" i="25"/>
  <c r="Q4596" i="25"/>
  <c r="Q4597" i="25"/>
  <c r="Q4598" i="25"/>
  <c r="Q4599" i="25"/>
  <c r="Q4600" i="25"/>
  <c r="Q4601" i="25"/>
  <c r="Q4602" i="25"/>
  <c r="Q4603" i="25"/>
  <c r="Q4604" i="25"/>
  <c r="Q4605" i="25"/>
  <c r="Q4606" i="25"/>
  <c r="Q4607" i="25"/>
  <c r="Q4608" i="25"/>
  <c r="Q4609" i="25"/>
  <c r="P4514" i="25" l="1"/>
  <c r="Q4514" i="25"/>
  <c r="P4419" i="25"/>
  <c r="P4420" i="25"/>
  <c r="P4421" i="25"/>
  <c r="P4422" i="25"/>
  <c r="P4423" i="25"/>
  <c r="P4424" i="25"/>
  <c r="P4425" i="25"/>
  <c r="P4426" i="25"/>
  <c r="P4427" i="25"/>
  <c r="P4428" i="25"/>
  <c r="P4429" i="25"/>
  <c r="P4430" i="25"/>
  <c r="P4431" i="25"/>
  <c r="P4432" i="25"/>
  <c r="P4433" i="25"/>
  <c r="P4434" i="25"/>
  <c r="P4435" i="25"/>
  <c r="P4436" i="25"/>
  <c r="P4437" i="25"/>
  <c r="P4438" i="25"/>
  <c r="P4439" i="25"/>
  <c r="P4440" i="25"/>
  <c r="P4441" i="25"/>
  <c r="P4442" i="25"/>
  <c r="P4443" i="25"/>
  <c r="P4444" i="25"/>
  <c r="P4445" i="25"/>
  <c r="P4446" i="25"/>
  <c r="P4447" i="25"/>
  <c r="P4448" i="25"/>
  <c r="P4449" i="25"/>
  <c r="P4450" i="25"/>
  <c r="P4451" i="25"/>
  <c r="P4452" i="25"/>
  <c r="P4453" i="25"/>
  <c r="P4454" i="25"/>
  <c r="P4455" i="25"/>
  <c r="P4456" i="25"/>
  <c r="P4457" i="25"/>
  <c r="P4458" i="25"/>
  <c r="P4459" i="25"/>
  <c r="P4460" i="25"/>
  <c r="P4461" i="25"/>
  <c r="P4462" i="25"/>
  <c r="P4463" i="25"/>
  <c r="P4464" i="25"/>
  <c r="P4465" i="25"/>
  <c r="P4466" i="25"/>
  <c r="P4467" i="25"/>
  <c r="P4468" i="25"/>
  <c r="P4469" i="25"/>
  <c r="P4470" i="25"/>
  <c r="P4471" i="25"/>
  <c r="P4472" i="25"/>
  <c r="P4473" i="25"/>
  <c r="P4474" i="25"/>
  <c r="P4475" i="25"/>
  <c r="P4476" i="25"/>
  <c r="P4477" i="25"/>
  <c r="P4478" i="25"/>
  <c r="P4479" i="25"/>
  <c r="P4480" i="25"/>
  <c r="P4481" i="25"/>
  <c r="P4482" i="25"/>
  <c r="P4483" i="25"/>
  <c r="P4484" i="25"/>
  <c r="P4485" i="25"/>
  <c r="P4486" i="25"/>
  <c r="P4487" i="25"/>
  <c r="P4488" i="25"/>
  <c r="P4489" i="25"/>
  <c r="P4490" i="25"/>
  <c r="P4491" i="25"/>
  <c r="P4492" i="25"/>
  <c r="P4493" i="25"/>
  <c r="P4494" i="25"/>
  <c r="P4495" i="25"/>
  <c r="P4496" i="25"/>
  <c r="P4497" i="25"/>
  <c r="P4498" i="25"/>
  <c r="P4499" i="25"/>
  <c r="P4500" i="25"/>
  <c r="P4501" i="25"/>
  <c r="P4502" i="25"/>
  <c r="P4503" i="25"/>
  <c r="P4504" i="25"/>
  <c r="P4505" i="25"/>
  <c r="P4506" i="25"/>
  <c r="P4507" i="25"/>
  <c r="P4508" i="25"/>
  <c r="P4509" i="25"/>
  <c r="P4510" i="25"/>
  <c r="P4511" i="25"/>
  <c r="P4512" i="25"/>
  <c r="P4513" i="25"/>
  <c r="Q4419" i="25"/>
  <c r="Q4420" i="25"/>
  <c r="Q4421" i="25"/>
  <c r="Q4422" i="25"/>
  <c r="Q4423" i="25"/>
  <c r="Q4424" i="25"/>
  <c r="Q4425" i="25"/>
  <c r="Q4426" i="25"/>
  <c r="Q4427" i="25"/>
  <c r="Q4428" i="25"/>
  <c r="Q4429" i="25"/>
  <c r="Q4430" i="25"/>
  <c r="Q4431" i="25"/>
  <c r="Q4432" i="25"/>
  <c r="Q4433" i="25"/>
  <c r="Q4434" i="25"/>
  <c r="Q4435" i="25"/>
  <c r="Q4436" i="25"/>
  <c r="Q4437" i="25"/>
  <c r="Q4438" i="25"/>
  <c r="Q4439" i="25"/>
  <c r="Q4440" i="25"/>
  <c r="Q4441" i="25"/>
  <c r="Q4442" i="25"/>
  <c r="Q4443" i="25"/>
  <c r="Q4444" i="25"/>
  <c r="Q4445" i="25"/>
  <c r="Q4446" i="25"/>
  <c r="Q4447" i="25"/>
  <c r="Q4448" i="25"/>
  <c r="Q4449" i="25"/>
  <c r="Q4450" i="25"/>
  <c r="Q4451" i="25"/>
  <c r="Q4452" i="25"/>
  <c r="Q4453" i="25"/>
  <c r="Q4454" i="25"/>
  <c r="Q4455" i="25"/>
  <c r="Q4456" i="25"/>
  <c r="Q4457" i="25"/>
  <c r="Q4458" i="25"/>
  <c r="Q4459" i="25"/>
  <c r="Q4460" i="25"/>
  <c r="Q4461" i="25"/>
  <c r="Q4462" i="25"/>
  <c r="Q4463" i="25"/>
  <c r="Q4464" i="25"/>
  <c r="Q4465" i="25"/>
  <c r="Q4466" i="25"/>
  <c r="Q4467" i="25"/>
  <c r="Q4468" i="25"/>
  <c r="Q4469" i="25"/>
  <c r="Q4470" i="25"/>
  <c r="Q4471" i="25"/>
  <c r="Q4472" i="25"/>
  <c r="Q4473" i="25"/>
  <c r="Q4474" i="25"/>
  <c r="Q4475" i="25"/>
  <c r="Q4476" i="25"/>
  <c r="Q4477" i="25"/>
  <c r="Q4478" i="25"/>
  <c r="Q4479" i="25"/>
  <c r="Q4480" i="25"/>
  <c r="Q4481" i="25"/>
  <c r="Q4482" i="25"/>
  <c r="Q4483" i="25"/>
  <c r="Q4484" i="25"/>
  <c r="Q4485" i="25"/>
  <c r="Q4486" i="25"/>
  <c r="Q4487" i="25"/>
  <c r="Q4488" i="25"/>
  <c r="Q4489" i="25"/>
  <c r="Q4490" i="25"/>
  <c r="Q4491" i="25"/>
  <c r="Q4492" i="25"/>
  <c r="Q4493" i="25"/>
  <c r="Q4494" i="25"/>
  <c r="Q4495" i="25"/>
  <c r="Q4496" i="25"/>
  <c r="Q4497" i="25"/>
  <c r="Q4498" i="25"/>
  <c r="Q4499" i="25"/>
  <c r="Q4500" i="25"/>
  <c r="Q4501" i="25"/>
  <c r="Q4502" i="25"/>
  <c r="Q4503" i="25"/>
  <c r="Q4504" i="25"/>
  <c r="Q4505" i="25"/>
  <c r="Q4506" i="25"/>
  <c r="Q4507" i="25"/>
  <c r="Q4508" i="25"/>
  <c r="Q4509" i="25"/>
  <c r="Q4510" i="25"/>
  <c r="Q4511" i="25"/>
  <c r="Q4512" i="25"/>
  <c r="Q4513" i="25"/>
  <c r="H4" i="19"/>
  <c r="E5" i="19"/>
  <c r="F5" i="19"/>
  <c r="G5" i="19"/>
  <c r="H5" i="19" l="1"/>
  <c r="I5" i="19" s="1"/>
  <c r="P4418" i="25"/>
  <c r="Q4418" i="25"/>
  <c r="P4323" i="25"/>
  <c r="P4324" i="25"/>
  <c r="P4325" i="25"/>
  <c r="P4326" i="25"/>
  <c r="P4327" i="25"/>
  <c r="P4328" i="25"/>
  <c r="P4329" i="25"/>
  <c r="P4330" i="25"/>
  <c r="P4331" i="25"/>
  <c r="P4332" i="25"/>
  <c r="P4333" i="25"/>
  <c r="P4334" i="25"/>
  <c r="P4335" i="25"/>
  <c r="P4336" i="25"/>
  <c r="P4337" i="25"/>
  <c r="P4338" i="25"/>
  <c r="P4339" i="25"/>
  <c r="P4340" i="25"/>
  <c r="P4341" i="25"/>
  <c r="P4342" i="25"/>
  <c r="P4343" i="25"/>
  <c r="P4344" i="25"/>
  <c r="P4345" i="25"/>
  <c r="P4346" i="25"/>
  <c r="P4347" i="25"/>
  <c r="P4348" i="25"/>
  <c r="P4349" i="25"/>
  <c r="P4350" i="25"/>
  <c r="P4351" i="25"/>
  <c r="P4352" i="25"/>
  <c r="P4353" i="25"/>
  <c r="P4354" i="25"/>
  <c r="P4355" i="25"/>
  <c r="P4356" i="25"/>
  <c r="P4357" i="25"/>
  <c r="P4358" i="25"/>
  <c r="P4359" i="25"/>
  <c r="P4360" i="25"/>
  <c r="P4361" i="25"/>
  <c r="P4362" i="25"/>
  <c r="P4363" i="25"/>
  <c r="P4364" i="25"/>
  <c r="P4365" i="25"/>
  <c r="P4366" i="25"/>
  <c r="P4367" i="25"/>
  <c r="P4368" i="25"/>
  <c r="P4369" i="25"/>
  <c r="P4370" i="25"/>
  <c r="P4371" i="25"/>
  <c r="P4372" i="25"/>
  <c r="P4373" i="25"/>
  <c r="P4374" i="25"/>
  <c r="P4375" i="25"/>
  <c r="P4376" i="25"/>
  <c r="P4377" i="25"/>
  <c r="P4378" i="25"/>
  <c r="P4379" i="25"/>
  <c r="P4380" i="25"/>
  <c r="P4381" i="25"/>
  <c r="P4382" i="25"/>
  <c r="P4383" i="25"/>
  <c r="P4384" i="25"/>
  <c r="P4385" i="25"/>
  <c r="P4386" i="25"/>
  <c r="P4387" i="25"/>
  <c r="P4388" i="25"/>
  <c r="P4389" i="25"/>
  <c r="P4390" i="25"/>
  <c r="P4391" i="25"/>
  <c r="P4392" i="25"/>
  <c r="P4393" i="25"/>
  <c r="P4394" i="25"/>
  <c r="P4395" i="25"/>
  <c r="P4396" i="25"/>
  <c r="P4397" i="25"/>
  <c r="P4398" i="25"/>
  <c r="P4399" i="25"/>
  <c r="P4400" i="25"/>
  <c r="P4401" i="25"/>
  <c r="P4402" i="25"/>
  <c r="P4403" i="25"/>
  <c r="P4404" i="25"/>
  <c r="P4405" i="25"/>
  <c r="P4406" i="25"/>
  <c r="P4407" i="25"/>
  <c r="P4408" i="25"/>
  <c r="P4409" i="25"/>
  <c r="P4410" i="25"/>
  <c r="P4411" i="25"/>
  <c r="P4412" i="25"/>
  <c r="P4413" i="25"/>
  <c r="P4414" i="25"/>
  <c r="P4415" i="25"/>
  <c r="P4416" i="25"/>
  <c r="P4417" i="25"/>
  <c r="Q4323" i="25"/>
  <c r="Q4324" i="25"/>
  <c r="Q4325" i="25"/>
  <c r="Q4326" i="25"/>
  <c r="Q4327" i="25"/>
  <c r="Q4328" i="25"/>
  <c r="Q4329" i="25"/>
  <c r="Q4330" i="25"/>
  <c r="Q4331" i="25"/>
  <c r="Q4332" i="25"/>
  <c r="Q4333" i="25"/>
  <c r="Q4334" i="25"/>
  <c r="Q4335" i="25"/>
  <c r="Q4336" i="25"/>
  <c r="Q4337" i="25"/>
  <c r="Q4338" i="25"/>
  <c r="Q4339" i="25"/>
  <c r="Q4340" i="25"/>
  <c r="Q4341" i="25"/>
  <c r="Q4342" i="25"/>
  <c r="Q4343" i="25"/>
  <c r="Q4344" i="25"/>
  <c r="Q4345" i="25"/>
  <c r="Q4346" i="25"/>
  <c r="Q4347" i="25"/>
  <c r="Q4348" i="25"/>
  <c r="Q4349" i="25"/>
  <c r="Q4350" i="25"/>
  <c r="Q4351" i="25"/>
  <c r="Q4352" i="25"/>
  <c r="Q4353" i="25"/>
  <c r="Q4354" i="25"/>
  <c r="Q4355" i="25"/>
  <c r="Q4356" i="25"/>
  <c r="Q4357" i="25"/>
  <c r="Q4358" i="25"/>
  <c r="Q4359" i="25"/>
  <c r="Q4360" i="25"/>
  <c r="Q4361" i="25"/>
  <c r="Q4362" i="25"/>
  <c r="Q4363" i="25"/>
  <c r="Q4364" i="25"/>
  <c r="Q4365" i="25"/>
  <c r="Q4366" i="25"/>
  <c r="Q4367" i="25"/>
  <c r="Q4368" i="25"/>
  <c r="Q4369" i="25"/>
  <c r="Q4370" i="25"/>
  <c r="Q4371" i="25"/>
  <c r="Q4372" i="25"/>
  <c r="Q4373" i="25"/>
  <c r="Q4374" i="25"/>
  <c r="Q4375" i="25"/>
  <c r="Q4376" i="25"/>
  <c r="Q4377" i="25"/>
  <c r="Q4378" i="25"/>
  <c r="Q4379" i="25"/>
  <c r="Q4380" i="25"/>
  <c r="Q4381" i="25"/>
  <c r="Q4382" i="25"/>
  <c r="Q4383" i="25"/>
  <c r="Q4384" i="25"/>
  <c r="Q4385" i="25"/>
  <c r="Q4386" i="25"/>
  <c r="Q4387" i="25"/>
  <c r="Q4388" i="25"/>
  <c r="Q4389" i="25"/>
  <c r="Q4390" i="25"/>
  <c r="Q4391" i="25"/>
  <c r="Q4392" i="25"/>
  <c r="Q4393" i="25"/>
  <c r="Q4394" i="25"/>
  <c r="Q4395" i="25"/>
  <c r="Q4396" i="25"/>
  <c r="Q4397" i="25"/>
  <c r="Q4398" i="25"/>
  <c r="Q4399" i="25"/>
  <c r="Q4400" i="25"/>
  <c r="Q4401" i="25"/>
  <c r="Q4402" i="25"/>
  <c r="Q4403" i="25"/>
  <c r="Q4404" i="25"/>
  <c r="Q4405" i="25"/>
  <c r="Q4406" i="25"/>
  <c r="Q4407" i="25"/>
  <c r="Q4408" i="25"/>
  <c r="Q4409" i="25"/>
  <c r="Q4410" i="25"/>
  <c r="Q4411" i="25"/>
  <c r="Q4412" i="25"/>
  <c r="Q4413" i="25"/>
  <c r="Q4414" i="25"/>
  <c r="Q4415" i="25"/>
  <c r="Q4416" i="25"/>
  <c r="Q4417" i="25"/>
  <c r="P4322" i="25"/>
  <c r="Q4322" i="25"/>
  <c r="P4227" i="25"/>
  <c r="P4228" i="25"/>
  <c r="P4229" i="25"/>
  <c r="P4230" i="25"/>
  <c r="P4231" i="25"/>
  <c r="P4232" i="25"/>
  <c r="P4233" i="25"/>
  <c r="P4234" i="25"/>
  <c r="P4235" i="25"/>
  <c r="P4236" i="25"/>
  <c r="P4237" i="25"/>
  <c r="P4238" i="25"/>
  <c r="P4239" i="25"/>
  <c r="P4240" i="25"/>
  <c r="P4241" i="25"/>
  <c r="P4242" i="25"/>
  <c r="P4243" i="25"/>
  <c r="P4244" i="25"/>
  <c r="P4245" i="25"/>
  <c r="P4246" i="25"/>
  <c r="P4247" i="25"/>
  <c r="P4248" i="25"/>
  <c r="P4249" i="25"/>
  <c r="P4250" i="25"/>
  <c r="P4251" i="25"/>
  <c r="P4252" i="25"/>
  <c r="P4253" i="25"/>
  <c r="P4254" i="25"/>
  <c r="P4255" i="25"/>
  <c r="P4256" i="25"/>
  <c r="P4257" i="25"/>
  <c r="P4258" i="25"/>
  <c r="P4259" i="25"/>
  <c r="P4260" i="25"/>
  <c r="P4261" i="25"/>
  <c r="P4262" i="25"/>
  <c r="P4263" i="25"/>
  <c r="P4264" i="25"/>
  <c r="P4265" i="25"/>
  <c r="P4266" i="25"/>
  <c r="P4267" i="25"/>
  <c r="P4268" i="25"/>
  <c r="P4269" i="25"/>
  <c r="P4270" i="25"/>
  <c r="P4271" i="25"/>
  <c r="P4272" i="25"/>
  <c r="P4273" i="25"/>
  <c r="P4274" i="25"/>
  <c r="P4275" i="25"/>
  <c r="P4276" i="25"/>
  <c r="P4277" i="25"/>
  <c r="P4278" i="25"/>
  <c r="P4279" i="25"/>
  <c r="P4280" i="25"/>
  <c r="P4281" i="25"/>
  <c r="P4282" i="25"/>
  <c r="P4283" i="25"/>
  <c r="P4284" i="25"/>
  <c r="P4285" i="25"/>
  <c r="P4286" i="25"/>
  <c r="P4287" i="25"/>
  <c r="P4288" i="25"/>
  <c r="P4289" i="25"/>
  <c r="P4290" i="25"/>
  <c r="P4291" i="25"/>
  <c r="P4292" i="25"/>
  <c r="P4293" i="25"/>
  <c r="P4294" i="25"/>
  <c r="P4295" i="25"/>
  <c r="P4296" i="25"/>
  <c r="P4297" i="25"/>
  <c r="P4298" i="25"/>
  <c r="P4299" i="25"/>
  <c r="P4300" i="25"/>
  <c r="P4301" i="25"/>
  <c r="P4302" i="25"/>
  <c r="P4303" i="25"/>
  <c r="P4304" i="25"/>
  <c r="P4305" i="25"/>
  <c r="P4306" i="25"/>
  <c r="P4307" i="25"/>
  <c r="P4308" i="25"/>
  <c r="P4309" i="25"/>
  <c r="P4310" i="25"/>
  <c r="P4311" i="25"/>
  <c r="P4312" i="25"/>
  <c r="P4313" i="25"/>
  <c r="P4314" i="25"/>
  <c r="P4315" i="25"/>
  <c r="P4316" i="25"/>
  <c r="P4317" i="25"/>
  <c r="P4318" i="25"/>
  <c r="P4319" i="25"/>
  <c r="P4320" i="25"/>
  <c r="P4321" i="25"/>
  <c r="Q4227" i="25"/>
  <c r="Q4228" i="25"/>
  <c r="Q4229" i="25"/>
  <c r="Q4230" i="25"/>
  <c r="Q4231" i="25"/>
  <c r="Q4232" i="25"/>
  <c r="Q4233" i="25"/>
  <c r="Q4234" i="25"/>
  <c r="Q4235" i="25"/>
  <c r="Q4236" i="25"/>
  <c r="Q4237" i="25"/>
  <c r="Q4238" i="25"/>
  <c r="Q4239" i="25"/>
  <c r="Q4240" i="25"/>
  <c r="Q4241" i="25"/>
  <c r="Q4242" i="25"/>
  <c r="Q4243" i="25"/>
  <c r="Q4244" i="25"/>
  <c r="Q4245" i="25"/>
  <c r="Q4246" i="25"/>
  <c r="Q4247" i="25"/>
  <c r="Q4248" i="25"/>
  <c r="Q4249" i="25"/>
  <c r="Q4250" i="25"/>
  <c r="Q4251" i="25"/>
  <c r="Q4252" i="25"/>
  <c r="Q4253" i="25"/>
  <c r="Q4254" i="25"/>
  <c r="Q4255" i="25"/>
  <c r="Q4256" i="25"/>
  <c r="Q4257" i="25"/>
  <c r="Q4258" i="25"/>
  <c r="Q4259" i="25"/>
  <c r="Q4260" i="25"/>
  <c r="Q4261" i="25"/>
  <c r="Q4262" i="25"/>
  <c r="Q4263" i="25"/>
  <c r="Q4264" i="25"/>
  <c r="Q4265" i="25"/>
  <c r="Q4266" i="25"/>
  <c r="Q4267" i="25"/>
  <c r="Q4268" i="25"/>
  <c r="Q4269" i="25"/>
  <c r="Q4270" i="25"/>
  <c r="Q4271" i="25"/>
  <c r="Q4272" i="25"/>
  <c r="Q4273" i="25"/>
  <c r="Q4274" i="25"/>
  <c r="Q4275" i="25"/>
  <c r="Q4276" i="25"/>
  <c r="Q4277" i="25"/>
  <c r="Q4278" i="25"/>
  <c r="Q4279" i="25"/>
  <c r="Q4280" i="25"/>
  <c r="Q4281" i="25"/>
  <c r="Q4282" i="25"/>
  <c r="Q4283" i="25"/>
  <c r="Q4284" i="25"/>
  <c r="Q4285" i="25"/>
  <c r="Q4286" i="25"/>
  <c r="Q4287" i="25"/>
  <c r="Q4288" i="25"/>
  <c r="Q4289" i="25"/>
  <c r="Q4290" i="25"/>
  <c r="Q4291" i="25"/>
  <c r="Q4292" i="25"/>
  <c r="Q4293" i="25"/>
  <c r="Q4294" i="25"/>
  <c r="Q4295" i="25"/>
  <c r="Q4296" i="25"/>
  <c r="Q4297" i="25"/>
  <c r="Q4298" i="25"/>
  <c r="Q4299" i="25"/>
  <c r="Q4300" i="25"/>
  <c r="Q4301" i="25"/>
  <c r="Q4302" i="25"/>
  <c r="Q4303" i="25"/>
  <c r="Q4304" i="25"/>
  <c r="Q4305" i="25"/>
  <c r="Q4306" i="25"/>
  <c r="Q4307" i="25"/>
  <c r="Q4308" i="25"/>
  <c r="Q4309" i="25"/>
  <c r="Q4310" i="25"/>
  <c r="Q4311" i="25"/>
  <c r="Q4312" i="25"/>
  <c r="Q4313" i="25"/>
  <c r="Q4314" i="25"/>
  <c r="Q4315" i="25"/>
  <c r="Q4316" i="25"/>
  <c r="Q4317" i="25"/>
  <c r="Q4318" i="25"/>
  <c r="Q4319" i="25"/>
  <c r="Q4320" i="25"/>
  <c r="Q4321" i="25"/>
  <c r="P4226" i="25"/>
  <c r="Q4226" i="25"/>
  <c r="P4131" i="25"/>
  <c r="P4132" i="25"/>
  <c r="P4133" i="25"/>
  <c r="P4134" i="25"/>
  <c r="P4135" i="25"/>
  <c r="P4136" i="25"/>
  <c r="P4137" i="25"/>
  <c r="P4138" i="25"/>
  <c r="P4139" i="25"/>
  <c r="P4140" i="25"/>
  <c r="P4141" i="25"/>
  <c r="P4142" i="25"/>
  <c r="P4143" i="25"/>
  <c r="P4144" i="25"/>
  <c r="P4145" i="25"/>
  <c r="P4146" i="25"/>
  <c r="P4147" i="25"/>
  <c r="P4148" i="25"/>
  <c r="P4149" i="25"/>
  <c r="P4150" i="25"/>
  <c r="P4151" i="25"/>
  <c r="P4152" i="25"/>
  <c r="P4153" i="25"/>
  <c r="P4154" i="25"/>
  <c r="P4155" i="25"/>
  <c r="P4156" i="25"/>
  <c r="P4157" i="25"/>
  <c r="P4158" i="25"/>
  <c r="P4159" i="25"/>
  <c r="P4160" i="25"/>
  <c r="P4161" i="25"/>
  <c r="P4162" i="25"/>
  <c r="P4163" i="25"/>
  <c r="P4164" i="25"/>
  <c r="P4165" i="25"/>
  <c r="P4166" i="25"/>
  <c r="P4167" i="25"/>
  <c r="P4168" i="25"/>
  <c r="P4169" i="25"/>
  <c r="P4170" i="25"/>
  <c r="P4171" i="25"/>
  <c r="P4172" i="25"/>
  <c r="P4173" i="25"/>
  <c r="P4174" i="25"/>
  <c r="P4175" i="25"/>
  <c r="P4176" i="25"/>
  <c r="P4177" i="25"/>
  <c r="P4178" i="25"/>
  <c r="P4179" i="25"/>
  <c r="P4180" i="25"/>
  <c r="P4181" i="25"/>
  <c r="P4182" i="25"/>
  <c r="P4183" i="25"/>
  <c r="P4184" i="25"/>
  <c r="P4185" i="25"/>
  <c r="P4186" i="25"/>
  <c r="P4187" i="25"/>
  <c r="P4188" i="25"/>
  <c r="P4189" i="25"/>
  <c r="P4190" i="25"/>
  <c r="P4191" i="25"/>
  <c r="P4192" i="25"/>
  <c r="P4193" i="25"/>
  <c r="P4194" i="25"/>
  <c r="P4195" i="25"/>
  <c r="P4196" i="25"/>
  <c r="P4197" i="25"/>
  <c r="P4198" i="25"/>
  <c r="P4199" i="25"/>
  <c r="P4200" i="25"/>
  <c r="P4201" i="25"/>
  <c r="P4202" i="25"/>
  <c r="P4203" i="25"/>
  <c r="P4204" i="25"/>
  <c r="P4205" i="25"/>
  <c r="P4206" i="25"/>
  <c r="P4207" i="25"/>
  <c r="P4208" i="25"/>
  <c r="P4209" i="25"/>
  <c r="P4210" i="25"/>
  <c r="P4211" i="25"/>
  <c r="P4212" i="25"/>
  <c r="P4213" i="25"/>
  <c r="P4214" i="25"/>
  <c r="P4215" i="25"/>
  <c r="P4216" i="25"/>
  <c r="P4217" i="25"/>
  <c r="P4218" i="25"/>
  <c r="P4219" i="25"/>
  <c r="P4220" i="25"/>
  <c r="P4221" i="25"/>
  <c r="P4222" i="25"/>
  <c r="P4223" i="25"/>
  <c r="P4224" i="25"/>
  <c r="P4225" i="25"/>
  <c r="Q4131" i="25"/>
  <c r="Q4132" i="25"/>
  <c r="Q4133" i="25"/>
  <c r="Q4134" i="25"/>
  <c r="Q4135" i="25"/>
  <c r="Q4136" i="25"/>
  <c r="Q4137" i="25"/>
  <c r="Q4138" i="25"/>
  <c r="Q4139" i="25"/>
  <c r="Q4140" i="25"/>
  <c r="Q4141" i="25"/>
  <c r="Q4142" i="25"/>
  <c r="Q4143" i="25"/>
  <c r="Q4144" i="25"/>
  <c r="Q4145" i="25"/>
  <c r="Q4146" i="25"/>
  <c r="Q4147" i="25"/>
  <c r="Q4148" i="25"/>
  <c r="Q4149" i="25"/>
  <c r="Q4150" i="25"/>
  <c r="Q4151" i="25"/>
  <c r="Q4152" i="25"/>
  <c r="Q4153" i="25"/>
  <c r="Q4154" i="25"/>
  <c r="Q4155" i="25"/>
  <c r="Q4156" i="25"/>
  <c r="Q4157" i="25"/>
  <c r="Q4158" i="25"/>
  <c r="Q4159" i="25"/>
  <c r="Q4160" i="25"/>
  <c r="Q4161" i="25"/>
  <c r="Q4162" i="25"/>
  <c r="Q4163" i="25"/>
  <c r="Q4164" i="25"/>
  <c r="Q4165" i="25"/>
  <c r="Q4166" i="25"/>
  <c r="Q4167" i="25"/>
  <c r="Q4168" i="25"/>
  <c r="Q4169" i="25"/>
  <c r="Q4170" i="25"/>
  <c r="Q4171" i="25"/>
  <c r="Q4172" i="25"/>
  <c r="Q4173" i="25"/>
  <c r="Q4174" i="25"/>
  <c r="Q4175" i="25"/>
  <c r="Q4176" i="25"/>
  <c r="Q4177" i="25"/>
  <c r="Q4178" i="25"/>
  <c r="Q4179" i="25"/>
  <c r="Q4180" i="25"/>
  <c r="Q4181" i="25"/>
  <c r="Q4182" i="25"/>
  <c r="Q4183" i="25"/>
  <c r="Q4184" i="25"/>
  <c r="Q4185" i="25"/>
  <c r="Q4186" i="25"/>
  <c r="Q4187" i="25"/>
  <c r="Q4188" i="25"/>
  <c r="Q4189" i="25"/>
  <c r="Q4190" i="25"/>
  <c r="Q4191" i="25"/>
  <c r="Q4192" i="25"/>
  <c r="Q4193" i="25"/>
  <c r="Q4194" i="25"/>
  <c r="Q4195" i="25"/>
  <c r="Q4196" i="25"/>
  <c r="Q4197" i="25"/>
  <c r="Q4198" i="25"/>
  <c r="Q4199" i="25"/>
  <c r="Q4200" i="25"/>
  <c r="Q4201" i="25"/>
  <c r="Q4202" i="25"/>
  <c r="Q4203" i="25"/>
  <c r="Q4204" i="25"/>
  <c r="Q4205" i="25"/>
  <c r="Q4206" i="25"/>
  <c r="Q4207" i="25"/>
  <c r="Q4208" i="25"/>
  <c r="Q4209" i="25"/>
  <c r="Q4210" i="25"/>
  <c r="Q4211" i="25"/>
  <c r="Q4212" i="25"/>
  <c r="Q4213" i="25"/>
  <c r="Q4214" i="25"/>
  <c r="Q4215" i="25"/>
  <c r="Q4216" i="25"/>
  <c r="Q4217" i="25"/>
  <c r="Q4218" i="25"/>
  <c r="Q4219" i="25"/>
  <c r="Q4220" i="25"/>
  <c r="Q4221" i="25"/>
  <c r="Q4222" i="25"/>
  <c r="Q4223" i="25"/>
  <c r="Q4224" i="25"/>
  <c r="Q4225" i="25"/>
  <c r="P4130" i="25" l="1"/>
  <c r="Q4130" i="25"/>
  <c r="P4035" i="25"/>
  <c r="P4036" i="25"/>
  <c r="P4037" i="25"/>
  <c r="P4038" i="25"/>
  <c r="P4039" i="25"/>
  <c r="P4040" i="25"/>
  <c r="P4041" i="25"/>
  <c r="P4042" i="25"/>
  <c r="P4043" i="25"/>
  <c r="P4044" i="25"/>
  <c r="P4045" i="25"/>
  <c r="P4046" i="25"/>
  <c r="P4047" i="25"/>
  <c r="P4048" i="25"/>
  <c r="P4049" i="25"/>
  <c r="P4050" i="25"/>
  <c r="P4051" i="25"/>
  <c r="P4052" i="25"/>
  <c r="P4053" i="25"/>
  <c r="P4054" i="25"/>
  <c r="P4055" i="25"/>
  <c r="P4056" i="25"/>
  <c r="P4057" i="25"/>
  <c r="P4058" i="25"/>
  <c r="P4059" i="25"/>
  <c r="P4060" i="25"/>
  <c r="P4061" i="25"/>
  <c r="P4062" i="25"/>
  <c r="P4063" i="25"/>
  <c r="P4064" i="25"/>
  <c r="P4065" i="25"/>
  <c r="P4066" i="25"/>
  <c r="P4067" i="25"/>
  <c r="P4068" i="25"/>
  <c r="P4069" i="25"/>
  <c r="P4070" i="25"/>
  <c r="P4071" i="25"/>
  <c r="P4072" i="25"/>
  <c r="P4073" i="25"/>
  <c r="P4074" i="25"/>
  <c r="P4075" i="25"/>
  <c r="P4076" i="25"/>
  <c r="P4077" i="25"/>
  <c r="P4078" i="25"/>
  <c r="P4079" i="25"/>
  <c r="P4080" i="25"/>
  <c r="P4081" i="25"/>
  <c r="P4082" i="25"/>
  <c r="P4083" i="25"/>
  <c r="P4084" i="25"/>
  <c r="P4085" i="25"/>
  <c r="P4086" i="25"/>
  <c r="P4087" i="25"/>
  <c r="P4088" i="25"/>
  <c r="P4089" i="25"/>
  <c r="P4090" i="25"/>
  <c r="P4091" i="25"/>
  <c r="P4092" i="25"/>
  <c r="P4093" i="25"/>
  <c r="P4094" i="25"/>
  <c r="P4095" i="25"/>
  <c r="P4096" i="25"/>
  <c r="P4097" i="25"/>
  <c r="P4098" i="25"/>
  <c r="P4099" i="25"/>
  <c r="P4100" i="25"/>
  <c r="P4101" i="25"/>
  <c r="P4102" i="25"/>
  <c r="P4103" i="25"/>
  <c r="P4104" i="25"/>
  <c r="P4105" i="25"/>
  <c r="P4106" i="25"/>
  <c r="P4107" i="25"/>
  <c r="P4108" i="25"/>
  <c r="P4109" i="25"/>
  <c r="P4110" i="25"/>
  <c r="P4111" i="25"/>
  <c r="P4112" i="25"/>
  <c r="P4113" i="25"/>
  <c r="P4114" i="25"/>
  <c r="P4115" i="25"/>
  <c r="P4116" i="25"/>
  <c r="P4117" i="25"/>
  <c r="P4118" i="25"/>
  <c r="P4119" i="25"/>
  <c r="P4120" i="25"/>
  <c r="P4121" i="25"/>
  <c r="P4122" i="25"/>
  <c r="P4123" i="25"/>
  <c r="P4124" i="25"/>
  <c r="P4125" i="25"/>
  <c r="P4126" i="25"/>
  <c r="P4127" i="25"/>
  <c r="P4128" i="25"/>
  <c r="P4129" i="25"/>
  <c r="Q4035" i="25"/>
  <c r="Q4036" i="25"/>
  <c r="Q4037" i="25"/>
  <c r="Q4038" i="25"/>
  <c r="Q4039" i="25"/>
  <c r="Q4040" i="25"/>
  <c r="Q4041" i="25"/>
  <c r="Q4042" i="25"/>
  <c r="Q4043" i="25"/>
  <c r="Q4044" i="25"/>
  <c r="Q4045" i="25"/>
  <c r="Q4046" i="25"/>
  <c r="Q4047" i="25"/>
  <c r="Q4048" i="25"/>
  <c r="Q4049" i="25"/>
  <c r="Q4050" i="25"/>
  <c r="Q4051" i="25"/>
  <c r="Q4052" i="25"/>
  <c r="Q4053" i="25"/>
  <c r="Q4054" i="25"/>
  <c r="Q4055" i="25"/>
  <c r="Q4056" i="25"/>
  <c r="Q4057" i="25"/>
  <c r="Q4058" i="25"/>
  <c r="Q4059" i="25"/>
  <c r="Q4060" i="25"/>
  <c r="Q4061" i="25"/>
  <c r="Q4062" i="25"/>
  <c r="Q4063" i="25"/>
  <c r="Q4064" i="25"/>
  <c r="Q4065" i="25"/>
  <c r="Q4066" i="25"/>
  <c r="Q4067" i="25"/>
  <c r="Q4068" i="25"/>
  <c r="Q4069" i="25"/>
  <c r="Q4070" i="25"/>
  <c r="Q4071" i="25"/>
  <c r="Q4072" i="25"/>
  <c r="Q4073" i="25"/>
  <c r="Q4074" i="25"/>
  <c r="Q4075" i="25"/>
  <c r="Q4076" i="25"/>
  <c r="Q4077" i="25"/>
  <c r="Q4078" i="25"/>
  <c r="Q4079" i="25"/>
  <c r="Q4080" i="25"/>
  <c r="Q4081" i="25"/>
  <c r="Q4082" i="25"/>
  <c r="Q4083" i="25"/>
  <c r="Q4084" i="25"/>
  <c r="Q4085" i="25"/>
  <c r="Q4086" i="25"/>
  <c r="Q4087" i="25"/>
  <c r="Q4088" i="25"/>
  <c r="Q4089" i="25"/>
  <c r="Q4090" i="25"/>
  <c r="Q4091" i="25"/>
  <c r="Q4092" i="25"/>
  <c r="Q4093" i="25"/>
  <c r="Q4094" i="25"/>
  <c r="Q4095" i="25"/>
  <c r="Q4096" i="25"/>
  <c r="Q4097" i="25"/>
  <c r="Q4098" i="25"/>
  <c r="Q4099" i="25"/>
  <c r="Q4100" i="25"/>
  <c r="Q4101" i="25"/>
  <c r="Q4102" i="25"/>
  <c r="Q4103" i="25"/>
  <c r="Q4104" i="25"/>
  <c r="Q4105" i="25"/>
  <c r="Q4106" i="25"/>
  <c r="Q4107" i="25"/>
  <c r="Q4108" i="25"/>
  <c r="Q4109" i="25"/>
  <c r="Q4110" i="25"/>
  <c r="Q4111" i="25"/>
  <c r="Q4112" i="25"/>
  <c r="Q4113" i="25"/>
  <c r="Q4114" i="25"/>
  <c r="Q4115" i="25"/>
  <c r="Q4116" i="25"/>
  <c r="Q4117" i="25"/>
  <c r="Q4118" i="25"/>
  <c r="Q4119" i="25"/>
  <c r="Q4120" i="25"/>
  <c r="Q4121" i="25"/>
  <c r="Q4122" i="25"/>
  <c r="Q4123" i="25"/>
  <c r="Q4124" i="25"/>
  <c r="Q4125" i="25"/>
  <c r="Q4126" i="25"/>
  <c r="Q4127" i="25"/>
  <c r="Q4128" i="25"/>
  <c r="Q4129" i="25"/>
  <c r="P4034" i="25"/>
  <c r="Q4034" i="25"/>
  <c r="P3939" i="25"/>
  <c r="P3940" i="25"/>
  <c r="P3941" i="25"/>
  <c r="P3942" i="25"/>
  <c r="P3943" i="25"/>
  <c r="P3944" i="25"/>
  <c r="P3945" i="25"/>
  <c r="P3946" i="25"/>
  <c r="P3947" i="25"/>
  <c r="P3948" i="25"/>
  <c r="P3949" i="25"/>
  <c r="P3950" i="25"/>
  <c r="P3951" i="25"/>
  <c r="P3952" i="25"/>
  <c r="P3953" i="25"/>
  <c r="P3954" i="25"/>
  <c r="P3955" i="25"/>
  <c r="P3956" i="25"/>
  <c r="P3957" i="25"/>
  <c r="P3958" i="25"/>
  <c r="P3959" i="25"/>
  <c r="P3960" i="25"/>
  <c r="P3961" i="25"/>
  <c r="P3962" i="25"/>
  <c r="P3963" i="25"/>
  <c r="P3964" i="25"/>
  <c r="P3965" i="25"/>
  <c r="P3966" i="25"/>
  <c r="P3967" i="25"/>
  <c r="P3968" i="25"/>
  <c r="P3969" i="25"/>
  <c r="P3970" i="25"/>
  <c r="P3971" i="25"/>
  <c r="P3972" i="25"/>
  <c r="P3973" i="25"/>
  <c r="P3974" i="25"/>
  <c r="P3975" i="25"/>
  <c r="P3976" i="25"/>
  <c r="P3977" i="25"/>
  <c r="P3978" i="25"/>
  <c r="P3979" i="25"/>
  <c r="P3980" i="25"/>
  <c r="P3981" i="25"/>
  <c r="P3982" i="25"/>
  <c r="P3983" i="25"/>
  <c r="P3984" i="25"/>
  <c r="P3985" i="25"/>
  <c r="P3986" i="25"/>
  <c r="P3987" i="25"/>
  <c r="P3988" i="25"/>
  <c r="P3989" i="25"/>
  <c r="P3990" i="25"/>
  <c r="P3991" i="25"/>
  <c r="P3992" i="25"/>
  <c r="P3993" i="25"/>
  <c r="P3994" i="25"/>
  <c r="P3995" i="25"/>
  <c r="P3996" i="25"/>
  <c r="P3997" i="25"/>
  <c r="P3998" i="25"/>
  <c r="P3999" i="25"/>
  <c r="P4000" i="25"/>
  <c r="P4001" i="25"/>
  <c r="P4002" i="25"/>
  <c r="P4003" i="25"/>
  <c r="P4004" i="25"/>
  <c r="P4005" i="25"/>
  <c r="P4006" i="25"/>
  <c r="P4007" i="25"/>
  <c r="P4008" i="25"/>
  <c r="P4009" i="25"/>
  <c r="P4010" i="25"/>
  <c r="P4011" i="25"/>
  <c r="P4012" i="25"/>
  <c r="P4013" i="25"/>
  <c r="P4014" i="25"/>
  <c r="P4015" i="25"/>
  <c r="P4016" i="25"/>
  <c r="P4017" i="25"/>
  <c r="P4018" i="25"/>
  <c r="P4019" i="25"/>
  <c r="P4020" i="25"/>
  <c r="P4021" i="25"/>
  <c r="P4022" i="25"/>
  <c r="P4023" i="25"/>
  <c r="P4024" i="25"/>
  <c r="P4025" i="25"/>
  <c r="P4026" i="25"/>
  <c r="P4027" i="25"/>
  <c r="P4028" i="25"/>
  <c r="P4029" i="25"/>
  <c r="P4030" i="25"/>
  <c r="P4031" i="25"/>
  <c r="P4032" i="25"/>
  <c r="P4033" i="25"/>
  <c r="Q3939" i="25"/>
  <c r="Q3940" i="25"/>
  <c r="Q3941" i="25"/>
  <c r="Q3942" i="25"/>
  <c r="Q3943" i="25"/>
  <c r="Q3944" i="25"/>
  <c r="Q3945" i="25"/>
  <c r="Q3946" i="25"/>
  <c r="Q3947" i="25"/>
  <c r="Q3948" i="25"/>
  <c r="Q3949" i="25"/>
  <c r="Q3950" i="25"/>
  <c r="Q3951" i="25"/>
  <c r="Q3952" i="25"/>
  <c r="Q3953" i="25"/>
  <c r="Q3954" i="25"/>
  <c r="Q3955" i="25"/>
  <c r="Q3956" i="25"/>
  <c r="Q3957" i="25"/>
  <c r="Q3958" i="25"/>
  <c r="Q3959" i="25"/>
  <c r="Q3960" i="25"/>
  <c r="Q3961" i="25"/>
  <c r="Q3962" i="25"/>
  <c r="Q3963" i="25"/>
  <c r="Q3964" i="25"/>
  <c r="Q3965" i="25"/>
  <c r="Q3966" i="25"/>
  <c r="Q3967" i="25"/>
  <c r="Q3968" i="25"/>
  <c r="Q3969" i="25"/>
  <c r="Q3970" i="25"/>
  <c r="Q3971" i="25"/>
  <c r="Q3972" i="25"/>
  <c r="Q3973" i="25"/>
  <c r="Q3974" i="25"/>
  <c r="Q3975" i="25"/>
  <c r="Q3976" i="25"/>
  <c r="Q3977" i="25"/>
  <c r="Q3978" i="25"/>
  <c r="Q3979" i="25"/>
  <c r="Q3980" i="25"/>
  <c r="Q3981" i="25"/>
  <c r="Q3982" i="25"/>
  <c r="Q3983" i="25"/>
  <c r="Q3984" i="25"/>
  <c r="Q3985" i="25"/>
  <c r="Q3986" i="25"/>
  <c r="Q3987" i="25"/>
  <c r="Q3988" i="25"/>
  <c r="Q3989" i="25"/>
  <c r="Q3990" i="25"/>
  <c r="Q3991" i="25"/>
  <c r="Q3992" i="25"/>
  <c r="Q3993" i="25"/>
  <c r="Q3994" i="25"/>
  <c r="Q3995" i="25"/>
  <c r="Q3996" i="25"/>
  <c r="Q3997" i="25"/>
  <c r="Q3998" i="25"/>
  <c r="Q3999" i="25"/>
  <c r="Q4000" i="25"/>
  <c r="Q4001" i="25"/>
  <c r="Q4002" i="25"/>
  <c r="Q4003" i="25"/>
  <c r="Q4004" i="25"/>
  <c r="Q4005" i="25"/>
  <c r="Q4006" i="25"/>
  <c r="Q4007" i="25"/>
  <c r="Q4008" i="25"/>
  <c r="Q4009" i="25"/>
  <c r="Q4010" i="25"/>
  <c r="Q4011" i="25"/>
  <c r="Q4012" i="25"/>
  <c r="Q4013" i="25"/>
  <c r="Q4014" i="25"/>
  <c r="Q4015" i="25"/>
  <c r="Q4016" i="25"/>
  <c r="Q4017" i="25"/>
  <c r="Q4018" i="25"/>
  <c r="Q4019" i="25"/>
  <c r="Q4020" i="25"/>
  <c r="Q4021" i="25"/>
  <c r="Q4022" i="25"/>
  <c r="Q4023" i="25"/>
  <c r="Q4024" i="25"/>
  <c r="Q4025" i="25"/>
  <c r="Q4026" i="25"/>
  <c r="Q4027" i="25"/>
  <c r="Q4028" i="25"/>
  <c r="Q4029" i="25"/>
  <c r="Q4030" i="25"/>
  <c r="Q4031" i="25"/>
  <c r="Q4032" i="25"/>
  <c r="Q4033" i="25"/>
  <c r="P3938" i="25"/>
  <c r="Q3938" i="25"/>
  <c r="P3843" i="25"/>
  <c r="P3844" i="25"/>
  <c r="P3845" i="25"/>
  <c r="P3846" i="25"/>
  <c r="P3847" i="25"/>
  <c r="P3848" i="25"/>
  <c r="P3849" i="25"/>
  <c r="P3850" i="25"/>
  <c r="P3851" i="25"/>
  <c r="P3852" i="25"/>
  <c r="P3853" i="25"/>
  <c r="P3854" i="25"/>
  <c r="P3855" i="25"/>
  <c r="P3856" i="25"/>
  <c r="P3857" i="25"/>
  <c r="P3858" i="25"/>
  <c r="P3859" i="25"/>
  <c r="P3860" i="25"/>
  <c r="P3861" i="25"/>
  <c r="P3862" i="25"/>
  <c r="P3863" i="25"/>
  <c r="P3864" i="25"/>
  <c r="P3865" i="25"/>
  <c r="P3866" i="25"/>
  <c r="P3867" i="25"/>
  <c r="P3868" i="25"/>
  <c r="P3869" i="25"/>
  <c r="P3870" i="25"/>
  <c r="P3871" i="25"/>
  <c r="P3872" i="25"/>
  <c r="P3873" i="25"/>
  <c r="P3874" i="25"/>
  <c r="P3875" i="25"/>
  <c r="P3876" i="25"/>
  <c r="P3877" i="25"/>
  <c r="P3878" i="25"/>
  <c r="P3879" i="25"/>
  <c r="P3880" i="25"/>
  <c r="P3881" i="25"/>
  <c r="P3882" i="25"/>
  <c r="P3883" i="25"/>
  <c r="P3884" i="25"/>
  <c r="P3885" i="25"/>
  <c r="P3886" i="25"/>
  <c r="P3887" i="25"/>
  <c r="P3888" i="25"/>
  <c r="P3889" i="25"/>
  <c r="P3890" i="25"/>
  <c r="P3891" i="25"/>
  <c r="P3892" i="25"/>
  <c r="P3893" i="25"/>
  <c r="P3894" i="25"/>
  <c r="P3895" i="25"/>
  <c r="P3896" i="25"/>
  <c r="P3897" i="25"/>
  <c r="P3898" i="25"/>
  <c r="P3899" i="25"/>
  <c r="P3900" i="25"/>
  <c r="P3901" i="25"/>
  <c r="P3902" i="25"/>
  <c r="P3903" i="25"/>
  <c r="P3904" i="25"/>
  <c r="P3905" i="25"/>
  <c r="P3906" i="25"/>
  <c r="P3907" i="25"/>
  <c r="P3908" i="25"/>
  <c r="P3909" i="25"/>
  <c r="P3910" i="25"/>
  <c r="P3911" i="25"/>
  <c r="P3912" i="25"/>
  <c r="P3913" i="25"/>
  <c r="P3914" i="25"/>
  <c r="P3915" i="25"/>
  <c r="P3916" i="25"/>
  <c r="P3917" i="25"/>
  <c r="P3918" i="25"/>
  <c r="P3919" i="25"/>
  <c r="P3920" i="25"/>
  <c r="P3921" i="25"/>
  <c r="P3922" i="25"/>
  <c r="P3923" i="25"/>
  <c r="P3924" i="25"/>
  <c r="P3925" i="25"/>
  <c r="P3926" i="25"/>
  <c r="P3927" i="25"/>
  <c r="P3928" i="25"/>
  <c r="P3929" i="25"/>
  <c r="P3930" i="25"/>
  <c r="P3931" i="25"/>
  <c r="P3932" i="25"/>
  <c r="P3933" i="25"/>
  <c r="P3934" i="25"/>
  <c r="P3935" i="25"/>
  <c r="P3936" i="25"/>
  <c r="P3937" i="25"/>
  <c r="Q3843" i="25"/>
  <c r="Q3844" i="25"/>
  <c r="Q3845" i="25"/>
  <c r="Q3846" i="25"/>
  <c r="Q3847" i="25"/>
  <c r="Q3848" i="25"/>
  <c r="Q3849" i="25"/>
  <c r="Q3850" i="25"/>
  <c r="Q3851" i="25"/>
  <c r="Q3852" i="25"/>
  <c r="Q3853" i="25"/>
  <c r="Q3854" i="25"/>
  <c r="Q3855" i="25"/>
  <c r="Q3856" i="25"/>
  <c r="Q3857" i="25"/>
  <c r="Q3858" i="25"/>
  <c r="Q3859" i="25"/>
  <c r="Q3860" i="25"/>
  <c r="Q3861" i="25"/>
  <c r="Q3862" i="25"/>
  <c r="Q3863" i="25"/>
  <c r="Q3864" i="25"/>
  <c r="Q3865" i="25"/>
  <c r="Q3866" i="25"/>
  <c r="Q3867" i="25"/>
  <c r="Q3868" i="25"/>
  <c r="Q3869" i="25"/>
  <c r="Q3870" i="25"/>
  <c r="Q3871" i="25"/>
  <c r="Q3872" i="25"/>
  <c r="Q3873" i="25"/>
  <c r="Q3874" i="25"/>
  <c r="Q3875" i="25"/>
  <c r="Q3876" i="25"/>
  <c r="Q3877" i="25"/>
  <c r="Q3878" i="25"/>
  <c r="Q3879" i="25"/>
  <c r="Q3880" i="25"/>
  <c r="Q3881" i="25"/>
  <c r="Q3882" i="25"/>
  <c r="Q3883" i="25"/>
  <c r="Q3884" i="25"/>
  <c r="Q3885" i="25"/>
  <c r="Q3886" i="25"/>
  <c r="Q3887" i="25"/>
  <c r="Q3888" i="25"/>
  <c r="Q3889" i="25"/>
  <c r="Q3890" i="25"/>
  <c r="Q3891" i="25"/>
  <c r="Q3892" i="25"/>
  <c r="Q3893" i="25"/>
  <c r="Q3894" i="25"/>
  <c r="Q3895" i="25"/>
  <c r="Q3896" i="25"/>
  <c r="Q3897" i="25"/>
  <c r="Q3898" i="25"/>
  <c r="Q3899" i="25"/>
  <c r="Q3900" i="25"/>
  <c r="Q3901" i="25"/>
  <c r="Q3902" i="25"/>
  <c r="Q3903" i="25"/>
  <c r="Q3904" i="25"/>
  <c r="Q3905" i="25"/>
  <c r="Q3906" i="25"/>
  <c r="Q3907" i="25"/>
  <c r="Q3908" i="25"/>
  <c r="Q3909" i="25"/>
  <c r="Q3910" i="25"/>
  <c r="Q3911" i="25"/>
  <c r="Q3912" i="25"/>
  <c r="Q3913" i="25"/>
  <c r="Q3914" i="25"/>
  <c r="Q3915" i="25"/>
  <c r="Q3916" i="25"/>
  <c r="Q3917" i="25"/>
  <c r="Q3918" i="25"/>
  <c r="Q3919" i="25"/>
  <c r="Q3920" i="25"/>
  <c r="Q3921" i="25"/>
  <c r="Q3922" i="25"/>
  <c r="Q3923" i="25"/>
  <c r="Q3924" i="25"/>
  <c r="Q3925" i="25"/>
  <c r="Q3926" i="25"/>
  <c r="Q3927" i="25"/>
  <c r="Q3928" i="25"/>
  <c r="Q3929" i="25"/>
  <c r="Q3930" i="25"/>
  <c r="Q3931" i="25"/>
  <c r="Q3932" i="25"/>
  <c r="Q3933" i="25"/>
  <c r="Q3934" i="25"/>
  <c r="Q3935" i="25"/>
  <c r="Q3936" i="25"/>
  <c r="Q3937" i="25"/>
  <c r="E43" i="21"/>
  <c r="E44" i="21"/>
  <c r="P3842" i="25"/>
  <c r="Q3842" i="25"/>
  <c r="P3747" i="25"/>
  <c r="P3748" i="25"/>
  <c r="P3749" i="25"/>
  <c r="P3750" i="25"/>
  <c r="P3751" i="25"/>
  <c r="P3752" i="25"/>
  <c r="P3753" i="25"/>
  <c r="P3754" i="25"/>
  <c r="P3755" i="25"/>
  <c r="P3756" i="25"/>
  <c r="P3757" i="25"/>
  <c r="P3758" i="25"/>
  <c r="P3759" i="25"/>
  <c r="P3760" i="25"/>
  <c r="P3761" i="25"/>
  <c r="P3762" i="25"/>
  <c r="P3763" i="25"/>
  <c r="P3764" i="25"/>
  <c r="P3765" i="25"/>
  <c r="P3766" i="25"/>
  <c r="P3767" i="25"/>
  <c r="P3768" i="25"/>
  <c r="P3769" i="25"/>
  <c r="P3770" i="25"/>
  <c r="P3771" i="25"/>
  <c r="P3772" i="25"/>
  <c r="P3773" i="25"/>
  <c r="P3774" i="25"/>
  <c r="P3775" i="25"/>
  <c r="P3776" i="25"/>
  <c r="P3777" i="25"/>
  <c r="P3778" i="25"/>
  <c r="P3779" i="25"/>
  <c r="P3780" i="25"/>
  <c r="P3781" i="25"/>
  <c r="P3782" i="25"/>
  <c r="P3783" i="25"/>
  <c r="P3784" i="25"/>
  <c r="P3785" i="25"/>
  <c r="P3786" i="25"/>
  <c r="P3787" i="25"/>
  <c r="P3788" i="25"/>
  <c r="P3789" i="25"/>
  <c r="P3790" i="25"/>
  <c r="P3791" i="25"/>
  <c r="P3792" i="25"/>
  <c r="P3793" i="25"/>
  <c r="P3794" i="25"/>
  <c r="P3795" i="25"/>
  <c r="P3796" i="25"/>
  <c r="P3797" i="25"/>
  <c r="P3798" i="25"/>
  <c r="P3799" i="25"/>
  <c r="P3800" i="25"/>
  <c r="P3801" i="25"/>
  <c r="P3802" i="25"/>
  <c r="P3803" i="25"/>
  <c r="P3804" i="25"/>
  <c r="P3805" i="25"/>
  <c r="P3806" i="25"/>
  <c r="P3807" i="25"/>
  <c r="P3808" i="25"/>
  <c r="P3809" i="25"/>
  <c r="P3810" i="25"/>
  <c r="P3811" i="25"/>
  <c r="P3812" i="25"/>
  <c r="P3813" i="25"/>
  <c r="P3814" i="25"/>
  <c r="P3815" i="25"/>
  <c r="P3816" i="25"/>
  <c r="P3817" i="25"/>
  <c r="P3818" i="25"/>
  <c r="P3819" i="25"/>
  <c r="P3820" i="25"/>
  <c r="P3821" i="25"/>
  <c r="P3822" i="25"/>
  <c r="P3823" i="25"/>
  <c r="P3824" i="25"/>
  <c r="P3825" i="25"/>
  <c r="P3826" i="25"/>
  <c r="P3827" i="25"/>
  <c r="P3828" i="25"/>
  <c r="P3829" i="25"/>
  <c r="P3830" i="25"/>
  <c r="P3831" i="25"/>
  <c r="P3832" i="25"/>
  <c r="P3833" i="25"/>
  <c r="P3834" i="25"/>
  <c r="P3835" i="25"/>
  <c r="P3836" i="25"/>
  <c r="P3837" i="25"/>
  <c r="P3838" i="25"/>
  <c r="P3839" i="25"/>
  <c r="P3840" i="25"/>
  <c r="P3841" i="25"/>
  <c r="Q3747" i="25"/>
  <c r="Q3748" i="25"/>
  <c r="Q3749" i="25"/>
  <c r="Q3750" i="25"/>
  <c r="Q3751" i="25"/>
  <c r="Q3752" i="25"/>
  <c r="Q3753" i="25"/>
  <c r="Q3754" i="25"/>
  <c r="Q3755" i="25"/>
  <c r="Q3756" i="25"/>
  <c r="Q3757" i="25"/>
  <c r="Q3758" i="25"/>
  <c r="Q3759" i="25"/>
  <c r="Q3760" i="25"/>
  <c r="Q3761" i="25"/>
  <c r="Q3762" i="25"/>
  <c r="Q3763" i="25"/>
  <c r="Q3764" i="25"/>
  <c r="Q3765" i="25"/>
  <c r="Q3766" i="25"/>
  <c r="Q3767" i="25"/>
  <c r="Q3768" i="25"/>
  <c r="Q3769" i="25"/>
  <c r="Q3770" i="25"/>
  <c r="Q3771" i="25"/>
  <c r="Q3772" i="25"/>
  <c r="Q3773" i="25"/>
  <c r="Q3774" i="25"/>
  <c r="Q3775" i="25"/>
  <c r="Q3776" i="25"/>
  <c r="Q3777" i="25"/>
  <c r="Q3778" i="25"/>
  <c r="Q3779" i="25"/>
  <c r="Q3780" i="25"/>
  <c r="Q3781" i="25"/>
  <c r="Q3782" i="25"/>
  <c r="Q3783" i="25"/>
  <c r="Q3784" i="25"/>
  <c r="Q3785" i="25"/>
  <c r="Q3786" i="25"/>
  <c r="Q3787" i="25"/>
  <c r="Q3788" i="25"/>
  <c r="Q3789" i="25"/>
  <c r="Q3790" i="25"/>
  <c r="Q3791" i="25"/>
  <c r="Q3792" i="25"/>
  <c r="Q3793" i="25"/>
  <c r="Q3794" i="25"/>
  <c r="Q3795" i="25"/>
  <c r="Q3796" i="25"/>
  <c r="Q3797" i="25"/>
  <c r="Q3798" i="25"/>
  <c r="Q3799" i="25"/>
  <c r="Q3800" i="25"/>
  <c r="Q3801" i="25"/>
  <c r="Q3802" i="25"/>
  <c r="Q3803" i="25"/>
  <c r="Q3804" i="25"/>
  <c r="Q3805" i="25"/>
  <c r="Q3806" i="25"/>
  <c r="Q3807" i="25"/>
  <c r="Q3808" i="25"/>
  <c r="Q3809" i="25"/>
  <c r="Q3810" i="25"/>
  <c r="Q3811" i="25"/>
  <c r="Q3812" i="25"/>
  <c r="Q3813" i="25"/>
  <c r="Q3814" i="25"/>
  <c r="Q3815" i="25"/>
  <c r="Q3816" i="25"/>
  <c r="Q3817" i="25"/>
  <c r="Q3818" i="25"/>
  <c r="Q3819" i="25"/>
  <c r="Q3820" i="25"/>
  <c r="Q3821" i="25"/>
  <c r="Q3822" i="25"/>
  <c r="Q3823" i="25"/>
  <c r="Q3824" i="25"/>
  <c r="Q3825" i="25"/>
  <c r="Q3826" i="25"/>
  <c r="Q3827" i="25"/>
  <c r="Q3828" i="25"/>
  <c r="Q3829" i="25"/>
  <c r="Q3830" i="25"/>
  <c r="Q3831" i="25"/>
  <c r="Q3832" i="25"/>
  <c r="Q3833" i="25"/>
  <c r="Q3834" i="25"/>
  <c r="Q3835" i="25"/>
  <c r="Q3836" i="25"/>
  <c r="Q3837" i="25"/>
  <c r="Q3838" i="25"/>
  <c r="Q3839" i="25"/>
  <c r="Q3840" i="25"/>
  <c r="Q3841" i="25"/>
  <c r="P3746" i="25" l="1"/>
  <c r="Q3746" i="25"/>
  <c r="P3651" i="25"/>
  <c r="P3652" i="25"/>
  <c r="P3653" i="25"/>
  <c r="P3654" i="25"/>
  <c r="P3655" i="25"/>
  <c r="P3656" i="25"/>
  <c r="P3657" i="25"/>
  <c r="P3658" i="25"/>
  <c r="P3659" i="25"/>
  <c r="P3660" i="25"/>
  <c r="P3661" i="25"/>
  <c r="P3662" i="25"/>
  <c r="P3663" i="25"/>
  <c r="P3664" i="25"/>
  <c r="P3665" i="25"/>
  <c r="P3666" i="25"/>
  <c r="P3667" i="25"/>
  <c r="P3668" i="25"/>
  <c r="P3669" i="25"/>
  <c r="P3670" i="25"/>
  <c r="P3671" i="25"/>
  <c r="P3672" i="25"/>
  <c r="P3673" i="25"/>
  <c r="P3674" i="25"/>
  <c r="P3675" i="25"/>
  <c r="P3676" i="25"/>
  <c r="P3677" i="25"/>
  <c r="P3678" i="25"/>
  <c r="P3679" i="25"/>
  <c r="P3680" i="25"/>
  <c r="P3681" i="25"/>
  <c r="P3682" i="25"/>
  <c r="P3683" i="25"/>
  <c r="P3684" i="25"/>
  <c r="P3685" i="25"/>
  <c r="P3686" i="25"/>
  <c r="P3687" i="25"/>
  <c r="P3688" i="25"/>
  <c r="P3689" i="25"/>
  <c r="P3690" i="25"/>
  <c r="P3691" i="25"/>
  <c r="P3692" i="25"/>
  <c r="P3693" i="25"/>
  <c r="P3694" i="25"/>
  <c r="P3695" i="25"/>
  <c r="P3696" i="25"/>
  <c r="P3697" i="25"/>
  <c r="P3698" i="25"/>
  <c r="P3699" i="25"/>
  <c r="P3700" i="25"/>
  <c r="P3701" i="25"/>
  <c r="P3702" i="25"/>
  <c r="P3703" i="25"/>
  <c r="P3704" i="25"/>
  <c r="P3705" i="25"/>
  <c r="P3706" i="25"/>
  <c r="P3707" i="25"/>
  <c r="P3708" i="25"/>
  <c r="P3709" i="25"/>
  <c r="P3710" i="25"/>
  <c r="P3711" i="25"/>
  <c r="P3712" i="25"/>
  <c r="P3713" i="25"/>
  <c r="P3714" i="25"/>
  <c r="P3715" i="25"/>
  <c r="P3716" i="25"/>
  <c r="P3717" i="25"/>
  <c r="P3718" i="25"/>
  <c r="P3719" i="25"/>
  <c r="P3720" i="25"/>
  <c r="P3721" i="25"/>
  <c r="P3722" i="25"/>
  <c r="P3723" i="25"/>
  <c r="P3724" i="25"/>
  <c r="P3725" i="25"/>
  <c r="P3726" i="25"/>
  <c r="P3727" i="25"/>
  <c r="P3728" i="25"/>
  <c r="P3729" i="25"/>
  <c r="P3730" i="25"/>
  <c r="P3731" i="25"/>
  <c r="P3732" i="25"/>
  <c r="P3733" i="25"/>
  <c r="P3734" i="25"/>
  <c r="P3735" i="25"/>
  <c r="P3736" i="25"/>
  <c r="P3737" i="25"/>
  <c r="P3738" i="25"/>
  <c r="P3739" i="25"/>
  <c r="P3740" i="25"/>
  <c r="P3741" i="25"/>
  <c r="P3742" i="25"/>
  <c r="P3743" i="25"/>
  <c r="P3744" i="25"/>
  <c r="P3745" i="25"/>
  <c r="Q3651" i="25"/>
  <c r="Q3652" i="25"/>
  <c r="Q3653" i="25"/>
  <c r="Q3654" i="25"/>
  <c r="Q3655" i="25"/>
  <c r="Q3656" i="25"/>
  <c r="Q3657" i="25"/>
  <c r="Q3658" i="25"/>
  <c r="Q3659" i="25"/>
  <c r="Q3660" i="25"/>
  <c r="Q3661" i="25"/>
  <c r="Q3662" i="25"/>
  <c r="Q3663" i="25"/>
  <c r="Q3664" i="25"/>
  <c r="Q3665" i="25"/>
  <c r="Q3666" i="25"/>
  <c r="Q3667" i="25"/>
  <c r="Q3668" i="25"/>
  <c r="Q3669" i="25"/>
  <c r="Q3670" i="25"/>
  <c r="Q3671" i="25"/>
  <c r="Q3672" i="25"/>
  <c r="Q3673" i="25"/>
  <c r="Q3674" i="25"/>
  <c r="Q3675" i="25"/>
  <c r="Q3676" i="25"/>
  <c r="Q3677" i="25"/>
  <c r="Q3678" i="25"/>
  <c r="Q3679" i="25"/>
  <c r="Q3680" i="25"/>
  <c r="Q3681" i="25"/>
  <c r="Q3682" i="25"/>
  <c r="Q3683" i="25"/>
  <c r="Q3684" i="25"/>
  <c r="Q3685" i="25"/>
  <c r="Q3686" i="25"/>
  <c r="Q3687" i="25"/>
  <c r="Q3688" i="25"/>
  <c r="Q3689" i="25"/>
  <c r="Q3690" i="25"/>
  <c r="Q3691" i="25"/>
  <c r="Q3692" i="25"/>
  <c r="Q3693" i="25"/>
  <c r="Q3694" i="25"/>
  <c r="Q3695" i="25"/>
  <c r="Q3696" i="25"/>
  <c r="Q3697" i="25"/>
  <c r="Q3698" i="25"/>
  <c r="Q3699" i="25"/>
  <c r="Q3700" i="25"/>
  <c r="Q3701" i="25"/>
  <c r="Q3702" i="25"/>
  <c r="Q3703" i="25"/>
  <c r="Q3704" i="25"/>
  <c r="Q3705" i="25"/>
  <c r="Q3706" i="25"/>
  <c r="Q3707" i="25"/>
  <c r="Q3708" i="25"/>
  <c r="Q3709" i="25"/>
  <c r="Q3710" i="25"/>
  <c r="Q3711" i="25"/>
  <c r="Q3712" i="25"/>
  <c r="Q3713" i="25"/>
  <c r="Q3714" i="25"/>
  <c r="Q3715" i="25"/>
  <c r="Q3716" i="25"/>
  <c r="Q3717" i="25"/>
  <c r="Q3718" i="25"/>
  <c r="Q3719" i="25"/>
  <c r="Q3720" i="25"/>
  <c r="Q3721" i="25"/>
  <c r="Q3722" i="25"/>
  <c r="Q3723" i="25"/>
  <c r="Q3724" i="25"/>
  <c r="Q3725" i="25"/>
  <c r="Q3726" i="25"/>
  <c r="Q3727" i="25"/>
  <c r="Q3728" i="25"/>
  <c r="Q3729" i="25"/>
  <c r="Q3730" i="25"/>
  <c r="Q3731" i="25"/>
  <c r="Q3732" i="25"/>
  <c r="Q3733" i="25"/>
  <c r="Q3734" i="25"/>
  <c r="Q3735" i="25"/>
  <c r="Q3736" i="25"/>
  <c r="Q3737" i="25"/>
  <c r="Q3738" i="25"/>
  <c r="Q3739" i="25"/>
  <c r="Q3740" i="25"/>
  <c r="Q3741" i="25"/>
  <c r="Q3742" i="25"/>
  <c r="Q3743" i="25"/>
  <c r="Q3744" i="25"/>
  <c r="Q3745" i="25"/>
  <c r="P3650" i="25" l="1"/>
  <c r="Q3650" i="25"/>
  <c r="P3555" i="25"/>
  <c r="P3556" i="25"/>
  <c r="P3557" i="25"/>
  <c r="P3558" i="25"/>
  <c r="P3559" i="25"/>
  <c r="P3560" i="25"/>
  <c r="P3561" i="25"/>
  <c r="P3562" i="25"/>
  <c r="P3563" i="25"/>
  <c r="P3564" i="25"/>
  <c r="P3565" i="25"/>
  <c r="P3566" i="25"/>
  <c r="P3567" i="25"/>
  <c r="P3568" i="25"/>
  <c r="P3569" i="25"/>
  <c r="P3570" i="25"/>
  <c r="P3571" i="25"/>
  <c r="P3572" i="25"/>
  <c r="P3573" i="25"/>
  <c r="P3574" i="25"/>
  <c r="P3575" i="25"/>
  <c r="P3576" i="25"/>
  <c r="P3577" i="25"/>
  <c r="P3578" i="25"/>
  <c r="P3579" i="25"/>
  <c r="P3580" i="25"/>
  <c r="P3581" i="25"/>
  <c r="P3582" i="25"/>
  <c r="P3583" i="25"/>
  <c r="P3584" i="25"/>
  <c r="P3585" i="25"/>
  <c r="P3586" i="25"/>
  <c r="P3587" i="25"/>
  <c r="P3588" i="25"/>
  <c r="P3589" i="25"/>
  <c r="P3590" i="25"/>
  <c r="P3591" i="25"/>
  <c r="P3592" i="25"/>
  <c r="P3593" i="25"/>
  <c r="P3594" i="25"/>
  <c r="P3595" i="25"/>
  <c r="P3596" i="25"/>
  <c r="P3597" i="25"/>
  <c r="P3598" i="25"/>
  <c r="P3599" i="25"/>
  <c r="P3600" i="25"/>
  <c r="P3601" i="25"/>
  <c r="P3602" i="25"/>
  <c r="P3603" i="25"/>
  <c r="P3604" i="25"/>
  <c r="P3605" i="25"/>
  <c r="P3606" i="25"/>
  <c r="P3607" i="25"/>
  <c r="P3608" i="25"/>
  <c r="P3609" i="25"/>
  <c r="P3610" i="25"/>
  <c r="P3611" i="25"/>
  <c r="P3612" i="25"/>
  <c r="P3613" i="25"/>
  <c r="P3614" i="25"/>
  <c r="P3615" i="25"/>
  <c r="P3616" i="25"/>
  <c r="P3617" i="25"/>
  <c r="P3618" i="25"/>
  <c r="P3619" i="25"/>
  <c r="P3620" i="25"/>
  <c r="P3621" i="25"/>
  <c r="P3622" i="25"/>
  <c r="P3623" i="25"/>
  <c r="P3624" i="25"/>
  <c r="P3625" i="25"/>
  <c r="P3626" i="25"/>
  <c r="P3627" i="25"/>
  <c r="P3628" i="25"/>
  <c r="P3629" i="25"/>
  <c r="P3630" i="25"/>
  <c r="P3631" i="25"/>
  <c r="P3632" i="25"/>
  <c r="P3633" i="25"/>
  <c r="P3634" i="25"/>
  <c r="P3635" i="25"/>
  <c r="P3636" i="25"/>
  <c r="P3637" i="25"/>
  <c r="P3638" i="25"/>
  <c r="P3639" i="25"/>
  <c r="P3640" i="25"/>
  <c r="P3641" i="25"/>
  <c r="P3642" i="25"/>
  <c r="P3643" i="25"/>
  <c r="P3644" i="25"/>
  <c r="P3645" i="25"/>
  <c r="P3646" i="25"/>
  <c r="P3647" i="25"/>
  <c r="P3648" i="25"/>
  <c r="P3649" i="25"/>
  <c r="Q3555" i="25"/>
  <c r="Q3556" i="25"/>
  <c r="Q3557" i="25"/>
  <c r="Q3558" i="25"/>
  <c r="Q3559" i="25"/>
  <c r="Q3560" i="25"/>
  <c r="Q3561" i="25"/>
  <c r="Q3562" i="25"/>
  <c r="Q3563" i="25"/>
  <c r="Q3564" i="25"/>
  <c r="Q3565" i="25"/>
  <c r="Q3566" i="25"/>
  <c r="Q3567" i="25"/>
  <c r="Q3568" i="25"/>
  <c r="Q3569" i="25"/>
  <c r="Q3570" i="25"/>
  <c r="Q3571" i="25"/>
  <c r="Q3572" i="25"/>
  <c r="Q3573" i="25"/>
  <c r="Q3574" i="25"/>
  <c r="Q3575" i="25"/>
  <c r="Q3576" i="25"/>
  <c r="Q3577" i="25"/>
  <c r="Q3578" i="25"/>
  <c r="Q3579" i="25"/>
  <c r="Q3580" i="25"/>
  <c r="Q3581" i="25"/>
  <c r="Q3582" i="25"/>
  <c r="Q3583" i="25"/>
  <c r="Q3584" i="25"/>
  <c r="Q3585" i="25"/>
  <c r="Q3586" i="25"/>
  <c r="Q3587" i="25"/>
  <c r="Q3588" i="25"/>
  <c r="Q3589" i="25"/>
  <c r="Q3590" i="25"/>
  <c r="Q3591" i="25"/>
  <c r="Q3592" i="25"/>
  <c r="Q3593" i="25"/>
  <c r="Q3594" i="25"/>
  <c r="Q3595" i="25"/>
  <c r="Q3596" i="25"/>
  <c r="Q3597" i="25"/>
  <c r="Q3598" i="25"/>
  <c r="Q3599" i="25"/>
  <c r="Q3600" i="25"/>
  <c r="Q3601" i="25"/>
  <c r="Q3602" i="25"/>
  <c r="Q3603" i="25"/>
  <c r="Q3604" i="25"/>
  <c r="Q3605" i="25"/>
  <c r="Q3606" i="25"/>
  <c r="Q3607" i="25"/>
  <c r="Q3608" i="25"/>
  <c r="Q3609" i="25"/>
  <c r="Q3610" i="25"/>
  <c r="Q3611" i="25"/>
  <c r="Q3612" i="25"/>
  <c r="Q3613" i="25"/>
  <c r="Q3614" i="25"/>
  <c r="Q3615" i="25"/>
  <c r="Q3616" i="25"/>
  <c r="Q3617" i="25"/>
  <c r="Q3618" i="25"/>
  <c r="Q3619" i="25"/>
  <c r="Q3620" i="25"/>
  <c r="Q3621" i="25"/>
  <c r="Q3622" i="25"/>
  <c r="Q3623" i="25"/>
  <c r="Q3624" i="25"/>
  <c r="Q3625" i="25"/>
  <c r="Q3626" i="25"/>
  <c r="Q3627" i="25"/>
  <c r="Q3628" i="25"/>
  <c r="Q3629" i="25"/>
  <c r="Q3630" i="25"/>
  <c r="Q3631" i="25"/>
  <c r="Q3632" i="25"/>
  <c r="Q3633" i="25"/>
  <c r="Q3634" i="25"/>
  <c r="Q3635" i="25"/>
  <c r="Q3636" i="25"/>
  <c r="Q3637" i="25"/>
  <c r="Q3638" i="25"/>
  <c r="Q3639" i="25"/>
  <c r="Q3640" i="25"/>
  <c r="Q3641" i="25"/>
  <c r="Q3642" i="25"/>
  <c r="Q3643" i="25"/>
  <c r="Q3644" i="25"/>
  <c r="Q3645" i="25"/>
  <c r="Q3646" i="25"/>
  <c r="Q3647" i="25"/>
  <c r="Q3648" i="25"/>
  <c r="Q3649" i="25"/>
  <c r="P3554" i="25" l="1"/>
  <c r="Q3554" i="25"/>
  <c r="P3459" i="25"/>
  <c r="P3460" i="25"/>
  <c r="P3461" i="25"/>
  <c r="P3462" i="25"/>
  <c r="P3463" i="25"/>
  <c r="P3464" i="25"/>
  <c r="P3465" i="25"/>
  <c r="P3466" i="25"/>
  <c r="P3467" i="25"/>
  <c r="P3468" i="25"/>
  <c r="P3469" i="25"/>
  <c r="P3470" i="25"/>
  <c r="P3471" i="25"/>
  <c r="P3472" i="25"/>
  <c r="P3473" i="25"/>
  <c r="P3474" i="25"/>
  <c r="P3475" i="25"/>
  <c r="P3476" i="25"/>
  <c r="P3477" i="25"/>
  <c r="P3478" i="25"/>
  <c r="P3479" i="25"/>
  <c r="P3480" i="25"/>
  <c r="P3481" i="25"/>
  <c r="P3482" i="25"/>
  <c r="P3483" i="25"/>
  <c r="P3484" i="25"/>
  <c r="P3485" i="25"/>
  <c r="P3486" i="25"/>
  <c r="P3487" i="25"/>
  <c r="P3488" i="25"/>
  <c r="P3489" i="25"/>
  <c r="P3490" i="25"/>
  <c r="P3491" i="25"/>
  <c r="P3492" i="25"/>
  <c r="P3493" i="25"/>
  <c r="P3494" i="25"/>
  <c r="P3495" i="25"/>
  <c r="P3496" i="25"/>
  <c r="P3497" i="25"/>
  <c r="P3498" i="25"/>
  <c r="P3499" i="25"/>
  <c r="P3500" i="25"/>
  <c r="P3501" i="25"/>
  <c r="P3502" i="25"/>
  <c r="P3503" i="25"/>
  <c r="P3504" i="25"/>
  <c r="P3505" i="25"/>
  <c r="P3506" i="25"/>
  <c r="P3507" i="25"/>
  <c r="P3508" i="25"/>
  <c r="P3509" i="25"/>
  <c r="P3510" i="25"/>
  <c r="P3511" i="25"/>
  <c r="P3512" i="25"/>
  <c r="P3513" i="25"/>
  <c r="P3514" i="25"/>
  <c r="P3515" i="25"/>
  <c r="P3516" i="25"/>
  <c r="P3517" i="25"/>
  <c r="P3518" i="25"/>
  <c r="P3519" i="25"/>
  <c r="P3520" i="25"/>
  <c r="P3521" i="25"/>
  <c r="P3522" i="25"/>
  <c r="P3523" i="25"/>
  <c r="P3524" i="25"/>
  <c r="P3525" i="25"/>
  <c r="P3526" i="25"/>
  <c r="P3527" i="25"/>
  <c r="P3528" i="25"/>
  <c r="P3529" i="25"/>
  <c r="P3530" i="25"/>
  <c r="P3531" i="25"/>
  <c r="P3532" i="25"/>
  <c r="P3533" i="25"/>
  <c r="P3534" i="25"/>
  <c r="P3535" i="25"/>
  <c r="P3536" i="25"/>
  <c r="P3537" i="25"/>
  <c r="P3538" i="25"/>
  <c r="P3539" i="25"/>
  <c r="P3540" i="25"/>
  <c r="P3541" i="25"/>
  <c r="P3542" i="25"/>
  <c r="P3543" i="25"/>
  <c r="P3544" i="25"/>
  <c r="P3545" i="25"/>
  <c r="P3546" i="25"/>
  <c r="P3547" i="25"/>
  <c r="P3548" i="25"/>
  <c r="P3549" i="25"/>
  <c r="P3550" i="25"/>
  <c r="P3551" i="25"/>
  <c r="P3552" i="25"/>
  <c r="P3553" i="25"/>
  <c r="Q3459" i="25"/>
  <c r="Q3460" i="25"/>
  <c r="Q3461" i="25"/>
  <c r="Q3462" i="25"/>
  <c r="Q3463" i="25"/>
  <c r="Q3464" i="25"/>
  <c r="Q3465" i="25"/>
  <c r="Q3466" i="25"/>
  <c r="Q3467" i="25"/>
  <c r="Q3468" i="25"/>
  <c r="Q3469" i="25"/>
  <c r="Q3470" i="25"/>
  <c r="Q3471" i="25"/>
  <c r="Q3472" i="25"/>
  <c r="Q3473" i="25"/>
  <c r="Q3474" i="25"/>
  <c r="Q3475" i="25"/>
  <c r="Q3476" i="25"/>
  <c r="Q3477" i="25"/>
  <c r="Q3478" i="25"/>
  <c r="Q3479" i="25"/>
  <c r="Q3480" i="25"/>
  <c r="Q3481" i="25"/>
  <c r="Q3482" i="25"/>
  <c r="Q3483" i="25"/>
  <c r="Q3484" i="25"/>
  <c r="Q3485" i="25"/>
  <c r="Q3486" i="25"/>
  <c r="Q3487" i="25"/>
  <c r="Q3488" i="25"/>
  <c r="Q3489" i="25"/>
  <c r="Q3490" i="25"/>
  <c r="Q3491" i="25"/>
  <c r="Q3492" i="25"/>
  <c r="Q3493" i="25"/>
  <c r="Q3494" i="25"/>
  <c r="Q3495" i="25"/>
  <c r="Q3496" i="25"/>
  <c r="Q3497" i="25"/>
  <c r="Q3498" i="25"/>
  <c r="Q3499" i="25"/>
  <c r="Q3500" i="25"/>
  <c r="Q3501" i="25"/>
  <c r="Q3502" i="25"/>
  <c r="Q3503" i="25"/>
  <c r="Q3504" i="25"/>
  <c r="Q3505" i="25"/>
  <c r="Q3506" i="25"/>
  <c r="Q3507" i="25"/>
  <c r="Q3508" i="25"/>
  <c r="Q3509" i="25"/>
  <c r="Q3510" i="25"/>
  <c r="Q3511" i="25"/>
  <c r="Q3512" i="25"/>
  <c r="Q3513" i="25"/>
  <c r="Q3514" i="25"/>
  <c r="Q3515" i="25"/>
  <c r="Q3516" i="25"/>
  <c r="Q3517" i="25"/>
  <c r="Q3518" i="25"/>
  <c r="Q3519" i="25"/>
  <c r="Q3520" i="25"/>
  <c r="Q3521" i="25"/>
  <c r="Q3522" i="25"/>
  <c r="Q3523" i="25"/>
  <c r="Q3524" i="25"/>
  <c r="Q3525" i="25"/>
  <c r="Q3526" i="25"/>
  <c r="Q3527" i="25"/>
  <c r="Q3528" i="25"/>
  <c r="Q3529" i="25"/>
  <c r="Q3530" i="25"/>
  <c r="Q3531" i="25"/>
  <c r="Q3532" i="25"/>
  <c r="Q3533" i="25"/>
  <c r="Q3534" i="25"/>
  <c r="Q3535" i="25"/>
  <c r="Q3536" i="25"/>
  <c r="Q3537" i="25"/>
  <c r="Q3538" i="25"/>
  <c r="Q3539" i="25"/>
  <c r="Q3540" i="25"/>
  <c r="Q3541" i="25"/>
  <c r="Q3542" i="25"/>
  <c r="Q3543" i="25"/>
  <c r="Q3544" i="25"/>
  <c r="Q3545" i="25"/>
  <c r="Q3546" i="25"/>
  <c r="Q3547" i="25"/>
  <c r="Q3548" i="25"/>
  <c r="Q3549" i="25"/>
  <c r="Q3550" i="25"/>
  <c r="Q3551" i="25"/>
  <c r="Q3552" i="25"/>
  <c r="Q3553" i="25"/>
  <c r="P3458" i="25" l="1"/>
  <c r="Q3458" i="25"/>
  <c r="P3363" i="25"/>
  <c r="P3364" i="25"/>
  <c r="P3365" i="25"/>
  <c r="P3366" i="25"/>
  <c r="P3367" i="25"/>
  <c r="P3368" i="25"/>
  <c r="P3369" i="25"/>
  <c r="P3370" i="25"/>
  <c r="P3371" i="25"/>
  <c r="P3372" i="25"/>
  <c r="P3373" i="25"/>
  <c r="P3374" i="25"/>
  <c r="P3375" i="25"/>
  <c r="P3376" i="25"/>
  <c r="P3377" i="25"/>
  <c r="P3378" i="25"/>
  <c r="P3379" i="25"/>
  <c r="P3380" i="25"/>
  <c r="P3381" i="25"/>
  <c r="P3382" i="25"/>
  <c r="P3383" i="25"/>
  <c r="P3384" i="25"/>
  <c r="P3385" i="25"/>
  <c r="P3386" i="25"/>
  <c r="P3387" i="25"/>
  <c r="P3388" i="25"/>
  <c r="P3389" i="25"/>
  <c r="P3390" i="25"/>
  <c r="P3391" i="25"/>
  <c r="P3392" i="25"/>
  <c r="P3393" i="25"/>
  <c r="P3394" i="25"/>
  <c r="P3395" i="25"/>
  <c r="P3396" i="25"/>
  <c r="P3397" i="25"/>
  <c r="P3398" i="25"/>
  <c r="P3399" i="25"/>
  <c r="P3400" i="25"/>
  <c r="P3401" i="25"/>
  <c r="P3402" i="25"/>
  <c r="P3403" i="25"/>
  <c r="P3404" i="25"/>
  <c r="P3405" i="25"/>
  <c r="P3406" i="25"/>
  <c r="P3407" i="25"/>
  <c r="P3408" i="25"/>
  <c r="P3409" i="25"/>
  <c r="P3410" i="25"/>
  <c r="P3411" i="25"/>
  <c r="P3412" i="25"/>
  <c r="P3413" i="25"/>
  <c r="P3414" i="25"/>
  <c r="P3415" i="25"/>
  <c r="P3416" i="25"/>
  <c r="P3417" i="25"/>
  <c r="P3418" i="25"/>
  <c r="P3419" i="25"/>
  <c r="P3420" i="25"/>
  <c r="P3421" i="25"/>
  <c r="P3422" i="25"/>
  <c r="P3423" i="25"/>
  <c r="P3424" i="25"/>
  <c r="P3425" i="25"/>
  <c r="P3426" i="25"/>
  <c r="P3427" i="25"/>
  <c r="P3428" i="25"/>
  <c r="P3429" i="25"/>
  <c r="P3430" i="25"/>
  <c r="P3431" i="25"/>
  <c r="P3432" i="25"/>
  <c r="P3433" i="25"/>
  <c r="P3434" i="25"/>
  <c r="P3435" i="25"/>
  <c r="P3436" i="25"/>
  <c r="P3437" i="25"/>
  <c r="P3438" i="25"/>
  <c r="P3439" i="25"/>
  <c r="P3440" i="25"/>
  <c r="P3441" i="25"/>
  <c r="P3442" i="25"/>
  <c r="P3443" i="25"/>
  <c r="P3444" i="25"/>
  <c r="P3445" i="25"/>
  <c r="P3446" i="25"/>
  <c r="P3447" i="25"/>
  <c r="P3448" i="25"/>
  <c r="P3449" i="25"/>
  <c r="P3450" i="25"/>
  <c r="P3451" i="25"/>
  <c r="P3452" i="25"/>
  <c r="P3453" i="25"/>
  <c r="P3454" i="25"/>
  <c r="P3455" i="25"/>
  <c r="P3456" i="25"/>
  <c r="P3457" i="25"/>
  <c r="Q3363" i="25"/>
  <c r="Q3364" i="25"/>
  <c r="Q3365" i="25"/>
  <c r="Q3366" i="25"/>
  <c r="Q3367" i="25"/>
  <c r="Q3368" i="25"/>
  <c r="Q3369" i="25"/>
  <c r="Q3370" i="25"/>
  <c r="Q3371" i="25"/>
  <c r="Q3372" i="25"/>
  <c r="Q3373" i="25"/>
  <c r="Q3374" i="25"/>
  <c r="Q3375" i="25"/>
  <c r="Q3376" i="25"/>
  <c r="Q3377" i="25"/>
  <c r="Q3378" i="25"/>
  <c r="Q3379" i="25"/>
  <c r="Q3380" i="25"/>
  <c r="Q3381" i="25"/>
  <c r="Q3382" i="25"/>
  <c r="Q3383" i="25"/>
  <c r="Q3384" i="25"/>
  <c r="Q3385" i="25"/>
  <c r="Q3386" i="25"/>
  <c r="Q3387" i="25"/>
  <c r="Q3388" i="25"/>
  <c r="Q3389" i="25"/>
  <c r="Q3390" i="25"/>
  <c r="Q3391" i="25"/>
  <c r="Q3392" i="25"/>
  <c r="Q3393" i="25"/>
  <c r="Q3394" i="25"/>
  <c r="Q3395" i="25"/>
  <c r="Q3396" i="25"/>
  <c r="Q3397" i="25"/>
  <c r="Q3398" i="25"/>
  <c r="Q3399" i="25"/>
  <c r="Q3400" i="25"/>
  <c r="Q3401" i="25"/>
  <c r="Q3402" i="25"/>
  <c r="Q3403" i="25"/>
  <c r="Q3404" i="25"/>
  <c r="Q3405" i="25"/>
  <c r="Q3406" i="25"/>
  <c r="Q3407" i="25"/>
  <c r="Q3408" i="25"/>
  <c r="Q3409" i="25"/>
  <c r="Q3410" i="25"/>
  <c r="Q3411" i="25"/>
  <c r="Q3412" i="25"/>
  <c r="Q3413" i="25"/>
  <c r="Q3414" i="25"/>
  <c r="Q3415" i="25"/>
  <c r="Q3416" i="25"/>
  <c r="Q3417" i="25"/>
  <c r="Q3418" i="25"/>
  <c r="Q3419" i="25"/>
  <c r="Q3420" i="25"/>
  <c r="Q3421" i="25"/>
  <c r="Q3422" i="25"/>
  <c r="Q3423" i="25"/>
  <c r="Q3424" i="25"/>
  <c r="Q3425" i="25"/>
  <c r="Q3426" i="25"/>
  <c r="Q3427" i="25"/>
  <c r="Q3428" i="25"/>
  <c r="Q3429" i="25"/>
  <c r="Q3430" i="25"/>
  <c r="Q3431" i="25"/>
  <c r="Q3432" i="25"/>
  <c r="Q3433" i="25"/>
  <c r="Q3434" i="25"/>
  <c r="Q3435" i="25"/>
  <c r="Q3436" i="25"/>
  <c r="Q3437" i="25"/>
  <c r="Q3438" i="25"/>
  <c r="Q3439" i="25"/>
  <c r="Q3440" i="25"/>
  <c r="Q3441" i="25"/>
  <c r="Q3442" i="25"/>
  <c r="Q3443" i="25"/>
  <c r="Q3444" i="25"/>
  <c r="Q3445" i="25"/>
  <c r="Q3446" i="25"/>
  <c r="Q3447" i="25"/>
  <c r="Q3448" i="25"/>
  <c r="Q3449" i="25"/>
  <c r="Q3450" i="25"/>
  <c r="Q3451" i="25"/>
  <c r="Q3452" i="25"/>
  <c r="Q3453" i="25"/>
  <c r="Q3454" i="25"/>
  <c r="Q3455" i="25"/>
  <c r="Q3456" i="25"/>
  <c r="Q3457" i="25"/>
  <c r="P2498" i="25"/>
  <c r="P2" i="25"/>
  <c r="P3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P18" i="25"/>
  <c r="P19" i="25"/>
  <c r="P20" i="2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39" i="25"/>
  <c r="P40" i="25"/>
  <c r="P41" i="25"/>
  <c r="P42" i="25"/>
  <c r="P43" i="25"/>
  <c r="P44" i="25"/>
  <c r="P45" i="25"/>
  <c r="P46" i="25"/>
  <c r="P47" i="25"/>
  <c r="P48" i="25"/>
  <c r="P49" i="25"/>
  <c r="P50" i="25"/>
  <c r="P51" i="25"/>
  <c r="P52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P77" i="25"/>
  <c r="P78" i="25"/>
  <c r="P79" i="25"/>
  <c r="P80" i="25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P138" i="25"/>
  <c r="P139" i="25"/>
  <c r="P140" i="25"/>
  <c r="P141" i="25"/>
  <c r="P142" i="25"/>
  <c r="P143" i="25"/>
  <c r="P144" i="25"/>
  <c r="P145" i="25"/>
  <c r="P146" i="25"/>
  <c r="P147" i="25"/>
  <c r="P148" i="25"/>
  <c r="P149" i="25"/>
  <c r="P150" i="25"/>
  <c r="P151" i="25"/>
  <c r="P152" i="25"/>
  <c r="P153" i="25"/>
  <c r="P154" i="25"/>
  <c r="P155" i="25"/>
  <c r="P156" i="25"/>
  <c r="P157" i="25"/>
  <c r="P158" i="25"/>
  <c r="P159" i="25"/>
  <c r="P160" i="25"/>
  <c r="P161" i="25"/>
  <c r="P162" i="25"/>
  <c r="P163" i="25"/>
  <c r="P164" i="25"/>
  <c r="P165" i="25"/>
  <c r="P166" i="25"/>
  <c r="P167" i="25"/>
  <c r="P168" i="25"/>
  <c r="P169" i="25"/>
  <c r="P170" i="25"/>
  <c r="P171" i="25"/>
  <c r="P172" i="25"/>
  <c r="P173" i="25"/>
  <c r="P174" i="25"/>
  <c r="P175" i="25"/>
  <c r="P176" i="25"/>
  <c r="P177" i="25"/>
  <c r="P178" i="25"/>
  <c r="P179" i="25"/>
  <c r="P180" i="25"/>
  <c r="P181" i="25"/>
  <c r="P182" i="25"/>
  <c r="P183" i="25"/>
  <c r="P184" i="25"/>
  <c r="P185" i="25"/>
  <c r="P186" i="25"/>
  <c r="P187" i="25"/>
  <c r="P188" i="25"/>
  <c r="P189" i="25"/>
  <c r="P190" i="25"/>
  <c r="P191" i="25"/>
  <c r="P192" i="25"/>
  <c r="P193" i="25"/>
  <c r="P194" i="25"/>
  <c r="P195" i="25"/>
  <c r="P196" i="25"/>
  <c r="P197" i="25"/>
  <c r="P198" i="25"/>
  <c r="P199" i="25"/>
  <c r="P200" i="25"/>
  <c r="P201" i="25"/>
  <c r="P202" i="25"/>
  <c r="P203" i="25"/>
  <c r="P204" i="25"/>
  <c r="P205" i="25"/>
  <c r="P206" i="25"/>
  <c r="P207" i="25"/>
  <c r="P208" i="25"/>
  <c r="P209" i="25"/>
  <c r="P210" i="25"/>
  <c r="P211" i="25"/>
  <c r="P212" i="25"/>
  <c r="P213" i="25"/>
  <c r="P214" i="25"/>
  <c r="P215" i="25"/>
  <c r="P216" i="25"/>
  <c r="P217" i="25"/>
  <c r="P218" i="25"/>
  <c r="P219" i="25"/>
  <c r="P220" i="25"/>
  <c r="P221" i="25"/>
  <c r="P222" i="25"/>
  <c r="P223" i="25"/>
  <c r="P224" i="25"/>
  <c r="P225" i="25"/>
  <c r="P226" i="25"/>
  <c r="P227" i="25"/>
  <c r="P228" i="25"/>
  <c r="P229" i="25"/>
  <c r="P230" i="25"/>
  <c r="P231" i="25"/>
  <c r="P232" i="25"/>
  <c r="P233" i="25"/>
  <c r="P234" i="25"/>
  <c r="P235" i="25"/>
  <c r="P236" i="25"/>
  <c r="P237" i="25"/>
  <c r="P238" i="25"/>
  <c r="P239" i="25"/>
  <c r="P240" i="25"/>
  <c r="P241" i="25"/>
  <c r="P242" i="25"/>
  <c r="P243" i="25"/>
  <c r="P244" i="25"/>
  <c r="P245" i="25"/>
  <c r="P246" i="25"/>
  <c r="P247" i="25"/>
  <c r="P248" i="25"/>
  <c r="P249" i="25"/>
  <c r="P250" i="25"/>
  <c r="P251" i="25"/>
  <c r="P252" i="25"/>
  <c r="P253" i="25"/>
  <c r="P254" i="25"/>
  <c r="P255" i="25"/>
  <c r="P256" i="25"/>
  <c r="P257" i="25"/>
  <c r="P258" i="25"/>
  <c r="P259" i="25"/>
  <c r="P260" i="25"/>
  <c r="P261" i="25"/>
  <c r="P262" i="25"/>
  <c r="P263" i="25"/>
  <c r="P264" i="25"/>
  <c r="P265" i="25"/>
  <c r="P266" i="25"/>
  <c r="P267" i="25"/>
  <c r="P268" i="25"/>
  <c r="P269" i="25"/>
  <c r="P270" i="25"/>
  <c r="P271" i="25"/>
  <c r="P272" i="25"/>
  <c r="P273" i="25"/>
  <c r="P274" i="25"/>
  <c r="P275" i="25"/>
  <c r="P276" i="25"/>
  <c r="P277" i="25"/>
  <c r="P278" i="25"/>
  <c r="P279" i="25"/>
  <c r="P280" i="25"/>
  <c r="P281" i="25"/>
  <c r="P282" i="25"/>
  <c r="P283" i="25"/>
  <c r="P284" i="25"/>
  <c r="P285" i="25"/>
  <c r="P286" i="25"/>
  <c r="P287" i="25"/>
  <c r="P288" i="25"/>
  <c r="P289" i="25"/>
  <c r="P290" i="25"/>
  <c r="P291" i="25"/>
  <c r="P292" i="25"/>
  <c r="P293" i="25"/>
  <c r="P294" i="25"/>
  <c r="P295" i="25"/>
  <c r="P296" i="25"/>
  <c r="P297" i="25"/>
  <c r="P298" i="25"/>
  <c r="P299" i="25"/>
  <c r="P300" i="25"/>
  <c r="P301" i="25"/>
  <c r="P302" i="25"/>
  <c r="P303" i="25"/>
  <c r="P304" i="25"/>
  <c r="P305" i="25"/>
  <c r="P306" i="25"/>
  <c r="P307" i="25"/>
  <c r="P308" i="25"/>
  <c r="P309" i="25"/>
  <c r="P310" i="25"/>
  <c r="P311" i="25"/>
  <c r="P312" i="25"/>
  <c r="P313" i="25"/>
  <c r="P314" i="25"/>
  <c r="P315" i="25"/>
  <c r="P316" i="25"/>
  <c r="P317" i="25"/>
  <c r="P318" i="25"/>
  <c r="P319" i="25"/>
  <c r="P320" i="25"/>
  <c r="P321" i="25"/>
  <c r="P322" i="25"/>
  <c r="P323" i="25"/>
  <c r="P324" i="25"/>
  <c r="P325" i="25"/>
  <c r="P326" i="25"/>
  <c r="P327" i="25"/>
  <c r="P328" i="25"/>
  <c r="P329" i="25"/>
  <c r="P330" i="25"/>
  <c r="P331" i="25"/>
  <c r="P332" i="25"/>
  <c r="P333" i="25"/>
  <c r="P334" i="25"/>
  <c r="P335" i="25"/>
  <c r="P336" i="25"/>
  <c r="P337" i="25"/>
  <c r="P338" i="25"/>
  <c r="P339" i="25"/>
  <c r="P340" i="25"/>
  <c r="P341" i="25"/>
  <c r="P342" i="25"/>
  <c r="P343" i="25"/>
  <c r="P344" i="25"/>
  <c r="P345" i="25"/>
  <c r="P346" i="25"/>
  <c r="P347" i="25"/>
  <c r="P348" i="25"/>
  <c r="P349" i="25"/>
  <c r="P350" i="25"/>
  <c r="P351" i="25"/>
  <c r="P352" i="25"/>
  <c r="P353" i="25"/>
  <c r="P354" i="25"/>
  <c r="P355" i="25"/>
  <c r="P356" i="25"/>
  <c r="P357" i="25"/>
  <c r="P358" i="25"/>
  <c r="P359" i="25"/>
  <c r="P360" i="25"/>
  <c r="P361" i="25"/>
  <c r="P362" i="25"/>
  <c r="P363" i="25"/>
  <c r="P364" i="25"/>
  <c r="P365" i="25"/>
  <c r="P366" i="25"/>
  <c r="P367" i="25"/>
  <c r="P368" i="25"/>
  <c r="P369" i="25"/>
  <c r="P370" i="25"/>
  <c r="P371" i="25"/>
  <c r="P372" i="25"/>
  <c r="P373" i="25"/>
  <c r="P374" i="25"/>
  <c r="P375" i="25"/>
  <c r="P376" i="25"/>
  <c r="P377" i="25"/>
  <c r="P378" i="25"/>
  <c r="P379" i="25"/>
  <c r="P380" i="25"/>
  <c r="P381" i="25"/>
  <c r="P382" i="25"/>
  <c r="P383" i="25"/>
  <c r="P384" i="25"/>
  <c r="P385" i="25"/>
  <c r="P386" i="25"/>
  <c r="P387" i="25"/>
  <c r="P388" i="25"/>
  <c r="P389" i="25"/>
  <c r="P390" i="25"/>
  <c r="P391" i="25"/>
  <c r="P392" i="25"/>
  <c r="P393" i="25"/>
  <c r="P394" i="25"/>
  <c r="P395" i="25"/>
  <c r="P396" i="25"/>
  <c r="P397" i="25"/>
  <c r="P398" i="25"/>
  <c r="P399" i="25"/>
  <c r="P400" i="25"/>
  <c r="P401" i="25"/>
  <c r="P402" i="25"/>
  <c r="P403" i="25"/>
  <c r="P404" i="25"/>
  <c r="P405" i="25"/>
  <c r="P406" i="25"/>
  <c r="P407" i="25"/>
  <c r="P408" i="25"/>
  <c r="P409" i="25"/>
  <c r="P410" i="25"/>
  <c r="P411" i="25"/>
  <c r="P412" i="25"/>
  <c r="P413" i="25"/>
  <c r="P414" i="25"/>
  <c r="P415" i="25"/>
  <c r="P416" i="25"/>
  <c r="P417" i="25"/>
  <c r="P418" i="25"/>
  <c r="P419" i="25"/>
  <c r="P420" i="25"/>
  <c r="P421" i="25"/>
  <c r="P422" i="25"/>
  <c r="P423" i="25"/>
  <c r="P424" i="25"/>
  <c r="P425" i="25"/>
  <c r="P426" i="25"/>
  <c r="P427" i="25"/>
  <c r="P428" i="25"/>
  <c r="P429" i="25"/>
  <c r="P430" i="25"/>
  <c r="P431" i="25"/>
  <c r="P432" i="25"/>
  <c r="P433" i="25"/>
  <c r="P434" i="25"/>
  <c r="P435" i="25"/>
  <c r="P436" i="25"/>
  <c r="P437" i="25"/>
  <c r="P438" i="25"/>
  <c r="P439" i="25"/>
  <c r="P440" i="25"/>
  <c r="P441" i="25"/>
  <c r="P442" i="25"/>
  <c r="P443" i="25"/>
  <c r="P444" i="25"/>
  <c r="P445" i="25"/>
  <c r="P446" i="25"/>
  <c r="P447" i="25"/>
  <c r="P448" i="25"/>
  <c r="P449" i="25"/>
  <c r="P450" i="25"/>
  <c r="P451" i="25"/>
  <c r="P452" i="25"/>
  <c r="P453" i="25"/>
  <c r="P454" i="25"/>
  <c r="P455" i="25"/>
  <c r="P456" i="25"/>
  <c r="P457" i="25"/>
  <c r="P458" i="25"/>
  <c r="P459" i="25"/>
  <c r="P460" i="25"/>
  <c r="P461" i="25"/>
  <c r="P462" i="25"/>
  <c r="P463" i="25"/>
  <c r="P464" i="25"/>
  <c r="P465" i="25"/>
  <c r="P466" i="25"/>
  <c r="P467" i="25"/>
  <c r="P468" i="25"/>
  <c r="P469" i="25"/>
  <c r="P470" i="25"/>
  <c r="P471" i="25"/>
  <c r="P472" i="25"/>
  <c r="P473" i="25"/>
  <c r="P474" i="25"/>
  <c r="P475" i="25"/>
  <c r="P476" i="25"/>
  <c r="P477" i="25"/>
  <c r="P478" i="25"/>
  <c r="P479" i="25"/>
  <c r="P480" i="25"/>
  <c r="P481" i="25"/>
  <c r="P482" i="25"/>
  <c r="P483" i="25"/>
  <c r="P484" i="25"/>
  <c r="P485" i="25"/>
  <c r="P486" i="25"/>
  <c r="P487" i="25"/>
  <c r="P488" i="25"/>
  <c r="P489" i="25"/>
  <c r="P490" i="25"/>
  <c r="P491" i="25"/>
  <c r="P492" i="25"/>
  <c r="P493" i="25"/>
  <c r="P494" i="25"/>
  <c r="P495" i="25"/>
  <c r="P496" i="25"/>
  <c r="P497" i="25"/>
  <c r="P498" i="25"/>
  <c r="P499" i="25"/>
  <c r="P500" i="25"/>
  <c r="P501" i="25"/>
  <c r="P502" i="25"/>
  <c r="P503" i="25"/>
  <c r="P504" i="25"/>
  <c r="P505" i="25"/>
  <c r="P506" i="25"/>
  <c r="P507" i="25"/>
  <c r="P508" i="25"/>
  <c r="P509" i="25"/>
  <c r="P510" i="25"/>
  <c r="P511" i="25"/>
  <c r="P512" i="25"/>
  <c r="P513" i="25"/>
  <c r="P514" i="25"/>
  <c r="P515" i="25"/>
  <c r="P516" i="25"/>
  <c r="P517" i="25"/>
  <c r="P518" i="25"/>
  <c r="P519" i="25"/>
  <c r="P520" i="25"/>
  <c r="P521" i="25"/>
  <c r="P522" i="25"/>
  <c r="P523" i="25"/>
  <c r="P524" i="25"/>
  <c r="P525" i="25"/>
  <c r="P526" i="25"/>
  <c r="P527" i="25"/>
  <c r="P528" i="25"/>
  <c r="P529" i="25"/>
  <c r="P530" i="25"/>
  <c r="P531" i="25"/>
  <c r="P532" i="25"/>
  <c r="P533" i="25"/>
  <c r="P534" i="25"/>
  <c r="P535" i="25"/>
  <c r="P536" i="25"/>
  <c r="P537" i="25"/>
  <c r="P538" i="25"/>
  <c r="P539" i="25"/>
  <c r="P540" i="25"/>
  <c r="P541" i="25"/>
  <c r="P542" i="25"/>
  <c r="P543" i="25"/>
  <c r="P544" i="25"/>
  <c r="P545" i="25"/>
  <c r="P546" i="25"/>
  <c r="P547" i="25"/>
  <c r="P548" i="25"/>
  <c r="P549" i="25"/>
  <c r="P550" i="25"/>
  <c r="P551" i="25"/>
  <c r="P552" i="25"/>
  <c r="P553" i="25"/>
  <c r="P554" i="25"/>
  <c r="P555" i="25"/>
  <c r="P556" i="25"/>
  <c r="P557" i="25"/>
  <c r="P558" i="25"/>
  <c r="P559" i="25"/>
  <c r="P560" i="25"/>
  <c r="P561" i="25"/>
  <c r="P562" i="25"/>
  <c r="P563" i="25"/>
  <c r="P564" i="25"/>
  <c r="P565" i="25"/>
  <c r="P566" i="25"/>
  <c r="P567" i="25"/>
  <c r="P568" i="25"/>
  <c r="P569" i="25"/>
  <c r="P570" i="25"/>
  <c r="P571" i="25"/>
  <c r="P572" i="25"/>
  <c r="P573" i="25"/>
  <c r="P574" i="25"/>
  <c r="P575" i="25"/>
  <c r="P576" i="25"/>
  <c r="P577" i="25"/>
  <c r="P578" i="25"/>
  <c r="P579" i="25"/>
  <c r="P580" i="25"/>
  <c r="P581" i="25"/>
  <c r="P582" i="25"/>
  <c r="P583" i="25"/>
  <c r="P584" i="25"/>
  <c r="P585" i="25"/>
  <c r="P586" i="25"/>
  <c r="P587" i="25"/>
  <c r="P588" i="25"/>
  <c r="P589" i="25"/>
  <c r="P590" i="25"/>
  <c r="P591" i="25"/>
  <c r="P592" i="25"/>
  <c r="P593" i="25"/>
  <c r="P594" i="25"/>
  <c r="P595" i="25"/>
  <c r="P596" i="25"/>
  <c r="P597" i="25"/>
  <c r="P598" i="25"/>
  <c r="P599" i="25"/>
  <c r="P600" i="25"/>
  <c r="P601" i="25"/>
  <c r="P602" i="25"/>
  <c r="P603" i="25"/>
  <c r="P604" i="25"/>
  <c r="P605" i="25"/>
  <c r="P606" i="25"/>
  <c r="P607" i="25"/>
  <c r="P608" i="25"/>
  <c r="P609" i="25"/>
  <c r="P610" i="25"/>
  <c r="P611" i="25"/>
  <c r="P612" i="25"/>
  <c r="P613" i="25"/>
  <c r="P614" i="25"/>
  <c r="P615" i="25"/>
  <c r="P616" i="25"/>
  <c r="P617" i="25"/>
  <c r="P618" i="25"/>
  <c r="P619" i="25"/>
  <c r="P620" i="25"/>
  <c r="P621" i="25"/>
  <c r="P622" i="25"/>
  <c r="P623" i="25"/>
  <c r="P624" i="25"/>
  <c r="P625" i="25"/>
  <c r="P626" i="25"/>
  <c r="P627" i="25"/>
  <c r="P628" i="25"/>
  <c r="P629" i="25"/>
  <c r="P630" i="25"/>
  <c r="P631" i="25"/>
  <c r="P632" i="25"/>
  <c r="P633" i="25"/>
  <c r="P634" i="25"/>
  <c r="P635" i="25"/>
  <c r="P636" i="25"/>
  <c r="P637" i="25"/>
  <c r="P638" i="25"/>
  <c r="P639" i="25"/>
  <c r="P640" i="25"/>
  <c r="P641" i="25"/>
  <c r="P642" i="25"/>
  <c r="P643" i="25"/>
  <c r="P644" i="25"/>
  <c r="P645" i="25"/>
  <c r="P646" i="25"/>
  <c r="P647" i="25"/>
  <c r="P648" i="25"/>
  <c r="P649" i="25"/>
  <c r="P650" i="25"/>
  <c r="P651" i="25"/>
  <c r="P652" i="25"/>
  <c r="P653" i="25"/>
  <c r="P654" i="25"/>
  <c r="P655" i="25"/>
  <c r="P656" i="25"/>
  <c r="P657" i="25"/>
  <c r="P658" i="25"/>
  <c r="P659" i="25"/>
  <c r="P660" i="25"/>
  <c r="P661" i="25"/>
  <c r="P662" i="25"/>
  <c r="P663" i="25"/>
  <c r="P664" i="25"/>
  <c r="P665" i="25"/>
  <c r="P666" i="25"/>
  <c r="P667" i="25"/>
  <c r="P668" i="25"/>
  <c r="P669" i="25"/>
  <c r="P670" i="25"/>
  <c r="P671" i="25"/>
  <c r="P672" i="25"/>
  <c r="P673" i="25"/>
  <c r="P674" i="25"/>
  <c r="P675" i="25"/>
  <c r="P676" i="25"/>
  <c r="P677" i="25"/>
  <c r="P678" i="25"/>
  <c r="P679" i="25"/>
  <c r="P680" i="25"/>
  <c r="P681" i="25"/>
  <c r="P682" i="25"/>
  <c r="P683" i="25"/>
  <c r="P684" i="25"/>
  <c r="P685" i="25"/>
  <c r="P686" i="25"/>
  <c r="P687" i="25"/>
  <c r="P688" i="25"/>
  <c r="P689" i="25"/>
  <c r="P690" i="25"/>
  <c r="P691" i="25"/>
  <c r="P692" i="25"/>
  <c r="P693" i="25"/>
  <c r="P694" i="25"/>
  <c r="P695" i="25"/>
  <c r="P696" i="25"/>
  <c r="P697" i="25"/>
  <c r="P698" i="25"/>
  <c r="P699" i="25"/>
  <c r="P700" i="25"/>
  <c r="P701" i="25"/>
  <c r="P702" i="25"/>
  <c r="P703" i="25"/>
  <c r="P704" i="25"/>
  <c r="P705" i="25"/>
  <c r="P706" i="25"/>
  <c r="P707" i="25"/>
  <c r="P708" i="25"/>
  <c r="P709" i="25"/>
  <c r="P710" i="25"/>
  <c r="P711" i="25"/>
  <c r="P712" i="25"/>
  <c r="P713" i="25"/>
  <c r="P714" i="25"/>
  <c r="P715" i="25"/>
  <c r="P716" i="25"/>
  <c r="P717" i="25"/>
  <c r="P718" i="25"/>
  <c r="P719" i="25"/>
  <c r="P720" i="25"/>
  <c r="P721" i="25"/>
  <c r="P722" i="25"/>
  <c r="P723" i="25"/>
  <c r="P724" i="25"/>
  <c r="P725" i="25"/>
  <c r="P726" i="25"/>
  <c r="P727" i="25"/>
  <c r="P728" i="25"/>
  <c r="P729" i="25"/>
  <c r="P730" i="25"/>
  <c r="P731" i="25"/>
  <c r="P732" i="25"/>
  <c r="P733" i="25"/>
  <c r="P734" i="25"/>
  <c r="P735" i="25"/>
  <c r="P736" i="25"/>
  <c r="P737" i="25"/>
  <c r="P738" i="25"/>
  <c r="P739" i="25"/>
  <c r="P740" i="25"/>
  <c r="P741" i="25"/>
  <c r="P742" i="25"/>
  <c r="P743" i="25"/>
  <c r="P744" i="25"/>
  <c r="P745" i="25"/>
  <c r="P746" i="25"/>
  <c r="P747" i="25"/>
  <c r="P748" i="25"/>
  <c r="P749" i="25"/>
  <c r="P750" i="25"/>
  <c r="P751" i="25"/>
  <c r="P752" i="25"/>
  <c r="P753" i="25"/>
  <c r="P754" i="25"/>
  <c r="P755" i="25"/>
  <c r="P756" i="25"/>
  <c r="P757" i="25"/>
  <c r="P758" i="25"/>
  <c r="P759" i="25"/>
  <c r="P760" i="25"/>
  <c r="P761" i="25"/>
  <c r="P762" i="25"/>
  <c r="P763" i="25"/>
  <c r="P764" i="25"/>
  <c r="P765" i="25"/>
  <c r="P766" i="25"/>
  <c r="P767" i="25"/>
  <c r="P768" i="25"/>
  <c r="P769" i="25"/>
  <c r="P770" i="25"/>
  <c r="P771" i="25"/>
  <c r="P772" i="25"/>
  <c r="P773" i="25"/>
  <c r="P774" i="25"/>
  <c r="P775" i="25"/>
  <c r="P776" i="25"/>
  <c r="P777" i="25"/>
  <c r="P778" i="25"/>
  <c r="P779" i="25"/>
  <c r="P780" i="25"/>
  <c r="P781" i="25"/>
  <c r="P782" i="25"/>
  <c r="P783" i="25"/>
  <c r="P784" i="25"/>
  <c r="P785" i="25"/>
  <c r="P786" i="25"/>
  <c r="P787" i="25"/>
  <c r="P788" i="25"/>
  <c r="P789" i="25"/>
  <c r="P790" i="25"/>
  <c r="P791" i="25"/>
  <c r="P792" i="25"/>
  <c r="P793" i="25"/>
  <c r="P794" i="25"/>
  <c r="P795" i="25"/>
  <c r="P796" i="25"/>
  <c r="P797" i="25"/>
  <c r="P798" i="25"/>
  <c r="P799" i="25"/>
  <c r="P800" i="25"/>
  <c r="P801" i="25"/>
  <c r="P802" i="25"/>
  <c r="P803" i="25"/>
  <c r="P804" i="25"/>
  <c r="P805" i="25"/>
  <c r="P806" i="25"/>
  <c r="P807" i="25"/>
  <c r="P808" i="25"/>
  <c r="P809" i="25"/>
  <c r="P810" i="25"/>
  <c r="P811" i="25"/>
  <c r="P812" i="25"/>
  <c r="P813" i="25"/>
  <c r="P814" i="25"/>
  <c r="P815" i="25"/>
  <c r="P816" i="25"/>
  <c r="P817" i="25"/>
  <c r="P818" i="25"/>
  <c r="P819" i="25"/>
  <c r="P820" i="25"/>
  <c r="P821" i="25"/>
  <c r="P822" i="25"/>
  <c r="P823" i="25"/>
  <c r="P824" i="25"/>
  <c r="P825" i="25"/>
  <c r="P826" i="25"/>
  <c r="P827" i="25"/>
  <c r="P828" i="25"/>
  <c r="P829" i="25"/>
  <c r="P830" i="25"/>
  <c r="P831" i="25"/>
  <c r="P832" i="25"/>
  <c r="P833" i="25"/>
  <c r="P834" i="25"/>
  <c r="P835" i="25"/>
  <c r="P836" i="25"/>
  <c r="P837" i="25"/>
  <c r="P838" i="25"/>
  <c r="P839" i="25"/>
  <c r="P840" i="25"/>
  <c r="P841" i="25"/>
  <c r="P842" i="25"/>
  <c r="P843" i="25"/>
  <c r="P844" i="25"/>
  <c r="P845" i="25"/>
  <c r="P846" i="25"/>
  <c r="P847" i="25"/>
  <c r="P848" i="25"/>
  <c r="P849" i="25"/>
  <c r="P850" i="25"/>
  <c r="P851" i="25"/>
  <c r="P852" i="25"/>
  <c r="P853" i="25"/>
  <c r="P854" i="25"/>
  <c r="P855" i="25"/>
  <c r="P856" i="25"/>
  <c r="P857" i="25"/>
  <c r="P858" i="25"/>
  <c r="P859" i="25"/>
  <c r="P860" i="25"/>
  <c r="P861" i="25"/>
  <c r="P862" i="25"/>
  <c r="P863" i="25"/>
  <c r="P864" i="25"/>
  <c r="P865" i="25"/>
  <c r="P866" i="25"/>
  <c r="P867" i="25"/>
  <c r="P868" i="25"/>
  <c r="P869" i="25"/>
  <c r="P870" i="25"/>
  <c r="P871" i="25"/>
  <c r="P872" i="25"/>
  <c r="P873" i="25"/>
  <c r="P874" i="25"/>
  <c r="P875" i="25"/>
  <c r="P876" i="25"/>
  <c r="P877" i="25"/>
  <c r="P878" i="25"/>
  <c r="P879" i="25"/>
  <c r="P880" i="25"/>
  <c r="P881" i="25"/>
  <c r="P882" i="25"/>
  <c r="P883" i="25"/>
  <c r="P884" i="25"/>
  <c r="P885" i="25"/>
  <c r="P886" i="25"/>
  <c r="P887" i="25"/>
  <c r="P888" i="25"/>
  <c r="P889" i="25"/>
  <c r="P890" i="25"/>
  <c r="P891" i="25"/>
  <c r="P892" i="25"/>
  <c r="P893" i="25"/>
  <c r="P894" i="25"/>
  <c r="P895" i="25"/>
  <c r="P896" i="25"/>
  <c r="P897" i="25"/>
  <c r="P898" i="25"/>
  <c r="P899" i="25"/>
  <c r="P900" i="25"/>
  <c r="P901" i="25"/>
  <c r="P902" i="25"/>
  <c r="P903" i="25"/>
  <c r="P904" i="25"/>
  <c r="P905" i="25"/>
  <c r="P906" i="25"/>
  <c r="P907" i="25"/>
  <c r="P908" i="25"/>
  <c r="P909" i="25"/>
  <c r="P910" i="25"/>
  <c r="P911" i="25"/>
  <c r="P912" i="25"/>
  <c r="P913" i="25"/>
  <c r="P914" i="25"/>
  <c r="P915" i="25"/>
  <c r="P916" i="25"/>
  <c r="P917" i="25"/>
  <c r="P918" i="25"/>
  <c r="P919" i="25"/>
  <c r="P920" i="25"/>
  <c r="P921" i="25"/>
  <c r="P922" i="25"/>
  <c r="P923" i="25"/>
  <c r="P924" i="25"/>
  <c r="P925" i="25"/>
  <c r="P926" i="25"/>
  <c r="P927" i="25"/>
  <c r="P928" i="25"/>
  <c r="P929" i="25"/>
  <c r="P930" i="25"/>
  <c r="P931" i="25"/>
  <c r="P932" i="25"/>
  <c r="P933" i="25"/>
  <c r="P934" i="25"/>
  <c r="P935" i="25"/>
  <c r="P936" i="25"/>
  <c r="P937" i="25"/>
  <c r="P938" i="25"/>
  <c r="P939" i="25"/>
  <c r="P940" i="25"/>
  <c r="P941" i="25"/>
  <c r="P942" i="25"/>
  <c r="P943" i="25"/>
  <c r="P944" i="25"/>
  <c r="P945" i="25"/>
  <c r="P946" i="25"/>
  <c r="P947" i="25"/>
  <c r="P948" i="25"/>
  <c r="P949" i="25"/>
  <c r="P950" i="25"/>
  <c r="P951" i="25"/>
  <c r="P952" i="25"/>
  <c r="P953" i="25"/>
  <c r="P954" i="25"/>
  <c r="P955" i="25"/>
  <c r="P956" i="25"/>
  <c r="P957" i="25"/>
  <c r="P958" i="25"/>
  <c r="P959" i="25"/>
  <c r="P960" i="25"/>
  <c r="P961" i="25"/>
  <c r="P962" i="25"/>
  <c r="P963" i="25"/>
  <c r="P964" i="25"/>
  <c r="P965" i="25"/>
  <c r="P966" i="25"/>
  <c r="P967" i="25"/>
  <c r="P968" i="25"/>
  <c r="P969" i="25"/>
  <c r="P970" i="25"/>
  <c r="P971" i="25"/>
  <c r="P972" i="25"/>
  <c r="P973" i="25"/>
  <c r="P974" i="25"/>
  <c r="P975" i="25"/>
  <c r="P976" i="25"/>
  <c r="P977" i="25"/>
  <c r="P978" i="25"/>
  <c r="P979" i="25"/>
  <c r="P980" i="25"/>
  <c r="P981" i="25"/>
  <c r="P982" i="25"/>
  <c r="P983" i="25"/>
  <c r="P984" i="25"/>
  <c r="P985" i="25"/>
  <c r="P986" i="25"/>
  <c r="P987" i="25"/>
  <c r="P988" i="25"/>
  <c r="P989" i="25"/>
  <c r="P990" i="25"/>
  <c r="P991" i="25"/>
  <c r="P992" i="25"/>
  <c r="P993" i="25"/>
  <c r="P994" i="25"/>
  <c r="P995" i="25"/>
  <c r="P996" i="25"/>
  <c r="P997" i="25"/>
  <c r="P998" i="25"/>
  <c r="P999" i="25"/>
  <c r="P1000" i="25"/>
  <c r="P1001" i="25"/>
  <c r="P1002" i="25"/>
  <c r="P1003" i="25"/>
  <c r="P1004" i="25"/>
  <c r="P1005" i="25"/>
  <c r="P1006" i="25"/>
  <c r="P1007" i="25"/>
  <c r="P1008" i="25"/>
  <c r="P1009" i="25"/>
  <c r="P1010" i="25"/>
  <c r="P1011" i="25"/>
  <c r="P1012" i="25"/>
  <c r="P1013" i="25"/>
  <c r="P1014" i="25"/>
  <c r="P1015" i="25"/>
  <c r="P1016" i="25"/>
  <c r="P1017" i="25"/>
  <c r="P1018" i="25"/>
  <c r="P1019" i="25"/>
  <c r="P1020" i="25"/>
  <c r="P1021" i="25"/>
  <c r="P1022" i="25"/>
  <c r="P1023" i="25"/>
  <c r="P1024" i="25"/>
  <c r="P1025" i="25"/>
  <c r="P1026" i="25"/>
  <c r="P1027" i="25"/>
  <c r="P1028" i="25"/>
  <c r="P1029" i="25"/>
  <c r="P1030" i="25"/>
  <c r="P1031" i="25"/>
  <c r="P1032" i="25"/>
  <c r="P1033" i="25"/>
  <c r="P1034" i="25"/>
  <c r="P1035" i="25"/>
  <c r="P1036" i="25"/>
  <c r="P1037" i="25"/>
  <c r="P1038" i="25"/>
  <c r="P1039" i="25"/>
  <c r="P1040" i="25"/>
  <c r="P1041" i="25"/>
  <c r="P1042" i="25"/>
  <c r="P1043" i="25"/>
  <c r="P1044" i="25"/>
  <c r="P1045" i="25"/>
  <c r="P1046" i="25"/>
  <c r="P1047" i="25"/>
  <c r="P1048" i="25"/>
  <c r="P1049" i="25"/>
  <c r="P1050" i="25"/>
  <c r="P1051" i="25"/>
  <c r="P1052" i="25"/>
  <c r="P1053" i="25"/>
  <c r="P1054" i="25"/>
  <c r="P1055" i="25"/>
  <c r="P1056" i="25"/>
  <c r="P1057" i="25"/>
  <c r="P1058" i="25"/>
  <c r="P1059" i="25"/>
  <c r="P1060" i="25"/>
  <c r="P1061" i="25"/>
  <c r="P1062" i="25"/>
  <c r="P1063" i="25"/>
  <c r="P1064" i="25"/>
  <c r="P1065" i="25"/>
  <c r="P1066" i="25"/>
  <c r="P1067" i="25"/>
  <c r="P1068" i="25"/>
  <c r="P1069" i="25"/>
  <c r="P1070" i="25"/>
  <c r="P1071" i="25"/>
  <c r="P1072" i="25"/>
  <c r="P1073" i="25"/>
  <c r="P1074" i="25"/>
  <c r="P1075" i="25"/>
  <c r="P1076" i="25"/>
  <c r="P1077" i="25"/>
  <c r="P1078" i="25"/>
  <c r="P1079" i="25"/>
  <c r="P1080" i="25"/>
  <c r="P1081" i="25"/>
  <c r="P1082" i="25"/>
  <c r="P1083" i="25"/>
  <c r="P1084" i="25"/>
  <c r="P1085" i="25"/>
  <c r="P1086" i="25"/>
  <c r="P1087" i="25"/>
  <c r="P1088" i="25"/>
  <c r="P1089" i="25"/>
  <c r="P1090" i="25"/>
  <c r="P1091" i="25"/>
  <c r="P1092" i="25"/>
  <c r="P1093" i="25"/>
  <c r="P1094" i="25"/>
  <c r="P1095" i="25"/>
  <c r="P1096" i="25"/>
  <c r="P1097" i="25"/>
  <c r="P1098" i="25"/>
  <c r="P1099" i="25"/>
  <c r="P1100" i="25"/>
  <c r="P1101" i="25"/>
  <c r="P1102" i="25"/>
  <c r="P1103" i="25"/>
  <c r="P1104" i="25"/>
  <c r="P1105" i="25"/>
  <c r="P1106" i="25"/>
  <c r="P1107" i="25"/>
  <c r="P1108" i="25"/>
  <c r="P1109" i="25"/>
  <c r="P1110" i="25"/>
  <c r="P1111" i="25"/>
  <c r="P1112" i="25"/>
  <c r="P1113" i="25"/>
  <c r="P1114" i="25"/>
  <c r="P1115" i="25"/>
  <c r="P1116" i="25"/>
  <c r="P1117" i="25"/>
  <c r="P1118" i="25"/>
  <c r="P1119" i="25"/>
  <c r="P1120" i="25"/>
  <c r="P1121" i="25"/>
  <c r="P1122" i="25"/>
  <c r="P1123" i="25"/>
  <c r="P1124" i="25"/>
  <c r="P1125" i="25"/>
  <c r="P1126" i="25"/>
  <c r="P1127" i="25"/>
  <c r="P1128" i="25"/>
  <c r="P1129" i="25"/>
  <c r="P1130" i="25"/>
  <c r="P1131" i="25"/>
  <c r="P1132" i="25"/>
  <c r="P1133" i="25"/>
  <c r="P1134" i="25"/>
  <c r="P1135" i="25"/>
  <c r="P1136" i="25"/>
  <c r="P1137" i="25"/>
  <c r="P1138" i="25"/>
  <c r="P1139" i="25"/>
  <c r="P1140" i="25"/>
  <c r="P1141" i="25"/>
  <c r="P1142" i="25"/>
  <c r="P1143" i="25"/>
  <c r="P1144" i="25"/>
  <c r="P1145" i="25"/>
  <c r="P1146" i="25"/>
  <c r="P1147" i="25"/>
  <c r="P1148" i="25"/>
  <c r="P1149" i="25"/>
  <c r="P1150" i="25"/>
  <c r="P1151" i="25"/>
  <c r="P1152" i="25"/>
  <c r="P1153" i="25"/>
  <c r="P1154" i="25"/>
  <c r="P1155" i="25"/>
  <c r="P1156" i="25"/>
  <c r="P1157" i="25"/>
  <c r="P1158" i="25"/>
  <c r="P1159" i="25"/>
  <c r="P1160" i="25"/>
  <c r="P1161" i="25"/>
  <c r="P1162" i="25"/>
  <c r="P1163" i="25"/>
  <c r="P1164" i="25"/>
  <c r="P1165" i="25"/>
  <c r="P1166" i="25"/>
  <c r="P1167" i="25"/>
  <c r="P1168" i="25"/>
  <c r="P1169" i="25"/>
  <c r="P1170" i="25"/>
  <c r="P1171" i="25"/>
  <c r="P1172" i="25"/>
  <c r="P1173" i="25"/>
  <c r="P1174" i="25"/>
  <c r="P1175" i="25"/>
  <c r="P1176" i="25"/>
  <c r="P1177" i="25"/>
  <c r="P1178" i="25"/>
  <c r="P1179" i="25"/>
  <c r="P1180" i="25"/>
  <c r="P1181" i="25"/>
  <c r="P1182" i="25"/>
  <c r="P1183" i="25"/>
  <c r="P1184" i="25"/>
  <c r="P1185" i="25"/>
  <c r="P1186" i="25"/>
  <c r="P1187" i="25"/>
  <c r="P1188" i="25"/>
  <c r="P1189" i="25"/>
  <c r="P1190" i="25"/>
  <c r="P1191" i="25"/>
  <c r="P1192" i="25"/>
  <c r="P1193" i="25"/>
  <c r="P1194" i="25"/>
  <c r="P1195" i="25"/>
  <c r="P1196" i="25"/>
  <c r="P1197" i="25"/>
  <c r="P1198" i="25"/>
  <c r="P1199" i="25"/>
  <c r="P1200" i="25"/>
  <c r="P1201" i="25"/>
  <c r="P1202" i="25"/>
  <c r="P1203" i="25"/>
  <c r="P1204" i="25"/>
  <c r="P1205" i="25"/>
  <c r="P1206" i="25"/>
  <c r="P1207" i="25"/>
  <c r="P1208" i="25"/>
  <c r="P1209" i="25"/>
  <c r="P1210" i="25"/>
  <c r="P1211" i="25"/>
  <c r="P1212" i="25"/>
  <c r="P1213" i="25"/>
  <c r="P1214" i="25"/>
  <c r="P1215" i="25"/>
  <c r="P1216" i="25"/>
  <c r="P1217" i="25"/>
  <c r="P1218" i="25"/>
  <c r="P1219" i="25"/>
  <c r="P1220" i="25"/>
  <c r="P1221" i="25"/>
  <c r="P1222" i="25"/>
  <c r="P1223" i="25"/>
  <c r="P1224" i="25"/>
  <c r="P1225" i="25"/>
  <c r="P1226" i="25"/>
  <c r="P1227" i="25"/>
  <c r="P1228" i="25"/>
  <c r="P1229" i="25"/>
  <c r="P1230" i="25"/>
  <c r="P1231" i="25"/>
  <c r="P1232" i="25"/>
  <c r="P1233" i="25"/>
  <c r="P1234" i="25"/>
  <c r="P1235" i="25"/>
  <c r="P1236" i="25"/>
  <c r="P1237" i="25"/>
  <c r="P1238" i="25"/>
  <c r="P1239" i="25"/>
  <c r="P1240" i="25"/>
  <c r="P1241" i="25"/>
  <c r="P1242" i="25"/>
  <c r="P1243" i="25"/>
  <c r="P1244" i="25"/>
  <c r="P1245" i="25"/>
  <c r="P1246" i="25"/>
  <c r="P1247" i="25"/>
  <c r="P1248" i="25"/>
  <c r="P1249" i="25"/>
  <c r="P1250" i="25"/>
  <c r="P1251" i="25"/>
  <c r="P1252" i="25"/>
  <c r="P1253" i="25"/>
  <c r="P1254" i="25"/>
  <c r="P1255" i="25"/>
  <c r="P1256" i="25"/>
  <c r="P1257" i="25"/>
  <c r="P1258" i="25"/>
  <c r="P1259" i="25"/>
  <c r="P1260" i="25"/>
  <c r="P1261" i="25"/>
  <c r="P1262" i="25"/>
  <c r="P1263" i="25"/>
  <c r="P1264" i="25"/>
  <c r="P1265" i="25"/>
  <c r="P1266" i="25"/>
  <c r="P1267" i="25"/>
  <c r="P1268" i="25"/>
  <c r="P1269" i="25"/>
  <c r="P1270" i="25"/>
  <c r="P1271" i="25"/>
  <c r="P1272" i="25"/>
  <c r="P1273" i="25"/>
  <c r="P1274" i="25"/>
  <c r="P1275" i="25"/>
  <c r="P1276" i="25"/>
  <c r="P1277" i="25"/>
  <c r="P1278" i="25"/>
  <c r="P1279" i="25"/>
  <c r="P1280" i="25"/>
  <c r="P1281" i="25"/>
  <c r="P1282" i="25"/>
  <c r="P1283" i="25"/>
  <c r="P1284" i="25"/>
  <c r="P1285" i="25"/>
  <c r="P1286" i="25"/>
  <c r="P1287" i="25"/>
  <c r="P1288" i="25"/>
  <c r="P1289" i="25"/>
  <c r="P1290" i="25"/>
  <c r="P1291" i="25"/>
  <c r="P1292" i="25"/>
  <c r="P1293" i="25"/>
  <c r="P1294" i="25"/>
  <c r="P1295" i="25"/>
  <c r="P1296" i="25"/>
  <c r="P1297" i="25"/>
  <c r="P1298" i="25"/>
  <c r="P1299" i="25"/>
  <c r="P1300" i="25"/>
  <c r="P1301" i="25"/>
  <c r="P1302" i="25"/>
  <c r="P1303" i="25"/>
  <c r="P1304" i="25"/>
  <c r="P1305" i="25"/>
  <c r="P1306" i="25"/>
  <c r="P1307" i="25"/>
  <c r="P1308" i="25"/>
  <c r="P1309" i="25"/>
  <c r="P1310" i="25"/>
  <c r="P1311" i="25"/>
  <c r="P1312" i="25"/>
  <c r="P1313" i="25"/>
  <c r="P1314" i="25"/>
  <c r="P1315" i="25"/>
  <c r="P1316" i="25"/>
  <c r="P1317" i="25"/>
  <c r="P1318" i="25"/>
  <c r="P1319" i="25"/>
  <c r="P1320" i="25"/>
  <c r="P1321" i="25"/>
  <c r="P1322" i="25"/>
  <c r="P1323" i="25"/>
  <c r="P1324" i="25"/>
  <c r="P1325" i="25"/>
  <c r="P1326" i="25"/>
  <c r="P1327" i="25"/>
  <c r="P1328" i="25"/>
  <c r="P1329" i="25"/>
  <c r="P1330" i="25"/>
  <c r="P1331" i="25"/>
  <c r="P1332" i="25"/>
  <c r="P1333" i="25"/>
  <c r="P1334" i="25"/>
  <c r="P1335" i="25"/>
  <c r="P1336" i="25"/>
  <c r="P1337" i="25"/>
  <c r="P1338" i="25"/>
  <c r="P1339" i="25"/>
  <c r="P1340" i="25"/>
  <c r="P1341" i="25"/>
  <c r="P1342" i="25"/>
  <c r="P1343" i="25"/>
  <c r="P1344" i="25"/>
  <c r="P1345" i="25"/>
  <c r="P1346" i="25"/>
  <c r="P1347" i="25"/>
  <c r="P1348" i="25"/>
  <c r="P1349" i="25"/>
  <c r="P1350" i="25"/>
  <c r="P1351" i="25"/>
  <c r="P1352" i="25"/>
  <c r="P1353" i="25"/>
  <c r="P1354" i="25"/>
  <c r="P1355" i="25"/>
  <c r="P1356" i="25"/>
  <c r="P1357" i="25"/>
  <c r="P1358" i="25"/>
  <c r="P1359" i="25"/>
  <c r="P1360" i="25"/>
  <c r="P1361" i="25"/>
  <c r="P1362" i="25"/>
  <c r="P1363" i="25"/>
  <c r="P1364" i="25"/>
  <c r="P1365" i="25"/>
  <c r="P1366" i="25"/>
  <c r="P1367" i="25"/>
  <c r="P1368" i="25"/>
  <c r="P1369" i="25"/>
  <c r="P1370" i="25"/>
  <c r="P1371" i="25"/>
  <c r="P1372" i="25"/>
  <c r="P1373" i="25"/>
  <c r="P1374" i="25"/>
  <c r="P1375" i="25"/>
  <c r="P1376" i="25"/>
  <c r="P1377" i="25"/>
  <c r="P1378" i="25"/>
  <c r="P1379" i="25"/>
  <c r="P1380" i="25"/>
  <c r="P1381" i="25"/>
  <c r="P1382" i="25"/>
  <c r="P1383" i="25"/>
  <c r="P1384" i="25"/>
  <c r="P1385" i="25"/>
  <c r="P1386" i="25"/>
  <c r="P1387" i="25"/>
  <c r="P1388" i="25"/>
  <c r="P1389" i="25"/>
  <c r="P1390" i="25"/>
  <c r="P1391" i="25"/>
  <c r="P1392" i="25"/>
  <c r="P1393" i="25"/>
  <c r="P1394" i="25"/>
  <c r="P1395" i="25"/>
  <c r="P1396" i="25"/>
  <c r="P1397" i="25"/>
  <c r="P1398" i="25"/>
  <c r="P1399" i="25"/>
  <c r="P1400" i="25"/>
  <c r="P1401" i="25"/>
  <c r="P1402" i="25"/>
  <c r="P1403" i="25"/>
  <c r="P1404" i="25"/>
  <c r="P1405" i="25"/>
  <c r="P1406" i="25"/>
  <c r="P1407" i="25"/>
  <c r="P1408" i="25"/>
  <c r="P1409" i="25"/>
  <c r="P1410" i="25"/>
  <c r="P1411" i="25"/>
  <c r="P1412" i="25"/>
  <c r="P1413" i="25"/>
  <c r="P1414" i="25"/>
  <c r="P1415" i="25"/>
  <c r="P1416" i="25"/>
  <c r="P1417" i="25"/>
  <c r="P1418" i="25"/>
  <c r="P1419" i="25"/>
  <c r="P1420" i="25"/>
  <c r="P1421" i="25"/>
  <c r="P1422" i="25"/>
  <c r="P1423" i="25"/>
  <c r="P1424" i="25"/>
  <c r="P1425" i="25"/>
  <c r="P1426" i="25"/>
  <c r="P1427" i="25"/>
  <c r="P1428" i="25"/>
  <c r="P1429" i="25"/>
  <c r="P1430" i="25"/>
  <c r="P1431" i="25"/>
  <c r="P1432" i="25"/>
  <c r="P1433" i="25"/>
  <c r="P1434" i="25"/>
  <c r="P1435" i="25"/>
  <c r="P1436" i="25"/>
  <c r="P1437" i="25"/>
  <c r="P1438" i="25"/>
  <c r="P1439" i="25"/>
  <c r="P1440" i="25"/>
  <c r="P1441" i="25"/>
  <c r="P1442" i="25"/>
  <c r="P1443" i="25"/>
  <c r="P1444" i="25"/>
  <c r="P1445" i="25"/>
  <c r="P1446" i="25"/>
  <c r="P1447" i="25"/>
  <c r="P1448" i="25"/>
  <c r="P1449" i="25"/>
  <c r="P1450" i="25"/>
  <c r="P1451" i="25"/>
  <c r="P1452" i="25"/>
  <c r="P1453" i="25"/>
  <c r="P1454" i="25"/>
  <c r="P1455" i="25"/>
  <c r="P1456" i="25"/>
  <c r="P1457" i="25"/>
  <c r="P1458" i="25"/>
  <c r="P1459" i="25"/>
  <c r="P1460" i="25"/>
  <c r="P1461" i="25"/>
  <c r="P1462" i="25"/>
  <c r="P1463" i="25"/>
  <c r="P1464" i="25"/>
  <c r="P1465" i="25"/>
  <c r="P1466" i="25"/>
  <c r="P1467" i="25"/>
  <c r="P1468" i="25"/>
  <c r="P1469" i="25"/>
  <c r="P1470" i="25"/>
  <c r="P1471" i="25"/>
  <c r="P1472" i="25"/>
  <c r="P1473" i="25"/>
  <c r="P1474" i="25"/>
  <c r="P1475" i="25"/>
  <c r="P1476" i="25"/>
  <c r="P1477" i="25"/>
  <c r="P1478" i="25"/>
  <c r="P1479" i="25"/>
  <c r="P1480" i="25"/>
  <c r="P1481" i="25"/>
  <c r="P1482" i="25"/>
  <c r="P1483" i="25"/>
  <c r="P1484" i="25"/>
  <c r="P1485" i="25"/>
  <c r="P1486" i="25"/>
  <c r="P1487" i="25"/>
  <c r="P1488" i="25"/>
  <c r="P1489" i="25"/>
  <c r="P1490" i="25"/>
  <c r="P1491" i="25"/>
  <c r="P1492" i="25"/>
  <c r="P1493" i="25"/>
  <c r="P1494" i="25"/>
  <c r="P1495" i="25"/>
  <c r="P1496" i="25"/>
  <c r="P1497" i="25"/>
  <c r="P1498" i="25"/>
  <c r="P1499" i="25"/>
  <c r="P1500" i="25"/>
  <c r="P1501" i="25"/>
  <c r="P1502" i="25"/>
  <c r="P1503" i="25"/>
  <c r="P1504" i="25"/>
  <c r="P1505" i="25"/>
  <c r="P1506" i="25"/>
  <c r="P1507" i="25"/>
  <c r="P1508" i="25"/>
  <c r="P1509" i="25"/>
  <c r="P1510" i="25"/>
  <c r="P1511" i="25"/>
  <c r="P1512" i="25"/>
  <c r="P1513" i="25"/>
  <c r="P1514" i="25"/>
  <c r="P1515" i="25"/>
  <c r="P1516" i="25"/>
  <c r="P1517" i="25"/>
  <c r="P1518" i="25"/>
  <c r="P1519" i="25"/>
  <c r="P1520" i="25"/>
  <c r="P1521" i="25"/>
  <c r="P1522" i="25"/>
  <c r="P1523" i="25"/>
  <c r="P1524" i="25"/>
  <c r="P1525" i="25"/>
  <c r="P1526" i="25"/>
  <c r="P1527" i="25"/>
  <c r="P1528" i="25"/>
  <c r="P1529" i="25"/>
  <c r="P1530" i="25"/>
  <c r="P1531" i="25"/>
  <c r="P1532" i="25"/>
  <c r="P1533" i="25"/>
  <c r="P1534" i="25"/>
  <c r="P1535" i="25"/>
  <c r="P1536" i="25"/>
  <c r="P1537" i="25"/>
  <c r="P1538" i="25"/>
  <c r="P1539" i="25"/>
  <c r="P1540" i="25"/>
  <c r="P1541" i="25"/>
  <c r="P1542" i="25"/>
  <c r="P1543" i="25"/>
  <c r="P1544" i="25"/>
  <c r="P1545" i="25"/>
  <c r="P1546" i="25"/>
  <c r="P1547" i="25"/>
  <c r="P1548" i="25"/>
  <c r="P1549" i="25"/>
  <c r="P1550" i="25"/>
  <c r="P1551" i="25"/>
  <c r="P1552" i="25"/>
  <c r="P1553" i="25"/>
  <c r="P1554" i="25"/>
  <c r="P1555" i="25"/>
  <c r="P1556" i="25"/>
  <c r="P1557" i="25"/>
  <c r="P1558" i="25"/>
  <c r="P1559" i="25"/>
  <c r="P1560" i="25"/>
  <c r="P1561" i="25"/>
  <c r="P1562" i="25"/>
  <c r="P1563" i="25"/>
  <c r="P1564" i="25"/>
  <c r="P1565" i="25"/>
  <c r="P1566" i="25"/>
  <c r="P1567" i="25"/>
  <c r="P1568" i="25"/>
  <c r="P1569" i="25"/>
  <c r="P1570" i="25"/>
  <c r="P1571" i="25"/>
  <c r="P1572" i="25"/>
  <c r="P1573" i="25"/>
  <c r="P1574" i="25"/>
  <c r="P1575" i="25"/>
  <c r="P1576" i="25"/>
  <c r="P1577" i="25"/>
  <c r="P1578" i="25"/>
  <c r="P1579" i="25"/>
  <c r="P1580" i="25"/>
  <c r="P1581" i="25"/>
  <c r="P1582" i="25"/>
  <c r="P1583" i="25"/>
  <c r="P1584" i="25"/>
  <c r="P1585" i="25"/>
  <c r="P1586" i="25"/>
  <c r="P1587" i="25"/>
  <c r="P1588" i="25"/>
  <c r="P1589" i="25"/>
  <c r="P1590" i="25"/>
  <c r="P1591" i="25"/>
  <c r="P1592" i="25"/>
  <c r="P1593" i="25"/>
  <c r="P1594" i="25"/>
  <c r="P1595" i="25"/>
  <c r="P1596" i="25"/>
  <c r="P1597" i="25"/>
  <c r="P1598" i="25"/>
  <c r="P1599" i="25"/>
  <c r="P1600" i="25"/>
  <c r="P1601" i="25"/>
  <c r="P1602" i="25"/>
  <c r="P1603" i="25"/>
  <c r="P1604" i="25"/>
  <c r="P1605" i="25"/>
  <c r="P1606" i="25"/>
  <c r="P1607" i="25"/>
  <c r="P1608" i="25"/>
  <c r="P1609" i="25"/>
  <c r="P1610" i="25"/>
  <c r="P1611" i="25"/>
  <c r="P1612" i="25"/>
  <c r="P1613" i="25"/>
  <c r="P1614" i="25"/>
  <c r="P1615" i="25"/>
  <c r="P1616" i="25"/>
  <c r="P1617" i="25"/>
  <c r="P1618" i="25"/>
  <c r="P1619" i="25"/>
  <c r="P1620" i="25"/>
  <c r="P1621" i="25"/>
  <c r="P1622" i="25"/>
  <c r="P1623" i="25"/>
  <c r="P1624" i="25"/>
  <c r="P1625" i="25"/>
  <c r="P1626" i="25"/>
  <c r="P1627" i="25"/>
  <c r="P1628" i="25"/>
  <c r="P1629" i="25"/>
  <c r="P1630" i="25"/>
  <c r="P1631" i="25"/>
  <c r="P1632" i="25"/>
  <c r="P1633" i="25"/>
  <c r="P1634" i="25"/>
  <c r="P1635" i="25"/>
  <c r="P1636" i="25"/>
  <c r="P1637" i="25"/>
  <c r="P1638" i="25"/>
  <c r="P1639" i="25"/>
  <c r="P1640" i="25"/>
  <c r="P1641" i="25"/>
  <c r="P1642" i="25"/>
  <c r="P1643" i="25"/>
  <c r="P1644" i="25"/>
  <c r="P1645" i="25"/>
  <c r="P1646" i="25"/>
  <c r="P1647" i="25"/>
  <c r="P1648" i="25"/>
  <c r="P1649" i="25"/>
  <c r="P1650" i="25"/>
  <c r="P1651" i="25"/>
  <c r="P1652" i="25"/>
  <c r="P1653" i="25"/>
  <c r="P1654" i="25"/>
  <c r="P1655" i="25"/>
  <c r="P1656" i="25"/>
  <c r="P1657" i="25"/>
  <c r="P1658" i="25"/>
  <c r="P1659" i="25"/>
  <c r="P1660" i="25"/>
  <c r="P1661" i="25"/>
  <c r="P1662" i="25"/>
  <c r="P1663" i="25"/>
  <c r="P1664" i="25"/>
  <c r="P1665" i="25"/>
  <c r="P1666" i="25"/>
  <c r="P1667" i="25"/>
  <c r="P1668" i="25"/>
  <c r="P1669" i="25"/>
  <c r="P1670" i="25"/>
  <c r="P1671" i="25"/>
  <c r="P1672" i="25"/>
  <c r="P1673" i="25"/>
  <c r="P1674" i="25"/>
  <c r="P1675" i="25"/>
  <c r="P1676" i="25"/>
  <c r="P1677" i="25"/>
  <c r="P1678" i="25"/>
  <c r="P1679" i="25"/>
  <c r="P1680" i="25"/>
  <c r="P1681" i="25"/>
  <c r="P1682" i="25"/>
  <c r="P1683" i="25"/>
  <c r="P1684" i="25"/>
  <c r="P1685" i="25"/>
  <c r="P1686" i="25"/>
  <c r="P1687" i="25"/>
  <c r="P1688" i="25"/>
  <c r="P1689" i="25"/>
  <c r="P1690" i="25"/>
  <c r="P1691" i="25"/>
  <c r="P1692" i="25"/>
  <c r="P1693" i="25"/>
  <c r="P1694" i="25"/>
  <c r="P1695" i="25"/>
  <c r="P1696" i="25"/>
  <c r="P1697" i="25"/>
  <c r="P1698" i="25"/>
  <c r="P1699" i="25"/>
  <c r="P1700" i="25"/>
  <c r="P1701" i="25"/>
  <c r="P1702" i="25"/>
  <c r="P1703" i="25"/>
  <c r="P1704" i="25"/>
  <c r="P1705" i="25"/>
  <c r="P1706" i="25"/>
  <c r="P1707" i="25"/>
  <c r="P1708" i="25"/>
  <c r="P1709" i="25"/>
  <c r="P1710" i="25"/>
  <c r="P1711" i="25"/>
  <c r="P1712" i="25"/>
  <c r="P1713" i="25"/>
  <c r="P1714" i="25"/>
  <c r="P1715" i="25"/>
  <c r="P1716" i="25"/>
  <c r="P1717" i="25"/>
  <c r="P1718" i="25"/>
  <c r="P1719" i="25"/>
  <c r="P1720" i="25"/>
  <c r="P1721" i="25"/>
  <c r="P1722" i="25"/>
  <c r="P1723" i="25"/>
  <c r="P1724" i="25"/>
  <c r="P1725" i="25"/>
  <c r="P1726" i="25"/>
  <c r="P1727" i="25"/>
  <c r="P1728" i="25"/>
  <c r="P1729" i="25"/>
  <c r="P1730" i="25"/>
  <c r="P1731" i="25"/>
  <c r="P1732" i="25"/>
  <c r="P1733" i="25"/>
  <c r="P1734" i="25"/>
  <c r="P1735" i="25"/>
  <c r="P1736" i="25"/>
  <c r="P1737" i="25"/>
  <c r="P1738" i="25"/>
  <c r="P1739" i="25"/>
  <c r="P1740" i="25"/>
  <c r="P1741" i="25"/>
  <c r="P1742" i="25"/>
  <c r="P1743" i="25"/>
  <c r="P1744" i="25"/>
  <c r="P1745" i="25"/>
  <c r="P1746" i="25"/>
  <c r="P1747" i="25"/>
  <c r="P1748" i="25"/>
  <c r="P1749" i="25"/>
  <c r="P1750" i="25"/>
  <c r="P1751" i="25"/>
  <c r="P1752" i="25"/>
  <c r="P1753" i="25"/>
  <c r="P1754" i="25"/>
  <c r="P1755" i="25"/>
  <c r="P1756" i="25"/>
  <c r="P1757" i="25"/>
  <c r="P1758" i="25"/>
  <c r="P1759" i="25"/>
  <c r="P1760" i="25"/>
  <c r="P1761" i="25"/>
  <c r="P1762" i="25"/>
  <c r="P1763" i="25"/>
  <c r="P1764" i="25"/>
  <c r="P1765" i="25"/>
  <c r="P1766" i="25"/>
  <c r="P1767" i="25"/>
  <c r="P1768" i="25"/>
  <c r="P1769" i="25"/>
  <c r="P1770" i="25"/>
  <c r="P1771" i="25"/>
  <c r="P1772" i="25"/>
  <c r="P1773" i="25"/>
  <c r="P1774" i="25"/>
  <c r="P1775" i="25"/>
  <c r="P1776" i="25"/>
  <c r="P1777" i="25"/>
  <c r="P1778" i="25"/>
  <c r="P1779" i="25"/>
  <c r="P1780" i="25"/>
  <c r="P1781" i="25"/>
  <c r="P1782" i="25"/>
  <c r="P1783" i="25"/>
  <c r="P1784" i="25"/>
  <c r="P1785" i="25"/>
  <c r="P1786" i="25"/>
  <c r="P1787" i="25"/>
  <c r="P1788" i="25"/>
  <c r="P1789" i="25"/>
  <c r="P1790" i="25"/>
  <c r="P1791" i="25"/>
  <c r="P1792" i="25"/>
  <c r="P1793" i="25"/>
  <c r="P1794" i="25"/>
  <c r="P1795" i="25"/>
  <c r="P1796" i="25"/>
  <c r="P1797" i="25"/>
  <c r="P1798" i="25"/>
  <c r="P1799" i="25"/>
  <c r="P1800" i="25"/>
  <c r="P1801" i="25"/>
  <c r="P1802" i="25"/>
  <c r="P1803" i="25"/>
  <c r="P1804" i="25"/>
  <c r="P1805" i="25"/>
  <c r="P1806" i="25"/>
  <c r="P1807" i="25"/>
  <c r="P1808" i="25"/>
  <c r="P1809" i="25"/>
  <c r="P1810" i="25"/>
  <c r="P1811" i="25"/>
  <c r="P1812" i="25"/>
  <c r="P1813" i="25"/>
  <c r="P1814" i="25"/>
  <c r="P1815" i="25"/>
  <c r="P1816" i="25"/>
  <c r="P1817" i="25"/>
  <c r="P1818" i="25"/>
  <c r="P1819" i="25"/>
  <c r="P1820" i="25"/>
  <c r="P1821" i="25"/>
  <c r="P1822" i="25"/>
  <c r="P1823" i="25"/>
  <c r="P1824" i="25"/>
  <c r="P1825" i="25"/>
  <c r="P1826" i="25"/>
  <c r="P1827" i="25"/>
  <c r="P1828" i="25"/>
  <c r="P1829" i="25"/>
  <c r="P1830" i="25"/>
  <c r="P1831" i="25"/>
  <c r="P1832" i="25"/>
  <c r="P1833" i="25"/>
  <c r="P1834" i="25"/>
  <c r="P1835" i="25"/>
  <c r="P1836" i="25"/>
  <c r="P1837" i="25"/>
  <c r="P1838" i="25"/>
  <c r="P1839" i="25"/>
  <c r="P1840" i="25"/>
  <c r="P1841" i="25"/>
  <c r="P1842" i="25"/>
  <c r="P1843" i="25"/>
  <c r="P1844" i="25"/>
  <c r="P1845" i="25"/>
  <c r="P1846" i="25"/>
  <c r="P1847" i="25"/>
  <c r="P1848" i="25"/>
  <c r="P1849" i="25"/>
  <c r="P1850" i="25"/>
  <c r="P1851" i="25"/>
  <c r="P1852" i="25"/>
  <c r="P1853" i="25"/>
  <c r="P1854" i="25"/>
  <c r="P1855" i="25"/>
  <c r="P1856" i="25"/>
  <c r="P1857" i="25"/>
  <c r="P1858" i="25"/>
  <c r="P1859" i="25"/>
  <c r="P1860" i="25"/>
  <c r="P1861" i="25"/>
  <c r="P1862" i="25"/>
  <c r="P1863" i="25"/>
  <c r="P1864" i="25"/>
  <c r="P1865" i="25"/>
  <c r="P1866" i="25"/>
  <c r="P1867" i="25"/>
  <c r="P1868" i="25"/>
  <c r="P1869" i="25"/>
  <c r="P1870" i="25"/>
  <c r="P1871" i="25"/>
  <c r="P1872" i="25"/>
  <c r="P1873" i="25"/>
  <c r="P1874" i="25"/>
  <c r="P1875" i="25"/>
  <c r="P1876" i="25"/>
  <c r="P1877" i="25"/>
  <c r="P1878" i="25"/>
  <c r="P1879" i="25"/>
  <c r="P1880" i="25"/>
  <c r="P1881" i="25"/>
  <c r="P1882" i="25"/>
  <c r="P1883" i="25"/>
  <c r="P1884" i="25"/>
  <c r="P1885" i="25"/>
  <c r="P1886" i="25"/>
  <c r="P1887" i="25"/>
  <c r="P1888" i="25"/>
  <c r="P1889" i="25"/>
  <c r="P1890" i="25"/>
  <c r="P1891" i="25"/>
  <c r="P1892" i="25"/>
  <c r="P1893" i="25"/>
  <c r="P1894" i="25"/>
  <c r="P1895" i="25"/>
  <c r="P1896" i="25"/>
  <c r="P1897" i="25"/>
  <c r="P1898" i="25"/>
  <c r="P1899" i="25"/>
  <c r="P1900" i="25"/>
  <c r="P1901" i="25"/>
  <c r="P1902" i="25"/>
  <c r="P1903" i="25"/>
  <c r="P1904" i="25"/>
  <c r="P1905" i="25"/>
  <c r="P1906" i="25"/>
  <c r="P1907" i="25"/>
  <c r="P1908" i="25"/>
  <c r="P1909" i="25"/>
  <c r="P1910" i="25"/>
  <c r="P1911" i="25"/>
  <c r="P1912" i="25"/>
  <c r="P1913" i="25"/>
  <c r="P1914" i="25"/>
  <c r="P1915" i="25"/>
  <c r="P1916" i="25"/>
  <c r="P1917" i="25"/>
  <c r="P1918" i="25"/>
  <c r="P1919" i="25"/>
  <c r="P1920" i="25"/>
  <c r="P1921" i="25"/>
  <c r="P1922" i="25"/>
  <c r="P1923" i="25"/>
  <c r="P1924" i="25"/>
  <c r="P1925" i="25"/>
  <c r="P1926" i="25"/>
  <c r="P1927" i="25"/>
  <c r="P1928" i="25"/>
  <c r="P1929" i="25"/>
  <c r="P1930" i="25"/>
  <c r="P1931" i="25"/>
  <c r="P1932" i="25"/>
  <c r="P1933" i="25"/>
  <c r="P1934" i="25"/>
  <c r="P1935" i="25"/>
  <c r="P1936" i="25"/>
  <c r="P1937" i="25"/>
  <c r="P1938" i="25"/>
  <c r="P1939" i="25"/>
  <c r="P1940" i="25"/>
  <c r="P1941" i="25"/>
  <c r="P1942" i="25"/>
  <c r="P1943" i="25"/>
  <c r="P1944" i="25"/>
  <c r="P1945" i="25"/>
  <c r="P1946" i="25"/>
  <c r="P1947" i="25"/>
  <c r="P1948" i="25"/>
  <c r="P1949" i="25"/>
  <c r="P1950" i="25"/>
  <c r="P1951" i="25"/>
  <c r="P1952" i="25"/>
  <c r="P1953" i="25"/>
  <c r="P1954" i="25"/>
  <c r="P1955" i="25"/>
  <c r="P1956" i="25"/>
  <c r="P1957" i="25"/>
  <c r="P1958" i="25"/>
  <c r="P1959" i="25"/>
  <c r="P1960" i="25"/>
  <c r="P1961" i="25"/>
  <c r="P1962" i="25"/>
  <c r="P1963" i="25"/>
  <c r="P1964" i="25"/>
  <c r="P1965" i="25"/>
  <c r="P1966" i="25"/>
  <c r="P1967" i="25"/>
  <c r="P1968" i="25"/>
  <c r="P1969" i="25"/>
  <c r="P1970" i="25"/>
  <c r="P1971" i="25"/>
  <c r="P1972" i="25"/>
  <c r="P1973" i="25"/>
  <c r="P1974" i="25"/>
  <c r="P1975" i="25"/>
  <c r="P1976" i="25"/>
  <c r="P1977" i="25"/>
  <c r="P1978" i="25"/>
  <c r="P1979" i="25"/>
  <c r="P1980" i="25"/>
  <c r="P1981" i="25"/>
  <c r="P1982" i="25"/>
  <c r="P1983" i="25"/>
  <c r="P1984" i="25"/>
  <c r="P1985" i="25"/>
  <c r="P1986" i="25"/>
  <c r="P1987" i="25"/>
  <c r="P1988" i="25"/>
  <c r="P1989" i="25"/>
  <c r="P1990" i="25"/>
  <c r="P1991" i="25"/>
  <c r="P1992" i="25"/>
  <c r="P1993" i="25"/>
  <c r="P1994" i="25"/>
  <c r="P1995" i="25"/>
  <c r="P1996" i="25"/>
  <c r="P1997" i="25"/>
  <c r="P1998" i="25"/>
  <c r="P1999" i="25"/>
  <c r="P2000" i="25"/>
  <c r="P2001" i="25"/>
  <c r="P2002" i="25"/>
  <c r="P2003" i="25"/>
  <c r="P2004" i="25"/>
  <c r="P2005" i="25"/>
  <c r="P2006" i="25"/>
  <c r="P2007" i="25"/>
  <c r="P2008" i="25"/>
  <c r="P2009" i="25"/>
  <c r="P2010" i="25"/>
  <c r="P2011" i="25"/>
  <c r="P2012" i="25"/>
  <c r="P2013" i="25"/>
  <c r="P2014" i="25"/>
  <c r="P2015" i="25"/>
  <c r="P2016" i="25"/>
  <c r="P2017" i="25"/>
  <c r="P2018" i="25"/>
  <c r="P2019" i="25"/>
  <c r="P2020" i="25"/>
  <c r="P2021" i="25"/>
  <c r="P2022" i="25"/>
  <c r="P2023" i="25"/>
  <c r="P2024" i="25"/>
  <c r="P2025" i="25"/>
  <c r="P2026" i="25"/>
  <c r="P2027" i="25"/>
  <c r="P2028" i="25"/>
  <c r="P2029" i="25"/>
  <c r="P2030" i="25"/>
  <c r="P2031" i="25"/>
  <c r="P2032" i="25"/>
  <c r="P2033" i="25"/>
  <c r="P2034" i="25"/>
  <c r="P2035" i="25"/>
  <c r="P2036" i="25"/>
  <c r="P2037" i="25"/>
  <c r="P2038" i="25"/>
  <c r="P2039" i="25"/>
  <c r="P2040" i="25"/>
  <c r="P2041" i="25"/>
  <c r="P2042" i="25"/>
  <c r="P2043" i="25"/>
  <c r="P2044" i="25"/>
  <c r="P2045" i="25"/>
  <c r="P2046" i="25"/>
  <c r="P2047" i="25"/>
  <c r="P2048" i="25"/>
  <c r="P2049" i="25"/>
  <c r="P2050" i="25"/>
  <c r="P2051" i="25"/>
  <c r="P2052" i="25"/>
  <c r="P2053" i="25"/>
  <c r="P2054" i="25"/>
  <c r="P2055" i="25"/>
  <c r="P2056" i="25"/>
  <c r="P2057" i="25"/>
  <c r="P2058" i="25"/>
  <c r="P2059" i="25"/>
  <c r="P2060" i="25"/>
  <c r="P2061" i="25"/>
  <c r="P2062" i="25"/>
  <c r="P2063" i="25"/>
  <c r="P2064" i="25"/>
  <c r="P2065" i="25"/>
  <c r="P2066" i="25"/>
  <c r="P2067" i="25"/>
  <c r="P2068" i="25"/>
  <c r="P2069" i="25"/>
  <c r="P2070" i="25"/>
  <c r="P2071" i="25"/>
  <c r="P2072" i="25"/>
  <c r="P2073" i="25"/>
  <c r="P2074" i="25"/>
  <c r="P2075" i="25"/>
  <c r="P2076" i="25"/>
  <c r="P2077" i="25"/>
  <c r="P2078" i="25"/>
  <c r="P2079" i="25"/>
  <c r="P2080" i="25"/>
  <c r="P2081" i="25"/>
  <c r="P2082" i="25"/>
  <c r="P2083" i="25"/>
  <c r="P2084" i="25"/>
  <c r="P2085" i="25"/>
  <c r="P2086" i="25"/>
  <c r="P2087" i="25"/>
  <c r="P2088" i="25"/>
  <c r="P2089" i="25"/>
  <c r="P2090" i="25"/>
  <c r="P2091" i="25"/>
  <c r="P2092" i="25"/>
  <c r="P2093" i="25"/>
  <c r="P2094" i="25"/>
  <c r="P2095" i="25"/>
  <c r="P2096" i="25"/>
  <c r="P2097" i="25"/>
  <c r="P2098" i="25"/>
  <c r="P2099" i="25"/>
  <c r="P2100" i="25"/>
  <c r="P2101" i="25"/>
  <c r="P2102" i="25"/>
  <c r="P2103" i="25"/>
  <c r="P2104" i="25"/>
  <c r="P2105" i="25"/>
  <c r="P2106" i="25"/>
  <c r="P2107" i="25"/>
  <c r="P2108" i="25"/>
  <c r="P2109" i="25"/>
  <c r="P2110" i="25"/>
  <c r="P2111" i="25"/>
  <c r="P2112" i="25"/>
  <c r="P2113" i="25"/>
  <c r="P2114" i="25"/>
  <c r="P2115" i="25"/>
  <c r="P2116" i="25"/>
  <c r="P2117" i="25"/>
  <c r="P2118" i="25"/>
  <c r="P2119" i="25"/>
  <c r="P2120" i="25"/>
  <c r="P2121" i="25"/>
  <c r="P2122" i="25"/>
  <c r="P2123" i="25"/>
  <c r="P2124" i="25"/>
  <c r="P2125" i="25"/>
  <c r="P2126" i="25"/>
  <c r="P2127" i="25"/>
  <c r="P2128" i="25"/>
  <c r="P2129" i="25"/>
  <c r="P2130" i="25"/>
  <c r="P2131" i="25"/>
  <c r="P2132" i="25"/>
  <c r="P2133" i="25"/>
  <c r="P2134" i="25"/>
  <c r="P2135" i="25"/>
  <c r="P2136" i="25"/>
  <c r="P2137" i="25"/>
  <c r="P2138" i="25"/>
  <c r="P2139" i="25"/>
  <c r="P2140" i="25"/>
  <c r="P2141" i="25"/>
  <c r="P2142" i="25"/>
  <c r="P2143" i="25"/>
  <c r="P2144" i="25"/>
  <c r="P2145" i="25"/>
  <c r="P2146" i="25"/>
  <c r="P2147" i="25"/>
  <c r="P2148" i="25"/>
  <c r="P2149" i="25"/>
  <c r="P2150" i="25"/>
  <c r="P2151" i="25"/>
  <c r="P2152" i="25"/>
  <c r="P2153" i="25"/>
  <c r="P2154" i="25"/>
  <c r="P2155" i="25"/>
  <c r="P2156" i="25"/>
  <c r="P2157" i="25"/>
  <c r="P2158" i="25"/>
  <c r="P2159" i="25"/>
  <c r="P2160" i="25"/>
  <c r="P2161" i="25"/>
  <c r="P2162" i="25"/>
  <c r="P2163" i="25"/>
  <c r="P2164" i="25"/>
  <c r="P2165" i="25"/>
  <c r="P2166" i="25"/>
  <c r="P2167" i="25"/>
  <c r="P2168" i="25"/>
  <c r="P2169" i="25"/>
  <c r="P2170" i="25"/>
  <c r="P2171" i="25"/>
  <c r="P2172" i="25"/>
  <c r="P2173" i="25"/>
  <c r="P2174" i="25"/>
  <c r="P2175" i="25"/>
  <c r="P2176" i="25"/>
  <c r="P2177" i="25"/>
  <c r="P2178" i="25"/>
  <c r="P2179" i="25"/>
  <c r="P2180" i="25"/>
  <c r="P2181" i="25"/>
  <c r="P2182" i="25"/>
  <c r="P2183" i="25"/>
  <c r="P2184" i="25"/>
  <c r="P2185" i="25"/>
  <c r="P2186" i="25"/>
  <c r="P2187" i="25"/>
  <c r="P2188" i="25"/>
  <c r="P2189" i="25"/>
  <c r="P2190" i="25"/>
  <c r="P2191" i="25"/>
  <c r="P2192" i="25"/>
  <c r="P2193" i="25"/>
  <c r="P2194" i="25"/>
  <c r="P2195" i="25"/>
  <c r="P2196" i="25"/>
  <c r="P2197" i="25"/>
  <c r="P2198" i="25"/>
  <c r="P2199" i="25"/>
  <c r="P2200" i="25"/>
  <c r="P2201" i="25"/>
  <c r="P2202" i="25"/>
  <c r="P2203" i="25"/>
  <c r="P2204" i="25"/>
  <c r="P2205" i="25"/>
  <c r="P2206" i="25"/>
  <c r="P2207" i="25"/>
  <c r="P2208" i="25"/>
  <c r="P2209" i="25"/>
  <c r="P2210" i="25"/>
  <c r="P2211" i="25"/>
  <c r="P2212" i="25"/>
  <c r="P2213" i="25"/>
  <c r="P2214" i="25"/>
  <c r="P2215" i="25"/>
  <c r="P2216" i="25"/>
  <c r="P2217" i="25"/>
  <c r="P2218" i="25"/>
  <c r="P2219" i="25"/>
  <c r="P2220" i="25"/>
  <c r="P2221" i="25"/>
  <c r="P2222" i="25"/>
  <c r="P2223" i="25"/>
  <c r="P2224" i="25"/>
  <c r="P2225" i="25"/>
  <c r="P2226" i="25"/>
  <c r="P2227" i="25"/>
  <c r="P2228" i="25"/>
  <c r="P2229" i="25"/>
  <c r="P2230" i="25"/>
  <c r="P2231" i="25"/>
  <c r="P2232" i="25"/>
  <c r="P2233" i="25"/>
  <c r="P2234" i="25"/>
  <c r="P2235" i="25"/>
  <c r="P2236" i="25"/>
  <c r="P2237" i="25"/>
  <c r="P2238" i="25"/>
  <c r="P2239" i="25"/>
  <c r="P2240" i="25"/>
  <c r="P2241" i="25"/>
  <c r="P2242" i="25"/>
  <c r="P2243" i="25"/>
  <c r="P2244" i="25"/>
  <c r="P2245" i="25"/>
  <c r="P2246" i="25"/>
  <c r="P2247" i="25"/>
  <c r="P2248" i="25"/>
  <c r="P2249" i="25"/>
  <c r="P2250" i="25"/>
  <c r="P2251" i="25"/>
  <c r="P2252" i="25"/>
  <c r="P2253" i="25"/>
  <c r="P2254" i="25"/>
  <c r="P2255" i="25"/>
  <c r="P2256" i="25"/>
  <c r="P2257" i="25"/>
  <c r="P2258" i="25"/>
  <c r="P2259" i="25"/>
  <c r="P2260" i="25"/>
  <c r="P2261" i="25"/>
  <c r="P2262" i="25"/>
  <c r="P2263" i="25"/>
  <c r="P2264" i="25"/>
  <c r="P2265" i="25"/>
  <c r="P2266" i="25"/>
  <c r="P2267" i="25"/>
  <c r="P2268" i="25"/>
  <c r="P2269" i="25"/>
  <c r="P2270" i="25"/>
  <c r="P2271" i="25"/>
  <c r="P2272" i="25"/>
  <c r="P2273" i="25"/>
  <c r="P2274" i="25"/>
  <c r="P2275" i="25"/>
  <c r="P2276" i="25"/>
  <c r="P2277" i="25"/>
  <c r="P2278" i="25"/>
  <c r="P2279" i="25"/>
  <c r="P2280" i="25"/>
  <c r="P2281" i="25"/>
  <c r="P2282" i="25"/>
  <c r="P2283" i="25"/>
  <c r="P2284" i="25"/>
  <c r="P2285" i="25"/>
  <c r="P2286" i="25"/>
  <c r="P2287" i="25"/>
  <c r="P2288" i="25"/>
  <c r="P2289" i="25"/>
  <c r="P2290" i="25"/>
  <c r="P2291" i="25"/>
  <c r="P2292" i="25"/>
  <c r="P2293" i="25"/>
  <c r="P2294" i="25"/>
  <c r="P2295" i="25"/>
  <c r="P2296" i="25"/>
  <c r="P2297" i="25"/>
  <c r="P2298" i="25"/>
  <c r="P2299" i="25"/>
  <c r="P2300" i="25"/>
  <c r="P2301" i="25"/>
  <c r="P2302" i="25"/>
  <c r="P2303" i="25"/>
  <c r="P2304" i="25"/>
  <c r="P2305" i="25"/>
  <c r="P2306" i="25"/>
  <c r="P2307" i="25"/>
  <c r="P2308" i="25"/>
  <c r="P2309" i="25"/>
  <c r="P2310" i="25"/>
  <c r="P2311" i="25"/>
  <c r="P2312" i="25"/>
  <c r="P2313" i="25"/>
  <c r="P2314" i="25"/>
  <c r="P2315" i="25"/>
  <c r="P2316" i="25"/>
  <c r="P2317" i="25"/>
  <c r="P2318" i="25"/>
  <c r="P2319" i="25"/>
  <c r="P2320" i="25"/>
  <c r="P2321" i="25"/>
  <c r="P2322" i="25"/>
  <c r="P2323" i="25"/>
  <c r="P2324" i="25"/>
  <c r="P2325" i="25"/>
  <c r="P2326" i="25"/>
  <c r="P2327" i="25"/>
  <c r="P2328" i="25"/>
  <c r="P2329" i="25"/>
  <c r="P2330" i="25"/>
  <c r="P2331" i="25"/>
  <c r="P2332" i="25"/>
  <c r="P2333" i="25"/>
  <c r="P2334" i="25"/>
  <c r="P2335" i="25"/>
  <c r="P2336" i="25"/>
  <c r="P2337" i="25"/>
  <c r="P2338" i="25"/>
  <c r="P2339" i="25"/>
  <c r="P2340" i="25"/>
  <c r="P2341" i="25"/>
  <c r="P2342" i="25"/>
  <c r="P2343" i="25"/>
  <c r="P2344" i="25"/>
  <c r="P2345" i="25"/>
  <c r="P2346" i="25"/>
  <c r="P2347" i="25"/>
  <c r="P2348" i="25"/>
  <c r="P2349" i="25"/>
  <c r="P2350" i="25"/>
  <c r="P2351" i="25"/>
  <c r="P2352" i="25"/>
  <c r="P2353" i="25"/>
  <c r="P2354" i="25"/>
  <c r="P2355" i="25"/>
  <c r="P2356" i="25"/>
  <c r="P2357" i="25"/>
  <c r="P2358" i="25"/>
  <c r="P2359" i="25"/>
  <c r="P2360" i="25"/>
  <c r="P2361" i="25"/>
  <c r="P2362" i="25"/>
  <c r="P2363" i="25"/>
  <c r="P2364" i="25"/>
  <c r="P2365" i="25"/>
  <c r="P2366" i="25"/>
  <c r="P2367" i="25"/>
  <c r="P2368" i="25"/>
  <c r="P2369" i="25"/>
  <c r="P2370" i="25"/>
  <c r="P2371" i="25"/>
  <c r="P2372" i="25"/>
  <c r="P2373" i="25"/>
  <c r="P2374" i="25"/>
  <c r="P2375" i="25"/>
  <c r="P2376" i="25"/>
  <c r="P2377" i="25"/>
  <c r="P2378" i="25"/>
  <c r="P2379" i="25"/>
  <c r="P2380" i="25"/>
  <c r="P2381" i="25"/>
  <c r="P2382" i="25"/>
  <c r="P2383" i="25"/>
  <c r="P2384" i="25"/>
  <c r="P2385" i="25"/>
  <c r="P2386" i="25"/>
  <c r="P2387" i="25"/>
  <c r="P2388" i="25"/>
  <c r="P2389" i="25"/>
  <c r="P2390" i="25"/>
  <c r="P2391" i="25"/>
  <c r="P2392" i="25"/>
  <c r="P2393" i="25"/>
  <c r="P2394" i="25"/>
  <c r="P2395" i="25"/>
  <c r="P2396" i="25"/>
  <c r="P2397" i="25"/>
  <c r="P2398" i="25"/>
  <c r="P2399" i="25"/>
  <c r="P2400" i="25"/>
  <c r="P2401" i="25"/>
  <c r="P2402" i="25"/>
  <c r="P2403" i="25"/>
  <c r="P2404" i="25"/>
  <c r="P2405" i="25"/>
  <c r="P2406" i="25"/>
  <c r="P2407" i="25"/>
  <c r="P2408" i="25"/>
  <c r="P2409" i="25"/>
  <c r="P2410" i="25"/>
  <c r="P2411" i="25"/>
  <c r="P2412" i="25"/>
  <c r="P2413" i="25"/>
  <c r="P2414" i="25"/>
  <c r="P2415" i="25"/>
  <c r="P2416" i="25"/>
  <c r="P2417" i="25"/>
  <c r="P2418" i="25"/>
  <c r="P2419" i="25"/>
  <c r="P2420" i="25"/>
  <c r="P2421" i="25"/>
  <c r="P2422" i="25"/>
  <c r="P2423" i="25"/>
  <c r="P2424" i="25"/>
  <c r="P2425" i="25"/>
  <c r="P2426" i="25"/>
  <c r="P2427" i="25"/>
  <c r="P2428" i="25"/>
  <c r="P2429" i="25"/>
  <c r="P2430" i="25"/>
  <c r="P2431" i="25"/>
  <c r="P2432" i="25"/>
  <c r="P2433" i="25"/>
  <c r="P2434" i="25"/>
  <c r="P2435" i="25"/>
  <c r="P2436" i="25"/>
  <c r="P2437" i="25"/>
  <c r="P2438" i="25"/>
  <c r="P2439" i="25"/>
  <c r="P2440" i="25"/>
  <c r="P2441" i="25"/>
  <c r="P2442" i="25"/>
  <c r="P2443" i="25"/>
  <c r="P2444" i="25"/>
  <c r="P2445" i="25"/>
  <c r="P2446" i="25"/>
  <c r="P2447" i="25"/>
  <c r="P2448" i="25"/>
  <c r="P2449" i="25"/>
  <c r="P2450" i="25"/>
  <c r="P2451" i="25"/>
  <c r="P2452" i="25"/>
  <c r="P2453" i="25"/>
  <c r="P2454" i="25"/>
  <c r="P2455" i="25"/>
  <c r="P2456" i="25"/>
  <c r="P2457" i="25"/>
  <c r="P2458" i="25"/>
  <c r="P2459" i="25"/>
  <c r="P2460" i="25"/>
  <c r="P2461" i="25"/>
  <c r="P2462" i="25"/>
  <c r="P2463" i="25"/>
  <c r="P2464" i="25"/>
  <c r="P2465" i="25"/>
  <c r="P2466" i="25"/>
  <c r="P2467" i="25"/>
  <c r="P2468" i="25"/>
  <c r="P2469" i="25"/>
  <c r="P2470" i="25"/>
  <c r="P2471" i="25"/>
  <c r="P2472" i="25"/>
  <c r="P2473" i="25"/>
  <c r="P2474" i="25"/>
  <c r="P2475" i="25"/>
  <c r="P2476" i="25"/>
  <c r="P2477" i="25"/>
  <c r="P2478" i="25"/>
  <c r="P2479" i="25"/>
  <c r="P2480" i="25"/>
  <c r="P2481" i="25"/>
  <c r="P2482" i="25"/>
  <c r="P2483" i="25"/>
  <c r="P2484" i="25"/>
  <c r="P2485" i="25"/>
  <c r="P2486" i="25"/>
  <c r="P2487" i="25"/>
  <c r="P2488" i="25"/>
  <c r="P2489" i="25"/>
  <c r="P2490" i="25"/>
  <c r="P2491" i="25"/>
  <c r="P2492" i="25"/>
  <c r="P2493" i="25"/>
  <c r="P2494" i="25"/>
  <c r="P2495" i="25"/>
  <c r="P2496" i="25"/>
  <c r="P2497" i="25"/>
  <c r="Q2" i="25"/>
  <c r="Q3" i="25"/>
  <c r="Q4" i="25"/>
  <c r="Q5" i="25"/>
  <c r="Q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Q39" i="25"/>
  <c r="Q40" i="25"/>
  <c r="Q41" i="25"/>
  <c r="Q42" i="25"/>
  <c r="Q43" i="25"/>
  <c r="Q44" i="25"/>
  <c r="Q45" i="25"/>
  <c r="Q46" i="25"/>
  <c r="Q47" i="25"/>
  <c r="Q48" i="25"/>
  <c r="Q49" i="25"/>
  <c r="Q50" i="25"/>
  <c r="Q51" i="25"/>
  <c r="Q52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65" i="25"/>
  <c r="Q66" i="25"/>
  <c r="Q67" i="25"/>
  <c r="Q68" i="25"/>
  <c r="Q69" i="25"/>
  <c r="Q70" i="25"/>
  <c r="Q71" i="25"/>
  <c r="Q72" i="25"/>
  <c r="Q73" i="25"/>
  <c r="Q74" i="25"/>
  <c r="Q75" i="25"/>
  <c r="Q76" i="25"/>
  <c r="Q77" i="25"/>
  <c r="Q78" i="25"/>
  <c r="Q79" i="25"/>
  <c r="Q80" i="25"/>
  <c r="Q81" i="25"/>
  <c r="Q82" i="25"/>
  <c r="Q83" i="25"/>
  <c r="Q84" i="25"/>
  <c r="Q85" i="25"/>
  <c r="Q86" i="25"/>
  <c r="Q87" i="25"/>
  <c r="Q88" i="25"/>
  <c r="Q89" i="25"/>
  <c r="Q90" i="25"/>
  <c r="Q91" i="25"/>
  <c r="Q92" i="25"/>
  <c r="Q93" i="25"/>
  <c r="Q94" i="25"/>
  <c r="Q95" i="25"/>
  <c r="Q96" i="25"/>
  <c r="Q97" i="25"/>
  <c r="Q98" i="25"/>
  <c r="Q99" i="25"/>
  <c r="Q100" i="25"/>
  <c r="Q101" i="25"/>
  <c r="Q102" i="25"/>
  <c r="Q103" i="25"/>
  <c r="Q104" i="25"/>
  <c r="Q105" i="25"/>
  <c r="Q106" i="25"/>
  <c r="Q107" i="25"/>
  <c r="Q108" i="25"/>
  <c r="Q109" i="25"/>
  <c r="Q110" i="25"/>
  <c r="Q111" i="25"/>
  <c r="Q112" i="25"/>
  <c r="Q113" i="25"/>
  <c r="Q114" i="25"/>
  <c r="Q115" i="25"/>
  <c r="Q116" i="25"/>
  <c r="Q117" i="25"/>
  <c r="Q118" i="25"/>
  <c r="Q119" i="25"/>
  <c r="Q120" i="25"/>
  <c r="Q121" i="25"/>
  <c r="Q122" i="25"/>
  <c r="Q123" i="25"/>
  <c r="Q124" i="25"/>
  <c r="Q125" i="25"/>
  <c r="Q126" i="25"/>
  <c r="Q127" i="25"/>
  <c r="Q128" i="25"/>
  <c r="Q129" i="25"/>
  <c r="Q130" i="25"/>
  <c r="Q131" i="25"/>
  <c r="Q132" i="25"/>
  <c r="Q133" i="25"/>
  <c r="Q134" i="25"/>
  <c r="Q135" i="25"/>
  <c r="Q136" i="25"/>
  <c r="Q137" i="25"/>
  <c r="Q138" i="25"/>
  <c r="Q139" i="25"/>
  <c r="Q140" i="25"/>
  <c r="Q141" i="25"/>
  <c r="Q142" i="25"/>
  <c r="Q143" i="25"/>
  <c r="Q144" i="25"/>
  <c r="Q145" i="25"/>
  <c r="Q146" i="25"/>
  <c r="Q147" i="25"/>
  <c r="Q148" i="25"/>
  <c r="Q149" i="25"/>
  <c r="Q150" i="25"/>
  <c r="Q151" i="25"/>
  <c r="Q152" i="25"/>
  <c r="Q153" i="25"/>
  <c r="Q154" i="25"/>
  <c r="Q155" i="25"/>
  <c r="Q156" i="25"/>
  <c r="Q157" i="25"/>
  <c r="Q158" i="25"/>
  <c r="Q159" i="25"/>
  <c r="Q160" i="25"/>
  <c r="Q161" i="25"/>
  <c r="Q162" i="25"/>
  <c r="Q163" i="25"/>
  <c r="Q164" i="25"/>
  <c r="Q165" i="25"/>
  <c r="Q166" i="25"/>
  <c r="Q167" i="25"/>
  <c r="Q168" i="25"/>
  <c r="Q169" i="25"/>
  <c r="Q170" i="25"/>
  <c r="Q171" i="25"/>
  <c r="Q172" i="25"/>
  <c r="Q173" i="25"/>
  <c r="Q174" i="25"/>
  <c r="Q175" i="25"/>
  <c r="Q176" i="25"/>
  <c r="Q177" i="25"/>
  <c r="Q178" i="25"/>
  <c r="Q179" i="25"/>
  <c r="Q180" i="25"/>
  <c r="Q181" i="25"/>
  <c r="Q182" i="25"/>
  <c r="Q183" i="25"/>
  <c r="Q184" i="25"/>
  <c r="Q185" i="25"/>
  <c r="Q186" i="25"/>
  <c r="Q187" i="25"/>
  <c r="Q188" i="25"/>
  <c r="Q189" i="25"/>
  <c r="Q190" i="25"/>
  <c r="Q191" i="25"/>
  <c r="Q192" i="25"/>
  <c r="Q193" i="25"/>
  <c r="Q194" i="25"/>
  <c r="Q195" i="25"/>
  <c r="Q196" i="25"/>
  <c r="Q197" i="25"/>
  <c r="Q198" i="25"/>
  <c r="Q199" i="25"/>
  <c r="Q200" i="25"/>
  <c r="Q201" i="25"/>
  <c r="Q202" i="25"/>
  <c r="Q203" i="25"/>
  <c r="Q204" i="25"/>
  <c r="Q205" i="25"/>
  <c r="Q206" i="25"/>
  <c r="Q207" i="25"/>
  <c r="Q208" i="25"/>
  <c r="Q209" i="25"/>
  <c r="Q210" i="25"/>
  <c r="Q211" i="25"/>
  <c r="Q212" i="25"/>
  <c r="Q213" i="25"/>
  <c r="Q214" i="25"/>
  <c r="Q215" i="25"/>
  <c r="Q216" i="25"/>
  <c r="Q217" i="25"/>
  <c r="Q218" i="25"/>
  <c r="Q219" i="25"/>
  <c r="Q220" i="25"/>
  <c r="Q221" i="25"/>
  <c r="Q222" i="25"/>
  <c r="Q223" i="25"/>
  <c r="Q224" i="25"/>
  <c r="Q225" i="25"/>
  <c r="Q226" i="25"/>
  <c r="Q227" i="25"/>
  <c r="Q228" i="25"/>
  <c r="Q229" i="25"/>
  <c r="Q230" i="25"/>
  <c r="Q231" i="25"/>
  <c r="Q232" i="25"/>
  <c r="Q233" i="25"/>
  <c r="Q234" i="25"/>
  <c r="Q235" i="25"/>
  <c r="Q236" i="25"/>
  <c r="Q237" i="25"/>
  <c r="Q238" i="25"/>
  <c r="Q239" i="25"/>
  <c r="Q240" i="25"/>
  <c r="Q241" i="25"/>
  <c r="Q242" i="25"/>
  <c r="Q243" i="25"/>
  <c r="Q244" i="25"/>
  <c r="Q245" i="25"/>
  <c r="Q246" i="25"/>
  <c r="Q247" i="25"/>
  <c r="Q248" i="25"/>
  <c r="Q249" i="25"/>
  <c r="Q250" i="25"/>
  <c r="Q251" i="25"/>
  <c r="Q252" i="25"/>
  <c r="Q253" i="25"/>
  <c r="Q254" i="25"/>
  <c r="Q255" i="25"/>
  <c r="Q256" i="25"/>
  <c r="Q257" i="25"/>
  <c r="Q258" i="25"/>
  <c r="Q259" i="25"/>
  <c r="Q260" i="25"/>
  <c r="Q261" i="25"/>
  <c r="Q262" i="25"/>
  <c r="Q263" i="25"/>
  <c r="Q264" i="25"/>
  <c r="Q265" i="25"/>
  <c r="Q266" i="25"/>
  <c r="Q267" i="25"/>
  <c r="Q268" i="25"/>
  <c r="Q269" i="25"/>
  <c r="Q270" i="25"/>
  <c r="Q271" i="25"/>
  <c r="Q272" i="25"/>
  <c r="Q273" i="25"/>
  <c r="Q274" i="25"/>
  <c r="Q275" i="25"/>
  <c r="Q276" i="25"/>
  <c r="Q277" i="25"/>
  <c r="Q278" i="25"/>
  <c r="Q279" i="25"/>
  <c r="Q280" i="25"/>
  <c r="Q281" i="25"/>
  <c r="Q282" i="25"/>
  <c r="Q283" i="25"/>
  <c r="Q284" i="25"/>
  <c r="Q285" i="25"/>
  <c r="Q286" i="25"/>
  <c r="Q287" i="25"/>
  <c r="Q288" i="25"/>
  <c r="Q289" i="25"/>
  <c r="Q290" i="25"/>
  <c r="Q291" i="25"/>
  <c r="Q292" i="25"/>
  <c r="Q293" i="25"/>
  <c r="Q294" i="25"/>
  <c r="Q295" i="25"/>
  <c r="Q296" i="25"/>
  <c r="Q297" i="25"/>
  <c r="Q298" i="25"/>
  <c r="Q299" i="25"/>
  <c r="Q300" i="25"/>
  <c r="Q301" i="25"/>
  <c r="Q302" i="25"/>
  <c r="Q303" i="25"/>
  <c r="Q304" i="25"/>
  <c r="Q305" i="25"/>
  <c r="Q306" i="25"/>
  <c r="Q307" i="25"/>
  <c r="Q308" i="25"/>
  <c r="Q309" i="25"/>
  <c r="Q310" i="25"/>
  <c r="Q311" i="25"/>
  <c r="Q312" i="25"/>
  <c r="Q313" i="25"/>
  <c r="Q314" i="25"/>
  <c r="Q315" i="25"/>
  <c r="Q316" i="25"/>
  <c r="Q317" i="25"/>
  <c r="Q318" i="25"/>
  <c r="Q319" i="25"/>
  <c r="Q320" i="25"/>
  <c r="Q321" i="25"/>
  <c r="Q322" i="25"/>
  <c r="Q323" i="25"/>
  <c r="Q324" i="25"/>
  <c r="Q325" i="25"/>
  <c r="Q326" i="25"/>
  <c r="Q327" i="25"/>
  <c r="Q328" i="25"/>
  <c r="Q329" i="25"/>
  <c r="Q330" i="25"/>
  <c r="Q331" i="25"/>
  <c r="Q332" i="25"/>
  <c r="Q333" i="25"/>
  <c r="Q334" i="25"/>
  <c r="Q335" i="25"/>
  <c r="Q336" i="25"/>
  <c r="Q337" i="25"/>
  <c r="Q338" i="25"/>
  <c r="Q339" i="25"/>
  <c r="Q340" i="25"/>
  <c r="Q341" i="25"/>
  <c r="Q342" i="25"/>
  <c r="Q343" i="25"/>
  <c r="Q344" i="25"/>
  <c r="Q345" i="25"/>
  <c r="Q346" i="25"/>
  <c r="Q347" i="25"/>
  <c r="Q348" i="25"/>
  <c r="Q349" i="25"/>
  <c r="Q350" i="25"/>
  <c r="Q351" i="25"/>
  <c r="Q352" i="25"/>
  <c r="Q353" i="25"/>
  <c r="Q354" i="25"/>
  <c r="Q355" i="25"/>
  <c r="Q356" i="25"/>
  <c r="Q357" i="25"/>
  <c r="Q358" i="25"/>
  <c r="Q359" i="25"/>
  <c r="Q360" i="25"/>
  <c r="Q361" i="25"/>
  <c r="Q362" i="25"/>
  <c r="Q363" i="25"/>
  <c r="Q364" i="25"/>
  <c r="Q365" i="25"/>
  <c r="Q366" i="25"/>
  <c r="Q367" i="25"/>
  <c r="Q368" i="25"/>
  <c r="Q369" i="25"/>
  <c r="Q370" i="25"/>
  <c r="Q371" i="25"/>
  <c r="Q372" i="25"/>
  <c r="Q373" i="25"/>
  <c r="Q374" i="25"/>
  <c r="Q375" i="25"/>
  <c r="Q376" i="25"/>
  <c r="Q377" i="25"/>
  <c r="Q378" i="25"/>
  <c r="Q379" i="25"/>
  <c r="Q380" i="25"/>
  <c r="Q381" i="25"/>
  <c r="Q382" i="25"/>
  <c r="Q383" i="25"/>
  <c r="Q384" i="25"/>
  <c r="Q385" i="25"/>
  <c r="Q386" i="25"/>
  <c r="Q387" i="25"/>
  <c r="Q388" i="25"/>
  <c r="Q389" i="25"/>
  <c r="Q390" i="25"/>
  <c r="Q391" i="25"/>
  <c r="Q392" i="25"/>
  <c r="Q393" i="25"/>
  <c r="Q394" i="25"/>
  <c r="Q395" i="25"/>
  <c r="Q396" i="25"/>
  <c r="Q397" i="25"/>
  <c r="Q398" i="25"/>
  <c r="Q399" i="25"/>
  <c r="Q400" i="25"/>
  <c r="Q401" i="25"/>
  <c r="Q402" i="25"/>
  <c r="Q403" i="25"/>
  <c r="Q404" i="25"/>
  <c r="Q405" i="25"/>
  <c r="Q406" i="25"/>
  <c r="Q407" i="25"/>
  <c r="Q408" i="25"/>
  <c r="Q409" i="25"/>
  <c r="Q410" i="25"/>
  <c r="Q411" i="25"/>
  <c r="Q412" i="25"/>
  <c r="Q413" i="25"/>
  <c r="Q414" i="25"/>
  <c r="Q415" i="25"/>
  <c r="Q416" i="25"/>
  <c r="Q417" i="25"/>
  <c r="Q418" i="25"/>
  <c r="Q419" i="25"/>
  <c r="Q420" i="25"/>
  <c r="Q421" i="25"/>
  <c r="Q422" i="25"/>
  <c r="Q423" i="25"/>
  <c r="Q424" i="25"/>
  <c r="Q425" i="25"/>
  <c r="Q426" i="25"/>
  <c r="Q427" i="25"/>
  <c r="Q428" i="25"/>
  <c r="Q429" i="25"/>
  <c r="Q430" i="25"/>
  <c r="Q431" i="25"/>
  <c r="Q432" i="25"/>
  <c r="Q433" i="25"/>
  <c r="Q434" i="25"/>
  <c r="Q435" i="25"/>
  <c r="Q436" i="25"/>
  <c r="Q437" i="25"/>
  <c r="Q438" i="25"/>
  <c r="Q439" i="25"/>
  <c r="Q440" i="25"/>
  <c r="Q441" i="25"/>
  <c r="Q442" i="25"/>
  <c r="Q443" i="25"/>
  <c r="Q444" i="25"/>
  <c r="Q445" i="25"/>
  <c r="Q446" i="25"/>
  <c r="Q447" i="25"/>
  <c r="Q448" i="25"/>
  <c r="Q449" i="25"/>
  <c r="Q450" i="25"/>
  <c r="Q451" i="25"/>
  <c r="Q452" i="25"/>
  <c r="Q453" i="25"/>
  <c r="Q454" i="25"/>
  <c r="Q455" i="25"/>
  <c r="Q456" i="25"/>
  <c r="Q457" i="25"/>
  <c r="Q458" i="25"/>
  <c r="Q459" i="25"/>
  <c r="Q460" i="25"/>
  <c r="Q461" i="25"/>
  <c r="Q462" i="25"/>
  <c r="Q463" i="25"/>
  <c r="Q464" i="25"/>
  <c r="Q465" i="25"/>
  <c r="Q466" i="25"/>
  <c r="Q467" i="25"/>
  <c r="Q468" i="25"/>
  <c r="Q469" i="25"/>
  <c r="Q470" i="25"/>
  <c r="Q471" i="25"/>
  <c r="Q472" i="25"/>
  <c r="Q473" i="25"/>
  <c r="Q474" i="25"/>
  <c r="Q475" i="25"/>
  <c r="Q476" i="25"/>
  <c r="Q477" i="25"/>
  <c r="Q478" i="25"/>
  <c r="Q479" i="25"/>
  <c r="Q480" i="25"/>
  <c r="Q481" i="25"/>
  <c r="Q482" i="25"/>
  <c r="Q483" i="25"/>
  <c r="Q484" i="25"/>
  <c r="Q485" i="25"/>
  <c r="Q486" i="25"/>
  <c r="Q487" i="25"/>
  <c r="Q488" i="25"/>
  <c r="Q489" i="25"/>
  <c r="Q490" i="25"/>
  <c r="Q491" i="25"/>
  <c r="Q492" i="25"/>
  <c r="Q493" i="25"/>
  <c r="Q494" i="25"/>
  <c r="Q495" i="25"/>
  <c r="Q496" i="25"/>
  <c r="Q497" i="25"/>
  <c r="Q498" i="25"/>
  <c r="Q499" i="25"/>
  <c r="Q500" i="25"/>
  <c r="Q501" i="25"/>
  <c r="Q502" i="25"/>
  <c r="Q503" i="25"/>
  <c r="Q504" i="25"/>
  <c r="Q505" i="25"/>
  <c r="Q506" i="25"/>
  <c r="Q507" i="25"/>
  <c r="Q508" i="25"/>
  <c r="Q509" i="25"/>
  <c r="Q510" i="25"/>
  <c r="Q511" i="25"/>
  <c r="Q512" i="25"/>
  <c r="Q513" i="25"/>
  <c r="Q514" i="25"/>
  <c r="Q515" i="25"/>
  <c r="Q516" i="25"/>
  <c r="Q517" i="25"/>
  <c r="Q518" i="25"/>
  <c r="Q519" i="25"/>
  <c r="Q520" i="25"/>
  <c r="Q521" i="25"/>
  <c r="Q522" i="25"/>
  <c r="Q523" i="25"/>
  <c r="Q524" i="25"/>
  <c r="Q525" i="25"/>
  <c r="Q526" i="25"/>
  <c r="Q527" i="25"/>
  <c r="Q528" i="25"/>
  <c r="Q529" i="25"/>
  <c r="Q530" i="25"/>
  <c r="Q531" i="25"/>
  <c r="Q532" i="25"/>
  <c r="Q533" i="25"/>
  <c r="Q534" i="25"/>
  <c r="Q535" i="25"/>
  <c r="Q536" i="25"/>
  <c r="Q537" i="25"/>
  <c r="Q538" i="25"/>
  <c r="Q539" i="25"/>
  <c r="Q540" i="25"/>
  <c r="Q541" i="25"/>
  <c r="Q542" i="25"/>
  <c r="Q543" i="25"/>
  <c r="Q544" i="25"/>
  <c r="Q545" i="25"/>
  <c r="Q546" i="25"/>
  <c r="Q547" i="25"/>
  <c r="Q548" i="25"/>
  <c r="Q549" i="25"/>
  <c r="Q550" i="25"/>
  <c r="Q551" i="25"/>
  <c r="Q552" i="25"/>
  <c r="Q553" i="25"/>
  <c r="Q554" i="25"/>
  <c r="Q555" i="25"/>
  <c r="Q556" i="25"/>
  <c r="Q557" i="25"/>
  <c r="Q558" i="25"/>
  <c r="Q559" i="25"/>
  <c r="Q560" i="25"/>
  <c r="Q561" i="25"/>
  <c r="Q562" i="25"/>
  <c r="Q563" i="25"/>
  <c r="Q564" i="25"/>
  <c r="Q565" i="25"/>
  <c r="Q566" i="25"/>
  <c r="Q567" i="25"/>
  <c r="Q568" i="25"/>
  <c r="Q569" i="25"/>
  <c r="Q570" i="25"/>
  <c r="Q571" i="25"/>
  <c r="Q572" i="25"/>
  <c r="Q573" i="25"/>
  <c r="Q574" i="25"/>
  <c r="Q575" i="25"/>
  <c r="Q576" i="25"/>
  <c r="Q577" i="25"/>
  <c r="Q578" i="25"/>
  <c r="Q579" i="25"/>
  <c r="Q580" i="25"/>
  <c r="Q581" i="25"/>
  <c r="Q582" i="25"/>
  <c r="Q583" i="25"/>
  <c r="Q584" i="25"/>
  <c r="Q585" i="25"/>
  <c r="Q586" i="25"/>
  <c r="Q587" i="25"/>
  <c r="Q588" i="25"/>
  <c r="Q589" i="25"/>
  <c r="Q590" i="25"/>
  <c r="Q591" i="25"/>
  <c r="Q592" i="25"/>
  <c r="Q593" i="25"/>
  <c r="Q594" i="25"/>
  <c r="Q595" i="25"/>
  <c r="Q596" i="25"/>
  <c r="Q597" i="25"/>
  <c r="Q598" i="25"/>
  <c r="Q599" i="25"/>
  <c r="Q600" i="25"/>
  <c r="Q601" i="25"/>
  <c r="Q602" i="25"/>
  <c r="Q603" i="25"/>
  <c r="Q604" i="25"/>
  <c r="Q605" i="25"/>
  <c r="Q606" i="25"/>
  <c r="Q607" i="25"/>
  <c r="Q608" i="25"/>
  <c r="Q609" i="25"/>
  <c r="Q610" i="25"/>
  <c r="Q611" i="25"/>
  <c r="Q612" i="25"/>
  <c r="Q613" i="25"/>
  <c r="Q614" i="25"/>
  <c r="Q615" i="25"/>
  <c r="Q616" i="25"/>
  <c r="Q617" i="25"/>
  <c r="Q618" i="25"/>
  <c r="Q619" i="25"/>
  <c r="Q620" i="25"/>
  <c r="Q621" i="25"/>
  <c r="Q622" i="25"/>
  <c r="Q623" i="25"/>
  <c r="Q624" i="25"/>
  <c r="Q625" i="25"/>
  <c r="Q626" i="25"/>
  <c r="Q627" i="25"/>
  <c r="Q628" i="25"/>
  <c r="Q629" i="25"/>
  <c r="Q630" i="25"/>
  <c r="Q631" i="25"/>
  <c r="Q632" i="25"/>
  <c r="Q633" i="25"/>
  <c r="Q634" i="25"/>
  <c r="Q635" i="25"/>
  <c r="Q636" i="25"/>
  <c r="Q637" i="25"/>
  <c r="Q638" i="25"/>
  <c r="Q639" i="25"/>
  <c r="Q640" i="25"/>
  <c r="Q641" i="25"/>
  <c r="Q642" i="25"/>
  <c r="Q643" i="25"/>
  <c r="Q644" i="25"/>
  <c r="Q645" i="25"/>
  <c r="Q646" i="25"/>
  <c r="Q647" i="25"/>
  <c r="Q648" i="25"/>
  <c r="Q649" i="25"/>
  <c r="Q650" i="25"/>
  <c r="Q651" i="25"/>
  <c r="Q652" i="25"/>
  <c r="Q653" i="25"/>
  <c r="Q654" i="25"/>
  <c r="Q655" i="25"/>
  <c r="Q656" i="25"/>
  <c r="Q657" i="25"/>
  <c r="Q658" i="25"/>
  <c r="Q659" i="25"/>
  <c r="Q660" i="25"/>
  <c r="Q661" i="25"/>
  <c r="Q662" i="25"/>
  <c r="Q663" i="25"/>
  <c r="Q664" i="25"/>
  <c r="Q665" i="25"/>
  <c r="Q666" i="25"/>
  <c r="Q667" i="25"/>
  <c r="Q668" i="25"/>
  <c r="Q669" i="25"/>
  <c r="Q670" i="25"/>
  <c r="Q671" i="25"/>
  <c r="Q672" i="25"/>
  <c r="Q673" i="25"/>
  <c r="Q674" i="25"/>
  <c r="Q675" i="25"/>
  <c r="Q676" i="25"/>
  <c r="Q677" i="25"/>
  <c r="Q678" i="25"/>
  <c r="Q679" i="25"/>
  <c r="Q680" i="25"/>
  <c r="Q681" i="25"/>
  <c r="Q682" i="25"/>
  <c r="Q683" i="25"/>
  <c r="Q684" i="25"/>
  <c r="Q685" i="25"/>
  <c r="Q686" i="25"/>
  <c r="Q687" i="25"/>
  <c r="Q688" i="25"/>
  <c r="Q689" i="25"/>
  <c r="Q690" i="25"/>
  <c r="Q691" i="25"/>
  <c r="Q692" i="25"/>
  <c r="Q693" i="25"/>
  <c r="Q694" i="25"/>
  <c r="Q695" i="25"/>
  <c r="Q696" i="25"/>
  <c r="Q697" i="25"/>
  <c r="Q698" i="25"/>
  <c r="Q699" i="25"/>
  <c r="Q700" i="25"/>
  <c r="Q701" i="25"/>
  <c r="Q702" i="25"/>
  <c r="Q703" i="25"/>
  <c r="Q704" i="25"/>
  <c r="Q705" i="25"/>
  <c r="Q706" i="25"/>
  <c r="Q707" i="25"/>
  <c r="Q708" i="25"/>
  <c r="Q709" i="25"/>
  <c r="Q710" i="25"/>
  <c r="Q711" i="25"/>
  <c r="Q712" i="25"/>
  <c r="Q713" i="25"/>
  <c r="Q714" i="25"/>
  <c r="Q715" i="25"/>
  <c r="Q716" i="25"/>
  <c r="Q717" i="25"/>
  <c r="Q718" i="25"/>
  <c r="Q719" i="25"/>
  <c r="Q720" i="25"/>
  <c r="Q721" i="25"/>
  <c r="Q722" i="25"/>
  <c r="Q723" i="25"/>
  <c r="Q724" i="25"/>
  <c r="Q725" i="25"/>
  <c r="Q726" i="25"/>
  <c r="Q727" i="25"/>
  <c r="Q728" i="25"/>
  <c r="Q729" i="25"/>
  <c r="Q730" i="25"/>
  <c r="Q731" i="25"/>
  <c r="Q732" i="25"/>
  <c r="Q733" i="25"/>
  <c r="Q734" i="25"/>
  <c r="Q735" i="25"/>
  <c r="Q736" i="25"/>
  <c r="Q737" i="25"/>
  <c r="Q738" i="25"/>
  <c r="Q739" i="25"/>
  <c r="Q740" i="25"/>
  <c r="Q741" i="25"/>
  <c r="Q742" i="25"/>
  <c r="Q743" i="25"/>
  <c r="Q744" i="25"/>
  <c r="Q745" i="25"/>
  <c r="Q746" i="25"/>
  <c r="Q747" i="25"/>
  <c r="Q748" i="25"/>
  <c r="Q749" i="25"/>
  <c r="Q750" i="25"/>
  <c r="Q751" i="25"/>
  <c r="Q752" i="25"/>
  <c r="Q753" i="25"/>
  <c r="Q754" i="25"/>
  <c r="Q755" i="25"/>
  <c r="Q756" i="25"/>
  <c r="Q757" i="25"/>
  <c r="Q758" i="25"/>
  <c r="Q759" i="25"/>
  <c r="Q760" i="25"/>
  <c r="Q761" i="25"/>
  <c r="Q762" i="25"/>
  <c r="Q763" i="25"/>
  <c r="Q764" i="25"/>
  <c r="Q765" i="25"/>
  <c r="Q766" i="25"/>
  <c r="Q767" i="25"/>
  <c r="Q768" i="25"/>
  <c r="Q769" i="25"/>
  <c r="Q770" i="25"/>
  <c r="Q771" i="25"/>
  <c r="Q772" i="25"/>
  <c r="Q773" i="25"/>
  <c r="Q774" i="25"/>
  <c r="Q775" i="25"/>
  <c r="Q776" i="25"/>
  <c r="Q777" i="25"/>
  <c r="Q778" i="25"/>
  <c r="Q779" i="25"/>
  <c r="Q780" i="25"/>
  <c r="Q781" i="25"/>
  <c r="Q782" i="25"/>
  <c r="Q783" i="25"/>
  <c r="Q784" i="25"/>
  <c r="Q785" i="25"/>
  <c r="Q786" i="25"/>
  <c r="Q787" i="25"/>
  <c r="Q788" i="25"/>
  <c r="Q789" i="25"/>
  <c r="Q790" i="25"/>
  <c r="Q791" i="25"/>
  <c r="Q792" i="25"/>
  <c r="Q793" i="25"/>
  <c r="Q794" i="25"/>
  <c r="Q795" i="25"/>
  <c r="Q796" i="25"/>
  <c r="Q797" i="25"/>
  <c r="Q798" i="25"/>
  <c r="Q799" i="25"/>
  <c r="Q800" i="25"/>
  <c r="Q801" i="25"/>
  <c r="Q802" i="25"/>
  <c r="Q803" i="25"/>
  <c r="Q804" i="25"/>
  <c r="Q805" i="25"/>
  <c r="Q806" i="25"/>
  <c r="Q807" i="25"/>
  <c r="Q808" i="25"/>
  <c r="Q809" i="25"/>
  <c r="Q810" i="25"/>
  <c r="Q811" i="25"/>
  <c r="Q812" i="25"/>
  <c r="Q813" i="25"/>
  <c r="Q814" i="25"/>
  <c r="Q815" i="25"/>
  <c r="Q816" i="25"/>
  <c r="Q817" i="25"/>
  <c r="Q818" i="25"/>
  <c r="Q819" i="25"/>
  <c r="Q820" i="25"/>
  <c r="Q821" i="25"/>
  <c r="Q822" i="25"/>
  <c r="Q823" i="25"/>
  <c r="Q824" i="25"/>
  <c r="Q825" i="25"/>
  <c r="Q826" i="25"/>
  <c r="Q827" i="25"/>
  <c r="Q828" i="25"/>
  <c r="Q829" i="25"/>
  <c r="Q830" i="25"/>
  <c r="Q831" i="25"/>
  <c r="Q832" i="25"/>
  <c r="Q833" i="25"/>
  <c r="Q834" i="25"/>
  <c r="Q835" i="25"/>
  <c r="Q836" i="25"/>
  <c r="Q837" i="25"/>
  <c r="Q838" i="25"/>
  <c r="Q839" i="25"/>
  <c r="Q840" i="25"/>
  <c r="Q841" i="25"/>
  <c r="Q842" i="25"/>
  <c r="Q843" i="25"/>
  <c r="Q844" i="25"/>
  <c r="Q845" i="25"/>
  <c r="Q846" i="25"/>
  <c r="Q847" i="25"/>
  <c r="Q848" i="25"/>
  <c r="Q849" i="25"/>
  <c r="Q850" i="25"/>
  <c r="Q851" i="25"/>
  <c r="Q852" i="25"/>
  <c r="Q853" i="25"/>
  <c r="Q854" i="25"/>
  <c r="Q855" i="25"/>
  <c r="Q856" i="25"/>
  <c r="Q857" i="25"/>
  <c r="Q858" i="25"/>
  <c r="Q859" i="25"/>
  <c r="Q860" i="25"/>
  <c r="Q861" i="25"/>
  <c r="Q862" i="25"/>
  <c r="Q863" i="25"/>
  <c r="Q864" i="25"/>
  <c r="Q865" i="25"/>
  <c r="Q866" i="25"/>
  <c r="Q867" i="25"/>
  <c r="Q868" i="25"/>
  <c r="Q869" i="25"/>
  <c r="Q870" i="25"/>
  <c r="Q871" i="25"/>
  <c r="Q872" i="25"/>
  <c r="Q873" i="25"/>
  <c r="Q874" i="25"/>
  <c r="Q875" i="25"/>
  <c r="Q876" i="25"/>
  <c r="Q877" i="25"/>
  <c r="Q878" i="25"/>
  <c r="Q879" i="25"/>
  <c r="Q880" i="25"/>
  <c r="Q881" i="25"/>
  <c r="Q882" i="25"/>
  <c r="Q883" i="25"/>
  <c r="Q884" i="25"/>
  <c r="Q885" i="25"/>
  <c r="Q886" i="25"/>
  <c r="Q887" i="25"/>
  <c r="Q888" i="25"/>
  <c r="Q889" i="25"/>
  <c r="Q890" i="25"/>
  <c r="Q891" i="25"/>
  <c r="Q892" i="25"/>
  <c r="Q893" i="25"/>
  <c r="Q894" i="25"/>
  <c r="Q895" i="25"/>
  <c r="Q896" i="25"/>
  <c r="Q897" i="25"/>
  <c r="Q898" i="25"/>
  <c r="Q899" i="25"/>
  <c r="Q900" i="25"/>
  <c r="Q901" i="25"/>
  <c r="Q902" i="25"/>
  <c r="Q903" i="25"/>
  <c r="Q904" i="25"/>
  <c r="Q905" i="25"/>
  <c r="Q906" i="25"/>
  <c r="Q907" i="25"/>
  <c r="Q908" i="25"/>
  <c r="Q909" i="25"/>
  <c r="Q910" i="25"/>
  <c r="Q911" i="25"/>
  <c r="Q912" i="25"/>
  <c r="Q913" i="25"/>
  <c r="Q914" i="25"/>
  <c r="Q915" i="25"/>
  <c r="Q916" i="25"/>
  <c r="Q917" i="25"/>
  <c r="Q918" i="25"/>
  <c r="Q919" i="25"/>
  <c r="Q920" i="25"/>
  <c r="Q921" i="25"/>
  <c r="Q922" i="25"/>
  <c r="Q923" i="25"/>
  <c r="Q924" i="25"/>
  <c r="Q925" i="25"/>
  <c r="Q926" i="25"/>
  <c r="Q927" i="25"/>
  <c r="Q928" i="25"/>
  <c r="Q929" i="25"/>
  <c r="Q930" i="25"/>
  <c r="Q931" i="25"/>
  <c r="Q932" i="25"/>
  <c r="Q933" i="25"/>
  <c r="Q934" i="25"/>
  <c r="Q935" i="25"/>
  <c r="Q936" i="25"/>
  <c r="Q937" i="25"/>
  <c r="Q938" i="25"/>
  <c r="Q939" i="25"/>
  <c r="Q940" i="25"/>
  <c r="Q941" i="25"/>
  <c r="Q942" i="25"/>
  <c r="Q943" i="25"/>
  <c r="Q944" i="25"/>
  <c r="Q945" i="25"/>
  <c r="Q946" i="25"/>
  <c r="Q947" i="25"/>
  <c r="Q948" i="25"/>
  <c r="Q949" i="25"/>
  <c r="Q950" i="25"/>
  <c r="Q951" i="25"/>
  <c r="Q952" i="25"/>
  <c r="Q953" i="25"/>
  <c r="Q954" i="25"/>
  <c r="Q955" i="25"/>
  <c r="Q956" i="25"/>
  <c r="Q957" i="25"/>
  <c r="Q958" i="25"/>
  <c r="Q959" i="25"/>
  <c r="Q960" i="25"/>
  <c r="Q961" i="25"/>
  <c r="Q962" i="25"/>
  <c r="Q963" i="25"/>
  <c r="Q964" i="25"/>
  <c r="Q965" i="25"/>
  <c r="Q966" i="25"/>
  <c r="Q967" i="25"/>
  <c r="Q968" i="25"/>
  <c r="Q969" i="25"/>
  <c r="Q970" i="25"/>
  <c r="Q971" i="25"/>
  <c r="Q972" i="25"/>
  <c r="Q973" i="25"/>
  <c r="Q974" i="25"/>
  <c r="Q975" i="25"/>
  <c r="Q976" i="25"/>
  <c r="Q977" i="25"/>
  <c r="Q978" i="25"/>
  <c r="Q979" i="25"/>
  <c r="Q980" i="25"/>
  <c r="Q981" i="25"/>
  <c r="Q982" i="25"/>
  <c r="Q983" i="25"/>
  <c r="Q984" i="25"/>
  <c r="Q985" i="25"/>
  <c r="Q986" i="25"/>
  <c r="Q987" i="25"/>
  <c r="Q988" i="25"/>
  <c r="Q989" i="25"/>
  <c r="Q990" i="25"/>
  <c r="Q991" i="25"/>
  <c r="Q992" i="25"/>
  <c r="Q993" i="25"/>
  <c r="Q994" i="25"/>
  <c r="Q995" i="25"/>
  <c r="Q996" i="25"/>
  <c r="Q997" i="25"/>
  <c r="Q998" i="25"/>
  <c r="Q999" i="25"/>
  <c r="Q1000" i="25"/>
  <c r="Q1001" i="25"/>
  <c r="Q1002" i="25"/>
  <c r="Q1003" i="25"/>
  <c r="Q1004" i="25"/>
  <c r="Q1005" i="25"/>
  <c r="Q1006" i="25"/>
  <c r="Q1007" i="25"/>
  <c r="Q1008" i="25"/>
  <c r="Q1009" i="25"/>
  <c r="Q1010" i="25"/>
  <c r="Q1011" i="25"/>
  <c r="Q1012" i="25"/>
  <c r="Q1013" i="25"/>
  <c r="Q1014" i="25"/>
  <c r="Q1015" i="25"/>
  <c r="Q1016" i="25"/>
  <c r="Q1017" i="25"/>
  <c r="Q1018" i="25"/>
  <c r="Q1019" i="25"/>
  <c r="Q1020" i="25"/>
  <c r="Q1021" i="25"/>
  <c r="Q1022" i="25"/>
  <c r="Q1023" i="25"/>
  <c r="Q1024" i="25"/>
  <c r="Q1025" i="25"/>
  <c r="Q1026" i="25"/>
  <c r="Q1027" i="25"/>
  <c r="Q1028" i="25"/>
  <c r="Q1029" i="25"/>
  <c r="Q1030" i="25"/>
  <c r="Q1031" i="25"/>
  <c r="Q1032" i="25"/>
  <c r="Q1033" i="25"/>
  <c r="Q1034" i="25"/>
  <c r="Q1035" i="25"/>
  <c r="Q1036" i="25"/>
  <c r="Q1037" i="25"/>
  <c r="Q1038" i="25"/>
  <c r="Q1039" i="25"/>
  <c r="Q1040" i="25"/>
  <c r="Q1041" i="25"/>
  <c r="Q1042" i="25"/>
  <c r="Q1043" i="25"/>
  <c r="Q1044" i="25"/>
  <c r="Q1045" i="25"/>
  <c r="Q1046" i="25"/>
  <c r="Q1047" i="25"/>
  <c r="Q1048" i="25"/>
  <c r="Q1049" i="25"/>
  <c r="Q1050" i="25"/>
  <c r="Q1051" i="25"/>
  <c r="Q1052" i="25"/>
  <c r="Q1053" i="25"/>
  <c r="Q1054" i="25"/>
  <c r="Q1055" i="25"/>
  <c r="Q1056" i="25"/>
  <c r="Q1057" i="25"/>
  <c r="Q1058" i="25"/>
  <c r="Q1059" i="25"/>
  <c r="Q1060" i="25"/>
  <c r="Q1061" i="25"/>
  <c r="Q1062" i="25"/>
  <c r="Q1063" i="25"/>
  <c r="Q1064" i="25"/>
  <c r="Q1065" i="25"/>
  <c r="Q1066" i="25"/>
  <c r="Q1067" i="25"/>
  <c r="Q1068" i="25"/>
  <c r="Q1069" i="25"/>
  <c r="Q1070" i="25"/>
  <c r="Q1071" i="25"/>
  <c r="Q1072" i="25"/>
  <c r="Q1073" i="25"/>
  <c r="Q1074" i="25"/>
  <c r="Q1075" i="25"/>
  <c r="Q1076" i="25"/>
  <c r="Q1077" i="25"/>
  <c r="Q1078" i="25"/>
  <c r="Q1079" i="25"/>
  <c r="Q1080" i="25"/>
  <c r="Q1081" i="25"/>
  <c r="Q1082" i="25"/>
  <c r="Q1083" i="25"/>
  <c r="Q1084" i="25"/>
  <c r="Q1085" i="25"/>
  <c r="Q1086" i="25"/>
  <c r="Q1087" i="25"/>
  <c r="Q1088" i="25"/>
  <c r="Q1089" i="25"/>
  <c r="Q1090" i="25"/>
  <c r="Q1091" i="25"/>
  <c r="Q1092" i="25"/>
  <c r="Q1093" i="25"/>
  <c r="Q1094" i="25"/>
  <c r="Q1095" i="25"/>
  <c r="Q1096" i="25"/>
  <c r="Q1097" i="25"/>
  <c r="Q1098" i="25"/>
  <c r="Q1099" i="25"/>
  <c r="Q1100" i="25"/>
  <c r="Q1101" i="25"/>
  <c r="Q1102" i="25"/>
  <c r="Q1103" i="25"/>
  <c r="Q1104" i="25"/>
  <c r="Q1105" i="25"/>
  <c r="Q1106" i="25"/>
  <c r="Q1107" i="25"/>
  <c r="Q1108" i="25"/>
  <c r="Q1109" i="25"/>
  <c r="Q1110" i="25"/>
  <c r="Q1111" i="25"/>
  <c r="Q1112" i="25"/>
  <c r="Q1113" i="25"/>
  <c r="Q1114" i="25"/>
  <c r="Q1115" i="25"/>
  <c r="Q1116" i="25"/>
  <c r="Q1117" i="25"/>
  <c r="Q1118" i="25"/>
  <c r="Q1119" i="25"/>
  <c r="Q1120" i="25"/>
  <c r="Q1121" i="25"/>
  <c r="Q1122" i="25"/>
  <c r="Q1123" i="25"/>
  <c r="Q1124" i="25"/>
  <c r="Q1125" i="25"/>
  <c r="Q1126" i="25"/>
  <c r="Q1127" i="25"/>
  <c r="Q1128" i="25"/>
  <c r="Q1129" i="25"/>
  <c r="Q1130" i="25"/>
  <c r="Q1131" i="25"/>
  <c r="Q1132" i="25"/>
  <c r="Q1133" i="25"/>
  <c r="Q1134" i="25"/>
  <c r="Q1135" i="25"/>
  <c r="Q1136" i="25"/>
  <c r="Q1137" i="25"/>
  <c r="Q1138" i="25"/>
  <c r="Q1139" i="25"/>
  <c r="Q1140" i="25"/>
  <c r="Q1141" i="25"/>
  <c r="Q1142" i="25"/>
  <c r="Q1143" i="25"/>
  <c r="Q1144" i="25"/>
  <c r="Q1145" i="25"/>
  <c r="Q1146" i="25"/>
  <c r="Q1147" i="25"/>
  <c r="Q1148" i="25"/>
  <c r="Q1149" i="25"/>
  <c r="Q1150" i="25"/>
  <c r="Q1151" i="25"/>
  <c r="Q1152" i="25"/>
  <c r="Q1153" i="25"/>
  <c r="Q1154" i="25"/>
  <c r="Q1155" i="25"/>
  <c r="Q1156" i="25"/>
  <c r="Q1157" i="25"/>
  <c r="Q1158" i="25"/>
  <c r="Q1159" i="25"/>
  <c r="Q1160" i="25"/>
  <c r="Q1161" i="25"/>
  <c r="Q1162" i="25"/>
  <c r="Q1163" i="25"/>
  <c r="Q1164" i="25"/>
  <c r="Q1165" i="25"/>
  <c r="Q1166" i="25"/>
  <c r="Q1167" i="25"/>
  <c r="Q1168" i="25"/>
  <c r="Q1169" i="25"/>
  <c r="Q1170" i="25"/>
  <c r="Q1171" i="25"/>
  <c r="Q1172" i="25"/>
  <c r="Q1173" i="25"/>
  <c r="Q1174" i="25"/>
  <c r="Q1175" i="25"/>
  <c r="Q1176" i="25"/>
  <c r="Q1177" i="25"/>
  <c r="Q1178" i="25"/>
  <c r="Q1179" i="25"/>
  <c r="Q1180" i="25"/>
  <c r="Q1181" i="25"/>
  <c r="Q1182" i="25"/>
  <c r="Q1183" i="25"/>
  <c r="Q1184" i="25"/>
  <c r="Q1185" i="25"/>
  <c r="Q1186" i="25"/>
  <c r="Q1187" i="25"/>
  <c r="Q1188" i="25"/>
  <c r="Q1189" i="25"/>
  <c r="Q1190" i="25"/>
  <c r="Q1191" i="25"/>
  <c r="Q1192" i="25"/>
  <c r="Q1193" i="25"/>
  <c r="Q1194" i="25"/>
  <c r="Q1195" i="25"/>
  <c r="Q1196" i="25"/>
  <c r="Q1197" i="25"/>
  <c r="Q1198" i="25"/>
  <c r="Q1199" i="25"/>
  <c r="Q1200" i="25"/>
  <c r="Q1201" i="25"/>
  <c r="Q1202" i="25"/>
  <c r="Q1203" i="25"/>
  <c r="Q1204" i="25"/>
  <c r="Q1205" i="25"/>
  <c r="Q1206" i="25"/>
  <c r="Q1207" i="25"/>
  <c r="Q1208" i="25"/>
  <c r="Q1209" i="25"/>
  <c r="Q1210" i="25"/>
  <c r="Q1211" i="25"/>
  <c r="Q1212" i="25"/>
  <c r="Q1213" i="25"/>
  <c r="Q1214" i="25"/>
  <c r="Q1215" i="25"/>
  <c r="Q1216" i="25"/>
  <c r="Q1217" i="25"/>
  <c r="Q1218" i="25"/>
  <c r="Q1219" i="25"/>
  <c r="Q1220" i="25"/>
  <c r="Q1221" i="25"/>
  <c r="Q1222" i="25"/>
  <c r="Q1223" i="25"/>
  <c r="Q1224" i="25"/>
  <c r="Q1225" i="25"/>
  <c r="Q1226" i="25"/>
  <c r="Q1227" i="25"/>
  <c r="Q1228" i="25"/>
  <c r="Q1229" i="25"/>
  <c r="Q1230" i="25"/>
  <c r="Q1231" i="25"/>
  <c r="Q1232" i="25"/>
  <c r="Q1233" i="25"/>
  <c r="Q1234" i="25"/>
  <c r="Q1235" i="25"/>
  <c r="Q1236" i="25"/>
  <c r="Q1237" i="25"/>
  <c r="Q1238" i="25"/>
  <c r="Q1239" i="25"/>
  <c r="Q1240" i="25"/>
  <c r="Q1241" i="25"/>
  <c r="Q1242" i="25"/>
  <c r="Q1243" i="25"/>
  <c r="Q1244" i="25"/>
  <c r="Q1245" i="25"/>
  <c r="Q1246" i="25"/>
  <c r="Q1247" i="25"/>
  <c r="Q1248" i="25"/>
  <c r="Q1249" i="25"/>
  <c r="Q1250" i="25"/>
  <c r="Q1251" i="25"/>
  <c r="Q1252" i="25"/>
  <c r="Q1253" i="25"/>
  <c r="Q1254" i="25"/>
  <c r="Q1255" i="25"/>
  <c r="Q1256" i="25"/>
  <c r="Q1257" i="25"/>
  <c r="Q1258" i="25"/>
  <c r="Q1259" i="25"/>
  <c r="Q1260" i="25"/>
  <c r="Q1261" i="25"/>
  <c r="Q1262" i="25"/>
  <c r="Q1263" i="25"/>
  <c r="Q1264" i="25"/>
  <c r="Q1265" i="25"/>
  <c r="Q1266" i="25"/>
  <c r="Q1267" i="25"/>
  <c r="Q1268" i="25"/>
  <c r="Q1269" i="25"/>
  <c r="Q1270" i="25"/>
  <c r="Q1271" i="25"/>
  <c r="Q1272" i="25"/>
  <c r="Q1273" i="25"/>
  <c r="Q1274" i="25"/>
  <c r="Q1275" i="25"/>
  <c r="Q1276" i="25"/>
  <c r="Q1277" i="25"/>
  <c r="Q1278" i="25"/>
  <c r="Q1279" i="25"/>
  <c r="Q1280" i="25"/>
  <c r="Q1281" i="25"/>
  <c r="Q1282" i="25"/>
  <c r="Q1283" i="25"/>
  <c r="Q1284" i="25"/>
  <c r="Q1285" i="25"/>
  <c r="Q1286" i="25"/>
  <c r="Q1287" i="25"/>
  <c r="Q1288" i="25"/>
  <c r="Q1289" i="25"/>
  <c r="Q1290" i="25"/>
  <c r="Q1291" i="25"/>
  <c r="Q1292" i="25"/>
  <c r="Q1293" i="25"/>
  <c r="Q1294" i="25"/>
  <c r="Q1295" i="25"/>
  <c r="Q1296" i="25"/>
  <c r="Q1297" i="25"/>
  <c r="Q1298" i="25"/>
  <c r="Q1299" i="25"/>
  <c r="Q1300" i="25"/>
  <c r="Q1301" i="25"/>
  <c r="Q1302" i="25"/>
  <c r="Q1303" i="25"/>
  <c r="Q1304" i="25"/>
  <c r="Q1305" i="25"/>
  <c r="Q1306" i="25"/>
  <c r="Q1307" i="25"/>
  <c r="Q1308" i="25"/>
  <c r="Q1309" i="25"/>
  <c r="Q1310" i="25"/>
  <c r="Q1311" i="25"/>
  <c r="Q1312" i="25"/>
  <c r="Q1313" i="25"/>
  <c r="Q1314" i="25"/>
  <c r="Q1315" i="25"/>
  <c r="Q1316" i="25"/>
  <c r="Q1317" i="25"/>
  <c r="Q1318" i="25"/>
  <c r="Q1319" i="25"/>
  <c r="Q1320" i="25"/>
  <c r="Q1321" i="25"/>
  <c r="Q1322" i="25"/>
  <c r="Q1323" i="25"/>
  <c r="Q1324" i="25"/>
  <c r="Q1325" i="25"/>
  <c r="Q1326" i="25"/>
  <c r="Q1327" i="25"/>
  <c r="Q1328" i="25"/>
  <c r="Q1329" i="25"/>
  <c r="Q1330" i="25"/>
  <c r="Q1331" i="25"/>
  <c r="Q1332" i="25"/>
  <c r="Q1333" i="25"/>
  <c r="Q1334" i="25"/>
  <c r="Q1335" i="25"/>
  <c r="Q1336" i="25"/>
  <c r="Q1337" i="25"/>
  <c r="Q1338" i="25"/>
  <c r="Q1339" i="25"/>
  <c r="Q1340" i="25"/>
  <c r="Q1341" i="25"/>
  <c r="Q1342" i="25"/>
  <c r="Q1343" i="25"/>
  <c r="Q1344" i="25"/>
  <c r="Q1345" i="25"/>
  <c r="Q1346" i="25"/>
  <c r="Q1347" i="25"/>
  <c r="Q1348" i="25"/>
  <c r="Q1349" i="25"/>
  <c r="Q1350" i="25"/>
  <c r="Q1351" i="25"/>
  <c r="Q1352" i="25"/>
  <c r="Q1353" i="25"/>
  <c r="Q1354" i="25"/>
  <c r="Q1355" i="25"/>
  <c r="Q1356" i="25"/>
  <c r="Q1357" i="25"/>
  <c r="Q1358" i="25"/>
  <c r="Q1359" i="25"/>
  <c r="Q1360" i="25"/>
  <c r="Q1361" i="25"/>
  <c r="Q1362" i="25"/>
  <c r="Q1363" i="25"/>
  <c r="Q1364" i="25"/>
  <c r="Q1365" i="25"/>
  <c r="Q1366" i="25"/>
  <c r="Q1367" i="25"/>
  <c r="Q1368" i="25"/>
  <c r="Q1369" i="25"/>
  <c r="Q1370" i="25"/>
  <c r="Q1371" i="25"/>
  <c r="Q1372" i="25"/>
  <c r="Q1373" i="25"/>
  <c r="Q1374" i="25"/>
  <c r="Q1375" i="25"/>
  <c r="Q1376" i="25"/>
  <c r="Q1377" i="25"/>
  <c r="Q1378" i="25"/>
  <c r="Q1379" i="25"/>
  <c r="Q1380" i="25"/>
  <c r="Q1381" i="25"/>
  <c r="Q1382" i="25"/>
  <c r="Q1383" i="25"/>
  <c r="Q1384" i="25"/>
  <c r="Q1385" i="25"/>
  <c r="Q1386" i="25"/>
  <c r="Q1387" i="25"/>
  <c r="Q1388" i="25"/>
  <c r="Q1389" i="25"/>
  <c r="Q1390" i="25"/>
  <c r="Q1391" i="25"/>
  <c r="Q1392" i="25"/>
  <c r="Q1393" i="25"/>
  <c r="Q1394" i="25"/>
  <c r="Q1395" i="25"/>
  <c r="Q1396" i="25"/>
  <c r="Q1397" i="25"/>
  <c r="Q1398" i="25"/>
  <c r="Q1399" i="25"/>
  <c r="Q1400" i="25"/>
  <c r="Q1401" i="25"/>
  <c r="Q1402" i="25"/>
  <c r="Q1403" i="25"/>
  <c r="Q1404" i="25"/>
  <c r="Q1405" i="25"/>
  <c r="Q1406" i="25"/>
  <c r="Q1407" i="25"/>
  <c r="Q1408" i="25"/>
  <c r="Q1409" i="25"/>
  <c r="Q1410" i="25"/>
  <c r="Q1411" i="25"/>
  <c r="Q1412" i="25"/>
  <c r="Q1413" i="25"/>
  <c r="Q1414" i="25"/>
  <c r="Q1415" i="25"/>
  <c r="Q1416" i="25"/>
  <c r="Q1417" i="25"/>
  <c r="Q1418" i="25"/>
  <c r="Q1419" i="25"/>
  <c r="Q1420" i="25"/>
  <c r="Q1421" i="25"/>
  <c r="Q1422" i="25"/>
  <c r="Q1423" i="25"/>
  <c r="Q1424" i="25"/>
  <c r="Q1425" i="25"/>
  <c r="Q1426" i="25"/>
  <c r="Q1427" i="25"/>
  <c r="Q1428" i="25"/>
  <c r="Q1429" i="25"/>
  <c r="Q1430" i="25"/>
  <c r="Q1431" i="25"/>
  <c r="Q1432" i="25"/>
  <c r="Q1433" i="25"/>
  <c r="Q1434" i="25"/>
  <c r="Q1435" i="25"/>
  <c r="Q1436" i="25"/>
  <c r="Q1437" i="25"/>
  <c r="Q1438" i="25"/>
  <c r="Q1439" i="25"/>
  <c r="Q1440" i="25"/>
  <c r="Q1441" i="25"/>
  <c r="Q1442" i="25"/>
  <c r="Q1443" i="25"/>
  <c r="Q1444" i="25"/>
  <c r="Q1445" i="25"/>
  <c r="Q1446" i="25"/>
  <c r="Q1447" i="25"/>
  <c r="Q1448" i="25"/>
  <c r="Q1449" i="25"/>
  <c r="Q1450" i="25"/>
  <c r="Q1451" i="25"/>
  <c r="Q1452" i="25"/>
  <c r="Q1453" i="25"/>
  <c r="Q1454" i="25"/>
  <c r="Q1455" i="25"/>
  <c r="Q1456" i="25"/>
  <c r="Q1457" i="25"/>
  <c r="Q1458" i="25"/>
  <c r="Q1459" i="25"/>
  <c r="Q1460" i="25"/>
  <c r="Q1461" i="25"/>
  <c r="Q1462" i="25"/>
  <c r="Q1463" i="25"/>
  <c r="Q1464" i="25"/>
  <c r="Q1465" i="25"/>
  <c r="Q1466" i="25"/>
  <c r="Q1467" i="25"/>
  <c r="Q1468" i="25"/>
  <c r="Q1469" i="25"/>
  <c r="Q1470" i="25"/>
  <c r="Q1471" i="25"/>
  <c r="Q1472" i="25"/>
  <c r="Q1473" i="25"/>
  <c r="Q1474" i="25"/>
  <c r="Q1475" i="25"/>
  <c r="Q1476" i="25"/>
  <c r="Q1477" i="25"/>
  <c r="Q1478" i="25"/>
  <c r="Q1479" i="25"/>
  <c r="Q1480" i="25"/>
  <c r="Q1481" i="25"/>
  <c r="Q1482" i="25"/>
  <c r="Q1483" i="25"/>
  <c r="Q1484" i="25"/>
  <c r="Q1485" i="25"/>
  <c r="Q1486" i="25"/>
  <c r="Q1487" i="25"/>
  <c r="Q1488" i="25"/>
  <c r="Q1489" i="25"/>
  <c r="Q1490" i="25"/>
  <c r="Q1491" i="25"/>
  <c r="Q1492" i="25"/>
  <c r="Q1493" i="25"/>
  <c r="Q1494" i="25"/>
  <c r="Q1495" i="25"/>
  <c r="Q1496" i="25"/>
  <c r="Q1497" i="25"/>
  <c r="Q1498" i="25"/>
  <c r="Q1499" i="25"/>
  <c r="Q1500" i="25"/>
  <c r="Q1501" i="25"/>
  <c r="Q1502" i="25"/>
  <c r="Q1503" i="25"/>
  <c r="Q1504" i="25"/>
  <c r="Q1505" i="25"/>
  <c r="Q1506" i="25"/>
  <c r="Q1507" i="25"/>
  <c r="Q1508" i="25"/>
  <c r="Q1509" i="25"/>
  <c r="Q1510" i="25"/>
  <c r="Q1511" i="25"/>
  <c r="Q1512" i="25"/>
  <c r="Q1513" i="25"/>
  <c r="Q1514" i="25"/>
  <c r="Q1515" i="25"/>
  <c r="Q1516" i="25"/>
  <c r="Q1517" i="25"/>
  <c r="Q1518" i="25"/>
  <c r="Q1519" i="25"/>
  <c r="Q1520" i="25"/>
  <c r="Q1521" i="25"/>
  <c r="Q1522" i="25"/>
  <c r="Q1523" i="25"/>
  <c r="Q1524" i="25"/>
  <c r="Q1525" i="25"/>
  <c r="Q1526" i="25"/>
  <c r="Q1527" i="25"/>
  <c r="Q1528" i="25"/>
  <c r="Q1529" i="25"/>
  <c r="Q1530" i="25"/>
  <c r="Q1531" i="25"/>
  <c r="Q1532" i="25"/>
  <c r="Q1533" i="25"/>
  <c r="Q1534" i="25"/>
  <c r="Q1535" i="25"/>
  <c r="Q1536" i="25"/>
  <c r="Q1537" i="25"/>
  <c r="Q1538" i="25"/>
  <c r="Q1539" i="25"/>
  <c r="Q1540" i="25"/>
  <c r="Q1541" i="25"/>
  <c r="Q1542" i="25"/>
  <c r="Q1543" i="25"/>
  <c r="Q1544" i="25"/>
  <c r="Q1545" i="25"/>
  <c r="Q1546" i="25"/>
  <c r="Q1547" i="25"/>
  <c r="Q1548" i="25"/>
  <c r="Q1549" i="25"/>
  <c r="Q1550" i="25"/>
  <c r="Q1551" i="25"/>
  <c r="Q1552" i="25"/>
  <c r="Q1553" i="25"/>
  <c r="Q1554" i="25"/>
  <c r="Q1555" i="25"/>
  <c r="Q1556" i="25"/>
  <c r="Q1557" i="25"/>
  <c r="Q1558" i="25"/>
  <c r="Q1559" i="25"/>
  <c r="Q1560" i="25"/>
  <c r="Q1561" i="25"/>
  <c r="Q1562" i="25"/>
  <c r="Q1563" i="25"/>
  <c r="Q1564" i="25"/>
  <c r="Q1565" i="25"/>
  <c r="Q1566" i="25"/>
  <c r="Q1567" i="25"/>
  <c r="Q1568" i="25"/>
  <c r="Q1569" i="25"/>
  <c r="Q1570" i="25"/>
  <c r="Q1571" i="25"/>
  <c r="Q1572" i="25"/>
  <c r="Q1573" i="25"/>
  <c r="Q1574" i="25"/>
  <c r="Q1575" i="25"/>
  <c r="Q1576" i="25"/>
  <c r="Q1577" i="25"/>
  <c r="Q1578" i="25"/>
  <c r="Q1579" i="25"/>
  <c r="Q1580" i="25"/>
  <c r="Q1581" i="25"/>
  <c r="Q1582" i="25"/>
  <c r="Q1583" i="25"/>
  <c r="Q1584" i="25"/>
  <c r="Q1585" i="25"/>
  <c r="Q1586" i="25"/>
  <c r="Q1587" i="25"/>
  <c r="Q1588" i="25"/>
  <c r="Q1589" i="25"/>
  <c r="Q1590" i="25"/>
  <c r="Q1591" i="25"/>
  <c r="Q1592" i="25"/>
  <c r="Q1593" i="25"/>
  <c r="Q1594" i="25"/>
  <c r="Q1595" i="25"/>
  <c r="Q1596" i="25"/>
  <c r="Q1597" i="25"/>
  <c r="Q1598" i="25"/>
  <c r="Q1599" i="25"/>
  <c r="Q1600" i="25"/>
  <c r="Q1601" i="25"/>
  <c r="Q1602" i="25"/>
  <c r="Q1603" i="25"/>
  <c r="Q1604" i="25"/>
  <c r="Q1605" i="25"/>
  <c r="Q1606" i="25"/>
  <c r="Q1607" i="25"/>
  <c r="Q1608" i="25"/>
  <c r="Q1609" i="25"/>
  <c r="Q1610" i="25"/>
  <c r="Q1611" i="25"/>
  <c r="Q1612" i="25"/>
  <c r="Q1613" i="25"/>
  <c r="Q1614" i="25"/>
  <c r="Q1615" i="25"/>
  <c r="Q1616" i="25"/>
  <c r="Q1617" i="25"/>
  <c r="Q1618" i="25"/>
  <c r="Q1619" i="25"/>
  <c r="Q1620" i="25"/>
  <c r="Q1621" i="25"/>
  <c r="Q1622" i="25"/>
  <c r="Q1623" i="25"/>
  <c r="Q1624" i="25"/>
  <c r="Q1625" i="25"/>
  <c r="Q1626" i="25"/>
  <c r="Q1627" i="25"/>
  <c r="Q1628" i="25"/>
  <c r="Q1629" i="25"/>
  <c r="Q1630" i="25"/>
  <c r="Q1631" i="25"/>
  <c r="Q1632" i="25"/>
  <c r="Q1633" i="25"/>
  <c r="Q1634" i="25"/>
  <c r="Q1635" i="25"/>
  <c r="Q1636" i="25"/>
  <c r="Q1637" i="25"/>
  <c r="Q1638" i="25"/>
  <c r="Q1639" i="25"/>
  <c r="Q1640" i="25"/>
  <c r="Q1641" i="25"/>
  <c r="Q1642" i="25"/>
  <c r="Q1643" i="25"/>
  <c r="Q1644" i="25"/>
  <c r="Q1645" i="25"/>
  <c r="Q1646" i="25"/>
  <c r="Q1647" i="25"/>
  <c r="Q1648" i="25"/>
  <c r="Q1649" i="25"/>
  <c r="Q1650" i="25"/>
  <c r="Q1651" i="25"/>
  <c r="Q1652" i="25"/>
  <c r="Q1653" i="25"/>
  <c r="Q1654" i="25"/>
  <c r="Q1655" i="25"/>
  <c r="Q1656" i="25"/>
  <c r="Q1657" i="25"/>
  <c r="Q1658" i="25"/>
  <c r="Q1659" i="25"/>
  <c r="Q1660" i="25"/>
  <c r="Q1661" i="25"/>
  <c r="Q1662" i="25"/>
  <c r="Q1663" i="25"/>
  <c r="Q1664" i="25"/>
  <c r="Q1665" i="25"/>
  <c r="Q1666" i="25"/>
  <c r="Q1667" i="25"/>
  <c r="Q1668" i="25"/>
  <c r="Q1669" i="25"/>
  <c r="Q1670" i="25"/>
  <c r="Q1671" i="25"/>
  <c r="Q1672" i="25"/>
  <c r="Q1673" i="25"/>
  <c r="Q1674" i="25"/>
  <c r="Q1675" i="25"/>
  <c r="Q1676" i="25"/>
  <c r="Q1677" i="25"/>
  <c r="Q1678" i="25"/>
  <c r="Q1679" i="25"/>
  <c r="Q1680" i="25"/>
  <c r="Q1681" i="25"/>
  <c r="Q1682" i="25"/>
  <c r="Q1683" i="25"/>
  <c r="Q1684" i="25"/>
  <c r="Q1685" i="25"/>
  <c r="Q1686" i="25"/>
  <c r="Q1687" i="25"/>
  <c r="Q1688" i="25"/>
  <c r="Q1689" i="25"/>
  <c r="Q1690" i="25"/>
  <c r="Q1691" i="25"/>
  <c r="Q1692" i="25"/>
  <c r="Q1693" i="25"/>
  <c r="Q1694" i="25"/>
  <c r="Q1695" i="25"/>
  <c r="Q1696" i="25"/>
  <c r="Q1697" i="25"/>
  <c r="Q1698" i="25"/>
  <c r="Q1699" i="25"/>
  <c r="Q1700" i="25"/>
  <c r="Q1701" i="25"/>
  <c r="Q1702" i="25"/>
  <c r="Q1703" i="25"/>
  <c r="Q1704" i="25"/>
  <c r="Q1705" i="25"/>
  <c r="Q1706" i="25"/>
  <c r="Q1707" i="25"/>
  <c r="Q1708" i="25"/>
  <c r="Q1709" i="25"/>
  <c r="Q1710" i="25"/>
  <c r="Q1711" i="25"/>
  <c r="Q1712" i="25"/>
  <c r="Q1713" i="25"/>
  <c r="Q1714" i="25"/>
  <c r="Q1715" i="25"/>
  <c r="Q1716" i="25"/>
  <c r="Q1717" i="25"/>
  <c r="Q1718" i="25"/>
  <c r="Q1719" i="25"/>
  <c r="Q1720" i="25"/>
  <c r="Q1721" i="25"/>
  <c r="Q1722" i="25"/>
  <c r="Q1723" i="25"/>
  <c r="Q1724" i="25"/>
  <c r="Q1725" i="25"/>
  <c r="Q1726" i="25"/>
  <c r="Q1727" i="25"/>
  <c r="Q1728" i="25"/>
  <c r="Q1729" i="25"/>
  <c r="Q1730" i="25"/>
  <c r="Q1731" i="25"/>
  <c r="Q1732" i="25"/>
  <c r="Q1733" i="25"/>
  <c r="Q1734" i="25"/>
  <c r="Q1735" i="25"/>
  <c r="Q1736" i="25"/>
  <c r="Q1737" i="25"/>
  <c r="Q1738" i="25"/>
  <c r="Q1739" i="25"/>
  <c r="Q1740" i="25"/>
  <c r="Q1741" i="25"/>
  <c r="Q1742" i="25"/>
  <c r="Q1743" i="25"/>
  <c r="Q1744" i="25"/>
  <c r="Q1745" i="25"/>
  <c r="Q1746" i="25"/>
  <c r="Q1747" i="25"/>
  <c r="Q1748" i="25"/>
  <c r="Q1749" i="25"/>
  <c r="Q1750" i="25"/>
  <c r="Q1751" i="25"/>
  <c r="Q1752" i="25"/>
  <c r="Q1753" i="25"/>
  <c r="Q1754" i="25"/>
  <c r="Q1755" i="25"/>
  <c r="Q1756" i="25"/>
  <c r="Q1757" i="25"/>
  <c r="Q1758" i="25"/>
  <c r="Q1759" i="25"/>
  <c r="Q1760" i="25"/>
  <c r="Q1761" i="25"/>
  <c r="Q1762" i="25"/>
  <c r="Q1763" i="25"/>
  <c r="Q1764" i="25"/>
  <c r="Q1765" i="25"/>
  <c r="Q1766" i="25"/>
  <c r="Q1767" i="25"/>
  <c r="Q1768" i="25"/>
  <c r="Q1769" i="25"/>
  <c r="Q1770" i="25"/>
  <c r="Q1771" i="25"/>
  <c r="Q1772" i="25"/>
  <c r="Q1773" i="25"/>
  <c r="Q1774" i="25"/>
  <c r="Q1775" i="25"/>
  <c r="Q1776" i="25"/>
  <c r="Q1777" i="25"/>
  <c r="Q1778" i="25"/>
  <c r="Q1779" i="25"/>
  <c r="Q1780" i="25"/>
  <c r="Q1781" i="25"/>
  <c r="Q1782" i="25"/>
  <c r="Q1783" i="25"/>
  <c r="Q1784" i="25"/>
  <c r="Q1785" i="25"/>
  <c r="Q1786" i="25"/>
  <c r="Q1787" i="25"/>
  <c r="Q1788" i="25"/>
  <c r="Q1789" i="25"/>
  <c r="Q1790" i="25"/>
  <c r="Q1791" i="25"/>
  <c r="Q1792" i="25"/>
  <c r="Q1793" i="25"/>
  <c r="Q1794" i="25"/>
  <c r="Q1795" i="25"/>
  <c r="Q1796" i="25"/>
  <c r="Q1797" i="25"/>
  <c r="Q1798" i="25"/>
  <c r="Q1799" i="25"/>
  <c r="Q1800" i="25"/>
  <c r="Q1801" i="25"/>
  <c r="Q1802" i="25"/>
  <c r="Q1803" i="25"/>
  <c r="Q1804" i="25"/>
  <c r="Q1805" i="25"/>
  <c r="Q1806" i="25"/>
  <c r="Q1807" i="25"/>
  <c r="Q1808" i="25"/>
  <c r="Q1809" i="25"/>
  <c r="Q1810" i="25"/>
  <c r="Q1811" i="25"/>
  <c r="Q1812" i="25"/>
  <c r="Q1813" i="25"/>
  <c r="Q1814" i="25"/>
  <c r="Q1815" i="25"/>
  <c r="Q1816" i="25"/>
  <c r="Q1817" i="25"/>
  <c r="Q1818" i="25"/>
  <c r="Q1819" i="25"/>
  <c r="Q1820" i="25"/>
  <c r="Q1821" i="25"/>
  <c r="Q1822" i="25"/>
  <c r="Q1823" i="25"/>
  <c r="Q1824" i="25"/>
  <c r="Q1825" i="25"/>
  <c r="Q1826" i="25"/>
  <c r="Q1827" i="25"/>
  <c r="Q1828" i="25"/>
  <c r="Q1829" i="25"/>
  <c r="Q1830" i="25"/>
  <c r="Q1831" i="25"/>
  <c r="Q1832" i="25"/>
  <c r="Q1833" i="25"/>
  <c r="Q1834" i="25"/>
  <c r="Q1835" i="25"/>
  <c r="Q1836" i="25"/>
  <c r="Q1837" i="25"/>
  <c r="Q1838" i="25"/>
  <c r="Q1839" i="25"/>
  <c r="Q1840" i="25"/>
  <c r="Q1841" i="25"/>
  <c r="Q1842" i="25"/>
  <c r="Q1843" i="25"/>
  <c r="Q1844" i="25"/>
  <c r="Q1845" i="25"/>
  <c r="Q1846" i="25"/>
  <c r="Q1847" i="25"/>
  <c r="Q1848" i="25"/>
  <c r="Q1849" i="25"/>
  <c r="Q1850" i="25"/>
  <c r="Q1851" i="25"/>
  <c r="Q1852" i="25"/>
  <c r="Q1853" i="25"/>
  <c r="Q1854" i="25"/>
  <c r="Q1855" i="25"/>
  <c r="Q1856" i="25"/>
  <c r="Q1857" i="25"/>
  <c r="Q1858" i="25"/>
  <c r="Q1859" i="25"/>
  <c r="Q1860" i="25"/>
  <c r="Q1861" i="25"/>
  <c r="Q1862" i="25"/>
  <c r="Q1863" i="25"/>
  <c r="Q1864" i="25"/>
  <c r="Q1865" i="25"/>
  <c r="Q1866" i="25"/>
  <c r="Q1867" i="25"/>
  <c r="Q1868" i="25"/>
  <c r="Q1869" i="25"/>
  <c r="Q1870" i="25"/>
  <c r="Q1871" i="25"/>
  <c r="Q1872" i="25"/>
  <c r="Q1873" i="25"/>
  <c r="Q1874" i="25"/>
  <c r="Q1875" i="25"/>
  <c r="Q1876" i="25"/>
  <c r="Q1877" i="25"/>
  <c r="Q1878" i="25"/>
  <c r="Q1879" i="25"/>
  <c r="Q1880" i="25"/>
  <c r="Q1881" i="25"/>
  <c r="Q1882" i="25"/>
  <c r="Q1883" i="25"/>
  <c r="Q1884" i="25"/>
  <c r="Q1885" i="25"/>
  <c r="Q1886" i="25"/>
  <c r="Q1887" i="25"/>
  <c r="Q1888" i="25"/>
  <c r="Q1889" i="25"/>
  <c r="Q1890" i="25"/>
  <c r="Q1891" i="25"/>
  <c r="Q1892" i="25"/>
  <c r="Q1893" i="25"/>
  <c r="Q1894" i="25"/>
  <c r="Q1895" i="25"/>
  <c r="Q1896" i="25"/>
  <c r="Q1897" i="25"/>
  <c r="Q1898" i="25"/>
  <c r="Q1899" i="25"/>
  <c r="Q1900" i="25"/>
  <c r="Q1901" i="25"/>
  <c r="Q1902" i="25"/>
  <c r="Q1903" i="25"/>
  <c r="Q1904" i="25"/>
  <c r="Q1905" i="25"/>
  <c r="Q1906" i="25"/>
  <c r="Q1907" i="25"/>
  <c r="Q1908" i="25"/>
  <c r="Q1909" i="25"/>
  <c r="Q1910" i="25"/>
  <c r="Q1911" i="25"/>
  <c r="Q1912" i="25"/>
  <c r="Q1913" i="25"/>
  <c r="Q1914" i="25"/>
  <c r="Q1915" i="25"/>
  <c r="Q1916" i="25"/>
  <c r="Q1917" i="25"/>
  <c r="Q1918" i="25"/>
  <c r="Q1919" i="25"/>
  <c r="Q1920" i="25"/>
  <c r="Q1921" i="25"/>
  <c r="Q1922" i="25"/>
  <c r="Q1923" i="25"/>
  <c r="Q1924" i="25"/>
  <c r="Q1925" i="25"/>
  <c r="Q1926" i="25"/>
  <c r="Q1927" i="25"/>
  <c r="Q1928" i="25"/>
  <c r="Q1929" i="25"/>
  <c r="Q1930" i="25"/>
  <c r="Q1931" i="25"/>
  <c r="Q1932" i="25"/>
  <c r="Q1933" i="25"/>
  <c r="Q1934" i="25"/>
  <c r="Q1935" i="25"/>
  <c r="Q1936" i="25"/>
  <c r="Q1937" i="25"/>
  <c r="Q1938" i="25"/>
  <c r="Q1939" i="25"/>
  <c r="Q1940" i="25"/>
  <c r="Q1941" i="25"/>
  <c r="Q1942" i="25"/>
  <c r="Q1943" i="25"/>
  <c r="Q1944" i="25"/>
  <c r="Q1945" i="25"/>
  <c r="Q1946" i="25"/>
  <c r="Q1947" i="25"/>
  <c r="Q1948" i="25"/>
  <c r="Q1949" i="25"/>
  <c r="Q1950" i="25"/>
  <c r="Q1951" i="25"/>
  <c r="Q1952" i="25"/>
  <c r="Q1953" i="25"/>
  <c r="Q1954" i="25"/>
  <c r="Q1955" i="25"/>
  <c r="Q1956" i="25"/>
  <c r="Q1957" i="25"/>
  <c r="Q1958" i="25"/>
  <c r="Q1959" i="25"/>
  <c r="Q1960" i="25"/>
  <c r="Q1961" i="25"/>
  <c r="Q1962" i="25"/>
  <c r="Q1963" i="25"/>
  <c r="Q1964" i="25"/>
  <c r="Q1965" i="25"/>
  <c r="Q1966" i="25"/>
  <c r="Q1967" i="25"/>
  <c r="Q1968" i="25"/>
  <c r="Q1969" i="25"/>
  <c r="Q1970" i="25"/>
  <c r="Q1971" i="25"/>
  <c r="Q1972" i="25"/>
  <c r="Q1973" i="25"/>
  <c r="Q1974" i="25"/>
  <c r="Q1975" i="25"/>
  <c r="Q1976" i="25"/>
  <c r="Q1977" i="25"/>
  <c r="Q1978" i="25"/>
  <c r="Q1979" i="25"/>
  <c r="Q1980" i="25"/>
  <c r="Q1981" i="25"/>
  <c r="Q1982" i="25"/>
  <c r="Q1983" i="25"/>
  <c r="Q1984" i="25"/>
  <c r="Q1985" i="25"/>
  <c r="Q1986" i="25"/>
  <c r="Q1987" i="25"/>
  <c r="Q1988" i="25"/>
  <c r="Q1989" i="25"/>
  <c r="Q1990" i="25"/>
  <c r="Q1991" i="25"/>
  <c r="Q1992" i="25"/>
  <c r="Q1993" i="25"/>
  <c r="Q1994" i="25"/>
  <c r="Q1995" i="25"/>
  <c r="Q1996" i="25"/>
  <c r="Q1997" i="25"/>
  <c r="Q1998" i="25"/>
  <c r="Q1999" i="25"/>
  <c r="Q2000" i="25"/>
  <c r="Q2001" i="25"/>
  <c r="Q2002" i="25"/>
  <c r="Q2003" i="25"/>
  <c r="Q2004" i="25"/>
  <c r="Q2005" i="25"/>
  <c r="Q2006" i="25"/>
  <c r="Q2007" i="25"/>
  <c r="Q2008" i="25"/>
  <c r="Q2009" i="25"/>
  <c r="Q2010" i="25"/>
  <c r="Q2011" i="25"/>
  <c r="Q2012" i="25"/>
  <c r="Q2013" i="25"/>
  <c r="Q2014" i="25"/>
  <c r="Q2015" i="25"/>
  <c r="Q2016" i="25"/>
  <c r="Q2017" i="25"/>
  <c r="Q2018" i="25"/>
  <c r="Q2019" i="25"/>
  <c r="Q2020" i="25"/>
  <c r="Q2021" i="25"/>
  <c r="Q2022" i="25"/>
  <c r="Q2023" i="25"/>
  <c r="Q2024" i="25"/>
  <c r="Q2025" i="25"/>
  <c r="Q2026" i="25"/>
  <c r="Q2027" i="25"/>
  <c r="Q2028" i="25"/>
  <c r="Q2029" i="25"/>
  <c r="Q2030" i="25"/>
  <c r="Q2031" i="25"/>
  <c r="Q2032" i="25"/>
  <c r="Q2033" i="25"/>
  <c r="Q2034" i="25"/>
  <c r="Q2035" i="25"/>
  <c r="Q2036" i="25"/>
  <c r="Q2037" i="25"/>
  <c r="Q2038" i="25"/>
  <c r="Q2039" i="25"/>
  <c r="Q2040" i="25"/>
  <c r="Q2041" i="25"/>
  <c r="Q2042" i="25"/>
  <c r="Q2043" i="25"/>
  <c r="Q2044" i="25"/>
  <c r="Q2045" i="25"/>
  <c r="Q2046" i="25"/>
  <c r="Q2047" i="25"/>
  <c r="Q2048" i="25"/>
  <c r="Q2049" i="25"/>
  <c r="Q2050" i="25"/>
  <c r="Q2051" i="25"/>
  <c r="Q2052" i="25"/>
  <c r="Q2053" i="25"/>
  <c r="Q2054" i="25"/>
  <c r="Q2055" i="25"/>
  <c r="Q2056" i="25"/>
  <c r="Q2057" i="25"/>
  <c r="Q2058" i="25"/>
  <c r="Q2059" i="25"/>
  <c r="Q2060" i="25"/>
  <c r="Q2061" i="25"/>
  <c r="Q2062" i="25"/>
  <c r="Q2063" i="25"/>
  <c r="Q2064" i="25"/>
  <c r="Q2065" i="25"/>
  <c r="Q2066" i="25"/>
  <c r="Q2067" i="25"/>
  <c r="Q2068" i="25"/>
  <c r="Q2069" i="25"/>
  <c r="Q2070" i="25"/>
  <c r="Q2071" i="25"/>
  <c r="Q2072" i="25"/>
  <c r="Q2073" i="25"/>
  <c r="Q2074" i="25"/>
  <c r="Q2075" i="25"/>
  <c r="Q2076" i="25"/>
  <c r="Q2077" i="25"/>
  <c r="Q2078" i="25"/>
  <c r="Q2079" i="25"/>
  <c r="Q2080" i="25"/>
  <c r="Q2081" i="25"/>
  <c r="Q2082" i="25"/>
  <c r="Q2083" i="25"/>
  <c r="Q2084" i="25"/>
  <c r="Q2085" i="25"/>
  <c r="Q2086" i="25"/>
  <c r="Q2087" i="25"/>
  <c r="Q2088" i="25"/>
  <c r="Q2089" i="25"/>
  <c r="Q2090" i="25"/>
  <c r="Q2091" i="25"/>
  <c r="Q2092" i="25"/>
  <c r="Q2093" i="25"/>
  <c r="Q2094" i="25"/>
  <c r="Q2095" i="25"/>
  <c r="Q2096" i="25"/>
  <c r="Q2097" i="25"/>
  <c r="Q2098" i="25"/>
  <c r="Q2099" i="25"/>
  <c r="Q2100" i="25"/>
  <c r="Q2101" i="25"/>
  <c r="Q2102" i="25"/>
  <c r="Q2103" i="25"/>
  <c r="Q2104" i="25"/>
  <c r="Q2105" i="25"/>
  <c r="Q2106" i="25"/>
  <c r="Q2107" i="25"/>
  <c r="Q2108" i="25"/>
  <c r="Q2109" i="25"/>
  <c r="Q2110" i="25"/>
  <c r="Q2111" i="25"/>
  <c r="Q2112" i="25"/>
  <c r="Q2113" i="25"/>
  <c r="Q2114" i="25"/>
  <c r="Q2115" i="25"/>
  <c r="Q2116" i="25"/>
  <c r="Q2117" i="25"/>
  <c r="Q2118" i="25"/>
  <c r="Q2119" i="25"/>
  <c r="Q2120" i="25"/>
  <c r="Q2121" i="25"/>
  <c r="Q2122" i="25"/>
  <c r="Q2123" i="25"/>
  <c r="Q2124" i="25"/>
  <c r="Q2125" i="25"/>
  <c r="Q2126" i="25"/>
  <c r="Q2127" i="25"/>
  <c r="Q2128" i="25"/>
  <c r="Q2129" i="25"/>
  <c r="Q2130" i="25"/>
  <c r="Q2131" i="25"/>
  <c r="Q2132" i="25"/>
  <c r="Q2133" i="25"/>
  <c r="Q2134" i="25"/>
  <c r="Q2135" i="25"/>
  <c r="Q2136" i="25"/>
  <c r="Q2137" i="25"/>
  <c r="Q2138" i="25"/>
  <c r="Q2139" i="25"/>
  <c r="Q2140" i="25"/>
  <c r="Q2141" i="25"/>
  <c r="Q2142" i="25"/>
  <c r="Q2143" i="25"/>
  <c r="Q2144" i="25"/>
  <c r="Q2145" i="25"/>
  <c r="Q2146" i="25"/>
  <c r="Q2147" i="25"/>
  <c r="Q2148" i="25"/>
  <c r="Q2149" i="25"/>
  <c r="Q2150" i="25"/>
  <c r="Q2151" i="25"/>
  <c r="Q2152" i="25"/>
  <c r="Q2153" i="25"/>
  <c r="Q2154" i="25"/>
  <c r="Q2155" i="25"/>
  <c r="Q2156" i="25"/>
  <c r="Q2157" i="25"/>
  <c r="Q2158" i="25"/>
  <c r="Q2159" i="25"/>
  <c r="Q2160" i="25"/>
  <c r="Q2161" i="25"/>
  <c r="Q2162" i="25"/>
  <c r="Q2163" i="25"/>
  <c r="Q2164" i="25"/>
  <c r="Q2165" i="25"/>
  <c r="Q2166" i="25"/>
  <c r="Q2167" i="25"/>
  <c r="Q2168" i="25"/>
  <c r="Q2169" i="25"/>
  <c r="Q2170" i="25"/>
  <c r="Q2171" i="25"/>
  <c r="Q2172" i="25"/>
  <c r="Q2173" i="25"/>
  <c r="Q2174" i="25"/>
  <c r="Q2175" i="25"/>
  <c r="Q2176" i="25"/>
  <c r="Q2177" i="25"/>
  <c r="Q2178" i="25"/>
  <c r="Q2179" i="25"/>
  <c r="Q2180" i="25"/>
  <c r="Q2181" i="25"/>
  <c r="Q2182" i="25"/>
  <c r="Q2183" i="25"/>
  <c r="Q2184" i="25"/>
  <c r="Q2185" i="25"/>
  <c r="Q2186" i="25"/>
  <c r="Q2187" i="25"/>
  <c r="Q2188" i="25"/>
  <c r="Q2189" i="25"/>
  <c r="Q2190" i="25"/>
  <c r="Q2191" i="25"/>
  <c r="Q2192" i="25"/>
  <c r="Q2193" i="25"/>
  <c r="Q2194" i="25"/>
  <c r="Q2195" i="25"/>
  <c r="Q2196" i="25"/>
  <c r="Q2197" i="25"/>
  <c r="Q2198" i="25"/>
  <c r="Q2199" i="25"/>
  <c r="Q2200" i="25"/>
  <c r="Q2201" i="25"/>
  <c r="Q2202" i="25"/>
  <c r="Q2203" i="25"/>
  <c r="Q2204" i="25"/>
  <c r="Q2205" i="25"/>
  <c r="Q2206" i="25"/>
  <c r="Q2207" i="25"/>
  <c r="Q2208" i="25"/>
  <c r="Q2209" i="25"/>
  <c r="Q2210" i="25"/>
  <c r="Q2211" i="25"/>
  <c r="Q2212" i="25"/>
  <c r="Q2213" i="25"/>
  <c r="Q2214" i="25"/>
  <c r="Q2215" i="25"/>
  <c r="Q2216" i="25"/>
  <c r="Q2217" i="25"/>
  <c r="Q2218" i="25"/>
  <c r="Q2219" i="25"/>
  <c r="Q2220" i="25"/>
  <c r="Q2221" i="25"/>
  <c r="Q2222" i="25"/>
  <c r="Q2223" i="25"/>
  <c r="Q2224" i="25"/>
  <c r="Q2225" i="25"/>
  <c r="Q2226" i="25"/>
  <c r="Q2227" i="25"/>
  <c r="Q2228" i="25"/>
  <c r="Q2229" i="25"/>
  <c r="Q2230" i="25"/>
  <c r="Q2231" i="25"/>
  <c r="Q2232" i="25"/>
  <c r="Q2233" i="25"/>
  <c r="Q2234" i="25"/>
  <c r="Q2235" i="25"/>
  <c r="Q2236" i="25"/>
  <c r="Q2237" i="25"/>
  <c r="Q2238" i="25"/>
  <c r="Q2239" i="25"/>
  <c r="Q2240" i="25"/>
  <c r="Q2241" i="25"/>
  <c r="Q2242" i="25"/>
  <c r="Q2243" i="25"/>
  <c r="Q2244" i="25"/>
  <c r="Q2245" i="25"/>
  <c r="Q2246" i="25"/>
  <c r="Q2247" i="25"/>
  <c r="Q2248" i="25"/>
  <c r="Q2249" i="25"/>
  <c r="Q2250" i="25"/>
  <c r="Q2251" i="25"/>
  <c r="Q2252" i="25"/>
  <c r="Q2253" i="25"/>
  <c r="Q2254" i="25"/>
  <c r="Q2255" i="25"/>
  <c r="Q2256" i="25"/>
  <c r="Q2257" i="25"/>
  <c r="Q2258" i="25"/>
  <c r="Q2259" i="25"/>
  <c r="Q2260" i="25"/>
  <c r="Q2261" i="25"/>
  <c r="Q2262" i="25"/>
  <c r="Q2263" i="25"/>
  <c r="Q2264" i="25"/>
  <c r="Q2265" i="25"/>
  <c r="Q2266" i="25"/>
  <c r="Q2267" i="25"/>
  <c r="Q2268" i="25"/>
  <c r="Q2269" i="25"/>
  <c r="Q2270" i="25"/>
  <c r="Q2271" i="25"/>
  <c r="Q2272" i="25"/>
  <c r="Q2273" i="25"/>
  <c r="Q2274" i="25"/>
  <c r="Q2275" i="25"/>
  <c r="Q2276" i="25"/>
  <c r="Q2277" i="25"/>
  <c r="Q2278" i="25"/>
  <c r="Q2279" i="25"/>
  <c r="Q2280" i="25"/>
  <c r="Q2281" i="25"/>
  <c r="Q2282" i="25"/>
  <c r="Q2283" i="25"/>
  <c r="Q2284" i="25"/>
  <c r="Q2285" i="25"/>
  <c r="Q2286" i="25"/>
  <c r="Q2287" i="25"/>
  <c r="Q2288" i="25"/>
  <c r="Q2289" i="25"/>
  <c r="Q2290" i="25"/>
  <c r="Q2291" i="25"/>
  <c r="Q2292" i="25"/>
  <c r="Q2293" i="25"/>
  <c r="Q2294" i="25"/>
  <c r="Q2295" i="25"/>
  <c r="Q2296" i="25"/>
  <c r="Q2297" i="25"/>
  <c r="Q2298" i="25"/>
  <c r="Q2299" i="25"/>
  <c r="Q2300" i="25"/>
  <c r="Q2301" i="25"/>
  <c r="Q2302" i="25"/>
  <c r="Q2303" i="25"/>
  <c r="Q2304" i="25"/>
  <c r="Q2305" i="25"/>
  <c r="Q2306" i="25"/>
  <c r="Q2307" i="25"/>
  <c r="Q2308" i="25"/>
  <c r="Q2309" i="25"/>
  <c r="Q2310" i="25"/>
  <c r="Q2311" i="25"/>
  <c r="Q2312" i="25"/>
  <c r="Q2313" i="25"/>
  <c r="Q2314" i="25"/>
  <c r="Q2315" i="25"/>
  <c r="Q2316" i="25"/>
  <c r="Q2317" i="25"/>
  <c r="Q2318" i="25"/>
  <c r="Q2319" i="25"/>
  <c r="Q2320" i="25"/>
  <c r="Q2321" i="25"/>
  <c r="Q2322" i="25"/>
  <c r="Q2323" i="25"/>
  <c r="Q2324" i="25"/>
  <c r="Q2325" i="25"/>
  <c r="Q2326" i="25"/>
  <c r="Q2327" i="25"/>
  <c r="Q2328" i="25"/>
  <c r="Q2329" i="25"/>
  <c r="Q2330" i="25"/>
  <c r="Q2331" i="25"/>
  <c r="Q2332" i="25"/>
  <c r="Q2333" i="25"/>
  <c r="Q2334" i="25"/>
  <c r="Q2335" i="25"/>
  <c r="Q2336" i="25"/>
  <c r="Q2337" i="25"/>
  <c r="Q2338" i="25"/>
  <c r="Q2339" i="25"/>
  <c r="Q2340" i="25"/>
  <c r="Q2341" i="25"/>
  <c r="Q2342" i="25"/>
  <c r="Q2343" i="25"/>
  <c r="Q2344" i="25"/>
  <c r="Q2345" i="25"/>
  <c r="Q2346" i="25"/>
  <c r="Q2347" i="25"/>
  <c r="Q2348" i="25"/>
  <c r="Q2349" i="25"/>
  <c r="Q2350" i="25"/>
  <c r="Q2351" i="25"/>
  <c r="Q2352" i="25"/>
  <c r="Q2353" i="25"/>
  <c r="Q2354" i="25"/>
  <c r="Q2355" i="25"/>
  <c r="Q2356" i="25"/>
  <c r="Q2357" i="25"/>
  <c r="Q2358" i="25"/>
  <c r="Q2359" i="25"/>
  <c r="Q2360" i="25"/>
  <c r="Q2361" i="25"/>
  <c r="Q2362" i="25"/>
  <c r="Q2363" i="25"/>
  <c r="Q2364" i="25"/>
  <c r="Q2365" i="25"/>
  <c r="Q2366" i="25"/>
  <c r="Q2367" i="25"/>
  <c r="Q2368" i="25"/>
  <c r="Q2369" i="25"/>
  <c r="Q2370" i="25"/>
  <c r="Q2371" i="25"/>
  <c r="Q2372" i="25"/>
  <c r="Q2373" i="25"/>
  <c r="Q2374" i="25"/>
  <c r="Q2375" i="25"/>
  <c r="Q2376" i="25"/>
  <c r="Q2377" i="25"/>
  <c r="Q2378" i="25"/>
  <c r="Q2379" i="25"/>
  <c r="Q2380" i="25"/>
  <c r="Q2381" i="25"/>
  <c r="Q2382" i="25"/>
  <c r="Q2383" i="25"/>
  <c r="Q2384" i="25"/>
  <c r="Q2385" i="25"/>
  <c r="Q2386" i="25"/>
  <c r="Q2387" i="25"/>
  <c r="Q2388" i="25"/>
  <c r="Q2389" i="25"/>
  <c r="Q2390" i="25"/>
  <c r="Q2391" i="25"/>
  <c r="Q2392" i="25"/>
  <c r="Q2393" i="25"/>
  <c r="Q2394" i="25"/>
  <c r="Q2395" i="25"/>
  <c r="Q2396" i="25"/>
  <c r="Q2397" i="25"/>
  <c r="Q2398" i="25"/>
  <c r="Q2399" i="25"/>
  <c r="Q2400" i="25"/>
  <c r="Q2401" i="25"/>
  <c r="Q2402" i="25"/>
  <c r="Q2403" i="25"/>
  <c r="Q2404" i="25"/>
  <c r="Q2405" i="25"/>
  <c r="Q2406" i="25"/>
  <c r="Q2407" i="25"/>
  <c r="Q2408" i="25"/>
  <c r="Q2409" i="25"/>
  <c r="Q2410" i="25"/>
  <c r="Q2411" i="25"/>
  <c r="Q2412" i="25"/>
  <c r="Q2413" i="25"/>
  <c r="Q2414" i="25"/>
  <c r="Q2415" i="25"/>
  <c r="Q2416" i="25"/>
  <c r="Q2417" i="25"/>
  <c r="Q2418" i="25"/>
  <c r="Q2419" i="25"/>
  <c r="Q2420" i="25"/>
  <c r="Q2421" i="25"/>
  <c r="Q2422" i="25"/>
  <c r="Q2423" i="25"/>
  <c r="Q2424" i="25"/>
  <c r="Q2425" i="25"/>
  <c r="Q2426" i="25"/>
  <c r="Q2427" i="25"/>
  <c r="Q2428" i="25"/>
  <c r="Q2429" i="25"/>
  <c r="Q2430" i="25"/>
  <c r="Q2431" i="25"/>
  <c r="Q2432" i="25"/>
  <c r="Q2433" i="25"/>
  <c r="Q2434" i="25"/>
  <c r="Q2435" i="25"/>
  <c r="Q2436" i="25"/>
  <c r="Q2437" i="25"/>
  <c r="Q2438" i="25"/>
  <c r="Q2439" i="25"/>
  <c r="Q2440" i="25"/>
  <c r="Q2441" i="25"/>
  <c r="Q2442" i="25"/>
  <c r="Q2443" i="25"/>
  <c r="Q2444" i="25"/>
  <c r="Q2445" i="25"/>
  <c r="Q2446" i="25"/>
  <c r="Q2447" i="25"/>
  <c r="Q2448" i="25"/>
  <c r="Q2449" i="25"/>
  <c r="Q2450" i="25"/>
  <c r="Q2451" i="25"/>
  <c r="Q2452" i="25"/>
  <c r="Q2453" i="25"/>
  <c r="Q2454" i="25"/>
  <c r="Q2455" i="25"/>
  <c r="Q2456" i="25"/>
  <c r="Q2457" i="25"/>
  <c r="Q2458" i="25"/>
  <c r="Q2459" i="25"/>
  <c r="Q2460" i="25"/>
  <c r="Q2461" i="25"/>
  <c r="Q2462" i="25"/>
  <c r="Q2463" i="25"/>
  <c r="Q2464" i="25"/>
  <c r="Q2465" i="25"/>
  <c r="Q2466" i="25"/>
  <c r="Q2467" i="25"/>
  <c r="Q2468" i="25"/>
  <c r="Q2469" i="25"/>
  <c r="Q2470" i="25"/>
  <c r="Q2471" i="25"/>
  <c r="Q2472" i="25"/>
  <c r="Q2473" i="25"/>
  <c r="Q2474" i="25"/>
  <c r="Q2475" i="25"/>
  <c r="Q2476" i="25"/>
  <c r="Q2477" i="25"/>
  <c r="Q2478" i="25"/>
  <c r="Q2479" i="25"/>
  <c r="Q2480" i="25"/>
  <c r="Q2481" i="25"/>
  <c r="Q2482" i="25"/>
  <c r="Q2483" i="25"/>
  <c r="Q2484" i="25"/>
  <c r="Q2485" i="25"/>
  <c r="Q2486" i="25"/>
  <c r="Q2487" i="25"/>
  <c r="Q2488" i="25"/>
  <c r="Q2489" i="25"/>
  <c r="Q2490" i="25"/>
  <c r="Q2491" i="25"/>
  <c r="Q2492" i="25"/>
  <c r="Q2493" i="25"/>
  <c r="Q2494" i="25"/>
  <c r="Q2495" i="25"/>
  <c r="Q2496" i="25"/>
  <c r="Q2497" i="25"/>
  <c r="P3362" i="25" l="1"/>
  <c r="Q3362" i="25"/>
  <c r="P3267" i="25"/>
  <c r="P3268" i="25"/>
  <c r="P3269" i="25"/>
  <c r="P3270" i="25"/>
  <c r="P3271" i="25"/>
  <c r="P3272" i="25"/>
  <c r="P3273" i="25"/>
  <c r="P3274" i="25"/>
  <c r="P3275" i="25"/>
  <c r="P3276" i="25"/>
  <c r="P3277" i="25"/>
  <c r="P3278" i="25"/>
  <c r="P3279" i="25"/>
  <c r="P3280" i="25"/>
  <c r="P3281" i="25"/>
  <c r="P3282" i="25"/>
  <c r="P3283" i="25"/>
  <c r="P3284" i="25"/>
  <c r="P3285" i="25"/>
  <c r="P3286" i="25"/>
  <c r="P3287" i="25"/>
  <c r="P3288" i="25"/>
  <c r="P3289" i="25"/>
  <c r="P3290" i="25"/>
  <c r="P3291" i="25"/>
  <c r="P3292" i="25"/>
  <c r="P3293" i="25"/>
  <c r="P3294" i="25"/>
  <c r="P3295" i="25"/>
  <c r="P3296" i="25"/>
  <c r="P3297" i="25"/>
  <c r="P3298" i="25"/>
  <c r="P3299" i="25"/>
  <c r="P3300" i="25"/>
  <c r="P3301" i="25"/>
  <c r="P3302" i="25"/>
  <c r="P3303" i="25"/>
  <c r="P3304" i="25"/>
  <c r="P3305" i="25"/>
  <c r="P3306" i="25"/>
  <c r="P3307" i="25"/>
  <c r="P3308" i="25"/>
  <c r="P3309" i="25"/>
  <c r="P3310" i="25"/>
  <c r="P3311" i="25"/>
  <c r="P3312" i="25"/>
  <c r="P3313" i="25"/>
  <c r="P3314" i="25"/>
  <c r="P3315" i="25"/>
  <c r="P3316" i="25"/>
  <c r="P3317" i="25"/>
  <c r="P3318" i="25"/>
  <c r="P3319" i="25"/>
  <c r="P3320" i="25"/>
  <c r="P3321" i="25"/>
  <c r="P3322" i="25"/>
  <c r="P3323" i="25"/>
  <c r="P3324" i="25"/>
  <c r="P3325" i="25"/>
  <c r="P3326" i="25"/>
  <c r="P3327" i="25"/>
  <c r="P3328" i="25"/>
  <c r="P3329" i="25"/>
  <c r="P3330" i="25"/>
  <c r="P3331" i="25"/>
  <c r="P3332" i="25"/>
  <c r="P3333" i="25"/>
  <c r="P3334" i="25"/>
  <c r="P3335" i="25"/>
  <c r="P3336" i="25"/>
  <c r="P3337" i="25"/>
  <c r="P3338" i="25"/>
  <c r="P3339" i="25"/>
  <c r="P3340" i="25"/>
  <c r="P3341" i="25"/>
  <c r="P3342" i="25"/>
  <c r="P3343" i="25"/>
  <c r="P3344" i="25"/>
  <c r="P3345" i="25"/>
  <c r="P3346" i="25"/>
  <c r="P3347" i="25"/>
  <c r="P3348" i="25"/>
  <c r="P3349" i="25"/>
  <c r="P3350" i="25"/>
  <c r="P3351" i="25"/>
  <c r="P3352" i="25"/>
  <c r="P3353" i="25"/>
  <c r="P3354" i="25"/>
  <c r="P3355" i="25"/>
  <c r="P3356" i="25"/>
  <c r="P3357" i="25"/>
  <c r="P3358" i="25"/>
  <c r="P3359" i="25"/>
  <c r="P3360" i="25"/>
  <c r="P3361" i="25"/>
  <c r="Q3267" i="25"/>
  <c r="Q3268" i="25"/>
  <c r="Q3269" i="25"/>
  <c r="Q3270" i="25"/>
  <c r="Q3271" i="25"/>
  <c r="Q3272" i="25"/>
  <c r="Q3273" i="25"/>
  <c r="Q3274" i="25"/>
  <c r="Q3275" i="25"/>
  <c r="Q3276" i="25"/>
  <c r="Q3277" i="25"/>
  <c r="Q3278" i="25"/>
  <c r="Q3279" i="25"/>
  <c r="Q3280" i="25"/>
  <c r="Q3281" i="25"/>
  <c r="Q3282" i="25"/>
  <c r="Q3283" i="25"/>
  <c r="Q3284" i="25"/>
  <c r="Q3285" i="25"/>
  <c r="Q3286" i="25"/>
  <c r="Q3287" i="25"/>
  <c r="Q3288" i="25"/>
  <c r="Q3289" i="25"/>
  <c r="Q3290" i="25"/>
  <c r="Q3291" i="25"/>
  <c r="Q3292" i="25"/>
  <c r="Q3293" i="25"/>
  <c r="Q3294" i="25"/>
  <c r="Q3295" i="25"/>
  <c r="Q3296" i="25"/>
  <c r="Q3297" i="25"/>
  <c r="Q3298" i="25"/>
  <c r="Q3299" i="25"/>
  <c r="Q3300" i="25"/>
  <c r="Q3301" i="25"/>
  <c r="Q3302" i="25"/>
  <c r="Q3303" i="25"/>
  <c r="Q3304" i="25"/>
  <c r="Q3305" i="25"/>
  <c r="Q3306" i="25"/>
  <c r="Q3307" i="25"/>
  <c r="Q3308" i="25"/>
  <c r="Q3309" i="25"/>
  <c r="Q3310" i="25"/>
  <c r="Q3311" i="25"/>
  <c r="Q3312" i="25"/>
  <c r="Q3313" i="25"/>
  <c r="Q3314" i="25"/>
  <c r="Q3315" i="25"/>
  <c r="Q3316" i="25"/>
  <c r="Q3317" i="25"/>
  <c r="Q3318" i="25"/>
  <c r="Q3319" i="25"/>
  <c r="Q3320" i="25"/>
  <c r="Q3321" i="25"/>
  <c r="Q3322" i="25"/>
  <c r="Q3323" i="25"/>
  <c r="Q3324" i="25"/>
  <c r="Q3325" i="25"/>
  <c r="Q3326" i="25"/>
  <c r="Q3327" i="25"/>
  <c r="Q3328" i="25"/>
  <c r="Q3329" i="25"/>
  <c r="Q3330" i="25"/>
  <c r="Q3331" i="25"/>
  <c r="Q3332" i="25"/>
  <c r="Q3333" i="25"/>
  <c r="Q3334" i="25"/>
  <c r="Q3335" i="25"/>
  <c r="Q3336" i="25"/>
  <c r="Q3337" i="25"/>
  <c r="Q3338" i="25"/>
  <c r="Q3339" i="25"/>
  <c r="Q3340" i="25"/>
  <c r="Q3341" i="25"/>
  <c r="Q3342" i="25"/>
  <c r="Q3343" i="25"/>
  <c r="Q3344" i="25"/>
  <c r="Q3345" i="25"/>
  <c r="Q3346" i="25"/>
  <c r="Q3347" i="25"/>
  <c r="Q3348" i="25"/>
  <c r="Q3349" i="25"/>
  <c r="Q3350" i="25"/>
  <c r="Q3351" i="25"/>
  <c r="Q3352" i="25"/>
  <c r="Q3353" i="25"/>
  <c r="Q3354" i="25"/>
  <c r="Q3355" i="25"/>
  <c r="Q3356" i="25"/>
  <c r="Q3357" i="25"/>
  <c r="Q3358" i="25"/>
  <c r="Q3359" i="25"/>
  <c r="Q3360" i="25"/>
  <c r="Q3361" i="25"/>
  <c r="P3171" i="25"/>
  <c r="P3172" i="25"/>
  <c r="P3173" i="25"/>
  <c r="P3174" i="25"/>
  <c r="P3175" i="25"/>
  <c r="P3176" i="25"/>
  <c r="P3177" i="25"/>
  <c r="P3178" i="25"/>
  <c r="P3179" i="25"/>
  <c r="P3180" i="25"/>
  <c r="P3181" i="25"/>
  <c r="P3182" i="25"/>
  <c r="P3183" i="25"/>
  <c r="P3184" i="25"/>
  <c r="P3185" i="25"/>
  <c r="P3186" i="25"/>
  <c r="P3187" i="25"/>
  <c r="P3188" i="25"/>
  <c r="P3189" i="25"/>
  <c r="P3190" i="25"/>
  <c r="P3191" i="25"/>
  <c r="P3192" i="25"/>
  <c r="P3193" i="25"/>
  <c r="P3194" i="25"/>
  <c r="P3195" i="25"/>
  <c r="P3196" i="25"/>
  <c r="P3197" i="25"/>
  <c r="P3198" i="25"/>
  <c r="P3199" i="25"/>
  <c r="P3200" i="25"/>
  <c r="P3201" i="25"/>
  <c r="P3202" i="25"/>
  <c r="P3203" i="25"/>
  <c r="P3204" i="25"/>
  <c r="P3205" i="25"/>
  <c r="P3206" i="25"/>
  <c r="P3207" i="25"/>
  <c r="P3208" i="25"/>
  <c r="P3209" i="25"/>
  <c r="P3210" i="25"/>
  <c r="P3211" i="25"/>
  <c r="P3212" i="25"/>
  <c r="P3213" i="25"/>
  <c r="P3214" i="25"/>
  <c r="P3215" i="25"/>
  <c r="P3216" i="25"/>
  <c r="P3217" i="25"/>
  <c r="P3218" i="25"/>
  <c r="P3219" i="25"/>
  <c r="P3220" i="25"/>
  <c r="P3221" i="25"/>
  <c r="P3222" i="25"/>
  <c r="P3223" i="25"/>
  <c r="P3224" i="25"/>
  <c r="P3225" i="25"/>
  <c r="P3226" i="25"/>
  <c r="P3227" i="25"/>
  <c r="P3228" i="25"/>
  <c r="P3229" i="25"/>
  <c r="P3230" i="25"/>
  <c r="P3231" i="25"/>
  <c r="P3232" i="25"/>
  <c r="P3233" i="25"/>
  <c r="P3234" i="25"/>
  <c r="P3235" i="25"/>
  <c r="P3236" i="25"/>
  <c r="P3237" i="25"/>
  <c r="P3238" i="25"/>
  <c r="P3239" i="25"/>
  <c r="P3240" i="25"/>
  <c r="P3241" i="25"/>
  <c r="P3242" i="25"/>
  <c r="P3243" i="25"/>
  <c r="P3244" i="25"/>
  <c r="P3245" i="25"/>
  <c r="P3246" i="25"/>
  <c r="P3247" i="25"/>
  <c r="P3248" i="25"/>
  <c r="P3249" i="25"/>
  <c r="P3250" i="25"/>
  <c r="P3251" i="25"/>
  <c r="P3252" i="25"/>
  <c r="P3253" i="25"/>
  <c r="P3254" i="25"/>
  <c r="P3255" i="25"/>
  <c r="P3256" i="25"/>
  <c r="P3257" i="25"/>
  <c r="P3258" i="25"/>
  <c r="P3259" i="25"/>
  <c r="P3260" i="25"/>
  <c r="P3261" i="25"/>
  <c r="P3262" i="25"/>
  <c r="P3263" i="25"/>
  <c r="P3264" i="25"/>
  <c r="P3265" i="25"/>
  <c r="P3266" i="25"/>
  <c r="P3170" i="25"/>
  <c r="Q3266" i="25"/>
  <c r="Q3171" i="25"/>
  <c r="Q3172" i="25"/>
  <c r="Q3173" i="25"/>
  <c r="Q3174" i="25"/>
  <c r="Q3175" i="25"/>
  <c r="Q3176" i="25"/>
  <c r="Q3177" i="25"/>
  <c r="Q3178" i="25"/>
  <c r="Q3179" i="25"/>
  <c r="Q3180" i="25"/>
  <c r="Q3181" i="25"/>
  <c r="Q3182" i="25"/>
  <c r="Q3183" i="25"/>
  <c r="Q3184" i="25"/>
  <c r="Q3185" i="25"/>
  <c r="Q3186" i="25"/>
  <c r="Q3187" i="25"/>
  <c r="Q3188" i="25"/>
  <c r="Q3189" i="25"/>
  <c r="Q3190" i="25"/>
  <c r="Q3191" i="25"/>
  <c r="Q3192" i="25"/>
  <c r="Q3193" i="25"/>
  <c r="Q3194" i="25"/>
  <c r="Q3195" i="25"/>
  <c r="Q3196" i="25"/>
  <c r="Q3197" i="25"/>
  <c r="Q3198" i="25"/>
  <c r="Q3199" i="25"/>
  <c r="Q3200" i="25"/>
  <c r="Q3201" i="25"/>
  <c r="Q3202" i="25"/>
  <c r="Q3203" i="25"/>
  <c r="Q3204" i="25"/>
  <c r="Q3205" i="25"/>
  <c r="Q3206" i="25"/>
  <c r="Q3207" i="25"/>
  <c r="Q3208" i="25"/>
  <c r="Q3209" i="25"/>
  <c r="Q3210" i="25"/>
  <c r="Q3211" i="25"/>
  <c r="Q3212" i="25"/>
  <c r="Q3213" i="25"/>
  <c r="Q3214" i="25"/>
  <c r="Q3215" i="25"/>
  <c r="Q3216" i="25"/>
  <c r="Q3217" i="25"/>
  <c r="Q3218" i="25"/>
  <c r="Q3219" i="25"/>
  <c r="Q3220" i="25"/>
  <c r="Q3221" i="25"/>
  <c r="Q3222" i="25"/>
  <c r="Q3223" i="25"/>
  <c r="Q3224" i="25"/>
  <c r="Q3225" i="25"/>
  <c r="Q3226" i="25"/>
  <c r="Q3227" i="25"/>
  <c r="Q3228" i="25"/>
  <c r="Q3229" i="25"/>
  <c r="Q3230" i="25"/>
  <c r="Q3231" i="25"/>
  <c r="Q3232" i="25"/>
  <c r="Q3233" i="25"/>
  <c r="Q3234" i="25"/>
  <c r="Q3235" i="25"/>
  <c r="Q3236" i="25"/>
  <c r="Q3237" i="25"/>
  <c r="Q3238" i="25"/>
  <c r="Q3239" i="25"/>
  <c r="Q3240" i="25"/>
  <c r="Q3241" i="25"/>
  <c r="Q3242" i="25"/>
  <c r="Q3243" i="25"/>
  <c r="Q3244" i="25"/>
  <c r="Q3245" i="25"/>
  <c r="Q3246" i="25"/>
  <c r="Q3247" i="25"/>
  <c r="Q3248" i="25"/>
  <c r="Q3249" i="25"/>
  <c r="Q3250" i="25"/>
  <c r="Q3251" i="25"/>
  <c r="Q3252" i="25"/>
  <c r="Q3253" i="25"/>
  <c r="Q3254" i="25"/>
  <c r="Q3255" i="25"/>
  <c r="Q3256" i="25"/>
  <c r="Q3257" i="25"/>
  <c r="Q3258" i="25"/>
  <c r="Q3259" i="25"/>
  <c r="Q3260" i="25"/>
  <c r="Q3261" i="25"/>
  <c r="Q3262" i="25"/>
  <c r="Q3263" i="25"/>
  <c r="Q3264" i="25"/>
  <c r="Q3265" i="25"/>
  <c r="Q3170" i="25"/>
  <c r="P3075" i="25"/>
  <c r="P3076" i="25"/>
  <c r="P3077" i="25"/>
  <c r="P3078" i="25"/>
  <c r="P3079" i="25"/>
  <c r="P3080" i="25"/>
  <c r="P3081" i="25"/>
  <c r="P3082" i="25"/>
  <c r="P3083" i="25"/>
  <c r="P3084" i="25"/>
  <c r="P3085" i="25"/>
  <c r="P3086" i="25"/>
  <c r="P3087" i="25"/>
  <c r="P3088" i="25"/>
  <c r="P3089" i="25"/>
  <c r="P3090" i="25"/>
  <c r="P3091" i="25"/>
  <c r="P3092" i="25"/>
  <c r="P3093" i="25"/>
  <c r="P3094" i="25"/>
  <c r="P3095" i="25"/>
  <c r="P3096" i="25"/>
  <c r="P3097" i="25"/>
  <c r="P3098" i="25"/>
  <c r="P3099" i="25"/>
  <c r="P3100" i="25"/>
  <c r="P3101" i="25"/>
  <c r="P3102" i="25"/>
  <c r="P3103" i="25"/>
  <c r="P3104" i="25"/>
  <c r="P3105" i="25"/>
  <c r="P3106" i="25"/>
  <c r="P3107" i="25"/>
  <c r="P3108" i="25"/>
  <c r="P3109" i="25"/>
  <c r="P3110" i="25"/>
  <c r="P3111" i="25"/>
  <c r="P3112" i="25"/>
  <c r="P3113" i="25"/>
  <c r="P3114" i="25"/>
  <c r="P3115" i="25"/>
  <c r="P3116" i="25"/>
  <c r="P3117" i="25"/>
  <c r="P3118" i="25"/>
  <c r="P3119" i="25"/>
  <c r="P3120" i="25"/>
  <c r="P3121" i="25"/>
  <c r="P3122" i="25"/>
  <c r="P3123" i="25"/>
  <c r="P3124" i="25"/>
  <c r="P3125" i="25"/>
  <c r="P3126" i="25"/>
  <c r="P3127" i="25"/>
  <c r="P3128" i="25"/>
  <c r="P3129" i="25"/>
  <c r="P3130" i="25"/>
  <c r="P3131" i="25"/>
  <c r="P3132" i="25"/>
  <c r="P3133" i="25"/>
  <c r="P3134" i="25"/>
  <c r="P3135" i="25"/>
  <c r="P3136" i="25"/>
  <c r="P3137" i="25"/>
  <c r="P3138" i="25"/>
  <c r="P3139" i="25"/>
  <c r="P3140" i="25"/>
  <c r="P3141" i="25"/>
  <c r="P3142" i="25"/>
  <c r="P3143" i="25"/>
  <c r="P3144" i="25"/>
  <c r="P3145" i="25"/>
  <c r="P3146" i="25"/>
  <c r="P3147" i="25"/>
  <c r="P3148" i="25"/>
  <c r="P3149" i="25"/>
  <c r="P3150" i="25"/>
  <c r="P3151" i="25"/>
  <c r="P3152" i="25"/>
  <c r="P3153" i="25"/>
  <c r="P3154" i="25"/>
  <c r="P3155" i="25"/>
  <c r="P3156" i="25"/>
  <c r="P3157" i="25"/>
  <c r="P3158" i="25"/>
  <c r="P3159" i="25"/>
  <c r="P3160" i="25"/>
  <c r="P3161" i="25"/>
  <c r="P3162" i="25"/>
  <c r="P3163" i="25"/>
  <c r="P3164" i="25"/>
  <c r="P3165" i="25"/>
  <c r="P3166" i="25"/>
  <c r="P3167" i="25"/>
  <c r="P3168" i="25"/>
  <c r="P3169" i="25"/>
  <c r="Q3075" i="25"/>
  <c r="Q3076" i="25"/>
  <c r="Q3077" i="25"/>
  <c r="Q3078" i="25"/>
  <c r="Q3079" i="25"/>
  <c r="Q3080" i="25"/>
  <c r="Q3081" i="25"/>
  <c r="Q3082" i="25"/>
  <c r="Q3083" i="25"/>
  <c r="Q3084" i="25"/>
  <c r="Q3085" i="25"/>
  <c r="Q3086" i="25"/>
  <c r="Q3087" i="25"/>
  <c r="Q3088" i="25"/>
  <c r="Q3089" i="25"/>
  <c r="Q3090" i="25"/>
  <c r="Q3091" i="25"/>
  <c r="Q3092" i="25"/>
  <c r="Q3093" i="25"/>
  <c r="Q3094" i="25"/>
  <c r="Q3095" i="25"/>
  <c r="Q3096" i="25"/>
  <c r="Q3097" i="25"/>
  <c r="Q3098" i="25"/>
  <c r="Q3099" i="25"/>
  <c r="Q3100" i="25"/>
  <c r="Q3101" i="25"/>
  <c r="Q3102" i="25"/>
  <c r="Q3103" i="25"/>
  <c r="Q3104" i="25"/>
  <c r="Q3105" i="25"/>
  <c r="Q3106" i="25"/>
  <c r="Q3107" i="25"/>
  <c r="Q3108" i="25"/>
  <c r="Q3109" i="25"/>
  <c r="Q3110" i="25"/>
  <c r="Q3111" i="25"/>
  <c r="Q3112" i="25"/>
  <c r="Q3113" i="25"/>
  <c r="Q3114" i="25"/>
  <c r="Q3115" i="25"/>
  <c r="Q3116" i="25"/>
  <c r="Q3117" i="25"/>
  <c r="Q3118" i="25"/>
  <c r="Q3119" i="25"/>
  <c r="Q3120" i="25"/>
  <c r="Q3121" i="25"/>
  <c r="Q3122" i="25"/>
  <c r="Q3123" i="25"/>
  <c r="Q3124" i="25"/>
  <c r="Q3125" i="25"/>
  <c r="Q3126" i="25"/>
  <c r="Q3127" i="25"/>
  <c r="Q3128" i="25"/>
  <c r="Q3129" i="25"/>
  <c r="Q3130" i="25"/>
  <c r="Q3131" i="25"/>
  <c r="Q3132" i="25"/>
  <c r="Q3133" i="25"/>
  <c r="Q3134" i="25"/>
  <c r="Q3135" i="25"/>
  <c r="Q3136" i="25"/>
  <c r="Q3137" i="25"/>
  <c r="Q3138" i="25"/>
  <c r="Q3139" i="25"/>
  <c r="Q3140" i="25"/>
  <c r="Q3141" i="25"/>
  <c r="Q3142" i="25"/>
  <c r="Q3143" i="25"/>
  <c r="Q3144" i="25"/>
  <c r="Q3145" i="25"/>
  <c r="Q3146" i="25"/>
  <c r="Q3147" i="25"/>
  <c r="Q3148" i="25"/>
  <c r="Q3149" i="25"/>
  <c r="Q3150" i="25"/>
  <c r="Q3151" i="25"/>
  <c r="Q3152" i="25"/>
  <c r="Q3153" i="25"/>
  <c r="Q3154" i="25"/>
  <c r="Q3155" i="25"/>
  <c r="Q3156" i="25"/>
  <c r="Q3157" i="25"/>
  <c r="Q3158" i="25"/>
  <c r="Q3159" i="25"/>
  <c r="Q3160" i="25"/>
  <c r="Q3161" i="25"/>
  <c r="Q3162" i="25"/>
  <c r="Q3163" i="25"/>
  <c r="Q3164" i="25"/>
  <c r="Q3165" i="25"/>
  <c r="Q3166" i="25"/>
  <c r="Q3167" i="25"/>
  <c r="Q3168" i="25"/>
  <c r="Q3169" i="25"/>
  <c r="P3074" i="25" l="1"/>
  <c r="Q3074" i="25"/>
  <c r="P2979" i="25"/>
  <c r="P2980" i="25"/>
  <c r="P2981" i="25"/>
  <c r="P2982" i="25"/>
  <c r="P2983" i="25"/>
  <c r="P2984" i="25"/>
  <c r="P2985" i="25"/>
  <c r="P2986" i="25"/>
  <c r="P2987" i="25"/>
  <c r="P2988" i="25"/>
  <c r="P2989" i="25"/>
  <c r="P2990" i="25"/>
  <c r="P2991" i="25"/>
  <c r="P2992" i="25"/>
  <c r="P2993" i="25"/>
  <c r="P2994" i="25"/>
  <c r="P2995" i="25"/>
  <c r="P2996" i="25"/>
  <c r="P2997" i="25"/>
  <c r="P2998" i="25"/>
  <c r="P2999" i="25"/>
  <c r="P3000" i="25"/>
  <c r="P3001" i="25"/>
  <c r="P3002" i="25"/>
  <c r="P3003" i="25"/>
  <c r="P3004" i="25"/>
  <c r="P3005" i="25"/>
  <c r="P3006" i="25"/>
  <c r="P3007" i="25"/>
  <c r="P3008" i="25"/>
  <c r="P3009" i="25"/>
  <c r="P3010" i="25"/>
  <c r="P3011" i="25"/>
  <c r="P3012" i="25"/>
  <c r="P3013" i="25"/>
  <c r="P3014" i="25"/>
  <c r="P3015" i="25"/>
  <c r="P3016" i="25"/>
  <c r="P3017" i="25"/>
  <c r="P3018" i="25"/>
  <c r="P3019" i="25"/>
  <c r="P3020" i="25"/>
  <c r="P3021" i="25"/>
  <c r="P3022" i="25"/>
  <c r="P3023" i="25"/>
  <c r="P3024" i="25"/>
  <c r="P3025" i="25"/>
  <c r="P3026" i="25"/>
  <c r="P3027" i="25"/>
  <c r="P3028" i="25"/>
  <c r="P3029" i="25"/>
  <c r="P3030" i="25"/>
  <c r="P3031" i="25"/>
  <c r="P3032" i="25"/>
  <c r="P3033" i="25"/>
  <c r="P3034" i="25"/>
  <c r="P3035" i="25"/>
  <c r="P3036" i="25"/>
  <c r="P3037" i="25"/>
  <c r="P3038" i="25"/>
  <c r="P3039" i="25"/>
  <c r="P3040" i="25"/>
  <c r="P3041" i="25"/>
  <c r="P3042" i="25"/>
  <c r="P3043" i="25"/>
  <c r="P3044" i="25"/>
  <c r="P3045" i="25"/>
  <c r="P3046" i="25"/>
  <c r="P3047" i="25"/>
  <c r="P3048" i="25"/>
  <c r="P3049" i="25"/>
  <c r="P3050" i="25"/>
  <c r="P3051" i="25"/>
  <c r="P3052" i="25"/>
  <c r="P3053" i="25"/>
  <c r="P3054" i="25"/>
  <c r="P3055" i="25"/>
  <c r="P3056" i="25"/>
  <c r="P3057" i="25"/>
  <c r="P3058" i="25"/>
  <c r="P3059" i="25"/>
  <c r="P3060" i="25"/>
  <c r="P3061" i="25"/>
  <c r="P3062" i="25"/>
  <c r="P3063" i="25"/>
  <c r="P3064" i="25"/>
  <c r="P3065" i="25"/>
  <c r="P3066" i="25"/>
  <c r="P3067" i="25"/>
  <c r="P3068" i="25"/>
  <c r="P3069" i="25"/>
  <c r="P3070" i="25"/>
  <c r="P3071" i="25"/>
  <c r="P3072" i="25"/>
  <c r="P3073" i="25"/>
  <c r="Q2979" i="25"/>
  <c r="Q2980" i="25"/>
  <c r="Q2981" i="25"/>
  <c r="Q2982" i="25"/>
  <c r="Q2983" i="25"/>
  <c r="Q2984" i="25"/>
  <c r="Q2985" i="25"/>
  <c r="Q2986" i="25"/>
  <c r="Q2987" i="25"/>
  <c r="Q2988" i="25"/>
  <c r="Q2989" i="25"/>
  <c r="Q2990" i="25"/>
  <c r="Q2991" i="25"/>
  <c r="Q2992" i="25"/>
  <c r="Q2993" i="25"/>
  <c r="Q2994" i="25"/>
  <c r="Q2995" i="25"/>
  <c r="Q2996" i="25"/>
  <c r="Q2997" i="25"/>
  <c r="Q2998" i="25"/>
  <c r="Q2999" i="25"/>
  <c r="Q3000" i="25"/>
  <c r="Q3001" i="25"/>
  <c r="Q3002" i="25"/>
  <c r="Q3003" i="25"/>
  <c r="Q3004" i="25"/>
  <c r="Q3005" i="25"/>
  <c r="Q3006" i="25"/>
  <c r="Q3007" i="25"/>
  <c r="Q3008" i="25"/>
  <c r="Q3009" i="25"/>
  <c r="Q3010" i="25"/>
  <c r="Q3011" i="25"/>
  <c r="Q3012" i="25"/>
  <c r="Q3013" i="25"/>
  <c r="Q3014" i="25"/>
  <c r="Q3015" i="25"/>
  <c r="Q3016" i="25"/>
  <c r="Q3017" i="25"/>
  <c r="Q3018" i="25"/>
  <c r="Q3019" i="25"/>
  <c r="Q3020" i="25"/>
  <c r="Q3021" i="25"/>
  <c r="Q3022" i="25"/>
  <c r="Q3023" i="25"/>
  <c r="Q3024" i="25"/>
  <c r="Q3025" i="25"/>
  <c r="Q3026" i="25"/>
  <c r="Q3027" i="25"/>
  <c r="Q3028" i="25"/>
  <c r="Q3029" i="25"/>
  <c r="Q3030" i="25"/>
  <c r="Q3031" i="25"/>
  <c r="Q3032" i="25"/>
  <c r="Q3033" i="25"/>
  <c r="Q3034" i="25"/>
  <c r="Q3035" i="25"/>
  <c r="Q3036" i="25"/>
  <c r="Q3037" i="25"/>
  <c r="Q3038" i="25"/>
  <c r="Q3039" i="25"/>
  <c r="Q3040" i="25"/>
  <c r="Q3041" i="25"/>
  <c r="Q3042" i="25"/>
  <c r="Q3043" i="25"/>
  <c r="Q3044" i="25"/>
  <c r="Q3045" i="25"/>
  <c r="Q3046" i="25"/>
  <c r="Q3047" i="25"/>
  <c r="Q3048" i="25"/>
  <c r="Q3049" i="25"/>
  <c r="Q3050" i="25"/>
  <c r="Q3051" i="25"/>
  <c r="Q3052" i="25"/>
  <c r="Q3053" i="25"/>
  <c r="Q3054" i="25"/>
  <c r="Q3055" i="25"/>
  <c r="Q3056" i="25"/>
  <c r="Q3057" i="25"/>
  <c r="Q3058" i="25"/>
  <c r="Q3059" i="25"/>
  <c r="Q3060" i="25"/>
  <c r="Q3061" i="25"/>
  <c r="Q3062" i="25"/>
  <c r="Q3063" i="25"/>
  <c r="Q3064" i="25"/>
  <c r="Q3065" i="25"/>
  <c r="Q3066" i="25"/>
  <c r="Q3067" i="25"/>
  <c r="Q3068" i="25"/>
  <c r="Q3069" i="25"/>
  <c r="Q3070" i="25"/>
  <c r="Q3071" i="25"/>
  <c r="Q3072" i="25"/>
  <c r="Q3073" i="25"/>
  <c r="P2975" i="25"/>
  <c r="P2976" i="25"/>
  <c r="P2977" i="25"/>
  <c r="P2978" i="25"/>
  <c r="Q2978" i="25"/>
  <c r="P2883" i="25"/>
  <c r="P2884" i="25"/>
  <c r="P2885" i="25"/>
  <c r="P2886" i="25"/>
  <c r="P2887" i="25"/>
  <c r="P2888" i="25"/>
  <c r="P2889" i="25"/>
  <c r="P2890" i="25"/>
  <c r="P2891" i="25"/>
  <c r="P2892" i="25"/>
  <c r="P2893" i="25"/>
  <c r="P2894" i="25"/>
  <c r="P2895" i="25"/>
  <c r="P2896" i="25"/>
  <c r="P2897" i="25"/>
  <c r="P2898" i="25"/>
  <c r="P2899" i="25"/>
  <c r="P2900" i="25"/>
  <c r="P2901" i="25"/>
  <c r="P2902" i="25"/>
  <c r="P2903" i="25"/>
  <c r="P2904" i="25"/>
  <c r="P2905" i="25"/>
  <c r="P2906" i="25"/>
  <c r="P2907" i="25"/>
  <c r="P2908" i="25"/>
  <c r="P2909" i="25"/>
  <c r="P2910" i="25"/>
  <c r="P2911" i="25"/>
  <c r="P2912" i="25"/>
  <c r="P2913" i="25"/>
  <c r="P2914" i="25"/>
  <c r="P2915" i="25"/>
  <c r="P2916" i="25"/>
  <c r="P2917" i="25"/>
  <c r="P2918" i="25"/>
  <c r="P2920" i="25"/>
  <c r="P2921" i="25"/>
  <c r="P2923" i="25"/>
  <c r="P2924" i="25"/>
  <c r="P2925" i="25"/>
  <c r="P2926" i="25"/>
  <c r="P2927" i="25"/>
  <c r="P2928" i="25"/>
  <c r="P2929" i="25"/>
  <c r="P2930" i="25"/>
  <c r="P2931" i="25"/>
  <c r="P2932" i="25"/>
  <c r="P2933" i="25"/>
  <c r="P2934" i="25"/>
  <c r="P2935" i="25"/>
  <c r="P2936" i="25"/>
  <c r="P2937" i="25"/>
  <c r="P2938" i="25"/>
  <c r="P2939" i="25"/>
  <c r="P2940" i="25"/>
  <c r="P2941" i="25"/>
  <c r="P2942" i="25"/>
  <c r="P2943" i="25"/>
  <c r="P2944" i="25"/>
  <c r="P2945" i="25"/>
  <c r="P2946" i="25"/>
  <c r="P2947" i="25"/>
  <c r="P2948" i="25"/>
  <c r="P2949" i="25"/>
  <c r="P2950" i="25"/>
  <c r="P2951" i="25"/>
  <c r="P2952" i="25"/>
  <c r="P2953" i="25"/>
  <c r="P2954" i="25"/>
  <c r="P2955" i="25"/>
  <c r="P2956" i="25"/>
  <c r="P2957" i="25"/>
  <c r="P2958" i="25"/>
  <c r="P2959" i="25"/>
  <c r="P2960" i="25"/>
  <c r="P2961" i="25"/>
  <c r="P2962" i="25"/>
  <c r="P2963" i="25"/>
  <c r="P2964" i="25"/>
  <c r="P2965" i="25"/>
  <c r="P2966" i="25"/>
  <c r="P2967" i="25"/>
  <c r="P2968" i="25"/>
  <c r="P2969" i="25"/>
  <c r="P2970" i="25"/>
  <c r="P2971" i="25"/>
  <c r="P2972" i="25"/>
  <c r="P2973" i="25"/>
  <c r="P2974" i="25"/>
  <c r="Q2883" i="25"/>
  <c r="Q2884" i="25"/>
  <c r="Q2885" i="25"/>
  <c r="Q2886" i="25"/>
  <c r="Q2887" i="25"/>
  <c r="Q2888" i="25"/>
  <c r="Q2889" i="25"/>
  <c r="Q2890" i="25"/>
  <c r="Q2891" i="25"/>
  <c r="Q2892" i="25"/>
  <c r="Q2893" i="25"/>
  <c r="Q2894" i="25"/>
  <c r="Q2895" i="25"/>
  <c r="Q2896" i="25"/>
  <c r="Q2897" i="25"/>
  <c r="Q2898" i="25"/>
  <c r="Q2899" i="25"/>
  <c r="Q2900" i="25"/>
  <c r="Q2901" i="25"/>
  <c r="Q2902" i="25"/>
  <c r="Q2903" i="25"/>
  <c r="Q2904" i="25"/>
  <c r="Q2905" i="25"/>
  <c r="Q2906" i="25"/>
  <c r="Q2907" i="25"/>
  <c r="Q2908" i="25"/>
  <c r="Q2909" i="25"/>
  <c r="Q2910" i="25"/>
  <c r="Q2911" i="25"/>
  <c r="Q2912" i="25"/>
  <c r="Q2913" i="25"/>
  <c r="Q2914" i="25"/>
  <c r="Q2915" i="25"/>
  <c r="Q2916" i="25"/>
  <c r="Q2917" i="25"/>
  <c r="Q2918" i="25"/>
  <c r="Q2919" i="25"/>
  <c r="Q2920" i="25"/>
  <c r="Q2921" i="25"/>
  <c r="Q2922" i="25"/>
  <c r="Q2923" i="25"/>
  <c r="Q2924" i="25"/>
  <c r="Q2925" i="25"/>
  <c r="Q2926" i="25"/>
  <c r="Q2927" i="25"/>
  <c r="Q2928" i="25"/>
  <c r="Q2929" i="25"/>
  <c r="Q2930" i="25"/>
  <c r="Q2931" i="25"/>
  <c r="Q2932" i="25"/>
  <c r="Q2933" i="25"/>
  <c r="Q2934" i="25"/>
  <c r="Q2935" i="25"/>
  <c r="Q2936" i="25"/>
  <c r="Q2937" i="25"/>
  <c r="Q2938" i="25"/>
  <c r="Q2939" i="25"/>
  <c r="Q2940" i="25"/>
  <c r="Q2941" i="25"/>
  <c r="Q2942" i="25"/>
  <c r="Q2943" i="25"/>
  <c r="Q2944" i="25"/>
  <c r="Q2945" i="25"/>
  <c r="Q2946" i="25"/>
  <c r="Q2947" i="25"/>
  <c r="Q2948" i="25"/>
  <c r="Q2949" i="25"/>
  <c r="Q2950" i="25"/>
  <c r="Q2951" i="25"/>
  <c r="Q2952" i="25"/>
  <c r="Q2953" i="25"/>
  <c r="Q2954" i="25"/>
  <c r="Q2955" i="25"/>
  <c r="Q2956" i="25"/>
  <c r="Q2957" i="25"/>
  <c r="Q2958" i="25"/>
  <c r="Q2959" i="25"/>
  <c r="Q2960" i="25"/>
  <c r="Q2961" i="25"/>
  <c r="Q2962" i="25"/>
  <c r="Q2963" i="25"/>
  <c r="Q2964" i="25"/>
  <c r="Q2965" i="25"/>
  <c r="Q2966" i="25"/>
  <c r="Q2967" i="25"/>
  <c r="Q2968" i="25"/>
  <c r="Q2969" i="25"/>
  <c r="Q2970" i="25"/>
  <c r="Q2971" i="25"/>
  <c r="Q2972" i="25"/>
  <c r="Q2973" i="25"/>
  <c r="Q2974" i="25"/>
  <c r="Q2975" i="25"/>
  <c r="Q2976" i="25"/>
  <c r="Q2977" i="25"/>
  <c r="P2882" i="25"/>
  <c r="Q2882" i="25"/>
  <c r="P2787" i="25"/>
  <c r="P2788" i="25"/>
  <c r="P2789" i="25"/>
  <c r="P2790" i="25"/>
  <c r="P2791" i="25"/>
  <c r="P2792" i="25"/>
  <c r="P2793" i="25"/>
  <c r="P2794" i="25"/>
  <c r="P2795" i="25"/>
  <c r="P2796" i="25"/>
  <c r="P2797" i="25"/>
  <c r="P2798" i="25"/>
  <c r="P2799" i="25"/>
  <c r="P2800" i="25"/>
  <c r="P2801" i="25"/>
  <c r="P2802" i="25"/>
  <c r="P2803" i="25"/>
  <c r="P2804" i="25"/>
  <c r="P2805" i="25"/>
  <c r="P2806" i="25"/>
  <c r="P2807" i="25"/>
  <c r="P2808" i="25"/>
  <c r="P2809" i="25"/>
  <c r="P2810" i="25"/>
  <c r="P2811" i="25"/>
  <c r="P2812" i="25"/>
  <c r="P2813" i="25"/>
  <c r="P2814" i="25"/>
  <c r="P2815" i="25"/>
  <c r="P2816" i="25"/>
  <c r="P2817" i="25"/>
  <c r="P2818" i="25"/>
  <c r="P2819" i="25"/>
  <c r="P2820" i="25"/>
  <c r="P2821" i="25"/>
  <c r="P2822" i="25"/>
  <c r="P2823" i="25"/>
  <c r="P2824" i="25"/>
  <c r="P2825" i="25"/>
  <c r="P2826" i="25"/>
  <c r="P2827" i="25"/>
  <c r="P2828" i="25"/>
  <c r="P2829" i="25"/>
  <c r="P2830" i="25"/>
  <c r="P2831" i="25"/>
  <c r="P2832" i="25"/>
  <c r="P2833" i="25"/>
  <c r="P2834" i="25"/>
  <c r="P2835" i="25"/>
  <c r="P2836" i="25"/>
  <c r="P2837" i="25"/>
  <c r="P2838" i="25"/>
  <c r="P2839" i="25"/>
  <c r="P2840" i="25"/>
  <c r="P2841" i="25"/>
  <c r="P2842" i="25"/>
  <c r="P2843" i="25"/>
  <c r="P2844" i="25"/>
  <c r="P2845" i="25"/>
  <c r="P2846" i="25"/>
  <c r="P2847" i="25"/>
  <c r="P2848" i="25"/>
  <c r="P2849" i="25"/>
  <c r="P2850" i="25"/>
  <c r="P2851" i="25"/>
  <c r="P2852" i="25"/>
  <c r="P2853" i="25"/>
  <c r="P2854" i="25"/>
  <c r="P2855" i="25"/>
  <c r="P2856" i="25"/>
  <c r="P2857" i="25"/>
  <c r="P2858" i="25"/>
  <c r="P2859" i="25"/>
  <c r="P2860" i="25"/>
  <c r="P2861" i="25"/>
  <c r="P2862" i="25"/>
  <c r="P2863" i="25"/>
  <c r="P2864" i="25"/>
  <c r="P2865" i="25"/>
  <c r="P2866" i="25"/>
  <c r="P2867" i="25"/>
  <c r="P2868" i="25"/>
  <c r="P2869" i="25"/>
  <c r="P2870" i="25"/>
  <c r="P2871" i="25"/>
  <c r="P2872" i="25"/>
  <c r="P2873" i="25"/>
  <c r="P2874" i="25"/>
  <c r="P2875" i="25"/>
  <c r="P2876" i="25"/>
  <c r="P2877" i="25"/>
  <c r="P2878" i="25"/>
  <c r="P2879" i="25"/>
  <c r="P2880" i="25"/>
  <c r="P2881" i="25"/>
  <c r="Q2787" i="25"/>
  <c r="Q2788" i="25"/>
  <c r="Q2789" i="25"/>
  <c r="Q2790" i="25"/>
  <c r="Q2791" i="25"/>
  <c r="Q2792" i="25"/>
  <c r="Q2793" i="25"/>
  <c r="Q2794" i="25"/>
  <c r="Q2795" i="25"/>
  <c r="Q2796" i="25"/>
  <c r="Q2797" i="25"/>
  <c r="Q2798" i="25"/>
  <c r="Q2799" i="25"/>
  <c r="Q2800" i="25"/>
  <c r="Q2801" i="25"/>
  <c r="Q2802" i="25"/>
  <c r="Q2803" i="25"/>
  <c r="Q2804" i="25"/>
  <c r="Q2805" i="25"/>
  <c r="Q2806" i="25"/>
  <c r="Q2807" i="25"/>
  <c r="Q2808" i="25"/>
  <c r="Q2809" i="25"/>
  <c r="Q2810" i="25"/>
  <c r="Q2811" i="25"/>
  <c r="Q2812" i="25"/>
  <c r="Q2813" i="25"/>
  <c r="Q2814" i="25"/>
  <c r="Q2815" i="25"/>
  <c r="Q2816" i="25"/>
  <c r="Q2817" i="25"/>
  <c r="Q2818" i="25"/>
  <c r="Q2819" i="25"/>
  <c r="Q2820" i="25"/>
  <c r="Q2821" i="25"/>
  <c r="Q2822" i="25"/>
  <c r="Q2823" i="25"/>
  <c r="Q2824" i="25"/>
  <c r="Q2825" i="25"/>
  <c r="Q2826" i="25"/>
  <c r="Q2827" i="25"/>
  <c r="Q2828" i="25"/>
  <c r="Q2829" i="25"/>
  <c r="Q2830" i="25"/>
  <c r="Q2831" i="25"/>
  <c r="Q2832" i="25"/>
  <c r="Q2833" i="25"/>
  <c r="Q2834" i="25"/>
  <c r="Q2835" i="25"/>
  <c r="Q2836" i="25"/>
  <c r="Q2837" i="25"/>
  <c r="Q2838" i="25"/>
  <c r="Q2839" i="25"/>
  <c r="Q2840" i="25"/>
  <c r="Q2841" i="25"/>
  <c r="Q2842" i="25"/>
  <c r="Q2843" i="25"/>
  <c r="Q2844" i="25"/>
  <c r="Q2845" i="25"/>
  <c r="Q2846" i="25"/>
  <c r="Q2847" i="25"/>
  <c r="Q2848" i="25"/>
  <c r="Q2849" i="25"/>
  <c r="Q2850" i="25"/>
  <c r="Q2851" i="25"/>
  <c r="Q2852" i="25"/>
  <c r="Q2853" i="25"/>
  <c r="Q2854" i="25"/>
  <c r="Q2855" i="25"/>
  <c r="Q2856" i="25"/>
  <c r="Q2857" i="25"/>
  <c r="Q2858" i="25"/>
  <c r="Q2859" i="25"/>
  <c r="Q2860" i="25"/>
  <c r="Q2861" i="25"/>
  <c r="Q2862" i="25"/>
  <c r="Q2863" i="25"/>
  <c r="Q2864" i="25"/>
  <c r="Q2865" i="25"/>
  <c r="Q2866" i="25"/>
  <c r="Q2867" i="25"/>
  <c r="Q2868" i="25"/>
  <c r="Q2869" i="25"/>
  <c r="Q2870" i="25"/>
  <c r="Q2871" i="25"/>
  <c r="Q2872" i="25"/>
  <c r="Q2873" i="25"/>
  <c r="Q2874" i="25"/>
  <c r="Q2875" i="25"/>
  <c r="Q2876" i="25"/>
  <c r="Q2877" i="25"/>
  <c r="Q2878" i="25"/>
  <c r="Q2879" i="25"/>
  <c r="Q2880" i="25"/>
  <c r="Q2881" i="25"/>
  <c r="P2786" i="25"/>
  <c r="Q2786" i="25"/>
  <c r="P2691" i="25"/>
  <c r="P2692" i="25"/>
  <c r="P2693" i="25"/>
  <c r="P2694" i="25"/>
  <c r="P2695" i="25"/>
  <c r="P2696" i="25"/>
  <c r="P2697" i="25"/>
  <c r="P2698" i="25"/>
  <c r="P2699" i="25"/>
  <c r="P2700" i="25"/>
  <c r="P2701" i="25"/>
  <c r="P2702" i="25"/>
  <c r="P2703" i="25"/>
  <c r="P2704" i="25"/>
  <c r="P2705" i="25"/>
  <c r="P2706" i="25"/>
  <c r="P2707" i="25"/>
  <c r="P2708" i="25"/>
  <c r="P2709" i="25"/>
  <c r="P2710" i="25"/>
  <c r="P2711" i="25"/>
  <c r="P2712" i="25"/>
  <c r="P2713" i="25"/>
  <c r="P2714" i="25"/>
  <c r="P2715" i="25"/>
  <c r="P2716" i="25"/>
  <c r="P2717" i="25"/>
  <c r="P2718" i="25"/>
  <c r="P2719" i="25"/>
  <c r="P2720" i="25"/>
  <c r="P2721" i="25"/>
  <c r="P2722" i="25"/>
  <c r="P2723" i="25"/>
  <c r="P2724" i="25"/>
  <c r="P2725" i="25"/>
  <c r="P2726" i="25"/>
  <c r="P2727" i="25"/>
  <c r="P2728" i="25"/>
  <c r="P2729" i="25"/>
  <c r="P2730" i="25"/>
  <c r="P2731" i="25"/>
  <c r="P2732" i="25"/>
  <c r="P2733" i="25"/>
  <c r="P2734" i="25"/>
  <c r="P2735" i="25"/>
  <c r="P2736" i="25"/>
  <c r="P2737" i="25"/>
  <c r="P2738" i="25"/>
  <c r="P2739" i="25"/>
  <c r="P2740" i="25"/>
  <c r="P2741" i="25"/>
  <c r="P2742" i="25"/>
  <c r="P2743" i="25"/>
  <c r="P2744" i="25"/>
  <c r="P2745" i="25"/>
  <c r="P2746" i="25"/>
  <c r="P2747" i="25"/>
  <c r="P2748" i="25"/>
  <c r="P2749" i="25"/>
  <c r="P2750" i="25"/>
  <c r="P2751" i="25"/>
  <c r="P2752" i="25"/>
  <c r="P2753" i="25"/>
  <c r="P2754" i="25"/>
  <c r="P2755" i="25"/>
  <c r="P2756" i="25"/>
  <c r="P2757" i="25"/>
  <c r="P2758" i="25"/>
  <c r="P2759" i="25"/>
  <c r="P2760" i="25"/>
  <c r="P2761" i="25"/>
  <c r="P2762" i="25"/>
  <c r="P2763" i="25"/>
  <c r="P2764" i="25"/>
  <c r="P2765" i="25"/>
  <c r="P2766" i="25"/>
  <c r="P2767" i="25"/>
  <c r="P2768" i="25"/>
  <c r="P2769" i="25"/>
  <c r="P2770" i="25"/>
  <c r="P2771" i="25"/>
  <c r="P2772" i="25"/>
  <c r="P2773" i="25"/>
  <c r="P2774" i="25"/>
  <c r="P2775" i="25"/>
  <c r="P2776" i="25"/>
  <c r="P2777" i="25"/>
  <c r="P2778" i="25"/>
  <c r="P2779" i="25"/>
  <c r="P2780" i="25"/>
  <c r="P2781" i="25"/>
  <c r="P2782" i="25"/>
  <c r="P2783" i="25"/>
  <c r="P2784" i="25"/>
  <c r="P2785" i="25"/>
  <c r="Q2691" i="25"/>
  <c r="Q2692" i="25"/>
  <c r="Q2693" i="25"/>
  <c r="Q2694" i="25"/>
  <c r="Q2695" i="25"/>
  <c r="Q2696" i="25"/>
  <c r="Q2697" i="25"/>
  <c r="Q2698" i="25"/>
  <c r="Q2699" i="25"/>
  <c r="Q2700" i="25"/>
  <c r="Q2701" i="25"/>
  <c r="Q2702" i="25"/>
  <c r="Q2703" i="25"/>
  <c r="Q2704" i="25"/>
  <c r="Q2705" i="25"/>
  <c r="Q2706" i="25"/>
  <c r="Q2707" i="25"/>
  <c r="Q2708" i="25"/>
  <c r="Q2709" i="25"/>
  <c r="Q2710" i="25"/>
  <c r="Q2711" i="25"/>
  <c r="Q2712" i="25"/>
  <c r="Q2713" i="25"/>
  <c r="Q2714" i="25"/>
  <c r="Q2715" i="25"/>
  <c r="Q2716" i="25"/>
  <c r="Q2717" i="25"/>
  <c r="Q2718" i="25"/>
  <c r="Q2719" i="25"/>
  <c r="Q2720" i="25"/>
  <c r="Q2721" i="25"/>
  <c r="Q2722" i="25"/>
  <c r="Q2723" i="25"/>
  <c r="Q2724" i="25"/>
  <c r="Q2725" i="25"/>
  <c r="Q2726" i="25"/>
  <c r="Q2727" i="25"/>
  <c r="Q2728" i="25"/>
  <c r="Q2729" i="25"/>
  <c r="Q2730" i="25"/>
  <c r="Q2731" i="25"/>
  <c r="Q2732" i="25"/>
  <c r="Q2733" i="25"/>
  <c r="Q2734" i="25"/>
  <c r="Q2735" i="25"/>
  <c r="Q2736" i="25"/>
  <c r="Q2737" i="25"/>
  <c r="Q2738" i="25"/>
  <c r="Q2739" i="25"/>
  <c r="Q2740" i="25"/>
  <c r="Q2741" i="25"/>
  <c r="Q2742" i="25"/>
  <c r="Q2743" i="25"/>
  <c r="Q2744" i="25"/>
  <c r="Q2745" i="25"/>
  <c r="Q2746" i="25"/>
  <c r="Q2747" i="25"/>
  <c r="Q2748" i="25"/>
  <c r="Q2749" i="25"/>
  <c r="Q2750" i="25"/>
  <c r="Q2751" i="25"/>
  <c r="Q2752" i="25"/>
  <c r="Q2753" i="25"/>
  <c r="Q2754" i="25"/>
  <c r="Q2755" i="25"/>
  <c r="Q2756" i="25"/>
  <c r="Q2757" i="25"/>
  <c r="Q2758" i="25"/>
  <c r="Q2759" i="25"/>
  <c r="Q2760" i="25"/>
  <c r="Q2761" i="25"/>
  <c r="Q2762" i="25"/>
  <c r="Q2763" i="25"/>
  <c r="Q2764" i="25"/>
  <c r="Q2765" i="25"/>
  <c r="Q2766" i="25"/>
  <c r="Q2767" i="25"/>
  <c r="Q2768" i="25"/>
  <c r="Q2769" i="25"/>
  <c r="Q2770" i="25"/>
  <c r="Q2771" i="25"/>
  <c r="Q2772" i="25"/>
  <c r="Q2773" i="25"/>
  <c r="Q2774" i="25"/>
  <c r="Q2775" i="25"/>
  <c r="Q2776" i="25"/>
  <c r="Q2777" i="25"/>
  <c r="Q2778" i="25"/>
  <c r="Q2779" i="25"/>
  <c r="Q2780" i="25"/>
  <c r="Q2781" i="25"/>
  <c r="Q2782" i="25"/>
  <c r="Q2783" i="25"/>
  <c r="Q2784" i="25"/>
  <c r="Q2785" i="25"/>
  <c r="P2690" i="25"/>
  <c r="Q2690" i="25"/>
  <c r="P2595" i="25"/>
  <c r="P2596" i="25"/>
  <c r="P2597" i="25"/>
  <c r="P2598" i="25"/>
  <c r="P2599" i="25"/>
  <c r="P2600" i="25"/>
  <c r="P2601" i="25"/>
  <c r="P2602" i="25"/>
  <c r="P2603" i="25"/>
  <c r="P2604" i="25"/>
  <c r="P2605" i="25"/>
  <c r="P2606" i="25"/>
  <c r="P2607" i="25"/>
  <c r="P2608" i="25"/>
  <c r="P2609" i="25"/>
  <c r="P2610" i="25"/>
  <c r="P2611" i="25"/>
  <c r="P2612" i="25"/>
  <c r="P2613" i="25"/>
  <c r="P2614" i="25"/>
  <c r="P2615" i="25"/>
  <c r="P2616" i="25"/>
  <c r="P2617" i="25"/>
  <c r="P2618" i="25"/>
  <c r="P2619" i="25"/>
  <c r="P2620" i="25"/>
  <c r="P2621" i="25"/>
  <c r="P2622" i="25"/>
  <c r="P2623" i="25"/>
  <c r="P2624" i="25"/>
  <c r="P2625" i="25"/>
  <c r="P2626" i="25"/>
  <c r="P2627" i="25"/>
  <c r="P2628" i="25"/>
  <c r="P2629" i="25"/>
  <c r="P2630" i="25"/>
  <c r="P2631" i="25"/>
  <c r="P2632" i="25"/>
  <c r="P2633" i="25"/>
  <c r="P2634" i="25"/>
  <c r="P2635" i="25"/>
  <c r="P2636" i="25"/>
  <c r="P2637" i="25"/>
  <c r="P2638" i="25"/>
  <c r="P2639" i="25"/>
  <c r="P2640" i="25"/>
  <c r="P2641" i="25"/>
  <c r="P2642" i="25"/>
  <c r="P2643" i="25"/>
  <c r="P2644" i="25"/>
  <c r="P2645" i="25"/>
  <c r="P2646" i="25"/>
  <c r="P2647" i="25"/>
  <c r="P2648" i="25"/>
  <c r="P2649" i="25"/>
  <c r="P2650" i="25"/>
  <c r="P2651" i="25"/>
  <c r="P2652" i="25"/>
  <c r="P2653" i="25"/>
  <c r="P2654" i="25"/>
  <c r="P2655" i="25"/>
  <c r="P2656" i="25"/>
  <c r="P2657" i="25"/>
  <c r="P2658" i="25"/>
  <c r="P2659" i="25"/>
  <c r="P2660" i="25"/>
  <c r="P2661" i="25"/>
  <c r="P2662" i="25"/>
  <c r="P2663" i="25"/>
  <c r="P2664" i="25"/>
  <c r="P2665" i="25"/>
  <c r="P2666" i="25"/>
  <c r="P2667" i="25"/>
  <c r="P2668" i="25"/>
  <c r="P2669" i="25"/>
  <c r="P2670" i="25"/>
  <c r="P2671" i="25"/>
  <c r="P2672" i="25"/>
  <c r="P2673" i="25"/>
  <c r="P2674" i="25"/>
  <c r="P2675" i="25"/>
  <c r="P2676" i="25"/>
  <c r="P2677" i="25"/>
  <c r="P2678" i="25"/>
  <c r="P2679" i="25"/>
  <c r="P2680" i="25"/>
  <c r="P2681" i="25"/>
  <c r="P2682" i="25"/>
  <c r="P2683" i="25"/>
  <c r="P2684" i="25"/>
  <c r="P2685" i="25"/>
  <c r="P2686" i="25"/>
  <c r="P2687" i="25"/>
  <c r="P2688" i="25"/>
  <c r="P2689" i="25"/>
  <c r="Q2595" i="25"/>
  <c r="Q2596" i="25"/>
  <c r="Q2597" i="25"/>
  <c r="Q2598" i="25"/>
  <c r="Q2599" i="25"/>
  <c r="Q2600" i="25"/>
  <c r="Q2601" i="25"/>
  <c r="Q2602" i="25"/>
  <c r="Q2603" i="25"/>
  <c r="Q2604" i="25"/>
  <c r="Q2605" i="25"/>
  <c r="Q2606" i="25"/>
  <c r="Q2607" i="25"/>
  <c r="Q2608" i="25"/>
  <c r="Q2609" i="25"/>
  <c r="Q2610" i="25"/>
  <c r="Q2611" i="25"/>
  <c r="Q2612" i="25"/>
  <c r="Q2613" i="25"/>
  <c r="Q2614" i="25"/>
  <c r="Q2615" i="25"/>
  <c r="Q2616" i="25"/>
  <c r="Q2617" i="25"/>
  <c r="Q2618" i="25"/>
  <c r="Q2619" i="25"/>
  <c r="Q2620" i="25"/>
  <c r="Q2621" i="25"/>
  <c r="Q2622" i="25"/>
  <c r="Q2623" i="25"/>
  <c r="Q2624" i="25"/>
  <c r="Q2625" i="25"/>
  <c r="Q2626" i="25"/>
  <c r="Q2627" i="25"/>
  <c r="Q2628" i="25"/>
  <c r="Q2629" i="25"/>
  <c r="Q2630" i="25"/>
  <c r="Q2631" i="25"/>
  <c r="Q2632" i="25"/>
  <c r="Q2633" i="25"/>
  <c r="Q2634" i="25"/>
  <c r="Q2635" i="25"/>
  <c r="Q2636" i="25"/>
  <c r="Q2637" i="25"/>
  <c r="Q2638" i="25"/>
  <c r="Q2639" i="25"/>
  <c r="Q2640" i="25"/>
  <c r="Q2641" i="25"/>
  <c r="Q2642" i="25"/>
  <c r="Q2643" i="25"/>
  <c r="Q2644" i="25"/>
  <c r="Q2645" i="25"/>
  <c r="Q2646" i="25"/>
  <c r="Q2647" i="25"/>
  <c r="Q2648" i="25"/>
  <c r="Q2649" i="25"/>
  <c r="Q2650" i="25"/>
  <c r="Q2651" i="25"/>
  <c r="Q2652" i="25"/>
  <c r="Q2653" i="25"/>
  <c r="Q2654" i="25"/>
  <c r="Q2655" i="25"/>
  <c r="Q2656" i="25"/>
  <c r="Q2657" i="25"/>
  <c r="Q2658" i="25"/>
  <c r="Q2659" i="25"/>
  <c r="Q2660" i="25"/>
  <c r="Q2661" i="25"/>
  <c r="Q2662" i="25"/>
  <c r="Q2663" i="25"/>
  <c r="Q2664" i="25"/>
  <c r="Q2665" i="25"/>
  <c r="Q2666" i="25"/>
  <c r="Q2667" i="25"/>
  <c r="Q2668" i="25"/>
  <c r="Q2669" i="25"/>
  <c r="Q2670" i="25"/>
  <c r="Q2671" i="25"/>
  <c r="Q2672" i="25"/>
  <c r="Q2673" i="25"/>
  <c r="Q2674" i="25"/>
  <c r="Q2675" i="25"/>
  <c r="Q2676" i="25"/>
  <c r="Q2677" i="25"/>
  <c r="Q2678" i="25"/>
  <c r="Q2679" i="25"/>
  <c r="Q2680" i="25"/>
  <c r="Q2681" i="25"/>
  <c r="Q2682" i="25"/>
  <c r="Q2683" i="25"/>
  <c r="Q2684" i="25"/>
  <c r="Q2685" i="25"/>
  <c r="Q2686" i="25"/>
  <c r="Q2687" i="25"/>
  <c r="Q2688" i="25"/>
  <c r="Q2689" i="25"/>
  <c r="Q2498" i="25"/>
  <c r="Q2499" i="25"/>
  <c r="Q2500" i="25"/>
  <c r="Q2501" i="25"/>
  <c r="Q2502" i="25"/>
  <c r="Q2503" i="25"/>
  <c r="Q2504" i="25"/>
  <c r="Q2505" i="25"/>
  <c r="Q2506" i="25"/>
  <c r="Q2507" i="25"/>
  <c r="Q2508" i="25"/>
  <c r="Q2509" i="25"/>
  <c r="Q2510" i="25"/>
  <c r="Q2511" i="25"/>
  <c r="Q2512" i="25"/>
  <c r="Q2513" i="25"/>
  <c r="Q2514" i="25"/>
  <c r="Q2515" i="25"/>
  <c r="Q2516" i="25"/>
  <c r="Q2517" i="25"/>
  <c r="Q2518" i="25"/>
  <c r="Q2519" i="25"/>
  <c r="Q2520" i="25"/>
  <c r="Q2521" i="25"/>
  <c r="Q2522" i="25"/>
  <c r="Q2523" i="25"/>
  <c r="Q2524" i="25"/>
  <c r="Q2525" i="25"/>
  <c r="Q2526" i="25"/>
  <c r="Q2527" i="25"/>
  <c r="Q2528" i="25"/>
  <c r="Q2529" i="25"/>
  <c r="Q2530" i="25"/>
  <c r="Q2531" i="25"/>
  <c r="Q2532" i="25"/>
  <c r="Q2533" i="25"/>
  <c r="Q2534" i="25"/>
  <c r="Q2535" i="25"/>
  <c r="Q2536" i="25"/>
  <c r="Q2537" i="25"/>
  <c r="Q2538" i="25"/>
  <c r="Q2539" i="25"/>
  <c r="Q2540" i="25"/>
  <c r="Q2541" i="25"/>
  <c r="Q2542" i="25"/>
  <c r="Q2543" i="25"/>
  <c r="Q2544" i="25"/>
  <c r="Q2545" i="25"/>
  <c r="Q2546" i="25"/>
  <c r="Q2547" i="25"/>
  <c r="Q2548" i="25"/>
  <c r="Q2549" i="25"/>
  <c r="Q2550" i="25"/>
  <c r="Q2551" i="25"/>
  <c r="Q2552" i="25"/>
  <c r="Q2553" i="25"/>
  <c r="Q2554" i="25"/>
  <c r="Q2555" i="25"/>
  <c r="Q2556" i="25"/>
  <c r="Q2557" i="25"/>
  <c r="Q2558" i="25"/>
  <c r="Q2559" i="25"/>
  <c r="Q2560" i="25"/>
  <c r="Q2561" i="25"/>
  <c r="Q2562" i="25"/>
  <c r="Q2563" i="25"/>
  <c r="Q2564" i="25"/>
  <c r="Q2565" i="25"/>
  <c r="Q2566" i="25"/>
  <c r="Q2567" i="25"/>
  <c r="Q2568" i="25"/>
  <c r="Q2569" i="25"/>
  <c r="Q2570" i="25"/>
  <c r="Q2571" i="25"/>
  <c r="Q2572" i="25"/>
  <c r="Q2573" i="25"/>
  <c r="Q2574" i="25"/>
  <c r="Q2575" i="25"/>
  <c r="Q2576" i="25"/>
  <c r="Q2577" i="25"/>
  <c r="Q2578" i="25"/>
  <c r="Q2579" i="25"/>
  <c r="Q2580" i="25"/>
  <c r="Q2581" i="25"/>
  <c r="Q2582" i="25"/>
  <c r="Q2583" i="25"/>
  <c r="Q2584" i="25"/>
  <c r="Q2585" i="25"/>
  <c r="Q2586" i="25"/>
  <c r="Q2587" i="25"/>
  <c r="Q2588" i="25"/>
  <c r="Q2589" i="25"/>
  <c r="Q2590" i="25"/>
  <c r="Q2591" i="25"/>
  <c r="Q2592" i="25"/>
  <c r="Q2593" i="25"/>
  <c r="Q2594" i="25"/>
  <c r="B2838" i="2"/>
  <c r="P2499" i="25"/>
  <c r="P2500" i="25"/>
  <c r="P2501" i="25"/>
  <c r="P2502" i="25"/>
  <c r="P2503" i="25"/>
  <c r="P2504" i="25"/>
  <c r="P2505" i="25"/>
  <c r="P2506" i="25"/>
  <c r="P2507" i="25"/>
  <c r="P2508" i="25"/>
  <c r="P2509" i="25"/>
  <c r="P2510" i="25"/>
  <c r="P2511" i="25"/>
  <c r="P2512" i="25"/>
  <c r="P2513" i="25"/>
  <c r="P2514" i="25"/>
  <c r="P2515" i="25"/>
  <c r="P2516" i="25"/>
  <c r="P2517" i="25"/>
  <c r="P2518" i="25"/>
  <c r="P2519" i="25"/>
  <c r="P2520" i="25"/>
  <c r="P2521" i="25"/>
  <c r="P2522" i="25"/>
  <c r="P2523" i="25"/>
  <c r="P2524" i="25"/>
  <c r="P2525" i="25"/>
  <c r="P2526" i="25"/>
  <c r="P2527" i="25"/>
  <c r="P2528" i="25"/>
  <c r="P2529" i="25"/>
  <c r="P2530" i="25"/>
  <c r="P2531" i="25"/>
  <c r="P2532" i="25"/>
  <c r="P2533" i="25"/>
  <c r="P2534" i="25"/>
  <c r="P2535" i="25"/>
  <c r="P2536" i="25"/>
  <c r="P2537" i="25"/>
  <c r="P2538" i="25"/>
  <c r="P2539" i="25"/>
  <c r="P2540" i="25"/>
  <c r="P2541" i="25"/>
  <c r="P2542" i="25"/>
  <c r="P2543" i="25"/>
  <c r="P2544" i="25"/>
  <c r="P2545" i="25"/>
  <c r="P2546" i="25"/>
  <c r="P2547" i="25"/>
  <c r="P2548" i="25"/>
  <c r="P2549" i="25"/>
  <c r="P2550" i="25"/>
  <c r="P2551" i="25"/>
  <c r="P2552" i="25"/>
  <c r="P2553" i="25"/>
  <c r="P2554" i="25"/>
  <c r="P2555" i="25"/>
  <c r="P2556" i="25"/>
  <c r="P2557" i="25"/>
  <c r="P2558" i="25"/>
  <c r="P2559" i="25"/>
  <c r="P2560" i="25"/>
  <c r="P2561" i="25"/>
  <c r="P2562" i="25"/>
  <c r="P2563" i="25"/>
  <c r="P2564" i="25"/>
  <c r="P2565" i="25"/>
  <c r="P2566" i="25"/>
  <c r="P2567" i="25"/>
  <c r="P2568" i="25"/>
  <c r="P2569" i="25"/>
  <c r="P2570" i="25"/>
  <c r="P2571" i="25"/>
  <c r="P2572" i="25"/>
  <c r="P2573" i="25"/>
  <c r="P2574" i="25"/>
  <c r="P2575" i="25"/>
  <c r="P2576" i="25"/>
  <c r="P2577" i="25"/>
  <c r="P2578" i="25"/>
  <c r="P2579" i="25"/>
  <c r="P2580" i="25"/>
  <c r="P2581" i="25"/>
  <c r="P2582" i="25"/>
  <c r="P2583" i="25"/>
  <c r="P2584" i="25"/>
  <c r="P2585" i="25"/>
  <c r="P2586" i="25"/>
  <c r="P2587" i="25"/>
  <c r="P2588" i="25"/>
  <c r="P2589" i="25"/>
  <c r="P2590" i="25"/>
  <c r="P2591" i="25"/>
  <c r="P2592" i="25"/>
  <c r="P2593" i="25"/>
  <c r="P2594" i="25"/>
  <c r="N20" i="22" l="1"/>
  <c r="E21" i="22"/>
  <c r="N21" i="22"/>
  <c r="N22" i="22"/>
  <c r="N23" i="22"/>
  <c r="N24" i="22"/>
  <c r="N25" i="22"/>
  <c r="N26" i="22"/>
  <c r="N30" i="22"/>
  <c r="N31" i="22"/>
  <c r="N32" i="22"/>
  <c r="N33" i="22"/>
  <c r="N44" i="22" s="1"/>
  <c r="N45" i="22" s="1"/>
  <c r="N34" i="22"/>
  <c r="N35" i="22"/>
  <c r="N36" i="22"/>
  <c r="N37" i="22"/>
  <c r="N38" i="22"/>
  <c r="N39" i="22"/>
  <c r="N40" i="22"/>
  <c r="N41" i="22"/>
  <c r="N42" i="22"/>
  <c r="N43" i="22"/>
  <c r="B2891" i="2"/>
  <c r="G2891" i="2"/>
  <c r="K2891" i="2"/>
  <c r="B2892" i="2"/>
  <c r="G2892" i="2"/>
  <c r="K2892" i="2"/>
  <c r="B2893" i="2"/>
  <c r="K2893" i="2"/>
  <c r="B2884" i="2"/>
  <c r="G2884" i="2"/>
  <c r="K2884" i="2"/>
  <c r="B2885" i="2"/>
  <c r="G2885" i="2"/>
  <c r="K2885" i="2"/>
  <c r="B2886" i="2"/>
  <c r="G2886" i="2"/>
  <c r="K2886" i="2"/>
  <c r="B2887" i="2"/>
  <c r="G2887" i="2"/>
  <c r="K2887" i="2"/>
  <c r="B2888" i="2"/>
  <c r="G2888" i="2"/>
  <c r="K2888" i="2"/>
  <c r="B2889" i="2"/>
  <c r="G2889" i="2"/>
  <c r="K2889" i="2"/>
  <c r="B2890" i="2"/>
  <c r="G2890" i="2"/>
  <c r="K2890" i="2"/>
  <c r="E45" i="21"/>
  <c r="H44" i="21"/>
  <c r="H43" i="21"/>
  <c r="E42" i="21"/>
  <c r="H42" i="21" s="1"/>
  <c r="E41" i="21"/>
  <c r="H41" i="21" s="1"/>
  <c r="E40" i="21"/>
  <c r="H40" i="21" s="1"/>
  <c r="E38" i="21"/>
  <c r="E37" i="21"/>
  <c r="H37" i="21" s="1"/>
  <c r="E36" i="21"/>
  <c r="H36" i="21" s="1"/>
  <c r="E35" i="21"/>
  <c r="H35" i="21" s="1"/>
  <c r="E34" i="21"/>
  <c r="H34" i="21" s="1"/>
  <c r="E33" i="21"/>
  <c r="H33" i="21" s="1"/>
  <c r="E31" i="21"/>
  <c r="E30" i="21"/>
  <c r="H30" i="21" s="1"/>
  <c r="E29" i="21"/>
  <c r="H29" i="21" s="1"/>
  <c r="E28" i="21"/>
  <c r="H28" i="21" s="1"/>
  <c r="E27" i="21"/>
  <c r="H27" i="21" s="1"/>
  <c r="E26" i="21"/>
  <c r="H26" i="21" s="1"/>
  <c r="E24" i="21"/>
  <c r="E23" i="21"/>
  <c r="H23" i="21" s="1"/>
  <c r="E22" i="21"/>
  <c r="H22" i="21" s="1"/>
  <c r="E21" i="21"/>
  <c r="H21" i="21" s="1"/>
  <c r="E20" i="21"/>
  <c r="H20" i="21" s="1"/>
  <c r="E19" i="21"/>
  <c r="H19" i="21" s="1"/>
  <c r="B2834" i="2"/>
  <c r="G2834" i="2"/>
  <c r="K2834" i="2"/>
  <c r="B2835" i="2"/>
  <c r="G2835" i="2"/>
  <c r="K2835" i="2"/>
  <c r="B2836" i="2"/>
  <c r="G2836" i="2"/>
  <c r="K2836" i="2"/>
  <c r="B2837" i="2"/>
  <c r="G2837" i="2"/>
  <c r="K2837" i="2"/>
  <c r="G2838" i="2"/>
  <c r="K2838" i="2"/>
  <c r="B2839" i="2"/>
  <c r="G2839" i="2"/>
  <c r="K2839" i="2"/>
  <c r="B2840" i="2"/>
  <c r="G2840" i="2"/>
  <c r="K2840" i="2"/>
  <c r="B2841" i="2"/>
  <c r="G2841" i="2"/>
  <c r="K2841" i="2"/>
  <c r="B2842" i="2"/>
  <c r="G2842" i="2"/>
  <c r="K2842" i="2"/>
  <c r="B2843" i="2"/>
  <c r="G2843" i="2"/>
  <c r="K2843" i="2"/>
  <c r="B2844" i="2"/>
  <c r="G2844" i="2"/>
  <c r="K2844" i="2"/>
  <c r="B2845" i="2"/>
  <c r="G2845" i="2"/>
  <c r="K2845" i="2"/>
  <c r="B2846" i="2"/>
  <c r="G2846" i="2"/>
  <c r="K2846" i="2"/>
  <c r="B2847" i="2"/>
  <c r="G2847" i="2"/>
  <c r="K2847" i="2"/>
  <c r="B2848" i="2"/>
  <c r="G2848" i="2"/>
  <c r="K2848" i="2"/>
  <c r="B2849" i="2"/>
  <c r="G2849" i="2"/>
  <c r="K2849" i="2"/>
  <c r="B2850" i="2"/>
  <c r="G2850" i="2"/>
  <c r="K2850" i="2"/>
  <c r="B2851" i="2"/>
  <c r="G2851" i="2"/>
  <c r="K2851" i="2"/>
  <c r="B2852" i="2"/>
  <c r="G2852" i="2"/>
  <c r="K2852" i="2"/>
  <c r="B2853" i="2"/>
  <c r="G2853" i="2"/>
  <c r="K2853" i="2"/>
  <c r="B2854" i="2"/>
  <c r="G2854" i="2"/>
  <c r="K2854" i="2"/>
  <c r="B2855" i="2"/>
  <c r="G2855" i="2"/>
  <c r="K2855" i="2"/>
  <c r="B2856" i="2"/>
  <c r="G2856" i="2"/>
  <c r="K2856" i="2"/>
  <c r="B2857" i="2"/>
  <c r="G2857" i="2"/>
  <c r="K2857" i="2"/>
  <c r="B2858" i="2"/>
  <c r="G2858" i="2"/>
  <c r="K2858" i="2"/>
  <c r="B2859" i="2"/>
  <c r="G2859" i="2"/>
  <c r="K2859" i="2"/>
  <c r="B2860" i="2"/>
  <c r="G2860" i="2"/>
  <c r="K2860" i="2"/>
  <c r="B2861" i="2"/>
  <c r="G2861" i="2"/>
  <c r="K2861" i="2"/>
  <c r="B2862" i="2"/>
  <c r="G2862" i="2"/>
  <c r="K2862" i="2"/>
  <c r="B2863" i="2"/>
  <c r="G2863" i="2"/>
  <c r="K2863" i="2"/>
  <c r="B2864" i="2"/>
  <c r="G2864" i="2"/>
  <c r="K2864" i="2"/>
  <c r="B2865" i="2"/>
  <c r="G2865" i="2"/>
  <c r="K2865" i="2"/>
  <c r="B2866" i="2"/>
  <c r="G2866" i="2"/>
  <c r="K2866" i="2"/>
  <c r="B2867" i="2"/>
  <c r="G2867" i="2"/>
  <c r="K2867" i="2"/>
  <c r="B2868" i="2"/>
  <c r="G2868" i="2"/>
  <c r="K2868" i="2"/>
  <c r="B2869" i="2"/>
  <c r="G2869" i="2"/>
  <c r="K2869" i="2"/>
  <c r="B2870" i="2"/>
  <c r="G2870" i="2"/>
  <c r="K2870" i="2"/>
  <c r="B2871" i="2"/>
  <c r="G2871" i="2"/>
  <c r="K2871" i="2"/>
  <c r="B2872" i="2"/>
  <c r="G2872" i="2"/>
  <c r="K2872" i="2"/>
  <c r="B2873" i="2"/>
  <c r="G2873" i="2"/>
  <c r="K2873" i="2"/>
  <c r="B2874" i="2"/>
  <c r="G2874" i="2"/>
  <c r="K2874" i="2"/>
  <c r="B2875" i="2"/>
  <c r="G2875" i="2"/>
  <c r="K2875" i="2"/>
  <c r="B2876" i="2"/>
  <c r="G2876" i="2"/>
  <c r="K2876" i="2"/>
  <c r="B2877" i="2"/>
  <c r="G2877" i="2"/>
  <c r="K2877" i="2"/>
  <c r="B2878" i="2"/>
  <c r="G2878" i="2"/>
  <c r="K2878" i="2"/>
  <c r="B2879" i="2"/>
  <c r="G2879" i="2"/>
  <c r="K2879" i="2"/>
  <c r="B2880" i="2"/>
  <c r="G2880" i="2"/>
  <c r="K2880" i="2"/>
  <c r="B2881" i="2"/>
  <c r="G2881" i="2"/>
  <c r="K2881" i="2"/>
  <c r="B2882" i="2"/>
  <c r="G2882" i="2"/>
  <c r="K2882" i="2"/>
  <c r="B2883" i="2"/>
  <c r="G2883" i="2"/>
  <c r="K2883" i="2"/>
  <c r="E48" i="21"/>
  <c r="H48" i="21" s="1"/>
  <c r="E47" i="21"/>
  <c r="H47" i="21" s="1"/>
  <c r="E57" i="21"/>
  <c r="H57" i="21" s="1"/>
  <c r="E58" i="21"/>
  <c r="H58" i="21" s="1"/>
  <c r="H1" i="26"/>
  <c r="K2833" i="2"/>
  <c r="G2833" i="2"/>
  <c r="B2833" i="2"/>
  <c r="K2832" i="2"/>
  <c r="G2832" i="2"/>
  <c r="B2832" i="2"/>
  <c r="K2831" i="2"/>
  <c r="G2831" i="2"/>
  <c r="B2831" i="2"/>
  <c r="K2830" i="2"/>
  <c r="G2830" i="2"/>
  <c r="B2830" i="2"/>
  <c r="K2829" i="2"/>
  <c r="G2829" i="2"/>
  <c r="B2829" i="2"/>
  <c r="K2828" i="2"/>
  <c r="G2828" i="2"/>
  <c r="B2828" i="2"/>
  <c r="K2827" i="2"/>
  <c r="G2827" i="2"/>
  <c r="B2827" i="2"/>
  <c r="K2826" i="2"/>
  <c r="G2826" i="2"/>
  <c r="B2826" i="2"/>
  <c r="K2825" i="2"/>
  <c r="G2825" i="2"/>
  <c r="B2825" i="2"/>
  <c r="K2824" i="2"/>
  <c r="G2824" i="2"/>
  <c r="B2824" i="2"/>
  <c r="K2823" i="2"/>
  <c r="G2823" i="2"/>
  <c r="B2823" i="2"/>
  <c r="K2822" i="2"/>
  <c r="G2822" i="2"/>
  <c r="B2822" i="2"/>
  <c r="K2821" i="2"/>
  <c r="G2821" i="2"/>
  <c r="B2821" i="2"/>
  <c r="K2820" i="2"/>
  <c r="G2820" i="2"/>
  <c r="B2820" i="2"/>
  <c r="K2819" i="2"/>
  <c r="G2819" i="2"/>
  <c r="B2819" i="2"/>
  <c r="K2818" i="2"/>
  <c r="G2818" i="2"/>
  <c r="B2818" i="2"/>
  <c r="K2817" i="2"/>
  <c r="G2817" i="2"/>
  <c r="B2817" i="2"/>
  <c r="K2816" i="2"/>
  <c r="G2816" i="2"/>
  <c r="B2816" i="2"/>
  <c r="K2815" i="2"/>
  <c r="G2815" i="2"/>
  <c r="B2815" i="2"/>
  <c r="K2814" i="2"/>
  <c r="G2814" i="2"/>
  <c r="B2814" i="2"/>
  <c r="K2813" i="2"/>
  <c r="G2813" i="2"/>
  <c r="B2813" i="2"/>
  <c r="K2812" i="2"/>
  <c r="G2812" i="2"/>
  <c r="B2812" i="2"/>
  <c r="K2811" i="2"/>
  <c r="G2811" i="2"/>
  <c r="B2811" i="2"/>
  <c r="K2810" i="2"/>
  <c r="G2810" i="2"/>
  <c r="B2810" i="2"/>
  <c r="K2809" i="2"/>
  <c r="G2809" i="2"/>
  <c r="B2809" i="2"/>
  <c r="K2808" i="2"/>
  <c r="G2808" i="2"/>
  <c r="B2808" i="2"/>
  <c r="K2807" i="2"/>
  <c r="G2807" i="2"/>
  <c r="B2807" i="2"/>
  <c r="K2806" i="2"/>
  <c r="G2806" i="2"/>
  <c r="B2806" i="2"/>
  <c r="K2805" i="2"/>
  <c r="G2805" i="2"/>
  <c r="B2805" i="2"/>
  <c r="K2804" i="2"/>
  <c r="G2804" i="2"/>
  <c r="B2804" i="2"/>
  <c r="K2803" i="2"/>
  <c r="G2803" i="2"/>
  <c r="B2803" i="2"/>
  <c r="K2802" i="2"/>
  <c r="G2802" i="2"/>
  <c r="B2802" i="2"/>
  <c r="K2801" i="2"/>
  <c r="G2801" i="2"/>
  <c r="B2801" i="2"/>
  <c r="K2800" i="2"/>
  <c r="G2800" i="2"/>
  <c r="B2800" i="2"/>
  <c r="K2799" i="2"/>
  <c r="G2799" i="2"/>
  <c r="B2799" i="2"/>
  <c r="K2798" i="2"/>
  <c r="G2798" i="2"/>
  <c r="B2798" i="2"/>
  <c r="K2797" i="2"/>
  <c r="G2797" i="2"/>
  <c r="B2797" i="2"/>
  <c r="K2796" i="2"/>
  <c r="G2796" i="2"/>
  <c r="B2796" i="2"/>
  <c r="K2795" i="2"/>
  <c r="G2795" i="2"/>
  <c r="B2795" i="2"/>
  <c r="K2794" i="2"/>
  <c r="G2794" i="2"/>
  <c r="B2794" i="2"/>
  <c r="K2793" i="2"/>
  <c r="G2793" i="2"/>
  <c r="B2793" i="2"/>
  <c r="K2792" i="2"/>
  <c r="G2792" i="2"/>
  <c r="B2792" i="2"/>
  <c r="K2791" i="2"/>
  <c r="G2791" i="2"/>
  <c r="B2791" i="2"/>
  <c r="K2790" i="2"/>
  <c r="G2790" i="2"/>
  <c r="B2790" i="2"/>
  <c r="K2789" i="2"/>
  <c r="G2789" i="2"/>
  <c r="B2789" i="2"/>
  <c r="K2788" i="2"/>
  <c r="G2788" i="2"/>
  <c r="B2788" i="2"/>
  <c r="K2787" i="2"/>
  <c r="G2787" i="2"/>
  <c r="B2787" i="2"/>
  <c r="K2786" i="2"/>
  <c r="G2786" i="2"/>
  <c r="B2786" i="2"/>
  <c r="K2785" i="2"/>
  <c r="G2785" i="2"/>
  <c r="B2785" i="2"/>
  <c r="K2784" i="2"/>
  <c r="G2784" i="2"/>
  <c r="B2784" i="2"/>
  <c r="K2783" i="2"/>
  <c r="G2783" i="2"/>
  <c r="B2783" i="2"/>
  <c r="K2782" i="2"/>
  <c r="G2782" i="2"/>
  <c r="B2782" i="2"/>
  <c r="K2781" i="2"/>
  <c r="G2781" i="2"/>
  <c r="B2781" i="2"/>
  <c r="K2780" i="2"/>
  <c r="G2780" i="2"/>
  <c r="B2780" i="2"/>
  <c r="K2779" i="2"/>
  <c r="G2779" i="2"/>
  <c r="B2779" i="2"/>
  <c r="K2778" i="2"/>
  <c r="G2778" i="2"/>
  <c r="B2778" i="2"/>
  <c r="K2777" i="2"/>
  <c r="G2777" i="2"/>
  <c r="B2777" i="2"/>
  <c r="K2776" i="2"/>
  <c r="G2776" i="2"/>
  <c r="B2776" i="2"/>
  <c r="K2775" i="2"/>
  <c r="G2775" i="2"/>
  <c r="B2775" i="2"/>
  <c r="K2774" i="2"/>
  <c r="G2774" i="2"/>
  <c r="B2774" i="2"/>
  <c r="K2773" i="2"/>
  <c r="G2773" i="2"/>
  <c r="B2773" i="2"/>
  <c r="K2772" i="2"/>
  <c r="G2772" i="2"/>
  <c r="B2772" i="2"/>
  <c r="K2771" i="2"/>
  <c r="G2771" i="2"/>
  <c r="B2771" i="2"/>
  <c r="K2770" i="2"/>
  <c r="G2770" i="2"/>
  <c r="B2770" i="2"/>
  <c r="K2769" i="2"/>
  <c r="G2769" i="2"/>
  <c r="B2769" i="2"/>
  <c r="K2768" i="2"/>
  <c r="G2768" i="2"/>
  <c r="B2768" i="2"/>
  <c r="K2767" i="2"/>
  <c r="G2767" i="2"/>
  <c r="B2767" i="2"/>
  <c r="K2766" i="2"/>
  <c r="G2766" i="2"/>
  <c r="B2766" i="2"/>
  <c r="K2765" i="2"/>
  <c r="G2765" i="2"/>
  <c r="B2765" i="2"/>
  <c r="K2764" i="2"/>
  <c r="G2764" i="2"/>
  <c r="B2764" i="2"/>
  <c r="K2763" i="2"/>
  <c r="G2763" i="2"/>
  <c r="B2763" i="2"/>
  <c r="K2762" i="2"/>
  <c r="G2762" i="2"/>
  <c r="B2762" i="2"/>
  <c r="K2761" i="2"/>
  <c r="G2761" i="2"/>
  <c r="B2761" i="2"/>
  <c r="K2760" i="2"/>
  <c r="G2760" i="2"/>
  <c r="B2760" i="2"/>
  <c r="K2759" i="2"/>
  <c r="G2759" i="2"/>
  <c r="B2759" i="2"/>
  <c r="K2758" i="2"/>
  <c r="G2758" i="2"/>
  <c r="B2758" i="2"/>
  <c r="K2757" i="2"/>
  <c r="G2757" i="2"/>
  <c r="B2757" i="2"/>
  <c r="K2756" i="2"/>
  <c r="G2756" i="2"/>
  <c r="B2756" i="2"/>
  <c r="K2755" i="2"/>
  <c r="G2755" i="2"/>
  <c r="B2755" i="2"/>
  <c r="K2754" i="2"/>
  <c r="G2754" i="2"/>
  <c r="B2754" i="2"/>
  <c r="K2753" i="2"/>
  <c r="G2753" i="2"/>
  <c r="B2753" i="2"/>
  <c r="K2752" i="2"/>
  <c r="G2752" i="2"/>
  <c r="B2752" i="2"/>
  <c r="K2751" i="2"/>
  <c r="G2751" i="2"/>
  <c r="B2751" i="2"/>
  <c r="K2750" i="2"/>
  <c r="G2750" i="2"/>
  <c r="B2750" i="2"/>
  <c r="K2749" i="2"/>
  <c r="G2749" i="2"/>
  <c r="B2749" i="2"/>
  <c r="K2748" i="2"/>
  <c r="G2748" i="2"/>
  <c r="B2748" i="2"/>
  <c r="K2747" i="2"/>
  <c r="G2747" i="2"/>
  <c r="B2747" i="2"/>
  <c r="K2746" i="2"/>
  <c r="G2746" i="2"/>
  <c r="B2746" i="2"/>
  <c r="K2745" i="2"/>
  <c r="G2745" i="2"/>
  <c r="B2745" i="2"/>
  <c r="K2744" i="2"/>
  <c r="G2744" i="2"/>
  <c r="B2744" i="2"/>
  <c r="K2743" i="2"/>
  <c r="G2743" i="2"/>
  <c r="B2743" i="2"/>
  <c r="K2742" i="2"/>
  <c r="G2742" i="2"/>
  <c r="B2742" i="2"/>
  <c r="K2741" i="2"/>
  <c r="G2741" i="2"/>
  <c r="B2741" i="2"/>
  <c r="K2740" i="2"/>
  <c r="G2740" i="2"/>
  <c r="B2740" i="2"/>
  <c r="K2739" i="2"/>
  <c r="G2739" i="2"/>
  <c r="B2739" i="2"/>
  <c r="K2738" i="2"/>
  <c r="G2738" i="2"/>
  <c r="B2738" i="2"/>
  <c r="K2737" i="2"/>
  <c r="G2737" i="2"/>
  <c r="B2737" i="2"/>
  <c r="K2736" i="2"/>
  <c r="G2736" i="2"/>
  <c r="B2736" i="2"/>
  <c r="K2735" i="2"/>
  <c r="G2735" i="2"/>
  <c r="B2735" i="2"/>
  <c r="K2734" i="2"/>
  <c r="G2734" i="2"/>
  <c r="B2734" i="2"/>
  <c r="K2733" i="2"/>
  <c r="G2733" i="2"/>
  <c r="B2733" i="2"/>
  <c r="K2732" i="2"/>
  <c r="G2732" i="2"/>
  <c r="B2732" i="2"/>
  <c r="K2731" i="2"/>
  <c r="G2731" i="2"/>
  <c r="B2731" i="2"/>
  <c r="K2730" i="2"/>
  <c r="G2730" i="2"/>
  <c r="B2730" i="2"/>
  <c r="K2729" i="2"/>
  <c r="G2729" i="2"/>
  <c r="B2729" i="2"/>
  <c r="K2728" i="2"/>
  <c r="G2728" i="2"/>
  <c r="B2728" i="2"/>
  <c r="K2727" i="2"/>
  <c r="G2727" i="2"/>
  <c r="B2727" i="2"/>
  <c r="K2726" i="2"/>
  <c r="G2726" i="2"/>
  <c r="B2726" i="2"/>
  <c r="K2725" i="2"/>
  <c r="G2725" i="2"/>
  <c r="B2725" i="2"/>
  <c r="K2724" i="2"/>
  <c r="G2724" i="2"/>
  <c r="B2724" i="2"/>
  <c r="K2723" i="2"/>
  <c r="G2723" i="2"/>
  <c r="B2723" i="2"/>
  <c r="K2722" i="2"/>
  <c r="G2722" i="2"/>
  <c r="B2722" i="2"/>
  <c r="K2721" i="2"/>
  <c r="G2721" i="2"/>
  <c r="B2721" i="2"/>
  <c r="K2720" i="2"/>
  <c r="G2720" i="2"/>
  <c r="B2720" i="2"/>
  <c r="K2719" i="2"/>
  <c r="G2719" i="2"/>
  <c r="B2719" i="2"/>
  <c r="K2718" i="2"/>
  <c r="G2718" i="2"/>
  <c r="B2718" i="2"/>
  <c r="K2717" i="2"/>
  <c r="G2717" i="2"/>
  <c r="B2717" i="2"/>
  <c r="K2716" i="2"/>
  <c r="G2716" i="2"/>
  <c r="B2716" i="2"/>
  <c r="K2715" i="2"/>
  <c r="G2715" i="2"/>
  <c r="B2715" i="2"/>
  <c r="K2714" i="2"/>
  <c r="G2714" i="2"/>
  <c r="B2714" i="2"/>
  <c r="K2713" i="2"/>
  <c r="G2713" i="2"/>
  <c r="B2713" i="2"/>
  <c r="K2712" i="2"/>
  <c r="G2712" i="2"/>
  <c r="B2712" i="2"/>
  <c r="K2711" i="2"/>
  <c r="G2711" i="2"/>
  <c r="B2711" i="2"/>
  <c r="K2710" i="2"/>
  <c r="G2710" i="2"/>
  <c r="B2710" i="2"/>
  <c r="K2709" i="2"/>
  <c r="G2709" i="2"/>
  <c r="B2709" i="2"/>
  <c r="K2708" i="2"/>
  <c r="G2708" i="2"/>
  <c r="B2708" i="2"/>
  <c r="K2707" i="2"/>
  <c r="G2707" i="2"/>
  <c r="B2707" i="2"/>
  <c r="K2706" i="2"/>
  <c r="G2706" i="2"/>
  <c r="B2706" i="2"/>
  <c r="K2705" i="2"/>
  <c r="G2705" i="2"/>
  <c r="B2705" i="2"/>
  <c r="K2704" i="2"/>
  <c r="G2704" i="2"/>
  <c r="B2704" i="2"/>
  <c r="K2703" i="2"/>
  <c r="G2703" i="2"/>
  <c r="B2703" i="2"/>
  <c r="K2702" i="2"/>
  <c r="G2702" i="2"/>
  <c r="B2702" i="2"/>
  <c r="K2701" i="2"/>
  <c r="G2701" i="2"/>
  <c r="B2701" i="2"/>
  <c r="K2700" i="2"/>
  <c r="G2700" i="2"/>
  <c r="B2700" i="2"/>
  <c r="K2699" i="2"/>
  <c r="G2699" i="2"/>
  <c r="B2699" i="2"/>
  <c r="K2698" i="2"/>
  <c r="G2698" i="2"/>
  <c r="B2698" i="2"/>
  <c r="K2697" i="2"/>
  <c r="G2697" i="2"/>
  <c r="B2697" i="2"/>
  <c r="K2696" i="2"/>
  <c r="G2696" i="2"/>
  <c r="B2696" i="2"/>
  <c r="K2695" i="2"/>
  <c r="G2695" i="2"/>
  <c r="B2695" i="2"/>
  <c r="K2694" i="2"/>
  <c r="G2694" i="2"/>
  <c r="B2694" i="2"/>
  <c r="K2693" i="2"/>
  <c r="G2693" i="2"/>
  <c r="B2693" i="2"/>
  <c r="K2692" i="2"/>
  <c r="G2692" i="2"/>
  <c r="B2692" i="2"/>
  <c r="K2691" i="2"/>
  <c r="G2691" i="2"/>
  <c r="B2691" i="2"/>
  <c r="K2690" i="2"/>
  <c r="G2690" i="2"/>
  <c r="B2690" i="2"/>
  <c r="K2689" i="2"/>
  <c r="G2689" i="2"/>
  <c r="B2689" i="2"/>
  <c r="K2688" i="2"/>
  <c r="G2688" i="2"/>
  <c r="B2688" i="2"/>
  <c r="K2687" i="2"/>
  <c r="G2687" i="2"/>
  <c r="B2687" i="2"/>
  <c r="K2686" i="2"/>
  <c r="G2686" i="2"/>
  <c r="B2686" i="2"/>
  <c r="K2685" i="2"/>
  <c r="G2685" i="2"/>
  <c r="B2685" i="2"/>
  <c r="K2684" i="2"/>
  <c r="G2684" i="2"/>
  <c r="B2684" i="2"/>
  <c r="K2683" i="2"/>
  <c r="G2683" i="2"/>
  <c r="B2683" i="2"/>
  <c r="K2682" i="2"/>
  <c r="G2682" i="2"/>
  <c r="B2682" i="2"/>
  <c r="K2681" i="2"/>
  <c r="G2681" i="2"/>
  <c r="B2681" i="2"/>
  <c r="K2680" i="2"/>
  <c r="G2680" i="2"/>
  <c r="B2680" i="2"/>
  <c r="K2679" i="2"/>
  <c r="G2679" i="2"/>
  <c r="B2679" i="2"/>
  <c r="K2678" i="2"/>
  <c r="G2678" i="2"/>
  <c r="B2678" i="2"/>
  <c r="K2677" i="2"/>
  <c r="G2677" i="2"/>
  <c r="B2677" i="2"/>
  <c r="K2676" i="2"/>
  <c r="G2676" i="2"/>
  <c r="B2676" i="2"/>
  <c r="K2675" i="2"/>
  <c r="G2675" i="2"/>
  <c r="B2675" i="2"/>
  <c r="K2674" i="2"/>
  <c r="G2674" i="2"/>
  <c r="B2674" i="2"/>
  <c r="K2673" i="2"/>
  <c r="G2673" i="2"/>
  <c r="B2673" i="2"/>
  <c r="K2672" i="2"/>
  <c r="G2672" i="2"/>
  <c r="B2672" i="2"/>
  <c r="K2671" i="2"/>
  <c r="G2671" i="2"/>
  <c r="B2671" i="2"/>
  <c r="K2670" i="2"/>
  <c r="G2670" i="2"/>
  <c r="B2670" i="2"/>
  <c r="K2669" i="2"/>
  <c r="G2669" i="2"/>
  <c r="B2669" i="2"/>
  <c r="K2668" i="2"/>
  <c r="G2668" i="2"/>
  <c r="B2668" i="2"/>
  <c r="K2667" i="2"/>
  <c r="G2667" i="2"/>
  <c r="B2667" i="2"/>
  <c r="K2666" i="2"/>
  <c r="G2666" i="2"/>
  <c r="B2666" i="2"/>
  <c r="K2665" i="2"/>
  <c r="G2665" i="2"/>
  <c r="B2665" i="2"/>
  <c r="K2664" i="2"/>
  <c r="G2664" i="2"/>
  <c r="B2664" i="2"/>
  <c r="K2663" i="2"/>
  <c r="G2663" i="2"/>
  <c r="B2663" i="2"/>
  <c r="K2662" i="2"/>
  <c r="G2662" i="2"/>
  <c r="B2662" i="2"/>
  <c r="K2661" i="2"/>
  <c r="G2661" i="2"/>
  <c r="B2661" i="2"/>
  <c r="K2660" i="2"/>
  <c r="G2660" i="2"/>
  <c r="B2660" i="2"/>
  <c r="K2659" i="2"/>
  <c r="G2659" i="2"/>
  <c r="B2659" i="2"/>
  <c r="K2658" i="2"/>
  <c r="G2658" i="2"/>
  <c r="B2658" i="2"/>
  <c r="K2657" i="2"/>
  <c r="G2657" i="2"/>
  <c r="B2657" i="2"/>
  <c r="K2656" i="2"/>
  <c r="G2656" i="2"/>
  <c r="B2656" i="2"/>
  <c r="K2655" i="2"/>
  <c r="G2655" i="2"/>
  <c r="B2655" i="2"/>
  <c r="K2654" i="2"/>
  <c r="G2654" i="2"/>
  <c r="B2654" i="2"/>
  <c r="K2653" i="2"/>
  <c r="G2653" i="2"/>
  <c r="B2653" i="2"/>
  <c r="K2652" i="2"/>
  <c r="G2652" i="2"/>
  <c r="B2652" i="2"/>
  <c r="K2651" i="2"/>
  <c r="G2651" i="2"/>
  <c r="B2651" i="2"/>
  <c r="K2650" i="2"/>
  <c r="G2650" i="2"/>
  <c r="B2650" i="2"/>
  <c r="K2649" i="2"/>
  <c r="G2649" i="2"/>
  <c r="B2649" i="2"/>
  <c r="K2648" i="2"/>
  <c r="G2648" i="2"/>
  <c r="B2648" i="2"/>
  <c r="K2647" i="2"/>
  <c r="G2647" i="2"/>
  <c r="B2647" i="2"/>
  <c r="K2646" i="2"/>
  <c r="G2646" i="2"/>
  <c r="B2646" i="2"/>
  <c r="K2645" i="2"/>
  <c r="G2645" i="2"/>
  <c r="B2645" i="2"/>
  <c r="K2644" i="2"/>
  <c r="G2644" i="2"/>
  <c r="B2644" i="2"/>
  <c r="K2643" i="2"/>
  <c r="G2643" i="2"/>
  <c r="B2643" i="2"/>
  <c r="K2642" i="2"/>
  <c r="G2642" i="2"/>
  <c r="B2642" i="2"/>
  <c r="K2641" i="2"/>
  <c r="G2641" i="2"/>
  <c r="B2641" i="2"/>
  <c r="K2640" i="2"/>
  <c r="G2640" i="2"/>
  <c r="B2640" i="2"/>
  <c r="K2639" i="2"/>
  <c r="G2639" i="2"/>
  <c r="B2639" i="2"/>
  <c r="K2638" i="2"/>
  <c r="G2638" i="2"/>
  <c r="B2638" i="2"/>
  <c r="K2637" i="2"/>
  <c r="G2637" i="2"/>
  <c r="B2637" i="2"/>
  <c r="K2636" i="2"/>
  <c r="G2636" i="2"/>
  <c r="B2636" i="2"/>
  <c r="K2635" i="2"/>
  <c r="G2635" i="2"/>
  <c r="B2635" i="2"/>
  <c r="K2634" i="2"/>
  <c r="G2634" i="2"/>
  <c r="B2634" i="2"/>
  <c r="K2633" i="2"/>
  <c r="G2633" i="2"/>
  <c r="B2633" i="2"/>
  <c r="K2632" i="2"/>
  <c r="G2632" i="2"/>
  <c r="B2632" i="2"/>
  <c r="K2631" i="2"/>
  <c r="G2631" i="2"/>
  <c r="B2631" i="2"/>
  <c r="K2630" i="2"/>
  <c r="G2630" i="2"/>
  <c r="B2630" i="2"/>
  <c r="K2629" i="2"/>
  <c r="G2629" i="2"/>
  <c r="B2629" i="2"/>
  <c r="K2628" i="2"/>
  <c r="G2628" i="2"/>
  <c r="B2628" i="2"/>
  <c r="K2627" i="2"/>
  <c r="G2627" i="2"/>
  <c r="B2627" i="2"/>
  <c r="K2626" i="2"/>
  <c r="G2626" i="2"/>
  <c r="B2626" i="2"/>
  <c r="K2625" i="2"/>
  <c r="G2625" i="2"/>
  <c r="B2625" i="2"/>
  <c r="K2624" i="2"/>
  <c r="G2624" i="2"/>
  <c r="B2624" i="2"/>
  <c r="K2623" i="2"/>
  <c r="G2623" i="2"/>
  <c r="B2623" i="2"/>
  <c r="K2622" i="2"/>
  <c r="G2622" i="2"/>
  <c r="B2622" i="2"/>
  <c r="K2621" i="2"/>
  <c r="G2621" i="2"/>
  <c r="B2621" i="2"/>
  <c r="K2620" i="2"/>
  <c r="G2620" i="2"/>
  <c r="B2620" i="2"/>
  <c r="K2619" i="2"/>
  <c r="G2619" i="2"/>
  <c r="B2619" i="2"/>
  <c r="K2618" i="2"/>
  <c r="G2618" i="2"/>
  <c r="B2618" i="2"/>
  <c r="K2617" i="2"/>
  <c r="G2617" i="2"/>
  <c r="B2617" i="2"/>
  <c r="K2616" i="2"/>
  <c r="G2616" i="2"/>
  <c r="B2616" i="2"/>
  <c r="K2615" i="2"/>
  <c r="G2615" i="2"/>
  <c r="B2615" i="2"/>
  <c r="K2614" i="2"/>
  <c r="G2614" i="2"/>
  <c r="B2614" i="2"/>
  <c r="K2613" i="2"/>
  <c r="G2613" i="2"/>
  <c r="B2613" i="2"/>
  <c r="K2612" i="2"/>
  <c r="G2612" i="2"/>
  <c r="B2612" i="2"/>
  <c r="K2611" i="2"/>
  <c r="G2611" i="2"/>
  <c r="B2611" i="2"/>
  <c r="K2610" i="2"/>
  <c r="G2610" i="2"/>
  <c r="B2610" i="2"/>
  <c r="K2609" i="2"/>
  <c r="G2609" i="2"/>
  <c r="B2609" i="2"/>
  <c r="K2608" i="2"/>
  <c r="G2608" i="2"/>
  <c r="B2608" i="2"/>
  <c r="K2607" i="2"/>
  <c r="G2607" i="2"/>
  <c r="B2607" i="2"/>
  <c r="K2606" i="2"/>
  <c r="G2606" i="2"/>
  <c r="B2606" i="2"/>
  <c r="K2605" i="2"/>
  <c r="G2605" i="2"/>
  <c r="B2605" i="2"/>
  <c r="K2604" i="2"/>
  <c r="G2604" i="2"/>
  <c r="B2604" i="2"/>
  <c r="K2603" i="2"/>
  <c r="G2603" i="2"/>
  <c r="B2603" i="2"/>
  <c r="K2602" i="2"/>
  <c r="G2602" i="2"/>
  <c r="B2602" i="2"/>
  <c r="K2601" i="2"/>
  <c r="G2601" i="2"/>
  <c r="B2601" i="2"/>
  <c r="K2600" i="2"/>
  <c r="G2600" i="2"/>
  <c r="B2600" i="2"/>
  <c r="K2599" i="2"/>
  <c r="G2599" i="2"/>
  <c r="B2599" i="2"/>
  <c r="K2598" i="2"/>
  <c r="G2598" i="2"/>
  <c r="B2598" i="2"/>
  <c r="K2597" i="2"/>
  <c r="G2597" i="2"/>
  <c r="B2597" i="2"/>
  <c r="K2596" i="2"/>
  <c r="G2596" i="2"/>
  <c r="B2596" i="2"/>
  <c r="K2595" i="2"/>
  <c r="G2595" i="2"/>
  <c r="B2595" i="2"/>
  <c r="K2594" i="2"/>
  <c r="G2594" i="2"/>
  <c r="B2594" i="2"/>
  <c r="K2593" i="2"/>
  <c r="G2593" i="2"/>
  <c r="B2593" i="2"/>
  <c r="K2592" i="2"/>
  <c r="G2592" i="2"/>
  <c r="B2592" i="2"/>
  <c r="K2591" i="2"/>
  <c r="G2591" i="2"/>
  <c r="B2591" i="2"/>
  <c r="K2590" i="2"/>
  <c r="G2590" i="2"/>
  <c r="B2590" i="2"/>
  <c r="K2589" i="2"/>
  <c r="G2589" i="2"/>
  <c r="B2589" i="2"/>
  <c r="K2588" i="2"/>
  <c r="G2588" i="2"/>
  <c r="B2588" i="2"/>
  <c r="K2587" i="2"/>
  <c r="G2587" i="2"/>
  <c r="B2587" i="2"/>
  <c r="K2586" i="2"/>
  <c r="G2586" i="2"/>
  <c r="B2586" i="2"/>
  <c r="K2585" i="2"/>
  <c r="G2585" i="2"/>
  <c r="B2585" i="2"/>
  <c r="K2584" i="2"/>
  <c r="G2584" i="2"/>
  <c r="B2584" i="2"/>
  <c r="K2583" i="2"/>
  <c r="G2583" i="2"/>
  <c r="B2583" i="2"/>
  <c r="K2582" i="2"/>
  <c r="G2582" i="2"/>
  <c r="B2582" i="2"/>
  <c r="K2581" i="2"/>
  <c r="G2581" i="2"/>
  <c r="B2581" i="2"/>
  <c r="K2580" i="2"/>
  <c r="G2580" i="2"/>
  <c r="B2580" i="2"/>
  <c r="K2579" i="2"/>
  <c r="G2579" i="2"/>
  <c r="B2579" i="2"/>
  <c r="K2578" i="2"/>
  <c r="G2578" i="2"/>
  <c r="B2578" i="2"/>
  <c r="K2577" i="2"/>
  <c r="G2577" i="2"/>
  <c r="B2577" i="2"/>
  <c r="K2576" i="2"/>
  <c r="G2576" i="2"/>
  <c r="B2576" i="2"/>
  <c r="K2575" i="2"/>
  <c r="G2575" i="2"/>
  <c r="B2575" i="2"/>
  <c r="K2574" i="2"/>
  <c r="G2574" i="2"/>
  <c r="B2574" i="2"/>
  <c r="K2573" i="2"/>
  <c r="G2573" i="2"/>
  <c r="B2573" i="2"/>
  <c r="K2572" i="2"/>
  <c r="G2572" i="2"/>
  <c r="B2572" i="2"/>
  <c r="K2571" i="2"/>
  <c r="G2571" i="2"/>
  <c r="B2571" i="2"/>
  <c r="K2570" i="2"/>
  <c r="G2570" i="2"/>
  <c r="B2570" i="2"/>
  <c r="K2569" i="2"/>
  <c r="G2569" i="2"/>
  <c r="B2569" i="2"/>
  <c r="K2568" i="2"/>
  <c r="G2568" i="2"/>
  <c r="B2568" i="2"/>
  <c r="K2567" i="2"/>
  <c r="G2567" i="2"/>
  <c r="B2567" i="2"/>
  <c r="K2566" i="2"/>
  <c r="G2566" i="2"/>
  <c r="B2566" i="2"/>
  <c r="K2565" i="2"/>
  <c r="G2565" i="2"/>
  <c r="B2565" i="2"/>
  <c r="K2564" i="2"/>
  <c r="G2564" i="2"/>
  <c r="B2564" i="2"/>
  <c r="K2563" i="2"/>
  <c r="G2563" i="2"/>
  <c r="B2563" i="2"/>
  <c r="K2562" i="2"/>
  <c r="G2562" i="2"/>
  <c r="B2562" i="2"/>
  <c r="K2561" i="2"/>
  <c r="G2561" i="2"/>
  <c r="B2561" i="2"/>
  <c r="K2560" i="2"/>
  <c r="G2560" i="2"/>
  <c r="B2560" i="2"/>
  <c r="K2559" i="2"/>
  <c r="G2559" i="2"/>
  <c r="B2559" i="2"/>
  <c r="K2558" i="2"/>
  <c r="G2558" i="2"/>
  <c r="B2558" i="2"/>
  <c r="K2557" i="2"/>
  <c r="G2557" i="2"/>
  <c r="B2557" i="2"/>
  <c r="K2556" i="2"/>
  <c r="G2556" i="2"/>
  <c r="B2556" i="2"/>
  <c r="K2555" i="2"/>
  <c r="G2555" i="2"/>
  <c r="B2555" i="2"/>
  <c r="K2554" i="2"/>
  <c r="G2554" i="2"/>
  <c r="B2554" i="2"/>
  <c r="K2553" i="2"/>
  <c r="G2553" i="2"/>
  <c r="B2553" i="2"/>
  <c r="K2552" i="2"/>
  <c r="G2552" i="2"/>
  <c r="B2552" i="2"/>
  <c r="K2551" i="2"/>
  <c r="G2551" i="2"/>
  <c r="B2551" i="2"/>
  <c r="K2550" i="2"/>
  <c r="G2550" i="2"/>
  <c r="B2550" i="2"/>
  <c r="K2549" i="2"/>
  <c r="G2549" i="2"/>
  <c r="B2549" i="2"/>
  <c r="K2548" i="2"/>
  <c r="G2548" i="2"/>
  <c r="B2548" i="2"/>
  <c r="K2547" i="2"/>
  <c r="G2547" i="2"/>
  <c r="B2547" i="2"/>
  <c r="K2546" i="2"/>
  <c r="G2546" i="2"/>
  <c r="B2546" i="2"/>
  <c r="K2545" i="2"/>
  <c r="G2545" i="2"/>
  <c r="B2545" i="2"/>
  <c r="K2544" i="2"/>
  <c r="G2544" i="2"/>
  <c r="B2544" i="2"/>
  <c r="K2543" i="2"/>
  <c r="G2543" i="2"/>
  <c r="B2543" i="2"/>
  <c r="K2542" i="2"/>
  <c r="G2542" i="2"/>
  <c r="B2542" i="2"/>
  <c r="K2541" i="2"/>
  <c r="G2541" i="2"/>
  <c r="B2541" i="2"/>
  <c r="K2540" i="2"/>
  <c r="G2540" i="2"/>
  <c r="B2540" i="2"/>
  <c r="K2539" i="2"/>
  <c r="G2539" i="2"/>
  <c r="B2539" i="2"/>
  <c r="K2538" i="2"/>
  <c r="G2538" i="2"/>
  <c r="B2538" i="2"/>
  <c r="K2537" i="2"/>
  <c r="G2537" i="2"/>
  <c r="B2537" i="2"/>
  <c r="K2536" i="2"/>
  <c r="G2536" i="2"/>
  <c r="B2536" i="2"/>
  <c r="K2535" i="2"/>
  <c r="G2535" i="2"/>
  <c r="B2535" i="2"/>
  <c r="K2534" i="2"/>
  <c r="G2534" i="2"/>
  <c r="B2534" i="2"/>
  <c r="K2533" i="2"/>
  <c r="G2533" i="2"/>
  <c r="B2533" i="2"/>
  <c r="K2532" i="2"/>
  <c r="G2532" i="2"/>
  <c r="B2532" i="2"/>
  <c r="K2531" i="2"/>
  <c r="G2531" i="2"/>
  <c r="B2531" i="2"/>
  <c r="K2530" i="2"/>
  <c r="G2530" i="2"/>
  <c r="B2530" i="2"/>
  <c r="K2529" i="2"/>
  <c r="G2529" i="2"/>
  <c r="B2529" i="2"/>
  <c r="K2528" i="2"/>
  <c r="G2528" i="2"/>
  <c r="B2528" i="2"/>
  <c r="K2527" i="2"/>
  <c r="G2527" i="2"/>
  <c r="B2527" i="2"/>
  <c r="K2526" i="2"/>
  <c r="G2526" i="2"/>
  <c r="B2526" i="2"/>
  <c r="K2525" i="2"/>
  <c r="G2525" i="2"/>
  <c r="B2525" i="2"/>
  <c r="K2524" i="2"/>
  <c r="G2524" i="2"/>
  <c r="B2524" i="2"/>
  <c r="K2523" i="2"/>
  <c r="G2523" i="2"/>
  <c r="B2523" i="2"/>
  <c r="K2522" i="2"/>
  <c r="G2522" i="2"/>
  <c r="B2522" i="2"/>
  <c r="K2521" i="2"/>
  <c r="G2521" i="2"/>
  <c r="B2521" i="2"/>
  <c r="K2520" i="2"/>
  <c r="G2520" i="2"/>
  <c r="B2520" i="2"/>
  <c r="K2519" i="2"/>
  <c r="G2519" i="2"/>
  <c r="B2519" i="2"/>
  <c r="K2518" i="2"/>
  <c r="G2518" i="2"/>
  <c r="B2518" i="2"/>
  <c r="K2517" i="2"/>
  <c r="G2517" i="2"/>
  <c r="B2517" i="2"/>
  <c r="K2516" i="2"/>
  <c r="G2516" i="2"/>
  <c r="B2516" i="2"/>
  <c r="K2515" i="2"/>
  <c r="G2515" i="2"/>
  <c r="B2515" i="2"/>
  <c r="K2514" i="2"/>
  <c r="G2514" i="2"/>
  <c r="B2514" i="2"/>
  <c r="K2513" i="2"/>
  <c r="G2513" i="2"/>
  <c r="B2513" i="2"/>
  <c r="K2512" i="2"/>
  <c r="G2512" i="2"/>
  <c r="B2512" i="2"/>
  <c r="K2511" i="2"/>
  <c r="G2511" i="2"/>
  <c r="B2511" i="2"/>
  <c r="K2510" i="2"/>
  <c r="G2510" i="2"/>
  <c r="B2510" i="2"/>
  <c r="K2509" i="2"/>
  <c r="G2509" i="2"/>
  <c r="B2509" i="2"/>
  <c r="K2508" i="2"/>
  <c r="G2508" i="2"/>
  <c r="B2508" i="2"/>
  <c r="K2507" i="2"/>
  <c r="G2507" i="2"/>
  <c r="B2507" i="2"/>
  <c r="K2506" i="2"/>
  <c r="G2506" i="2"/>
  <c r="B2506" i="2"/>
  <c r="K2505" i="2"/>
  <c r="G2505" i="2"/>
  <c r="B2505" i="2"/>
  <c r="K2504" i="2"/>
  <c r="G2504" i="2"/>
  <c r="B2504" i="2"/>
  <c r="K2503" i="2"/>
  <c r="G2503" i="2"/>
  <c r="B2503" i="2"/>
  <c r="K2502" i="2"/>
  <c r="G2502" i="2"/>
  <c r="B2502" i="2"/>
  <c r="K2501" i="2"/>
  <c r="G2501" i="2"/>
  <c r="B2501" i="2"/>
  <c r="K2500" i="2"/>
  <c r="G2500" i="2"/>
  <c r="B2500" i="2"/>
  <c r="K2499" i="2"/>
  <c r="G2499" i="2"/>
  <c r="B2499" i="2"/>
  <c r="K2498" i="2"/>
  <c r="G2498" i="2"/>
  <c r="B2498" i="2"/>
  <c r="K2497" i="2"/>
  <c r="G2497" i="2"/>
  <c r="B2497" i="2"/>
  <c r="K2496" i="2"/>
  <c r="G2496" i="2"/>
  <c r="B2496" i="2"/>
  <c r="K2495" i="2"/>
  <c r="G2495" i="2"/>
  <c r="B2495" i="2"/>
  <c r="K2494" i="2"/>
  <c r="G2494" i="2"/>
  <c r="B2494" i="2"/>
  <c r="K2493" i="2"/>
  <c r="G2493" i="2"/>
  <c r="B2493" i="2"/>
  <c r="K2492" i="2"/>
  <c r="G2492" i="2"/>
  <c r="B2492" i="2"/>
  <c r="K2491" i="2"/>
  <c r="G2491" i="2"/>
  <c r="B2491" i="2"/>
  <c r="K2490" i="2"/>
  <c r="G2490" i="2"/>
  <c r="B2490" i="2"/>
  <c r="K2489" i="2"/>
  <c r="G2489" i="2"/>
  <c r="B2489" i="2"/>
  <c r="K2488" i="2"/>
  <c r="G2488" i="2"/>
  <c r="B2488" i="2"/>
  <c r="K2487" i="2"/>
  <c r="G2487" i="2"/>
  <c r="B2487" i="2"/>
  <c r="K2486" i="2"/>
  <c r="G2486" i="2"/>
  <c r="B2486" i="2"/>
  <c r="K2485" i="2"/>
  <c r="G2485" i="2"/>
  <c r="B2485" i="2"/>
  <c r="K2484" i="2"/>
  <c r="G2484" i="2"/>
  <c r="B2484" i="2"/>
  <c r="K2483" i="2"/>
  <c r="G2483" i="2"/>
  <c r="B2483" i="2"/>
  <c r="K2482" i="2"/>
  <c r="G2482" i="2"/>
  <c r="B2482" i="2"/>
  <c r="K2481" i="2"/>
  <c r="G2481" i="2"/>
  <c r="B2481" i="2"/>
  <c r="K2480" i="2"/>
  <c r="G2480" i="2"/>
  <c r="B2480" i="2"/>
  <c r="K2479" i="2"/>
  <c r="G2479" i="2"/>
  <c r="B2479" i="2"/>
  <c r="K2478" i="2"/>
  <c r="G2478" i="2"/>
  <c r="B2478" i="2"/>
  <c r="K2477" i="2"/>
  <c r="G2477" i="2"/>
  <c r="B2477" i="2"/>
  <c r="K2476" i="2"/>
  <c r="G2476" i="2"/>
  <c r="B2476" i="2"/>
  <c r="K2475" i="2"/>
  <c r="G2475" i="2"/>
  <c r="B2475" i="2"/>
  <c r="K2474" i="2"/>
  <c r="G2474" i="2"/>
  <c r="B2474" i="2"/>
  <c r="K2473" i="2"/>
  <c r="G2473" i="2"/>
  <c r="B2473" i="2"/>
  <c r="K2472" i="2"/>
  <c r="G2472" i="2"/>
  <c r="B2472" i="2"/>
  <c r="K2471" i="2"/>
  <c r="G2471" i="2"/>
  <c r="B2471" i="2"/>
  <c r="K2470" i="2"/>
  <c r="G2470" i="2"/>
  <c r="B2470" i="2"/>
  <c r="K2469" i="2"/>
  <c r="G2469" i="2"/>
  <c r="B2469" i="2"/>
  <c r="K2468" i="2"/>
  <c r="G2468" i="2"/>
  <c r="B2468" i="2"/>
  <c r="K2467" i="2"/>
  <c r="G2467" i="2"/>
  <c r="B2467" i="2"/>
  <c r="K2466" i="2"/>
  <c r="G2466" i="2"/>
  <c r="B2466" i="2"/>
  <c r="K2465" i="2"/>
  <c r="G2465" i="2"/>
  <c r="B2465" i="2"/>
  <c r="K2464" i="2"/>
  <c r="G2464" i="2"/>
  <c r="B2464" i="2"/>
  <c r="G2463" i="2"/>
  <c r="B2463" i="2"/>
  <c r="K2462" i="2"/>
  <c r="G2462" i="2"/>
  <c r="B2462" i="2"/>
  <c r="K2461" i="2"/>
  <c r="G2461" i="2"/>
  <c r="B2461" i="2"/>
  <c r="K2460" i="2"/>
  <c r="G2460" i="2"/>
  <c r="B2460" i="2"/>
  <c r="K2459" i="2"/>
  <c r="G2459" i="2"/>
  <c r="B2459" i="2"/>
  <c r="K2458" i="2"/>
  <c r="G2458" i="2"/>
  <c r="B2458" i="2"/>
  <c r="K2457" i="2"/>
  <c r="G2457" i="2"/>
  <c r="B2457" i="2"/>
  <c r="K2456" i="2"/>
  <c r="G2456" i="2"/>
  <c r="B2456" i="2"/>
  <c r="K2455" i="2"/>
  <c r="G2455" i="2"/>
  <c r="B2455" i="2"/>
  <c r="K2454" i="2"/>
  <c r="G2454" i="2"/>
  <c r="B2454" i="2"/>
  <c r="K2453" i="2"/>
  <c r="G2453" i="2"/>
  <c r="B2453" i="2"/>
  <c r="K2452" i="2"/>
  <c r="G2452" i="2"/>
  <c r="B2452" i="2"/>
  <c r="K2451" i="2"/>
  <c r="G2451" i="2"/>
  <c r="B2451" i="2"/>
  <c r="K2450" i="2"/>
  <c r="G2450" i="2"/>
  <c r="B2450" i="2"/>
  <c r="G2449" i="2"/>
  <c r="B2449" i="2"/>
  <c r="K2448" i="2"/>
  <c r="G2448" i="2"/>
  <c r="B2448" i="2"/>
  <c r="K2447" i="2"/>
  <c r="G2447" i="2"/>
  <c r="B2447" i="2"/>
  <c r="K2446" i="2"/>
  <c r="G2446" i="2"/>
  <c r="B2446" i="2"/>
  <c r="K2445" i="2"/>
  <c r="G2445" i="2"/>
  <c r="B2445" i="2"/>
  <c r="K2444" i="2"/>
  <c r="G2444" i="2"/>
  <c r="B2444" i="2"/>
  <c r="K2443" i="2"/>
  <c r="G2443" i="2"/>
  <c r="B2443" i="2"/>
  <c r="K2442" i="2"/>
  <c r="G2442" i="2"/>
  <c r="B2442" i="2"/>
  <c r="K2441" i="2"/>
  <c r="G2441" i="2"/>
  <c r="B2441" i="2"/>
  <c r="K2440" i="2"/>
  <c r="G2440" i="2"/>
  <c r="B2440" i="2"/>
  <c r="K2439" i="2"/>
  <c r="G2439" i="2"/>
  <c r="B2439" i="2"/>
  <c r="K2438" i="2"/>
  <c r="G2438" i="2"/>
  <c r="B2438" i="2"/>
  <c r="K2437" i="2"/>
  <c r="G2437" i="2"/>
  <c r="B2437" i="2"/>
  <c r="K2436" i="2"/>
  <c r="G2436" i="2"/>
  <c r="B2436" i="2"/>
  <c r="K2435" i="2"/>
  <c r="G2435" i="2"/>
  <c r="B2435" i="2"/>
  <c r="K2434" i="2"/>
  <c r="G2434" i="2"/>
  <c r="B2434" i="2"/>
  <c r="K2433" i="2"/>
  <c r="G2433" i="2"/>
  <c r="B2433" i="2"/>
  <c r="K2432" i="2"/>
  <c r="G2432" i="2"/>
  <c r="B2432" i="2"/>
  <c r="K2431" i="2"/>
  <c r="G2431" i="2"/>
  <c r="B2431" i="2"/>
  <c r="K2430" i="2"/>
  <c r="G2430" i="2"/>
  <c r="B2430" i="2"/>
  <c r="K2429" i="2"/>
  <c r="G2429" i="2"/>
  <c r="B2429" i="2"/>
  <c r="K2428" i="2"/>
  <c r="G2428" i="2"/>
  <c r="B2428" i="2"/>
  <c r="K2427" i="2"/>
  <c r="G2427" i="2"/>
  <c r="B2427" i="2"/>
  <c r="K2426" i="2"/>
  <c r="G2426" i="2"/>
  <c r="B2426" i="2"/>
  <c r="K2425" i="2"/>
  <c r="G2425" i="2"/>
  <c r="B2425" i="2"/>
  <c r="K2424" i="2"/>
  <c r="G2424" i="2"/>
  <c r="B2424" i="2"/>
  <c r="K2423" i="2"/>
  <c r="G2423" i="2"/>
  <c r="B2423" i="2"/>
  <c r="K2422" i="2"/>
  <c r="G2422" i="2"/>
  <c r="B2422" i="2"/>
  <c r="K2421" i="2"/>
  <c r="G2421" i="2"/>
  <c r="B2421" i="2"/>
  <c r="K2420" i="2"/>
  <c r="G2420" i="2"/>
  <c r="B2420" i="2"/>
  <c r="K2419" i="2"/>
  <c r="G2419" i="2"/>
  <c r="B2419" i="2"/>
  <c r="K2418" i="2"/>
  <c r="G2418" i="2"/>
  <c r="B2418" i="2"/>
  <c r="K2417" i="2"/>
  <c r="G2417" i="2"/>
  <c r="B2417" i="2"/>
  <c r="K2416" i="2"/>
  <c r="G2416" i="2"/>
  <c r="B2416" i="2"/>
  <c r="K2415" i="2"/>
  <c r="G2415" i="2"/>
  <c r="B2415" i="2"/>
  <c r="K2414" i="2"/>
  <c r="G2414" i="2"/>
  <c r="B2414" i="2"/>
  <c r="K2413" i="2"/>
  <c r="G2413" i="2"/>
  <c r="B2413" i="2"/>
  <c r="K2412" i="2"/>
  <c r="G2412" i="2"/>
  <c r="B2412" i="2"/>
  <c r="K2411" i="2"/>
  <c r="G2411" i="2"/>
  <c r="B2411" i="2"/>
  <c r="K2410" i="2"/>
  <c r="G2410" i="2"/>
  <c r="B2410" i="2"/>
  <c r="K2409" i="2"/>
  <c r="G2409" i="2"/>
  <c r="B2409" i="2"/>
  <c r="K2408" i="2"/>
  <c r="G2408" i="2"/>
  <c r="B2408" i="2"/>
  <c r="K2407" i="2"/>
  <c r="G2407" i="2"/>
  <c r="B2407" i="2"/>
  <c r="K2406" i="2"/>
  <c r="G2406" i="2"/>
  <c r="B2406" i="2"/>
  <c r="K2405" i="2"/>
  <c r="G2405" i="2"/>
  <c r="B2405" i="2"/>
  <c r="K2404" i="2"/>
  <c r="G2404" i="2"/>
  <c r="B2404" i="2"/>
  <c r="K2403" i="2"/>
  <c r="G2403" i="2"/>
  <c r="B2403" i="2"/>
  <c r="K2402" i="2"/>
  <c r="G2402" i="2"/>
  <c r="B2402" i="2"/>
  <c r="K2401" i="2"/>
  <c r="G2401" i="2"/>
  <c r="B2401" i="2"/>
  <c r="K2400" i="2"/>
  <c r="G2400" i="2"/>
  <c r="B2400" i="2"/>
  <c r="K2399" i="2"/>
  <c r="G2399" i="2"/>
  <c r="B2399" i="2"/>
  <c r="K2398" i="2"/>
  <c r="G2398" i="2"/>
  <c r="B2398" i="2"/>
  <c r="K2397" i="2"/>
  <c r="G2397" i="2"/>
  <c r="B2397" i="2"/>
  <c r="K2396" i="2"/>
  <c r="G2396" i="2"/>
  <c r="B2396" i="2"/>
  <c r="K2395" i="2"/>
  <c r="G2395" i="2"/>
  <c r="B2395" i="2"/>
  <c r="K2394" i="2"/>
  <c r="G2394" i="2"/>
  <c r="B2394" i="2"/>
  <c r="K2393" i="2"/>
  <c r="G2393" i="2"/>
  <c r="B2393" i="2"/>
  <c r="K2392" i="2"/>
  <c r="G2392" i="2"/>
  <c r="B2392" i="2"/>
  <c r="K2391" i="2"/>
  <c r="G2391" i="2"/>
  <c r="B2391" i="2"/>
  <c r="K2390" i="2"/>
  <c r="G2390" i="2"/>
  <c r="B2390" i="2"/>
  <c r="K2389" i="2"/>
  <c r="G2389" i="2"/>
  <c r="B2389" i="2"/>
  <c r="K2388" i="2"/>
  <c r="G2388" i="2"/>
  <c r="B2388" i="2"/>
  <c r="K2387" i="2"/>
  <c r="G2387" i="2"/>
  <c r="B2387" i="2"/>
  <c r="K2386" i="2"/>
  <c r="G2386" i="2"/>
  <c r="B2386" i="2"/>
  <c r="K2385" i="2"/>
  <c r="G2385" i="2"/>
  <c r="B2385" i="2"/>
  <c r="K2384" i="2"/>
  <c r="G2384" i="2"/>
  <c r="B2384" i="2"/>
  <c r="K2383" i="2"/>
  <c r="G2383" i="2"/>
  <c r="B2383" i="2"/>
  <c r="K2382" i="2"/>
  <c r="G2382" i="2"/>
  <c r="B2382" i="2"/>
  <c r="K2381" i="2"/>
  <c r="G2381" i="2"/>
  <c r="B2381" i="2"/>
  <c r="K2380" i="2"/>
  <c r="G2380" i="2"/>
  <c r="B2380" i="2"/>
  <c r="K2379" i="2"/>
  <c r="G2379" i="2"/>
  <c r="B2379" i="2"/>
  <c r="K2378" i="2"/>
  <c r="G2378" i="2"/>
  <c r="B2378" i="2"/>
  <c r="K2377" i="2"/>
  <c r="G2377" i="2"/>
  <c r="B2377" i="2"/>
  <c r="K2376" i="2"/>
  <c r="G2376" i="2"/>
  <c r="B2376" i="2"/>
  <c r="K2375" i="2"/>
  <c r="G2375" i="2"/>
  <c r="B2375" i="2"/>
  <c r="K2374" i="2"/>
  <c r="G2374" i="2"/>
  <c r="B2374" i="2"/>
  <c r="K2373" i="2"/>
  <c r="B2373" i="2"/>
  <c r="K2372" i="2"/>
  <c r="G2372" i="2"/>
  <c r="B2372" i="2"/>
  <c r="K2371" i="2"/>
  <c r="G2371" i="2"/>
  <c r="B2371" i="2"/>
  <c r="K2370" i="2"/>
  <c r="G2370" i="2"/>
  <c r="B2370" i="2"/>
  <c r="K2369" i="2"/>
  <c r="G2369" i="2"/>
  <c r="B2369" i="2"/>
  <c r="K2368" i="2"/>
  <c r="G2368" i="2"/>
  <c r="B2368" i="2"/>
  <c r="K2367" i="2"/>
  <c r="G2367" i="2"/>
  <c r="B2367" i="2"/>
  <c r="K2366" i="2"/>
  <c r="G2366" i="2"/>
  <c r="B2366" i="2"/>
  <c r="K2365" i="2"/>
  <c r="G2365" i="2"/>
  <c r="B2365" i="2"/>
  <c r="K2364" i="2"/>
  <c r="G2364" i="2"/>
  <c r="B2364" i="2"/>
  <c r="K2363" i="2"/>
  <c r="G2363" i="2"/>
  <c r="B2363" i="2"/>
  <c r="K2362" i="2"/>
  <c r="G2362" i="2"/>
  <c r="B2362" i="2"/>
  <c r="K2361" i="2"/>
  <c r="G2361" i="2"/>
  <c r="B2361" i="2"/>
  <c r="K2360" i="2"/>
  <c r="G2360" i="2"/>
  <c r="B2360" i="2"/>
  <c r="K2359" i="2"/>
  <c r="G2359" i="2"/>
  <c r="B2359" i="2"/>
  <c r="K2358" i="2"/>
  <c r="G2358" i="2"/>
  <c r="B2358" i="2"/>
  <c r="K2357" i="2"/>
  <c r="G2357" i="2"/>
  <c r="B2357" i="2"/>
  <c r="K2356" i="2"/>
  <c r="G2356" i="2"/>
  <c r="B2356" i="2"/>
  <c r="K2355" i="2"/>
  <c r="G2355" i="2"/>
  <c r="B2355" i="2"/>
  <c r="K2354" i="2"/>
  <c r="G2354" i="2"/>
  <c r="B2354" i="2"/>
  <c r="K2353" i="2"/>
  <c r="G2353" i="2"/>
  <c r="B2353" i="2"/>
  <c r="K2352" i="2"/>
  <c r="G2352" i="2"/>
  <c r="B2352" i="2"/>
  <c r="K2351" i="2"/>
  <c r="G2351" i="2"/>
  <c r="B2351" i="2"/>
  <c r="K2350" i="2"/>
  <c r="G2350" i="2"/>
  <c r="B2350" i="2"/>
  <c r="K2349" i="2"/>
  <c r="G2349" i="2"/>
  <c r="B2349" i="2"/>
  <c r="K2348" i="2"/>
  <c r="G2348" i="2"/>
  <c r="B2348" i="2"/>
  <c r="K2347" i="2"/>
  <c r="G2347" i="2"/>
  <c r="B2347" i="2"/>
  <c r="K2346" i="2"/>
  <c r="G2346" i="2"/>
  <c r="B2346" i="2"/>
  <c r="K2345" i="2"/>
  <c r="G2345" i="2"/>
  <c r="B2345" i="2"/>
  <c r="K2344" i="2"/>
  <c r="G2344" i="2"/>
  <c r="B2344" i="2"/>
  <c r="K2343" i="2"/>
  <c r="G2343" i="2"/>
  <c r="B2343" i="2"/>
  <c r="K2342" i="2"/>
  <c r="G2342" i="2"/>
  <c r="B2342" i="2"/>
  <c r="K2341" i="2"/>
  <c r="G2341" i="2"/>
  <c r="B2341" i="2"/>
  <c r="K2340" i="2"/>
  <c r="G2340" i="2"/>
  <c r="B2340" i="2"/>
  <c r="K2339" i="2"/>
  <c r="G2339" i="2"/>
  <c r="B2339" i="2"/>
  <c r="K2338" i="2"/>
  <c r="G2338" i="2"/>
  <c r="B2338" i="2"/>
  <c r="K2337" i="2"/>
  <c r="G2337" i="2"/>
  <c r="B2337" i="2"/>
  <c r="K2336" i="2"/>
  <c r="G2336" i="2"/>
  <c r="B2336" i="2"/>
  <c r="K2335" i="2"/>
  <c r="G2335" i="2"/>
  <c r="B2335" i="2"/>
  <c r="K2334" i="2"/>
  <c r="G2334" i="2"/>
  <c r="B2334" i="2"/>
  <c r="K2333" i="2"/>
  <c r="G2333" i="2"/>
  <c r="B2333" i="2"/>
  <c r="K2332" i="2"/>
  <c r="G2332" i="2"/>
  <c r="B2332" i="2"/>
  <c r="K2331" i="2"/>
  <c r="G2331" i="2"/>
  <c r="B2331" i="2"/>
  <c r="K2330" i="2"/>
  <c r="G2330" i="2"/>
  <c r="B2330" i="2"/>
  <c r="K2329" i="2"/>
  <c r="G2329" i="2"/>
  <c r="B2329" i="2"/>
  <c r="K2328" i="2"/>
  <c r="G2328" i="2"/>
  <c r="B2328" i="2"/>
  <c r="K2327" i="2"/>
  <c r="G2327" i="2"/>
  <c r="B2327" i="2"/>
  <c r="K2326" i="2"/>
  <c r="G2326" i="2"/>
  <c r="B2326" i="2"/>
  <c r="K2325" i="2"/>
  <c r="G2325" i="2"/>
  <c r="B2325" i="2"/>
  <c r="K2324" i="2"/>
  <c r="G2324" i="2"/>
  <c r="B2324" i="2"/>
  <c r="K2323" i="2"/>
  <c r="G2323" i="2"/>
  <c r="B2323" i="2"/>
  <c r="K2322" i="2"/>
  <c r="G2322" i="2"/>
  <c r="B2322" i="2"/>
  <c r="K2321" i="2"/>
  <c r="G2321" i="2"/>
  <c r="B2321" i="2"/>
  <c r="K2320" i="2"/>
  <c r="G2320" i="2"/>
  <c r="B2320" i="2"/>
  <c r="K2319" i="2"/>
  <c r="G2319" i="2"/>
  <c r="B2319" i="2"/>
  <c r="K2318" i="2"/>
  <c r="G2318" i="2"/>
  <c r="B2318" i="2"/>
  <c r="K2317" i="2"/>
  <c r="G2317" i="2"/>
  <c r="B2317" i="2"/>
  <c r="K2316" i="2"/>
  <c r="G2316" i="2"/>
  <c r="B2316" i="2"/>
  <c r="K2315" i="2"/>
  <c r="G2315" i="2"/>
  <c r="B2315" i="2"/>
  <c r="K2314" i="2"/>
  <c r="G2314" i="2"/>
  <c r="B2314" i="2"/>
  <c r="K2313" i="2"/>
  <c r="G2313" i="2"/>
  <c r="B2313" i="2"/>
  <c r="K2312" i="2"/>
  <c r="G2312" i="2"/>
  <c r="B2312" i="2"/>
  <c r="K2311" i="2"/>
  <c r="G2311" i="2"/>
  <c r="B2311" i="2"/>
  <c r="K2310" i="2"/>
  <c r="G2310" i="2"/>
  <c r="B2310" i="2"/>
  <c r="K2309" i="2"/>
  <c r="G2309" i="2"/>
  <c r="B2309" i="2"/>
  <c r="K2308" i="2"/>
  <c r="G2308" i="2"/>
  <c r="B2308" i="2"/>
  <c r="K2307" i="2"/>
  <c r="G2307" i="2"/>
  <c r="B2307" i="2"/>
  <c r="K2306" i="2"/>
  <c r="G2306" i="2"/>
  <c r="B2306" i="2"/>
  <c r="K2305" i="2"/>
  <c r="G2305" i="2"/>
  <c r="B2305" i="2"/>
  <c r="K2304" i="2"/>
  <c r="G2304" i="2"/>
  <c r="B2304" i="2"/>
  <c r="K2303" i="2"/>
  <c r="G2303" i="2"/>
  <c r="B2303" i="2"/>
  <c r="K2302" i="2"/>
  <c r="G2302" i="2"/>
  <c r="B2302" i="2"/>
  <c r="K2301" i="2"/>
  <c r="G2301" i="2"/>
  <c r="B2301" i="2"/>
  <c r="K2300" i="2"/>
  <c r="G2300" i="2"/>
  <c r="B2300" i="2"/>
  <c r="K2299" i="2"/>
  <c r="G2299" i="2"/>
  <c r="B2299" i="2"/>
  <c r="K2298" i="2"/>
  <c r="G2298" i="2"/>
  <c r="B2298" i="2"/>
  <c r="K2297" i="2"/>
  <c r="G2297" i="2"/>
  <c r="B2297" i="2"/>
  <c r="K2296" i="2"/>
  <c r="G2296" i="2"/>
  <c r="B2296" i="2"/>
  <c r="K2295" i="2"/>
  <c r="G2295" i="2"/>
  <c r="B2295" i="2"/>
  <c r="K2294" i="2"/>
  <c r="G2294" i="2"/>
  <c r="B2294" i="2"/>
  <c r="K2293" i="2"/>
  <c r="G2293" i="2"/>
  <c r="B2293" i="2"/>
  <c r="K2292" i="2"/>
  <c r="G2292" i="2"/>
  <c r="B2292" i="2"/>
  <c r="K2291" i="2"/>
  <c r="G2291" i="2"/>
  <c r="B2291" i="2"/>
  <c r="K2290" i="2"/>
  <c r="G2290" i="2"/>
  <c r="B2290" i="2"/>
  <c r="K2289" i="2"/>
  <c r="G2289" i="2"/>
  <c r="B2289" i="2"/>
  <c r="K2288" i="2"/>
  <c r="G2288" i="2"/>
  <c r="B2288" i="2"/>
  <c r="K2287" i="2"/>
  <c r="G2287" i="2"/>
  <c r="B2287" i="2"/>
  <c r="K2286" i="2"/>
  <c r="G2286" i="2"/>
  <c r="B2286" i="2"/>
  <c r="K2285" i="2"/>
  <c r="G2285" i="2"/>
  <c r="B2285" i="2"/>
  <c r="K2284" i="2"/>
  <c r="G2284" i="2"/>
  <c r="B2284" i="2"/>
  <c r="K2283" i="2"/>
  <c r="G2283" i="2"/>
  <c r="B2283" i="2"/>
  <c r="K2282" i="2"/>
  <c r="G2282" i="2"/>
  <c r="B2282" i="2"/>
  <c r="K2281" i="2"/>
  <c r="G2281" i="2"/>
  <c r="B2281" i="2"/>
  <c r="K2280" i="2"/>
  <c r="G2280" i="2"/>
  <c r="B2280" i="2"/>
  <c r="K2279" i="2"/>
  <c r="G2279" i="2"/>
  <c r="B2279" i="2"/>
  <c r="K2278" i="2"/>
  <c r="G2278" i="2"/>
  <c r="B2278" i="2"/>
  <c r="K2277" i="2"/>
  <c r="G2277" i="2"/>
  <c r="B2277" i="2"/>
  <c r="K2276" i="2"/>
  <c r="G2276" i="2"/>
  <c r="B2276" i="2"/>
  <c r="K2275" i="2"/>
  <c r="G2275" i="2"/>
  <c r="B2275" i="2"/>
  <c r="K2274" i="2"/>
  <c r="G2274" i="2"/>
  <c r="B2274" i="2"/>
  <c r="K2273" i="2"/>
  <c r="G2273" i="2"/>
  <c r="B2273" i="2"/>
  <c r="K2272" i="2"/>
  <c r="G2272" i="2"/>
  <c r="B2272" i="2"/>
  <c r="K2271" i="2"/>
  <c r="G2271" i="2"/>
  <c r="B2271" i="2"/>
  <c r="K2270" i="2"/>
  <c r="G2270" i="2"/>
  <c r="B2270" i="2"/>
  <c r="K2269" i="2"/>
  <c r="G2269" i="2"/>
  <c r="B2269" i="2"/>
  <c r="K2268" i="2"/>
  <c r="G2268" i="2"/>
  <c r="B2268" i="2"/>
  <c r="K2267" i="2"/>
  <c r="G2267" i="2"/>
  <c r="B2267" i="2"/>
  <c r="K2266" i="2"/>
  <c r="G2266" i="2"/>
  <c r="B2266" i="2"/>
  <c r="K2265" i="2"/>
  <c r="G2265" i="2"/>
  <c r="B2265" i="2"/>
  <c r="K2264" i="2"/>
  <c r="G2264" i="2"/>
  <c r="B2264" i="2"/>
  <c r="K2263" i="2"/>
  <c r="G2263" i="2"/>
  <c r="B2263" i="2"/>
  <c r="K2262" i="2"/>
  <c r="G2262" i="2"/>
  <c r="B2262" i="2"/>
  <c r="K2261" i="2"/>
  <c r="G2261" i="2"/>
  <c r="B2261" i="2"/>
  <c r="K2260" i="2"/>
  <c r="G2260" i="2"/>
  <c r="B2260" i="2"/>
  <c r="K2259" i="2"/>
  <c r="G2259" i="2"/>
  <c r="B2259" i="2"/>
  <c r="K2258" i="2"/>
  <c r="G2258" i="2"/>
  <c r="B2258" i="2"/>
  <c r="K2257" i="2"/>
  <c r="G2257" i="2"/>
  <c r="B2257" i="2"/>
  <c r="K2256" i="2"/>
  <c r="G2256" i="2"/>
  <c r="B2256" i="2"/>
  <c r="K2255" i="2"/>
  <c r="G2255" i="2"/>
  <c r="B2255" i="2"/>
  <c r="K2254" i="2"/>
  <c r="G2254" i="2"/>
  <c r="B2254" i="2"/>
  <c r="K2253" i="2"/>
  <c r="G2253" i="2"/>
  <c r="B2253" i="2"/>
  <c r="K2252" i="2"/>
  <c r="G2252" i="2"/>
  <c r="B2252" i="2"/>
  <c r="K2251" i="2"/>
  <c r="G2251" i="2"/>
  <c r="B2251" i="2"/>
  <c r="K2250" i="2"/>
  <c r="G2250" i="2"/>
  <c r="B2250" i="2"/>
  <c r="K2249" i="2"/>
  <c r="G2249" i="2"/>
  <c r="B2249" i="2"/>
  <c r="K2248" i="2"/>
  <c r="G2248" i="2"/>
  <c r="B2248" i="2"/>
  <c r="K2247" i="2"/>
  <c r="G2247" i="2"/>
  <c r="B2247" i="2"/>
  <c r="K2246" i="2"/>
  <c r="G2246" i="2"/>
  <c r="B2246" i="2"/>
  <c r="K2245" i="2"/>
  <c r="G2245" i="2"/>
  <c r="B2245" i="2"/>
  <c r="K2244" i="2"/>
  <c r="G2244" i="2"/>
  <c r="B2244" i="2"/>
  <c r="K2243" i="2"/>
  <c r="G2243" i="2"/>
  <c r="B2243" i="2"/>
  <c r="K2242" i="2"/>
  <c r="G2242" i="2"/>
  <c r="B2242" i="2"/>
  <c r="K2241" i="2"/>
  <c r="G2241" i="2"/>
  <c r="B2241" i="2"/>
  <c r="K2240" i="2"/>
  <c r="G2240" i="2"/>
  <c r="B2240" i="2"/>
  <c r="K2239" i="2"/>
  <c r="G2239" i="2"/>
  <c r="B2239" i="2"/>
  <c r="K2238" i="2"/>
  <c r="G2238" i="2"/>
  <c r="B2238" i="2"/>
  <c r="K2237" i="2"/>
  <c r="G2237" i="2"/>
  <c r="B2237" i="2"/>
  <c r="K2236" i="2"/>
  <c r="G2236" i="2"/>
  <c r="B2236" i="2"/>
  <c r="K2235" i="2"/>
  <c r="G2235" i="2"/>
  <c r="B2235" i="2"/>
  <c r="K2234" i="2"/>
  <c r="G2234" i="2"/>
  <c r="B2234" i="2"/>
  <c r="K2233" i="2"/>
  <c r="G2233" i="2"/>
  <c r="B2233" i="2"/>
  <c r="K2232" i="2"/>
  <c r="G2232" i="2"/>
  <c r="B2232" i="2"/>
  <c r="K2231" i="2"/>
  <c r="G2231" i="2"/>
  <c r="B2231" i="2"/>
  <c r="K2230" i="2"/>
  <c r="G2230" i="2"/>
  <c r="B2230" i="2"/>
  <c r="K2229" i="2"/>
  <c r="G2229" i="2"/>
  <c r="B2229" i="2"/>
  <c r="K2228" i="2"/>
  <c r="G2228" i="2"/>
  <c r="B2228" i="2"/>
  <c r="K2227" i="2"/>
  <c r="G2227" i="2"/>
  <c r="B2227" i="2"/>
  <c r="K2226" i="2"/>
  <c r="G2226" i="2"/>
  <c r="B2226" i="2"/>
  <c r="K2225" i="2"/>
  <c r="G2225" i="2"/>
  <c r="B2225" i="2"/>
  <c r="K2224" i="2"/>
  <c r="G2224" i="2"/>
  <c r="B2224" i="2"/>
  <c r="K2223" i="2"/>
  <c r="G2223" i="2"/>
  <c r="B2223" i="2"/>
  <c r="K2222" i="2"/>
  <c r="G2222" i="2"/>
  <c r="B2222" i="2"/>
  <c r="K2221" i="2"/>
  <c r="G2221" i="2"/>
  <c r="B2221" i="2"/>
  <c r="K2220" i="2"/>
  <c r="G2220" i="2"/>
  <c r="B2220" i="2"/>
  <c r="K2219" i="2"/>
  <c r="G2219" i="2"/>
  <c r="B2219" i="2"/>
  <c r="K2218" i="2"/>
  <c r="G2218" i="2"/>
  <c r="B2218" i="2"/>
  <c r="K2217" i="2"/>
  <c r="G2217" i="2"/>
  <c r="B2217" i="2"/>
  <c r="K2216" i="2"/>
  <c r="G2216" i="2"/>
  <c r="B2216" i="2"/>
  <c r="K2215" i="2"/>
  <c r="B2215" i="2"/>
  <c r="K2214" i="2"/>
  <c r="B2214" i="2"/>
  <c r="K2213" i="2"/>
  <c r="B2213" i="2"/>
  <c r="K2212" i="2"/>
  <c r="B2212" i="2"/>
  <c r="K2211" i="2"/>
  <c r="B2211" i="2"/>
  <c r="K2210" i="2"/>
  <c r="B2210" i="2"/>
  <c r="K2209" i="2"/>
  <c r="B2209" i="2"/>
  <c r="K2208" i="2"/>
  <c r="B2208" i="2"/>
  <c r="K2207" i="2"/>
  <c r="B2207" i="2"/>
  <c r="K2206" i="2"/>
  <c r="B2206" i="2"/>
  <c r="K2205" i="2"/>
  <c r="B2205" i="2"/>
  <c r="K2204" i="2"/>
  <c r="B2204" i="2"/>
  <c r="K2203" i="2"/>
  <c r="B2203" i="2"/>
  <c r="K2202" i="2"/>
  <c r="B2202" i="2"/>
  <c r="K2201" i="2"/>
  <c r="B2201" i="2"/>
  <c r="K2200" i="2"/>
  <c r="B2200" i="2"/>
  <c r="K2199" i="2"/>
  <c r="B2199" i="2"/>
  <c r="K2198" i="2"/>
  <c r="B2198" i="2"/>
  <c r="K2197" i="2"/>
  <c r="B2197" i="2"/>
  <c r="K2196" i="2"/>
  <c r="B2196" i="2"/>
  <c r="K2195" i="2"/>
  <c r="B2195" i="2"/>
  <c r="K2194" i="2"/>
  <c r="B2194" i="2"/>
  <c r="K2193" i="2"/>
  <c r="B2193" i="2"/>
  <c r="K2192" i="2"/>
  <c r="B2192" i="2"/>
  <c r="K2191" i="2"/>
  <c r="B2191" i="2"/>
  <c r="K2190" i="2"/>
  <c r="B2190" i="2"/>
  <c r="K2189" i="2"/>
  <c r="B2189" i="2"/>
  <c r="K2188" i="2"/>
  <c r="B2188" i="2"/>
  <c r="K2187" i="2"/>
  <c r="B2187" i="2"/>
  <c r="K2186" i="2"/>
  <c r="B2186" i="2"/>
  <c r="K2185" i="2"/>
  <c r="B2185" i="2"/>
  <c r="K2184" i="2"/>
  <c r="B2184" i="2"/>
  <c r="K2183" i="2"/>
  <c r="B2183" i="2"/>
  <c r="K2182" i="2"/>
  <c r="B2182" i="2"/>
  <c r="K2181" i="2"/>
  <c r="B2181" i="2"/>
  <c r="K2180" i="2"/>
  <c r="B2180" i="2"/>
  <c r="K2179" i="2"/>
  <c r="B2179" i="2"/>
  <c r="K2178" i="2"/>
  <c r="B2178" i="2"/>
  <c r="K2177" i="2"/>
  <c r="B2177" i="2"/>
  <c r="K2176" i="2"/>
  <c r="B2176" i="2"/>
  <c r="K2175" i="2"/>
  <c r="B2175" i="2"/>
  <c r="K2174" i="2"/>
  <c r="B2174" i="2"/>
  <c r="K2173" i="2"/>
  <c r="B2173" i="2"/>
  <c r="K2172" i="2"/>
  <c r="B2172" i="2"/>
  <c r="K2171" i="2"/>
  <c r="B2171" i="2"/>
  <c r="K2170" i="2"/>
  <c r="B2170" i="2"/>
  <c r="K2169" i="2"/>
  <c r="B2169" i="2"/>
  <c r="K2168" i="2"/>
  <c r="B2168" i="2"/>
  <c r="K2167" i="2"/>
  <c r="B2167" i="2"/>
  <c r="K2166" i="2"/>
  <c r="B2166" i="2"/>
  <c r="K2165" i="2"/>
  <c r="B2165" i="2"/>
  <c r="K2164" i="2"/>
  <c r="B2164" i="2"/>
  <c r="K2163" i="2"/>
  <c r="B2163" i="2"/>
  <c r="K2162" i="2"/>
  <c r="B2162" i="2"/>
  <c r="K2161" i="2"/>
  <c r="B2161" i="2"/>
  <c r="K2160" i="2"/>
  <c r="B2160" i="2"/>
  <c r="K2159" i="2"/>
  <c r="B2159" i="2"/>
  <c r="K2158" i="2"/>
  <c r="B2158" i="2"/>
  <c r="K2157" i="2"/>
  <c r="B2157" i="2"/>
  <c r="K2156" i="2"/>
  <c r="B2156" i="2"/>
  <c r="K2155" i="2"/>
  <c r="B2155" i="2"/>
  <c r="K2154" i="2"/>
  <c r="B2154" i="2"/>
  <c r="K2153" i="2"/>
  <c r="B2153" i="2"/>
  <c r="K2152" i="2"/>
  <c r="B2152" i="2"/>
  <c r="K2151" i="2"/>
  <c r="B2151" i="2"/>
  <c r="K2150" i="2"/>
  <c r="B2150" i="2"/>
  <c r="K2149" i="2"/>
  <c r="B2149" i="2"/>
  <c r="K2148" i="2"/>
  <c r="B2148" i="2"/>
  <c r="K2147" i="2"/>
  <c r="B2147" i="2"/>
  <c r="K2146" i="2"/>
  <c r="B2146" i="2"/>
  <c r="K2145" i="2"/>
  <c r="B2145" i="2"/>
  <c r="K2144" i="2"/>
  <c r="B2144" i="2"/>
  <c r="K2143" i="2"/>
  <c r="B2143" i="2"/>
  <c r="K2142" i="2"/>
  <c r="B2142" i="2"/>
  <c r="K2141" i="2"/>
  <c r="B2141" i="2"/>
  <c r="K2140" i="2"/>
  <c r="B2140" i="2"/>
  <c r="K2139" i="2"/>
  <c r="B2139" i="2"/>
  <c r="K2138" i="2"/>
  <c r="B2138" i="2"/>
  <c r="K2137" i="2"/>
  <c r="B2137" i="2"/>
  <c r="K2136" i="2"/>
  <c r="B2136" i="2"/>
  <c r="K2135" i="2"/>
  <c r="B2135" i="2"/>
  <c r="K2134" i="2"/>
  <c r="B2134" i="2"/>
  <c r="K2133" i="2"/>
  <c r="B2133" i="2"/>
  <c r="K2132" i="2"/>
  <c r="B2132" i="2"/>
  <c r="K2131" i="2"/>
  <c r="B2131" i="2"/>
  <c r="K2130" i="2"/>
  <c r="B2130" i="2"/>
  <c r="K2129" i="2"/>
  <c r="B2129" i="2"/>
  <c r="K2128" i="2"/>
  <c r="B2128" i="2"/>
  <c r="K2127" i="2"/>
  <c r="B2127" i="2"/>
  <c r="K2126" i="2"/>
  <c r="B2126" i="2"/>
  <c r="K2125" i="2"/>
  <c r="B2125" i="2"/>
  <c r="K2124" i="2"/>
  <c r="B2124" i="2"/>
  <c r="K2123" i="2"/>
  <c r="B2123" i="2"/>
  <c r="K2122" i="2"/>
  <c r="B2122" i="2"/>
  <c r="K2121" i="2"/>
  <c r="B2121" i="2"/>
  <c r="K2120" i="2"/>
  <c r="B2120" i="2"/>
  <c r="K2119" i="2"/>
  <c r="B2119" i="2"/>
  <c r="K2118" i="2"/>
  <c r="B2118" i="2"/>
  <c r="K2117" i="2"/>
  <c r="B2117" i="2"/>
  <c r="K2116" i="2"/>
  <c r="B2116" i="2"/>
  <c r="K2115" i="2"/>
  <c r="B2115" i="2"/>
  <c r="K2114" i="2"/>
  <c r="B2114" i="2"/>
  <c r="K2113" i="2"/>
  <c r="B2113" i="2"/>
  <c r="K2112" i="2"/>
  <c r="B2112" i="2"/>
  <c r="K2111" i="2"/>
  <c r="B2111" i="2"/>
  <c r="K2110" i="2"/>
  <c r="B2110" i="2"/>
  <c r="K2109" i="2"/>
  <c r="B2109" i="2"/>
  <c r="K2108" i="2"/>
  <c r="B2108" i="2"/>
  <c r="K2107" i="2"/>
  <c r="B2107" i="2"/>
  <c r="K2106" i="2"/>
  <c r="B2106" i="2"/>
  <c r="K2105" i="2"/>
  <c r="B2105" i="2"/>
  <c r="K2104" i="2"/>
  <c r="B2104" i="2"/>
  <c r="K2103" i="2"/>
  <c r="B2103" i="2"/>
  <c r="K2102" i="2"/>
  <c r="B2102" i="2"/>
  <c r="K2101" i="2"/>
  <c r="B2101" i="2"/>
  <c r="K2100" i="2"/>
  <c r="B2100" i="2"/>
  <c r="K2099" i="2"/>
  <c r="B2099" i="2"/>
  <c r="K2098" i="2"/>
  <c r="B2098" i="2"/>
  <c r="K2097" i="2"/>
  <c r="B2097" i="2"/>
  <c r="K2096" i="2"/>
  <c r="B2096" i="2"/>
  <c r="K2095" i="2"/>
  <c r="B2095" i="2"/>
  <c r="K2094" i="2"/>
  <c r="B2094" i="2"/>
  <c r="K2093" i="2"/>
  <c r="B2093" i="2"/>
  <c r="K2092" i="2"/>
  <c r="B2092" i="2"/>
  <c r="K2091" i="2"/>
  <c r="B2091" i="2"/>
  <c r="K2090" i="2"/>
  <c r="B2090" i="2"/>
  <c r="K2089" i="2"/>
  <c r="B2089" i="2"/>
  <c r="K2088" i="2"/>
  <c r="B2088" i="2"/>
  <c r="K2087" i="2"/>
  <c r="B2087" i="2"/>
  <c r="K2086" i="2"/>
  <c r="B2086" i="2"/>
  <c r="K2085" i="2"/>
  <c r="B2085" i="2"/>
  <c r="K2084" i="2"/>
  <c r="B2084" i="2"/>
  <c r="K2083" i="2"/>
  <c r="B2083" i="2"/>
  <c r="K2082" i="2"/>
  <c r="B2082" i="2"/>
  <c r="K2081" i="2"/>
  <c r="B2081" i="2"/>
  <c r="K2080" i="2"/>
  <c r="B2080" i="2"/>
  <c r="K2079" i="2"/>
  <c r="B2079" i="2"/>
  <c r="K2078" i="2"/>
  <c r="B2078" i="2"/>
  <c r="K2077" i="2"/>
  <c r="B2077" i="2"/>
  <c r="K2076" i="2"/>
  <c r="B2076" i="2"/>
  <c r="K2075" i="2"/>
  <c r="B2075" i="2"/>
  <c r="K2074" i="2"/>
  <c r="B2074" i="2"/>
  <c r="K2073" i="2"/>
  <c r="B2073" i="2"/>
  <c r="K2072" i="2"/>
  <c r="B2072" i="2"/>
  <c r="K2071" i="2"/>
  <c r="B2071" i="2"/>
  <c r="K2070" i="2"/>
  <c r="B2070" i="2"/>
  <c r="K2069" i="2"/>
  <c r="B2069" i="2"/>
  <c r="K2068" i="2"/>
  <c r="B2068" i="2"/>
  <c r="K2067" i="2"/>
  <c r="B2067" i="2"/>
  <c r="K2066" i="2"/>
  <c r="B2066" i="2"/>
  <c r="K2065" i="2"/>
  <c r="B2065" i="2"/>
  <c r="K2064" i="2"/>
  <c r="B2064" i="2"/>
  <c r="K2063" i="2"/>
  <c r="B2063" i="2"/>
  <c r="K2062" i="2"/>
  <c r="B2062" i="2"/>
  <c r="K2061" i="2"/>
  <c r="B2061" i="2"/>
  <c r="K2060" i="2"/>
  <c r="B2060" i="2"/>
  <c r="K2059" i="2"/>
  <c r="B2059" i="2"/>
  <c r="K2058" i="2"/>
  <c r="B2058" i="2"/>
  <c r="K2057" i="2"/>
  <c r="B2057" i="2"/>
  <c r="K2056" i="2"/>
  <c r="B2056" i="2"/>
  <c r="K2055" i="2"/>
  <c r="B2055" i="2"/>
  <c r="K2054" i="2"/>
  <c r="B2054" i="2"/>
  <c r="K2053" i="2"/>
  <c r="B2053" i="2"/>
  <c r="K2052" i="2"/>
  <c r="B2052" i="2"/>
  <c r="K2051" i="2"/>
  <c r="B2051" i="2"/>
  <c r="K2050" i="2"/>
  <c r="B2050" i="2"/>
  <c r="K2049" i="2"/>
  <c r="B2049" i="2"/>
  <c r="K2048" i="2"/>
  <c r="B2048" i="2"/>
  <c r="K2047" i="2"/>
  <c r="B2047" i="2"/>
  <c r="K2046" i="2"/>
  <c r="B2046" i="2"/>
  <c r="K2045" i="2"/>
  <c r="B2045" i="2"/>
  <c r="K2044" i="2"/>
  <c r="B2044" i="2"/>
  <c r="K2043" i="2"/>
  <c r="B2043" i="2"/>
  <c r="K2042" i="2"/>
  <c r="B2042" i="2"/>
  <c r="K2041" i="2"/>
  <c r="B2041" i="2"/>
  <c r="K2040" i="2"/>
  <c r="B2040" i="2"/>
  <c r="K2039" i="2"/>
  <c r="B2039" i="2"/>
  <c r="K2038" i="2"/>
  <c r="B2038" i="2"/>
  <c r="K2037" i="2"/>
  <c r="B2037" i="2"/>
  <c r="K2036" i="2"/>
  <c r="B2036" i="2"/>
  <c r="K2035" i="2"/>
  <c r="B2035" i="2"/>
  <c r="K2034" i="2"/>
  <c r="B2034" i="2"/>
  <c r="K2033" i="2"/>
  <c r="B2033" i="2"/>
  <c r="K2032" i="2"/>
  <c r="B2032" i="2"/>
  <c r="K2031" i="2"/>
  <c r="B2031" i="2"/>
  <c r="K2030" i="2"/>
  <c r="B2030" i="2"/>
  <c r="K2029" i="2"/>
  <c r="B2029" i="2"/>
  <c r="K2028" i="2"/>
  <c r="B2028" i="2"/>
  <c r="K2027" i="2"/>
  <c r="B2027" i="2"/>
  <c r="K2026" i="2"/>
  <c r="B2026" i="2"/>
  <c r="K2025" i="2"/>
  <c r="B2025" i="2"/>
  <c r="K2024" i="2"/>
  <c r="B2024" i="2"/>
  <c r="K2023" i="2"/>
  <c r="B2023" i="2"/>
  <c r="K2022" i="2"/>
  <c r="B2022" i="2"/>
  <c r="K2021" i="2"/>
  <c r="B2021" i="2"/>
  <c r="K2020" i="2"/>
  <c r="B2020" i="2"/>
  <c r="K2019" i="2"/>
  <c r="B2019" i="2"/>
  <c r="K2018" i="2"/>
  <c r="B2018" i="2"/>
  <c r="K2017" i="2"/>
  <c r="B2017" i="2"/>
  <c r="K2016" i="2"/>
  <c r="B2016" i="2"/>
  <c r="K2015" i="2"/>
  <c r="B2015" i="2"/>
  <c r="K2014" i="2"/>
  <c r="B2014" i="2"/>
  <c r="K2013" i="2"/>
  <c r="B2013" i="2"/>
  <c r="K2012" i="2"/>
  <c r="B2012" i="2"/>
  <c r="K2011" i="2"/>
  <c r="B2011" i="2"/>
  <c r="K2010" i="2"/>
  <c r="B2010" i="2"/>
  <c r="K2009" i="2"/>
  <c r="B2009" i="2"/>
  <c r="K2008" i="2"/>
  <c r="B2008" i="2"/>
  <c r="K2007" i="2"/>
  <c r="B2007" i="2"/>
  <c r="K2006" i="2"/>
  <c r="B2006" i="2"/>
  <c r="K2005" i="2"/>
  <c r="B2005" i="2"/>
  <c r="K2004" i="2"/>
  <c r="B2004" i="2"/>
  <c r="K2003" i="2"/>
  <c r="B2003" i="2"/>
  <c r="K2002" i="2"/>
  <c r="B2002" i="2"/>
  <c r="K2001" i="2"/>
  <c r="B2001" i="2"/>
  <c r="K2000" i="2"/>
  <c r="B2000" i="2"/>
  <c r="K1999" i="2"/>
  <c r="B1999" i="2"/>
  <c r="K1998" i="2"/>
  <c r="B1998" i="2"/>
  <c r="K1997" i="2"/>
  <c r="B1997" i="2"/>
  <c r="K1996" i="2"/>
  <c r="B1996" i="2"/>
  <c r="K1995" i="2"/>
  <c r="B1995" i="2"/>
  <c r="K1994" i="2"/>
  <c r="B1994" i="2"/>
  <c r="K1993" i="2"/>
  <c r="B1993" i="2"/>
  <c r="K1992" i="2"/>
  <c r="B1992" i="2"/>
  <c r="K1991" i="2"/>
  <c r="B1991" i="2"/>
  <c r="K1990" i="2"/>
  <c r="B1990" i="2"/>
  <c r="K1989" i="2"/>
  <c r="B1989" i="2"/>
  <c r="K1988" i="2"/>
  <c r="B1988" i="2"/>
  <c r="K1987" i="2"/>
  <c r="B1987" i="2"/>
  <c r="K1986" i="2"/>
  <c r="B1986" i="2"/>
  <c r="K1985" i="2"/>
  <c r="B1985" i="2"/>
  <c r="K1984" i="2"/>
  <c r="B1984" i="2"/>
  <c r="K1983" i="2"/>
  <c r="B1983" i="2"/>
  <c r="K1982" i="2"/>
  <c r="B1982" i="2"/>
  <c r="K1981" i="2"/>
  <c r="B1981" i="2"/>
  <c r="K1980" i="2"/>
  <c r="B1980" i="2"/>
  <c r="K1979" i="2"/>
  <c r="B1979" i="2"/>
  <c r="K1978" i="2"/>
  <c r="B1978" i="2"/>
  <c r="K1977" i="2"/>
  <c r="B1977" i="2"/>
  <c r="K1976" i="2"/>
  <c r="B1976" i="2"/>
  <c r="K1975" i="2"/>
  <c r="B1975" i="2"/>
  <c r="K1974" i="2"/>
  <c r="B1974" i="2"/>
  <c r="K1973" i="2"/>
  <c r="B1973" i="2"/>
  <c r="K1972" i="2"/>
  <c r="B1972" i="2"/>
  <c r="K1971" i="2"/>
  <c r="B1971" i="2"/>
  <c r="K1970" i="2"/>
  <c r="B1970" i="2"/>
  <c r="K1969" i="2"/>
  <c r="B1969" i="2"/>
  <c r="K1968" i="2"/>
  <c r="B1968" i="2"/>
  <c r="K1967" i="2"/>
  <c r="B1967" i="2"/>
  <c r="K1966" i="2"/>
  <c r="B1966" i="2"/>
  <c r="K1965" i="2"/>
  <c r="B1965" i="2"/>
  <c r="K1964" i="2"/>
  <c r="B1964" i="2"/>
  <c r="K1963" i="2"/>
  <c r="B1963" i="2"/>
  <c r="K1962" i="2"/>
  <c r="B1962" i="2"/>
  <c r="K1961" i="2"/>
  <c r="B1961" i="2"/>
  <c r="K1960" i="2"/>
  <c r="B1960" i="2"/>
  <c r="K1959" i="2"/>
  <c r="B1959" i="2"/>
  <c r="K1958" i="2"/>
  <c r="B1958" i="2"/>
  <c r="K1957" i="2"/>
  <c r="B1957" i="2"/>
  <c r="K1956" i="2"/>
  <c r="B1956" i="2"/>
  <c r="K1955" i="2"/>
  <c r="B1955" i="2"/>
  <c r="K1954" i="2"/>
  <c r="B1954" i="2"/>
  <c r="K1953" i="2"/>
  <c r="B1953" i="2"/>
  <c r="K1952" i="2"/>
  <c r="B1952" i="2"/>
  <c r="K1951" i="2"/>
  <c r="B1951" i="2"/>
  <c r="K1950" i="2"/>
  <c r="B1950" i="2"/>
  <c r="K1949" i="2"/>
  <c r="B1949" i="2"/>
  <c r="K1948" i="2"/>
  <c r="B1948" i="2"/>
  <c r="K1947" i="2"/>
  <c r="B1947" i="2"/>
  <c r="K1946" i="2"/>
  <c r="B1946" i="2"/>
  <c r="K1945" i="2"/>
  <c r="B1945" i="2"/>
  <c r="K1944" i="2"/>
  <c r="B1944" i="2"/>
  <c r="K1943" i="2"/>
  <c r="B1943" i="2"/>
  <c r="K1942" i="2"/>
  <c r="B1942" i="2"/>
  <c r="K1941" i="2"/>
  <c r="B1941" i="2"/>
  <c r="K1940" i="2"/>
  <c r="B1940" i="2"/>
  <c r="K1939" i="2"/>
  <c r="B1939" i="2"/>
  <c r="K1938" i="2"/>
  <c r="B1938" i="2"/>
  <c r="K1937" i="2"/>
  <c r="B1937" i="2"/>
  <c r="K1936" i="2"/>
  <c r="B1936" i="2"/>
  <c r="K1935" i="2"/>
  <c r="B1935" i="2"/>
  <c r="K1934" i="2"/>
  <c r="B1934" i="2"/>
  <c r="K1933" i="2"/>
  <c r="B1933" i="2"/>
  <c r="K1932" i="2"/>
  <c r="B1932" i="2"/>
  <c r="K1931" i="2"/>
  <c r="B1931" i="2"/>
  <c r="K1930" i="2"/>
  <c r="B1930" i="2"/>
  <c r="K1929" i="2"/>
  <c r="B1929" i="2"/>
  <c r="K1928" i="2"/>
  <c r="B1928" i="2"/>
  <c r="K1927" i="2"/>
  <c r="B1927" i="2"/>
  <c r="K1926" i="2"/>
  <c r="B1926" i="2"/>
  <c r="K1925" i="2"/>
  <c r="B1925" i="2"/>
  <c r="K1924" i="2"/>
  <c r="B1924" i="2"/>
  <c r="K1923" i="2"/>
  <c r="B1923" i="2"/>
  <c r="K1922" i="2"/>
  <c r="B1922" i="2"/>
  <c r="K1921" i="2"/>
  <c r="B1921" i="2"/>
  <c r="K1920" i="2"/>
  <c r="B1920" i="2"/>
  <c r="K1919" i="2"/>
  <c r="B1919" i="2"/>
  <c r="K1918" i="2"/>
  <c r="B1918" i="2"/>
  <c r="K1917" i="2"/>
  <c r="B1917" i="2"/>
  <c r="K1916" i="2"/>
  <c r="B1916" i="2"/>
  <c r="K1915" i="2"/>
  <c r="B1915" i="2"/>
  <c r="K1914" i="2"/>
  <c r="B1914" i="2"/>
  <c r="K1913" i="2"/>
  <c r="B1913" i="2"/>
  <c r="K1912" i="2"/>
  <c r="B1912" i="2"/>
  <c r="K1911" i="2"/>
  <c r="B1911" i="2"/>
  <c r="K1910" i="2"/>
  <c r="B1910" i="2"/>
  <c r="K1909" i="2"/>
  <c r="B1909" i="2"/>
  <c r="K1908" i="2"/>
  <c r="B1908" i="2"/>
  <c r="K1907" i="2"/>
  <c r="B1907" i="2"/>
  <c r="K1906" i="2"/>
  <c r="B1906" i="2"/>
  <c r="K1905" i="2"/>
  <c r="B1905" i="2"/>
  <c r="K1904" i="2"/>
  <c r="B1904" i="2"/>
  <c r="K1903" i="2"/>
  <c r="B1903" i="2"/>
  <c r="K1902" i="2"/>
  <c r="B1902" i="2"/>
  <c r="K1901" i="2"/>
  <c r="B1901" i="2"/>
  <c r="K1900" i="2"/>
  <c r="B1900" i="2"/>
  <c r="K1899" i="2"/>
  <c r="B1899" i="2"/>
  <c r="K1898" i="2"/>
  <c r="B1898" i="2"/>
  <c r="K1897" i="2"/>
  <c r="B1897" i="2"/>
  <c r="K1896" i="2"/>
  <c r="B1896" i="2"/>
  <c r="K1895" i="2"/>
  <c r="B1895" i="2"/>
  <c r="K1894" i="2"/>
  <c r="B1894" i="2"/>
  <c r="K1893" i="2"/>
  <c r="B1893" i="2"/>
  <c r="K1892" i="2"/>
  <c r="B1892" i="2"/>
  <c r="K1891" i="2"/>
  <c r="B1891" i="2"/>
  <c r="K1890" i="2"/>
  <c r="B1890" i="2"/>
  <c r="K1889" i="2"/>
  <c r="B1889" i="2"/>
  <c r="K1888" i="2"/>
  <c r="B1888" i="2"/>
  <c r="K1887" i="2"/>
  <c r="B1887" i="2"/>
  <c r="K1886" i="2"/>
  <c r="B1886" i="2"/>
  <c r="K1885" i="2"/>
  <c r="B1885" i="2"/>
  <c r="K1884" i="2"/>
  <c r="B1884" i="2"/>
  <c r="K1883" i="2"/>
  <c r="B1883" i="2"/>
  <c r="K1882" i="2"/>
  <c r="B1882" i="2"/>
  <c r="K1881" i="2"/>
  <c r="B1881" i="2"/>
  <c r="K1880" i="2"/>
  <c r="B1880" i="2"/>
  <c r="K1879" i="2"/>
  <c r="B1879" i="2"/>
  <c r="K1878" i="2"/>
  <c r="B1878" i="2"/>
  <c r="K1877" i="2"/>
  <c r="B1877" i="2"/>
  <c r="K1876" i="2"/>
  <c r="B1876" i="2"/>
  <c r="K1875" i="2"/>
  <c r="B1875" i="2"/>
  <c r="K1874" i="2"/>
  <c r="B1874" i="2"/>
  <c r="K1873" i="2"/>
  <c r="B1873" i="2"/>
  <c r="K1872" i="2"/>
  <c r="B1872" i="2"/>
  <c r="K1871" i="2"/>
  <c r="B1871" i="2"/>
  <c r="K1870" i="2"/>
  <c r="B1870" i="2"/>
  <c r="K1869" i="2"/>
  <c r="B1869" i="2"/>
  <c r="K1868" i="2"/>
  <c r="B1868" i="2"/>
  <c r="K1867" i="2"/>
  <c r="B1867" i="2"/>
  <c r="K1866" i="2"/>
  <c r="B1866" i="2"/>
  <c r="K1865" i="2"/>
  <c r="B1865" i="2"/>
  <c r="K1864" i="2"/>
  <c r="B1864" i="2"/>
  <c r="K1863" i="2"/>
  <c r="B1863" i="2"/>
  <c r="K1862" i="2"/>
  <c r="B1862" i="2"/>
  <c r="K1861" i="2"/>
  <c r="B1861" i="2"/>
  <c r="K1860" i="2"/>
  <c r="B1860" i="2"/>
  <c r="K1859" i="2"/>
  <c r="B1859" i="2"/>
  <c r="K1858" i="2"/>
  <c r="B1858" i="2"/>
  <c r="K1857" i="2"/>
  <c r="B1857" i="2"/>
  <c r="K1856" i="2"/>
  <c r="B1856" i="2"/>
  <c r="K1855" i="2"/>
  <c r="B1855" i="2"/>
  <c r="K1854" i="2"/>
  <c r="B1854" i="2"/>
  <c r="K1853" i="2"/>
  <c r="B1853" i="2"/>
  <c r="K1852" i="2"/>
  <c r="B1852" i="2"/>
  <c r="K1851" i="2"/>
  <c r="B1851" i="2"/>
  <c r="K1850" i="2"/>
  <c r="B1850" i="2"/>
  <c r="K1849" i="2"/>
  <c r="B1849" i="2"/>
  <c r="K1848" i="2"/>
  <c r="B1848" i="2"/>
  <c r="K1847" i="2"/>
  <c r="B1847" i="2"/>
  <c r="K1846" i="2"/>
  <c r="B1846" i="2"/>
  <c r="K1845" i="2"/>
  <c r="B1845" i="2"/>
  <c r="K1844" i="2"/>
  <c r="B1844" i="2"/>
  <c r="K1843" i="2"/>
  <c r="B1843" i="2"/>
  <c r="K1842" i="2"/>
  <c r="B1842" i="2"/>
  <c r="K1841" i="2"/>
  <c r="B1841" i="2"/>
  <c r="K1840" i="2"/>
  <c r="B1840" i="2"/>
  <c r="K1839" i="2"/>
  <c r="B1839" i="2"/>
  <c r="K1838" i="2"/>
  <c r="B1838" i="2"/>
  <c r="K1837" i="2"/>
  <c r="B1837" i="2"/>
  <c r="K1836" i="2"/>
  <c r="B1836" i="2"/>
  <c r="K1835" i="2"/>
  <c r="B1835" i="2"/>
  <c r="K1834" i="2"/>
  <c r="B1834" i="2"/>
  <c r="K1833" i="2"/>
  <c r="B1833" i="2"/>
  <c r="K1832" i="2"/>
  <c r="B1832" i="2"/>
  <c r="K1831" i="2"/>
  <c r="B1831" i="2"/>
  <c r="K1830" i="2"/>
  <c r="B1830" i="2"/>
  <c r="K1829" i="2"/>
  <c r="B1829" i="2"/>
  <c r="K1828" i="2"/>
  <c r="B1828" i="2"/>
  <c r="K1827" i="2"/>
  <c r="B1827" i="2"/>
  <c r="K1826" i="2"/>
  <c r="B1826" i="2"/>
  <c r="K1825" i="2"/>
  <c r="B1825" i="2"/>
  <c r="K1824" i="2"/>
  <c r="B1824" i="2"/>
  <c r="K1823" i="2"/>
  <c r="B1823" i="2"/>
  <c r="K1822" i="2"/>
  <c r="B1822" i="2"/>
  <c r="K1821" i="2"/>
  <c r="B1821" i="2"/>
  <c r="K1820" i="2"/>
  <c r="B1820" i="2"/>
  <c r="K1819" i="2"/>
  <c r="B1819" i="2"/>
  <c r="K1818" i="2"/>
  <c r="B1818" i="2"/>
  <c r="K1817" i="2"/>
  <c r="B1817" i="2"/>
  <c r="K1816" i="2"/>
  <c r="B1816" i="2"/>
  <c r="K1815" i="2"/>
  <c r="B1815" i="2"/>
  <c r="K1814" i="2"/>
  <c r="B1814" i="2"/>
  <c r="K1813" i="2"/>
  <c r="B1813" i="2"/>
  <c r="K1812" i="2"/>
  <c r="B1812" i="2"/>
  <c r="K1811" i="2"/>
  <c r="B1811" i="2"/>
  <c r="K1810" i="2"/>
  <c r="B1810" i="2"/>
  <c r="K1809" i="2"/>
  <c r="B1809" i="2"/>
  <c r="K1808" i="2"/>
  <c r="B1808" i="2"/>
  <c r="K1807" i="2"/>
  <c r="B1807" i="2"/>
  <c r="K1806" i="2"/>
  <c r="B1806" i="2"/>
  <c r="K1805" i="2"/>
  <c r="B1805" i="2"/>
  <c r="K1804" i="2"/>
  <c r="B1804" i="2"/>
  <c r="K1803" i="2"/>
  <c r="B1803" i="2"/>
  <c r="K1802" i="2"/>
  <c r="B1802" i="2"/>
  <c r="K1801" i="2"/>
  <c r="B1801" i="2"/>
  <c r="K1800" i="2"/>
  <c r="B1800" i="2"/>
  <c r="K1799" i="2"/>
  <c r="B1799" i="2"/>
  <c r="K1798" i="2"/>
  <c r="B1798" i="2"/>
  <c r="K1797" i="2"/>
  <c r="B1797" i="2"/>
  <c r="K1796" i="2"/>
  <c r="B1796" i="2"/>
  <c r="K1795" i="2"/>
  <c r="B1795" i="2"/>
  <c r="K1794" i="2"/>
  <c r="B1794" i="2"/>
  <c r="K1793" i="2"/>
  <c r="B1793" i="2"/>
  <c r="K1792" i="2"/>
  <c r="B1792" i="2"/>
  <c r="K1791" i="2"/>
  <c r="B1791" i="2"/>
  <c r="K1790" i="2"/>
  <c r="B1790" i="2"/>
  <c r="K1789" i="2"/>
  <c r="B1789" i="2"/>
  <c r="K1788" i="2"/>
  <c r="B1788" i="2"/>
  <c r="K1787" i="2"/>
  <c r="B1787" i="2"/>
  <c r="K1786" i="2"/>
  <c r="B1786" i="2"/>
  <c r="K1785" i="2"/>
  <c r="B1785" i="2"/>
  <c r="K1784" i="2"/>
  <c r="B1784" i="2"/>
  <c r="K1783" i="2"/>
  <c r="B1783" i="2"/>
  <c r="K1782" i="2"/>
  <c r="B1782" i="2"/>
  <c r="K1781" i="2"/>
  <c r="B1781" i="2"/>
  <c r="K1780" i="2"/>
  <c r="B1780" i="2"/>
  <c r="K1779" i="2"/>
  <c r="B1779" i="2"/>
  <c r="K1778" i="2"/>
  <c r="B1778" i="2"/>
  <c r="K1777" i="2"/>
  <c r="B1777" i="2"/>
  <c r="K1776" i="2"/>
  <c r="B1776" i="2"/>
  <c r="K1775" i="2"/>
  <c r="B1775" i="2"/>
  <c r="K1774" i="2"/>
  <c r="B1774" i="2"/>
  <c r="K1773" i="2"/>
  <c r="B1773" i="2"/>
  <c r="K1772" i="2"/>
  <c r="B1772" i="2"/>
  <c r="K1771" i="2"/>
  <c r="B1771" i="2"/>
  <c r="K1770" i="2"/>
  <c r="B1770" i="2"/>
  <c r="K1769" i="2"/>
  <c r="B1769" i="2"/>
  <c r="K1768" i="2"/>
  <c r="B1768" i="2"/>
  <c r="K1767" i="2"/>
  <c r="B1767" i="2"/>
  <c r="K1766" i="2"/>
  <c r="B1766" i="2"/>
  <c r="K1765" i="2"/>
  <c r="B1765" i="2"/>
  <c r="K1764" i="2"/>
  <c r="B1764" i="2"/>
  <c r="K1763" i="2"/>
  <c r="B1763" i="2"/>
  <c r="K1762" i="2"/>
  <c r="B1762" i="2"/>
  <c r="K1761" i="2"/>
  <c r="B1761" i="2"/>
  <c r="K1760" i="2"/>
  <c r="B1760" i="2"/>
  <c r="K1759" i="2"/>
  <c r="B1759" i="2"/>
  <c r="K1758" i="2"/>
  <c r="B1758" i="2"/>
  <c r="K1757" i="2"/>
  <c r="B1757" i="2"/>
  <c r="K1756" i="2"/>
  <c r="B1756" i="2"/>
  <c r="K1755" i="2"/>
  <c r="B1755" i="2"/>
  <c r="K1754" i="2"/>
  <c r="B1754" i="2"/>
  <c r="K1753" i="2"/>
  <c r="B1753" i="2"/>
  <c r="K1752" i="2"/>
  <c r="B1752" i="2"/>
  <c r="K1751" i="2"/>
  <c r="B1751" i="2"/>
  <c r="K1750" i="2"/>
  <c r="B1750" i="2"/>
  <c r="K1749" i="2"/>
  <c r="B1749" i="2"/>
  <c r="K1748" i="2"/>
  <c r="B1748" i="2"/>
  <c r="K1747" i="2"/>
  <c r="B1747" i="2"/>
  <c r="K1746" i="2"/>
  <c r="B1746" i="2"/>
  <c r="K1745" i="2"/>
  <c r="B1745" i="2"/>
  <c r="K1744" i="2"/>
  <c r="B1744" i="2"/>
  <c r="K1743" i="2"/>
  <c r="B1743" i="2"/>
  <c r="K1742" i="2"/>
  <c r="B1742" i="2"/>
  <c r="K1741" i="2"/>
  <c r="B1741" i="2"/>
  <c r="K1740" i="2"/>
  <c r="B1740" i="2"/>
  <c r="K1739" i="2"/>
  <c r="B1739" i="2"/>
  <c r="K1738" i="2"/>
  <c r="B1738" i="2"/>
  <c r="K1737" i="2"/>
  <c r="B1737" i="2"/>
  <c r="K1736" i="2"/>
  <c r="B1736" i="2"/>
  <c r="K1735" i="2"/>
  <c r="B1735" i="2"/>
  <c r="K1734" i="2"/>
  <c r="B1734" i="2"/>
  <c r="K1733" i="2"/>
  <c r="B1733" i="2"/>
  <c r="K1732" i="2"/>
  <c r="B1732" i="2"/>
  <c r="K1731" i="2"/>
  <c r="B1731" i="2"/>
  <c r="K1730" i="2"/>
  <c r="B1730" i="2"/>
  <c r="K1729" i="2"/>
  <c r="B1729" i="2"/>
  <c r="K1728" i="2"/>
  <c r="B1728" i="2"/>
  <c r="K1727" i="2"/>
  <c r="B1727" i="2"/>
  <c r="K1726" i="2"/>
  <c r="B1726" i="2"/>
  <c r="K1725" i="2"/>
  <c r="B1725" i="2"/>
  <c r="K1724" i="2"/>
  <c r="B1724" i="2"/>
  <c r="K1723" i="2"/>
  <c r="B1723" i="2"/>
  <c r="K1722" i="2"/>
  <c r="B1722" i="2"/>
  <c r="K1721" i="2"/>
  <c r="B1721" i="2"/>
  <c r="K1720" i="2"/>
  <c r="B1720" i="2"/>
  <c r="K1719" i="2"/>
  <c r="B1719" i="2"/>
  <c r="K1718" i="2"/>
  <c r="B1718" i="2"/>
  <c r="K1717" i="2"/>
  <c r="B1717" i="2"/>
  <c r="K1716" i="2"/>
  <c r="B1716" i="2"/>
  <c r="K1715" i="2"/>
  <c r="B1715" i="2"/>
  <c r="K1714" i="2"/>
  <c r="B1714" i="2"/>
  <c r="K1713" i="2"/>
  <c r="B1713" i="2"/>
  <c r="K1712" i="2"/>
  <c r="B1712" i="2"/>
  <c r="K1711" i="2"/>
  <c r="B1711" i="2"/>
  <c r="K1710" i="2"/>
  <c r="B1710" i="2"/>
  <c r="K1709" i="2"/>
  <c r="B1709" i="2"/>
  <c r="K1708" i="2"/>
  <c r="B1708" i="2"/>
  <c r="K1707" i="2"/>
  <c r="B1707" i="2"/>
  <c r="K1706" i="2"/>
  <c r="B1706" i="2"/>
  <c r="K1705" i="2"/>
  <c r="B1705" i="2"/>
  <c r="K1704" i="2"/>
  <c r="B1704" i="2"/>
  <c r="K1703" i="2"/>
  <c r="B1703" i="2"/>
  <c r="K1702" i="2"/>
  <c r="B1702" i="2"/>
  <c r="K1701" i="2"/>
  <c r="B1701" i="2"/>
  <c r="K1700" i="2"/>
  <c r="B1700" i="2"/>
  <c r="K1699" i="2"/>
  <c r="B1699" i="2"/>
  <c r="K1698" i="2"/>
  <c r="B1698" i="2"/>
  <c r="K1697" i="2"/>
  <c r="B1697" i="2"/>
  <c r="K1696" i="2"/>
  <c r="B1696" i="2"/>
  <c r="K1695" i="2"/>
  <c r="B1695" i="2"/>
  <c r="K1694" i="2"/>
  <c r="B1694" i="2"/>
  <c r="K1693" i="2"/>
  <c r="B1693" i="2"/>
  <c r="K1692" i="2"/>
  <c r="B1692" i="2"/>
  <c r="K1691" i="2"/>
  <c r="B1691" i="2"/>
  <c r="K1690" i="2"/>
  <c r="B1690" i="2"/>
  <c r="K1689" i="2"/>
  <c r="B1689" i="2"/>
  <c r="K1688" i="2"/>
  <c r="B1688" i="2"/>
  <c r="K1687" i="2"/>
  <c r="B1687" i="2"/>
  <c r="K1686" i="2"/>
  <c r="B1686" i="2"/>
  <c r="K1685" i="2"/>
  <c r="B1685" i="2"/>
  <c r="K1684" i="2"/>
  <c r="B1684" i="2"/>
  <c r="K1683" i="2"/>
  <c r="B1683" i="2"/>
  <c r="K1682" i="2"/>
  <c r="B1682" i="2"/>
  <c r="K1681" i="2"/>
  <c r="B1681" i="2"/>
  <c r="K1680" i="2"/>
  <c r="B1680" i="2"/>
  <c r="K1679" i="2"/>
  <c r="B1679" i="2"/>
  <c r="K1678" i="2"/>
  <c r="B1678" i="2"/>
  <c r="K1677" i="2"/>
  <c r="B1677" i="2"/>
  <c r="K1676" i="2"/>
  <c r="B1676" i="2"/>
  <c r="K1675" i="2"/>
  <c r="B1675" i="2"/>
  <c r="K1674" i="2"/>
  <c r="B1674" i="2"/>
  <c r="K1673" i="2"/>
  <c r="B1673" i="2"/>
  <c r="K1672" i="2"/>
  <c r="B1672" i="2"/>
  <c r="K1671" i="2"/>
  <c r="B1671" i="2"/>
  <c r="K1670" i="2"/>
  <c r="B1670" i="2"/>
  <c r="K1669" i="2"/>
  <c r="B1669" i="2"/>
  <c r="K1668" i="2"/>
  <c r="B1668" i="2"/>
  <c r="K1667" i="2"/>
  <c r="B1667" i="2"/>
  <c r="K1666" i="2"/>
  <c r="B1666" i="2"/>
  <c r="K1665" i="2"/>
  <c r="B1665" i="2"/>
  <c r="K1664" i="2"/>
  <c r="B1664" i="2"/>
  <c r="K1663" i="2"/>
  <c r="B1663" i="2"/>
  <c r="K1662" i="2"/>
  <c r="B1662" i="2"/>
  <c r="K1661" i="2"/>
  <c r="B1661" i="2"/>
  <c r="K1660" i="2"/>
  <c r="B1660" i="2"/>
  <c r="K1659" i="2"/>
  <c r="B1659" i="2"/>
  <c r="K1658" i="2"/>
  <c r="B1658" i="2"/>
  <c r="K1657" i="2"/>
  <c r="B1657" i="2"/>
  <c r="K1656" i="2"/>
  <c r="B1656" i="2"/>
  <c r="K1655" i="2"/>
  <c r="B1655" i="2"/>
  <c r="K1654" i="2"/>
  <c r="B1654" i="2"/>
  <c r="K1653" i="2"/>
  <c r="B1653" i="2"/>
  <c r="K1652" i="2"/>
  <c r="B1652" i="2"/>
  <c r="K1651" i="2"/>
  <c r="B1651" i="2"/>
  <c r="K1650" i="2"/>
  <c r="B1650" i="2"/>
  <c r="K1649" i="2"/>
  <c r="B1649" i="2"/>
  <c r="K1648" i="2"/>
  <c r="B1648" i="2"/>
  <c r="K1647" i="2"/>
  <c r="B1647" i="2"/>
  <c r="K1646" i="2"/>
  <c r="B1646" i="2"/>
  <c r="K1645" i="2"/>
  <c r="B1645" i="2"/>
  <c r="K1644" i="2"/>
  <c r="B1644" i="2"/>
  <c r="K1643" i="2"/>
  <c r="B1643" i="2"/>
  <c r="K1642" i="2"/>
  <c r="B1642" i="2"/>
  <c r="K1641" i="2"/>
  <c r="B1641" i="2"/>
  <c r="K1640" i="2"/>
  <c r="B1640" i="2"/>
  <c r="K1639" i="2"/>
  <c r="B1639" i="2"/>
  <c r="K1638" i="2"/>
  <c r="B1638" i="2"/>
  <c r="K1637" i="2"/>
  <c r="B1637" i="2"/>
  <c r="K1636" i="2"/>
  <c r="B1636" i="2"/>
  <c r="K1635" i="2"/>
  <c r="B1635" i="2"/>
  <c r="K1634" i="2"/>
  <c r="B1634" i="2"/>
  <c r="K1633" i="2"/>
  <c r="B1633" i="2"/>
  <c r="K1632" i="2"/>
  <c r="B1632" i="2"/>
  <c r="K1631" i="2"/>
  <c r="B1631" i="2"/>
  <c r="K1630" i="2"/>
  <c r="B1630" i="2"/>
  <c r="K1629" i="2"/>
  <c r="B1629" i="2"/>
  <c r="K1628" i="2"/>
  <c r="B1628" i="2"/>
  <c r="K1627" i="2"/>
  <c r="B1627" i="2"/>
  <c r="K1626" i="2"/>
  <c r="B1626" i="2"/>
  <c r="K1625" i="2"/>
  <c r="B1625" i="2"/>
  <c r="K1624" i="2"/>
  <c r="B1624" i="2"/>
  <c r="K1623" i="2"/>
  <c r="B1623" i="2"/>
  <c r="K1622" i="2"/>
  <c r="B1622" i="2"/>
  <c r="K1621" i="2"/>
  <c r="B1621" i="2"/>
  <c r="K1620" i="2"/>
  <c r="B1620" i="2"/>
  <c r="K1619" i="2"/>
  <c r="B1619" i="2"/>
  <c r="K1618" i="2"/>
  <c r="B1618" i="2"/>
  <c r="K1617" i="2"/>
  <c r="B1617" i="2"/>
  <c r="K1616" i="2"/>
  <c r="B1616" i="2"/>
  <c r="K1615" i="2"/>
  <c r="B1615" i="2"/>
  <c r="K1614" i="2"/>
  <c r="B1614" i="2"/>
  <c r="K1613" i="2"/>
  <c r="B1613" i="2"/>
  <c r="K1612" i="2"/>
  <c r="B1612" i="2"/>
  <c r="K1611" i="2"/>
  <c r="B1611" i="2"/>
  <c r="K1610" i="2"/>
  <c r="B1610" i="2"/>
  <c r="K1609" i="2"/>
  <c r="B1609" i="2"/>
  <c r="K1608" i="2"/>
  <c r="B1608" i="2"/>
  <c r="K1607" i="2"/>
  <c r="B1607" i="2"/>
  <c r="K1606" i="2"/>
  <c r="B1606" i="2"/>
  <c r="K1605" i="2"/>
  <c r="B1605" i="2"/>
  <c r="K1604" i="2"/>
  <c r="B1604" i="2"/>
  <c r="K1603" i="2"/>
  <c r="B1603" i="2"/>
  <c r="K1602" i="2"/>
  <c r="B1602" i="2"/>
  <c r="K1601" i="2"/>
  <c r="B1601" i="2"/>
  <c r="K1600" i="2"/>
  <c r="B1600" i="2"/>
  <c r="K1599" i="2"/>
  <c r="B1599" i="2"/>
  <c r="K1598" i="2"/>
  <c r="B1598" i="2"/>
  <c r="K1597" i="2"/>
  <c r="B1597" i="2"/>
  <c r="K1596" i="2"/>
  <c r="B1596" i="2"/>
  <c r="K1595" i="2"/>
  <c r="B1595" i="2"/>
  <c r="K1594" i="2"/>
  <c r="B1594" i="2"/>
  <c r="K1593" i="2"/>
  <c r="B1593" i="2"/>
  <c r="K1592" i="2"/>
  <c r="B1592" i="2"/>
  <c r="K1591" i="2"/>
  <c r="B1591" i="2"/>
  <c r="K1590" i="2"/>
  <c r="B1590" i="2"/>
  <c r="K1589" i="2"/>
  <c r="B1589" i="2"/>
  <c r="K1588" i="2"/>
  <c r="B1588" i="2"/>
  <c r="K1587" i="2"/>
  <c r="B1587" i="2"/>
  <c r="K1586" i="2"/>
  <c r="B1586" i="2"/>
  <c r="K1585" i="2"/>
  <c r="B1585" i="2"/>
  <c r="K1584" i="2"/>
  <c r="B1584" i="2"/>
  <c r="K1583" i="2"/>
  <c r="B1583" i="2"/>
  <c r="K1582" i="2"/>
  <c r="B1582" i="2"/>
  <c r="K1581" i="2"/>
  <c r="B1581" i="2"/>
  <c r="K1580" i="2"/>
  <c r="B1580" i="2"/>
  <c r="K1579" i="2"/>
  <c r="B1579" i="2"/>
  <c r="K1578" i="2"/>
  <c r="B1578" i="2"/>
  <c r="K1577" i="2"/>
  <c r="B1577" i="2"/>
  <c r="K1576" i="2"/>
  <c r="B1576" i="2"/>
  <c r="K1575" i="2"/>
  <c r="B1575" i="2"/>
  <c r="K1574" i="2"/>
  <c r="B1574" i="2"/>
  <c r="K1573" i="2"/>
  <c r="B1573" i="2"/>
  <c r="K1572" i="2"/>
  <c r="B1572" i="2"/>
  <c r="K1571" i="2"/>
  <c r="B1571" i="2"/>
  <c r="K1570" i="2"/>
  <c r="B1570" i="2"/>
  <c r="K1569" i="2"/>
  <c r="B1569" i="2"/>
  <c r="K1568" i="2"/>
  <c r="B1568" i="2"/>
  <c r="K1567" i="2"/>
  <c r="B1567" i="2"/>
  <c r="K1566" i="2"/>
  <c r="B1566" i="2"/>
  <c r="K1565" i="2"/>
  <c r="B1565" i="2"/>
  <c r="K1564" i="2"/>
  <c r="B1564" i="2"/>
  <c r="K1563" i="2"/>
  <c r="B1563" i="2"/>
  <c r="K1562" i="2"/>
  <c r="B1562" i="2"/>
  <c r="K1561" i="2"/>
  <c r="B1561" i="2"/>
  <c r="K1560" i="2"/>
  <c r="B1560" i="2"/>
  <c r="K1559" i="2"/>
  <c r="B1559" i="2"/>
  <c r="K1558" i="2"/>
  <c r="B1558" i="2"/>
  <c r="K1557" i="2"/>
  <c r="B1557" i="2"/>
  <c r="K1556" i="2"/>
  <c r="B1556" i="2"/>
  <c r="K1555" i="2"/>
  <c r="B1555" i="2"/>
  <c r="K1554" i="2"/>
  <c r="B1554" i="2"/>
  <c r="K1553" i="2"/>
  <c r="B1553" i="2"/>
  <c r="K1552" i="2"/>
  <c r="B1552" i="2"/>
  <c r="K1551" i="2"/>
  <c r="B1551" i="2"/>
  <c r="K1550" i="2"/>
  <c r="B1550" i="2"/>
  <c r="K1549" i="2"/>
  <c r="B1549" i="2"/>
  <c r="K1548" i="2"/>
  <c r="B1548" i="2"/>
  <c r="K1547" i="2"/>
  <c r="B1547" i="2"/>
  <c r="K1546" i="2"/>
  <c r="B1546" i="2"/>
  <c r="K1545" i="2"/>
  <c r="B1545" i="2"/>
  <c r="K1544" i="2"/>
  <c r="B1544" i="2"/>
  <c r="K1543" i="2"/>
  <c r="B1543" i="2"/>
  <c r="K1542" i="2"/>
  <c r="B1542" i="2"/>
  <c r="K1541" i="2"/>
  <c r="B1541" i="2"/>
  <c r="K1540" i="2"/>
  <c r="B1540" i="2"/>
  <c r="K1539" i="2"/>
  <c r="B1539" i="2"/>
  <c r="K1538" i="2"/>
  <c r="B1538" i="2"/>
  <c r="K1537" i="2"/>
  <c r="B1537" i="2"/>
  <c r="K1536" i="2"/>
  <c r="B1536" i="2"/>
  <c r="K1535" i="2"/>
  <c r="B1535" i="2"/>
  <c r="K1534" i="2"/>
  <c r="B1534" i="2"/>
  <c r="K1533" i="2"/>
  <c r="B1533" i="2"/>
  <c r="K1532" i="2"/>
  <c r="B1532" i="2"/>
  <c r="K1531" i="2"/>
  <c r="B1531" i="2"/>
  <c r="K1530" i="2"/>
  <c r="B1530" i="2"/>
  <c r="K1529" i="2"/>
  <c r="B1529" i="2"/>
  <c r="K1528" i="2"/>
  <c r="B1528" i="2"/>
  <c r="K1527" i="2"/>
  <c r="B1527" i="2"/>
  <c r="K1526" i="2"/>
  <c r="B1526" i="2"/>
  <c r="K1525" i="2"/>
  <c r="B1525" i="2"/>
  <c r="K1524" i="2"/>
  <c r="B1524" i="2"/>
  <c r="K1523" i="2"/>
  <c r="B1523" i="2"/>
  <c r="K1522" i="2"/>
  <c r="B1522" i="2"/>
  <c r="K1521" i="2"/>
  <c r="B1521" i="2"/>
  <c r="K1520" i="2"/>
  <c r="B1520" i="2"/>
  <c r="K1519" i="2"/>
  <c r="B1519" i="2"/>
  <c r="K1518" i="2"/>
  <c r="B1518" i="2"/>
  <c r="K1517" i="2"/>
  <c r="B1517" i="2"/>
  <c r="K1516" i="2"/>
  <c r="B1516" i="2"/>
  <c r="K1515" i="2"/>
  <c r="B1515" i="2"/>
  <c r="K1514" i="2"/>
  <c r="B1514" i="2"/>
  <c r="K1513" i="2"/>
  <c r="B1513" i="2"/>
  <c r="K1512" i="2"/>
  <c r="B1512" i="2"/>
  <c r="K1511" i="2"/>
  <c r="B1511" i="2"/>
  <c r="K1510" i="2"/>
  <c r="B1510" i="2"/>
  <c r="K1509" i="2"/>
  <c r="B1509" i="2"/>
  <c r="K1508" i="2"/>
  <c r="B1508" i="2"/>
  <c r="K1507" i="2"/>
  <c r="B1507" i="2"/>
  <c r="K1506" i="2"/>
  <c r="B1506" i="2"/>
  <c r="K1505" i="2"/>
  <c r="B1505" i="2"/>
  <c r="K1504" i="2"/>
  <c r="B1504" i="2"/>
  <c r="K1503" i="2"/>
  <c r="B1503" i="2"/>
  <c r="K1502" i="2"/>
  <c r="B1502" i="2"/>
  <c r="K1501" i="2"/>
  <c r="B1501" i="2"/>
  <c r="K1500" i="2"/>
  <c r="B1500" i="2"/>
  <c r="K1499" i="2"/>
  <c r="B1499" i="2"/>
  <c r="K1498" i="2"/>
  <c r="B1498" i="2"/>
  <c r="K1497" i="2"/>
  <c r="B1497" i="2"/>
  <c r="K1496" i="2"/>
  <c r="B1496" i="2"/>
  <c r="K1495" i="2"/>
  <c r="B1495" i="2"/>
  <c r="K1494" i="2"/>
  <c r="B1494" i="2"/>
  <c r="K1493" i="2"/>
  <c r="B1493" i="2"/>
  <c r="K1492" i="2"/>
  <c r="B1492" i="2"/>
  <c r="K1491" i="2"/>
  <c r="B1491" i="2"/>
  <c r="K1490" i="2"/>
  <c r="B1490" i="2"/>
  <c r="K1489" i="2"/>
  <c r="B1489" i="2"/>
  <c r="K1488" i="2"/>
  <c r="B1488" i="2"/>
  <c r="K1487" i="2"/>
  <c r="B1487" i="2"/>
  <c r="K1486" i="2"/>
  <c r="B1486" i="2"/>
  <c r="K1485" i="2"/>
  <c r="B1485" i="2"/>
  <c r="K1484" i="2"/>
  <c r="B1484" i="2"/>
  <c r="K1483" i="2"/>
  <c r="B1483" i="2"/>
  <c r="K1482" i="2"/>
  <c r="B1482" i="2"/>
  <c r="K1481" i="2"/>
  <c r="B1481" i="2"/>
  <c r="K1480" i="2"/>
  <c r="B1480" i="2"/>
  <c r="K1479" i="2"/>
  <c r="B1479" i="2"/>
  <c r="K1478" i="2"/>
  <c r="B1478" i="2"/>
  <c r="K1477" i="2"/>
  <c r="B1477" i="2"/>
  <c r="K1476" i="2"/>
  <c r="B1476" i="2"/>
  <c r="K1475" i="2"/>
  <c r="B1475" i="2"/>
  <c r="K1474" i="2"/>
  <c r="B1474" i="2"/>
  <c r="K1473" i="2"/>
  <c r="B1473" i="2"/>
  <c r="K1472" i="2"/>
  <c r="B1472" i="2"/>
  <c r="K1471" i="2"/>
  <c r="B1471" i="2"/>
  <c r="K1470" i="2"/>
  <c r="B1470" i="2"/>
  <c r="K1469" i="2"/>
  <c r="B1469" i="2"/>
  <c r="K1468" i="2"/>
  <c r="B1468" i="2"/>
  <c r="K1467" i="2"/>
  <c r="B1467" i="2"/>
  <c r="K1466" i="2"/>
  <c r="B1466" i="2"/>
  <c r="K1465" i="2"/>
  <c r="B1465" i="2"/>
  <c r="K1464" i="2"/>
  <c r="B1464" i="2"/>
  <c r="K1463" i="2"/>
  <c r="B1463" i="2"/>
  <c r="K1462" i="2"/>
  <c r="B1462" i="2"/>
  <c r="K1461" i="2"/>
  <c r="B1461" i="2"/>
  <c r="K1460" i="2"/>
  <c r="B1460" i="2"/>
  <c r="K1459" i="2"/>
  <c r="B1459" i="2"/>
  <c r="K1458" i="2"/>
  <c r="B1458" i="2"/>
  <c r="K1457" i="2"/>
  <c r="B1457" i="2"/>
  <c r="K1456" i="2"/>
  <c r="B1456" i="2"/>
  <c r="K1455" i="2"/>
  <c r="B1455" i="2"/>
  <c r="K1454" i="2"/>
  <c r="B1454" i="2"/>
  <c r="K1453" i="2"/>
  <c r="B1453" i="2"/>
  <c r="K1452" i="2"/>
  <c r="B1452" i="2"/>
  <c r="K1451" i="2"/>
  <c r="B1451" i="2"/>
  <c r="K1450" i="2"/>
  <c r="B1450" i="2"/>
  <c r="K1449" i="2"/>
  <c r="B1449" i="2"/>
  <c r="K1448" i="2"/>
  <c r="B1448" i="2"/>
  <c r="K1447" i="2"/>
  <c r="B1447" i="2"/>
  <c r="K1446" i="2"/>
  <c r="B1446" i="2"/>
  <c r="K1445" i="2"/>
  <c r="B1445" i="2"/>
  <c r="K1444" i="2"/>
  <c r="B1444" i="2"/>
  <c r="K1443" i="2"/>
  <c r="B1443" i="2"/>
  <c r="K1442" i="2"/>
  <c r="B1442" i="2"/>
  <c r="K1441" i="2"/>
  <c r="B1441" i="2"/>
  <c r="K1440" i="2"/>
  <c r="B1440" i="2"/>
  <c r="K1439" i="2"/>
  <c r="B1439" i="2"/>
  <c r="K1438" i="2"/>
  <c r="B1438" i="2"/>
  <c r="K1437" i="2"/>
  <c r="B1437" i="2"/>
  <c r="K1436" i="2"/>
  <c r="B1436" i="2"/>
  <c r="K1435" i="2"/>
  <c r="B1435" i="2"/>
  <c r="K1434" i="2"/>
  <c r="B1434" i="2"/>
  <c r="K1433" i="2"/>
  <c r="B1433" i="2"/>
  <c r="K1432" i="2"/>
  <c r="B1432" i="2"/>
  <c r="K1431" i="2"/>
  <c r="B1431" i="2"/>
  <c r="K1430" i="2"/>
  <c r="B1430" i="2"/>
  <c r="K1429" i="2"/>
  <c r="B1429" i="2"/>
  <c r="K1428" i="2"/>
  <c r="B1428" i="2"/>
  <c r="K1427" i="2"/>
  <c r="B1427" i="2"/>
  <c r="K1426" i="2"/>
  <c r="B1426" i="2"/>
  <c r="K1425" i="2"/>
  <c r="B1425" i="2"/>
  <c r="K1424" i="2"/>
  <c r="B1424" i="2"/>
  <c r="K1423" i="2"/>
  <c r="B1423" i="2"/>
  <c r="K1422" i="2"/>
  <c r="B1422" i="2"/>
  <c r="K1421" i="2"/>
  <c r="B1421" i="2"/>
  <c r="K1420" i="2"/>
  <c r="B1420" i="2"/>
  <c r="K1419" i="2"/>
  <c r="B1419" i="2"/>
  <c r="K1418" i="2"/>
  <c r="B1418" i="2"/>
  <c r="K1417" i="2"/>
  <c r="B1417" i="2"/>
  <c r="K1416" i="2"/>
  <c r="B1416" i="2"/>
  <c r="K1415" i="2"/>
  <c r="B1415" i="2"/>
  <c r="K1414" i="2"/>
  <c r="B1414" i="2"/>
  <c r="K1413" i="2"/>
  <c r="B1413" i="2"/>
  <c r="K1412" i="2"/>
  <c r="B1412" i="2"/>
  <c r="K1411" i="2"/>
  <c r="B1411" i="2"/>
  <c r="K1410" i="2"/>
  <c r="B1410" i="2"/>
  <c r="K1409" i="2"/>
  <c r="B1409" i="2"/>
  <c r="K1408" i="2"/>
  <c r="B1408" i="2"/>
  <c r="K1407" i="2"/>
  <c r="B1407" i="2"/>
  <c r="K1406" i="2"/>
  <c r="B1406" i="2"/>
  <c r="K1405" i="2"/>
  <c r="B1405" i="2"/>
  <c r="K1404" i="2"/>
  <c r="B1404" i="2"/>
  <c r="K1403" i="2"/>
  <c r="B1403" i="2"/>
  <c r="K1402" i="2"/>
  <c r="B1402" i="2"/>
  <c r="K1401" i="2"/>
  <c r="B1401" i="2"/>
  <c r="K1400" i="2"/>
  <c r="B1400" i="2"/>
  <c r="K1399" i="2"/>
  <c r="B1399" i="2"/>
  <c r="K1398" i="2"/>
  <c r="B1398" i="2"/>
  <c r="K1397" i="2"/>
  <c r="B1397" i="2"/>
  <c r="K1396" i="2"/>
  <c r="B1396" i="2"/>
  <c r="K1395" i="2"/>
  <c r="B1395" i="2"/>
  <c r="K1394" i="2"/>
  <c r="B1394" i="2"/>
  <c r="K1393" i="2"/>
  <c r="B1393" i="2"/>
  <c r="K1392" i="2"/>
  <c r="B1392" i="2"/>
  <c r="K1391" i="2"/>
  <c r="B1391" i="2"/>
  <c r="K1390" i="2"/>
  <c r="B1390" i="2"/>
  <c r="K1389" i="2"/>
  <c r="B1389" i="2"/>
  <c r="K1388" i="2"/>
  <c r="B1388" i="2"/>
  <c r="K1387" i="2"/>
  <c r="B1387" i="2"/>
  <c r="K1386" i="2"/>
  <c r="B1386" i="2"/>
  <c r="K1385" i="2"/>
  <c r="B1385" i="2"/>
  <c r="K1384" i="2"/>
  <c r="B1384" i="2"/>
  <c r="K1383" i="2"/>
  <c r="B1383" i="2"/>
  <c r="K1382" i="2"/>
  <c r="B1382" i="2"/>
  <c r="K1381" i="2"/>
  <c r="B1381" i="2"/>
  <c r="K1380" i="2"/>
  <c r="B1380" i="2"/>
  <c r="K1379" i="2"/>
  <c r="B1379" i="2"/>
  <c r="K1378" i="2"/>
  <c r="B1378" i="2"/>
  <c r="K1377" i="2"/>
  <c r="B1377" i="2"/>
  <c r="K1376" i="2"/>
  <c r="B1376" i="2"/>
  <c r="K1375" i="2"/>
  <c r="B1375" i="2"/>
  <c r="K1374" i="2"/>
  <c r="B1374" i="2"/>
  <c r="K1373" i="2"/>
  <c r="B1373" i="2"/>
  <c r="K1372" i="2"/>
  <c r="B1372" i="2"/>
  <c r="K1371" i="2"/>
  <c r="B1371" i="2"/>
  <c r="K1370" i="2"/>
  <c r="B1370" i="2"/>
  <c r="K1369" i="2"/>
  <c r="B1369" i="2"/>
  <c r="K1368" i="2"/>
  <c r="B1368" i="2"/>
  <c r="K1367" i="2"/>
  <c r="B1367" i="2"/>
  <c r="K1366" i="2"/>
  <c r="B1366" i="2"/>
  <c r="K1365" i="2"/>
  <c r="B1365" i="2"/>
  <c r="K1364" i="2"/>
  <c r="B1364" i="2"/>
  <c r="K1363" i="2"/>
  <c r="B1363" i="2"/>
  <c r="K1362" i="2"/>
  <c r="B1362" i="2"/>
  <c r="K1361" i="2"/>
  <c r="B1361" i="2"/>
  <c r="K1360" i="2"/>
  <c r="B1360" i="2"/>
  <c r="K1359" i="2"/>
  <c r="B1359" i="2"/>
  <c r="K1358" i="2"/>
  <c r="B1358" i="2"/>
  <c r="K1357" i="2"/>
  <c r="B1357" i="2"/>
  <c r="K1356" i="2"/>
  <c r="B1356" i="2"/>
  <c r="K1355" i="2"/>
  <c r="B1355" i="2"/>
  <c r="K1354" i="2"/>
  <c r="B1354" i="2"/>
  <c r="K1353" i="2"/>
  <c r="B1353" i="2"/>
  <c r="K1352" i="2"/>
  <c r="B1352" i="2"/>
  <c r="K1351" i="2"/>
  <c r="B1351" i="2"/>
  <c r="K1350" i="2"/>
  <c r="B1350" i="2"/>
  <c r="K1349" i="2"/>
  <c r="B1349" i="2"/>
  <c r="K1348" i="2"/>
  <c r="B1348" i="2"/>
  <c r="K1347" i="2"/>
  <c r="B1347" i="2"/>
  <c r="K1346" i="2"/>
  <c r="B1346" i="2"/>
  <c r="K1345" i="2"/>
  <c r="B1345" i="2"/>
  <c r="K1344" i="2"/>
  <c r="B1344" i="2"/>
  <c r="K1343" i="2"/>
  <c r="B1343" i="2"/>
  <c r="K1342" i="2"/>
  <c r="B1342" i="2"/>
  <c r="K1341" i="2"/>
  <c r="B1341" i="2"/>
  <c r="K1340" i="2"/>
  <c r="B1340" i="2"/>
  <c r="K1339" i="2"/>
  <c r="B1339" i="2"/>
  <c r="K1338" i="2"/>
  <c r="B1338" i="2"/>
  <c r="K1337" i="2"/>
  <c r="B1337" i="2"/>
  <c r="K1336" i="2"/>
  <c r="B1336" i="2"/>
  <c r="K1335" i="2"/>
  <c r="B1335" i="2"/>
  <c r="K1334" i="2"/>
  <c r="B1334" i="2"/>
  <c r="K1333" i="2"/>
  <c r="B1333" i="2"/>
  <c r="K1332" i="2"/>
  <c r="B1332" i="2"/>
  <c r="K1331" i="2"/>
  <c r="B1331" i="2"/>
  <c r="K1330" i="2"/>
  <c r="B1330" i="2"/>
  <c r="K1329" i="2"/>
  <c r="B1329" i="2"/>
  <c r="K1328" i="2"/>
  <c r="B1328" i="2"/>
  <c r="K1327" i="2"/>
  <c r="B1327" i="2"/>
  <c r="K1326" i="2"/>
  <c r="B1326" i="2"/>
  <c r="K1325" i="2"/>
  <c r="B1325" i="2"/>
  <c r="K1324" i="2"/>
  <c r="B1324" i="2"/>
  <c r="K1323" i="2"/>
  <c r="B1323" i="2"/>
  <c r="K1322" i="2"/>
  <c r="B1322" i="2"/>
  <c r="K1321" i="2"/>
  <c r="B1321" i="2"/>
  <c r="K1320" i="2"/>
  <c r="B1320" i="2"/>
  <c r="K1319" i="2"/>
  <c r="B1319" i="2"/>
  <c r="K1318" i="2"/>
  <c r="B1318" i="2"/>
  <c r="K1317" i="2"/>
  <c r="B1317" i="2"/>
  <c r="K1316" i="2"/>
  <c r="B1316" i="2"/>
  <c r="K1315" i="2"/>
  <c r="B1315" i="2"/>
  <c r="K1314" i="2"/>
  <c r="B1314" i="2"/>
  <c r="K1313" i="2"/>
  <c r="B1313" i="2"/>
  <c r="K1312" i="2"/>
  <c r="B1312" i="2"/>
  <c r="K1311" i="2"/>
  <c r="B1311" i="2"/>
  <c r="K1310" i="2"/>
  <c r="B1310" i="2"/>
  <c r="K1309" i="2"/>
  <c r="B1309" i="2"/>
  <c r="K1308" i="2"/>
  <c r="B1308" i="2"/>
  <c r="K1307" i="2"/>
  <c r="B1307" i="2"/>
  <c r="K1306" i="2"/>
  <c r="B1306" i="2"/>
  <c r="K1305" i="2"/>
  <c r="B1305" i="2"/>
  <c r="K1304" i="2"/>
  <c r="B1304" i="2"/>
  <c r="K1303" i="2"/>
  <c r="B1303" i="2"/>
  <c r="K1302" i="2"/>
  <c r="B1302" i="2"/>
  <c r="K1301" i="2"/>
  <c r="B1301" i="2"/>
  <c r="K1300" i="2"/>
  <c r="B1300" i="2"/>
  <c r="K1299" i="2"/>
  <c r="B1299" i="2"/>
  <c r="K1298" i="2"/>
  <c r="B1298" i="2"/>
  <c r="K1297" i="2"/>
  <c r="B1297" i="2"/>
  <c r="K1296" i="2"/>
  <c r="B1296" i="2"/>
  <c r="K1295" i="2"/>
  <c r="B1295" i="2"/>
  <c r="K1294" i="2"/>
  <c r="B1294" i="2"/>
  <c r="K1293" i="2"/>
  <c r="B1293" i="2"/>
  <c r="K1292" i="2"/>
  <c r="B1292" i="2"/>
  <c r="K1291" i="2"/>
  <c r="B1291" i="2"/>
  <c r="K1290" i="2"/>
  <c r="B1290" i="2"/>
  <c r="K1289" i="2"/>
  <c r="B1289" i="2"/>
  <c r="K1288" i="2"/>
  <c r="B1288" i="2"/>
  <c r="K1287" i="2"/>
  <c r="B1287" i="2"/>
  <c r="K1286" i="2"/>
  <c r="B1286" i="2"/>
  <c r="K1285" i="2"/>
  <c r="B1285" i="2"/>
  <c r="K1284" i="2"/>
  <c r="B1284" i="2"/>
  <c r="K1283" i="2"/>
  <c r="B1283" i="2"/>
  <c r="K1282" i="2"/>
  <c r="B1282" i="2"/>
  <c r="K1281" i="2"/>
  <c r="B1281" i="2"/>
  <c r="K1280" i="2"/>
  <c r="B1280" i="2"/>
  <c r="K1279" i="2"/>
  <c r="B1279" i="2"/>
  <c r="K1278" i="2"/>
  <c r="B1278" i="2"/>
  <c r="K1277" i="2"/>
  <c r="B1277" i="2"/>
  <c r="K1276" i="2"/>
  <c r="B1276" i="2"/>
  <c r="K1275" i="2"/>
  <c r="B1275" i="2"/>
  <c r="K1274" i="2"/>
  <c r="B1274" i="2"/>
  <c r="K1273" i="2"/>
  <c r="B1273" i="2"/>
  <c r="K1272" i="2"/>
  <c r="B1272" i="2"/>
  <c r="K1271" i="2"/>
  <c r="B1271" i="2"/>
  <c r="K1270" i="2"/>
  <c r="B1270" i="2"/>
  <c r="K1269" i="2"/>
  <c r="B1269" i="2"/>
  <c r="K1268" i="2"/>
  <c r="B1268" i="2"/>
  <c r="K1267" i="2"/>
  <c r="B1267" i="2"/>
  <c r="K1266" i="2"/>
  <c r="B1266" i="2"/>
  <c r="K1265" i="2"/>
  <c r="B1265" i="2"/>
  <c r="K1264" i="2"/>
  <c r="B1264" i="2"/>
  <c r="K1263" i="2"/>
  <c r="B1263" i="2"/>
  <c r="K1262" i="2"/>
  <c r="B1262" i="2"/>
  <c r="K1261" i="2"/>
  <c r="B1261" i="2"/>
  <c r="K1260" i="2"/>
  <c r="B1260" i="2"/>
  <c r="K1259" i="2"/>
  <c r="B1259" i="2"/>
  <c r="K1258" i="2"/>
  <c r="B1258" i="2"/>
  <c r="K1257" i="2"/>
  <c r="B1257" i="2"/>
  <c r="K1256" i="2"/>
  <c r="B1256" i="2"/>
  <c r="K1255" i="2"/>
  <c r="B1255" i="2"/>
  <c r="K1254" i="2"/>
  <c r="B1254" i="2"/>
  <c r="K1253" i="2"/>
  <c r="B1253" i="2"/>
  <c r="K1252" i="2"/>
  <c r="B1252" i="2"/>
  <c r="K1251" i="2"/>
  <c r="B1251" i="2"/>
  <c r="K1250" i="2"/>
  <c r="B1250" i="2"/>
  <c r="K1249" i="2"/>
  <c r="B1249" i="2"/>
  <c r="K1248" i="2"/>
  <c r="B1248" i="2"/>
  <c r="K1247" i="2"/>
  <c r="B1247" i="2"/>
  <c r="K1246" i="2"/>
  <c r="B1246" i="2"/>
  <c r="K1245" i="2"/>
  <c r="B1245" i="2"/>
  <c r="K1244" i="2"/>
  <c r="B1244" i="2"/>
  <c r="K1243" i="2"/>
  <c r="B1243" i="2"/>
  <c r="K1242" i="2"/>
  <c r="B1242" i="2"/>
  <c r="K1241" i="2"/>
  <c r="B1241" i="2"/>
  <c r="K1240" i="2"/>
  <c r="B1240" i="2"/>
  <c r="K1239" i="2"/>
  <c r="B1239" i="2"/>
  <c r="K1238" i="2"/>
  <c r="B1238" i="2"/>
  <c r="K1237" i="2"/>
  <c r="B1237" i="2"/>
  <c r="K1236" i="2"/>
  <c r="B1236" i="2"/>
  <c r="K1235" i="2"/>
  <c r="B1235" i="2"/>
  <c r="K1234" i="2"/>
  <c r="B1234" i="2"/>
  <c r="K1233" i="2"/>
  <c r="B1233" i="2"/>
  <c r="K1232" i="2"/>
  <c r="B1232" i="2"/>
  <c r="K1231" i="2"/>
  <c r="B1231" i="2"/>
  <c r="K1230" i="2"/>
  <c r="B1230" i="2"/>
  <c r="K1229" i="2"/>
  <c r="B1229" i="2"/>
  <c r="K1228" i="2"/>
  <c r="B1228" i="2"/>
  <c r="K1227" i="2"/>
  <c r="B1227" i="2"/>
  <c r="K1226" i="2"/>
  <c r="B1226" i="2"/>
  <c r="K1225" i="2"/>
  <c r="B1225" i="2"/>
  <c r="K1224" i="2"/>
  <c r="B1224" i="2"/>
  <c r="K1223" i="2"/>
  <c r="B1223" i="2"/>
  <c r="K1222" i="2"/>
  <c r="B1222" i="2"/>
  <c r="K1221" i="2"/>
  <c r="B1221" i="2"/>
  <c r="K1220" i="2"/>
  <c r="B1220" i="2"/>
  <c r="K1219" i="2"/>
  <c r="B1219" i="2"/>
  <c r="K1218" i="2"/>
  <c r="B1218" i="2"/>
  <c r="K1217" i="2"/>
  <c r="B1217" i="2"/>
  <c r="K1216" i="2"/>
  <c r="B1216" i="2"/>
  <c r="K1215" i="2"/>
  <c r="B1215" i="2"/>
  <c r="K1214" i="2"/>
  <c r="B1214" i="2"/>
  <c r="K1213" i="2"/>
  <c r="B1213" i="2"/>
  <c r="K1212" i="2"/>
  <c r="B1212" i="2"/>
  <c r="K1211" i="2"/>
  <c r="B1211" i="2"/>
  <c r="K1210" i="2"/>
  <c r="B1210" i="2"/>
  <c r="K1209" i="2"/>
  <c r="B1209" i="2"/>
  <c r="K1208" i="2"/>
  <c r="B1208" i="2"/>
  <c r="K1207" i="2"/>
  <c r="B1207" i="2"/>
  <c r="K1206" i="2"/>
  <c r="B1206" i="2"/>
  <c r="K1205" i="2"/>
  <c r="B1205" i="2"/>
  <c r="K1204" i="2"/>
  <c r="B1204" i="2"/>
  <c r="K1203" i="2"/>
  <c r="B1203" i="2"/>
  <c r="K1202" i="2"/>
  <c r="B1202" i="2"/>
  <c r="K1201" i="2"/>
  <c r="B1201" i="2"/>
  <c r="K1200" i="2"/>
  <c r="B1200" i="2"/>
  <c r="K1199" i="2"/>
  <c r="B1199" i="2"/>
  <c r="K1198" i="2"/>
  <c r="B1198" i="2"/>
  <c r="K1197" i="2"/>
  <c r="B1197" i="2"/>
  <c r="K1196" i="2"/>
  <c r="B1196" i="2"/>
  <c r="K1195" i="2"/>
  <c r="B1195" i="2"/>
  <c r="K1194" i="2"/>
  <c r="B1194" i="2"/>
  <c r="K1193" i="2"/>
  <c r="B1193" i="2"/>
  <c r="K1192" i="2"/>
  <c r="B1192" i="2"/>
  <c r="K1191" i="2"/>
  <c r="B1191" i="2"/>
  <c r="K1190" i="2"/>
  <c r="B1190" i="2"/>
  <c r="K1189" i="2"/>
  <c r="B1189" i="2"/>
  <c r="K1188" i="2"/>
  <c r="B1188" i="2"/>
  <c r="B1187" i="2"/>
  <c r="K1186" i="2"/>
  <c r="B1186" i="2"/>
  <c r="K1185" i="2"/>
  <c r="B1185" i="2"/>
  <c r="K1184" i="2"/>
  <c r="B1184" i="2"/>
  <c r="K1183" i="2"/>
  <c r="B1183" i="2"/>
  <c r="K1182" i="2"/>
  <c r="B1182" i="2"/>
  <c r="K1181" i="2"/>
  <c r="B1181" i="2"/>
  <c r="K1180" i="2"/>
  <c r="B1180" i="2"/>
  <c r="K1179" i="2"/>
  <c r="B1179" i="2"/>
  <c r="K1178" i="2"/>
  <c r="B1178" i="2"/>
  <c r="K1177" i="2"/>
  <c r="B1177" i="2"/>
  <c r="K1176" i="2"/>
  <c r="B1176" i="2"/>
  <c r="K1175" i="2"/>
  <c r="B1175" i="2"/>
  <c r="K1174" i="2"/>
  <c r="B1174" i="2"/>
  <c r="K1173" i="2"/>
  <c r="B1173" i="2"/>
  <c r="K1172" i="2"/>
  <c r="B1172" i="2"/>
  <c r="K1171" i="2"/>
  <c r="B1171" i="2"/>
  <c r="K1170" i="2"/>
  <c r="B1170" i="2"/>
  <c r="K1169" i="2"/>
  <c r="B1169" i="2"/>
  <c r="K1168" i="2"/>
  <c r="B1168" i="2"/>
  <c r="K1167" i="2"/>
  <c r="B1167" i="2"/>
  <c r="K1166" i="2"/>
  <c r="B1166" i="2"/>
  <c r="K1165" i="2"/>
  <c r="B1165" i="2"/>
  <c r="K1164" i="2"/>
  <c r="B1164" i="2"/>
  <c r="K1163" i="2"/>
  <c r="B1163" i="2"/>
  <c r="K1162" i="2"/>
  <c r="B1162" i="2"/>
  <c r="K1161" i="2"/>
  <c r="B1161" i="2"/>
  <c r="K1160" i="2"/>
  <c r="B1160" i="2"/>
  <c r="K1159" i="2"/>
  <c r="B1159" i="2"/>
  <c r="K1158" i="2"/>
  <c r="B1158" i="2"/>
  <c r="K1157" i="2"/>
  <c r="B1157" i="2"/>
  <c r="K1156" i="2"/>
  <c r="B1156" i="2"/>
  <c r="K1155" i="2"/>
  <c r="B1155" i="2"/>
  <c r="K1154" i="2"/>
  <c r="B1154" i="2"/>
  <c r="K1153" i="2"/>
  <c r="B1153" i="2"/>
  <c r="K1152" i="2"/>
  <c r="B1152" i="2"/>
  <c r="K1151" i="2"/>
  <c r="B1151" i="2"/>
  <c r="K1150" i="2"/>
  <c r="B1150" i="2"/>
  <c r="K1149" i="2"/>
  <c r="B1149" i="2"/>
  <c r="K1148" i="2"/>
  <c r="B1148" i="2"/>
  <c r="K1147" i="2"/>
  <c r="B1147" i="2"/>
  <c r="K1146" i="2"/>
  <c r="B1146" i="2"/>
  <c r="K1145" i="2"/>
  <c r="B1145" i="2"/>
  <c r="K1144" i="2"/>
  <c r="B1144" i="2"/>
  <c r="K1143" i="2"/>
  <c r="B1143" i="2"/>
  <c r="K1142" i="2"/>
  <c r="B1142" i="2"/>
  <c r="K1141" i="2"/>
  <c r="B1141" i="2"/>
  <c r="K1140" i="2"/>
  <c r="B1140" i="2"/>
  <c r="K1139" i="2"/>
  <c r="B1139" i="2"/>
  <c r="K1138" i="2"/>
  <c r="B1138" i="2"/>
  <c r="K1137" i="2"/>
  <c r="B1137" i="2"/>
  <c r="K1136" i="2"/>
  <c r="B1136" i="2"/>
  <c r="K1135" i="2"/>
  <c r="B1135" i="2"/>
  <c r="K1134" i="2"/>
  <c r="B1134" i="2"/>
  <c r="K1133" i="2"/>
  <c r="B1133" i="2"/>
  <c r="K1132" i="2"/>
  <c r="B1132" i="2"/>
  <c r="K1131" i="2"/>
  <c r="B1131" i="2"/>
  <c r="K1130" i="2"/>
  <c r="B1130" i="2"/>
  <c r="K1129" i="2"/>
  <c r="B1129" i="2"/>
  <c r="K1128" i="2"/>
  <c r="B1128" i="2"/>
  <c r="K1127" i="2"/>
  <c r="B1127" i="2"/>
  <c r="K1126" i="2"/>
  <c r="B1126" i="2"/>
  <c r="K1125" i="2"/>
  <c r="B1125" i="2"/>
  <c r="K1124" i="2"/>
  <c r="B1124" i="2"/>
  <c r="K1123" i="2"/>
  <c r="B1123" i="2"/>
  <c r="K1122" i="2"/>
  <c r="B1122" i="2"/>
  <c r="K1121" i="2"/>
  <c r="B1121" i="2"/>
  <c r="K1120" i="2"/>
  <c r="B1120" i="2"/>
  <c r="K1119" i="2"/>
  <c r="B1119" i="2"/>
  <c r="K1118" i="2"/>
  <c r="B1118" i="2"/>
  <c r="K1117" i="2"/>
  <c r="B1117" i="2"/>
  <c r="K1116" i="2"/>
  <c r="B1116" i="2"/>
  <c r="K1115" i="2"/>
  <c r="B1115" i="2"/>
  <c r="K1114" i="2"/>
  <c r="B1114" i="2"/>
  <c r="K1113" i="2"/>
  <c r="B1113" i="2"/>
  <c r="K1112" i="2"/>
  <c r="B1112" i="2"/>
  <c r="K1111" i="2"/>
  <c r="B1111" i="2"/>
  <c r="K1110" i="2"/>
  <c r="B1110" i="2"/>
  <c r="K1109" i="2"/>
  <c r="B1109" i="2"/>
  <c r="K1108" i="2"/>
  <c r="B1108" i="2"/>
  <c r="K1107" i="2"/>
  <c r="B1107" i="2"/>
  <c r="K1106" i="2"/>
  <c r="B1106" i="2"/>
  <c r="K1105" i="2"/>
  <c r="B1105" i="2"/>
  <c r="K1104" i="2"/>
  <c r="B1104" i="2"/>
  <c r="K1103" i="2"/>
  <c r="B1103" i="2"/>
  <c r="K1102" i="2"/>
  <c r="B1102" i="2"/>
  <c r="K1101" i="2"/>
  <c r="B1101" i="2"/>
  <c r="K1100" i="2"/>
  <c r="B1100" i="2"/>
  <c r="K1099" i="2"/>
  <c r="B1099" i="2"/>
  <c r="K1098" i="2"/>
  <c r="B1098" i="2"/>
  <c r="K1097" i="2"/>
  <c r="B1097" i="2"/>
  <c r="K1096" i="2"/>
  <c r="B1096" i="2"/>
  <c r="K1095" i="2"/>
  <c r="B1095" i="2"/>
  <c r="K1094" i="2"/>
  <c r="B1094" i="2"/>
  <c r="K1093" i="2"/>
  <c r="B1093" i="2"/>
  <c r="K1092" i="2"/>
  <c r="B1092" i="2"/>
  <c r="K1091" i="2"/>
  <c r="B1091" i="2"/>
  <c r="K1090" i="2"/>
  <c r="B1090" i="2"/>
  <c r="K1089" i="2"/>
  <c r="B1089" i="2"/>
  <c r="K1088" i="2"/>
  <c r="B1088" i="2"/>
  <c r="K1087" i="2"/>
  <c r="B1087" i="2"/>
  <c r="K1086" i="2"/>
  <c r="B1086" i="2"/>
  <c r="K1085" i="2"/>
  <c r="B1085" i="2"/>
  <c r="K1084" i="2"/>
  <c r="B1084" i="2"/>
  <c r="K1083" i="2"/>
  <c r="B1083" i="2"/>
  <c r="K1082" i="2"/>
  <c r="B1082" i="2"/>
  <c r="K1081" i="2"/>
  <c r="B1081" i="2"/>
  <c r="K1080" i="2"/>
  <c r="B1080" i="2"/>
  <c r="K1079" i="2"/>
  <c r="B1079" i="2"/>
  <c r="K1078" i="2"/>
  <c r="B1078" i="2"/>
  <c r="K1077" i="2"/>
  <c r="B1077" i="2"/>
  <c r="K1076" i="2"/>
  <c r="B1076" i="2"/>
  <c r="K1075" i="2"/>
  <c r="B1075" i="2"/>
  <c r="K1074" i="2"/>
  <c r="B1074" i="2"/>
  <c r="K1073" i="2"/>
  <c r="B1073" i="2"/>
  <c r="K1072" i="2"/>
  <c r="B1072" i="2"/>
  <c r="K1071" i="2"/>
  <c r="B1071" i="2"/>
  <c r="K1070" i="2"/>
  <c r="B1070" i="2"/>
  <c r="K1069" i="2"/>
  <c r="B1069" i="2"/>
  <c r="K1068" i="2"/>
  <c r="B1068" i="2"/>
  <c r="K1067" i="2"/>
  <c r="B1067" i="2"/>
  <c r="K1066" i="2"/>
  <c r="B1066" i="2"/>
  <c r="K1065" i="2"/>
  <c r="B1065" i="2"/>
  <c r="K1064" i="2"/>
  <c r="B1064" i="2"/>
  <c r="K1063" i="2"/>
  <c r="B1063" i="2"/>
  <c r="K1062" i="2"/>
  <c r="B1062" i="2"/>
  <c r="K1061" i="2"/>
  <c r="B1061" i="2"/>
  <c r="K1060" i="2"/>
  <c r="B1060" i="2"/>
  <c r="K1059" i="2"/>
  <c r="B1059" i="2"/>
  <c r="K1058" i="2"/>
  <c r="B1058" i="2"/>
  <c r="K1057" i="2"/>
  <c r="B1057" i="2"/>
  <c r="K1056" i="2"/>
  <c r="B1056" i="2"/>
  <c r="K1055" i="2"/>
  <c r="B1055" i="2"/>
  <c r="K1054" i="2"/>
  <c r="B1054" i="2"/>
  <c r="K1053" i="2"/>
  <c r="B1053" i="2"/>
  <c r="K1052" i="2"/>
  <c r="B1052" i="2"/>
  <c r="K1051" i="2"/>
  <c r="B1051" i="2"/>
  <c r="K1050" i="2"/>
  <c r="B1050" i="2"/>
  <c r="K1049" i="2"/>
  <c r="B1049" i="2"/>
  <c r="K1048" i="2"/>
  <c r="B1048" i="2"/>
  <c r="K1047" i="2"/>
  <c r="B1047" i="2"/>
  <c r="K1046" i="2"/>
  <c r="B1046" i="2"/>
  <c r="K1045" i="2"/>
  <c r="B1045" i="2"/>
  <c r="K1044" i="2"/>
  <c r="B1044" i="2"/>
  <c r="K1043" i="2"/>
  <c r="B1043" i="2"/>
  <c r="K1042" i="2"/>
  <c r="B1042" i="2"/>
  <c r="K1041" i="2"/>
  <c r="B1041" i="2"/>
  <c r="K1040" i="2"/>
  <c r="B1040" i="2"/>
  <c r="K1039" i="2"/>
  <c r="B1039" i="2"/>
  <c r="K1038" i="2"/>
  <c r="B1038" i="2"/>
  <c r="K1037" i="2"/>
  <c r="B1037" i="2"/>
  <c r="K1036" i="2"/>
  <c r="B1036" i="2"/>
  <c r="K1035" i="2"/>
  <c r="B1035" i="2"/>
  <c r="K1034" i="2"/>
  <c r="B1034" i="2"/>
  <c r="K1033" i="2"/>
  <c r="B1033" i="2"/>
  <c r="K1032" i="2"/>
  <c r="B1032" i="2"/>
  <c r="K1031" i="2"/>
  <c r="B1031" i="2"/>
  <c r="K1030" i="2"/>
  <c r="B1030" i="2"/>
  <c r="K1029" i="2"/>
  <c r="B1029" i="2"/>
  <c r="K1028" i="2"/>
  <c r="B1028" i="2"/>
  <c r="K1027" i="2"/>
  <c r="B1027" i="2"/>
  <c r="K1026" i="2"/>
  <c r="B1026" i="2"/>
  <c r="K1025" i="2"/>
  <c r="B1025" i="2"/>
  <c r="K1024" i="2"/>
  <c r="B1024" i="2"/>
  <c r="K1023" i="2"/>
  <c r="B1023" i="2"/>
  <c r="K1022" i="2"/>
  <c r="B1022" i="2"/>
  <c r="K1021" i="2"/>
  <c r="B1021" i="2"/>
  <c r="K1020" i="2"/>
  <c r="B1020" i="2"/>
  <c r="K1019" i="2"/>
  <c r="B1019" i="2"/>
  <c r="K1018" i="2"/>
  <c r="B1018" i="2"/>
  <c r="K1017" i="2"/>
  <c r="B1017" i="2"/>
  <c r="K1016" i="2"/>
  <c r="B1016" i="2"/>
  <c r="K1015" i="2"/>
  <c r="B1015" i="2"/>
  <c r="K1014" i="2"/>
  <c r="B1014" i="2"/>
  <c r="K1013" i="2"/>
  <c r="B1013" i="2"/>
  <c r="K1012" i="2"/>
  <c r="B1012" i="2"/>
  <c r="K1011" i="2"/>
  <c r="B1011" i="2"/>
  <c r="K1010" i="2"/>
  <c r="B1010" i="2"/>
  <c r="K1009" i="2"/>
  <c r="B1009" i="2"/>
  <c r="K1008" i="2"/>
  <c r="B1008" i="2"/>
  <c r="K1007" i="2"/>
  <c r="B1007" i="2"/>
  <c r="K1006" i="2"/>
  <c r="B1006" i="2"/>
  <c r="K1005" i="2"/>
  <c r="B1005" i="2"/>
  <c r="K1004" i="2"/>
  <c r="B1004" i="2"/>
  <c r="K1003" i="2"/>
  <c r="B1003" i="2"/>
  <c r="K1002" i="2"/>
  <c r="B1002" i="2"/>
  <c r="K1001" i="2"/>
  <c r="B1001" i="2"/>
  <c r="K1000" i="2"/>
  <c r="B1000" i="2"/>
  <c r="K999" i="2"/>
  <c r="B999" i="2"/>
  <c r="K998" i="2"/>
  <c r="B998" i="2"/>
  <c r="K997" i="2"/>
  <c r="B997" i="2"/>
  <c r="K996" i="2"/>
  <c r="B996" i="2"/>
  <c r="K995" i="2"/>
  <c r="B995" i="2"/>
  <c r="K994" i="2"/>
  <c r="B994" i="2"/>
  <c r="K993" i="2"/>
  <c r="B993" i="2"/>
  <c r="K992" i="2"/>
  <c r="B992" i="2"/>
  <c r="K991" i="2"/>
  <c r="B991" i="2"/>
  <c r="K990" i="2"/>
  <c r="B990" i="2"/>
  <c r="K989" i="2"/>
  <c r="B989" i="2"/>
  <c r="K988" i="2"/>
  <c r="B988" i="2"/>
  <c r="K987" i="2"/>
  <c r="B987" i="2"/>
  <c r="K986" i="2"/>
  <c r="B986" i="2"/>
  <c r="K985" i="2"/>
  <c r="B985" i="2"/>
  <c r="K984" i="2"/>
  <c r="B984" i="2"/>
  <c r="K983" i="2"/>
  <c r="B983" i="2"/>
  <c r="K982" i="2"/>
  <c r="B982" i="2"/>
  <c r="K981" i="2"/>
  <c r="B981" i="2"/>
  <c r="K980" i="2"/>
  <c r="B980" i="2"/>
  <c r="K979" i="2"/>
  <c r="B979" i="2"/>
  <c r="K978" i="2"/>
  <c r="B978" i="2"/>
  <c r="K977" i="2"/>
  <c r="B977" i="2"/>
  <c r="K976" i="2"/>
  <c r="B976" i="2"/>
  <c r="K975" i="2"/>
  <c r="B975" i="2"/>
  <c r="K974" i="2"/>
  <c r="B974" i="2"/>
  <c r="K973" i="2"/>
  <c r="B973" i="2"/>
  <c r="K972" i="2"/>
  <c r="B972" i="2"/>
  <c r="K971" i="2"/>
  <c r="B971" i="2"/>
  <c r="K970" i="2"/>
  <c r="B970" i="2"/>
  <c r="K969" i="2"/>
  <c r="B969" i="2"/>
  <c r="K968" i="2"/>
  <c r="B968" i="2"/>
  <c r="K967" i="2"/>
  <c r="B967" i="2"/>
  <c r="K966" i="2"/>
  <c r="B966" i="2"/>
  <c r="K965" i="2"/>
  <c r="B965" i="2"/>
  <c r="K964" i="2"/>
  <c r="B964" i="2"/>
  <c r="K963" i="2"/>
  <c r="B963" i="2"/>
  <c r="K962" i="2"/>
  <c r="B962" i="2"/>
  <c r="K961" i="2"/>
  <c r="B961" i="2"/>
  <c r="K960" i="2"/>
  <c r="B960" i="2"/>
  <c r="K959" i="2"/>
  <c r="B959" i="2"/>
  <c r="K958" i="2"/>
  <c r="B958" i="2"/>
  <c r="K957" i="2"/>
  <c r="B957" i="2"/>
  <c r="K956" i="2"/>
  <c r="B956" i="2"/>
  <c r="K955" i="2"/>
  <c r="B955" i="2"/>
  <c r="K954" i="2"/>
  <c r="B954" i="2"/>
  <c r="K953" i="2"/>
  <c r="B953" i="2"/>
  <c r="K952" i="2"/>
  <c r="B952" i="2"/>
  <c r="K951" i="2"/>
  <c r="B951" i="2"/>
  <c r="K950" i="2"/>
  <c r="B950" i="2"/>
  <c r="K949" i="2"/>
  <c r="B949" i="2"/>
  <c r="K948" i="2"/>
  <c r="B948" i="2"/>
  <c r="K947" i="2"/>
  <c r="B947" i="2"/>
  <c r="K946" i="2"/>
  <c r="B946" i="2"/>
  <c r="K945" i="2"/>
  <c r="B945" i="2"/>
  <c r="K944" i="2"/>
  <c r="B944" i="2"/>
  <c r="K943" i="2"/>
  <c r="B943" i="2"/>
  <c r="K942" i="2"/>
  <c r="B942" i="2"/>
  <c r="K941" i="2"/>
  <c r="B941" i="2"/>
  <c r="K940" i="2"/>
  <c r="B940" i="2"/>
  <c r="K939" i="2"/>
  <c r="B939" i="2"/>
  <c r="K938" i="2"/>
  <c r="B938" i="2"/>
  <c r="K937" i="2"/>
  <c r="B937" i="2"/>
  <c r="K936" i="2"/>
  <c r="B936" i="2"/>
  <c r="K935" i="2"/>
  <c r="B935" i="2"/>
  <c r="K934" i="2"/>
  <c r="B934" i="2"/>
  <c r="K933" i="2"/>
  <c r="B933" i="2"/>
  <c r="K932" i="2"/>
  <c r="B932" i="2"/>
  <c r="K931" i="2"/>
  <c r="B931" i="2"/>
  <c r="K930" i="2"/>
  <c r="B930" i="2"/>
  <c r="K929" i="2"/>
  <c r="B929" i="2"/>
  <c r="K928" i="2"/>
  <c r="B928" i="2"/>
  <c r="K927" i="2"/>
  <c r="B927" i="2"/>
  <c r="K926" i="2"/>
  <c r="B926" i="2"/>
  <c r="K925" i="2"/>
  <c r="B925" i="2"/>
  <c r="K924" i="2"/>
  <c r="B924" i="2"/>
  <c r="K923" i="2"/>
  <c r="B923" i="2"/>
  <c r="K922" i="2"/>
  <c r="B922" i="2"/>
  <c r="K921" i="2"/>
  <c r="B921" i="2"/>
  <c r="K920" i="2"/>
  <c r="B920" i="2"/>
  <c r="K919" i="2"/>
  <c r="B919" i="2"/>
  <c r="K918" i="2"/>
  <c r="B918" i="2"/>
  <c r="K917" i="2"/>
  <c r="B917" i="2"/>
  <c r="K916" i="2"/>
  <c r="B916" i="2"/>
  <c r="K915" i="2"/>
  <c r="B915" i="2"/>
  <c r="K914" i="2"/>
  <c r="B914" i="2"/>
  <c r="K913" i="2"/>
  <c r="B913" i="2"/>
  <c r="K912" i="2"/>
  <c r="B912" i="2"/>
  <c r="K911" i="2"/>
  <c r="B911" i="2"/>
  <c r="K910" i="2"/>
  <c r="B910" i="2"/>
  <c r="K909" i="2"/>
  <c r="B909" i="2"/>
  <c r="K908" i="2"/>
  <c r="B908" i="2"/>
  <c r="K907" i="2"/>
  <c r="B907" i="2"/>
  <c r="K906" i="2"/>
  <c r="B906" i="2"/>
  <c r="K905" i="2"/>
  <c r="B905" i="2"/>
  <c r="K904" i="2"/>
  <c r="B904" i="2"/>
  <c r="K903" i="2"/>
  <c r="B903" i="2"/>
  <c r="K902" i="2"/>
  <c r="B902" i="2"/>
  <c r="K901" i="2"/>
  <c r="B901" i="2"/>
  <c r="K900" i="2"/>
  <c r="B900" i="2"/>
  <c r="K899" i="2"/>
  <c r="B899" i="2"/>
  <c r="K898" i="2"/>
  <c r="B898" i="2"/>
  <c r="K897" i="2"/>
  <c r="B897" i="2"/>
  <c r="K896" i="2"/>
  <c r="B896" i="2"/>
  <c r="K895" i="2"/>
  <c r="B895" i="2"/>
  <c r="K894" i="2"/>
  <c r="B894" i="2"/>
  <c r="K893" i="2"/>
  <c r="B893" i="2"/>
  <c r="K892" i="2"/>
  <c r="B892" i="2"/>
  <c r="K891" i="2"/>
  <c r="B891" i="2"/>
  <c r="K890" i="2"/>
  <c r="B890" i="2"/>
  <c r="K889" i="2"/>
  <c r="B889" i="2"/>
  <c r="K888" i="2"/>
  <c r="B888" i="2"/>
  <c r="K887" i="2"/>
  <c r="B887" i="2"/>
  <c r="K886" i="2"/>
  <c r="B886" i="2"/>
  <c r="K885" i="2"/>
  <c r="B885" i="2"/>
  <c r="K884" i="2"/>
  <c r="B884" i="2"/>
  <c r="K883" i="2"/>
  <c r="B883" i="2"/>
  <c r="K882" i="2"/>
  <c r="B882" i="2"/>
  <c r="K881" i="2"/>
  <c r="B881" i="2"/>
  <c r="K880" i="2"/>
  <c r="B880" i="2"/>
  <c r="K879" i="2"/>
  <c r="B879" i="2"/>
  <c r="K878" i="2"/>
  <c r="B878" i="2"/>
  <c r="K877" i="2"/>
  <c r="B877" i="2"/>
  <c r="K876" i="2"/>
  <c r="B876" i="2"/>
  <c r="K875" i="2"/>
  <c r="B875" i="2"/>
  <c r="K874" i="2"/>
  <c r="B874" i="2"/>
  <c r="K873" i="2"/>
  <c r="B873" i="2"/>
  <c r="K872" i="2"/>
  <c r="B872" i="2"/>
  <c r="K871" i="2"/>
  <c r="B871" i="2"/>
  <c r="K870" i="2"/>
  <c r="B870" i="2"/>
  <c r="K869" i="2"/>
  <c r="B869" i="2"/>
  <c r="K868" i="2"/>
  <c r="B868" i="2"/>
  <c r="B867" i="2"/>
  <c r="K866" i="2"/>
  <c r="B866" i="2"/>
  <c r="K865" i="2"/>
  <c r="B865" i="2"/>
  <c r="K864" i="2"/>
  <c r="B864" i="2"/>
  <c r="K863" i="2"/>
  <c r="B863" i="2"/>
  <c r="K862" i="2"/>
  <c r="B862" i="2"/>
  <c r="K861" i="2"/>
  <c r="B861" i="2"/>
  <c r="K860" i="2"/>
  <c r="B860" i="2"/>
  <c r="K859" i="2"/>
  <c r="B859" i="2"/>
  <c r="K858" i="2"/>
  <c r="B858" i="2"/>
  <c r="K857" i="2"/>
  <c r="B857" i="2"/>
  <c r="K856" i="2"/>
  <c r="B856" i="2"/>
  <c r="K855" i="2"/>
  <c r="B855" i="2"/>
  <c r="K854" i="2"/>
  <c r="B854" i="2"/>
  <c r="K853" i="2"/>
  <c r="B853" i="2"/>
  <c r="K852" i="2"/>
  <c r="B852" i="2"/>
  <c r="K851" i="2"/>
  <c r="B851" i="2"/>
  <c r="K850" i="2"/>
  <c r="B850" i="2"/>
  <c r="K849" i="2"/>
  <c r="B849" i="2"/>
  <c r="K848" i="2"/>
  <c r="B848" i="2"/>
  <c r="K847" i="2"/>
  <c r="B847" i="2"/>
  <c r="K846" i="2"/>
  <c r="B846" i="2"/>
  <c r="K845" i="2"/>
  <c r="B845" i="2"/>
  <c r="K844" i="2"/>
  <c r="B844" i="2"/>
  <c r="K843" i="2"/>
  <c r="B843" i="2"/>
  <c r="K842" i="2"/>
  <c r="B842" i="2"/>
  <c r="K841" i="2"/>
  <c r="B841" i="2"/>
  <c r="K840" i="2"/>
  <c r="B840" i="2"/>
  <c r="K839" i="2"/>
  <c r="B839" i="2"/>
  <c r="K838" i="2"/>
  <c r="B838" i="2"/>
  <c r="K837" i="2"/>
  <c r="B837" i="2"/>
  <c r="K836" i="2"/>
  <c r="B836" i="2"/>
  <c r="K835" i="2"/>
  <c r="B835" i="2"/>
  <c r="K834" i="2"/>
  <c r="B834" i="2"/>
  <c r="K833" i="2"/>
  <c r="B833" i="2"/>
  <c r="K832" i="2"/>
  <c r="B832" i="2"/>
  <c r="K831" i="2"/>
  <c r="B831" i="2"/>
  <c r="K830" i="2"/>
  <c r="B830" i="2"/>
  <c r="K829" i="2"/>
  <c r="B829" i="2"/>
  <c r="K828" i="2"/>
  <c r="B828" i="2"/>
  <c r="K827" i="2"/>
  <c r="B827" i="2"/>
  <c r="B826" i="2"/>
  <c r="K825" i="2"/>
  <c r="B825" i="2"/>
  <c r="K824" i="2"/>
  <c r="B824" i="2"/>
  <c r="K823" i="2"/>
  <c r="B823" i="2"/>
  <c r="K822" i="2"/>
  <c r="B822" i="2"/>
  <c r="B821" i="2"/>
  <c r="K820" i="2"/>
  <c r="B820" i="2"/>
  <c r="K819" i="2"/>
  <c r="B819" i="2"/>
  <c r="K818" i="2"/>
  <c r="B818" i="2"/>
  <c r="K817" i="2"/>
  <c r="B817" i="2"/>
  <c r="K816" i="2"/>
  <c r="B816" i="2"/>
  <c r="K815" i="2"/>
  <c r="B815" i="2"/>
  <c r="K814" i="2"/>
  <c r="B814" i="2"/>
  <c r="K813" i="2"/>
  <c r="B813" i="2"/>
  <c r="K812" i="2"/>
  <c r="B812" i="2"/>
  <c r="K811" i="2"/>
  <c r="B811" i="2"/>
  <c r="K810" i="2"/>
  <c r="B810" i="2"/>
  <c r="K809" i="2"/>
  <c r="B809" i="2"/>
  <c r="K808" i="2"/>
  <c r="B808" i="2"/>
  <c r="K807" i="2"/>
  <c r="B807" i="2"/>
  <c r="K806" i="2"/>
  <c r="B806" i="2"/>
  <c r="K805" i="2"/>
  <c r="B805" i="2"/>
  <c r="K804" i="2"/>
  <c r="B804" i="2"/>
  <c r="K803" i="2"/>
  <c r="B803" i="2"/>
  <c r="K802" i="2"/>
  <c r="B802" i="2"/>
  <c r="K801" i="2"/>
  <c r="B801" i="2"/>
  <c r="K800" i="2"/>
  <c r="B800" i="2"/>
  <c r="K799" i="2"/>
  <c r="B799" i="2"/>
  <c r="K798" i="2"/>
  <c r="B798" i="2"/>
  <c r="K797" i="2"/>
  <c r="B797" i="2"/>
  <c r="K796" i="2"/>
  <c r="B796" i="2"/>
  <c r="K795" i="2"/>
  <c r="B795" i="2"/>
  <c r="K794" i="2"/>
  <c r="B794" i="2"/>
  <c r="K793" i="2"/>
  <c r="B793" i="2"/>
  <c r="K792" i="2"/>
  <c r="B792" i="2"/>
  <c r="K791" i="2"/>
  <c r="B791" i="2"/>
  <c r="K790" i="2"/>
  <c r="B790" i="2"/>
  <c r="K789" i="2"/>
  <c r="B789" i="2"/>
  <c r="K788" i="2"/>
  <c r="B788" i="2"/>
  <c r="K787" i="2"/>
  <c r="B787" i="2"/>
  <c r="K786" i="2"/>
  <c r="B786" i="2"/>
  <c r="K785" i="2"/>
  <c r="B785" i="2"/>
  <c r="K784" i="2"/>
  <c r="B784" i="2"/>
  <c r="K783" i="2"/>
  <c r="B783" i="2"/>
  <c r="K782" i="2"/>
  <c r="B782" i="2"/>
  <c r="K781" i="2"/>
  <c r="B781" i="2"/>
  <c r="K780" i="2"/>
  <c r="B780" i="2"/>
  <c r="K779" i="2"/>
  <c r="B779" i="2"/>
  <c r="K778" i="2"/>
  <c r="B778" i="2"/>
  <c r="K777" i="2"/>
  <c r="B777" i="2"/>
  <c r="K776" i="2"/>
  <c r="B776" i="2"/>
  <c r="K775" i="2"/>
  <c r="B775" i="2"/>
  <c r="K774" i="2"/>
  <c r="B774" i="2"/>
  <c r="K773" i="2"/>
  <c r="B773" i="2"/>
  <c r="K772" i="2"/>
  <c r="B772" i="2"/>
  <c r="K771" i="2"/>
  <c r="B771" i="2"/>
  <c r="K770" i="2"/>
  <c r="B770" i="2"/>
  <c r="K769" i="2"/>
  <c r="B769" i="2"/>
  <c r="K768" i="2"/>
  <c r="B768" i="2"/>
  <c r="K767" i="2"/>
  <c r="B767" i="2"/>
  <c r="K766" i="2"/>
  <c r="B766" i="2"/>
  <c r="K765" i="2"/>
  <c r="B765" i="2"/>
  <c r="K764" i="2"/>
  <c r="B764" i="2"/>
  <c r="K763" i="2"/>
  <c r="B763" i="2"/>
  <c r="K762" i="2"/>
  <c r="B762" i="2"/>
  <c r="K761" i="2"/>
  <c r="B761" i="2"/>
  <c r="K760" i="2"/>
  <c r="B760" i="2"/>
  <c r="K759" i="2"/>
  <c r="B759" i="2"/>
  <c r="K758" i="2"/>
  <c r="B758" i="2"/>
  <c r="K757" i="2"/>
  <c r="B757" i="2"/>
  <c r="K756" i="2"/>
  <c r="B756" i="2"/>
  <c r="K755" i="2"/>
  <c r="B755" i="2"/>
  <c r="K754" i="2"/>
  <c r="B754" i="2"/>
  <c r="K753" i="2"/>
  <c r="B753" i="2"/>
  <c r="K752" i="2"/>
  <c r="B752" i="2"/>
  <c r="K751" i="2"/>
  <c r="B751" i="2"/>
  <c r="K750" i="2"/>
  <c r="B750" i="2"/>
  <c r="K749" i="2"/>
  <c r="B749" i="2"/>
  <c r="K748" i="2"/>
  <c r="B748" i="2"/>
  <c r="K747" i="2"/>
  <c r="B747" i="2"/>
  <c r="K746" i="2"/>
  <c r="B746" i="2"/>
  <c r="K745" i="2"/>
  <c r="B745" i="2"/>
  <c r="K744" i="2"/>
  <c r="B744" i="2"/>
  <c r="K743" i="2"/>
  <c r="B743" i="2"/>
  <c r="K742" i="2"/>
  <c r="B742" i="2"/>
  <c r="K741" i="2"/>
  <c r="B741" i="2"/>
  <c r="K740" i="2"/>
  <c r="B740" i="2"/>
  <c r="K739" i="2"/>
  <c r="B739" i="2"/>
  <c r="K738" i="2"/>
  <c r="B738" i="2"/>
  <c r="K737" i="2"/>
  <c r="B737" i="2"/>
  <c r="K736" i="2"/>
  <c r="B736" i="2"/>
  <c r="K735" i="2"/>
  <c r="B735" i="2"/>
  <c r="K734" i="2"/>
  <c r="B734" i="2"/>
  <c r="K733" i="2"/>
  <c r="B733" i="2"/>
  <c r="K732" i="2"/>
  <c r="B732" i="2"/>
  <c r="K731" i="2"/>
  <c r="B731" i="2"/>
  <c r="K730" i="2"/>
  <c r="B730" i="2"/>
  <c r="K729" i="2"/>
  <c r="B729" i="2"/>
  <c r="K728" i="2"/>
  <c r="B728" i="2"/>
  <c r="K727" i="2"/>
  <c r="B727" i="2"/>
  <c r="K726" i="2"/>
  <c r="B726" i="2"/>
  <c r="K725" i="2"/>
  <c r="B725" i="2"/>
  <c r="K724" i="2"/>
  <c r="B724" i="2"/>
  <c r="K723" i="2"/>
  <c r="B723" i="2"/>
  <c r="K722" i="2"/>
  <c r="B722" i="2"/>
  <c r="K721" i="2"/>
  <c r="B721" i="2"/>
  <c r="K720" i="2"/>
  <c r="B720" i="2"/>
  <c r="K719" i="2"/>
  <c r="B719" i="2"/>
  <c r="K718" i="2"/>
  <c r="B718" i="2"/>
  <c r="K717" i="2"/>
  <c r="B717" i="2"/>
  <c r="K716" i="2"/>
  <c r="B716" i="2"/>
  <c r="K715" i="2"/>
  <c r="B715" i="2"/>
  <c r="K714" i="2"/>
  <c r="B714" i="2"/>
  <c r="K713" i="2"/>
  <c r="B713" i="2"/>
  <c r="K712" i="2"/>
  <c r="B712" i="2"/>
  <c r="K711" i="2"/>
  <c r="B711" i="2"/>
  <c r="K710" i="2"/>
  <c r="B710" i="2"/>
  <c r="K709" i="2"/>
  <c r="B709" i="2"/>
  <c r="K708" i="2"/>
  <c r="B708" i="2"/>
  <c r="K707" i="2"/>
  <c r="B707" i="2"/>
  <c r="K706" i="2"/>
  <c r="B706" i="2"/>
  <c r="K705" i="2"/>
  <c r="B705" i="2"/>
  <c r="K704" i="2"/>
  <c r="B704" i="2"/>
  <c r="K703" i="2"/>
  <c r="B703" i="2"/>
  <c r="K702" i="2"/>
  <c r="B702" i="2"/>
  <c r="K701" i="2"/>
  <c r="B701" i="2"/>
  <c r="K700" i="2"/>
  <c r="B700" i="2"/>
  <c r="K699" i="2"/>
  <c r="B699" i="2"/>
  <c r="K698" i="2"/>
  <c r="B698" i="2"/>
  <c r="K697" i="2"/>
  <c r="B697" i="2"/>
  <c r="K696" i="2"/>
  <c r="B696" i="2"/>
  <c r="K695" i="2"/>
  <c r="B695" i="2"/>
  <c r="K694" i="2"/>
  <c r="B694" i="2"/>
  <c r="K693" i="2"/>
  <c r="B693" i="2"/>
  <c r="K692" i="2"/>
  <c r="B692" i="2"/>
  <c r="K691" i="2"/>
  <c r="B691" i="2"/>
  <c r="K690" i="2"/>
  <c r="B690" i="2"/>
  <c r="K689" i="2"/>
  <c r="B689" i="2"/>
  <c r="K688" i="2"/>
  <c r="B688" i="2"/>
  <c r="K687" i="2"/>
  <c r="B687" i="2"/>
  <c r="K686" i="2"/>
  <c r="B686" i="2"/>
  <c r="K685" i="2"/>
  <c r="B685" i="2"/>
  <c r="K684" i="2"/>
  <c r="B684" i="2"/>
  <c r="K683" i="2"/>
  <c r="B683" i="2"/>
  <c r="K682" i="2"/>
  <c r="B682" i="2"/>
  <c r="K681" i="2"/>
  <c r="B681" i="2"/>
  <c r="K680" i="2"/>
  <c r="B680" i="2"/>
  <c r="K679" i="2"/>
  <c r="B679" i="2"/>
  <c r="K678" i="2"/>
  <c r="B678" i="2"/>
  <c r="K677" i="2"/>
  <c r="B677" i="2"/>
  <c r="K676" i="2"/>
  <c r="B676" i="2"/>
  <c r="K675" i="2"/>
  <c r="B675" i="2"/>
  <c r="K674" i="2"/>
  <c r="B674" i="2"/>
  <c r="K673" i="2"/>
  <c r="B673" i="2"/>
  <c r="K672" i="2"/>
  <c r="B672" i="2"/>
  <c r="K671" i="2"/>
  <c r="B671" i="2"/>
  <c r="K670" i="2"/>
  <c r="B670" i="2"/>
  <c r="K669" i="2"/>
  <c r="B669" i="2"/>
  <c r="K668" i="2"/>
  <c r="B668" i="2"/>
  <c r="K667" i="2"/>
  <c r="B667" i="2"/>
  <c r="K666" i="2"/>
  <c r="B666" i="2"/>
  <c r="K665" i="2"/>
  <c r="B665" i="2"/>
  <c r="K664" i="2"/>
  <c r="B664" i="2"/>
  <c r="K663" i="2"/>
  <c r="B663" i="2"/>
  <c r="K662" i="2"/>
  <c r="B662" i="2"/>
  <c r="K661" i="2"/>
  <c r="B661" i="2"/>
  <c r="K660" i="2"/>
  <c r="B660" i="2"/>
  <c r="K659" i="2"/>
  <c r="B659" i="2"/>
  <c r="K658" i="2"/>
  <c r="B658" i="2"/>
  <c r="K657" i="2"/>
  <c r="B657" i="2"/>
  <c r="K656" i="2"/>
  <c r="B656" i="2"/>
  <c r="K655" i="2"/>
  <c r="B655" i="2"/>
  <c r="K654" i="2"/>
  <c r="B654" i="2"/>
  <c r="K653" i="2"/>
  <c r="B653" i="2"/>
  <c r="K652" i="2"/>
  <c r="B652" i="2"/>
  <c r="K651" i="2"/>
  <c r="B651" i="2"/>
  <c r="K650" i="2"/>
  <c r="B650" i="2"/>
  <c r="K649" i="2"/>
  <c r="B649" i="2"/>
  <c r="K648" i="2"/>
  <c r="B648" i="2"/>
  <c r="K647" i="2"/>
  <c r="B647" i="2"/>
  <c r="K646" i="2"/>
  <c r="B646" i="2"/>
  <c r="K645" i="2"/>
  <c r="B645" i="2"/>
  <c r="K644" i="2"/>
  <c r="B644" i="2"/>
  <c r="K643" i="2"/>
  <c r="B643" i="2"/>
  <c r="K642" i="2"/>
  <c r="B642" i="2"/>
  <c r="K641" i="2"/>
  <c r="B641" i="2"/>
  <c r="K640" i="2"/>
  <c r="B640" i="2"/>
  <c r="K639" i="2"/>
  <c r="B639" i="2"/>
  <c r="K638" i="2"/>
  <c r="B638" i="2"/>
  <c r="K637" i="2"/>
  <c r="B637" i="2"/>
  <c r="K636" i="2"/>
  <c r="B636" i="2"/>
  <c r="K635" i="2"/>
  <c r="B635" i="2"/>
  <c r="K634" i="2"/>
  <c r="B634" i="2"/>
  <c r="K633" i="2"/>
  <c r="B633" i="2"/>
  <c r="K632" i="2"/>
  <c r="B632" i="2"/>
  <c r="K631" i="2"/>
  <c r="B631" i="2"/>
  <c r="K630" i="2"/>
  <c r="B630" i="2"/>
  <c r="K629" i="2"/>
  <c r="B629" i="2"/>
  <c r="K628" i="2"/>
  <c r="B628" i="2"/>
  <c r="K627" i="2"/>
  <c r="B627" i="2"/>
  <c r="K626" i="2"/>
  <c r="B626" i="2"/>
  <c r="K625" i="2"/>
  <c r="B625" i="2"/>
  <c r="K624" i="2"/>
  <c r="B624" i="2"/>
  <c r="K623" i="2"/>
  <c r="B623" i="2"/>
  <c r="K622" i="2"/>
  <c r="B622" i="2"/>
  <c r="K621" i="2"/>
  <c r="B621" i="2"/>
  <c r="K620" i="2"/>
  <c r="B620" i="2"/>
  <c r="K619" i="2"/>
  <c r="B619" i="2"/>
  <c r="K618" i="2"/>
  <c r="B618" i="2"/>
  <c r="K617" i="2"/>
  <c r="B617" i="2"/>
  <c r="K616" i="2"/>
  <c r="B616" i="2"/>
  <c r="K615" i="2"/>
  <c r="B615" i="2"/>
  <c r="K614" i="2"/>
  <c r="B614" i="2"/>
  <c r="K613" i="2"/>
  <c r="B613" i="2"/>
  <c r="K612" i="2"/>
  <c r="B612" i="2"/>
  <c r="K611" i="2"/>
  <c r="B611" i="2"/>
  <c r="K610" i="2"/>
  <c r="B610" i="2"/>
  <c r="K609" i="2"/>
  <c r="B609" i="2"/>
  <c r="K608" i="2"/>
  <c r="B608" i="2"/>
  <c r="K607" i="2"/>
  <c r="B607" i="2"/>
  <c r="K606" i="2"/>
  <c r="B606" i="2"/>
  <c r="K605" i="2"/>
  <c r="B605" i="2"/>
  <c r="K604" i="2"/>
  <c r="B604" i="2"/>
  <c r="K603" i="2"/>
  <c r="B603" i="2"/>
  <c r="K602" i="2"/>
  <c r="B602" i="2"/>
  <c r="K601" i="2"/>
  <c r="B601" i="2"/>
  <c r="K600" i="2"/>
  <c r="B600" i="2"/>
  <c r="K599" i="2"/>
  <c r="B599" i="2"/>
  <c r="K598" i="2"/>
  <c r="B598" i="2"/>
  <c r="K597" i="2"/>
  <c r="B597" i="2"/>
  <c r="K596" i="2"/>
  <c r="B596" i="2"/>
  <c r="K595" i="2"/>
  <c r="B595" i="2"/>
  <c r="K594" i="2"/>
  <c r="B594" i="2"/>
  <c r="K593" i="2"/>
  <c r="B593" i="2"/>
  <c r="K592" i="2"/>
  <c r="B592" i="2"/>
  <c r="K591" i="2"/>
  <c r="B591" i="2"/>
  <c r="K590" i="2"/>
  <c r="B590" i="2"/>
  <c r="K589" i="2"/>
  <c r="B589" i="2"/>
  <c r="K588" i="2"/>
  <c r="B588" i="2"/>
  <c r="K587" i="2"/>
  <c r="B587" i="2"/>
  <c r="K586" i="2"/>
  <c r="B586" i="2"/>
  <c r="K585" i="2"/>
  <c r="B585" i="2"/>
  <c r="K584" i="2"/>
  <c r="B584" i="2"/>
  <c r="K583" i="2"/>
  <c r="B583" i="2"/>
  <c r="K582" i="2"/>
  <c r="B582" i="2"/>
  <c r="K581" i="2"/>
  <c r="B581" i="2"/>
  <c r="K580" i="2"/>
  <c r="B580" i="2"/>
  <c r="K579" i="2"/>
  <c r="B579" i="2"/>
  <c r="K578" i="2"/>
  <c r="B578" i="2"/>
  <c r="K577" i="2"/>
  <c r="B577" i="2"/>
  <c r="K576" i="2"/>
  <c r="B576" i="2"/>
  <c r="K575" i="2"/>
  <c r="B575" i="2"/>
  <c r="K574" i="2"/>
  <c r="B574" i="2"/>
  <c r="K573" i="2"/>
  <c r="B573" i="2"/>
  <c r="K572" i="2"/>
  <c r="B572" i="2"/>
  <c r="K571" i="2"/>
  <c r="B571" i="2"/>
  <c r="K570" i="2"/>
  <c r="B570" i="2"/>
  <c r="K569" i="2"/>
  <c r="B569" i="2"/>
  <c r="K568" i="2"/>
  <c r="B568" i="2"/>
  <c r="K567" i="2"/>
  <c r="B567" i="2"/>
  <c r="K566" i="2"/>
  <c r="B566" i="2"/>
  <c r="K565" i="2"/>
  <c r="B565" i="2"/>
  <c r="K564" i="2"/>
  <c r="B564" i="2"/>
  <c r="K563" i="2"/>
  <c r="B563" i="2"/>
  <c r="K562" i="2"/>
  <c r="B562" i="2"/>
  <c r="K561" i="2"/>
  <c r="B561" i="2"/>
  <c r="K560" i="2"/>
  <c r="B560" i="2"/>
  <c r="K559" i="2"/>
  <c r="B559" i="2"/>
  <c r="K558" i="2"/>
  <c r="B558" i="2"/>
  <c r="K557" i="2"/>
  <c r="B557" i="2"/>
  <c r="K556" i="2"/>
  <c r="B556" i="2"/>
  <c r="K555" i="2"/>
  <c r="B555" i="2"/>
  <c r="K554" i="2"/>
  <c r="B554" i="2"/>
  <c r="K553" i="2"/>
  <c r="B553" i="2"/>
  <c r="K552" i="2"/>
  <c r="B552" i="2"/>
  <c r="K551" i="2"/>
  <c r="B551" i="2"/>
  <c r="K550" i="2"/>
  <c r="B550" i="2"/>
  <c r="K549" i="2"/>
  <c r="B549" i="2"/>
  <c r="K548" i="2"/>
  <c r="B548" i="2"/>
  <c r="K547" i="2"/>
  <c r="B547" i="2"/>
  <c r="K546" i="2"/>
  <c r="B546" i="2"/>
  <c r="K545" i="2"/>
  <c r="B545" i="2"/>
  <c r="K544" i="2"/>
  <c r="B544" i="2"/>
  <c r="K543" i="2"/>
  <c r="B543" i="2"/>
  <c r="K542" i="2"/>
  <c r="B542" i="2"/>
  <c r="K541" i="2"/>
  <c r="B541" i="2"/>
  <c r="K540" i="2"/>
  <c r="B540" i="2"/>
  <c r="K539" i="2"/>
  <c r="B539" i="2"/>
  <c r="K538" i="2"/>
  <c r="B538" i="2"/>
  <c r="K537" i="2"/>
  <c r="B537" i="2"/>
  <c r="K536" i="2"/>
  <c r="B536" i="2"/>
  <c r="K535" i="2"/>
  <c r="B535" i="2"/>
  <c r="K534" i="2"/>
  <c r="B534" i="2"/>
  <c r="K533" i="2"/>
  <c r="B533" i="2"/>
  <c r="K532" i="2"/>
  <c r="B532" i="2"/>
  <c r="K531" i="2"/>
  <c r="B531" i="2"/>
  <c r="K530" i="2"/>
  <c r="B530" i="2"/>
  <c r="K529" i="2"/>
  <c r="B529" i="2"/>
  <c r="K528" i="2"/>
  <c r="B528" i="2"/>
  <c r="K527" i="2"/>
  <c r="B527" i="2"/>
  <c r="K526" i="2"/>
  <c r="B526" i="2"/>
  <c r="K525" i="2"/>
  <c r="B525" i="2"/>
  <c r="K524" i="2"/>
  <c r="B524" i="2"/>
  <c r="K523" i="2"/>
  <c r="B523" i="2"/>
  <c r="K522" i="2"/>
  <c r="B522" i="2"/>
  <c r="K521" i="2"/>
  <c r="B521" i="2"/>
  <c r="K520" i="2"/>
  <c r="B520" i="2"/>
  <c r="K519" i="2"/>
  <c r="B519" i="2"/>
  <c r="K518" i="2"/>
  <c r="B518" i="2"/>
  <c r="K517" i="2"/>
  <c r="B517" i="2"/>
  <c r="K516" i="2"/>
  <c r="B516" i="2"/>
  <c r="K515" i="2"/>
  <c r="B515" i="2"/>
  <c r="K514" i="2"/>
  <c r="B514" i="2"/>
  <c r="K513" i="2"/>
  <c r="B513" i="2"/>
  <c r="K512" i="2"/>
  <c r="B512" i="2"/>
  <c r="K511" i="2"/>
  <c r="B511" i="2"/>
  <c r="K510" i="2"/>
  <c r="B510" i="2"/>
  <c r="K509" i="2"/>
  <c r="B509" i="2"/>
  <c r="K508" i="2"/>
  <c r="B508" i="2"/>
  <c r="K507" i="2"/>
  <c r="B507" i="2"/>
  <c r="K506" i="2"/>
  <c r="B506" i="2"/>
  <c r="K505" i="2"/>
  <c r="B505" i="2"/>
  <c r="K504" i="2"/>
  <c r="B504" i="2"/>
  <c r="K503" i="2"/>
  <c r="B503" i="2"/>
  <c r="K502" i="2"/>
  <c r="B502" i="2"/>
  <c r="K501" i="2"/>
  <c r="B501" i="2"/>
  <c r="K500" i="2"/>
  <c r="B500" i="2"/>
  <c r="K499" i="2"/>
  <c r="B499" i="2"/>
  <c r="K498" i="2"/>
  <c r="B498" i="2"/>
  <c r="K497" i="2"/>
  <c r="B497" i="2"/>
  <c r="K496" i="2"/>
  <c r="B496" i="2"/>
  <c r="K495" i="2"/>
  <c r="B495" i="2"/>
  <c r="K494" i="2"/>
  <c r="B494" i="2"/>
  <c r="K493" i="2"/>
  <c r="B493" i="2"/>
  <c r="K492" i="2"/>
  <c r="B492" i="2"/>
  <c r="K491" i="2"/>
  <c r="B491" i="2"/>
  <c r="K490" i="2"/>
  <c r="B490" i="2"/>
  <c r="K489" i="2"/>
  <c r="B489" i="2"/>
  <c r="K488" i="2"/>
  <c r="B488" i="2"/>
  <c r="K487" i="2"/>
  <c r="B487" i="2"/>
  <c r="K486" i="2"/>
  <c r="B486" i="2"/>
  <c r="K485" i="2"/>
  <c r="B485" i="2"/>
  <c r="K484" i="2"/>
  <c r="B484" i="2"/>
  <c r="K483" i="2"/>
  <c r="B483" i="2"/>
  <c r="K482" i="2"/>
  <c r="B482" i="2"/>
  <c r="K481" i="2"/>
  <c r="B481" i="2"/>
  <c r="K480" i="2"/>
  <c r="B480" i="2"/>
  <c r="K479" i="2"/>
  <c r="B479" i="2"/>
  <c r="K478" i="2"/>
  <c r="B478" i="2"/>
  <c r="K477" i="2"/>
  <c r="B477" i="2"/>
  <c r="K476" i="2"/>
  <c r="B476" i="2"/>
  <c r="K475" i="2"/>
  <c r="B475" i="2"/>
  <c r="K474" i="2"/>
  <c r="B474" i="2"/>
  <c r="K473" i="2"/>
  <c r="B473" i="2"/>
  <c r="K472" i="2"/>
  <c r="B472" i="2"/>
  <c r="K471" i="2"/>
  <c r="B471" i="2"/>
  <c r="K470" i="2"/>
  <c r="B470" i="2"/>
  <c r="K469" i="2"/>
  <c r="B469" i="2"/>
  <c r="K468" i="2"/>
  <c r="B468" i="2"/>
  <c r="K467" i="2"/>
  <c r="B467" i="2"/>
  <c r="K466" i="2"/>
  <c r="B466" i="2"/>
  <c r="K465" i="2"/>
  <c r="B465" i="2"/>
  <c r="K464" i="2"/>
  <c r="B464" i="2"/>
  <c r="K463" i="2"/>
  <c r="B463" i="2"/>
  <c r="K462" i="2"/>
  <c r="B462" i="2"/>
  <c r="K461" i="2"/>
  <c r="B461" i="2"/>
  <c r="K460" i="2"/>
  <c r="B460" i="2"/>
  <c r="K459" i="2"/>
  <c r="B459" i="2"/>
  <c r="K458" i="2"/>
  <c r="B458" i="2"/>
  <c r="K457" i="2"/>
  <c r="B457" i="2"/>
  <c r="K456" i="2"/>
  <c r="B456" i="2"/>
  <c r="K455" i="2"/>
  <c r="B455" i="2"/>
  <c r="K454" i="2"/>
  <c r="B454" i="2"/>
  <c r="K453" i="2"/>
  <c r="B453" i="2"/>
  <c r="K452" i="2"/>
  <c r="B452" i="2"/>
  <c r="K451" i="2"/>
  <c r="B451" i="2"/>
  <c r="K450" i="2"/>
  <c r="B450" i="2"/>
  <c r="K449" i="2"/>
  <c r="B449" i="2"/>
  <c r="K448" i="2"/>
  <c r="B448" i="2"/>
  <c r="K447" i="2"/>
  <c r="B447" i="2"/>
  <c r="K446" i="2"/>
  <c r="B446" i="2"/>
  <c r="K445" i="2"/>
  <c r="B445" i="2"/>
  <c r="K444" i="2"/>
  <c r="G444" i="2"/>
  <c r="B444" i="2"/>
  <c r="K443" i="2"/>
  <c r="B443" i="2"/>
  <c r="K442" i="2"/>
  <c r="B442" i="2"/>
  <c r="K441" i="2"/>
  <c r="B441" i="2"/>
  <c r="K440" i="2"/>
  <c r="B440" i="2"/>
  <c r="K439" i="2"/>
  <c r="B439" i="2"/>
  <c r="K438" i="2"/>
  <c r="B438" i="2"/>
  <c r="K437" i="2"/>
  <c r="B437" i="2"/>
  <c r="K436" i="2"/>
  <c r="B436" i="2"/>
  <c r="K435" i="2"/>
  <c r="B435" i="2"/>
  <c r="K434" i="2"/>
  <c r="B434" i="2"/>
  <c r="K433" i="2"/>
  <c r="B433" i="2"/>
  <c r="K432" i="2"/>
  <c r="B432" i="2"/>
  <c r="K431" i="2"/>
  <c r="B431" i="2"/>
  <c r="K430" i="2"/>
  <c r="B430" i="2"/>
  <c r="K429" i="2"/>
  <c r="B429" i="2"/>
  <c r="K428" i="2"/>
  <c r="B428" i="2"/>
  <c r="K427" i="2"/>
  <c r="B427" i="2"/>
  <c r="K426" i="2"/>
  <c r="B426" i="2"/>
  <c r="K425" i="2"/>
  <c r="B425" i="2"/>
  <c r="K424" i="2"/>
  <c r="B424" i="2"/>
  <c r="K423" i="2"/>
  <c r="B423" i="2"/>
  <c r="K422" i="2"/>
  <c r="B422" i="2"/>
  <c r="K421" i="2"/>
  <c r="B421" i="2"/>
  <c r="K420" i="2"/>
  <c r="B420" i="2"/>
  <c r="K419" i="2"/>
  <c r="B419" i="2"/>
  <c r="K418" i="2"/>
  <c r="B418" i="2"/>
  <c r="K417" i="2"/>
  <c r="B417" i="2"/>
  <c r="K416" i="2"/>
  <c r="B416" i="2"/>
  <c r="K415" i="2"/>
  <c r="B415" i="2"/>
  <c r="K414" i="2"/>
  <c r="B414" i="2"/>
  <c r="K413" i="2"/>
  <c r="B413" i="2"/>
  <c r="K412" i="2"/>
  <c r="B412" i="2"/>
  <c r="K411" i="2"/>
  <c r="B411" i="2"/>
  <c r="K410" i="2"/>
  <c r="B410" i="2"/>
  <c r="K409" i="2"/>
  <c r="B409" i="2"/>
  <c r="K408" i="2"/>
  <c r="B408" i="2"/>
  <c r="K407" i="2"/>
  <c r="B407" i="2"/>
  <c r="K406" i="2"/>
  <c r="B406" i="2"/>
  <c r="K405" i="2"/>
  <c r="B405" i="2"/>
  <c r="K404" i="2"/>
  <c r="B404" i="2"/>
  <c r="K403" i="2"/>
  <c r="B403" i="2"/>
  <c r="K402" i="2"/>
  <c r="B402" i="2"/>
  <c r="K401" i="2"/>
  <c r="B401" i="2"/>
  <c r="K400" i="2"/>
  <c r="B400" i="2"/>
  <c r="K399" i="2"/>
  <c r="B399" i="2"/>
  <c r="K398" i="2"/>
  <c r="B398" i="2"/>
  <c r="K397" i="2"/>
  <c r="B397" i="2"/>
  <c r="K396" i="2"/>
  <c r="B396" i="2"/>
  <c r="K395" i="2"/>
  <c r="B395" i="2"/>
  <c r="K394" i="2"/>
  <c r="B394" i="2"/>
  <c r="K393" i="2"/>
  <c r="B393" i="2"/>
  <c r="K392" i="2"/>
  <c r="B392" i="2"/>
  <c r="K391" i="2"/>
  <c r="B391" i="2"/>
  <c r="K390" i="2"/>
  <c r="B390" i="2"/>
  <c r="K389" i="2"/>
  <c r="B389" i="2"/>
  <c r="K388" i="2"/>
  <c r="B388" i="2"/>
  <c r="K387" i="2"/>
  <c r="B387" i="2"/>
  <c r="K386" i="2"/>
  <c r="B386" i="2"/>
  <c r="K385" i="2"/>
  <c r="B385" i="2"/>
  <c r="K384" i="2"/>
  <c r="B384" i="2"/>
  <c r="K383" i="2"/>
  <c r="B383" i="2"/>
  <c r="K382" i="2"/>
  <c r="B382" i="2"/>
  <c r="K381" i="2"/>
  <c r="B381" i="2"/>
  <c r="K380" i="2"/>
  <c r="B380" i="2"/>
  <c r="K379" i="2"/>
  <c r="B379" i="2"/>
  <c r="K378" i="2"/>
  <c r="B378" i="2"/>
  <c r="K377" i="2"/>
  <c r="B377" i="2"/>
  <c r="K376" i="2"/>
  <c r="B376" i="2"/>
  <c r="K375" i="2"/>
  <c r="B375" i="2"/>
  <c r="K374" i="2"/>
  <c r="B374" i="2"/>
  <c r="K373" i="2"/>
  <c r="B373" i="2"/>
  <c r="K372" i="2"/>
  <c r="B372" i="2"/>
  <c r="K371" i="2"/>
  <c r="B371" i="2"/>
  <c r="K370" i="2"/>
  <c r="B370" i="2"/>
  <c r="K369" i="2"/>
  <c r="B369" i="2"/>
  <c r="K368" i="2"/>
  <c r="B368" i="2"/>
  <c r="K367" i="2"/>
  <c r="B367" i="2"/>
  <c r="K366" i="2"/>
  <c r="B366" i="2"/>
  <c r="K365" i="2"/>
  <c r="B365" i="2"/>
  <c r="K364" i="2"/>
  <c r="B364" i="2"/>
  <c r="K363" i="2"/>
  <c r="B363" i="2"/>
  <c r="K362" i="2"/>
  <c r="B362" i="2"/>
  <c r="K361" i="2"/>
  <c r="B361" i="2"/>
  <c r="K360" i="2"/>
  <c r="B360" i="2"/>
  <c r="K359" i="2"/>
  <c r="B359" i="2"/>
  <c r="K358" i="2"/>
  <c r="B358" i="2"/>
  <c r="K357" i="2"/>
  <c r="B357" i="2"/>
  <c r="K356" i="2"/>
  <c r="B356" i="2"/>
  <c r="K355" i="2"/>
  <c r="B355" i="2"/>
  <c r="K354" i="2"/>
  <c r="B354" i="2"/>
  <c r="K353" i="2"/>
  <c r="B353" i="2"/>
  <c r="K352" i="2"/>
  <c r="B352" i="2"/>
  <c r="K351" i="2"/>
  <c r="B351" i="2"/>
  <c r="K350" i="2"/>
  <c r="B350" i="2"/>
  <c r="K349" i="2"/>
  <c r="B349" i="2"/>
  <c r="K348" i="2"/>
  <c r="B348" i="2"/>
  <c r="K347" i="2"/>
  <c r="B347" i="2"/>
  <c r="K346" i="2"/>
  <c r="B346" i="2"/>
  <c r="K345" i="2"/>
  <c r="B345" i="2"/>
  <c r="K344" i="2"/>
  <c r="B344" i="2"/>
  <c r="K343" i="2"/>
  <c r="B343" i="2"/>
  <c r="K342" i="2"/>
  <c r="B342" i="2"/>
  <c r="K341" i="2"/>
  <c r="B341" i="2"/>
  <c r="K340" i="2"/>
  <c r="B340" i="2"/>
  <c r="K339" i="2"/>
  <c r="B339" i="2"/>
  <c r="K338" i="2"/>
  <c r="B338" i="2"/>
  <c r="K337" i="2"/>
  <c r="B337" i="2"/>
  <c r="K336" i="2"/>
  <c r="B336" i="2"/>
  <c r="K335" i="2"/>
  <c r="B335" i="2"/>
  <c r="K334" i="2"/>
  <c r="B334" i="2"/>
  <c r="K333" i="2"/>
  <c r="B333" i="2"/>
  <c r="K332" i="2"/>
  <c r="B332" i="2"/>
  <c r="K331" i="2"/>
  <c r="B331" i="2"/>
  <c r="K330" i="2"/>
  <c r="B330" i="2"/>
  <c r="K329" i="2"/>
  <c r="B329" i="2"/>
  <c r="K328" i="2"/>
  <c r="B328" i="2"/>
  <c r="K327" i="2"/>
  <c r="B327" i="2"/>
  <c r="K326" i="2"/>
  <c r="B326" i="2"/>
  <c r="K325" i="2"/>
  <c r="B325" i="2"/>
  <c r="K324" i="2"/>
  <c r="B324" i="2"/>
  <c r="K323" i="2"/>
  <c r="B323" i="2"/>
  <c r="K322" i="2"/>
  <c r="B322" i="2"/>
  <c r="K321" i="2"/>
  <c r="B321" i="2"/>
  <c r="K320" i="2"/>
  <c r="B320" i="2"/>
  <c r="K319" i="2"/>
  <c r="B319" i="2"/>
  <c r="K318" i="2"/>
  <c r="B318" i="2"/>
  <c r="K317" i="2"/>
  <c r="B317" i="2"/>
  <c r="K316" i="2"/>
  <c r="B316" i="2"/>
  <c r="K315" i="2"/>
  <c r="B315" i="2"/>
  <c r="K314" i="2"/>
  <c r="B314" i="2"/>
  <c r="K313" i="2"/>
  <c r="B313" i="2"/>
  <c r="K312" i="2"/>
  <c r="B312" i="2"/>
  <c r="K311" i="2"/>
  <c r="B311" i="2"/>
  <c r="K310" i="2"/>
  <c r="B310" i="2"/>
  <c r="K309" i="2"/>
  <c r="B309" i="2"/>
  <c r="K308" i="2"/>
  <c r="B308" i="2"/>
  <c r="K307" i="2"/>
  <c r="B307" i="2"/>
  <c r="K306" i="2"/>
  <c r="B306" i="2"/>
  <c r="K305" i="2"/>
  <c r="B305" i="2"/>
  <c r="K304" i="2"/>
  <c r="B304" i="2"/>
  <c r="K303" i="2"/>
  <c r="B303" i="2"/>
  <c r="K302" i="2"/>
  <c r="B302" i="2"/>
  <c r="K301" i="2"/>
  <c r="B301" i="2"/>
  <c r="K300" i="2"/>
  <c r="B300" i="2"/>
  <c r="K299" i="2"/>
  <c r="B299" i="2"/>
  <c r="K298" i="2"/>
  <c r="B298" i="2"/>
  <c r="K297" i="2"/>
  <c r="B297" i="2"/>
  <c r="K296" i="2"/>
  <c r="B296" i="2"/>
  <c r="K295" i="2"/>
  <c r="B295" i="2"/>
  <c r="K294" i="2"/>
  <c r="B294" i="2"/>
  <c r="K293" i="2"/>
  <c r="B293" i="2"/>
  <c r="K292" i="2"/>
  <c r="B292" i="2"/>
  <c r="K291" i="2"/>
  <c r="B291" i="2"/>
  <c r="K290" i="2"/>
  <c r="B290" i="2"/>
  <c r="K289" i="2"/>
  <c r="B289" i="2"/>
  <c r="K288" i="2"/>
  <c r="B288" i="2"/>
  <c r="K287" i="2"/>
  <c r="B287" i="2"/>
  <c r="K286" i="2"/>
  <c r="B286" i="2"/>
  <c r="K285" i="2"/>
  <c r="B285" i="2"/>
  <c r="K284" i="2"/>
  <c r="B284" i="2"/>
  <c r="K283" i="2"/>
  <c r="B283" i="2"/>
  <c r="K282" i="2"/>
  <c r="B282" i="2"/>
  <c r="K281" i="2"/>
  <c r="B281" i="2"/>
  <c r="K280" i="2"/>
  <c r="B280" i="2"/>
  <c r="K279" i="2"/>
  <c r="B279" i="2"/>
  <c r="K278" i="2"/>
  <c r="B278" i="2"/>
  <c r="K277" i="2"/>
  <c r="B277" i="2"/>
  <c r="K276" i="2"/>
  <c r="B276" i="2"/>
  <c r="K275" i="2"/>
  <c r="B275" i="2"/>
  <c r="K274" i="2"/>
  <c r="B274" i="2"/>
  <c r="K273" i="2"/>
  <c r="B273" i="2"/>
  <c r="K272" i="2"/>
  <c r="B272" i="2"/>
  <c r="K271" i="2"/>
  <c r="B271" i="2"/>
  <c r="K270" i="2"/>
  <c r="B270" i="2"/>
  <c r="K269" i="2"/>
  <c r="B269" i="2"/>
  <c r="K268" i="2"/>
  <c r="B268" i="2"/>
  <c r="K267" i="2"/>
  <c r="B267" i="2"/>
  <c r="K266" i="2"/>
  <c r="B266" i="2"/>
  <c r="K265" i="2"/>
  <c r="B265" i="2"/>
  <c r="K264" i="2"/>
  <c r="B264" i="2"/>
  <c r="K263" i="2"/>
  <c r="B263" i="2"/>
  <c r="K262" i="2"/>
  <c r="B262" i="2"/>
  <c r="K261" i="2"/>
  <c r="B261" i="2"/>
  <c r="K260" i="2"/>
  <c r="B260" i="2"/>
  <c r="K259" i="2"/>
  <c r="B259" i="2"/>
  <c r="K258" i="2"/>
  <c r="B258" i="2"/>
  <c r="K257" i="2"/>
  <c r="B257" i="2"/>
  <c r="K256" i="2"/>
  <c r="B256" i="2"/>
  <c r="K255" i="2"/>
  <c r="B255" i="2"/>
  <c r="K254" i="2"/>
  <c r="B254" i="2"/>
  <c r="K253" i="2"/>
  <c r="B253" i="2"/>
  <c r="K252" i="2"/>
  <c r="B252" i="2"/>
  <c r="K251" i="2"/>
  <c r="B251" i="2"/>
  <c r="K250" i="2"/>
  <c r="B250" i="2"/>
  <c r="K249" i="2"/>
  <c r="B249" i="2"/>
  <c r="K248" i="2"/>
  <c r="B248" i="2"/>
  <c r="K247" i="2"/>
  <c r="B247" i="2"/>
  <c r="K246" i="2"/>
  <c r="B246" i="2"/>
  <c r="K245" i="2"/>
  <c r="B245" i="2"/>
  <c r="K244" i="2"/>
  <c r="B244" i="2"/>
  <c r="K243" i="2"/>
  <c r="B243" i="2"/>
  <c r="K242" i="2"/>
  <c r="B242" i="2"/>
  <c r="K241" i="2"/>
  <c r="B241" i="2"/>
  <c r="K240" i="2"/>
  <c r="B240" i="2"/>
  <c r="K239" i="2"/>
  <c r="B239" i="2"/>
  <c r="K238" i="2"/>
  <c r="B238" i="2"/>
  <c r="K237" i="2"/>
  <c r="B237" i="2"/>
  <c r="K236" i="2"/>
  <c r="B236" i="2"/>
  <c r="K235" i="2"/>
  <c r="B235" i="2"/>
  <c r="K234" i="2"/>
  <c r="B234" i="2"/>
  <c r="K233" i="2"/>
  <c r="B233" i="2"/>
  <c r="K232" i="2"/>
  <c r="B232" i="2"/>
  <c r="K231" i="2"/>
  <c r="B231" i="2"/>
  <c r="K230" i="2"/>
  <c r="B230" i="2"/>
  <c r="K229" i="2"/>
  <c r="B229" i="2"/>
  <c r="K228" i="2"/>
  <c r="B228" i="2"/>
  <c r="K227" i="2"/>
  <c r="B227" i="2"/>
  <c r="K226" i="2"/>
  <c r="B226" i="2"/>
  <c r="K225" i="2"/>
  <c r="B225" i="2"/>
  <c r="K224" i="2"/>
  <c r="B224" i="2"/>
  <c r="K223" i="2"/>
  <c r="B223" i="2"/>
  <c r="K222" i="2"/>
  <c r="B222" i="2"/>
  <c r="K221" i="2"/>
  <c r="B221" i="2"/>
  <c r="K220" i="2"/>
  <c r="B220" i="2"/>
  <c r="K219" i="2"/>
  <c r="B219" i="2"/>
  <c r="K218" i="2"/>
  <c r="B218" i="2"/>
  <c r="K217" i="2"/>
  <c r="B217" i="2"/>
  <c r="K216" i="2"/>
  <c r="B216" i="2"/>
  <c r="K215" i="2"/>
  <c r="B215" i="2"/>
  <c r="K214" i="2"/>
  <c r="B214" i="2"/>
  <c r="K213" i="2"/>
  <c r="B213" i="2"/>
  <c r="K212" i="2"/>
  <c r="B212" i="2"/>
  <c r="K211" i="2"/>
  <c r="B211" i="2"/>
  <c r="K210" i="2"/>
  <c r="B210" i="2"/>
  <c r="K209" i="2"/>
  <c r="B209" i="2"/>
  <c r="K208" i="2"/>
  <c r="B208" i="2"/>
  <c r="K207" i="2"/>
  <c r="B207" i="2"/>
  <c r="K206" i="2"/>
  <c r="B206" i="2"/>
  <c r="K205" i="2"/>
  <c r="B205" i="2"/>
  <c r="K204" i="2"/>
  <c r="B204" i="2"/>
  <c r="K203" i="2"/>
  <c r="B203" i="2"/>
  <c r="K202" i="2"/>
  <c r="B202" i="2"/>
  <c r="K201" i="2"/>
  <c r="B201" i="2"/>
  <c r="K200" i="2"/>
  <c r="B200" i="2"/>
  <c r="K199" i="2"/>
  <c r="B199" i="2"/>
  <c r="K198" i="2"/>
  <c r="B198" i="2"/>
  <c r="K197" i="2"/>
  <c r="B197" i="2"/>
  <c r="K196" i="2"/>
  <c r="B196" i="2"/>
  <c r="K195" i="2"/>
  <c r="B195" i="2"/>
  <c r="K194" i="2"/>
  <c r="B194" i="2"/>
  <c r="K193" i="2"/>
  <c r="B193" i="2"/>
  <c r="K192" i="2"/>
  <c r="B192" i="2"/>
  <c r="K191" i="2"/>
  <c r="B191" i="2"/>
  <c r="K190" i="2"/>
  <c r="B190" i="2"/>
  <c r="K189" i="2"/>
  <c r="B189" i="2"/>
  <c r="K188" i="2"/>
  <c r="B188" i="2"/>
  <c r="K187" i="2"/>
  <c r="B187" i="2"/>
  <c r="K186" i="2"/>
  <c r="B186" i="2"/>
  <c r="K185" i="2"/>
  <c r="B185" i="2"/>
  <c r="K184" i="2"/>
  <c r="B184" i="2"/>
  <c r="K183" i="2"/>
  <c r="B183" i="2"/>
  <c r="K182" i="2"/>
  <c r="B182" i="2"/>
  <c r="K181" i="2"/>
  <c r="B181" i="2"/>
  <c r="K180" i="2"/>
  <c r="B180" i="2"/>
  <c r="K179" i="2"/>
  <c r="B179" i="2"/>
  <c r="K178" i="2"/>
  <c r="B178" i="2"/>
  <c r="K177" i="2"/>
  <c r="B177" i="2"/>
  <c r="K176" i="2"/>
  <c r="B176" i="2"/>
  <c r="K175" i="2"/>
  <c r="B175" i="2"/>
  <c r="K174" i="2"/>
  <c r="B174" i="2"/>
  <c r="K173" i="2"/>
  <c r="B173" i="2"/>
  <c r="K172" i="2"/>
  <c r="B172" i="2"/>
  <c r="K171" i="2"/>
  <c r="B171" i="2"/>
  <c r="K170" i="2"/>
  <c r="B170" i="2"/>
  <c r="K169" i="2"/>
  <c r="B169" i="2"/>
  <c r="K168" i="2"/>
  <c r="B168" i="2"/>
  <c r="K167" i="2"/>
  <c r="B167" i="2"/>
  <c r="K166" i="2"/>
  <c r="B166" i="2"/>
  <c r="K165" i="2"/>
  <c r="B165" i="2"/>
  <c r="K164" i="2"/>
  <c r="B164" i="2"/>
  <c r="K163" i="2"/>
  <c r="B163" i="2"/>
  <c r="K162" i="2"/>
  <c r="B162" i="2"/>
  <c r="K161" i="2"/>
  <c r="B161" i="2"/>
  <c r="K160" i="2"/>
  <c r="B160" i="2"/>
  <c r="K159" i="2"/>
  <c r="B159" i="2"/>
  <c r="K158" i="2"/>
  <c r="B158" i="2"/>
  <c r="K157" i="2"/>
  <c r="B157" i="2"/>
  <c r="K156" i="2"/>
  <c r="B156" i="2"/>
  <c r="K155" i="2"/>
  <c r="B155" i="2"/>
  <c r="K154" i="2"/>
  <c r="B154" i="2"/>
  <c r="K153" i="2"/>
  <c r="B153" i="2"/>
  <c r="K152" i="2"/>
  <c r="B152" i="2"/>
  <c r="K151" i="2"/>
  <c r="B151" i="2"/>
  <c r="K150" i="2"/>
  <c r="B150" i="2"/>
  <c r="K149" i="2"/>
  <c r="B149" i="2"/>
  <c r="K148" i="2"/>
  <c r="B148" i="2"/>
  <c r="K147" i="2"/>
  <c r="B147" i="2"/>
  <c r="K146" i="2"/>
  <c r="B146" i="2"/>
  <c r="K145" i="2"/>
  <c r="B145" i="2"/>
  <c r="K144" i="2"/>
  <c r="B144" i="2"/>
  <c r="K143" i="2"/>
  <c r="B143" i="2"/>
  <c r="K142" i="2"/>
  <c r="B142" i="2"/>
  <c r="K141" i="2"/>
  <c r="B141" i="2"/>
  <c r="K140" i="2"/>
  <c r="B140" i="2"/>
  <c r="K139" i="2"/>
  <c r="B139" i="2"/>
  <c r="K138" i="2"/>
  <c r="B138" i="2"/>
  <c r="K137" i="2"/>
  <c r="B137" i="2"/>
  <c r="K136" i="2"/>
  <c r="B136" i="2"/>
  <c r="K135" i="2"/>
  <c r="B135" i="2"/>
  <c r="K134" i="2"/>
  <c r="B134" i="2"/>
  <c r="K133" i="2"/>
  <c r="B133" i="2"/>
  <c r="K132" i="2"/>
  <c r="B132" i="2"/>
  <c r="K131" i="2"/>
  <c r="B131" i="2"/>
  <c r="K130" i="2"/>
  <c r="B130" i="2"/>
  <c r="K129" i="2"/>
  <c r="B129" i="2"/>
  <c r="K128" i="2"/>
  <c r="B128" i="2"/>
  <c r="K127" i="2"/>
  <c r="B127" i="2"/>
  <c r="K126" i="2"/>
  <c r="B126" i="2"/>
  <c r="K125" i="2"/>
  <c r="B125" i="2"/>
  <c r="K124" i="2"/>
  <c r="B124" i="2"/>
  <c r="K123" i="2"/>
  <c r="B123" i="2"/>
  <c r="K122" i="2"/>
  <c r="B122" i="2"/>
  <c r="K121" i="2"/>
  <c r="B121" i="2"/>
  <c r="K120" i="2"/>
  <c r="B120" i="2"/>
  <c r="K119" i="2"/>
  <c r="B119" i="2"/>
  <c r="K118" i="2"/>
  <c r="B118" i="2"/>
  <c r="K117" i="2"/>
  <c r="B117" i="2"/>
  <c r="K116" i="2"/>
  <c r="B116" i="2"/>
  <c r="K115" i="2"/>
  <c r="B115" i="2"/>
  <c r="K114" i="2"/>
  <c r="B114" i="2"/>
  <c r="K113" i="2"/>
  <c r="B113" i="2"/>
  <c r="K112" i="2"/>
  <c r="B112" i="2"/>
  <c r="K111" i="2"/>
  <c r="B111" i="2"/>
  <c r="K110" i="2"/>
  <c r="B110" i="2"/>
  <c r="K109" i="2"/>
  <c r="B109" i="2"/>
  <c r="K108" i="2"/>
  <c r="B108" i="2"/>
  <c r="K107" i="2"/>
  <c r="B107" i="2"/>
  <c r="K106" i="2"/>
  <c r="B106" i="2"/>
  <c r="K105" i="2"/>
  <c r="B105" i="2"/>
  <c r="K104" i="2"/>
  <c r="B104" i="2"/>
  <c r="K103" i="2"/>
  <c r="B103" i="2"/>
  <c r="K102" i="2"/>
  <c r="B102" i="2"/>
  <c r="K101" i="2"/>
  <c r="B101" i="2"/>
  <c r="K100" i="2"/>
  <c r="B100" i="2"/>
  <c r="K99" i="2"/>
  <c r="B99" i="2"/>
  <c r="K98" i="2"/>
  <c r="B98" i="2"/>
  <c r="K97" i="2"/>
  <c r="B97" i="2"/>
  <c r="K96" i="2"/>
  <c r="B96" i="2"/>
  <c r="K95" i="2"/>
  <c r="B95" i="2"/>
  <c r="K94" i="2"/>
  <c r="B94" i="2"/>
  <c r="K93" i="2"/>
  <c r="B93" i="2"/>
  <c r="K92" i="2"/>
  <c r="B92" i="2"/>
  <c r="K91" i="2"/>
  <c r="B91" i="2"/>
  <c r="K90" i="2"/>
  <c r="B90" i="2"/>
  <c r="K89" i="2"/>
  <c r="B89" i="2"/>
  <c r="K88" i="2"/>
  <c r="B88" i="2"/>
  <c r="K87" i="2"/>
  <c r="B87" i="2"/>
  <c r="K86" i="2"/>
  <c r="B86" i="2"/>
  <c r="K85" i="2"/>
  <c r="B85" i="2"/>
  <c r="K84" i="2"/>
  <c r="B84" i="2"/>
  <c r="K83" i="2"/>
  <c r="B83" i="2"/>
  <c r="K82" i="2"/>
  <c r="B82" i="2"/>
  <c r="K81" i="2"/>
  <c r="B81" i="2"/>
  <c r="K80" i="2"/>
  <c r="B80" i="2"/>
  <c r="K79" i="2"/>
  <c r="B79" i="2"/>
  <c r="K78" i="2"/>
  <c r="B78" i="2"/>
  <c r="K77" i="2"/>
  <c r="B77" i="2"/>
  <c r="K76" i="2"/>
  <c r="B76" i="2"/>
  <c r="K75" i="2"/>
  <c r="B75" i="2"/>
  <c r="K74" i="2"/>
  <c r="B74" i="2"/>
  <c r="K73" i="2"/>
  <c r="B73" i="2"/>
  <c r="K72" i="2"/>
  <c r="B72" i="2"/>
  <c r="K71" i="2"/>
  <c r="B71" i="2"/>
  <c r="K70" i="2"/>
  <c r="B70" i="2"/>
  <c r="K69" i="2"/>
  <c r="B69" i="2"/>
  <c r="K68" i="2"/>
  <c r="B68" i="2"/>
  <c r="K67" i="2"/>
  <c r="B67" i="2"/>
  <c r="K66" i="2"/>
  <c r="B66" i="2"/>
  <c r="K65" i="2"/>
  <c r="B65" i="2"/>
  <c r="K64" i="2"/>
  <c r="B64" i="2"/>
  <c r="K63" i="2"/>
  <c r="B63" i="2"/>
  <c r="K62" i="2"/>
  <c r="B62" i="2"/>
  <c r="K61" i="2"/>
  <c r="B61" i="2"/>
  <c r="K60" i="2"/>
  <c r="B60" i="2"/>
  <c r="K59" i="2"/>
  <c r="B59" i="2"/>
  <c r="K58" i="2"/>
  <c r="B58" i="2"/>
  <c r="K57" i="2"/>
  <c r="B57" i="2"/>
  <c r="K56" i="2"/>
  <c r="B56" i="2"/>
  <c r="K55" i="2"/>
  <c r="B55" i="2"/>
  <c r="K54" i="2"/>
  <c r="B54" i="2"/>
  <c r="K53" i="2"/>
  <c r="B53" i="2"/>
  <c r="K52" i="2"/>
  <c r="B52" i="2"/>
  <c r="K51" i="2"/>
  <c r="B51" i="2"/>
  <c r="K50" i="2"/>
  <c r="B50" i="2"/>
  <c r="K49" i="2"/>
  <c r="B49" i="2"/>
  <c r="K48" i="2"/>
  <c r="B48" i="2"/>
  <c r="K47" i="2"/>
  <c r="B47" i="2"/>
  <c r="K46" i="2"/>
  <c r="B46" i="2"/>
  <c r="K45" i="2"/>
  <c r="B45" i="2"/>
  <c r="K44" i="2"/>
  <c r="B44" i="2"/>
  <c r="K43" i="2"/>
  <c r="B43" i="2"/>
  <c r="K42" i="2"/>
  <c r="B42" i="2"/>
  <c r="K41" i="2"/>
  <c r="B41" i="2"/>
  <c r="K40" i="2"/>
  <c r="B40" i="2"/>
  <c r="K39" i="2"/>
  <c r="B39" i="2"/>
  <c r="K38" i="2"/>
  <c r="B38" i="2"/>
  <c r="K37" i="2"/>
  <c r="B37" i="2"/>
  <c r="K36" i="2"/>
  <c r="B36" i="2"/>
  <c r="K35" i="2"/>
  <c r="B35" i="2"/>
  <c r="K34" i="2"/>
  <c r="B34" i="2"/>
  <c r="K33" i="2"/>
  <c r="B33" i="2"/>
  <c r="K32" i="2"/>
  <c r="B32" i="2"/>
  <c r="K31" i="2"/>
  <c r="B31" i="2"/>
  <c r="K30" i="2"/>
  <c r="B30" i="2"/>
  <c r="K29" i="2"/>
  <c r="B29" i="2"/>
  <c r="K28" i="2"/>
  <c r="B28" i="2"/>
  <c r="K27" i="2"/>
  <c r="B27" i="2"/>
  <c r="K26" i="2"/>
  <c r="B26" i="2"/>
  <c r="K25" i="2"/>
  <c r="B25" i="2"/>
  <c r="K24" i="2"/>
  <c r="B24" i="2"/>
  <c r="K23" i="2"/>
  <c r="B23" i="2"/>
  <c r="K22" i="2"/>
  <c r="B22" i="2"/>
  <c r="K21" i="2"/>
  <c r="B21" i="2"/>
  <c r="K20" i="2"/>
  <c r="B20" i="2"/>
  <c r="K19" i="2"/>
  <c r="B19" i="2"/>
  <c r="K18" i="2"/>
  <c r="B18" i="2"/>
  <c r="K17" i="2"/>
  <c r="B17" i="2"/>
  <c r="K16" i="2"/>
  <c r="B16" i="2"/>
  <c r="K15" i="2"/>
  <c r="B15" i="2"/>
  <c r="K14" i="2"/>
  <c r="B14" i="2"/>
  <c r="K13" i="2"/>
  <c r="B13" i="2"/>
  <c r="K12" i="2"/>
  <c r="B12" i="2"/>
  <c r="K11" i="2"/>
  <c r="B11" i="2"/>
  <c r="K10" i="2"/>
  <c r="B10" i="2"/>
  <c r="K9" i="2"/>
  <c r="B9" i="2"/>
  <c r="K8" i="2"/>
  <c r="B8" i="2"/>
  <c r="K7" i="2"/>
  <c r="B7" i="2"/>
  <c r="K6" i="2"/>
  <c r="B6" i="2"/>
  <c r="K5" i="2"/>
  <c r="B5" i="2"/>
  <c r="K4" i="2"/>
  <c r="B4" i="2"/>
  <c r="K3" i="2"/>
  <c r="B3" i="2"/>
  <c r="K2" i="2"/>
  <c r="B2" i="2"/>
  <c r="E94" i="21"/>
  <c r="E93" i="21"/>
  <c r="H93" i="21" s="1"/>
  <c r="E92" i="21"/>
  <c r="H92" i="21" s="1"/>
  <c r="E91" i="21"/>
  <c r="H91" i="21" s="1"/>
  <c r="E90" i="21"/>
  <c r="H90" i="21" s="1"/>
  <c r="E89" i="21"/>
  <c r="H89" i="21" s="1"/>
  <c r="E87" i="21"/>
  <c r="E86" i="21"/>
  <c r="H86" i="21" s="1"/>
  <c r="E85" i="21"/>
  <c r="H85" i="21" s="1"/>
  <c r="E84" i="21"/>
  <c r="H84" i="21" s="1"/>
  <c r="E83" i="21"/>
  <c r="H83" i="21" s="1"/>
  <c r="E82" i="21"/>
  <c r="H82" i="21" s="1"/>
  <c r="E80" i="21"/>
  <c r="E79" i="21"/>
  <c r="H79" i="21" s="1"/>
  <c r="E78" i="21"/>
  <c r="H78" i="21" s="1"/>
  <c r="E77" i="21"/>
  <c r="H77" i="21" s="1"/>
  <c r="E76" i="21"/>
  <c r="H76" i="21" s="1"/>
  <c r="E75" i="21"/>
  <c r="H75" i="21" s="1"/>
  <c r="E73" i="21"/>
  <c r="E72" i="21"/>
  <c r="H72" i="21" s="1"/>
  <c r="E71" i="21"/>
  <c r="H71" i="21" s="1"/>
  <c r="E70" i="21"/>
  <c r="H70" i="21" s="1"/>
  <c r="E69" i="21"/>
  <c r="H69" i="21" s="1"/>
  <c r="E68" i="21"/>
  <c r="H68" i="21" s="1"/>
  <c r="E66" i="21"/>
  <c r="E65" i="21"/>
  <c r="H65" i="21" s="1"/>
  <c r="E64" i="21"/>
  <c r="H64" i="21" s="1"/>
  <c r="E63" i="21"/>
  <c r="H63" i="21" s="1"/>
  <c r="E62" i="21"/>
  <c r="H62" i="21" s="1"/>
  <c r="E61" i="21"/>
  <c r="H61" i="21" s="1"/>
  <c r="E59" i="21"/>
  <c r="E56" i="21"/>
  <c r="H56" i="21" s="1"/>
  <c r="E55" i="21"/>
  <c r="H55" i="21" s="1"/>
  <c r="E54" i="21"/>
  <c r="H54" i="21" s="1"/>
  <c r="E52" i="21"/>
  <c r="E51" i="21"/>
  <c r="H51" i="21" s="1"/>
  <c r="E50" i="21"/>
  <c r="H50" i="21" s="1"/>
  <c r="E49" i="21"/>
  <c r="H49" i="21" s="1"/>
  <c r="H16" i="21"/>
  <c r="H15" i="21"/>
  <c r="H14" i="21"/>
  <c r="H13" i="21"/>
  <c r="H12" i="21"/>
  <c r="H9" i="21"/>
  <c r="H8" i="21"/>
  <c r="H7" i="21"/>
  <c r="H6" i="21"/>
  <c r="H5" i="21"/>
  <c r="G73" i="21" l="1"/>
  <c r="H73" i="21" s="1"/>
  <c r="G94" i="21"/>
  <c r="H94" i="21" s="1"/>
  <c r="G87" i="21"/>
  <c r="H87" i="21" s="1"/>
  <c r="G80" i="21"/>
  <c r="H80" i="21" s="1"/>
  <c r="G59" i="21"/>
  <c r="H59" i="21" s="1"/>
  <c r="G31" i="21"/>
  <c r="H31" i="21" s="1"/>
  <c r="G24" i="21"/>
  <c r="H24" i="21" s="1"/>
  <c r="G17" i="21"/>
  <c r="H17" i="21" s="1"/>
  <c r="G66" i="21"/>
  <c r="H66" i="21" s="1"/>
  <c r="G10" i="21"/>
  <c r="H10" i="21" s="1"/>
  <c r="G45" i="21"/>
  <c r="H45" i="21" s="1"/>
  <c r="G52" i="21"/>
  <c r="H52" i="21" s="1"/>
  <c r="G38" i="21"/>
  <c r="H38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Cheng, Shun</author>
    <author>Kwok, Man C.</author>
    <author>Leung, Chris F.</author>
  </authors>
  <commentList>
    <comment ref="A2948" authorId="0" shapeId="0" xr:uid="{01C1464D-BC4E-4DEF-BF4C-5CAEC4829A79}">
      <text>
        <r>
          <rPr>
            <b/>
            <sz val="9"/>
            <color indexed="81"/>
            <rFont val="Tahoma"/>
            <family val="2"/>
          </rPr>
          <t>Cheng, Shun:</t>
        </r>
        <r>
          <rPr>
            <sz val="9"/>
            <color indexed="81"/>
            <rFont val="Tahoma"/>
            <family val="2"/>
          </rPr>
          <t xml:space="preserve">
T3 at 13:20</t>
        </r>
      </text>
    </comment>
    <comment ref="A2949" authorId="0" shapeId="0" xr:uid="{C8B058E6-F397-4EAF-A166-5BFBBE2AA9C3}">
      <text>
        <r>
          <rPr>
            <b/>
            <sz val="9"/>
            <color indexed="81"/>
            <rFont val="Tahoma"/>
            <family val="2"/>
          </rPr>
          <t>Cheng, Shun:</t>
        </r>
        <r>
          <rPr>
            <sz val="9"/>
            <color indexed="81"/>
            <rFont val="Tahoma"/>
            <family val="2"/>
          </rPr>
          <t xml:space="preserve">
T8 &amp; T3 15:00 Park Reopen</t>
        </r>
      </text>
    </comment>
    <comment ref="J2980" authorId="1" shapeId="0" xr:uid="{92CAF3A4-22AC-40DB-995A-CB9FE11236EB}">
      <text>
        <r>
          <rPr>
            <b/>
            <sz val="9"/>
            <color indexed="81"/>
            <rFont val="Tahoma"/>
            <family val="2"/>
          </rPr>
          <t>Kwok, Man C.:</t>
        </r>
        <r>
          <rPr>
            <sz val="9"/>
            <color indexed="81"/>
            <rFont val="Tahoma"/>
            <family val="2"/>
          </rPr>
          <t xml:space="preserve">
Data Loss</t>
        </r>
      </text>
    </comment>
    <comment ref="I2981" authorId="2" shapeId="0" xr:uid="{054ED6CE-013D-4520-AEB9-3235AC9C3D73}">
      <text>
        <r>
          <rPr>
            <b/>
            <sz val="9"/>
            <color indexed="81"/>
            <rFont val="Tahoma"/>
            <family val="2"/>
          </rPr>
          <t>Leung, Chris F.:</t>
        </r>
        <r>
          <rPr>
            <sz val="9"/>
            <color indexed="81"/>
            <rFont val="Tahoma"/>
            <family val="2"/>
          </rPr>
          <t xml:space="preserve">
Data loss
估嘅數</t>
        </r>
      </text>
    </comment>
    <comment ref="J2981" authorId="2" shapeId="0" xr:uid="{8F743FD4-FE7E-4E2B-9405-00806C915760}">
      <text>
        <r>
          <rPr>
            <b/>
            <sz val="9"/>
            <color indexed="81"/>
            <rFont val="Tahoma"/>
            <family val="2"/>
          </rPr>
          <t>Leung, Chris F.:</t>
        </r>
        <r>
          <rPr>
            <sz val="9"/>
            <color indexed="81"/>
            <rFont val="Tahoma"/>
            <family val="2"/>
          </rPr>
          <t xml:space="preserve">
Data loss
估嘅數
</t>
        </r>
      </text>
    </comment>
  </commentList>
</comments>
</file>

<file path=xl/sharedStrings.xml><?xml version="1.0" encoding="utf-8"?>
<sst xmlns="http://schemas.openxmlformats.org/spreadsheetml/2006/main" count="618" uniqueCount="102">
  <si>
    <t>Date</t>
  </si>
  <si>
    <t>Outdoor Air Temperature</t>
  </si>
  <si>
    <t>Average of Outdoor Air Temperature</t>
  </si>
  <si>
    <t>Average of Overall occupancy</t>
  </si>
  <si>
    <t>Ballroom utilization</t>
  </si>
  <si>
    <t>Sum of Ballroom utilization</t>
  </si>
  <si>
    <t>SW1</t>
  </si>
  <si>
    <t>CR1</t>
  </si>
  <si>
    <t>CR5</t>
  </si>
  <si>
    <t>CR6</t>
  </si>
  <si>
    <t>SB1</t>
  </si>
  <si>
    <t>SW2</t>
  </si>
  <si>
    <t>CR2</t>
  </si>
  <si>
    <t>CR7</t>
  </si>
  <si>
    <t>SB2</t>
  </si>
  <si>
    <t>SW3</t>
  </si>
  <si>
    <t>CR3</t>
  </si>
  <si>
    <t>CR8</t>
  </si>
  <si>
    <t>SB3</t>
  </si>
  <si>
    <t>Snow White
2136 Sq ft</t>
  </si>
  <si>
    <t>Cinderalla Ballroom
9428 Sq ft</t>
  </si>
  <si>
    <t>Sleeping Beauty
3240 sq ft</t>
  </si>
  <si>
    <t>Ballroom data</t>
  </si>
  <si>
    <t>Total area</t>
  </si>
  <si>
    <t>sq ft</t>
  </si>
  <si>
    <t>Total hr</t>
  </si>
  <si>
    <t>hr</t>
  </si>
  <si>
    <t>Total (area*hr)</t>
  </si>
  <si>
    <t>sq ft hour</t>
  </si>
  <si>
    <t>Formula</t>
  </si>
  <si>
    <t>SB</t>
  </si>
  <si>
    <t>hour</t>
  </si>
  <si>
    <t>SB5</t>
  </si>
  <si>
    <t>AHU</t>
  </si>
  <si>
    <t>CH5</t>
  </si>
  <si>
    <t>Park open</t>
  </si>
  <si>
    <t>HCCP at 1430</t>
  </si>
  <si>
    <t>Row Labels</t>
  </si>
  <si>
    <t>Grand Total</t>
  </si>
  <si>
    <t>Difference in %</t>
  </si>
  <si>
    <t>Cal</t>
  </si>
  <si>
    <t>Hide Column I - if 0% for copy</t>
  </si>
  <si>
    <t>Ball Rm</t>
  </si>
  <si>
    <t>TimeSlot</t>
  </si>
  <si>
    <t>C1</t>
  </si>
  <si>
    <t>C235</t>
  </si>
  <si>
    <t>C678</t>
  </si>
  <si>
    <t>SW</t>
  </si>
  <si>
    <t>Foyer</t>
  </si>
  <si>
    <t>BS&amp;E 
Time Start</t>
  </si>
  <si>
    <t>BS&amp;E 
Time End</t>
  </si>
  <si>
    <t>CR235</t>
  </si>
  <si>
    <t>CR678</t>
  </si>
  <si>
    <t>SW123</t>
  </si>
  <si>
    <t>Total:</t>
  </si>
  <si>
    <t>Cala Hr</t>
  </si>
  <si>
    <r>
      <t xml:space="preserve">until </t>
    </r>
    <r>
      <rPr>
        <sz val="11"/>
        <color theme="1"/>
        <rFont val="新細明體"/>
        <family val="2"/>
      </rPr>
      <t>限聚令完</t>
    </r>
  </si>
  <si>
    <t>Data loss</t>
  </si>
  <si>
    <t/>
  </si>
  <si>
    <t>30 Days</t>
  </si>
  <si>
    <t>TRUE</t>
  </si>
  <si>
    <t>2025</t>
  </si>
  <si>
    <t>N/A</t>
  </si>
  <si>
    <t>Previous year gas consumption (Unit)</t>
  </si>
  <si>
    <t>Current year gas consumption (Unit)</t>
  </si>
  <si>
    <r>
      <t>Meter 1 Reading
(x100 &gt; ft</t>
    </r>
    <r>
      <rPr>
        <vertAlign val="superscript"/>
        <sz val="11"/>
        <color theme="0"/>
        <rFont val="Calibri"/>
        <family val="2"/>
      </rPr>
      <t>3</t>
    </r>
    <r>
      <rPr>
        <sz val="11"/>
        <color theme="0"/>
        <rFont val="Calibri"/>
        <family val="2"/>
      </rPr>
      <t>)</t>
    </r>
  </si>
  <si>
    <t>DLH Occupancy</t>
  </si>
  <si>
    <t>DEL Occupancy</t>
  </si>
  <si>
    <t>DHH Occupancy</t>
  </si>
  <si>
    <t>Overall Occupancy</t>
  </si>
  <si>
    <t>Gas Consumption (Units)</t>
  </si>
  <si>
    <t>Sum of Gas Consumption (Units)</t>
  </si>
  <si>
    <t>Link BS&amp;E - H:</t>
  </si>
  <si>
    <t>2026</t>
  </si>
  <si>
    <r>
      <t>Meter 2 Reading
(x100 &gt; ft</t>
    </r>
    <r>
      <rPr>
        <vertAlign val="superscript"/>
        <sz val="11"/>
        <color theme="0"/>
        <rFont val="Calibri"/>
        <family val="2"/>
      </rPr>
      <t>3</t>
    </r>
    <r>
      <rPr>
        <sz val="11"/>
        <color theme="0"/>
        <rFont val="Calibri"/>
        <family val="2"/>
      </rPr>
      <t>)</t>
    </r>
  </si>
  <si>
    <t>Time</t>
  </si>
  <si>
    <t>Out Door Temp</t>
  </si>
  <si>
    <t>Out Door RH</t>
  </si>
  <si>
    <t>CCP RT</t>
  </si>
  <si>
    <t>CCP ST</t>
  </si>
  <si>
    <t>CCP FLOW</t>
  </si>
  <si>
    <t>Phase 1 RT</t>
  </si>
  <si>
    <t>Phase 1 ST</t>
  </si>
  <si>
    <t>Phase 2 RT</t>
  </si>
  <si>
    <t>Phase 2 ST</t>
  </si>
  <si>
    <t xml:space="preserve"> </t>
  </si>
  <si>
    <t>Phase 2 Ch Flow</t>
  </si>
  <si>
    <t>Phase 1 Ch Flow</t>
  </si>
  <si>
    <t>Phase 1 Gas Flow</t>
  </si>
  <si>
    <t>Phase 2 Gas Flow</t>
  </si>
  <si>
    <t>Day Usage</t>
  </si>
  <si>
    <t xml:space="preserve"> Out Door Temp</t>
  </si>
  <si>
    <t xml:space="preserve"> Out Door RH</t>
  </si>
  <si>
    <t>CHECK Gas Consumption: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</si>
  <si>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</si>
  <si>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</si>
  <si>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Phase 2 RT</t>
  </si>
  <si>
    <t xml:space="preserve"> Phase 2 ST</t>
  </si>
  <si>
    <t xml:space="preserve"> Gas Consumption (Units)</t>
  </si>
  <si>
    <t>Atten</t>
  </si>
  <si>
    <t>Oct</t>
  </si>
  <si>
    <t>14-Oct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</si>
</sst>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h:mm;@"/>
    <numFmt numFmtId="165" formatCode="[$-409]d\-mmm\-yy;@"/>
    <numFmt numFmtId="166" formatCode="0.0"/>
    <numFmt numFmtId="167" formatCode="0.0%"/>
    <numFmt numFmtId="168" formatCode="dd\-mmm\-yyyy"/>
    <numFmt numFmtId="169" formatCode="h"/>
    <numFmt numFmtId="170" formatCode="ddd\-dd\-mmm"/>
    <numFmt numFmtId="171" formatCode="[$-409]d\-mmm\-yyyy;@"/>
    <numFmt numFmtId="172" formatCode="[$-409]d\-mmm;@"/>
    <numFmt numFmtId="173" formatCode="[$-F400]h:mm:ss\ AM/PM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9"/>
      <name val="Calibri"/>
      <family val="3"/>
      <charset val="136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0" tint="-0.499984740745262"/>
      <name val="Calibri"/>
      <family val="2"/>
    </font>
    <font>
      <b/>
      <sz val="11"/>
      <color rgb="FF0000FF"/>
      <name val="Calibri"/>
      <family val="2"/>
    </font>
    <font>
      <sz val="11"/>
      <color theme="0"/>
      <name val="Calibri"/>
      <family val="2"/>
    </font>
    <font>
      <sz val="11"/>
      <color theme="1"/>
      <name val="新細明體"/>
      <family val="2"/>
    </font>
    <font>
      <b/>
      <sz val="20"/>
      <color theme="1"/>
      <name val="Calibri"/>
      <family val="2"/>
    </font>
    <font>
      <sz val="30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0"/>
      <name val="Calibri"/>
      <family val="2"/>
    </font>
    <font>
      <u/>
      <sz val="26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153">
    <xf numFmtId="0" fontId="0" fillId="0" borderId="0" xfId="0"/>
    <xf numFmtId="0" fontId="0" fillId="0" borderId="0" xfId="0" pivotButton="1"/>
    <xf numFmtId="1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8" fontId="0" fillId="0" borderId="0" xfId="0" pivotButton="1" applyNumberFormat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68" fontId="0" fillId="0" borderId="0" xfId="0" pivotButton="1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0" fontId="0" fillId="0" borderId="10" xfId="0" applyNumberFormat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0" fontId="19" fillId="33" borderId="0" xfId="0" applyFont="1" applyFill="1"/>
    <xf numFmtId="166" fontId="19" fillId="0" borderId="0" xfId="0" applyNumberFormat="1" applyFont="1"/>
    <xf numFmtId="168" fontId="19" fillId="0" borderId="0" xfId="0" applyNumberFormat="1" applyFont="1"/>
    <xf numFmtId="1" fontId="19" fillId="0" borderId="0" xfId="0" applyNumberFormat="1" applyFont="1"/>
    <xf numFmtId="0" fontId="2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6" fontId="19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" fontId="19" fillId="0" borderId="31" xfId="0" applyNumberFormat="1" applyFont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9" fillId="34" borderId="0" xfId="0" applyFont="1" applyFill="1"/>
    <xf numFmtId="0" fontId="19" fillId="41" borderId="0" xfId="0" applyFont="1" applyFill="1"/>
    <xf numFmtId="0" fontId="19" fillId="34" borderId="0" xfId="0" applyFont="1" applyFill="1" applyAlignment="1">
      <alignment horizontal="center"/>
    </xf>
    <xf numFmtId="0" fontId="19" fillId="41" borderId="0" xfId="0" applyFont="1" applyFill="1" applyAlignment="1">
      <alignment horizontal="center"/>
    </xf>
    <xf numFmtId="0" fontId="19" fillId="0" borderId="19" xfId="0" applyFont="1" applyBorder="1"/>
    <xf numFmtId="0" fontId="19" fillId="0" borderId="20" xfId="0" applyFont="1" applyBorder="1"/>
    <xf numFmtId="0" fontId="19" fillId="0" borderId="21" xfId="0" applyFont="1" applyBorder="1"/>
    <xf numFmtId="0" fontId="19" fillId="35" borderId="19" xfId="0" applyFont="1" applyFill="1" applyBorder="1"/>
    <xf numFmtId="0" fontId="19" fillId="35" borderId="20" xfId="0" applyFont="1" applyFill="1" applyBorder="1"/>
    <xf numFmtId="0" fontId="19" fillId="35" borderId="20" xfId="0" applyFont="1" applyFill="1" applyBorder="1" applyAlignment="1">
      <alignment horizontal="center"/>
    </xf>
    <xf numFmtId="0" fontId="19" fillId="35" borderId="21" xfId="0" applyFont="1" applyFill="1" applyBorder="1"/>
    <xf numFmtId="0" fontId="19" fillId="0" borderId="22" xfId="0" applyFont="1" applyBorder="1"/>
    <xf numFmtId="0" fontId="19" fillId="0" borderId="10" xfId="0" applyFont="1" applyBorder="1"/>
    <xf numFmtId="0" fontId="19" fillId="0" borderId="23" xfId="0" applyFont="1" applyBorder="1"/>
    <xf numFmtId="2" fontId="19" fillId="34" borderId="20" xfId="0" applyNumberFormat="1" applyFont="1" applyFill="1" applyBorder="1"/>
    <xf numFmtId="0" fontId="19" fillId="0" borderId="24" xfId="0" applyFont="1" applyBorder="1"/>
    <xf numFmtId="0" fontId="19" fillId="34" borderId="25" xfId="0" applyFont="1" applyFill="1" applyBorder="1"/>
    <xf numFmtId="0" fontId="19" fillId="0" borderId="26" xfId="0" applyFont="1" applyBorder="1"/>
    <xf numFmtId="0" fontId="19" fillId="35" borderId="22" xfId="0" applyFont="1" applyFill="1" applyBorder="1"/>
    <xf numFmtId="0" fontId="19" fillId="35" borderId="10" xfId="0" applyFont="1" applyFill="1" applyBorder="1"/>
    <xf numFmtId="2" fontId="19" fillId="34" borderId="10" xfId="0" applyNumberFormat="1" applyFont="1" applyFill="1" applyBorder="1"/>
    <xf numFmtId="0" fontId="19" fillId="35" borderId="23" xfId="0" applyFont="1" applyFill="1" applyBorder="1"/>
    <xf numFmtId="0" fontId="19" fillId="0" borderId="25" xfId="0" applyFont="1" applyBorder="1"/>
    <xf numFmtId="167" fontId="27" fillId="35" borderId="26" xfId="42" applyNumberFormat="1" applyFont="1" applyFill="1" applyBorder="1"/>
    <xf numFmtId="0" fontId="19" fillId="43" borderId="19" xfId="0" applyFont="1" applyFill="1" applyBorder="1"/>
    <xf numFmtId="0" fontId="19" fillId="43" borderId="20" xfId="0" applyFont="1" applyFill="1" applyBorder="1"/>
    <xf numFmtId="0" fontId="19" fillId="43" borderId="20" xfId="0" applyFont="1" applyFill="1" applyBorder="1" applyAlignment="1">
      <alignment horizontal="center"/>
    </xf>
    <xf numFmtId="0" fontId="19" fillId="43" borderId="21" xfId="0" applyFont="1" applyFill="1" applyBorder="1"/>
    <xf numFmtId="0" fontId="19" fillId="43" borderId="22" xfId="0" applyFont="1" applyFill="1" applyBorder="1"/>
    <xf numFmtId="0" fontId="19" fillId="43" borderId="10" xfId="0" applyFont="1" applyFill="1" applyBorder="1"/>
    <xf numFmtId="0" fontId="19" fillId="43" borderId="23" xfId="0" applyFont="1" applyFill="1" applyBorder="1"/>
    <xf numFmtId="0" fontId="28" fillId="0" borderId="0" xfId="0" applyFont="1" applyAlignment="1">
      <alignment vertical="center"/>
    </xf>
    <xf numFmtId="0" fontId="19" fillId="43" borderId="30" xfId="0" applyFont="1" applyFill="1" applyBorder="1"/>
    <xf numFmtId="0" fontId="19" fillId="43" borderId="29" xfId="0" applyFont="1" applyFill="1" applyBorder="1"/>
    <xf numFmtId="0" fontId="19" fillId="43" borderId="27" xfId="0" applyFont="1" applyFill="1" applyBorder="1"/>
    <xf numFmtId="0" fontId="19" fillId="43" borderId="24" xfId="0" quotePrefix="1" applyFont="1" applyFill="1" applyBorder="1"/>
    <xf numFmtId="0" fontId="19" fillId="43" borderId="25" xfId="0" applyFont="1" applyFill="1" applyBorder="1"/>
    <xf numFmtId="167" fontId="22" fillId="43" borderId="26" xfId="42" applyNumberFormat="1" applyFont="1" applyFill="1" applyBorder="1"/>
    <xf numFmtId="169" fontId="21" fillId="0" borderId="0" xfId="0" applyNumberFormat="1" applyFont="1" applyAlignment="1">
      <alignment horizontal="center" vertical="center"/>
    </xf>
    <xf numFmtId="168" fontId="19" fillId="42" borderId="10" xfId="0" applyNumberFormat="1" applyFont="1" applyFill="1" applyBorder="1" applyAlignment="1">
      <alignment horizontal="center" vertical="center"/>
    </xf>
    <xf numFmtId="0" fontId="19" fillId="42" borderId="10" xfId="0" applyFont="1" applyFill="1" applyBorder="1" applyAlignment="1">
      <alignment horizontal="center" vertical="center"/>
    </xf>
    <xf numFmtId="20" fontId="19" fillId="42" borderId="10" xfId="0" applyNumberFormat="1" applyFont="1" applyFill="1" applyBorder="1" applyAlignment="1">
      <alignment horizontal="center" vertical="center" wrapText="1"/>
    </xf>
    <xf numFmtId="169" fontId="21" fillId="42" borderId="10" xfId="0" applyNumberFormat="1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20" fontId="19" fillId="0" borderId="0" xfId="0" applyNumberFormat="1" applyFont="1" applyAlignment="1">
      <alignment horizontal="center" vertical="center"/>
    </xf>
    <xf numFmtId="168" fontId="0" fillId="0" borderId="0" xfId="0" pivotButton="1" applyNumberFormat="1"/>
    <xf numFmtId="165" fontId="0" fillId="0" borderId="0" xfId="0" applyNumberFormat="1" applyAlignment="1">
      <alignment horizontal="left"/>
    </xf>
    <xf numFmtId="166" fontId="0" fillId="0" borderId="0" xfId="0" applyNumberFormat="1"/>
    <xf numFmtId="0" fontId="21" fillId="0" borderId="10" xfId="0" applyFont="1" applyBorder="1" applyAlignment="1">
      <alignment horizontal="center" vertical="center"/>
    </xf>
    <xf numFmtId="20" fontId="29" fillId="0" borderId="10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170" fontId="2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0" fontId="21" fillId="0" borderId="0" xfId="0" applyNumberFormat="1" applyFont="1" applyAlignment="1">
      <alignment vertical="center"/>
    </xf>
    <xf numFmtId="168" fontId="19" fillId="0" borderId="0" xfId="0" applyNumberFormat="1" applyFont="1" applyAlignment="1">
      <alignment horizontal="center" vertical="center" wrapText="1"/>
    </xf>
    <xf numFmtId="3" fontId="25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right" vertical="center"/>
    </xf>
    <xf numFmtId="173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167" fontId="19" fillId="34" borderId="0" xfId="42" applyNumberFormat="1" applyFont="1" applyFill="1" applyAlignment="1">
      <alignment horizontal="center" vertical="center"/>
    </xf>
    <xf numFmtId="166" fontId="30" fillId="0" borderId="0" xfId="0" applyNumberFormat="1" applyFont="1" applyAlignment="1">
      <alignment horizontal="right" vertical="center"/>
    </xf>
    <xf numFmtId="14" fontId="30" fillId="0" borderId="0" xfId="0" applyNumberFormat="1" applyFont="1" applyAlignment="1">
      <alignment horizontal="center" vertical="center" wrapText="1"/>
    </xf>
    <xf numFmtId="173" fontId="30" fillId="0" borderId="0" xfId="0" applyNumberFormat="1" applyFont="1" applyAlignment="1">
      <alignment horizontal="center" vertical="center" wrapText="1"/>
    </xf>
    <xf numFmtId="166" fontId="30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1" fillId="33" borderId="0" xfId="0" applyFont="1" applyFill="1"/>
    <xf numFmtId="0" fontId="1" fillId="0" borderId="0" xfId="0" applyFont="1"/>
    <xf numFmtId="22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5" fillId="0" borderId="10" xfId="0" applyFont="1" applyBorder="1" applyAlignment="1">
      <alignment horizontal="center" vertical="center" wrapText="1"/>
    </xf>
    <xf numFmtId="0" fontId="35" fillId="43" borderId="10" xfId="0" applyFont="1" applyFill="1" applyBorder="1" applyAlignment="1">
      <alignment horizontal="center" vertical="center" wrapText="1"/>
    </xf>
    <xf numFmtId="172" fontId="36" fillId="0" borderId="10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9" fontId="35" fillId="43" borderId="10" xfId="0" applyNumberFormat="1" applyFont="1" applyFill="1" applyBorder="1" applyAlignment="1">
      <alignment horizontal="center" vertical="center"/>
    </xf>
    <xf numFmtId="9" fontId="35" fillId="0" borderId="10" xfId="0" applyNumberFormat="1" applyFont="1" applyBorder="1" applyAlignment="1">
      <alignment horizontal="center" vertical="center"/>
    </xf>
    <xf numFmtId="172" fontId="35" fillId="0" borderId="10" xfId="0" applyNumberFormat="1" applyFont="1" applyBorder="1" applyAlignment="1">
      <alignment horizontal="center" vertical="center"/>
    </xf>
    <xf numFmtId="37" fontId="35" fillId="0" borderId="10" xfId="43" applyNumberFormat="1" applyFont="1" applyFill="1" applyBorder="1" applyAlignment="1">
      <alignment horizontal="center" vertical="center"/>
    </xf>
    <xf numFmtId="10" fontId="35" fillId="43" borderId="10" xfId="0" applyNumberFormat="1" applyFont="1" applyFill="1" applyBorder="1" applyAlignment="1">
      <alignment horizontal="center" vertical="center"/>
    </xf>
    <xf numFmtId="10" fontId="37" fillId="0" borderId="10" xfId="0" applyNumberFormat="1" applyFont="1" applyBorder="1" applyAlignment="1">
      <alignment horizontal="center" vertical="center"/>
    </xf>
    <xf numFmtId="0" fontId="19" fillId="44" borderId="0" xfId="0" applyFont="1" applyFill="1"/>
    <xf numFmtId="168" fontId="1" fillId="0" borderId="0" xfId="0" applyNumberFormat="1" applyFont="1" applyAlignment="1">
      <alignment horizontal="center" vertical="center"/>
    </xf>
    <xf numFmtId="170" fontId="21" fillId="0" borderId="27" xfId="0" applyNumberFormat="1" applyFont="1" applyBorder="1" applyAlignment="1">
      <alignment horizontal="center" vertical="center"/>
    </xf>
    <xf numFmtId="170" fontId="21" fillId="0" borderId="32" xfId="0" applyNumberFormat="1" applyFont="1" applyBorder="1" applyAlignment="1">
      <alignment horizontal="center" vertical="center"/>
    </xf>
    <xf numFmtId="170" fontId="21" fillId="0" borderId="28" xfId="0" applyNumberFormat="1" applyFont="1" applyBorder="1" applyAlignment="1">
      <alignment horizontal="center" vertical="center"/>
    </xf>
    <xf numFmtId="168" fontId="33" fillId="0" borderId="0" xfId="44" applyNumberFormat="1" applyFont="1" applyBorder="1" applyAlignment="1">
      <alignment horizontal="center" vertical="center"/>
    </xf>
    <xf numFmtId="0" fontId="19" fillId="40" borderId="11" xfId="0" applyFont="1" applyFill="1" applyBorder="1" applyAlignment="1">
      <alignment horizontal="center"/>
    </xf>
    <xf numFmtId="0" fontId="19" fillId="40" borderId="12" xfId="0" applyFont="1" applyFill="1" applyBorder="1" applyAlignment="1">
      <alignment horizontal="center"/>
    </xf>
    <xf numFmtId="0" fontId="19" fillId="40" borderId="16" xfId="0" applyFont="1" applyFill="1" applyBorder="1" applyAlignment="1">
      <alignment horizontal="center"/>
    </xf>
    <xf numFmtId="0" fontId="19" fillId="40" borderId="17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8" borderId="10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36" borderId="27" xfId="0" applyFont="1" applyFill="1" applyBorder="1" applyAlignment="1">
      <alignment horizontal="center"/>
    </xf>
    <xf numFmtId="0" fontId="19" fillId="36" borderId="28" xfId="0" applyFont="1" applyFill="1" applyBorder="1" applyAlignment="1">
      <alignment horizontal="center"/>
    </xf>
    <xf numFmtId="0" fontId="0" fillId="0" borderId="0" xfId="0" applyAlignment="1">
      <alignment horizontal="right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0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0.0"/>
    </dxf>
    <dxf>
      <numFmt numFmtId="173" formatCode="[$-F400]h:mm:ss\ AM/PM"/>
    </dxf>
    <dxf>
      <numFmt numFmtId="173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3" formatCode="[$-F400]h:mm:ss\ AM/P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4" formatCode="0.00%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72" formatCode="[$-409]d\-m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numFmt numFmtId="171" formatCode="[$-409]d\-mmm\-yyyy;@"/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8" formatCode="dd\-mmm\-yyyy"/>
    </dxf>
    <dxf>
      <numFmt numFmtId="168" formatCode="dd\-mmm\-yyyy"/>
    </dxf>
    <dxf>
      <numFmt numFmtId="168" formatCode="dd\-mmm\-yyyy"/>
    </dxf>
    <dxf>
      <numFmt numFmtId="168" formatCode="dd\-mmm\-yyyy"/>
    </dxf>
    <dxf>
      <numFmt numFmtId="1" formatCode="0"/>
    </dxf>
    <dxf>
      <numFmt numFmtId="166" formatCode="0.0"/>
    </dxf>
    <dxf>
      <numFmt numFmtId="168" formatCode="dd\-mmm\-yyyy"/>
    </dxf>
    <dxf>
      <numFmt numFmtId="168" formatCode="dd\-mmm\-yyyy"/>
    </dxf>
    <dxf>
      <numFmt numFmtId="166" formatCode="0.0"/>
    </dxf>
    <dxf>
      <numFmt numFmtId="166" formatCode="0.0"/>
    </dxf>
    <dxf>
      <numFmt numFmtId="1" formatCode="0"/>
    </dxf>
    <dxf>
      <numFmt numFmtId="1" formatCode="0"/>
    </dxf>
    <dxf>
      <font>
        <color auto="1"/>
      </font>
      <numFmt numFmtId="3" formatCode="#,##0"/>
      <alignment horizontal="center" vertical="center" textRotation="0" wrapText="0" indent="0" justifyLastLine="0" shrinkToFit="0" readingOrder="0"/>
    </dxf>
    <dxf>
      <font>
        <color auto="1"/>
      </font>
      <numFmt numFmtId="3" formatCode="#,##0"/>
      <alignment horizontal="center" vertical="center" textRotation="0" wrapText="0" indent="0" justifyLastLine="0" shrinkToFit="0" readingOrder="0"/>
    </dxf>
    <dxf>
      <font>
        <color auto="1"/>
      </font>
      <numFmt numFmtId="3" formatCode="#,##0"/>
      <alignment horizontal="center" vertical="center" textRotation="0" wrapText="0" indent="0" justifyLastLine="0" shrinkToFit="0" readingOrder="0"/>
    </dxf>
    <dxf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0.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h:mm;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dd\-mmm\-yyyy"/>
      <alignment horizontal="center" vertical="center" textRotation="0" wrapText="0" indent="0" justifyLastLine="0" shrinkToFit="0" readingOrder="0"/>
    </dxf>
    <dxf>
      <numFmt numFmtId="168" formatCode="dd\-mmm\-yyyy"/>
      <alignment horizontal="center"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89108"/>
      <color rgb="FF00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[HCCP Gas Consumption report.xlsx]Data_Monthly!PivotTable1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Data_Monthly!$B$5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Data_Monthly!$A$6:$A$10</c:f>
              <c:multiLvlStrCache>
                <c:ptCount val="2"/>
                <c:lvl>
                  <c:pt idx="0">
                    <c:v>Oct</c:v>
                  </c:pt>
                  <c:pt idx="1">
                    <c:v>Oct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Data_Monthly!$B$6:$B$10</c:f>
              <c:numCache>
                <c:formatCode>0</c:formatCode>
                <c:ptCount val="2"/>
                <c:pt idx="0">
                  <c:v>226653</c:v>
                </c:pt>
                <c:pt idx="1">
                  <c:v>129799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D2-4A12-AC69-D621BC5D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695440"/>
        <c:axId val="330693480"/>
      </c:barChart>
      <c:catAx>
        <c:axId val="3306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3480"/>
        <c:crosses val="autoZero"/>
        <c:auto val="1"/>
        <c:lblAlgn val="ctr"/>
        <c:lblOffset val="100"/>
        <c:noMultiLvlLbl val="0"/>
      </c:catAx>
      <c:valAx>
        <c:axId val="33069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[HCCP Gas Consumption report.xlsx]Data_Daily!PivotTable3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1"/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Data_Daily!$B$3</c:f>
              <c:strCache>
                <c:ptCount val="1"/>
                <c:pt idx="0">
                  <c:v>Average of Outdoor Air Temperature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Data_Daily!$B$4:$B$33</c:f>
              <c:numCache>
                <c:formatCode>0.0</c:formatCode>
                <c:ptCount val="30"/>
                <c:pt idx="0">
                  <c:v>27.3</c:v>
                </c:pt>
                <c:pt idx="1">
                  <c:v>27.9</c:v>
                </c:pt>
                <c:pt idx="2">
                  <c:v>27.841666666666672</c:v>
                </c:pt>
                <c:pt idx="3">
                  <c:v>28.095833333333335</c:v>
                </c:pt>
                <c:pt idx="4">
                  <c:v>28.4</c:v>
                </c:pt>
                <c:pt idx="5">
                  <c:v>28.6</c:v>
                </c:pt>
                <c:pt idx="6">
                  <c:v>28.4</c:v>
                </c:pt>
                <c:pt idx="7">
                  <c:v>28</c:v>
                </c:pt>
                <c:pt idx="8">
                  <c:v>28.3</c:v>
                </c:pt>
                <c:pt idx="9">
                  <c:v>28.1</c:v>
                </c:pt>
                <c:pt idx="10">
                  <c:v>28.3</c:v>
                </c:pt>
                <c:pt idx="11">
                  <c:v>28.1</c:v>
                </c:pt>
                <c:pt idx="12">
                  <c:v>28.5</c:v>
                </c:pt>
                <c:pt idx="13">
                  <c:v>28.8</c:v>
                </c:pt>
                <c:pt idx="14">
                  <c:v>29</c:v>
                </c:pt>
                <c:pt idx="15">
                  <c:v>29.4</c:v>
                </c:pt>
                <c:pt idx="16">
                  <c:v>29.3</c:v>
                </c:pt>
                <c:pt idx="17">
                  <c:v>28.9</c:v>
                </c:pt>
                <c:pt idx="18">
                  <c:v>26.832291666666663</c:v>
                </c:pt>
                <c:pt idx="19">
                  <c:v>25.963541666666682</c:v>
                </c:pt>
                <c:pt idx="20">
                  <c:v>26.8</c:v>
                </c:pt>
                <c:pt idx="21">
                  <c:v>24.9</c:v>
                </c:pt>
                <c:pt idx="22">
                  <c:v>28.6</c:v>
                </c:pt>
                <c:pt idx="23">
                  <c:v>26.6</c:v>
                </c:pt>
                <c:pt idx="24">
                  <c:v>27.2</c:v>
                </c:pt>
                <c:pt idx="25">
                  <c:v>27.1</c:v>
                </c:pt>
                <c:pt idx="26">
                  <c:v>27</c:v>
                </c:pt>
                <c:pt idx="27">
                  <c:v>27.4</c:v>
                </c:pt>
                <c:pt idx="28">
                  <c:v>27.3</c:v>
                </c:pt>
                <c:pt idx="2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8A-4EDD-B182-8BE07DA6F77F}"/>
            </c:ext>
          </c:extLst>
        </c:ser>
        <c:ser>
          <c:idx val="1"/>
          <c:order val="1"/>
          <c:tx>
            <c:strRef>
              <c:f>Data_Daily!$C$3</c:f>
              <c:strCache>
                <c:ptCount val="1"/>
                <c:pt idx="0">
                  <c:v>Average of Overall occupancy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Data_Daily!$C$4:$C$33</c:f>
              <c:numCache>
                <c:formatCode>0.0</c:formatCode>
                <c:ptCount val="30"/>
                <c:pt idx="0">
                  <c:v>51.457142857142856</c:v>
                </c:pt>
                <c:pt idx="1">
                  <c:v>55.403714285714287</c:v>
                </c:pt>
                <c:pt idx="2">
                  <c:v>61.523428571428575</c:v>
                </c:pt>
                <c:pt idx="3">
                  <c:v>65.298571428571435</c:v>
                </c:pt>
                <c:pt idx="4">
                  <c:v>83.42257142857143</c:v>
                </c:pt>
                <c:pt idx="5">
                  <c:v>80.388285714285715</c:v>
                </c:pt>
                <c:pt idx="6">
                  <c:v>84.051714285714283</c:v>
                </c:pt>
                <c:pt idx="7">
                  <c:v>72.561428571428578</c:v>
                </c:pt>
                <c:pt idx="8">
                  <c:v>64.209142857142851</c:v>
                </c:pt>
                <c:pt idx="9">
                  <c:v>72.042571428571435</c:v>
                </c:pt>
                <c:pt idx="10">
                  <c:v>86.622857142857143</c:v>
                </c:pt>
                <c:pt idx="11">
                  <c:v>84.847999999999999</c:v>
                </c:pt>
                <c:pt idx="12">
                  <c:v>68.267142857142858</c:v>
                </c:pt>
                <c:pt idx="13">
                  <c:v>80.739714285714285</c:v>
                </c:pt>
                <c:pt idx="14">
                  <c:v>75.189428571428564</c:v>
                </c:pt>
                <c:pt idx="15">
                  <c:v>79.307142857142864</c:v>
                </c:pt>
                <c:pt idx="16">
                  <c:v>91.713999999999999</c:v>
                </c:pt>
                <c:pt idx="17">
                  <c:v>91.887142857142862</c:v>
                </c:pt>
                <c:pt idx="18">
                  <c:v>92.05685714285714</c:v>
                </c:pt>
                <c:pt idx="19">
                  <c:v>91.257142857142853</c:v>
                </c:pt>
                <c:pt idx="20">
                  <c:v>91.43</c:v>
                </c:pt>
                <c:pt idx="21">
                  <c:v>61.341428571428573</c:v>
                </c:pt>
                <c:pt idx="22">
                  <c:v>49.337142857142858</c:v>
                </c:pt>
                <c:pt idx="23">
                  <c:v>64.432000000000002</c:v>
                </c:pt>
                <c:pt idx="24">
                  <c:v>76.387142857142862</c:v>
                </c:pt>
                <c:pt idx="25">
                  <c:v>89.539142857142863</c:v>
                </c:pt>
                <c:pt idx="26">
                  <c:v>64.333714285714279</c:v>
                </c:pt>
                <c:pt idx="27">
                  <c:v>61.073999999999998</c:v>
                </c:pt>
                <c:pt idx="28">
                  <c:v>60.606000000000002</c:v>
                </c:pt>
                <c:pt idx="29">
                  <c:v>58.728000000000002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A-4EDD-B182-8BE07DA6F77F}"/>
            </c:ext>
          </c:extLst>
        </c:ser>
        <c:ser>
          <c:idx val="2"/>
          <c:order val="2"/>
          <c:tx>
            <c:strRef>
              <c:f>Data_Daily!$D$3</c:f>
              <c:strCache>
                <c:ptCount val="1"/>
                <c:pt idx="0">
                  <c:v>Sum of Ballroom utilization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Data_Daily!$D$4:$D$33</c:f>
              <c:numCache>
                <c:formatCode>0.0</c:formatCode>
                <c:ptCount val="30"/>
                <c:pt idx="0">
                  <c:v>88.3</c:v>
                </c:pt>
                <c:pt idx="1">
                  <c:v>120.2</c:v>
                </c:pt>
                <c:pt idx="2">
                  <c:v>100</c:v>
                </c:pt>
                <c:pt idx="3">
                  <c:v>100</c:v>
                </c:pt>
                <c:pt idx="4">
                  <c:v>71.400000000000006</c:v>
                </c:pt>
                <c:pt idx="5">
                  <c:v>80.099999999999994</c:v>
                </c:pt>
                <c:pt idx="6">
                  <c:v>66.900000000000006</c:v>
                </c:pt>
                <c:pt idx="7">
                  <c:v>69.5</c:v>
                </c:pt>
                <c:pt idx="8">
                  <c:v>35.799999999999997</c:v>
                </c:pt>
                <c:pt idx="9">
                  <c:v>33.799999999999997</c:v>
                </c:pt>
                <c:pt idx="10">
                  <c:v>37.6</c:v>
                </c:pt>
                <c:pt idx="11">
                  <c:v>45.2</c:v>
                </c:pt>
                <c:pt idx="12">
                  <c:v>92</c:v>
                </c:pt>
                <c:pt idx="13">
                  <c:v>70.599999999999994</c:v>
                </c:pt>
                <c:pt idx="14">
                  <c:v>74.099999999999994</c:v>
                </c:pt>
                <c:pt idx="15">
                  <c:v>45.5</c:v>
                </c:pt>
                <c:pt idx="16">
                  <c:v>42.2</c:v>
                </c:pt>
                <c:pt idx="17">
                  <c:v>0</c:v>
                </c:pt>
                <c:pt idx="18">
                  <c:v>78.099999999999994</c:v>
                </c:pt>
                <c:pt idx="19">
                  <c:v>37.799999999999997</c:v>
                </c:pt>
                <c:pt idx="20">
                  <c:v>14.4</c:v>
                </c:pt>
                <c:pt idx="21">
                  <c:v>57.2</c:v>
                </c:pt>
                <c:pt idx="22">
                  <c:v>46.6</c:v>
                </c:pt>
                <c:pt idx="23">
                  <c:v>50.5</c:v>
                </c:pt>
                <c:pt idx="24">
                  <c:v>19.3</c:v>
                </c:pt>
                <c:pt idx="25">
                  <c:v>66.400000000000006</c:v>
                </c:pt>
                <c:pt idx="26">
                  <c:v>38.700000000000003</c:v>
                </c:pt>
                <c:pt idx="27">
                  <c:v>75</c:v>
                </c:pt>
                <c:pt idx="28">
                  <c:v>65.599999999999994</c:v>
                </c:pt>
                <c:pt idx="29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1B-4892-BE75-53546EDFBFC1}"/>
            </c:ext>
          </c:extLst>
        </c:ser>
        <c:ser>
          <c:idx val="3"/>
          <c:order val="3"/>
          <c:tx>
            <c:strRef>
              <c:f>Data_Daily!$E$3</c:f>
              <c:strCache>
                <c:ptCount val="1"/>
                <c:pt idx="0">
                  <c:v>Sum of Gas Consumption (Units)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Data_Daily!$E$4:$E$33</c:f>
              <c:numCache>
                <c:formatCode>General</c:formatCode>
                <c:ptCount val="30"/>
                <c:pt idx="0">
                  <c:v>10034</c:v>
                </c:pt>
                <c:pt idx="1">
                  <c:v>9841</c:v>
                </c:pt>
                <c:pt idx="2">
                  <c:v>10254</c:v>
                </c:pt>
                <c:pt idx="3">
                  <c:v>10643</c:v>
                </c:pt>
                <c:pt idx="4">
                  <c:v>10829</c:v>
                </c:pt>
                <c:pt idx="5">
                  <c:v>9929</c:v>
                </c:pt>
                <c:pt idx="6">
                  <c:v>10286</c:v>
                </c:pt>
                <c:pt idx="7">
                  <c:v>10549</c:v>
                </c:pt>
                <c:pt idx="8">
                  <c:v>10134</c:v>
                </c:pt>
                <c:pt idx="9">
                  <c:v>10627</c:v>
                </c:pt>
                <c:pt idx="10">
                  <c:v>10130</c:v>
                </c:pt>
                <c:pt idx="11">
                  <c:v>11018</c:v>
                </c:pt>
                <c:pt idx="12">
                  <c:v>12218</c:v>
                </c:pt>
                <c:pt idx="13">
                  <c:v>12144</c:v>
                </c:pt>
                <c:pt idx="14">
                  <c:v>12604</c:v>
                </c:pt>
                <c:pt idx="15">
                  <c:v>12907</c:v>
                </c:pt>
                <c:pt idx="16">
                  <c:v>12548</c:v>
                </c:pt>
                <c:pt idx="17">
                  <c:v>11863</c:v>
                </c:pt>
                <c:pt idx="18">
                  <c:v>10687</c:v>
                </c:pt>
                <c:pt idx="19">
                  <c:v>11119</c:v>
                </c:pt>
                <c:pt idx="20">
                  <c:v>7869</c:v>
                </c:pt>
                <c:pt idx="21">
                  <c:v>6440</c:v>
                </c:pt>
                <c:pt idx="22">
                  <c:v>6836</c:v>
                </c:pt>
                <c:pt idx="23">
                  <c:v>7860</c:v>
                </c:pt>
                <c:pt idx="24">
                  <c:v>7939</c:v>
                </c:pt>
                <c:pt idx="25">
                  <c:v>8808</c:v>
                </c:pt>
                <c:pt idx="26">
                  <c:v>8975</c:v>
                </c:pt>
                <c:pt idx="27">
                  <c:v>9771</c:v>
                </c:pt>
                <c:pt idx="28">
                  <c:v>9934</c:v>
                </c:pt>
                <c:pt idx="29">
                  <c:v>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B-493D-B9DA-B7D01C101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0693872"/>
        <c:axId val="330691912"/>
      </c:barChart>
      <c:catAx>
        <c:axId val="33069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1912"/>
        <c:crosses val="autoZero"/>
        <c:auto val="1"/>
        <c:lblAlgn val="ctr"/>
        <c:lblOffset val="100"/>
        <c:noMultiLvlLbl val="0"/>
      </c:catAx>
      <c:valAx>
        <c:axId val="33069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[HCCP Gas Consumption report.xlsx]Data_Monthly!PivotTable1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Gas</a:t>
            </a:r>
            <a:r>
              <a:rPr lang="en-US" baseline="0"/>
              <a:t> Consumption of HCCP </a:t>
            </a:r>
          </a:p>
          <a:p>
            <a:pPr>
              <a:defRPr/>
            </a:pPr>
            <a:r>
              <a:rPr lang="en-US" baseline="0"/>
              <a:t>2023 vs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222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Data_Monthly!$B$5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Data_Monthly!$A$6:$A$10</c:f>
              <c:multiLvlStrCache>
                <c:ptCount val="2"/>
                <c:lvl>
                  <c:pt idx="0">
                    <c:v>Oct</c:v>
                  </c:pt>
                  <c:pt idx="1">
                    <c:v>Oct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Data_Monthly!$B$6:$B$10</c:f>
              <c:numCache>
                <c:formatCode>0</c:formatCode>
                <c:ptCount val="2"/>
                <c:pt idx="0">
                  <c:v>226653</c:v>
                </c:pt>
                <c:pt idx="1">
                  <c:v>129799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E-439C-BA3E-F8F47F3699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330684464"/>
        <c:axId val="330681720"/>
      </c:barChart>
      <c:valAx>
        <c:axId val="330681720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4464"/>
        <c:crosses val="autoZero"/>
        <c:crossBetween val="between"/>
      </c:valAx>
      <c:catAx>
        <c:axId val="33068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1720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[HCCP Gas Consumption report.xlsx]Data_Daily!PivotTable3</c:name>
    <c:fmtId val="18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Daily Gas Consumption of HCCP 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8.1998685571002178E-2"/>
          <c:y val="3.7241257005036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6">
                <a:lumMod val="20000"/>
                <a:lumOff val="8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</c:pivotFmt>
      <c:pivotFmt>
        <c:idx val="47"/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accent1"/>
            </a:soli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2"/>
          </a:solidFill>
          <a:ln>
            <a:solidFill>
              <a:schemeClr val="accent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ysClr val="window" lastClr="FFFFFF"/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F8910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F8910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ysClr val="window" lastClr="FFFFFF"/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F8910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ysClr val="window" lastClr="FFFFFF"/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F8910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ysClr val="window" lastClr="FFFFFF"/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F8910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ysClr val="window" lastClr="FFFFFF"/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931527594370149E-2"/>
          <c:y val="0.21271015109597782"/>
          <c:w val="0.83255698300870284"/>
          <c:h val="0.6290056394977655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Data_Daily!$E$3</c:f>
              <c:strCache>
                <c:ptCount val="1"/>
                <c:pt idx="0">
                  <c:v>Sum of Gas Consumption (Units)</c:v>
                </c:pt>
              </c:strCache>
            </c:strRef>
          </c:tx>
          <c:spPr>
            <a:solidFill>
              <a:srgbClr val="F8910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Data_Daily!$E$4:$E$33</c:f>
              <c:numCache>
                <c:formatCode>General</c:formatCode>
                <c:ptCount val="30"/>
                <c:pt idx="0">
                  <c:v>10034</c:v>
                </c:pt>
                <c:pt idx="1">
                  <c:v>9841</c:v>
                </c:pt>
                <c:pt idx="2">
                  <c:v>10254</c:v>
                </c:pt>
                <c:pt idx="3">
                  <c:v>10643</c:v>
                </c:pt>
                <c:pt idx="4">
                  <c:v>10829</c:v>
                </c:pt>
                <c:pt idx="5">
                  <c:v>9929</c:v>
                </c:pt>
                <c:pt idx="6">
                  <c:v>10286</c:v>
                </c:pt>
                <c:pt idx="7">
                  <c:v>10549</c:v>
                </c:pt>
                <c:pt idx="8">
                  <c:v>10134</c:v>
                </c:pt>
                <c:pt idx="9">
                  <c:v>10627</c:v>
                </c:pt>
                <c:pt idx="10">
                  <c:v>10130</c:v>
                </c:pt>
                <c:pt idx="11">
                  <c:v>11018</c:v>
                </c:pt>
                <c:pt idx="12">
                  <c:v>12218</c:v>
                </c:pt>
                <c:pt idx="13">
                  <c:v>12144</c:v>
                </c:pt>
                <c:pt idx="14">
                  <c:v>12604</c:v>
                </c:pt>
                <c:pt idx="15">
                  <c:v>12907</c:v>
                </c:pt>
                <c:pt idx="16">
                  <c:v>12548</c:v>
                </c:pt>
                <c:pt idx="17">
                  <c:v>11863</c:v>
                </c:pt>
                <c:pt idx="18">
                  <c:v>10687</c:v>
                </c:pt>
                <c:pt idx="19">
                  <c:v>11119</c:v>
                </c:pt>
                <c:pt idx="20">
                  <c:v>7869</c:v>
                </c:pt>
                <c:pt idx="21">
                  <c:v>6440</c:v>
                </c:pt>
                <c:pt idx="22">
                  <c:v>6836</c:v>
                </c:pt>
                <c:pt idx="23">
                  <c:v>7860</c:v>
                </c:pt>
                <c:pt idx="24">
                  <c:v>7939</c:v>
                </c:pt>
                <c:pt idx="25">
                  <c:v>8808</c:v>
                </c:pt>
                <c:pt idx="26">
                  <c:v>8975</c:v>
                </c:pt>
                <c:pt idx="27">
                  <c:v>9771</c:v>
                </c:pt>
                <c:pt idx="28">
                  <c:v>9934</c:v>
                </c:pt>
                <c:pt idx="29">
                  <c:v>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D-49EE-A858-D269AE82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692696"/>
        <c:axId val="330681328"/>
      </c:barChart>
      <c:lineChart>
        <c:grouping val="standard"/>
        <c:varyColors val="0"/>
        <c:ser>
          <c:idx val="0"/>
          <c:order val="0"/>
          <c:tx>
            <c:strRef>
              <c:f>Data_Daily!$B$3</c:f>
              <c:strCache>
                <c:ptCount val="1"/>
                <c:pt idx="0">
                  <c:v>Average of Outdoor Air Temperature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Data_Daily!$B$4:$B$33</c:f>
              <c:numCache>
                <c:formatCode>0.0</c:formatCode>
                <c:ptCount val="30"/>
                <c:pt idx="0">
                  <c:v>27.3</c:v>
                </c:pt>
                <c:pt idx="1">
                  <c:v>27.9</c:v>
                </c:pt>
                <c:pt idx="2">
                  <c:v>27.841666666666672</c:v>
                </c:pt>
                <c:pt idx="3">
                  <c:v>28.095833333333335</c:v>
                </c:pt>
                <c:pt idx="4">
                  <c:v>28.4</c:v>
                </c:pt>
                <c:pt idx="5">
                  <c:v>28.6</c:v>
                </c:pt>
                <c:pt idx="6">
                  <c:v>28.4</c:v>
                </c:pt>
                <c:pt idx="7">
                  <c:v>28</c:v>
                </c:pt>
                <c:pt idx="8">
                  <c:v>28.3</c:v>
                </c:pt>
                <c:pt idx="9">
                  <c:v>28.1</c:v>
                </c:pt>
                <c:pt idx="10">
                  <c:v>28.3</c:v>
                </c:pt>
                <c:pt idx="11">
                  <c:v>28.1</c:v>
                </c:pt>
                <c:pt idx="12">
                  <c:v>28.5</c:v>
                </c:pt>
                <c:pt idx="13">
                  <c:v>28.8</c:v>
                </c:pt>
                <c:pt idx="14">
                  <c:v>29</c:v>
                </c:pt>
                <c:pt idx="15">
                  <c:v>29.4</c:v>
                </c:pt>
                <c:pt idx="16">
                  <c:v>29.3</c:v>
                </c:pt>
                <c:pt idx="17">
                  <c:v>28.9</c:v>
                </c:pt>
                <c:pt idx="18">
                  <c:v>26.832291666666663</c:v>
                </c:pt>
                <c:pt idx="19">
                  <c:v>25.963541666666682</c:v>
                </c:pt>
                <c:pt idx="20">
                  <c:v>26.8</c:v>
                </c:pt>
                <c:pt idx="21">
                  <c:v>24.9</c:v>
                </c:pt>
                <c:pt idx="22">
                  <c:v>28.6</c:v>
                </c:pt>
                <c:pt idx="23">
                  <c:v>26.6</c:v>
                </c:pt>
                <c:pt idx="24">
                  <c:v>27.2</c:v>
                </c:pt>
                <c:pt idx="25">
                  <c:v>27.1</c:v>
                </c:pt>
                <c:pt idx="26">
                  <c:v>27</c:v>
                </c:pt>
                <c:pt idx="27">
                  <c:v>27.4</c:v>
                </c:pt>
                <c:pt idx="28">
                  <c:v>27.3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D-49EE-A858-D269AE82538F}"/>
            </c:ext>
          </c:extLst>
        </c:ser>
        <c:ser>
          <c:idx val="1"/>
          <c:order val="1"/>
          <c:tx>
            <c:strRef>
              <c:f>Data_Daily!$C$3</c:f>
              <c:strCache>
                <c:ptCount val="1"/>
                <c:pt idx="0">
                  <c:v>Average of Overall occupancy</c:v>
                </c:pt>
              </c:strCache>
            </c:strRef>
          </c:tx>
          <c:spPr>
            <a:ln w="3492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Data_Daily!$C$4:$C$33</c:f>
              <c:numCache>
                <c:formatCode>0.0</c:formatCode>
                <c:ptCount val="30"/>
                <c:pt idx="0">
                  <c:v>51.457142857142856</c:v>
                </c:pt>
                <c:pt idx="1">
                  <c:v>55.403714285714287</c:v>
                </c:pt>
                <c:pt idx="2">
                  <c:v>61.523428571428575</c:v>
                </c:pt>
                <c:pt idx="3">
                  <c:v>65.298571428571435</c:v>
                </c:pt>
                <c:pt idx="4">
                  <c:v>83.42257142857143</c:v>
                </c:pt>
                <c:pt idx="5">
                  <c:v>80.388285714285715</c:v>
                </c:pt>
                <c:pt idx="6">
                  <c:v>84.051714285714283</c:v>
                </c:pt>
                <c:pt idx="7">
                  <c:v>72.561428571428578</c:v>
                </c:pt>
                <c:pt idx="8">
                  <c:v>64.209142857142851</c:v>
                </c:pt>
                <c:pt idx="9">
                  <c:v>72.042571428571435</c:v>
                </c:pt>
                <c:pt idx="10">
                  <c:v>86.622857142857143</c:v>
                </c:pt>
                <c:pt idx="11">
                  <c:v>84.847999999999999</c:v>
                </c:pt>
                <c:pt idx="12">
                  <c:v>68.267142857142858</c:v>
                </c:pt>
                <c:pt idx="13">
                  <c:v>80.739714285714285</c:v>
                </c:pt>
                <c:pt idx="14">
                  <c:v>75.189428571428564</c:v>
                </c:pt>
                <c:pt idx="15">
                  <c:v>79.307142857142864</c:v>
                </c:pt>
                <c:pt idx="16">
                  <c:v>91.713999999999999</c:v>
                </c:pt>
                <c:pt idx="17">
                  <c:v>91.887142857142862</c:v>
                </c:pt>
                <c:pt idx="18">
                  <c:v>92.05685714285714</c:v>
                </c:pt>
                <c:pt idx="19">
                  <c:v>91.257142857142853</c:v>
                </c:pt>
                <c:pt idx="20">
                  <c:v>91.43</c:v>
                </c:pt>
                <c:pt idx="21">
                  <c:v>61.341428571428573</c:v>
                </c:pt>
                <c:pt idx="22">
                  <c:v>49.337142857142858</c:v>
                </c:pt>
                <c:pt idx="23">
                  <c:v>64.432000000000002</c:v>
                </c:pt>
                <c:pt idx="24">
                  <c:v>76.387142857142862</c:v>
                </c:pt>
                <c:pt idx="25">
                  <c:v>89.539142857142863</c:v>
                </c:pt>
                <c:pt idx="26">
                  <c:v>64.333714285714279</c:v>
                </c:pt>
                <c:pt idx="27">
                  <c:v>61.073999999999998</c:v>
                </c:pt>
                <c:pt idx="28">
                  <c:v>60.606000000000002</c:v>
                </c:pt>
                <c:pt idx="29">
                  <c:v>58.728000000000002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D-49EE-A858-D269AE82538F}"/>
            </c:ext>
          </c:extLst>
        </c:ser>
        <c:ser>
          <c:idx val="2"/>
          <c:order val="2"/>
          <c:tx>
            <c:strRef>
              <c:f>Data_Daily!$D$3</c:f>
              <c:strCache>
                <c:ptCount val="1"/>
                <c:pt idx="0">
                  <c:v>Sum of Ballroom utilization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ysClr val="window" lastClr="FFFFFF"/>
              </a:soli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Data_Daily!$D$4:$D$33</c:f>
              <c:numCache>
                <c:formatCode>0.0</c:formatCode>
                <c:ptCount val="30"/>
                <c:pt idx="0">
                  <c:v>88.3</c:v>
                </c:pt>
                <c:pt idx="1">
                  <c:v>120.2</c:v>
                </c:pt>
                <c:pt idx="2">
                  <c:v>100</c:v>
                </c:pt>
                <c:pt idx="3">
                  <c:v>100</c:v>
                </c:pt>
                <c:pt idx="4">
                  <c:v>71.400000000000006</c:v>
                </c:pt>
                <c:pt idx="5">
                  <c:v>80.099999999999994</c:v>
                </c:pt>
                <c:pt idx="6">
                  <c:v>66.900000000000006</c:v>
                </c:pt>
                <c:pt idx="7">
                  <c:v>69.5</c:v>
                </c:pt>
                <c:pt idx="8">
                  <c:v>35.799999999999997</c:v>
                </c:pt>
                <c:pt idx="9">
                  <c:v>33.799999999999997</c:v>
                </c:pt>
                <c:pt idx="10">
                  <c:v>37.6</c:v>
                </c:pt>
                <c:pt idx="11">
                  <c:v>45.2</c:v>
                </c:pt>
                <c:pt idx="12">
                  <c:v>92</c:v>
                </c:pt>
                <c:pt idx="13">
                  <c:v>70.599999999999994</c:v>
                </c:pt>
                <c:pt idx="14">
                  <c:v>74.099999999999994</c:v>
                </c:pt>
                <c:pt idx="15">
                  <c:v>45.5</c:v>
                </c:pt>
                <c:pt idx="16">
                  <c:v>42.2</c:v>
                </c:pt>
                <c:pt idx="17">
                  <c:v>0</c:v>
                </c:pt>
                <c:pt idx="18">
                  <c:v>78.099999999999994</c:v>
                </c:pt>
                <c:pt idx="19">
                  <c:v>37.799999999999997</c:v>
                </c:pt>
                <c:pt idx="20">
                  <c:v>14.4</c:v>
                </c:pt>
                <c:pt idx="21">
                  <c:v>57.2</c:v>
                </c:pt>
                <c:pt idx="22">
                  <c:v>46.6</c:v>
                </c:pt>
                <c:pt idx="23">
                  <c:v>50.5</c:v>
                </c:pt>
                <c:pt idx="24">
                  <c:v>19.3</c:v>
                </c:pt>
                <c:pt idx="25">
                  <c:v>66.400000000000006</c:v>
                </c:pt>
                <c:pt idx="26">
                  <c:v>38.700000000000003</c:v>
                </c:pt>
                <c:pt idx="27">
                  <c:v>75</c:v>
                </c:pt>
                <c:pt idx="28">
                  <c:v>65.599999999999994</c:v>
                </c:pt>
                <c:pt idx="29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CD-49EE-A858-D269AE82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80944"/>
        <c:axId val="139639776"/>
      </c:lineChart>
      <c:catAx>
        <c:axId val="330692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1328"/>
        <c:crosses val="autoZero"/>
        <c:auto val="1"/>
        <c:lblAlgn val="ctr"/>
        <c:lblOffset val="100"/>
        <c:noMultiLvlLbl val="0"/>
      </c:catAx>
      <c:valAx>
        <c:axId val="3306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</a:t>
                </a:r>
                <a:r>
                  <a:rPr lang="en-US" sz="1200" baseline="0"/>
                  <a:t> gas consumption (UNITS)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1.4179591187465203E-2"/>
              <c:y val="0.359859367241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2696"/>
        <c:crosses val="autoZero"/>
        <c:crossBetween val="between"/>
      </c:valAx>
      <c:valAx>
        <c:axId val="13963977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80944"/>
        <c:crosses val="max"/>
        <c:crossBetween val="between"/>
      </c:valAx>
      <c:catAx>
        <c:axId val="34378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639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9621922273763"/>
          <c:y val="9.7894942186280785E-3"/>
          <c:w val="0.19214115067201498"/>
          <c:h val="0.17383485848052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[HCCP Gas Consumption report.xlsx]Data_Daily!PivotTable3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Daily Gas Consumption of HCCP 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8.1998685571002178E-2"/>
          <c:y val="3.72412570050365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6">
                <a:lumMod val="20000"/>
                <a:lumOff val="8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</c:pivotFmt>
      <c:pivotFmt>
        <c:idx val="47"/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12700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accent1"/>
            </a:solidFill>
            <a:ln w="12700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34925" cap="rnd">
            <a:solidFill>
              <a:schemeClr val="accent6">
                <a:lumMod val="20000"/>
                <a:lumOff val="8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2"/>
          </a:solidFill>
          <a:ln>
            <a:solidFill>
              <a:schemeClr val="accent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34925" cap="rnd">
            <a:solidFill>
              <a:schemeClr val="tx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ysClr val="window" lastClr="FFFFFF"/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F8910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931527594370149E-2"/>
          <c:y val="0.21271015109597782"/>
          <c:w val="0.83255698300870284"/>
          <c:h val="0.62900563949776556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Data_Daily!$E$3</c:f>
              <c:strCache>
                <c:ptCount val="1"/>
                <c:pt idx="0">
                  <c:v>Sum of Gas Consumption (Units)</c:v>
                </c:pt>
              </c:strCache>
            </c:strRef>
          </c:tx>
          <c:spPr>
            <a:solidFill>
              <a:srgbClr val="F8910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Data_Daily!$E$4:$E$33</c:f>
              <c:numCache>
                <c:formatCode>General</c:formatCode>
                <c:ptCount val="30"/>
                <c:pt idx="0">
                  <c:v>10034</c:v>
                </c:pt>
                <c:pt idx="1">
                  <c:v>9841</c:v>
                </c:pt>
                <c:pt idx="2">
                  <c:v>10254</c:v>
                </c:pt>
                <c:pt idx="3">
                  <c:v>10643</c:v>
                </c:pt>
                <c:pt idx="4">
                  <c:v>10829</c:v>
                </c:pt>
                <c:pt idx="5">
                  <c:v>9929</c:v>
                </c:pt>
                <c:pt idx="6">
                  <c:v>10286</c:v>
                </c:pt>
                <c:pt idx="7">
                  <c:v>10549</c:v>
                </c:pt>
                <c:pt idx="8">
                  <c:v>10134</c:v>
                </c:pt>
                <c:pt idx="9">
                  <c:v>10627</c:v>
                </c:pt>
                <c:pt idx="10">
                  <c:v>10130</c:v>
                </c:pt>
                <c:pt idx="11">
                  <c:v>11018</c:v>
                </c:pt>
                <c:pt idx="12">
                  <c:v>12218</c:v>
                </c:pt>
                <c:pt idx="13">
                  <c:v>12144</c:v>
                </c:pt>
                <c:pt idx="14">
                  <c:v>12604</c:v>
                </c:pt>
                <c:pt idx="15">
                  <c:v>12907</c:v>
                </c:pt>
                <c:pt idx="16">
                  <c:v>12548</c:v>
                </c:pt>
                <c:pt idx="17">
                  <c:v>11863</c:v>
                </c:pt>
                <c:pt idx="18">
                  <c:v>10687</c:v>
                </c:pt>
                <c:pt idx="19">
                  <c:v>11119</c:v>
                </c:pt>
                <c:pt idx="20">
                  <c:v>7869</c:v>
                </c:pt>
                <c:pt idx="21">
                  <c:v>6440</c:v>
                </c:pt>
                <c:pt idx="22">
                  <c:v>6836</c:v>
                </c:pt>
                <c:pt idx="23">
                  <c:v>7860</c:v>
                </c:pt>
                <c:pt idx="24">
                  <c:v>7939</c:v>
                </c:pt>
                <c:pt idx="25">
                  <c:v>8808</c:v>
                </c:pt>
                <c:pt idx="26">
                  <c:v>8975</c:v>
                </c:pt>
                <c:pt idx="27">
                  <c:v>9771</c:v>
                </c:pt>
                <c:pt idx="28">
                  <c:v>9934</c:v>
                </c:pt>
                <c:pt idx="29">
                  <c:v>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7-4D68-961D-3F3B6B9DE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692696"/>
        <c:axId val="330681328"/>
      </c:barChart>
      <c:lineChart>
        <c:grouping val="standard"/>
        <c:varyColors val="0"/>
        <c:ser>
          <c:idx val="0"/>
          <c:order val="0"/>
          <c:tx>
            <c:strRef>
              <c:f>Data_Daily!$B$3</c:f>
              <c:strCache>
                <c:ptCount val="1"/>
                <c:pt idx="0">
                  <c:v>Average of Outdoor Air Temperature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Data_Daily!$B$4:$B$33</c:f>
              <c:numCache>
                <c:formatCode>0.0</c:formatCode>
                <c:ptCount val="30"/>
                <c:pt idx="0">
                  <c:v>27.3</c:v>
                </c:pt>
                <c:pt idx="1">
                  <c:v>27.9</c:v>
                </c:pt>
                <c:pt idx="2">
                  <c:v>27.841666666666672</c:v>
                </c:pt>
                <c:pt idx="3">
                  <c:v>28.095833333333335</c:v>
                </c:pt>
                <c:pt idx="4">
                  <c:v>28.4</c:v>
                </c:pt>
                <c:pt idx="5">
                  <c:v>28.6</c:v>
                </c:pt>
                <c:pt idx="6">
                  <c:v>28.4</c:v>
                </c:pt>
                <c:pt idx="7">
                  <c:v>28</c:v>
                </c:pt>
                <c:pt idx="8">
                  <c:v>28.3</c:v>
                </c:pt>
                <c:pt idx="9">
                  <c:v>28.1</c:v>
                </c:pt>
                <c:pt idx="10">
                  <c:v>28.3</c:v>
                </c:pt>
                <c:pt idx="11">
                  <c:v>28.1</c:v>
                </c:pt>
                <c:pt idx="12">
                  <c:v>28.5</c:v>
                </c:pt>
                <c:pt idx="13">
                  <c:v>28.8</c:v>
                </c:pt>
                <c:pt idx="14">
                  <c:v>29</c:v>
                </c:pt>
                <c:pt idx="15">
                  <c:v>29.4</c:v>
                </c:pt>
                <c:pt idx="16">
                  <c:v>29.3</c:v>
                </c:pt>
                <c:pt idx="17">
                  <c:v>28.9</c:v>
                </c:pt>
                <c:pt idx="18">
                  <c:v>26.832291666666663</c:v>
                </c:pt>
                <c:pt idx="19">
                  <c:v>25.963541666666682</c:v>
                </c:pt>
                <c:pt idx="20">
                  <c:v>26.8</c:v>
                </c:pt>
                <c:pt idx="21">
                  <c:v>24.9</c:v>
                </c:pt>
                <c:pt idx="22">
                  <c:v>28.6</c:v>
                </c:pt>
                <c:pt idx="23">
                  <c:v>26.6</c:v>
                </c:pt>
                <c:pt idx="24">
                  <c:v>27.2</c:v>
                </c:pt>
                <c:pt idx="25">
                  <c:v>27.1</c:v>
                </c:pt>
                <c:pt idx="26">
                  <c:v>27</c:v>
                </c:pt>
                <c:pt idx="27">
                  <c:v>27.4</c:v>
                </c:pt>
                <c:pt idx="28">
                  <c:v>27.3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A0-45A0-B813-78243EE91EFC}"/>
            </c:ext>
          </c:extLst>
        </c:ser>
        <c:ser>
          <c:idx val="1"/>
          <c:order val="1"/>
          <c:tx>
            <c:strRef>
              <c:f>Data_Daily!$C$3</c:f>
              <c:strCache>
                <c:ptCount val="1"/>
                <c:pt idx="0">
                  <c:v>Average of Overall occupancy</c:v>
                </c:pt>
              </c:strCache>
            </c:strRef>
          </c:tx>
          <c:spPr>
            <a:ln w="3492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Data_Daily!$C$4:$C$33</c:f>
              <c:numCache>
                <c:formatCode>0.0</c:formatCode>
                <c:ptCount val="30"/>
                <c:pt idx="0">
                  <c:v>51.457142857142856</c:v>
                </c:pt>
                <c:pt idx="1">
                  <c:v>55.403714285714287</c:v>
                </c:pt>
                <c:pt idx="2">
                  <c:v>61.523428571428575</c:v>
                </c:pt>
                <c:pt idx="3">
                  <c:v>65.298571428571435</c:v>
                </c:pt>
                <c:pt idx="4">
                  <c:v>83.42257142857143</c:v>
                </c:pt>
                <c:pt idx="5">
                  <c:v>80.388285714285715</c:v>
                </c:pt>
                <c:pt idx="6">
                  <c:v>84.051714285714283</c:v>
                </c:pt>
                <c:pt idx="7">
                  <c:v>72.561428571428578</c:v>
                </c:pt>
                <c:pt idx="8">
                  <c:v>64.209142857142851</c:v>
                </c:pt>
                <c:pt idx="9">
                  <c:v>72.042571428571435</c:v>
                </c:pt>
                <c:pt idx="10">
                  <c:v>86.622857142857143</c:v>
                </c:pt>
                <c:pt idx="11">
                  <c:v>84.847999999999999</c:v>
                </c:pt>
                <c:pt idx="12">
                  <c:v>68.267142857142858</c:v>
                </c:pt>
                <c:pt idx="13">
                  <c:v>80.739714285714285</c:v>
                </c:pt>
                <c:pt idx="14">
                  <c:v>75.189428571428564</c:v>
                </c:pt>
                <c:pt idx="15">
                  <c:v>79.307142857142864</c:v>
                </c:pt>
                <c:pt idx="16">
                  <c:v>91.713999999999999</c:v>
                </c:pt>
                <c:pt idx="17">
                  <c:v>91.887142857142862</c:v>
                </c:pt>
                <c:pt idx="18">
                  <c:v>92.05685714285714</c:v>
                </c:pt>
                <c:pt idx="19">
                  <c:v>91.257142857142853</c:v>
                </c:pt>
                <c:pt idx="20">
                  <c:v>91.43</c:v>
                </c:pt>
                <c:pt idx="21">
                  <c:v>61.341428571428573</c:v>
                </c:pt>
                <c:pt idx="22">
                  <c:v>49.337142857142858</c:v>
                </c:pt>
                <c:pt idx="23">
                  <c:v>64.432000000000002</c:v>
                </c:pt>
                <c:pt idx="24">
                  <c:v>76.387142857142862</c:v>
                </c:pt>
                <c:pt idx="25">
                  <c:v>89.539142857142863</c:v>
                </c:pt>
                <c:pt idx="26">
                  <c:v>64.333714285714279</c:v>
                </c:pt>
                <c:pt idx="27">
                  <c:v>61.073999999999998</c:v>
                </c:pt>
                <c:pt idx="28">
                  <c:v>60.606000000000002</c:v>
                </c:pt>
                <c:pt idx="29">
                  <c:v>58.728000000000002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0-45A0-B813-78243EE91EFC}"/>
            </c:ext>
          </c:extLst>
        </c:ser>
        <c:ser>
          <c:idx val="2"/>
          <c:order val="2"/>
          <c:tx>
            <c:strRef>
              <c:f>Data_Daily!$D$3</c:f>
              <c:strCache>
                <c:ptCount val="1"/>
                <c:pt idx="0">
                  <c:v>Sum of Ballroom utilization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ysClr val="window" lastClr="FFFFFF"/>
              </a:soli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Data_Daily!$A$4:$A$33</c:f>
              <c:strCache>
                <c:ptCount val="30"/>
                <c:pt idx="0">
                  <c:v>15-Sep-26</c:v>
                </c:pt>
                <c:pt idx="1">
                  <c:v>16-Sep-26</c:v>
                </c:pt>
                <c:pt idx="2">
                  <c:v>17-Sep-26</c:v>
                </c:pt>
                <c:pt idx="3">
                  <c:v>18-Sep-26</c:v>
                </c:pt>
                <c:pt idx="4">
                  <c:v>19-Sep-26</c:v>
                </c:pt>
                <c:pt idx="5">
                  <c:v>20-Sep-26</c:v>
                </c:pt>
                <c:pt idx="6">
                  <c:v>21-Sep-26</c:v>
                </c:pt>
                <c:pt idx="7">
                  <c:v>22-Sep-26</c:v>
                </c:pt>
                <c:pt idx="8">
                  <c:v>23-Sep-26</c:v>
                </c:pt>
                <c:pt idx="9">
                  <c:v>24-Sep-26</c:v>
                </c:pt>
                <c:pt idx="10">
                  <c:v>25-Sep-26</c:v>
                </c:pt>
                <c:pt idx="11">
                  <c:v>26-Sep-26</c:v>
                </c:pt>
                <c:pt idx="12">
                  <c:v>27-Sep-26</c:v>
                </c:pt>
                <c:pt idx="13">
                  <c:v>28-Sep-26</c:v>
                </c:pt>
                <c:pt idx="14">
                  <c:v>29-Sep-26</c:v>
                </c:pt>
                <c:pt idx="15">
                  <c:v>30-Sep-26</c:v>
                </c:pt>
                <c:pt idx="16">
                  <c:v>1-Oct-26</c:v>
                </c:pt>
                <c:pt idx="17">
                  <c:v>2-Oct-26</c:v>
                </c:pt>
                <c:pt idx="18">
                  <c:v>3-Oct-26</c:v>
                </c:pt>
                <c:pt idx="19">
                  <c:v>4-Oct-26</c:v>
                </c:pt>
                <c:pt idx="20">
                  <c:v>5-Oct-26</c:v>
                </c:pt>
                <c:pt idx="21">
                  <c:v>6-Oct-26</c:v>
                </c:pt>
                <c:pt idx="22">
                  <c:v>7-Oct-26</c:v>
                </c:pt>
                <c:pt idx="23">
                  <c:v>8-Oct-26</c:v>
                </c:pt>
                <c:pt idx="24">
                  <c:v>9-Oct-26</c:v>
                </c:pt>
                <c:pt idx="25">
                  <c:v>10-Oct-26</c:v>
                </c:pt>
                <c:pt idx="26">
                  <c:v>11-Oct-26</c:v>
                </c:pt>
                <c:pt idx="27">
                  <c:v>12-Oct-26</c:v>
                </c:pt>
                <c:pt idx="28">
                  <c:v>13-Oct-26</c:v>
                </c:pt>
                <c:pt idx="29">
                  <c:v>14-Oct-26</c:v>
                </c:pt>
              </c:strCache>
            </c:strRef>
          </c:cat>
          <c:val>
            <c:numRef>
              <c:f>Data_Daily!$D$4:$D$33</c:f>
              <c:numCache>
                <c:formatCode>0.0</c:formatCode>
                <c:ptCount val="30"/>
                <c:pt idx="0">
                  <c:v>88.3</c:v>
                </c:pt>
                <c:pt idx="1">
                  <c:v>120.2</c:v>
                </c:pt>
                <c:pt idx="2">
                  <c:v>100</c:v>
                </c:pt>
                <c:pt idx="3">
                  <c:v>100</c:v>
                </c:pt>
                <c:pt idx="4">
                  <c:v>71.400000000000006</c:v>
                </c:pt>
                <c:pt idx="5">
                  <c:v>80.099999999999994</c:v>
                </c:pt>
                <c:pt idx="6">
                  <c:v>66.900000000000006</c:v>
                </c:pt>
                <c:pt idx="7">
                  <c:v>69.5</c:v>
                </c:pt>
                <c:pt idx="8">
                  <c:v>35.799999999999997</c:v>
                </c:pt>
                <c:pt idx="9">
                  <c:v>33.799999999999997</c:v>
                </c:pt>
                <c:pt idx="10">
                  <c:v>37.6</c:v>
                </c:pt>
                <c:pt idx="11">
                  <c:v>45.2</c:v>
                </c:pt>
                <c:pt idx="12">
                  <c:v>92</c:v>
                </c:pt>
                <c:pt idx="13">
                  <c:v>70.599999999999994</c:v>
                </c:pt>
                <c:pt idx="14">
                  <c:v>74.099999999999994</c:v>
                </c:pt>
                <c:pt idx="15">
                  <c:v>45.5</c:v>
                </c:pt>
                <c:pt idx="16">
                  <c:v>42.2</c:v>
                </c:pt>
                <c:pt idx="17">
                  <c:v>0</c:v>
                </c:pt>
                <c:pt idx="18">
                  <c:v>78.099999999999994</c:v>
                </c:pt>
                <c:pt idx="19">
                  <c:v>37.799999999999997</c:v>
                </c:pt>
                <c:pt idx="20">
                  <c:v>14.4</c:v>
                </c:pt>
                <c:pt idx="21">
                  <c:v>57.2</c:v>
                </c:pt>
                <c:pt idx="22">
                  <c:v>46.6</c:v>
                </c:pt>
                <c:pt idx="23">
                  <c:v>50.5</c:v>
                </c:pt>
                <c:pt idx="24">
                  <c:v>19.3</c:v>
                </c:pt>
                <c:pt idx="25">
                  <c:v>66.400000000000006</c:v>
                </c:pt>
                <c:pt idx="26">
                  <c:v>38.700000000000003</c:v>
                </c:pt>
                <c:pt idx="27">
                  <c:v>75</c:v>
                </c:pt>
                <c:pt idx="28">
                  <c:v>65.599999999999994</c:v>
                </c:pt>
                <c:pt idx="29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04-450C-8D7C-A60AF92E6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780944"/>
        <c:axId val="139639776"/>
      </c:lineChart>
      <c:catAx>
        <c:axId val="330692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1328"/>
        <c:crosses val="autoZero"/>
        <c:auto val="1"/>
        <c:lblAlgn val="ctr"/>
        <c:lblOffset val="100"/>
        <c:noMultiLvlLbl val="0"/>
      </c:catAx>
      <c:valAx>
        <c:axId val="3306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</a:t>
                </a:r>
                <a:r>
                  <a:rPr lang="en-US" sz="1200" baseline="0"/>
                  <a:t> gas consumption (UNITS)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1.4179591187465203E-2"/>
              <c:y val="0.359859367241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2696"/>
        <c:crosses val="autoZero"/>
        <c:crossBetween val="between"/>
      </c:valAx>
      <c:valAx>
        <c:axId val="139639776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80944"/>
        <c:crosses val="max"/>
        <c:crossBetween val="between"/>
      </c:valAx>
      <c:catAx>
        <c:axId val="34378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639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9621922273763"/>
          <c:y val="9.7894942186280785E-3"/>
          <c:w val="0.19214115067201498"/>
          <c:h val="0.17383485848052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[HCCP Gas Consumption report.xlsx]Data_Monthly!PivotTable1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Gas</a:t>
            </a:r>
            <a:r>
              <a:rPr lang="en-US" baseline="0"/>
              <a:t> Consumption of HCCP </a:t>
            </a:r>
          </a:p>
          <a:p>
            <a:pPr>
              <a:defRPr/>
            </a:pPr>
            <a:r>
              <a:rPr lang="en-US" baseline="0"/>
              <a:t>2023 vs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222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Data_Monthly!$B$5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Data_Monthly!$A$6:$A$10</c:f>
              <c:multiLvlStrCache>
                <c:ptCount val="2"/>
                <c:lvl>
                  <c:pt idx="0">
                    <c:v>Oct</c:v>
                  </c:pt>
                  <c:pt idx="1">
                    <c:v>Oct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Data_Monthly!$B$6:$B$10</c:f>
              <c:numCache>
                <c:formatCode>0</c:formatCode>
                <c:ptCount val="2"/>
                <c:pt idx="0">
                  <c:v>226653</c:v>
                </c:pt>
                <c:pt idx="1">
                  <c:v>129799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15-4277-89C7-AE2D79A93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330684464"/>
        <c:axId val="330681720"/>
      </c:barChart>
      <c:valAx>
        <c:axId val="330681720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4464"/>
        <c:crosses val="autoZero"/>
        <c:crossBetween val="between"/>
      </c:valAx>
      <c:catAx>
        <c:axId val="33068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81720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[HCCP Gas Consumption report.xlsx]Gas_Detail_Pivot!PivotTable3</c:name>
    <c:fmtId val="3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635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635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63500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6350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Gas_Detail_Pivot!$F$3</c:f>
              <c:strCache>
                <c:ptCount val="1"/>
                <c:pt idx="0">
                  <c:v> Gas Consumption (Units)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Gas_Detail_Pivot!$A$4:$A$100</c:f>
              <c:strCache>
                <c:ptCount val="96"/>
                <c:pt idx="0">
                  <c:v>5/22/2026</c:v>
                </c:pt>
                <c:pt idx="1">
                  <c:v>5/22/2026 00:15</c:v>
                </c:pt>
                <c:pt idx="2">
                  <c:v>5/22/2026 00:30</c:v>
                </c:pt>
                <c:pt idx="3">
                  <c:v>5/22/2026 00:45</c:v>
                </c:pt>
                <c:pt idx="4">
                  <c:v>5/22/2026 01:00</c:v>
                </c:pt>
                <c:pt idx="5">
                  <c:v>5/22/2026 01:15</c:v>
                </c:pt>
                <c:pt idx="6">
                  <c:v>5/22/2026 01:30</c:v>
                </c:pt>
                <c:pt idx="7">
                  <c:v>5/22/2026 01:45</c:v>
                </c:pt>
                <c:pt idx="8">
                  <c:v>5/22/2026 02:00</c:v>
                </c:pt>
                <c:pt idx="9">
                  <c:v>5/22/2026 02:15</c:v>
                </c:pt>
                <c:pt idx="10">
                  <c:v>5/22/2026 02:30</c:v>
                </c:pt>
                <c:pt idx="11">
                  <c:v>5/22/2026 02:45</c:v>
                </c:pt>
                <c:pt idx="12">
                  <c:v>5/22/2026 03:00</c:v>
                </c:pt>
                <c:pt idx="13">
                  <c:v>5/22/2026 03:15</c:v>
                </c:pt>
                <c:pt idx="14">
                  <c:v>5/22/2026 03:30</c:v>
                </c:pt>
                <c:pt idx="15">
                  <c:v>5/22/2026 03:45</c:v>
                </c:pt>
                <c:pt idx="16">
                  <c:v>5/22/2026 04:00</c:v>
                </c:pt>
                <c:pt idx="17">
                  <c:v>5/22/2026 04:15</c:v>
                </c:pt>
                <c:pt idx="18">
                  <c:v>5/22/2026 04:30</c:v>
                </c:pt>
                <c:pt idx="19">
                  <c:v>5/22/2026 04:45</c:v>
                </c:pt>
                <c:pt idx="20">
                  <c:v>5/22/2026 05:00</c:v>
                </c:pt>
                <c:pt idx="21">
                  <c:v>5/22/2026 05:15</c:v>
                </c:pt>
                <c:pt idx="22">
                  <c:v>5/22/2026 05:30</c:v>
                </c:pt>
                <c:pt idx="23">
                  <c:v>5/22/2026 05:45</c:v>
                </c:pt>
                <c:pt idx="24">
                  <c:v>5/22/2026 06:00</c:v>
                </c:pt>
                <c:pt idx="25">
                  <c:v>5/22/2026 06:15</c:v>
                </c:pt>
                <c:pt idx="26">
                  <c:v>5/22/2026 06:30</c:v>
                </c:pt>
                <c:pt idx="27">
                  <c:v>5/22/2026 06:45</c:v>
                </c:pt>
                <c:pt idx="28">
                  <c:v>5/22/2026 07:00</c:v>
                </c:pt>
                <c:pt idx="29">
                  <c:v>5/22/2026 07:15</c:v>
                </c:pt>
                <c:pt idx="30">
                  <c:v>5/22/2026 07:30</c:v>
                </c:pt>
                <c:pt idx="31">
                  <c:v>5/22/2026 07:45</c:v>
                </c:pt>
                <c:pt idx="32">
                  <c:v>5/22/2026 08:00</c:v>
                </c:pt>
                <c:pt idx="33">
                  <c:v>5/22/2026 08:15</c:v>
                </c:pt>
                <c:pt idx="34">
                  <c:v>5/22/2026 08:30</c:v>
                </c:pt>
                <c:pt idx="35">
                  <c:v>5/22/2026 08:45</c:v>
                </c:pt>
                <c:pt idx="36">
                  <c:v>5/22/2026 09:00</c:v>
                </c:pt>
                <c:pt idx="37">
                  <c:v>5/22/2026 09:15</c:v>
                </c:pt>
                <c:pt idx="38">
                  <c:v>5/22/2026 09:30</c:v>
                </c:pt>
                <c:pt idx="39">
                  <c:v>5/22/2026 09:45</c:v>
                </c:pt>
                <c:pt idx="40">
                  <c:v>5/22/2026 10:00</c:v>
                </c:pt>
                <c:pt idx="41">
                  <c:v>5/22/2026 10:15</c:v>
                </c:pt>
                <c:pt idx="42">
                  <c:v>5/22/2026 10:30</c:v>
                </c:pt>
                <c:pt idx="43">
                  <c:v>5/22/2026 10:45</c:v>
                </c:pt>
                <c:pt idx="44">
                  <c:v>5/22/2026 11:00</c:v>
                </c:pt>
                <c:pt idx="45">
                  <c:v>5/22/2026 11:15</c:v>
                </c:pt>
                <c:pt idx="46">
                  <c:v>5/22/2026 11:30</c:v>
                </c:pt>
                <c:pt idx="47">
                  <c:v>5/22/2026 11:45</c:v>
                </c:pt>
                <c:pt idx="48">
                  <c:v>5/22/2026 12:00</c:v>
                </c:pt>
                <c:pt idx="49">
                  <c:v>5/22/2026 12:15</c:v>
                </c:pt>
                <c:pt idx="50">
                  <c:v>5/22/2026 12:30</c:v>
                </c:pt>
                <c:pt idx="51">
                  <c:v>5/22/2026 12:45</c:v>
                </c:pt>
                <c:pt idx="52">
                  <c:v>5/22/2026 13:00</c:v>
                </c:pt>
                <c:pt idx="53">
                  <c:v>5/22/2026 13:15</c:v>
                </c:pt>
                <c:pt idx="54">
                  <c:v>5/22/2026 13:30</c:v>
                </c:pt>
                <c:pt idx="55">
                  <c:v>5/22/2026 13:45</c:v>
                </c:pt>
                <c:pt idx="56">
                  <c:v>5/22/2026 14:00</c:v>
                </c:pt>
                <c:pt idx="57">
                  <c:v>5/22/2026 14:15</c:v>
                </c:pt>
                <c:pt idx="58">
                  <c:v>5/22/2026 14:30</c:v>
                </c:pt>
                <c:pt idx="59">
                  <c:v>5/22/2026 14:45</c:v>
                </c:pt>
                <c:pt idx="60">
                  <c:v>5/22/2026 15:00</c:v>
                </c:pt>
                <c:pt idx="61">
                  <c:v>5/22/2026 15:15</c:v>
                </c:pt>
                <c:pt idx="62">
                  <c:v>5/22/2026 15:30</c:v>
                </c:pt>
                <c:pt idx="63">
                  <c:v>5/22/2026 15:45</c:v>
                </c:pt>
                <c:pt idx="64">
                  <c:v>5/22/2026 16:00</c:v>
                </c:pt>
                <c:pt idx="65">
                  <c:v>5/22/2026 16:15</c:v>
                </c:pt>
                <c:pt idx="66">
                  <c:v>5/22/2026 16:30</c:v>
                </c:pt>
                <c:pt idx="67">
                  <c:v>5/22/2026 16:45</c:v>
                </c:pt>
                <c:pt idx="68">
                  <c:v>5/22/2026 17:00</c:v>
                </c:pt>
                <c:pt idx="69">
                  <c:v>5/22/2026 17:15</c:v>
                </c:pt>
                <c:pt idx="70">
                  <c:v>5/22/2026 17:30</c:v>
                </c:pt>
                <c:pt idx="71">
                  <c:v>5/22/2026 17:45</c:v>
                </c:pt>
                <c:pt idx="72">
                  <c:v>5/22/2026 18:00</c:v>
                </c:pt>
                <c:pt idx="73">
                  <c:v>5/22/2026 18:15</c:v>
                </c:pt>
                <c:pt idx="74">
                  <c:v>5/22/2026 18:30</c:v>
                </c:pt>
                <c:pt idx="75">
                  <c:v>5/22/2026 18:45</c:v>
                </c:pt>
                <c:pt idx="76">
                  <c:v>5/22/2026 19:00</c:v>
                </c:pt>
                <c:pt idx="77">
                  <c:v>5/22/2026 19:15</c:v>
                </c:pt>
                <c:pt idx="78">
                  <c:v>5/22/2026 19:30</c:v>
                </c:pt>
                <c:pt idx="79">
                  <c:v>5/22/2026 19:45</c:v>
                </c:pt>
                <c:pt idx="80">
                  <c:v>5/22/2026 20:00</c:v>
                </c:pt>
                <c:pt idx="81">
                  <c:v>5/22/2026 20:15</c:v>
                </c:pt>
                <c:pt idx="82">
                  <c:v>5/22/2026 20:30</c:v>
                </c:pt>
                <c:pt idx="83">
                  <c:v>5/22/2026 20:45</c:v>
                </c:pt>
                <c:pt idx="84">
                  <c:v>5/22/2026 21:00</c:v>
                </c:pt>
                <c:pt idx="85">
                  <c:v>5/22/2026 21:15</c:v>
                </c:pt>
                <c:pt idx="86">
                  <c:v>5/22/2026 21:30</c:v>
                </c:pt>
                <c:pt idx="87">
                  <c:v>5/22/2026 21:45</c:v>
                </c:pt>
                <c:pt idx="88">
                  <c:v>5/22/2026 22:00</c:v>
                </c:pt>
                <c:pt idx="89">
                  <c:v>5/22/2026 22:15</c:v>
                </c:pt>
                <c:pt idx="90">
                  <c:v>5/22/2026 22:30</c:v>
                </c:pt>
                <c:pt idx="91">
                  <c:v>5/22/2026 22:45</c:v>
                </c:pt>
                <c:pt idx="92">
                  <c:v>5/22/2026 23:00</c:v>
                </c:pt>
                <c:pt idx="93">
                  <c:v>5/22/2026 23:15</c:v>
                </c:pt>
                <c:pt idx="94">
                  <c:v>5/22/2026 23:30</c:v>
                </c:pt>
                <c:pt idx="95">
                  <c:v>5/22/2026 23:45</c:v>
                </c:pt>
              </c:strCache>
            </c:strRef>
          </c:cat>
          <c:val>
            <c:numRef>
              <c:f>Gas_Detail_Pivot!$F$4:$F$100</c:f>
              <c:numCache>
                <c:formatCode>0.0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1.7999999999992724</c:v>
                </c:pt>
                <c:pt idx="26">
                  <c:v>1.7000000000007276</c:v>
                </c:pt>
                <c:pt idx="27">
                  <c:v>1.7000000000007276</c:v>
                </c:pt>
                <c:pt idx="28">
                  <c:v>1.7999999999992724</c:v>
                </c:pt>
                <c:pt idx="29">
                  <c:v>76.399999999997817</c:v>
                </c:pt>
                <c:pt idx="30">
                  <c:v>76.600000000002183</c:v>
                </c:pt>
                <c:pt idx="31">
                  <c:v>76.600000000002183</c:v>
                </c:pt>
                <c:pt idx="32">
                  <c:v>76.399999999997817</c:v>
                </c:pt>
                <c:pt idx="33">
                  <c:v>74.999999999996362</c:v>
                </c:pt>
                <c:pt idx="34">
                  <c:v>75.000000000003638</c:v>
                </c:pt>
                <c:pt idx="35">
                  <c:v>75.000000000003638</c:v>
                </c:pt>
                <c:pt idx="36">
                  <c:v>74.999999999996362</c:v>
                </c:pt>
                <c:pt idx="37">
                  <c:v>89.5</c:v>
                </c:pt>
                <c:pt idx="38">
                  <c:v>89.5</c:v>
                </c:pt>
                <c:pt idx="39">
                  <c:v>89.5</c:v>
                </c:pt>
                <c:pt idx="40">
                  <c:v>89.5</c:v>
                </c:pt>
                <c:pt idx="41">
                  <c:v>93.69999999999709</c:v>
                </c:pt>
                <c:pt idx="42">
                  <c:v>93.80000000000291</c:v>
                </c:pt>
                <c:pt idx="43">
                  <c:v>93.80000000000291</c:v>
                </c:pt>
                <c:pt idx="44">
                  <c:v>93.69999999999709</c:v>
                </c:pt>
                <c:pt idx="45">
                  <c:v>91.5</c:v>
                </c:pt>
                <c:pt idx="46">
                  <c:v>91.5</c:v>
                </c:pt>
                <c:pt idx="47">
                  <c:v>91.5</c:v>
                </c:pt>
                <c:pt idx="48">
                  <c:v>91.5</c:v>
                </c:pt>
                <c:pt idx="49">
                  <c:v>93.5</c:v>
                </c:pt>
                <c:pt idx="50">
                  <c:v>93.5</c:v>
                </c:pt>
                <c:pt idx="51">
                  <c:v>93.5</c:v>
                </c:pt>
                <c:pt idx="52">
                  <c:v>93.5</c:v>
                </c:pt>
                <c:pt idx="53">
                  <c:v>94.799999999999272</c:v>
                </c:pt>
                <c:pt idx="54">
                  <c:v>94.700000000000728</c:v>
                </c:pt>
                <c:pt idx="55">
                  <c:v>94.700000000000728</c:v>
                </c:pt>
                <c:pt idx="56">
                  <c:v>94.799999999999272</c:v>
                </c:pt>
                <c:pt idx="57">
                  <c:v>87.399999999997817</c:v>
                </c:pt>
                <c:pt idx="58">
                  <c:v>87.600000000002183</c:v>
                </c:pt>
                <c:pt idx="59">
                  <c:v>87.600000000002183</c:v>
                </c:pt>
                <c:pt idx="60">
                  <c:v>87.399999999997817</c:v>
                </c:pt>
                <c:pt idx="61">
                  <c:v>97.30000000000291</c:v>
                </c:pt>
                <c:pt idx="62">
                  <c:v>97.19999999999709</c:v>
                </c:pt>
                <c:pt idx="63">
                  <c:v>97.19999999999709</c:v>
                </c:pt>
                <c:pt idx="64">
                  <c:v>97.30000000000291</c:v>
                </c:pt>
                <c:pt idx="65">
                  <c:v>97.600000000002183</c:v>
                </c:pt>
                <c:pt idx="66">
                  <c:v>97.399999999997817</c:v>
                </c:pt>
                <c:pt idx="67">
                  <c:v>97.399999999997817</c:v>
                </c:pt>
                <c:pt idx="68">
                  <c:v>97.600000000002183</c:v>
                </c:pt>
                <c:pt idx="69">
                  <c:v>93.5</c:v>
                </c:pt>
                <c:pt idx="70">
                  <c:v>93.5</c:v>
                </c:pt>
                <c:pt idx="71">
                  <c:v>93.5</c:v>
                </c:pt>
                <c:pt idx="72">
                  <c:v>93.5</c:v>
                </c:pt>
                <c:pt idx="73">
                  <c:v>92.200000000000728</c:v>
                </c:pt>
                <c:pt idx="74">
                  <c:v>92.299999999999272</c:v>
                </c:pt>
                <c:pt idx="75">
                  <c:v>92.299999999999272</c:v>
                </c:pt>
                <c:pt idx="76">
                  <c:v>92.200000000000728</c:v>
                </c:pt>
                <c:pt idx="77">
                  <c:v>85</c:v>
                </c:pt>
                <c:pt idx="78">
                  <c:v>85</c:v>
                </c:pt>
                <c:pt idx="79">
                  <c:v>85</c:v>
                </c:pt>
                <c:pt idx="80">
                  <c:v>85</c:v>
                </c:pt>
                <c:pt idx="81">
                  <c:v>56.19999999999709</c:v>
                </c:pt>
                <c:pt idx="82">
                  <c:v>56.30000000000291</c:v>
                </c:pt>
                <c:pt idx="83">
                  <c:v>56.30000000000291</c:v>
                </c:pt>
                <c:pt idx="84">
                  <c:v>56.19999999999709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F3-4ADF-A624-CF91B5D34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996913183"/>
        <c:axId val="996913663"/>
      </c:barChart>
      <c:lineChart>
        <c:grouping val="standard"/>
        <c:varyColors val="0"/>
        <c:ser>
          <c:idx val="0"/>
          <c:order val="0"/>
          <c:tx>
            <c:strRef>
              <c:f>Gas_Detail_Pivot!$B$3</c:f>
              <c:strCache>
                <c:ptCount val="1"/>
                <c:pt idx="0">
                  <c:v> Out Door Temp</c:v>
                </c:pt>
              </c:strCache>
            </c:strRef>
          </c:tx>
          <c:spPr>
            <a:ln w="635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Gas_Detail_Pivot!$A$4:$A$100</c:f>
              <c:strCache>
                <c:ptCount val="96"/>
                <c:pt idx="0">
                  <c:v>5/22/2026</c:v>
                </c:pt>
                <c:pt idx="1">
                  <c:v>5/22/2026 00:15</c:v>
                </c:pt>
                <c:pt idx="2">
                  <c:v>5/22/2026 00:30</c:v>
                </c:pt>
                <c:pt idx="3">
                  <c:v>5/22/2026 00:45</c:v>
                </c:pt>
                <c:pt idx="4">
                  <c:v>5/22/2026 01:00</c:v>
                </c:pt>
                <c:pt idx="5">
                  <c:v>5/22/2026 01:15</c:v>
                </c:pt>
                <c:pt idx="6">
                  <c:v>5/22/2026 01:30</c:v>
                </c:pt>
                <c:pt idx="7">
                  <c:v>5/22/2026 01:45</c:v>
                </c:pt>
                <c:pt idx="8">
                  <c:v>5/22/2026 02:00</c:v>
                </c:pt>
                <c:pt idx="9">
                  <c:v>5/22/2026 02:15</c:v>
                </c:pt>
                <c:pt idx="10">
                  <c:v>5/22/2026 02:30</c:v>
                </c:pt>
                <c:pt idx="11">
                  <c:v>5/22/2026 02:45</c:v>
                </c:pt>
                <c:pt idx="12">
                  <c:v>5/22/2026 03:00</c:v>
                </c:pt>
                <c:pt idx="13">
                  <c:v>5/22/2026 03:15</c:v>
                </c:pt>
                <c:pt idx="14">
                  <c:v>5/22/2026 03:30</c:v>
                </c:pt>
                <c:pt idx="15">
                  <c:v>5/22/2026 03:45</c:v>
                </c:pt>
                <c:pt idx="16">
                  <c:v>5/22/2026 04:00</c:v>
                </c:pt>
                <c:pt idx="17">
                  <c:v>5/22/2026 04:15</c:v>
                </c:pt>
                <c:pt idx="18">
                  <c:v>5/22/2026 04:30</c:v>
                </c:pt>
                <c:pt idx="19">
                  <c:v>5/22/2026 04:45</c:v>
                </c:pt>
                <c:pt idx="20">
                  <c:v>5/22/2026 05:00</c:v>
                </c:pt>
                <c:pt idx="21">
                  <c:v>5/22/2026 05:15</c:v>
                </c:pt>
                <c:pt idx="22">
                  <c:v>5/22/2026 05:30</c:v>
                </c:pt>
                <c:pt idx="23">
                  <c:v>5/22/2026 05:45</c:v>
                </c:pt>
                <c:pt idx="24">
                  <c:v>5/22/2026 06:00</c:v>
                </c:pt>
                <c:pt idx="25">
                  <c:v>5/22/2026 06:15</c:v>
                </c:pt>
                <c:pt idx="26">
                  <c:v>5/22/2026 06:30</c:v>
                </c:pt>
                <c:pt idx="27">
                  <c:v>5/22/2026 06:45</c:v>
                </c:pt>
                <c:pt idx="28">
                  <c:v>5/22/2026 07:00</c:v>
                </c:pt>
                <c:pt idx="29">
                  <c:v>5/22/2026 07:15</c:v>
                </c:pt>
                <c:pt idx="30">
                  <c:v>5/22/2026 07:30</c:v>
                </c:pt>
                <c:pt idx="31">
                  <c:v>5/22/2026 07:45</c:v>
                </c:pt>
                <c:pt idx="32">
                  <c:v>5/22/2026 08:00</c:v>
                </c:pt>
                <c:pt idx="33">
                  <c:v>5/22/2026 08:15</c:v>
                </c:pt>
                <c:pt idx="34">
                  <c:v>5/22/2026 08:30</c:v>
                </c:pt>
                <c:pt idx="35">
                  <c:v>5/22/2026 08:45</c:v>
                </c:pt>
                <c:pt idx="36">
                  <c:v>5/22/2026 09:00</c:v>
                </c:pt>
                <c:pt idx="37">
                  <c:v>5/22/2026 09:15</c:v>
                </c:pt>
                <c:pt idx="38">
                  <c:v>5/22/2026 09:30</c:v>
                </c:pt>
                <c:pt idx="39">
                  <c:v>5/22/2026 09:45</c:v>
                </c:pt>
                <c:pt idx="40">
                  <c:v>5/22/2026 10:00</c:v>
                </c:pt>
                <c:pt idx="41">
                  <c:v>5/22/2026 10:15</c:v>
                </c:pt>
                <c:pt idx="42">
                  <c:v>5/22/2026 10:30</c:v>
                </c:pt>
                <c:pt idx="43">
                  <c:v>5/22/2026 10:45</c:v>
                </c:pt>
                <c:pt idx="44">
                  <c:v>5/22/2026 11:00</c:v>
                </c:pt>
                <c:pt idx="45">
                  <c:v>5/22/2026 11:15</c:v>
                </c:pt>
                <c:pt idx="46">
                  <c:v>5/22/2026 11:30</c:v>
                </c:pt>
                <c:pt idx="47">
                  <c:v>5/22/2026 11:45</c:v>
                </c:pt>
                <c:pt idx="48">
                  <c:v>5/22/2026 12:00</c:v>
                </c:pt>
                <c:pt idx="49">
                  <c:v>5/22/2026 12:15</c:v>
                </c:pt>
                <c:pt idx="50">
                  <c:v>5/22/2026 12:30</c:v>
                </c:pt>
                <c:pt idx="51">
                  <c:v>5/22/2026 12:45</c:v>
                </c:pt>
                <c:pt idx="52">
                  <c:v>5/22/2026 13:00</c:v>
                </c:pt>
                <c:pt idx="53">
                  <c:v>5/22/2026 13:15</c:v>
                </c:pt>
                <c:pt idx="54">
                  <c:v>5/22/2026 13:30</c:v>
                </c:pt>
                <c:pt idx="55">
                  <c:v>5/22/2026 13:45</c:v>
                </c:pt>
                <c:pt idx="56">
                  <c:v>5/22/2026 14:00</c:v>
                </c:pt>
                <c:pt idx="57">
                  <c:v>5/22/2026 14:15</c:v>
                </c:pt>
                <c:pt idx="58">
                  <c:v>5/22/2026 14:30</c:v>
                </c:pt>
                <c:pt idx="59">
                  <c:v>5/22/2026 14:45</c:v>
                </c:pt>
                <c:pt idx="60">
                  <c:v>5/22/2026 15:00</c:v>
                </c:pt>
                <c:pt idx="61">
                  <c:v>5/22/2026 15:15</c:v>
                </c:pt>
                <c:pt idx="62">
                  <c:v>5/22/2026 15:30</c:v>
                </c:pt>
                <c:pt idx="63">
                  <c:v>5/22/2026 15:45</c:v>
                </c:pt>
                <c:pt idx="64">
                  <c:v>5/22/2026 16:00</c:v>
                </c:pt>
                <c:pt idx="65">
                  <c:v>5/22/2026 16:15</c:v>
                </c:pt>
                <c:pt idx="66">
                  <c:v>5/22/2026 16:30</c:v>
                </c:pt>
                <c:pt idx="67">
                  <c:v>5/22/2026 16:45</c:v>
                </c:pt>
                <c:pt idx="68">
                  <c:v>5/22/2026 17:00</c:v>
                </c:pt>
                <c:pt idx="69">
                  <c:v>5/22/2026 17:15</c:v>
                </c:pt>
                <c:pt idx="70">
                  <c:v>5/22/2026 17:30</c:v>
                </c:pt>
                <c:pt idx="71">
                  <c:v>5/22/2026 17:45</c:v>
                </c:pt>
                <c:pt idx="72">
                  <c:v>5/22/2026 18:00</c:v>
                </c:pt>
                <c:pt idx="73">
                  <c:v>5/22/2026 18:15</c:v>
                </c:pt>
                <c:pt idx="74">
                  <c:v>5/22/2026 18:30</c:v>
                </c:pt>
                <c:pt idx="75">
                  <c:v>5/22/2026 18:45</c:v>
                </c:pt>
                <c:pt idx="76">
                  <c:v>5/22/2026 19:00</c:v>
                </c:pt>
                <c:pt idx="77">
                  <c:v>5/22/2026 19:15</c:v>
                </c:pt>
                <c:pt idx="78">
                  <c:v>5/22/2026 19:30</c:v>
                </c:pt>
                <c:pt idx="79">
                  <c:v>5/22/2026 19:45</c:v>
                </c:pt>
                <c:pt idx="80">
                  <c:v>5/22/2026 20:00</c:v>
                </c:pt>
                <c:pt idx="81">
                  <c:v>5/22/2026 20:15</c:v>
                </c:pt>
                <c:pt idx="82">
                  <c:v>5/22/2026 20:30</c:v>
                </c:pt>
                <c:pt idx="83">
                  <c:v>5/22/2026 20:45</c:v>
                </c:pt>
                <c:pt idx="84">
                  <c:v>5/22/2026 21:00</c:v>
                </c:pt>
                <c:pt idx="85">
                  <c:v>5/22/2026 21:15</c:v>
                </c:pt>
                <c:pt idx="86">
                  <c:v>5/22/2026 21:30</c:v>
                </c:pt>
                <c:pt idx="87">
                  <c:v>5/22/2026 21:45</c:v>
                </c:pt>
                <c:pt idx="88">
                  <c:v>5/22/2026 22:00</c:v>
                </c:pt>
                <c:pt idx="89">
                  <c:v>5/22/2026 22:15</c:v>
                </c:pt>
                <c:pt idx="90">
                  <c:v>5/22/2026 22:30</c:v>
                </c:pt>
                <c:pt idx="91">
                  <c:v>5/22/2026 22:45</c:v>
                </c:pt>
                <c:pt idx="92">
                  <c:v>5/22/2026 23:00</c:v>
                </c:pt>
                <c:pt idx="93">
                  <c:v>5/22/2026 23:15</c:v>
                </c:pt>
                <c:pt idx="94">
                  <c:v>5/22/2026 23:30</c:v>
                </c:pt>
                <c:pt idx="95">
                  <c:v>5/22/2026 23:45</c:v>
                </c:pt>
              </c:strCache>
            </c:strRef>
          </c:cat>
          <c:val>
            <c:numRef>
              <c:f>Gas_Detail_Pivot!$B$4:$B$100</c:f>
              <c:numCache>
                <c:formatCode>0.0</c:formatCode>
                <c:ptCount val="96"/>
                <c:pt idx="0">
                  <c:v>23.7</c:v>
                </c:pt>
                <c:pt idx="1">
                  <c:v>26.9</c:v>
                </c:pt>
                <c:pt idx="2">
                  <c:v>27</c:v>
                </c:pt>
                <c:pt idx="3">
                  <c:v>27</c:v>
                </c:pt>
                <c:pt idx="4">
                  <c:v>26.9</c:v>
                </c:pt>
                <c:pt idx="5">
                  <c:v>26.9</c:v>
                </c:pt>
                <c:pt idx="6">
                  <c:v>26.9</c:v>
                </c:pt>
                <c:pt idx="7">
                  <c:v>26.8</c:v>
                </c:pt>
                <c:pt idx="8">
                  <c:v>26.5</c:v>
                </c:pt>
                <c:pt idx="9">
                  <c:v>26.2</c:v>
                </c:pt>
                <c:pt idx="10">
                  <c:v>26</c:v>
                </c:pt>
                <c:pt idx="11">
                  <c:v>25.9</c:v>
                </c:pt>
                <c:pt idx="12">
                  <c:v>26</c:v>
                </c:pt>
                <c:pt idx="13">
                  <c:v>25.9</c:v>
                </c:pt>
                <c:pt idx="14">
                  <c:v>25.7</c:v>
                </c:pt>
                <c:pt idx="15">
                  <c:v>25.7</c:v>
                </c:pt>
                <c:pt idx="16">
                  <c:v>25.6</c:v>
                </c:pt>
                <c:pt idx="17">
                  <c:v>25.7</c:v>
                </c:pt>
                <c:pt idx="18">
                  <c:v>25.8</c:v>
                </c:pt>
                <c:pt idx="19">
                  <c:v>26.1</c:v>
                </c:pt>
                <c:pt idx="20">
                  <c:v>26.5</c:v>
                </c:pt>
                <c:pt idx="21">
                  <c:v>26.6</c:v>
                </c:pt>
                <c:pt idx="22">
                  <c:v>26.7</c:v>
                </c:pt>
                <c:pt idx="23">
                  <c:v>26.7</c:v>
                </c:pt>
                <c:pt idx="24">
                  <c:v>26.6</c:v>
                </c:pt>
                <c:pt idx="25">
                  <c:v>26.6</c:v>
                </c:pt>
                <c:pt idx="26">
                  <c:v>26.7</c:v>
                </c:pt>
                <c:pt idx="27">
                  <c:v>26.7</c:v>
                </c:pt>
                <c:pt idx="28">
                  <c:v>26.7</c:v>
                </c:pt>
                <c:pt idx="29">
                  <c:v>26.1</c:v>
                </c:pt>
                <c:pt idx="30">
                  <c:v>25.9</c:v>
                </c:pt>
                <c:pt idx="31">
                  <c:v>25.5</c:v>
                </c:pt>
                <c:pt idx="32">
                  <c:v>25.2</c:v>
                </c:pt>
                <c:pt idx="33">
                  <c:v>27</c:v>
                </c:pt>
                <c:pt idx="34">
                  <c:v>27.2</c:v>
                </c:pt>
                <c:pt idx="35">
                  <c:v>27.5</c:v>
                </c:pt>
                <c:pt idx="36">
                  <c:v>28.1</c:v>
                </c:pt>
                <c:pt idx="37">
                  <c:v>28.1</c:v>
                </c:pt>
                <c:pt idx="38">
                  <c:v>28.2</c:v>
                </c:pt>
                <c:pt idx="39">
                  <c:v>28.6</c:v>
                </c:pt>
                <c:pt idx="40">
                  <c:v>28.8</c:v>
                </c:pt>
                <c:pt idx="41">
                  <c:v>28.9</c:v>
                </c:pt>
                <c:pt idx="42">
                  <c:v>28.9</c:v>
                </c:pt>
                <c:pt idx="43">
                  <c:v>28.6</c:v>
                </c:pt>
                <c:pt idx="44">
                  <c:v>29.1</c:v>
                </c:pt>
                <c:pt idx="45">
                  <c:v>29.1</c:v>
                </c:pt>
                <c:pt idx="46">
                  <c:v>29</c:v>
                </c:pt>
                <c:pt idx="47">
                  <c:v>29.9</c:v>
                </c:pt>
                <c:pt idx="48">
                  <c:v>29.9</c:v>
                </c:pt>
                <c:pt idx="49">
                  <c:v>30</c:v>
                </c:pt>
                <c:pt idx="50">
                  <c:v>30.1</c:v>
                </c:pt>
                <c:pt idx="51">
                  <c:v>30.2</c:v>
                </c:pt>
                <c:pt idx="52">
                  <c:v>30.4</c:v>
                </c:pt>
                <c:pt idx="53">
                  <c:v>30.2</c:v>
                </c:pt>
                <c:pt idx="54">
                  <c:v>29.8</c:v>
                </c:pt>
                <c:pt idx="55">
                  <c:v>30.1</c:v>
                </c:pt>
                <c:pt idx="56">
                  <c:v>30</c:v>
                </c:pt>
                <c:pt idx="57">
                  <c:v>29.9</c:v>
                </c:pt>
                <c:pt idx="58">
                  <c:v>30.1</c:v>
                </c:pt>
                <c:pt idx="59">
                  <c:v>30.2</c:v>
                </c:pt>
                <c:pt idx="60">
                  <c:v>30.5</c:v>
                </c:pt>
                <c:pt idx="61">
                  <c:v>30</c:v>
                </c:pt>
                <c:pt idx="62">
                  <c:v>30</c:v>
                </c:pt>
                <c:pt idx="63">
                  <c:v>29.8</c:v>
                </c:pt>
                <c:pt idx="64">
                  <c:v>29.5</c:v>
                </c:pt>
                <c:pt idx="65">
                  <c:v>29.3</c:v>
                </c:pt>
                <c:pt idx="66">
                  <c:v>29.2</c:v>
                </c:pt>
                <c:pt idx="67">
                  <c:v>29</c:v>
                </c:pt>
                <c:pt idx="68">
                  <c:v>29.2</c:v>
                </c:pt>
                <c:pt idx="69">
                  <c:v>29.3</c:v>
                </c:pt>
                <c:pt idx="70">
                  <c:v>29.3</c:v>
                </c:pt>
                <c:pt idx="71">
                  <c:v>29.1</c:v>
                </c:pt>
                <c:pt idx="72">
                  <c:v>28.8</c:v>
                </c:pt>
                <c:pt idx="73">
                  <c:v>28.7</c:v>
                </c:pt>
                <c:pt idx="74">
                  <c:v>28.5</c:v>
                </c:pt>
                <c:pt idx="75">
                  <c:v>28.4</c:v>
                </c:pt>
                <c:pt idx="76">
                  <c:v>28.3</c:v>
                </c:pt>
                <c:pt idx="77">
                  <c:v>28.1</c:v>
                </c:pt>
                <c:pt idx="78">
                  <c:v>28</c:v>
                </c:pt>
                <c:pt idx="79">
                  <c:v>27.9</c:v>
                </c:pt>
                <c:pt idx="80">
                  <c:v>27.7</c:v>
                </c:pt>
                <c:pt idx="81">
                  <c:v>27.5</c:v>
                </c:pt>
                <c:pt idx="82">
                  <c:v>27.4</c:v>
                </c:pt>
                <c:pt idx="83">
                  <c:v>27.4</c:v>
                </c:pt>
                <c:pt idx="84">
                  <c:v>27.4</c:v>
                </c:pt>
                <c:pt idx="85">
                  <c:v>27.5</c:v>
                </c:pt>
                <c:pt idx="86">
                  <c:v>27.5</c:v>
                </c:pt>
                <c:pt idx="87">
                  <c:v>27.5</c:v>
                </c:pt>
                <c:pt idx="88">
                  <c:v>27.4</c:v>
                </c:pt>
                <c:pt idx="89">
                  <c:v>27</c:v>
                </c:pt>
                <c:pt idx="90">
                  <c:v>26.7</c:v>
                </c:pt>
                <c:pt idx="91">
                  <c:v>26.6</c:v>
                </c:pt>
                <c:pt idx="92">
                  <c:v>26.5</c:v>
                </c:pt>
                <c:pt idx="93">
                  <c:v>26.2</c:v>
                </c:pt>
                <c:pt idx="94">
                  <c:v>25.9</c:v>
                </c:pt>
                <c:pt idx="95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3-4ADF-A624-CF91B5D3433D}"/>
            </c:ext>
          </c:extLst>
        </c:ser>
        <c:ser>
          <c:idx val="1"/>
          <c:order val="1"/>
          <c:tx>
            <c:strRef>
              <c:f>Gas_Detail_Pivot!$C$3</c:f>
              <c:strCache>
                <c:ptCount val="1"/>
                <c:pt idx="0">
                  <c:v> Out Door RH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Gas_Detail_Pivot!$A$4:$A$100</c:f>
              <c:strCache>
                <c:ptCount val="96"/>
                <c:pt idx="0">
                  <c:v>5/22/2026</c:v>
                </c:pt>
                <c:pt idx="1">
                  <c:v>5/22/2026 00:15</c:v>
                </c:pt>
                <c:pt idx="2">
                  <c:v>5/22/2026 00:30</c:v>
                </c:pt>
                <c:pt idx="3">
                  <c:v>5/22/2026 00:45</c:v>
                </c:pt>
                <c:pt idx="4">
                  <c:v>5/22/2026 01:00</c:v>
                </c:pt>
                <c:pt idx="5">
                  <c:v>5/22/2026 01:15</c:v>
                </c:pt>
                <c:pt idx="6">
                  <c:v>5/22/2026 01:30</c:v>
                </c:pt>
                <c:pt idx="7">
                  <c:v>5/22/2026 01:45</c:v>
                </c:pt>
                <c:pt idx="8">
                  <c:v>5/22/2026 02:00</c:v>
                </c:pt>
                <c:pt idx="9">
                  <c:v>5/22/2026 02:15</c:v>
                </c:pt>
                <c:pt idx="10">
                  <c:v>5/22/2026 02:30</c:v>
                </c:pt>
                <c:pt idx="11">
                  <c:v>5/22/2026 02:45</c:v>
                </c:pt>
                <c:pt idx="12">
                  <c:v>5/22/2026 03:00</c:v>
                </c:pt>
                <c:pt idx="13">
                  <c:v>5/22/2026 03:15</c:v>
                </c:pt>
                <c:pt idx="14">
                  <c:v>5/22/2026 03:30</c:v>
                </c:pt>
                <c:pt idx="15">
                  <c:v>5/22/2026 03:45</c:v>
                </c:pt>
                <c:pt idx="16">
                  <c:v>5/22/2026 04:00</c:v>
                </c:pt>
                <c:pt idx="17">
                  <c:v>5/22/2026 04:15</c:v>
                </c:pt>
                <c:pt idx="18">
                  <c:v>5/22/2026 04:30</c:v>
                </c:pt>
                <c:pt idx="19">
                  <c:v>5/22/2026 04:45</c:v>
                </c:pt>
                <c:pt idx="20">
                  <c:v>5/22/2026 05:00</c:v>
                </c:pt>
                <c:pt idx="21">
                  <c:v>5/22/2026 05:15</c:v>
                </c:pt>
                <c:pt idx="22">
                  <c:v>5/22/2026 05:30</c:v>
                </c:pt>
                <c:pt idx="23">
                  <c:v>5/22/2026 05:45</c:v>
                </c:pt>
                <c:pt idx="24">
                  <c:v>5/22/2026 06:00</c:v>
                </c:pt>
                <c:pt idx="25">
                  <c:v>5/22/2026 06:15</c:v>
                </c:pt>
                <c:pt idx="26">
                  <c:v>5/22/2026 06:30</c:v>
                </c:pt>
                <c:pt idx="27">
                  <c:v>5/22/2026 06:45</c:v>
                </c:pt>
                <c:pt idx="28">
                  <c:v>5/22/2026 07:00</c:v>
                </c:pt>
                <c:pt idx="29">
                  <c:v>5/22/2026 07:15</c:v>
                </c:pt>
                <c:pt idx="30">
                  <c:v>5/22/2026 07:30</c:v>
                </c:pt>
                <c:pt idx="31">
                  <c:v>5/22/2026 07:45</c:v>
                </c:pt>
                <c:pt idx="32">
                  <c:v>5/22/2026 08:00</c:v>
                </c:pt>
                <c:pt idx="33">
                  <c:v>5/22/2026 08:15</c:v>
                </c:pt>
                <c:pt idx="34">
                  <c:v>5/22/2026 08:30</c:v>
                </c:pt>
                <c:pt idx="35">
                  <c:v>5/22/2026 08:45</c:v>
                </c:pt>
                <c:pt idx="36">
                  <c:v>5/22/2026 09:00</c:v>
                </c:pt>
                <c:pt idx="37">
                  <c:v>5/22/2026 09:15</c:v>
                </c:pt>
                <c:pt idx="38">
                  <c:v>5/22/2026 09:30</c:v>
                </c:pt>
                <c:pt idx="39">
                  <c:v>5/22/2026 09:45</c:v>
                </c:pt>
                <c:pt idx="40">
                  <c:v>5/22/2026 10:00</c:v>
                </c:pt>
                <c:pt idx="41">
                  <c:v>5/22/2026 10:15</c:v>
                </c:pt>
                <c:pt idx="42">
                  <c:v>5/22/2026 10:30</c:v>
                </c:pt>
                <c:pt idx="43">
                  <c:v>5/22/2026 10:45</c:v>
                </c:pt>
                <c:pt idx="44">
                  <c:v>5/22/2026 11:00</c:v>
                </c:pt>
                <c:pt idx="45">
                  <c:v>5/22/2026 11:15</c:v>
                </c:pt>
                <c:pt idx="46">
                  <c:v>5/22/2026 11:30</c:v>
                </c:pt>
                <c:pt idx="47">
                  <c:v>5/22/2026 11:45</c:v>
                </c:pt>
                <c:pt idx="48">
                  <c:v>5/22/2026 12:00</c:v>
                </c:pt>
                <c:pt idx="49">
                  <c:v>5/22/2026 12:15</c:v>
                </c:pt>
                <c:pt idx="50">
                  <c:v>5/22/2026 12:30</c:v>
                </c:pt>
                <c:pt idx="51">
                  <c:v>5/22/2026 12:45</c:v>
                </c:pt>
                <c:pt idx="52">
                  <c:v>5/22/2026 13:00</c:v>
                </c:pt>
                <c:pt idx="53">
                  <c:v>5/22/2026 13:15</c:v>
                </c:pt>
                <c:pt idx="54">
                  <c:v>5/22/2026 13:30</c:v>
                </c:pt>
                <c:pt idx="55">
                  <c:v>5/22/2026 13:45</c:v>
                </c:pt>
                <c:pt idx="56">
                  <c:v>5/22/2026 14:00</c:v>
                </c:pt>
                <c:pt idx="57">
                  <c:v>5/22/2026 14:15</c:v>
                </c:pt>
                <c:pt idx="58">
                  <c:v>5/22/2026 14:30</c:v>
                </c:pt>
                <c:pt idx="59">
                  <c:v>5/22/2026 14:45</c:v>
                </c:pt>
                <c:pt idx="60">
                  <c:v>5/22/2026 15:00</c:v>
                </c:pt>
                <c:pt idx="61">
                  <c:v>5/22/2026 15:15</c:v>
                </c:pt>
                <c:pt idx="62">
                  <c:v>5/22/2026 15:30</c:v>
                </c:pt>
                <c:pt idx="63">
                  <c:v>5/22/2026 15:45</c:v>
                </c:pt>
                <c:pt idx="64">
                  <c:v>5/22/2026 16:00</c:v>
                </c:pt>
                <c:pt idx="65">
                  <c:v>5/22/2026 16:15</c:v>
                </c:pt>
                <c:pt idx="66">
                  <c:v>5/22/2026 16:30</c:v>
                </c:pt>
                <c:pt idx="67">
                  <c:v>5/22/2026 16:45</c:v>
                </c:pt>
                <c:pt idx="68">
                  <c:v>5/22/2026 17:00</c:v>
                </c:pt>
                <c:pt idx="69">
                  <c:v>5/22/2026 17:15</c:v>
                </c:pt>
                <c:pt idx="70">
                  <c:v>5/22/2026 17:30</c:v>
                </c:pt>
                <c:pt idx="71">
                  <c:v>5/22/2026 17:45</c:v>
                </c:pt>
                <c:pt idx="72">
                  <c:v>5/22/2026 18:00</c:v>
                </c:pt>
                <c:pt idx="73">
                  <c:v>5/22/2026 18:15</c:v>
                </c:pt>
                <c:pt idx="74">
                  <c:v>5/22/2026 18:30</c:v>
                </c:pt>
                <c:pt idx="75">
                  <c:v>5/22/2026 18:45</c:v>
                </c:pt>
                <c:pt idx="76">
                  <c:v>5/22/2026 19:00</c:v>
                </c:pt>
                <c:pt idx="77">
                  <c:v>5/22/2026 19:15</c:v>
                </c:pt>
                <c:pt idx="78">
                  <c:v>5/22/2026 19:30</c:v>
                </c:pt>
                <c:pt idx="79">
                  <c:v>5/22/2026 19:45</c:v>
                </c:pt>
                <c:pt idx="80">
                  <c:v>5/22/2026 20:00</c:v>
                </c:pt>
                <c:pt idx="81">
                  <c:v>5/22/2026 20:15</c:v>
                </c:pt>
                <c:pt idx="82">
                  <c:v>5/22/2026 20:30</c:v>
                </c:pt>
                <c:pt idx="83">
                  <c:v>5/22/2026 20:45</c:v>
                </c:pt>
                <c:pt idx="84">
                  <c:v>5/22/2026 21:00</c:v>
                </c:pt>
                <c:pt idx="85">
                  <c:v>5/22/2026 21:15</c:v>
                </c:pt>
                <c:pt idx="86">
                  <c:v>5/22/2026 21:30</c:v>
                </c:pt>
                <c:pt idx="87">
                  <c:v>5/22/2026 21:45</c:v>
                </c:pt>
                <c:pt idx="88">
                  <c:v>5/22/2026 22:00</c:v>
                </c:pt>
                <c:pt idx="89">
                  <c:v>5/22/2026 22:15</c:v>
                </c:pt>
                <c:pt idx="90">
                  <c:v>5/22/2026 22:30</c:v>
                </c:pt>
                <c:pt idx="91">
                  <c:v>5/22/2026 22:45</c:v>
                </c:pt>
                <c:pt idx="92">
                  <c:v>5/22/2026 23:00</c:v>
                </c:pt>
                <c:pt idx="93">
                  <c:v>5/22/2026 23:15</c:v>
                </c:pt>
                <c:pt idx="94">
                  <c:v>5/22/2026 23:30</c:v>
                </c:pt>
                <c:pt idx="95">
                  <c:v>5/22/2026 23:45</c:v>
                </c:pt>
              </c:strCache>
            </c:strRef>
          </c:cat>
          <c:val>
            <c:numRef>
              <c:f>Gas_Detail_Pivot!$C$4:$C$100</c:f>
              <c:numCache>
                <c:formatCode>0.0</c:formatCode>
                <c:ptCount val="9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99.4</c:v>
                </c:pt>
                <c:pt idx="41">
                  <c:v>98</c:v>
                </c:pt>
                <c:pt idx="42">
                  <c:v>97.2</c:v>
                </c:pt>
                <c:pt idx="43">
                  <c:v>97.4</c:v>
                </c:pt>
                <c:pt idx="44">
                  <c:v>97.4</c:v>
                </c:pt>
                <c:pt idx="45">
                  <c:v>96.9</c:v>
                </c:pt>
                <c:pt idx="46">
                  <c:v>95.6</c:v>
                </c:pt>
                <c:pt idx="47">
                  <c:v>95.5</c:v>
                </c:pt>
                <c:pt idx="48">
                  <c:v>92</c:v>
                </c:pt>
                <c:pt idx="49">
                  <c:v>91.7</c:v>
                </c:pt>
                <c:pt idx="50">
                  <c:v>91.4</c:v>
                </c:pt>
                <c:pt idx="51">
                  <c:v>90.4</c:v>
                </c:pt>
                <c:pt idx="52">
                  <c:v>89.2</c:v>
                </c:pt>
                <c:pt idx="53">
                  <c:v>87.5</c:v>
                </c:pt>
                <c:pt idx="54">
                  <c:v>89.2</c:v>
                </c:pt>
                <c:pt idx="55">
                  <c:v>89.2</c:v>
                </c:pt>
                <c:pt idx="56">
                  <c:v>89.7</c:v>
                </c:pt>
                <c:pt idx="57">
                  <c:v>89.7</c:v>
                </c:pt>
                <c:pt idx="58">
                  <c:v>89.8</c:v>
                </c:pt>
                <c:pt idx="59">
                  <c:v>89.8</c:v>
                </c:pt>
                <c:pt idx="60">
                  <c:v>90</c:v>
                </c:pt>
                <c:pt idx="61">
                  <c:v>89.8</c:v>
                </c:pt>
                <c:pt idx="62">
                  <c:v>90.4</c:v>
                </c:pt>
                <c:pt idx="63">
                  <c:v>90.6</c:v>
                </c:pt>
                <c:pt idx="64">
                  <c:v>92.4</c:v>
                </c:pt>
                <c:pt idx="65">
                  <c:v>92.6</c:v>
                </c:pt>
                <c:pt idx="66">
                  <c:v>92.3</c:v>
                </c:pt>
                <c:pt idx="67">
                  <c:v>93.8</c:v>
                </c:pt>
                <c:pt idx="68">
                  <c:v>93.6</c:v>
                </c:pt>
                <c:pt idx="69">
                  <c:v>92.3</c:v>
                </c:pt>
                <c:pt idx="70">
                  <c:v>92.3</c:v>
                </c:pt>
                <c:pt idx="71">
                  <c:v>93</c:v>
                </c:pt>
                <c:pt idx="72">
                  <c:v>93.9</c:v>
                </c:pt>
                <c:pt idx="73">
                  <c:v>94.3</c:v>
                </c:pt>
                <c:pt idx="74">
                  <c:v>95.5</c:v>
                </c:pt>
                <c:pt idx="75">
                  <c:v>96.1</c:v>
                </c:pt>
                <c:pt idx="76">
                  <c:v>96.4</c:v>
                </c:pt>
                <c:pt idx="77">
                  <c:v>97.4</c:v>
                </c:pt>
                <c:pt idx="78">
                  <c:v>98.3</c:v>
                </c:pt>
                <c:pt idx="79">
                  <c:v>99</c:v>
                </c:pt>
                <c:pt idx="80">
                  <c:v>99.7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3-4ADF-A624-CF91B5D3433D}"/>
            </c:ext>
          </c:extLst>
        </c:ser>
        <c:ser>
          <c:idx val="2"/>
          <c:order val="2"/>
          <c:tx>
            <c:strRef>
              <c:f>Gas_Detail_Pivot!$D$3</c:f>
              <c:strCache>
                <c:ptCount val="1"/>
                <c:pt idx="0">
                  <c:v> Phase 2 RT</c:v>
                </c:pt>
              </c:strCache>
            </c:strRef>
          </c:tx>
          <c:spPr>
            <a:ln w="635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Gas_Detail_Pivot!$A$4:$A$100</c:f>
              <c:strCache>
                <c:ptCount val="96"/>
                <c:pt idx="0">
                  <c:v>5/22/2026</c:v>
                </c:pt>
                <c:pt idx="1">
                  <c:v>5/22/2026 00:15</c:v>
                </c:pt>
                <c:pt idx="2">
                  <c:v>5/22/2026 00:30</c:v>
                </c:pt>
                <c:pt idx="3">
                  <c:v>5/22/2026 00:45</c:v>
                </c:pt>
                <c:pt idx="4">
                  <c:v>5/22/2026 01:00</c:v>
                </c:pt>
                <c:pt idx="5">
                  <c:v>5/22/2026 01:15</c:v>
                </c:pt>
                <c:pt idx="6">
                  <c:v>5/22/2026 01:30</c:v>
                </c:pt>
                <c:pt idx="7">
                  <c:v>5/22/2026 01:45</c:v>
                </c:pt>
                <c:pt idx="8">
                  <c:v>5/22/2026 02:00</c:v>
                </c:pt>
                <c:pt idx="9">
                  <c:v>5/22/2026 02:15</c:v>
                </c:pt>
                <c:pt idx="10">
                  <c:v>5/22/2026 02:30</c:v>
                </c:pt>
                <c:pt idx="11">
                  <c:v>5/22/2026 02:45</c:v>
                </c:pt>
                <c:pt idx="12">
                  <c:v>5/22/2026 03:00</c:v>
                </c:pt>
                <c:pt idx="13">
                  <c:v>5/22/2026 03:15</c:v>
                </c:pt>
                <c:pt idx="14">
                  <c:v>5/22/2026 03:30</c:v>
                </c:pt>
                <c:pt idx="15">
                  <c:v>5/22/2026 03:45</c:v>
                </c:pt>
                <c:pt idx="16">
                  <c:v>5/22/2026 04:00</c:v>
                </c:pt>
                <c:pt idx="17">
                  <c:v>5/22/2026 04:15</c:v>
                </c:pt>
                <c:pt idx="18">
                  <c:v>5/22/2026 04:30</c:v>
                </c:pt>
                <c:pt idx="19">
                  <c:v>5/22/2026 04:45</c:v>
                </c:pt>
                <c:pt idx="20">
                  <c:v>5/22/2026 05:00</c:v>
                </c:pt>
                <c:pt idx="21">
                  <c:v>5/22/2026 05:15</c:v>
                </c:pt>
                <c:pt idx="22">
                  <c:v>5/22/2026 05:30</c:v>
                </c:pt>
                <c:pt idx="23">
                  <c:v>5/22/2026 05:45</c:v>
                </c:pt>
                <c:pt idx="24">
                  <c:v>5/22/2026 06:00</c:v>
                </c:pt>
                <c:pt idx="25">
                  <c:v>5/22/2026 06:15</c:v>
                </c:pt>
                <c:pt idx="26">
                  <c:v>5/22/2026 06:30</c:v>
                </c:pt>
                <c:pt idx="27">
                  <c:v>5/22/2026 06:45</c:v>
                </c:pt>
                <c:pt idx="28">
                  <c:v>5/22/2026 07:00</c:v>
                </c:pt>
                <c:pt idx="29">
                  <c:v>5/22/2026 07:15</c:v>
                </c:pt>
                <c:pt idx="30">
                  <c:v>5/22/2026 07:30</c:v>
                </c:pt>
                <c:pt idx="31">
                  <c:v>5/22/2026 07:45</c:v>
                </c:pt>
                <c:pt idx="32">
                  <c:v>5/22/2026 08:00</c:v>
                </c:pt>
                <c:pt idx="33">
                  <c:v>5/22/2026 08:15</c:v>
                </c:pt>
                <c:pt idx="34">
                  <c:v>5/22/2026 08:30</c:v>
                </c:pt>
                <c:pt idx="35">
                  <c:v>5/22/2026 08:45</c:v>
                </c:pt>
                <c:pt idx="36">
                  <c:v>5/22/2026 09:00</c:v>
                </c:pt>
                <c:pt idx="37">
                  <c:v>5/22/2026 09:15</c:v>
                </c:pt>
                <c:pt idx="38">
                  <c:v>5/22/2026 09:30</c:v>
                </c:pt>
                <c:pt idx="39">
                  <c:v>5/22/2026 09:45</c:v>
                </c:pt>
                <c:pt idx="40">
                  <c:v>5/22/2026 10:00</c:v>
                </c:pt>
                <c:pt idx="41">
                  <c:v>5/22/2026 10:15</c:v>
                </c:pt>
                <c:pt idx="42">
                  <c:v>5/22/2026 10:30</c:v>
                </c:pt>
                <c:pt idx="43">
                  <c:v>5/22/2026 10:45</c:v>
                </c:pt>
                <c:pt idx="44">
                  <c:v>5/22/2026 11:00</c:v>
                </c:pt>
                <c:pt idx="45">
                  <c:v>5/22/2026 11:15</c:v>
                </c:pt>
                <c:pt idx="46">
                  <c:v>5/22/2026 11:30</c:v>
                </c:pt>
                <c:pt idx="47">
                  <c:v>5/22/2026 11:45</c:v>
                </c:pt>
                <c:pt idx="48">
                  <c:v>5/22/2026 12:00</c:v>
                </c:pt>
                <c:pt idx="49">
                  <c:v>5/22/2026 12:15</c:v>
                </c:pt>
                <c:pt idx="50">
                  <c:v>5/22/2026 12:30</c:v>
                </c:pt>
                <c:pt idx="51">
                  <c:v>5/22/2026 12:45</c:v>
                </c:pt>
                <c:pt idx="52">
                  <c:v>5/22/2026 13:00</c:v>
                </c:pt>
                <c:pt idx="53">
                  <c:v>5/22/2026 13:15</c:v>
                </c:pt>
                <c:pt idx="54">
                  <c:v>5/22/2026 13:30</c:v>
                </c:pt>
                <c:pt idx="55">
                  <c:v>5/22/2026 13:45</c:v>
                </c:pt>
                <c:pt idx="56">
                  <c:v>5/22/2026 14:00</c:v>
                </c:pt>
                <c:pt idx="57">
                  <c:v>5/22/2026 14:15</c:v>
                </c:pt>
                <c:pt idx="58">
                  <c:v>5/22/2026 14:30</c:v>
                </c:pt>
                <c:pt idx="59">
                  <c:v>5/22/2026 14:45</c:v>
                </c:pt>
                <c:pt idx="60">
                  <c:v>5/22/2026 15:00</c:v>
                </c:pt>
                <c:pt idx="61">
                  <c:v>5/22/2026 15:15</c:v>
                </c:pt>
                <c:pt idx="62">
                  <c:v>5/22/2026 15:30</c:v>
                </c:pt>
                <c:pt idx="63">
                  <c:v>5/22/2026 15:45</c:v>
                </c:pt>
                <c:pt idx="64">
                  <c:v>5/22/2026 16:00</c:v>
                </c:pt>
                <c:pt idx="65">
                  <c:v>5/22/2026 16:15</c:v>
                </c:pt>
                <c:pt idx="66">
                  <c:v>5/22/2026 16:30</c:v>
                </c:pt>
                <c:pt idx="67">
                  <c:v>5/22/2026 16:45</c:v>
                </c:pt>
                <c:pt idx="68">
                  <c:v>5/22/2026 17:00</c:v>
                </c:pt>
                <c:pt idx="69">
                  <c:v>5/22/2026 17:15</c:v>
                </c:pt>
                <c:pt idx="70">
                  <c:v>5/22/2026 17:30</c:v>
                </c:pt>
                <c:pt idx="71">
                  <c:v>5/22/2026 17:45</c:v>
                </c:pt>
                <c:pt idx="72">
                  <c:v>5/22/2026 18:00</c:v>
                </c:pt>
                <c:pt idx="73">
                  <c:v>5/22/2026 18:15</c:v>
                </c:pt>
                <c:pt idx="74">
                  <c:v>5/22/2026 18:30</c:v>
                </c:pt>
                <c:pt idx="75">
                  <c:v>5/22/2026 18:45</c:v>
                </c:pt>
                <c:pt idx="76">
                  <c:v>5/22/2026 19:00</c:v>
                </c:pt>
                <c:pt idx="77">
                  <c:v>5/22/2026 19:15</c:v>
                </c:pt>
                <c:pt idx="78">
                  <c:v>5/22/2026 19:30</c:v>
                </c:pt>
                <c:pt idx="79">
                  <c:v>5/22/2026 19:45</c:v>
                </c:pt>
                <c:pt idx="80">
                  <c:v>5/22/2026 20:00</c:v>
                </c:pt>
                <c:pt idx="81">
                  <c:v>5/22/2026 20:15</c:v>
                </c:pt>
                <c:pt idx="82">
                  <c:v>5/22/2026 20:30</c:v>
                </c:pt>
                <c:pt idx="83">
                  <c:v>5/22/2026 20:45</c:v>
                </c:pt>
                <c:pt idx="84">
                  <c:v>5/22/2026 21:00</c:v>
                </c:pt>
                <c:pt idx="85">
                  <c:v>5/22/2026 21:15</c:v>
                </c:pt>
                <c:pt idx="86">
                  <c:v>5/22/2026 21:30</c:v>
                </c:pt>
                <c:pt idx="87">
                  <c:v>5/22/2026 21:45</c:v>
                </c:pt>
                <c:pt idx="88">
                  <c:v>5/22/2026 22:00</c:v>
                </c:pt>
                <c:pt idx="89">
                  <c:v>5/22/2026 22:15</c:v>
                </c:pt>
                <c:pt idx="90">
                  <c:v>5/22/2026 22:30</c:v>
                </c:pt>
                <c:pt idx="91">
                  <c:v>5/22/2026 22:45</c:v>
                </c:pt>
                <c:pt idx="92">
                  <c:v>5/22/2026 23:00</c:v>
                </c:pt>
                <c:pt idx="93">
                  <c:v>5/22/2026 23:15</c:v>
                </c:pt>
                <c:pt idx="94">
                  <c:v>5/22/2026 23:30</c:v>
                </c:pt>
                <c:pt idx="95">
                  <c:v>5/22/2026 23:45</c:v>
                </c:pt>
              </c:strCache>
            </c:strRef>
          </c:cat>
          <c:val>
            <c:numRef>
              <c:f>Gas_Detail_Pivot!$D$4:$D$100</c:f>
              <c:numCache>
                <c:formatCode>0.0</c:formatCode>
                <c:ptCount val="96"/>
                <c:pt idx="0">
                  <c:v>13.6</c:v>
                </c:pt>
                <c:pt idx="1">
                  <c:v>13.9</c:v>
                </c:pt>
                <c:pt idx="2">
                  <c:v>13.7</c:v>
                </c:pt>
                <c:pt idx="3">
                  <c:v>13.9</c:v>
                </c:pt>
                <c:pt idx="4">
                  <c:v>14.1</c:v>
                </c:pt>
                <c:pt idx="5">
                  <c:v>14.2</c:v>
                </c:pt>
                <c:pt idx="6">
                  <c:v>14.2</c:v>
                </c:pt>
                <c:pt idx="7">
                  <c:v>13.9</c:v>
                </c:pt>
                <c:pt idx="8">
                  <c:v>13.7</c:v>
                </c:pt>
                <c:pt idx="9">
                  <c:v>13.9</c:v>
                </c:pt>
                <c:pt idx="10">
                  <c:v>13.6</c:v>
                </c:pt>
                <c:pt idx="11">
                  <c:v>13.9</c:v>
                </c:pt>
                <c:pt idx="12">
                  <c:v>13.8</c:v>
                </c:pt>
                <c:pt idx="13">
                  <c:v>13.6</c:v>
                </c:pt>
                <c:pt idx="14">
                  <c:v>13.9</c:v>
                </c:pt>
                <c:pt idx="15">
                  <c:v>13.8</c:v>
                </c:pt>
                <c:pt idx="16">
                  <c:v>13.8</c:v>
                </c:pt>
                <c:pt idx="17">
                  <c:v>13.8</c:v>
                </c:pt>
                <c:pt idx="18">
                  <c:v>13.8</c:v>
                </c:pt>
                <c:pt idx="19">
                  <c:v>13.9</c:v>
                </c:pt>
                <c:pt idx="20">
                  <c:v>13.9</c:v>
                </c:pt>
                <c:pt idx="21">
                  <c:v>14</c:v>
                </c:pt>
                <c:pt idx="22">
                  <c:v>14.3</c:v>
                </c:pt>
                <c:pt idx="23">
                  <c:v>14.3</c:v>
                </c:pt>
                <c:pt idx="24">
                  <c:v>14.8</c:v>
                </c:pt>
                <c:pt idx="25">
                  <c:v>14.8</c:v>
                </c:pt>
                <c:pt idx="26">
                  <c:v>15.1</c:v>
                </c:pt>
                <c:pt idx="27">
                  <c:v>15.4</c:v>
                </c:pt>
                <c:pt idx="28">
                  <c:v>15.4</c:v>
                </c:pt>
                <c:pt idx="29">
                  <c:v>15.3</c:v>
                </c:pt>
                <c:pt idx="30">
                  <c:v>15.5</c:v>
                </c:pt>
                <c:pt idx="31">
                  <c:v>15.2</c:v>
                </c:pt>
                <c:pt idx="32">
                  <c:v>15</c:v>
                </c:pt>
                <c:pt idx="33">
                  <c:v>14.7</c:v>
                </c:pt>
                <c:pt idx="34">
                  <c:v>14.6</c:v>
                </c:pt>
                <c:pt idx="35">
                  <c:v>14.4</c:v>
                </c:pt>
                <c:pt idx="36">
                  <c:v>14.3</c:v>
                </c:pt>
                <c:pt idx="37">
                  <c:v>14.2</c:v>
                </c:pt>
                <c:pt idx="38">
                  <c:v>14.1</c:v>
                </c:pt>
                <c:pt idx="39">
                  <c:v>14.2</c:v>
                </c:pt>
                <c:pt idx="40">
                  <c:v>14.1</c:v>
                </c:pt>
                <c:pt idx="41">
                  <c:v>14.1</c:v>
                </c:pt>
                <c:pt idx="42">
                  <c:v>14.1</c:v>
                </c:pt>
                <c:pt idx="43">
                  <c:v>14.1</c:v>
                </c:pt>
                <c:pt idx="44">
                  <c:v>14.1</c:v>
                </c:pt>
                <c:pt idx="45">
                  <c:v>14.1</c:v>
                </c:pt>
                <c:pt idx="46">
                  <c:v>14.1</c:v>
                </c:pt>
                <c:pt idx="47">
                  <c:v>14.1</c:v>
                </c:pt>
                <c:pt idx="48">
                  <c:v>14.1</c:v>
                </c:pt>
                <c:pt idx="49">
                  <c:v>14.3</c:v>
                </c:pt>
                <c:pt idx="50">
                  <c:v>14.3</c:v>
                </c:pt>
                <c:pt idx="51">
                  <c:v>14.4</c:v>
                </c:pt>
                <c:pt idx="52">
                  <c:v>14.4</c:v>
                </c:pt>
                <c:pt idx="53">
                  <c:v>14.4</c:v>
                </c:pt>
                <c:pt idx="54">
                  <c:v>14.3</c:v>
                </c:pt>
                <c:pt idx="55">
                  <c:v>14.5</c:v>
                </c:pt>
                <c:pt idx="56">
                  <c:v>14.5</c:v>
                </c:pt>
                <c:pt idx="57">
                  <c:v>14.6</c:v>
                </c:pt>
                <c:pt idx="58">
                  <c:v>14.5</c:v>
                </c:pt>
                <c:pt idx="59">
                  <c:v>14.6</c:v>
                </c:pt>
                <c:pt idx="60">
                  <c:v>14.6</c:v>
                </c:pt>
                <c:pt idx="61">
                  <c:v>14.6</c:v>
                </c:pt>
                <c:pt idx="62">
                  <c:v>14.7</c:v>
                </c:pt>
                <c:pt idx="63">
                  <c:v>14.6</c:v>
                </c:pt>
                <c:pt idx="64">
                  <c:v>14.7</c:v>
                </c:pt>
                <c:pt idx="65">
                  <c:v>14.6</c:v>
                </c:pt>
                <c:pt idx="66">
                  <c:v>14.5</c:v>
                </c:pt>
                <c:pt idx="67">
                  <c:v>14.5</c:v>
                </c:pt>
                <c:pt idx="68">
                  <c:v>14.4</c:v>
                </c:pt>
                <c:pt idx="69">
                  <c:v>14.4</c:v>
                </c:pt>
                <c:pt idx="70">
                  <c:v>14.4</c:v>
                </c:pt>
                <c:pt idx="71">
                  <c:v>14.3</c:v>
                </c:pt>
                <c:pt idx="72">
                  <c:v>14.2</c:v>
                </c:pt>
                <c:pt idx="73">
                  <c:v>14.2</c:v>
                </c:pt>
                <c:pt idx="74">
                  <c:v>14.1</c:v>
                </c:pt>
                <c:pt idx="75">
                  <c:v>14.1</c:v>
                </c:pt>
                <c:pt idx="76">
                  <c:v>13.9</c:v>
                </c:pt>
                <c:pt idx="77">
                  <c:v>13.7</c:v>
                </c:pt>
                <c:pt idx="78">
                  <c:v>13.7</c:v>
                </c:pt>
                <c:pt idx="79">
                  <c:v>13.6</c:v>
                </c:pt>
                <c:pt idx="80">
                  <c:v>13.6</c:v>
                </c:pt>
                <c:pt idx="81">
                  <c:v>13.4</c:v>
                </c:pt>
                <c:pt idx="82">
                  <c:v>13.4</c:v>
                </c:pt>
                <c:pt idx="83">
                  <c:v>13.4</c:v>
                </c:pt>
                <c:pt idx="84">
                  <c:v>13.5</c:v>
                </c:pt>
                <c:pt idx="85">
                  <c:v>13.5</c:v>
                </c:pt>
                <c:pt idx="86">
                  <c:v>13.9</c:v>
                </c:pt>
                <c:pt idx="87">
                  <c:v>14.6</c:v>
                </c:pt>
                <c:pt idx="88">
                  <c:v>15.5</c:v>
                </c:pt>
                <c:pt idx="89">
                  <c:v>15.1</c:v>
                </c:pt>
                <c:pt idx="90">
                  <c:v>14.6</c:v>
                </c:pt>
                <c:pt idx="91">
                  <c:v>15.1</c:v>
                </c:pt>
                <c:pt idx="92">
                  <c:v>15.4</c:v>
                </c:pt>
                <c:pt idx="93">
                  <c:v>16</c:v>
                </c:pt>
                <c:pt idx="94">
                  <c:v>15.7</c:v>
                </c:pt>
                <c:pt idx="95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3-4ADF-A624-CF91B5D3433D}"/>
            </c:ext>
          </c:extLst>
        </c:ser>
        <c:ser>
          <c:idx val="3"/>
          <c:order val="3"/>
          <c:tx>
            <c:strRef>
              <c:f>Gas_Detail_Pivot!$E$3</c:f>
              <c:strCache>
                <c:ptCount val="1"/>
                <c:pt idx="0">
                  <c:v> Phase 2 ST</c:v>
                </c:pt>
              </c:strCache>
            </c:strRef>
          </c:tx>
          <c:spPr>
            <a:ln w="635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Gas_Detail_Pivot!$A$4:$A$100</c:f>
              <c:strCache>
                <c:ptCount val="96"/>
                <c:pt idx="0">
                  <c:v>5/22/2026</c:v>
                </c:pt>
                <c:pt idx="1">
                  <c:v>5/22/2026 00:15</c:v>
                </c:pt>
                <c:pt idx="2">
                  <c:v>5/22/2026 00:30</c:v>
                </c:pt>
                <c:pt idx="3">
                  <c:v>5/22/2026 00:45</c:v>
                </c:pt>
                <c:pt idx="4">
                  <c:v>5/22/2026 01:00</c:v>
                </c:pt>
                <c:pt idx="5">
                  <c:v>5/22/2026 01:15</c:v>
                </c:pt>
                <c:pt idx="6">
                  <c:v>5/22/2026 01:30</c:v>
                </c:pt>
                <c:pt idx="7">
                  <c:v>5/22/2026 01:45</c:v>
                </c:pt>
                <c:pt idx="8">
                  <c:v>5/22/2026 02:00</c:v>
                </c:pt>
                <c:pt idx="9">
                  <c:v>5/22/2026 02:15</c:v>
                </c:pt>
                <c:pt idx="10">
                  <c:v>5/22/2026 02:30</c:v>
                </c:pt>
                <c:pt idx="11">
                  <c:v>5/22/2026 02:45</c:v>
                </c:pt>
                <c:pt idx="12">
                  <c:v>5/22/2026 03:00</c:v>
                </c:pt>
                <c:pt idx="13">
                  <c:v>5/22/2026 03:15</c:v>
                </c:pt>
                <c:pt idx="14">
                  <c:v>5/22/2026 03:30</c:v>
                </c:pt>
                <c:pt idx="15">
                  <c:v>5/22/2026 03:45</c:v>
                </c:pt>
                <c:pt idx="16">
                  <c:v>5/22/2026 04:00</c:v>
                </c:pt>
                <c:pt idx="17">
                  <c:v>5/22/2026 04:15</c:v>
                </c:pt>
                <c:pt idx="18">
                  <c:v>5/22/2026 04:30</c:v>
                </c:pt>
                <c:pt idx="19">
                  <c:v>5/22/2026 04:45</c:v>
                </c:pt>
                <c:pt idx="20">
                  <c:v>5/22/2026 05:00</c:v>
                </c:pt>
                <c:pt idx="21">
                  <c:v>5/22/2026 05:15</c:v>
                </c:pt>
                <c:pt idx="22">
                  <c:v>5/22/2026 05:30</c:v>
                </c:pt>
                <c:pt idx="23">
                  <c:v>5/22/2026 05:45</c:v>
                </c:pt>
                <c:pt idx="24">
                  <c:v>5/22/2026 06:00</c:v>
                </c:pt>
                <c:pt idx="25">
                  <c:v>5/22/2026 06:15</c:v>
                </c:pt>
                <c:pt idx="26">
                  <c:v>5/22/2026 06:30</c:v>
                </c:pt>
                <c:pt idx="27">
                  <c:v>5/22/2026 06:45</c:v>
                </c:pt>
                <c:pt idx="28">
                  <c:v>5/22/2026 07:00</c:v>
                </c:pt>
                <c:pt idx="29">
                  <c:v>5/22/2026 07:15</c:v>
                </c:pt>
                <c:pt idx="30">
                  <c:v>5/22/2026 07:30</c:v>
                </c:pt>
                <c:pt idx="31">
                  <c:v>5/22/2026 07:45</c:v>
                </c:pt>
                <c:pt idx="32">
                  <c:v>5/22/2026 08:00</c:v>
                </c:pt>
                <c:pt idx="33">
                  <c:v>5/22/2026 08:15</c:v>
                </c:pt>
                <c:pt idx="34">
                  <c:v>5/22/2026 08:30</c:v>
                </c:pt>
                <c:pt idx="35">
                  <c:v>5/22/2026 08:45</c:v>
                </c:pt>
                <c:pt idx="36">
                  <c:v>5/22/2026 09:00</c:v>
                </c:pt>
                <c:pt idx="37">
                  <c:v>5/22/2026 09:15</c:v>
                </c:pt>
                <c:pt idx="38">
                  <c:v>5/22/2026 09:30</c:v>
                </c:pt>
                <c:pt idx="39">
                  <c:v>5/22/2026 09:45</c:v>
                </c:pt>
                <c:pt idx="40">
                  <c:v>5/22/2026 10:00</c:v>
                </c:pt>
                <c:pt idx="41">
                  <c:v>5/22/2026 10:15</c:v>
                </c:pt>
                <c:pt idx="42">
                  <c:v>5/22/2026 10:30</c:v>
                </c:pt>
                <c:pt idx="43">
                  <c:v>5/22/2026 10:45</c:v>
                </c:pt>
                <c:pt idx="44">
                  <c:v>5/22/2026 11:00</c:v>
                </c:pt>
                <c:pt idx="45">
                  <c:v>5/22/2026 11:15</c:v>
                </c:pt>
                <c:pt idx="46">
                  <c:v>5/22/2026 11:30</c:v>
                </c:pt>
                <c:pt idx="47">
                  <c:v>5/22/2026 11:45</c:v>
                </c:pt>
                <c:pt idx="48">
                  <c:v>5/22/2026 12:00</c:v>
                </c:pt>
                <c:pt idx="49">
                  <c:v>5/22/2026 12:15</c:v>
                </c:pt>
                <c:pt idx="50">
                  <c:v>5/22/2026 12:30</c:v>
                </c:pt>
                <c:pt idx="51">
                  <c:v>5/22/2026 12:45</c:v>
                </c:pt>
                <c:pt idx="52">
                  <c:v>5/22/2026 13:00</c:v>
                </c:pt>
                <c:pt idx="53">
                  <c:v>5/22/2026 13:15</c:v>
                </c:pt>
                <c:pt idx="54">
                  <c:v>5/22/2026 13:30</c:v>
                </c:pt>
                <c:pt idx="55">
                  <c:v>5/22/2026 13:45</c:v>
                </c:pt>
                <c:pt idx="56">
                  <c:v>5/22/2026 14:00</c:v>
                </c:pt>
                <c:pt idx="57">
                  <c:v>5/22/2026 14:15</c:v>
                </c:pt>
                <c:pt idx="58">
                  <c:v>5/22/2026 14:30</c:v>
                </c:pt>
                <c:pt idx="59">
                  <c:v>5/22/2026 14:45</c:v>
                </c:pt>
                <c:pt idx="60">
                  <c:v>5/22/2026 15:00</c:v>
                </c:pt>
                <c:pt idx="61">
                  <c:v>5/22/2026 15:15</c:v>
                </c:pt>
                <c:pt idx="62">
                  <c:v>5/22/2026 15:30</c:v>
                </c:pt>
                <c:pt idx="63">
                  <c:v>5/22/2026 15:45</c:v>
                </c:pt>
                <c:pt idx="64">
                  <c:v>5/22/2026 16:00</c:v>
                </c:pt>
                <c:pt idx="65">
                  <c:v>5/22/2026 16:15</c:v>
                </c:pt>
                <c:pt idx="66">
                  <c:v>5/22/2026 16:30</c:v>
                </c:pt>
                <c:pt idx="67">
                  <c:v>5/22/2026 16:45</c:v>
                </c:pt>
                <c:pt idx="68">
                  <c:v>5/22/2026 17:00</c:v>
                </c:pt>
                <c:pt idx="69">
                  <c:v>5/22/2026 17:15</c:v>
                </c:pt>
                <c:pt idx="70">
                  <c:v>5/22/2026 17:30</c:v>
                </c:pt>
                <c:pt idx="71">
                  <c:v>5/22/2026 17:45</c:v>
                </c:pt>
                <c:pt idx="72">
                  <c:v>5/22/2026 18:00</c:v>
                </c:pt>
                <c:pt idx="73">
                  <c:v>5/22/2026 18:15</c:v>
                </c:pt>
                <c:pt idx="74">
                  <c:v>5/22/2026 18:30</c:v>
                </c:pt>
                <c:pt idx="75">
                  <c:v>5/22/2026 18:45</c:v>
                </c:pt>
                <c:pt idx="76">
                  <c:v>5/22/2026 19:00</c:v>
                </c:pt>
                <c:pt idx="77">
                  <c:v>5/22/2026 19:15</c:v>
                </c:pt>
                <c:pt idx="78">
                  <c:v>5/22/2026 19:30</c:v>
                </c:pt>
                <c:pt idx="79">
                  <c:v>5/22/2026 19:45</c:v>
                </c:pt>
                <c:pt idx="80">
                  <c:v>5/22/2026 20:00</c:v>
                </c:pt>
                <c:pt idx="81">
                  <c:v>5/22/2026 20:15</c:v>
                </c:pt>
                <c:pt idx="82">
                  <c:v>5/22/2026 20:30</c:v>
                </c:pt>
                <c:pt idx="83">
                  <c:v>5/22/2026 20:45</c:v>
                </c:pt>
                <c:pt idx="84">
                  <c:v>5/22/2026 21:00</c:v>
                </c:pt>
                <c:pt idx="85">
                  <c:v>5/22/2026 21:15</c:v>
                </c:pt>
                <c:pt idx="86">
                  <c:v>5/22/2026 21:30</c:v>
                </c:pt>
                <c:pt idx="87">
                  <c:v>5/22/2026 21:45</c:v>
                </c:pt>
                <c:pt idx="88">
                  <c:v>5/22/2026 22:00</c:v>
                </c:pt>
                <c:pt idx="89">
                  <c:v>5/22/2026 22:15</c:v>
                </c:pt>
                <c:pt idx="90">
                  <c:v>5/22/2026 22:30</c:v>
                </c:pt>
                <c:pt idx="91">
                  <c:v>5/22/2026 22:45</c:v>
                </c:pt>
                <c:pt idx="92">
                  <c:v>5/22/2026 23:00</c:v>
                </c:pt>
                <c:pt idx="93">
                  <c:v>5/22/2026 23:15</c:v>
                </c:pt>
                <c:pt idx="94">
                  <c:v>5/22/2026 23:30</c:v>
                </c:pt>
                <c:pt idx="95">
                  <c:v>5/22/2026 23:45</c:v>
                </c:pt>
              </c:strCache>
            </c:strRef>
          </c:cat>
          <c:val>
            <c:numRef>
              <c:f>Gas_Detail_Pivot!$E$4:$E$100</c:f>
              <c:numCache>
                <c:formatCode>0.0</c:formatCode>
                <c:ptCount val="96"/>
                <c:pt idx="0">
                  <c:v>8.1999999999999993</c:v>
                </c:pt>
                <c:pt idx="1">
                  <c:v>8.4</c:v>
                </c:pt>
                <c:pt idx="2">
                  <c:v>8.4</c:v>
                </c:pt>
                <c:pt idx="3">
                  <c:v>8.4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8.3000000000000007</c:v>
                </c:pt>
                <c:pt idx="9">
                  <c:v>8.6999999999999993</c:v>
                </c:pt>
                <c:pt idx="10">
                  <c:v>8.5</c:v>
                </c:pt>
                <c:pt idx="11">
                  <c:v>8.6</c:v>
                </c:pt>
                <c:pt idx="12">
                  <c:v>8.8000000000000007</c:v>
                </c:pt>
                <c:pt idx="13">
                  <c:v>8.4</c:v>
                </c:pt>
                <c:pt idx="14">
                  <c:v>8.3000000000000007</c:v>
                </c:pt>
                <c:pt idx="15">
                  <c:v>8.1999999999999993</c:v>
                </c:pt>
                <c:pt idx="16">
                  <c:v>8.3000000000000007</c:v>
                </c:pt>
                <c:pt idx="17">
                  <c:v>8.6999999999999993</c:v>
                </c:pt>
                <c:pt idx="18">
                  <c:v>8.9</c:v>
                </c:pt>
                <c:pt idx="19">
                  <c:v>8.9</c:v>
                </c:pt>
                <c:pt idx="20">
                  <c:v>8.6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8.8000000000000007</c:v>
                </c:pt>
                <c:pt idx="25">
                  <c:v>8.8000000000000007</c:v>
                </c:pt>
                <c:pt idx="26">
                  <c:v>8.9</c:v>
                </c:pt>
                <c:pt idx="27">
                  <c:v>8</c:v>
                </c:pt>
                <c:pt idx="28">
                  <c:v>8.3000000000000007</c:v>
                </c:pt>
                <c:pt idx="29">
                  <c:v>8.3000000000000007</c:v>
                </c:pt>
                <c:pt idx="30">
                  <c:v>8.4</c:v>
                </c:pt>
                <c:pt idx="31">
                  <c:v>8.3000000000000007</c:v>
                </c:pt>
                <c:pt idx="32">
                  <c:v>7.5</c:v>
                </c:pt>
                <c:pt idx="33">
                  <c:v>7.3</c:v>
                </c:pt>
                <c:pt idx="34">
                  <c:v>7.2</c:v>
                </c:pt>
                <c:pt idx="35">
                  <c:v>7.1</c:v>
                </c:pt>
                <c:pt idx="36">
                  <c:v>7.2</c:v>
                </c:pt>
                <c:pt idx="37">
                  <c:v>8.5</c:v>
                </c:pt>
                <c:pt idx="38">
                  <c:v>7.7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7.6</c:v>
                </c:pt>
                <c:pt idx="45">
                  <c:v>7.8</c:v>
                </c:pt>
                <c:pt idx="46">
                  <c:v>7.7</c:v>
                </c:pt>
                <c:pt idx="47">
                  <c:v>7.8</c:v>
                </c:pt>
                <c:pt idx="48">
                  <c:v>7.8</c:v>
                </c:pt>
                <c:pt idx="49">
                  <c:v>7.9</c:v>
                </c:pt>
                <c:pt idx="50">
                  <c:v>8</c:v>
                </c:pt>
                <c:pt idx="51">
                  <c:v>8.1</c:v>
                </c:pt>
                <c:pt idx="52">
                  <c:v>7.9</c:v>
                </c:pt>
                <c:pt idx="53">
                  <c:v>7.9</c:v>
                </c:pt>
                <c:pt idx="54">
                  <c:v>8</c:v>
                </c:pt>
                <c:pt idx="55">
                  <c:v>8.1</c:v>
                </c:pt>
                <c:pt idx="56">
                  <c:v>8</c:v>
                </c:pt>
                <c:pt idx="57">
                  <c:v>8.1</c:v>
                </c:pt>
                <c:pt idx="58">
                  <c:v>8.1</c:v>
                </c:pt>
                <c:pt idx="59">
                  <c:v>8.1999999999999993</c:v>
                </c:pt>
                <c:pt idx="60">
                  <c:v>8.3000000000000007</c:v>
                </c:pt>
                <c:pt idx="61">
                  <c:v>8.1999999999999993</c:v>
                </c:pt>
                <c:pt idx="62">
                  <c:v>8.3000000000000007</c:v>
                </c:pt>
                <c:pt idx="63">
                  <c:v>8.1999999999999993</c:v>
                </c:pt>
                <c:pt idx="64">
                  <c:v>8.1</c:v>
                </c:pt>
                <c:pt idx="65">
                  <c:v>8.1999999999999993</c:v>
                </c:pt>
                <c:pt idx="66">
                  <c:v>8.1</c:v>
                </c:pt>
                <c:pt idx="67">
                  <c:v>8.1</c:v>
                </c:pt>
                <c:pt idx="68">
                  <c:v>8.1</c:v>
                </c:pt>
                <c:pt idx="69">
                  <c:v>8.1</c:v>
                </c:pt>
                <c:pt idx="70">
                  <c:v>7.9</c:v>
                </c:pt>
                <c:pt idx="71">
                  <c:v>8</c:v>
                </c:pt>
                <c:pt idx="72">
                  <c:v>7.7</c:v>
                </c:pt>
                <c:pt idx="73">
                  <c:v>7.5</c:v>
                </c:pt>
                <c:pt idx="74">
                  <c:v>7.6</c:v>
                </c:pt>
                <c:pt idx="75">
                  <c:v>7.5</c:v>
                </c:pt>
                <c:pt idx="76">
                  <c:v>7.2</c:v>
                </c:pt>
                <c:pt idx="77">
                  <c:v>7.1</c:v>
                </c:pt>
                <c:pt idx="78">
                  <c:v>7</c:v>
                </c:pt>
                <c:pt idx="79">
                  <c:v>6.9</c:v>
                </c:pt>
                <c:pt idx="80">
                  <c:v>6.7</c:v>
                </c:pt>
                <c:pt idx="81">
                  <c:v>7.1</c:v>
                </c:pt>
                <c:pt idx="82">
                  <c:v>7.4</c:v>
                </c:pt>
                <c:pt idx="83">
                  <c:v>7.3</c:v>
                </c:pt>
                <c:pt idx="84">
                  <c:v>7.4</c:v>
                </c:pt>
                <c:pt idx="85">
                  <c:v>7.5</c:v>
                </c:pt>
                <c:pt idx="86">
                  <c:v>7.6</c:v>
                </c:pt>
                <c:pt idx="87">
                  <c:v>8.8000000000000007</c:v>
                </c:pt>
                <c:pt idx="88">
                  <c:v>8.4</c:v>
                </c:pt>
                <c:pt idx="89">
                  <c:v>8.3000000000000007</c:v>
                </c:pt>
                <c:pt idx="90">
                  <c:v>8.9</c:v>
                </c:pt>
                <c:pt idx="91">
                  <c:v>8.6</c:v>
                </c:pt>
                <c:pt idx="92">
                  <c:v>8.6</c:v>
                </c:pt>
                <c:pt idx="93">
                  <c:v>8.4</c:v>
                </c:pt>
                <c:pt idx="94">
                  <c:v>7.3</c:v>
                </c:pt>
                <c:pt idx="9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F3-4ADF-A624-CF91B5D34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913183"/>
        <c:axId val="996913663"/>
      </c:lineChart>
      <c:catAx>
        <c:axId val="9969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13663"/>
        <c:crosses val="autoZero"/>
        <c:auto val="1"/>
        <c:lblAlgn val="ctr"/>
        <c:lblOffset val="100"/>
        <c:noMultiLvlLbl val="0"/>
      </c:catAx>
      <c:valAx>
        <c:axId val="996913663"/>
        <c:scaling>
          <c:orientation val="minMax"/>
          <c:max val="1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1318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1095374</xdr:colOff>
      <xdr:row>4</xdr:row>
      <xdr:rowOff>138112</xdr:rowOff>
    </xdr:from>
    <xdr:to>
      <xdr:col>9</xdr:col>
      <xdr:colOff>514349</xdr:colOff>
      <xdr:row>19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1332098</xdr:colOff>
      <xdr:row>3</xdr:row>
      <xdr:rowOff>7562</xdr:rowOff>
    </xdr:from>
    <xdr:to>
      <xdr:col>21</xdr:col>
      <xdr:colOff>448235</xdr:colOff>
      <xdr:row>34</xdr:row>
      <xdr:rowOff>168087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403412</xdr:colOff>
      <xdr:row>49</xdr:row>
      <xdr:rowOff>134470</xdr:rowOff>
    </xdr:from>
    <xdr:to>
      <xdr:col>21</xdr:col>
      <xdr:colOff>560294</xdr:colOff>
      <xdr:row>65</xdr:row>
      <xdr:rowOff>22412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C9391F-8E32-428B-A436-2A1FF97F7F55}"/>
            </a:ext>
          </a:extLst>
        </xdr:cNvPr>
        <xdr:cNvSpPr/>
      </xdr:nvSpPr>
      <xdr:spPr>
        <a:xfrm>
          <a:off x="403412" y="7373470"/>
          <a:ext cx="12958482" cy="29359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351865</xdr:colOff>
      <xdr:row>41</xdr:row>
      <xdr:rowOff>161364</xdr:rowOff>
    </xdr:from>
    <xdr:to>
      <xdr:col>15</xdr:col>
      <xdr:colOff>225588</xdr:colOff>
      <xdr:row>48</xdr:row>
      <xdr:rowOff>179294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 2">
              <a:extLst>
                <a:ext uri="{FF2B5EF4-FFF2-40B4-BE49-F238E27FC236}">
                  <a16:creationId xmlns:a16="http://schemas.microsoft.com/office/drawing/2014/main" id="{31DDC45F-FBED-48BD-8FC6-B604EA8B3B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5218" y="8588188"/>
              <a:ext cx="12982924" cy="1351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3</xdr:col>
      <xdr:colOff>379402</xdr:colOff>
      <xdr:row>50</xdr:row>
      <xdr:rowOff>89647</xdr:rowOff>
    </xdr:from>
    <xdr:to>
      <xdr:col>21</xdr:col>
      <xdr:colOff>392206</xdr:colOff>
      <xdr:row>64</xdr:row>
      <xdr:rowOff>67235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C91F09-B79F-4C9D-A7EC-8F35B9722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</xdr:row>
      <xdr:rowOff>168088</xdr:rowOff>
    </xdr:from>
    <xdr:to>
      <xdr:col>15</xdr:col>
      <xdr:colOff>1329578</xdr:colOff>
      <xdr:row>34</xdr:row>
      <xdr:rowOff>129988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015F29-AE51-4177-B21F-EF191878C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219076</xdr:colOff>
      <xdr:row>0</xdr:row>
      <xdr:rowOff>100852</xdr:rowOff>
    </xdr:from>
    <xdr:to>
      <xdr:col>22</xdr:col>
      <xdr:colOff>212912</xdr:colOff>
      <xdr:row>54</xdr:row>
      <xdr:rowOff>179293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219076" y="100852"/>
          <a:ext cx="13306424" cy="10365441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403412</xdr:colOff>
      <xdr:row>38</xdr:row>
      <xdr:rowOff>134470</xdr:rowOff>
    </xdr:from>
    <xdr:to>
      <xdr:col>21</xdr:col>
      <xdr:colOff>560294</xdr:colOff>
      <xdr:row>54</xdr:row>
      <xdr:rowOff>22412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403412" y="7373470"/>
          <a:ext cx="12864353" cy="29359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293034</xdr:colOff>
      <xdr:row>0</xdr:row>
      <xdr:rowOff>187137</xdr:rowOff>
    </xdr:from>
    <xdr:to>
      <xdr:col>21</xdr:col>
      <xdr:colOff>481853</xdr:colOff>
      <xdr:row>30</xdr:row>
      <xdr:rowOff>110937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351865</xdr:colOff>
      <xdr:row>30</xdr:row>
      <xdr:rowOff>161364</xdr:rowOff>
    </xdr:from>
    <xdr:to>
      <xdr:col>21</xdr:col>
      <xdr:colOff>515470</xdr:colOff>
      <xdr:row>37</xdr:row>
      <xdr:rowOff>179294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1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865" y="5876364"/>
              <a:ext cx="12871076" cy="1351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379402</xdr:colOff>
      <xdr:row>39</xdr:row>
      <xdr:rowOff>89647</xdr:rowOff>
    </xdr:from>
    <xdr:to>
      <xdr:col>21</xdr:col>
      <xdr:colOff>392206</xdr:colOff>
      <xdr:row>53</xdr:row>
      <xdr:rowOff>67235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38</xdr:col>
      <xdr:colOff>539750</xdr:colOff>
      <xdr:row>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EC92D-70B3-420C-ABFF-08224356D40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HCCP%20Gas%20Consumption%20repor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&amp;E (Formula)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ng, Shun" refreshedDate="46165.363039583332" createdVersion="8" refreshedVersion="8" minRefreshableVersion="3" recordCount="4994" xr:uid="{39CB0B78-9540-4758-A623-7B4C3F4B4F10}">
  <cacheSource type="worksheet">
    <worksheetSource ref="A1:Q1048576" sheet="Gas_Detail"/>
  </cacheSource>
  <cacheFields count="17">
    <cacheField name="Date" numFmtId="14">
      <sharedItems containsNonDate="0" containsDate="1" containsString="0" containsBlank="1" minDate="2026-04-01T00:00:00" maxDate="2026-05-24T00:00:00"/>
    </cacheField>
    <cacheField name="Time" numFmtId="173">
      <sharedItems containsNonDate="0" containsDate="1" containsString="0" containsBlank="1" minDate="2026-04-01T00:00:00" maxDate="2026-05-24T00:00:00" count="4995">
        <d v="2026-04-01T00:00:00"/>
        <d v="2026-04-01T00:15:00"/>
        <d v="2026-04-01T00:30:00"/>
        <d v="2026-04-01T00:45:00"/>
        <d v="2026-04-01T01:00:00"/>
        <d v="2026-04-01T01:15:00"/>
        <d v="2026-04-01T01:30:00"/>
        <d v="2026-04-01T01:45:00"/>
        <d v="2026-04-01T02:00:00"/>
        <d v="2026-04-01T02:15:00"/>
        <d v="2026-04-01T02:30:00"/>
        <d v="2026-04-01T02:45:00"/>
        <d v="2026-04-01T03:00:00"/>
        <d v="2026-04-01T03:15:00"/>
        <d v="2026-04-01T03:30:00"/>
        <d v="2026-04-01T03:45:00"/>
        <d v="2026-04-01T04:00:00"/>
        <d v="2026-04-01T04:15:00"/>
        <d v="2026-04-01T04:30:00"/>
        <d v="2026-04-01T04:45:00"/>
        <d v="2026-04-01T05:00:00"/>
        <d v="2026-04-01T05:15:00"/>
        <d v="2026-04-01T05:30:00"/>
        <d v="2026-04-01T05:45:00"/>
        <d v="2026-04-01T06:00:00"/>
        <d v="2026-04-01T06:15:00"/>
        <d v="2026-04-01T06:30:00"/>
        <d v="2026-04-01T06:45:00"/>
        <d v="2026-04-01T07:00:00"/>
        <d v="2026-04-01T07:15:00"/>
        <d v="2026-04-01T07:30:00"/>
        <d v="2026-04-01T07:45:00"/>
        <d v="2026-04-01T08:00:00"/>
        <d v="2026-04-01T08:15:00"/>
        <d v="2026-04-01T08:30:00"/>
        <d v="2026-04-01T08:45:00"/>
        <d v="2026-04-01T09:00:00"/>
        <d v="2026-04-01T09:15:00"/>
        <d v="2026-04-01T09:30:00"/>
        <d v="2026-04-01T09:45:00"/>
        <d v="2026-04-01T10:00:00"/>
        <d v="2026-04-01T10:15:00"/>
        <d v="2026-04-01T10:30:00"/>
        <d v="2026-04-01T10:45:00"/>
        <d v="2026-04-01T11:00:00"/>
        <d v="2026-04-01T11:15:00"/>
        <d v="2026-04-01T11:30:00"/>
        <d v="2026-04-01T11:45:00"/>
        <d v="2026-04-01T12:00:00"/>
        <d v="2026-04-01T12:15:00"/>
        <d v="2026-04-01T12:30:00"/>
        <d v="2026-04-01T12:45:00"/>
        <d v="2026-04-01T13:00:00"/>
        <d v="2026-04-01T13:15:00"/>
        <d v="2026-04-01T13:30:00"/>
        <d v="2026-04-01T13:45:00"/>
        <d v="2026-04-01T14:00:00"/>
        <d v="2026-04-01T14:15:00"/>
        <d v="2026-04-01T14:30:00"/>
        <d v="2026-04-01T14:45:00"/>
        <d v="2026-04-01T15:00:00"/>
        <d v="2026-04-01T15:15:00"/>
        <d v="2026-04-01T15:30:00"/>
        <d v="2026-04-01T15:45:00"/>
        <d v="2026-04-01T16:00:00"/>
        <d v="2026-04-01T16:15:00"/>
        <d v="2026-04-01T16:30:00"/>
        <d v="2026-04-01T16:45:00"/>
        <d v="2026-04-01T17:00:00"/>
        <d v="2026-04-01T17:15:00"/>
        <d v="2026-04-01T17:30:00"/>
        <d v="2026-04-01T17:45:00"/>
        <d v="2026-04-01T18:00:00"/>
        <d v="2026-04-01T18:15:00"/>
        <d v="2026-04-01T18:30:00"/>
        <d v="2026-04-01T18:45:00"/>
        <d v="2026-04-01T19:00:00"/>
        <d v="2026-04-01T19:15:00"/>
        <d v="2026-04-01T19:30:00"/>
        <d v="2026-04-01T19:45:00"/>
        <d v="2026-04-01T20:00:00"/>
        <d v="2026-04-01T20:15:00"/>
        <d v="2026-04-01T20:30:00"/>
        <d v="2026-04-01T20:45:00"/>
        <d v="2026-04-01T21:00:00"/>
        <d v="2026-04-01T21:15:00"/>
        <d v="2026-04-01T21:30:00"/>
        <d v="2026-04-01T21:45:00"/>
        <d v="2026-04-01T22:00:00"/>
        <d v="2026-04-01T22:15:00"/>
        <d v="2026-04-01T22:30:00"/>
        <d v="2026-04-01T22:45:00"/>
        <d v="2026-04-01T23:00:00"/>
        <d v="2026-04-01T23:15:00"/>
        <d v="2026-04-01T23:30:00"/>
        <d v="2026-04-01T23:45:00"/>
        <d v="2026-04-02T00:00:00"/>
        <d v="2026-04-02T00:15:00"/>
        <d v="2026-04-02T00:30:00"/>
        <d v="2026-04-02T00:45:00"/>
        <d v="2026-04-02T01:00:00"/>
        <d v="2026-04-02T01:15:00"/>
        <d v="2026-04-02T01:30:00"/>
        <d v="2026-04-02T01:45:00"/>
        <d v="2026-04-02T02:00:00"/>
        <d v="2026-04-02T02:15:00"/>
        <d v="2026-04-02T02:30:00"/>
        <d v="2026-04-02T02:45:00"/>
        <d v="2026-04-02T03:00:00"/>
        <d v="2026-04-02T03:15:00"/>
        <d v="2026-04-02T03:30:00"/>
        <d v="2026-04-02T03:45:00"/>
        <d v="2026-04-02T04:00:00"/>
        <d v="2026-04-02T04:15:00"/>
        <d v="2026-04-02T04:30:00"/>
        <d v="2026-04-02T04:45:00"/>
        <d v="2026-04-02T05:00:00"/>
        <d v="2026-04-02T05:15:00"/>
        <d v="2026-04-02T05:30:00"/>
        <d v="2026-04-02T05:45:00"/>
        <d v="2026-04-02T06:00:00"/>
        <d v="2026-04-02T06:15:00"/>
        <d v="2026-04-02T06:30:00"/>
        <d v="2026-04-02T06:45:00"/>
        <d v="2026-04-02T07:00:00"/>
        <d v="2026-04-02T07:15:00"/>
        <d v="2026-04-02T07:30:00"/>
        <d v="2026-04-02T07:45:00"/>
        <d v="2026-04-02T08:00:00"/>
        <d v="2026-04-02T08:15:00"/>
        <d v="2026-04-02T08:30:00"/>
        <d v="2026-04-02T08:45:00"/>
        <d v="2026-04-02T09:00:00"/>
        <d v="2026-04-02T09:15:00"/>
        <d v="2026-04-02T09:30:00"/>
        <d v="2026-04-02T09:45:00"/>
        <d v="2026-04-02T10:00:00"/>
        <d v="2026-04-02T10:15:00"/>
        <d v="2026-04-02T10:30:00"/>
        <d v="2026-04-02T10:45:00"/>
        <d v="2026-04-02T11:00:00"/>
        <d v="2026-04-02T11:15:00"/>
        <d v="2026-04-02T11:30:00"/>
        <d v="2026-04-02T11:45:00"/>
        <d v="2026-04-02T12:00:00"/>
        <d v="2026-04-02T12:15:00"/>
        <d v="2026-04-02T12:30:00"/>
        <d v="2026-04-02T12:45:00"/>
        <d v="2026-04-02T13:00:00"/>
        <d v="2026-04-02T13:15:00"/>
        <d v="2026-04-02T13:30:00"/>
        <d v="2026-04-02T13:45:00"/>
        <d v="2026-04-02T14:00:00"/>
        <d v="2026-04-02T14:15:00"/>
        <d v="2026-04-02T14:30:00"/>
        <d v="2026-04-02T14:45:00"/>
        <d v="2026-04-02T15:00:00"/>
        <d v="2026-04-02T15:15:00"/>
        <d v="2026-04-02T15:30:00"/>
        <d v="2026-04-02T15:45:00"/>
        <d v="2026-04-02T16:00:00"/>
        <d v="2026-04-02T16:15:00"/>
        <d v="2026-04-02T16:30:00"/>
        <d v="2026-04-02T16:45:00"/>
        <d v="2026-04-02T17:00:00"/>
        <d v="2026-04-02T17:15:00"/>
        <d v="2026-04-02T17:30:00"/>
        <d v="2026-04-02T17:45:00"/>
        <d v="2026-04-02T18:00:00"/>
        <d v="2026-04-02T18:15:00"/>
        <d v="2026-04-02T18:30:00"/>
        <d v="2026-04-02T18:45:00"/>
        <d v="2026-04-02T19:00:00"/>
        <d v="2026-04-02T19:15:00"/>
        <d v="2026-04-02T19:30:00"/>
        <d v="2026-04-02T19:45:00"/>
        <d v="2026-04-02T20:00:00"/>
        <d v="2026-04-02T20:15:00"/>
        <d v="2026-04-02T20:30:00"/>
        <d v="2026-04-02T20:45:00"/>
        <d v="2026-04-02T21:00:00"/>
        <d v="2026-04-02T21:15:00"/>
        <d v="2026-04-02T21:30:00"/>
        <d v="2026-04-02T21:45:00"/>
        <d v="2026-04-02T22:00:00"/>
        <d v="2026-04-02T22:15:00"/>
        <d v="2026-04-02T22:30:00"/>
        <d v="2026-04-02T22:45:00"/>
        <d v="2026-04-02T23:00:00"/>
        <d v="2026-04-02T23:15:00"/>
        <d v="2026-04-02T23:30:00"/>
        <d v="2026-04-02T23:45:00"/>
        <d v="2026-04-03T00:00:00"/>
        <d v="2026-04-03T00:15:00"/>
        <d v="2026-04-03T00:30:00"/>
        <d v="2026-04-03T00:45:00"/>
        <d v="2026-04-03T01:00:00"/>
        <d v="2026-04-03T01:15:00"/>
        <d v="2026-04-03T01:30:00"/>
        <d v="2026-04-03T01:45:00"/>
        <d v="2026-04-03T02:00:00"/>
        <d v="2026-04-03T02:15:00"/>
        <d v="2026-04-03T02:30:00"/>
        <d v="2026-04-03T02:45:00"/>
        <d v="2026-04-03T03:00:00"/>
        <d v="2026-04-03T03:15:00"/>
        <d v="2026-04-03T03:30:00"/>
        <d v="2026-04-03T03:45:00"/>
        <d v="2026-04-03T04:00:00"/>
        <d v="2026-04-03T04:15:00"/>
        <d v="2026-04-03T04:30:00"/>
        <d v="2026-04-03T04:45:00"/>
        <d v="2026-04-03T05:00:00"/>
        <d v="2026-04-03T05:15:00"/>
        <d v="2026-04-03T05:30:00"/>
        <d v="2026-04-03T05:45:00"/>
        <d v="2026-04-03T06:00:00"/>
        <d v="2026-04-03T06:15:00"/>
        <d v="2026-04-03T06:30:00"/>
        <d v="2026-04-03T06:45:00"/>
        <d v="2026-04-03T07:00:00"/>
        <d v="2026-04-03T07:15:00"/>
        <d v="2026-04-03T07:30:00"/>
        <d v="2026-04-03T07:45:00"/>
        <d v="2026-04-03T08:00:00"/>
        <d v="2026-04-03T08:15:00"/>
        <d v="2026-04-03T08:30:00"/>
        <d v="2026-04-03T08:45:00"/>
        <d v="2026-04-03T09:00:00"/>
        <d v="2026-04-03T09:15:00"/>
        <d v="2026-04-03T09:30:00"/>
        <d v="2026-04-03T09:45:00"/>
        <d v="2026-04-03T10:00:00"/>
        <d v="2026-04-03T10:15:00"/>
        <d v="2026-04-03T10:30:00"/>
        <d v="2026-04-03T10:45:00"/>
        <d v="2026-04-03T11:00:00"/>
        <d v="2026-04-03T11:15:00"/>
        <d v="2026-04-03T11:30:00"/>
        <d v="2026-04-03T11:45:00"/>
        <d v="2026-04-03T12:00:00"/>
        <d v="2026-04-03T12:15:00"/>
        <d v="2026-04-03T12:30:00"/>
        <d v="2026-04-03T12:45:00"/>
        <d v="2026-04-03T13:00:00"/>
        <d v="2026-04-03T13:15:00"/>
        <d v="2026-04-03T13:30:00"/>
        <d v="2026-04-03T13:45:00"/>
        <d v="2026-04-03T14:00:00"/>
        <d v="2026-04-03T14:15:00"/>
        <d v="2026-04-03T14:30:00"/>
        <d v="2026-04-03T14:45:00"/>
        <d v="2026-04-03T15:00:00"/>
        <d v="2026-04-03T15:15:00"/>
        <d v="2026-04-03T15:30:00"/>
        <d v="2026-04-03T15:45:00"/>
        <d v="2026-04-03T16:00:00"/>
        <d v="2026-04-03T16:15:00"/>
        <d v="2026-04-03T16:30:00"/>
        <d v="2026-04-03T16:45:00"/>
        <d v="2026-04-03T17:00:00"/>
        <d v="2026-04-03T17:15:00"/>
        <d v="2026-04-03T17:30:00"/>
        <d v="2026-04-03T17:45:00"/>
        <d v="2026-04-03T18:00:00"/>
        <d v="2026-04-03T18:15:00"/>
        <d v="2026-04-03T18:30:00"/>
        <d v="2026-04-03T18:45:00"/>
        <d v="2026-04-03T19:00:00"/>
        <d v="2026-04-03T19:15:00"/>
        <d v="2026-04-03T19:30:00"/>
        <d v="2026-04-03T19:45:00"/>
        <d v="2026-04-03T20:00:00"/>
        <d v="2026-04-03T20:15:00"/>
        <d v="2026-04-03T20:30:00"/>
        <d v="2026-04-03T20:45:00"/>
        <d v="2026-04-03T21:00:00"/>
        <d v="2026-04-03T21:15:00"/>
        <d v="2026-04-03T21:30:00"/>
        <d v="2026-04-03T21:45:00"/>
        <d v="2026-04-03T22:00:00"/>
        <d v="2026-04-03T22:15:00"/>
        <d v="2026-04-03T22:30:00"/>
        <d v="2026-04-03T22:45:00"/>
        <d v="2026-04-03T23:00:00"/>
        <d v="2026-04-03T23:15:00"/>
        <d v="2026-04-03T23:30:00"/>
        <d v="2026-04-03T23:45:00"/>
        <d v="2026-04-04T00:00:00"/>
        <d v="2026-04-04T00:15:00"/>
        <d v="2026-04-04T00:30:00"/>
        <d v="2026-04-04T00:45:00"/>
        <d v="2026-04-04T01:00:00"/>
        <d v="2026-04-04T01:15:00"/>
        <d v="2026-04-04T01:30:00"/>
        <d v="2026-04-04T01:45:00"/>
        <d v="2026-04-04T02:00:00"/>
        <d v="2026-04-04T02:15:00"/>
        <d v="2026-04-04T02:30:00"/>
        <d v="2026-04-04T02:45:00"/>
        <d v="2026-04-04T03:00:00"/>
        <d v="2026-04-04T03:15:00"/>
        <d v="2026-04-04T03:30:00"/>
        <d v="2026-04-04T03:45:00"/>
        <d v="2026-04-04T04:00:00"/>
        <d v="2026-04-04T04:15:00"/>
        <d v="2026-04-04T04:30:00"/>
        <d v="2026-04-04T04:45:00"/>
        <d v="2026-04-04T05:00:00"/>
        <d v="2026-04-04T05:15:00"/>
        <d v="2026-04-04T05:30:00"/>
        <d v="2026-04-04T05:45:00"/>
        <d v="2026-04-04T06:00:00"/>
        <d v="2026-04-04T06:15:00"/>
        <d v="2026-04-04T06:30:00"/>
        <d v="2026-04-04T06:45:00"/>
        <d v="2026-04-04T07:00:00"/>
        <d v="2026-04-04T07:15:00"/>
        <d v="2026-04-04T07:30:00"/>
        <d v="2026-04-04T07:45:00"/>
        <d v="2026-04-04T08:00:00"/>
        <d v="2026-04-04T08:15:00"/>
        <d v="2026-04-04T08:30:00"/>
        <d v="2026-04-04T08:45:00"/>
        <d v="2026-04-04T09:00:00"/>
        <d v="2026-04-04T09:15:00"/>
        <d v="2026-04-04T09:30:00"/>
        <d v="2026-04-04T09:45:00"/>
        <d v="2026-04-04T10:00:00"/>
        <d v="2026-04-04T10:15:00"/>
        <d v="2026-04-04T10:30:00"/>
        <d v="2026-04-04T10:45:00"/>
        <d v="2026-04-04T11:00:00"/>
        <d v="2026-04-04T11:15:00"/>
        <d v="2026-04-04T11:30:00"/>
        <d v="2026-04-04T11:45:00"/>
        <d v="2026-04-04T12:00:00"/>
        <d v="2026-04-04T12:15:00"/>
        <d v="2026-04-04T12:30:00"/>
        <d v="2026-04-04T12:45:00"/>
        <d v="2026-04-04T13:00:00"/>
        <d v="2026-04-04T13:15:00"/>
        <d v="2026-04-04T13:30:00"/>
        <d v="2026-04-04T13:45:00"/>
        <d v="2026-04-04T14:00:00"/>
        <d v="2026-04-04T14:15:00"/>
        <d v="2026-04-04T14:30:00"/>
        <d v="2026-04-04T14:45:00"/>
        <d v="2026-04-04T15:00:00"/>
        <d v="2026-04-04T15:15:00"/>
        <d v="2026-04-04T15:30:00"/>
        <d v="2026-04-04T15:45:00"/>
        <d v="2026-04-04T16:00:00"/>
        <d v="2026-04-04T16:15:00"/>
        <d v="2026-04-04T16:30:00"/>
        <d v="2026-04-04T16:45:00"/>
        <d v="2026-04-04T17:00:00"/>
        <d v="2026-04-04T17:15:00"/>
        <d v="2026-04-04T17:30:00"/>
        <d v="2026-04-04T17:45:00"/>
        <d v="2026-04-04T18:00:00"/>
        <d v="2026-04-04T18:15:00"/>
        <d v="2026-04-04T18:30:00"/>
        <d v="2026-04-04T18:45:00"/>
        <d v="2026-04-04T19:00:00"/>
        <d v="2026-04-04T19:15:00"/>
        <d v="2026-04-04T19:30:00"/>
        <d v="2026-04-04T19:45:00"/>
        <d v="2026-04-04T20:00:00"/>
        <d v="2026-04-04T20:15:00"/>
        <d v="2026-04-04T20:30:00"/>
        <d v="2026-04-04T20:45:00"/>
        <d v="2026-04-04T21:00:00"/>
        <d v="2026-04-04T21:15:00"/>
        <d v="2026-04-04T21:30:00"/>
        <d v="2026-04-04T21:45:00"/>
        <d v="2026-04-04T22:00:00"/>
        <d v="2026-04-04T22:15:00"/>
        <d v="2026-04-04T22:30:00"/>
        <d v="2026-04-04T22:45:00"/>
        <d v="2026-04-04T23:00:00"/>
        <d v="2026-04-04T23:15:00"/>
        <d v="2026-04-04T23:30:00"/>
        <d v="2026-04-04T23:45:00"/>
        <d v="2026-04-05T00:00:00"/>
        <d v="2026-04-05T00:15:00"/>
        <d v="2026-04-05T00:30:00"/>
        <d v="2026-04-05T00:45:00"/>
        <d v="2026-04-05T01:00:00"/>
        <d v="2026-04-05T01:15:00"/>
        <d v="2026-04-05T01:30:00"/>
        <d v="2026-04-05T01:45:00"/>
        <d v="2026-04-05T02:00:00"/>
        <d v="2026-04-05T02:15:00"/>
        <d v="2026-04-05T02:30:00"/>
        <d v="2026-04-05T02:45:00"/>
        <d v="2026-04-05T03:00:00"/>
        <d v="2026-04-05T03:15:00"/>
        <d v="2026-04-05T03:30:00"/>
        <d v="2026-04-05T03:45:00"/>
        <d v="2026-04-05T04:00:00"/>
        <d v="2026-04-05T04:15:00"/>
        <d v="2026-04-05T04:30:00"/>
        <d v="2026-04-05T04:45:00"/>
        <d v="2026-04-05T05:00:00"/>
        <d v="2026-04-05T05:15:00"/>
        <d v="2026-04-05T05:30:00"/>
        <d v="2026-04-05T05:45:00"/>
        <d v="2026-04-05T06:00:00"/>
        <d v="2026-04-05T06:15:00"/>
        <d v="2026-04-05T06:30:00"/>
        <d v="2026-04-05T06:45:00"/>
        <d v="2026-04-05T07:00:00"/>
        <d v="2026-04-05T07:15:00"/>
        <d v="2026-04-05T07:30:00"/>
        <d v="2026-04-05T07:45:00"/>
        <d v="2026-04-05T08:00:00"/>
        <d v="2026-04-05T08:15:00"/>
        <d v="2026-04-05T08:30:00"/>
        <d v="2026-04-05T08:45:00"/>
        <d v="2026-04-05T09:00:00"/>
        <d v="2026-04-05T09:15:00"/>
        <d v="2026-04-05T09:30:00"/>
        <d v="2026-04-05T09:45:00"/>
        <d v="2026-04-05T10:00:00"/>
        <d v="2026-04-05T10:15:00"/>
        <d v="2026-04-05T10:30:00"/>
        <d v="2026-04-05T10:45:00"/>
        <d v="2026-04-05T11:00:00"/>
        <d v="2026-04-05T11:15:00"/>
        <d v="2026-04-05T11:30:00"/>
        <d v="2026-04-05T11:45:00"/>
        <d v="2026-04-05T12:00:00"/>
        <d v="2026-04-05T12:15:00"/>
        <d v="2026-04-05T12:30:00"/>
        <d v="2026-04-05T12:45:00"/>
        <d v="2026-04-05T13:00:00"/>
        <d v="2026-04-05T13:15:00"/>
        <d v="2026-04-05T13:30:00"/>
        <d v="2026-04-05T13:45:00"/>
        <d v="2026-04-05T14:00:00"/>
        <d v="2026-04-05T14:15:00"/>
        <d v="2026-04-05T14:30:00"/>
        <d v="2026-04-05T14:45:00"/>
        <d v="2026-04-05T15:00:00"/>
        <d v="2026-04-05T15:15:00"/>
        <d v="2026-04-05T15:30:00"/>
        <d v="2026-04-05T15:45:00"/>
        <d v="2026-04-05T16:00:00"/>
        <d v="2026-04-05T16:15:00"/>
        <d v="2026-04-05T16:30:00"/>
        <d v="2026-04-05T16:45:00"/>
        <d v="2026-04-05T17:00:00"/>
        <d v="2026-04-05T17:15:00"/>
        <d v="2026-04-05T17:30:00"/>
        <d v="2026-04-05T17:45:00"/>
        <d v="2026-04-05T18:00:00"/>
        <d v="2026-04-05T18:15:00"/>
        <d v="2026-04-05T18:30:00"/>
        <d v="2026-04-05T18:45:00"/>
        <d v="2026-04-05T19:00:00"/>
        <d v="2026-04-05T19:15:00"/>
        <d v="2026-04-05T19:30:00"/>
        <d v="2026-04-05T19:45:00"/>
        <d v="2026-04-05T20:00:00"/>
        <d v="2026-04-05T20:15:00"/>
        <d v="2026-04-05T20:30:00"/>
        <d v="2026-04-05T20:45:00"/>
        <d v="2026-04-05T21:00:00"/>
        <d v="2026-04-05T21:15:00"/>
        <d v="2026-04-05T21:30:00"/>
        <d v="2026-04-05T21:45:00"/>
        <d v="2026-04-05T22:00:00"/>
        <d v="2026-04-05T22:15:00"/>
        <d v="2026-04-05T22:30:00"/>
        <d v="2026-04-05T22:45:00"/>
        <d v="2026-04-05T23:00:00"/>
        <d v="2026-04-05T23:15:00"/>
        <d v="2026-04-05T23:30:00"/>
        <d v="2026-04-05T23:45:00"/>
        <d v="2026-04-06T00:00:00"/>
        <d v="2026-04-06T00:15:00"/>
        <d v="2026-04-06T00:30:00"/>
        <d v="2026-04-06T00:45:00"/>
        <d v="2026-04-06T01:00:00"/>
        <d v="2026-04-06T01:15:00"/>
        <d v="2026-04-06T01:30:00"/>
        <d v="2026-04-06T01:45:00"/>
        <d v="2026-04-06T02:00:00"/>
        <d v="2026-04-06T02:15:00"/>
        <d v="2026-04-06T02:30:00"/>
        <d v="2026-04-06T02:45:00"/>
        <d v="2026-04-06T03:00:00"/>
        <d v="2026-04-06T03:15:00"/>
        <d v="2026-04-06T03:30:00"/>
        <d v="2026-04-06T03:45:00"/>
        <d v="2026-04-06T04:00:00"/>
        <d v="2026-04-06T04:15:00"/>
        <d v="2026-04-06T04:30:00"/>
        <d v="2026-04-06T04:45:00"/>
        <d v="2026-04-06T05:00:00"/>
        <d v="2026-04-06T05:15:00"/>
        <d v="2026-04-06T05:30:00"/>
        <d v="2026-04-06T05:45:00"/>
        <d v="2026-04-06T06:00:00"/>
        <d v="2026-04-06T06:15:00"/>
        <d v="2026-04-06T06:30:00"/>
        <d v="2026-04-06T06:45:00"/>
        <d v="2026-04-06T07:00:00"/>
        <d v="2026-04-06T07:15:00"/>
        <d v="2026-04-06T07:30:00"/>
        <d v="2026-04-06T07:45:00"/>
        <d v="2026-04-06T08:00:00"/>
        <d v="2026-04-06T08:15:00"/>
        <d v="2026-04-06T08:30:00"/>
        <d v="2026-04-06T08:45:00"/>
        <d v="2026-04-06T09:00:00"/>
        <d v="2026-04-06T09:15:00"/>
        <d v="2026-04-06T09:30:00"/>
        <d v="2026-04-06T09:45:00"/>
        <d v="2026-04-06T10:00:00"/>
        <d v="2026-04-06T10:15:00"/>
        <d v="2026-04-06T10:30:00"/>
        <d v="2026-04-06T10:45:00"/>
        <d v="2026-04-06T11:00:00"/>
        <d v="2026-04-06T11:15:00"/>
        <d v="2026-04-06T11:30:00"/>
        <d v="2026-04-06T11:45:00"/>
        <d v="2026-04-06T12:00:00"/>
        <d v="2026-04-06T12:15:00"/>
        <d v="2026-04-06T12:30:00"/>
        <d v="2026-04-06T12:45:00"/>
        <d v="2026-04-06T13:00:00"/>
        <d v="2026-04-06T13:15:00"/>
        <d v="2026-04-06T13:30:00"/>
        <d v="2026-04-06T13:45:00"/>
        <d v="2026-04-06T14:00:00"/>
        <d v="2026-04-06T14:15:00"/>
        <d v="2026-04-06T14:30:00"/>
        <d v="2026-04-06T14:45:00"/>
        <d v="2026-04-06T15:00:00"/>
        <d v="2026-04-06T15:15:00"/>
        <d v="2026-04-06T15:30:00"/>
        <d v="2026-04-06T15:45:00"/>
        <d v="2026-04-06T16:00:00"/>
        <d v="2026-04-06T16:15:00"/>
        <d v="2026-04-06T16:30:00"/>
        <d v="2026-04-06T16:45:00"/>
        <d v="2026-04-06T17:00:00"/>
        <d v="2026-04-06T17:15:00"/>
        <d v="2026-04-06T17:30:00"/>
        <d v="2026-04-06T17:45:00"/>
        <d v="2026-04-06T18:00:00"/>
        <d v="2026-04-06T18:15:00"/>
        <d v="2026-04-06T18:30:00"/>
        <d v="2026-04-06T18:45:00"/>
        <d v="2026-04-06T19:00:00"/>
        <d v="2026-04-06T19:15:00"/>
        <d v="2026-04-06T19:30:00"/>
        <d v="2026-04-06T19:45:00"/>
        <d v="2026-04-06T20:00:00"/>
        <d v="2026-04-06T20:15:00"/>
        <d v="2026-04-06T20:30:00"/>
        <d v="2026-04-06T20:45:00"/>
        <d v="2026-04-06T21:00:00"/>
        <d v="2026-04-06T21:15:00"/>
        <d v="2026-04-06T21:30:00"/>
        <d v="2026-04-06T21:45:00"/>
        <d v="2026-04-06T22:00:00"/>
        <d v="2026-04-06T22:15:00"/>
        <d v="2026-04-06T22:30:00"/>
        <d v="2026-04-06T22:45:00"/>
        <d v="2026-04-06T23:00:00"/>
        <d v="2026-04-06T23:15:00"/>
        <d v="2026-04-06T23:30:00"/>
        <d v="2026-04-06T23:45:00"/>
        <d v="2026-04-07T00:00:00"/>
        <d v="2026-04-07T00:15:00"/>
        <d v="2026-04-07T00:30:00"/>
        <d v="2026-04-07T00:45:00"/>
        <d v="2026-04-07T01:00:00"/>
        <d v="2026-04-07T01:15:00"/>
        <d v="2026-04-07T01:30:00"/>
        <d v="2026-04-07T01:45:00"/>
        <d v="2026-04-07T02:00:00"/>
        <d v="2026-04-07T02:15:00"/>
        <d v="2026-04-07T02:30:00"/>
        <d v="2026-04-07T02:45:00"/>
        <d v="2026-04-07T03:00:00"/>
        <d v="2026-04-07T03:15:00"/>
        <d v="2026-04-07T03:30:00"/>
        <d v="2026-04-07T03:45:00"/>
        <d v="2026-04-07T04:00:00"/>
        <d v="2026-04-07T04:15:00"/>
        <d v="2026-04-07T04:30:00"/>
        <d v="2026-04-07T04:45:00"/>
        <d v="2026-04-07T05:00:00"/>
        <d v="2026-04-07T05:15:00"/>
        <d v="2026-04-07T05:30:00"/>
        <d v="2026-04-07T05:45:00"/>
        <d v="2026-04-07T06:00:00"/>
        <d v="2026-04-07T06:15:00"/>
        <d v="2026-04-07T06:30:00"/>
        <d v="2026-04-07T06:45:00"/>
        <d v="2026-04-07T07:00:00"/>
        <d v="2026-04-07T07:15:00"/>
        <d v="2026-04-07T07:30:00"/>
        <d v="2026-04-07T07:45:00"/>
        <d v="2026-04-07T08:00:00"/>
        <d v="2026-04-07T08:15:00"/>
        <d v="2026-04-07T08:30:00"/>
        <d v="2026-04-07T08:45:00"/>
        <d v="2026-04-07T09:00:00"/>
        <d v="2026-04-07T09:15:00"/>
        <d v="2026-04-07T09:30:00"/>
        <d v="2026-04-07T09:45:00"/>
        <d v="2026-04-07T10:00:00"/>
        <d v="2026-04-07T10:15:00"/>
        <d v="2026-04-07T10:30:00"/>
        <d v="2026-04-07T10:45:00"/>
        <d v="2026-04-07T11:00:00"/>
        <d v="2026-04-07T11:15:00"/>
        <d v="2026-04-07T11:30:00"/>
        <d v="2026-04-07T11:45:00"/>
        <d v="2026-04-07T12:00:00"/>
        <d v="2026-04-07T12:15:00"/>
        <d v="2026-04-07T12:30:00"/>
        <d v="2026-04-07T12:45:00"/>
        <d v="2026-04-07T13:00:00"/>
        <d v="2026-04-07T13:15:00"/>
        <d v="2026-04-07T13:30:00"/>
        <d v="2026-04-07T13:45:00"/>
        <d v="2026-04-07T14:00:00"/>
        <d v="2026-04-07T14:15:00"/>
        <d v="2026-04-07T14:30:00"/>
        <d v="2026-04-07T14:45:00"/>
        <d v="2026-04-07T15:00:00"/>
        <d v="2026-04-07T15:15:00"/>
        <d v="2026-04-07T15:30:00"/>
        <d v="2026-04-07T15:45:00"/>
        <d v="2026-04-07T16:00:00"/>
        <d v="2026-04-07T16:15:00"/>
        <d v="2026-04-07T16:30:00"/>
        <d v="2026-04-07T16:45:00"/>
        <d v="2026-04-07T17:00:00"/>
        <d v="2026-04-07T17:15:00"/>
        <d v="2026-04-07T17:30:00"/>
        <d v="2026-04-07T17:45:00"/>
        <d v="2026-04-07T18:00:00"/>
        <d v="2026-04-07T18:15:00"/>
        <d v="2026-04-07T18:30:00"/>
        <d v="2026-04-07T18:45:00"/>
        <d v="2026-04-07T19:00:00"/>
        <d v="2026-04-07T19:15:00"/>
        <d v="2026-04-07T19:30:00"/>
        <d v="2026-04-07T19:45:00"/>
        <d v="2026-04-07T20:00:00"/>
        <d v="2026-04-07T20:15:00"/>
        <d v="2026-04-07T20:30:00"/>
        <d v="2026-04-07T20:45:00"/>
        <d v="2026-04-07T21:00:00"/>
        <d v="2026-04-07T21:15:00"/>
        <d v="2026-04-07T21:30:00"/>
        <d v="2026-04-07T21:45:00"/>
        <d v="2026-04-07T22:00:00"/>
        <d v="2026-04-07T22:15:00"/>
        <d v="2026-04-07T22:30:00"/>
        <d v="2026-04-07T22:45:00"/>
        <d v="2026-04-07T23:00:00"/>
        <d v="2026-04-07T23:15:00"/>
        <d v="2026-04-07T23:30:00"/>
        <d v="2026-04-07T23:45:00"/>
        <d v="2026-04-08T00:00:00"/>
        <d v="2026-04-08T00:15:00"/>
        <d v="2026-04-08T00:30:00"/>
        <d v="2026-04-08T00:45:00"/>
        <d v="2026-04-08T01:00:00"/>
        <d v="2026-04-08T01:15:00"/>
        <d v="2026-04-08T01:30:00"/>
        <d v="2026-04-08T01:45:00"/>
        <d v="2026-04-08T02:00:00"/>
        <d v="2026-04-08T02:15:00"/>
        <d v="2026-04-08T02:30:00"/>
        <d v="2026-04-08T02:45:00"/>
        <d v="2026-04-08T03:00:00"/>
        <d v="2026-04-08T03:15:00"/>
        <d v="2026-04-08T03:30:00"/>
        <d v="2026-04-08T03:45:00"/>
        <d v="2026-04-08T04:00:00"/>
        <d v="2026-04-08T04:15:00"/>
        <d v="2026-04-08T04:30:00"/>
        <d v="2026-04-08T04:45:00"/>
        <d v="2026-04-08T05:00:00"/>
        <d v="2026-04-08T05:15:00"/>
        <d v="2026-04-08T05:30:00"/>
        <d v="2026-04-08T05:45:00"/>
        <d v="2026-04-08T06:00:00"/>
        <d v="2026-04-08T06:15:00"/>
        <d v="2026-04-08T06:30:00"/>
        <d v="2026-04-08T06:45:00"/>
        <d v="2026-04-08T07:00:00"/>
        <d v="2026-04-08T07:15:00"/>
        <d v="2026-04-08T07:30:00"/>
        <d v="2026-04-08T07:45:00"/>
        <d v="2026-04-08T08:00:00"/>
        <d v="2026-04-08T08:15:00"/>
        <d v="2026-04-08T08:30:00"/>
        <d v="2026-04-08T08:45:00"/>
        <d v="2026-04-08T09:00:00"/>
        <d v="2026-04-08T09:15:00"/>
        <d v="2026-04-08T09:30:00"/>
        <d v="2026-04-08T09:45:00"/>
        <d v="2026-04-08T10:00:00"/>
        <d v="2026-04-08T10:15:00"/>
        <d v="2026-04-08T10:30:00"/>
        <d v="2026-04-08T10:45:00"/>
        <d v="2026-04-08T11:00:00"/>
        <d v="2026-04-08T11:15:00"/>
        <d v="2026-04-08T11:30:00"/>
        <d v="2026-04-08T11:45:00"/>
        <d v="2026-04-08T12:00:00"/>
        <d v="2026-04-08T12:15:00"/>
        <d v="2026-04-08T12:30:00"/>
        <d v="2026-04-08T12:45:00"/>
        <d v="2026-04-08T13:00:00"/>
        <d v="2026-04-08T13:15:00"/>
        <d v="2026-04-08T13:30:00"/>
        <d v="2026-04-08T13:45:00"/>
        <d v="2026-04-08T14:00:00"/>
        <d v="2026-04-08T14:15:00"/>
        <d v="2026-04-08T14:30:00"/>
        <d v="2026-04-08T14:45:00"/>
        <d v="2026-04-08T15:00:00"/>
        <d v="2026-04-08T15:15:00"/>
        <d v="2026-04-08T15:30:00"/>
        <d v="2026-04-08T15:45:00"/>
        <d v="2026-04-08T16:00:00"/>
        <d v="2026-04-08T16:15:00"/>
        <d v="2026-04-08T16:30:00"/>
        <d v="2026-04-08T16:45:00"/>
        <d v="2026-04-08T17:00:00"/>
        <d v="2026-04-08T17:15:00"/>
        <d v="2026-04-08T17:30:00"/>
        <d v="2026-04-08T17:45:00"/>
        <d v="2026-04-08T18:00:00"/>
        <d v="2026-04-08T18:15:00"/>
        <d v="2026-04-08T18:30:00"/>
        <d v="2026-04-08T18:45:00"/>
        <d v="2026-04-08T19:00:00"/>
        <d v="2026-04-08T19:15:00"/>
        <d v="2026-04-08T19:30:00"/>
        <d v="2026-04-08T19:45:00"/>
        <d v="2026-04-08T20:00:00"/>
        <d v="2026-04-08T20:15:00"/>
        <d v="2026-04-08T20:30:00"/>
        <d v="2026-04-08T20:45:00"/>
        <d v="2026-04-08T21:00:00"/>
        <d v="2026-04-08T21:15:00"/>
        <d v="2026-04-08T21:30:00"/>
        <d v="2026-04-08T21:45:00"/>
        <d v="2026-04-08T22:00:00"/>
        <d v="2026-04-08T22:15:00"/>
        <d v="2026-04-08T22:30:00"/>
        <d v="2026-04-08T22:45:00"/>
        <d v="2026-04-08T23:00:00"/>
        <d v="2026-04-08T23:15:00"/>
        <d v="2026-04-08T23:30:00"/>
        <d v="2026-04-08T23:45:00"/>
        <d v="2026-04-09T00:00:00"/>
        <d v="2026-04-09T00:15:00"/>
        <d v="2026-04-09T00:30:00"/>
        <d v="2026-04-09T00:45:00"/>
        <d v="2026-04-09T01:00:00"/>
        <d v="2026-04-09T01:15:00"/>
        <d v="2026-04-09T01:30:00"/>
        <d v="2026-04-09T01:45:00"/>
        <d v="2026-04-09T02:00:00"/>
        <d v="2026-04-09T02:15:00"/>
        <d v="2026-04-09T02:30:00"/>
        <d v="2026-04-09T02:45:00"/>
        <d v="2026-04-09T03:00:00"/>
        <d v="2026-04-09T03:15:00"/>
        <d v="2026-04-09T03:30:00"/>
        <d v="2026-04-09T03:45:00"/>
        <d v="2026-04-09T04:00:00"/>
        <d v="2026-04-09T04:15:00"/>
        <d v="2026-04-09T04:30:00"/>
        <d v="2026-04-09T04:45:00"/>
        <d v="2026-04-09T05:00:00"/>
        <d v="2026-04-09T05:15:00"/>
        <d v="2026-04-09T05:30:00"/>
        <d v="2026-04-09T05:45:00"/>
        <d v="2026-04-09T06:00:00"/>
        <d v="2026-04-09T06:15:00"/>
        <d v="2026-04-09T06:30:00"/>
        <d v="2026-04-09T06:45:00"/>
        <d v="2026-04-09T07:00:00"/>
        <d v="2026-04-09T07:15:00"/>
        <d v="2026-04-09T07:30:00"/>
        <d v="2026-04-09T07:45:00"/>
        <d v="2026-04-09T08:00:00"/>
        <d v="2026-04-09T08:15:00"/>
        <d v="2026-04-09T08:30:00"/>
        <d v="2026-04-09T08:45:00"/>
        <d v="2026-04-09T09:00:00"/>
        <d v="2026-04-09T09:15:00"/>
        <d v="2026-04-09T09:30:00"/>
        <d v="2026-04-09T09:45:00"/>
        <d v="2026-04-09T10:00:00"/>
        <d v="2026-04-09T10:15:00"/>
        <d v="2026-04-09T10:30:00"/>
        <d v="2026-04-09T10:45:00"/>
        <d v="2026-04-09T11:00:00"/>
        <d v="2026-04-09T11:15:00"/>
        <d v="2026-04-09T11:30:00"/>
        <d v="2026-04-09T11:45:00"/>
        <d v="2026-04-09T12:00:00"/>
        <d v="2026-04-09T12:15:00"/>
        <d v="2026-04-09T12:30:00"/>
        <d v="2026-04-09T12:45:00"/>
        <d v="2026-04-09T13:00:00"/>
        <d v="2026-04-09T13:15:00"/>
        <d v="2026-04-09T13:30:00"/>
        <d v="2026-04-09T13:45:00"/>
        <d v="2026-04-09T14:00:00"/>
        <d v="2026-04-09T14:15:00"/>
        <d v="2026-04-09T14:30:00"/>
        <d v="2026-04-09T14:45:00"/>
        <d v="2026-04-09T15:00:00"/>
        <d v="2026-04-09T15:15:00"/>
        <d v="2026-04-09T15:30:00"/>
        <d v="2026-04-09T15:45:00"/>
        <d v="2026-04-09T16:00:00"/>
        <d v="2026-04-09T16:15:00"/>
        <d v="2026-04-09T16:30:00"/>
        <d v="2026-04-09T16:45:00"/>
        <d v="2026-04-09T17:00:00"/>
        <d v="2026-04-09T17:15:00"/>
        <d v="2026-04-09T17:30:00"/>
        <d v="2026-04-09T17:45:00"/>
        <d v="2026-04-09T18:00:00"/>
        <d v="2026-04-09T18:15:00"/>
        <d v="2026-04-09T18:30:00"/>
        <d v="2026-04-09T18:45:00"/>
        <d v="2026-04-09T19:00:00"/>
        <d v="2026-04-09T19:15:00"/>
        <d v="2026-04-09T19:30:00"/>
        <d v="2026-04-09T19:45:00"/>
        <d v="2026-04-09T20:00:00"/>
        <d v="2026-04-09T20:15:00"/>
        <d v="2026-04-09T20:30:00"/>
        <d v="2026-04-09T20:45:00"/>
        <d v="2026-04-09T21:00:00"/>
        <d v="2026-04-09T21:15:00"/>
        <d v="2026-04-09T21:30:00"/>
        <d v="2026-04-09T21:45:00"/>
        <d v="2026-04-09T22:00:00"/>
        <d v="2026-04-09T22:15:00"/>
        <d v="2026-04-09T22:30:00"/>
        <d v="2026-04-09T22:45:00"/>
        <d v="2026-04-09T23:00:00"/>
        <d v="2026-04-09T23:15:00"/>
        <d v="2026-04-09T23:30:00"/>
        <d v="2026-04-09T23:45:00"/>
        <d v="2026-04-10T00:00:00"/>
        <d v="2026-04-10T00:15:00"/>
        <d v="2026-04-10T00:30:00"/>
        <d v="2026-04-10T00:45:00"/>
        <d v="2026-04-10T01:00:00"/>
        <d v="2026-04-10T01:15:00"/>
        <d v="2026-04-10T01:30:00"/>
        <d v="2026-04-10T01:45:00"/>
        <d v="2026-04-10T02:00:00"/>
        <d v="2026-04-10T02:15:00"/>
        <d v="2026-04-10T02:30:00"/>
        <d v="2026-04-10T02:45:00"/>
        <d v="2026-04-10T03:00:00"/>
        <d v="2026-04-10T03:15:00"/>
        <d v="2026-04-10T03:30:00"/>
        <d v="2026-04-10T03:45:00"/>
        <d v="2026-04-10T04:00:00"/>
        <d v="2026-04-10T04:15:00"/>
        <d v="2026-04-10T04:30:00"/>
        <d v="2026-04-10T04:45:00"/>
        <d v="2026-04-10T05:00:00"/>
        <d v="2026-04-10T05:15:00"/>
        <d v="2026-04-10T05:30:00"/>
        <d v="2026-04-10T05:45:00"/>
        <d v="2026-04-10T06:00:00"/>
        <d v="2026-04-10T06:15:00"/>
        <d v="2026-04-10T06:30:00"/>
        <d v="2026-04-10T06:45:00"/>
        <d v="2026-04-10T07:00:00"/>
        <d v="2026-04-10T07:15:00"/>
        <d v="2026-04-10T07:30:00"/>
        <d v="2026-04-10T07:45:00"/>
        <d v="2026-04-10T08:00:00"/>
        <d v="2026-04-10T08:15:00"/>
        <d v="2026-04-10T08:30:00"/>
        <d v="2026-04-10T08:45:00"/>
        <d v="2026-04-10T09:00:00"/>
        <d v="2026-04-10T09:15:00"/>
        <d v="2026-04-10T09:30:00"/>
        <d v="2026-04-10T09:45:00"/>
        <d v="2026-04-10T10:00:00"/>
        <d v="2026-04-10T10:15:00"/>
        <d v="2026-04-10T10:30:00"/>
        <d v="2026-04-10T10:45:00"/>
        <d v="2026-04-10T11:00:00"/>
        <d v="2026-04-10T11:15:00"/>
        <d v="2026-04-10T11:30:00"/>
        <d v="2026-04-10T11:45:00"/>
        <d v="2026-04-10T12:00:00"/>
        <d v="2026-04-10T12:15:00"/>
        <d v="2026-04-10T12:30:00"/>
        <d v="2026-04-10T12:45:00"/>
        <d v="2026-04-10T13:00:00"/>
        <d v="2026-04-10T13:15:00"/>
        <d v="2026-04-10T13:30:00"/>
        <d v="2026-04-10T13:45:00"/>
        <d v="2026-04-10T14:00:00"/>
        <d v="2026-04-10T14:15:00"/>
        <d v="2026-04-10T14:30:00"/>
        <d v="2026-04-10T14:45:00"/>
        <d v="2026-04-10T15:00:00"/>
        <d v="2026-04-10T15:15:00"/>
        <d v="2026-04-10T15:30:00"/>
        <d v="2026-04-10T15:45:00"/>
        <d v="2026-04-10T16:00:00"/>
        <d v="2026-04-10T16:15:00"/>
        <d v="2026-04-10T16:30:00"/>
        <d v="2026-04-10T16:45:00"/>
        <d v="2026-04-10T17:00:00"/>
        <d v="2026-04-10T17:15:00"/>
        <d v="2026-04-10T17:30:00"/>
        <d v="2026-04-10T17:45:00"/>
        <d v="2026-04-10T18:00:00"/>
        <d v="2026-04-10T18:15:00"/>
        <d v="2026-04-10T18:30:00"/>
        <d v="2026-04-10T18:45:00"/>
        <d v="2026-04-10T19:00:00"/>
        <d v="2026-04-10T19:15:00"/>
        <d v="2026-04-10T19:30:00"/>
        <d v="2026-04-10T19:45:00"/>
        <d v="2026-04-10T20:00:00"/>
        <d v="2026-04-10T20:15:00"/>
        <d v="2026-04-10T20:30:00"/>
        <d v="2026-04-10T20:45:00"/>
        <d v="2026-04-10T21:00:00"/>
        <d v="2026-04-10T21:15:00"/>
        <d v="2026-04-10T21:30:00"/>
        <d v="2026-04-10T21:45:00"/>
        <d v="2026-04-10T22:00:00"/>
        <d v="2026-04-10T22:15:00"/>
        <d v="2026-04-10T22:30:00"/>
        <d v="2026-04-10T22:45:00"/>
        <d v="2026-04-10T23:00:00"/>
        <d v="2026-04-10T23:15:00"/>
        <d v="2026-04-10T23:30:00"/>
        <d v="2026-04-10T23:45:00"/>
        <d v="2026-04-11T00:00:00"/>
        <d v="2026-04-11T00:15:00"/>
        <d v="2026-04-11T00:30:00"/>
        <d v="2026-04-11T00:45:00"/>
        <d v="2026-04-11T01:00:00"/>
        <d v="2026-04-11T01:15:00"/>
        <d v="2026-04-11T01:30:00"/>
        <d v="2026-04-11T01:45:00"/>
        <d v="2026-04-11T02:00:00"/>
        <d v="2026-04-11T02:15:00"/>
        <d v="2026-04-11T02:30:00"/>
        <d v="2026-04-11T02:45:00"/>
        <d v="2026-04-11T03:00:00"/>
        <d v="2026-04-11T03:15:00"/>
        <d v="2026-04-11T03:30:00"/>
        <d v="2026-04-11T03:45:00"/>
        <d v="2026-04-11T04:00:00"/>
        <d v="2026-04-11T04:15:00"/>
        <d v="2026-04-11T04:30:00"/>
        <d v="2026-04-11T04:45:00"/>
        <d v="2026-04-11T05:00:00"/>
        <d v="2026-04-11T05:15:00"/>
        <d v="2026-04-11T05:30:00"/>
        <d v="2026-04-11T05:45:00"/>
        <d v="2026-04-11T06:00:00"/>
        <d v="2026-04-11T06:15:00"/>
        <d v="2026-04-11T06:30:00"/>
        <d v="2026-04-11T06:45:00"/>
        <d v="2026-04-11T07:00:00"/>
        <d v="2026-04-11T07:15:00"/>
        <d v="2026-04-11T07:30:00"/>
        <d v="2026-04-11T07:45:00"/>
        <d v="2026-04-11T08:00:00"/>
        <d v="2026-04-11T08:15:00"/>
        <d v="2026-04-11T08:30:00"/>
        <d v="2026-04-11T08:45:00"/>
        <d v="2026-04-11T09:00:00"/>
        <d v="2026-04-11T09:15:00"/>
        <d v="2026-04-11T09:30:00"/>
        <d v="2026-04-11T09:45:00"/>
        <d v="2026-04-11T10:00:00"/>
        <d v="2026-04-11T10:15:00"/>
        <d v="2026-04-11T10:30:00"/>
        <d v="2026-04-11T10:45:00"/>
        <d v="2026-04-11T11:00:00"/>
        <d v="2026-04-11T11:15:00"/>
        <d v="2026-04-11T11:30:00"/>
        <d v="2026-04-11T11:45:00"/>
        <d v="2026-04-11T12:00:00"/>
        <d v="2026-04-11T12:15:00"/>
        <d v="2026-04-11T12:30:00"/>
        <d v="2026-04-11T12:45:00"/>
        <d v="2026-04-11T13:00:00"/>
        <d v="2026-04-11T13:15:00"/>
        <d v="2026-04-11T13:30:00"/>
        <d v="2026-04-11T13:45:00"/>
        <d v="2026-04-11T14:00:00"/>
        <d v="2026-04-11T14:15:00"/>
        <d v="2026-04-11T14:30:00"/>
        <d v="2026-04-11T14:45:00"/>
        <d v="2026-04-11T15:00:00"/>
        <d v="2026-04-11T15:15:00"/>
        <d v="2026-04-11T15:30:00"/>
        <d v="2026-04-11T15:45:00"/>
        <d v="2026-04-11T16:00:00"/>
        <d v="2026-04-11T16:15:00"/>
        <d v="2026-04-11T16:30:00"/>
        <d v="2026-04-11T16:45:00"/>
        <d v="2026-04-11T17:00:00"/>
        <d v="2026-04-11T17:15:00"/>
        <d v="2026-04-11T17:30:00"/>
        <d v="2026-04-11T17:45:00"/>
        <d v="2026-04-11T18:00:00"/>
        <d v="2026-04-11T18:15:00"/>
        <d v="2026-04-11T18:30:00"/>
        <d v="2026-04-11T18:45:00"/>
        <d v="2026-04-11T19:00:00"/>
        <d v="2026-04-11T19:15:00"/>
        <d v="2026-04-11T19:30:00"/>
        <d v="2026-04-11T19:45:00"/>
        <d v="2026-04-11T20:00:00"/>
        <d v="2026-04-11T20:15:00"/>
        <d v="2026-04-11T20:30:00"/>
        <d v="2026-04-11T20:45:00"/>
        <d v="2026-04-11T21:00:00"/>
        <d v="2026-04-11T21:15:00"/>
        <d v="2026-04-11T21:30:00"/>
        <d v="2026-04-11T21:45:00"/>
        <d v="2026-04-11T22:00:00"/>
        <d v="2026-04-11T22:15:00"/>
        <d v="2026-04-11T22:30:00"/>
        <d v="2026-04-11T22:45:00"/>
        <d v="2026-04-11T23:00:00"/>
        <d v="2026-04-11T23:15:00"/>
        <d v="2026-04-11T23:30:00"/>
        <d v="2026-04-11T23:45:00"/>
        <d v="2026-04-12T00:00:00"/>
        <d v="2026-04-12T00:15:00"/>
        <d v="2026-04-12T00:30:00"/>
        <d v="2026-04-12T00:45:00"/>
        <d v="2026-04-12T01:00:00"/>
        <d v="2026-04-12T01:15:00"/>
        <d v="2026-04-12T01:30:00"/>
        <d v="2026-04-12T01:45:00"/>
        <d v="2026-04-12T02:00:00"/>
        <d v="2026-04-12T02:15:00"/>
        <d v="2026-04-12T02:30:00"/>
        <d v="2026-04-12T02:45:00"/>
        <d v="2026-04-12T03:00:00"/>
        <d v="2026-04-12T03:15:00"/>
        <d v="2026-04-12T03:30:00"/>
        <d v="2026-04-12T03:45:00"/>
        <d v="2026-04-12T04:00:00"/>
        <d v="2026-04-12T04:15:00"/>
        <d v="2026-04-12T04:30:00"/>
        <d v="2026-04-12T04:45:00"/>
        <d v="2026-04-12T05:00:00"/>
        <d v="2026-04-12T05:15:00"/>
        <d v="2026-04-12T05:30:00"/>
        <d v="2026-04-12T05:45:00"/>
        <d v="2026-04-12T06:00:00"/>
        <d v="2026-04-12T06:15:00"/>
        <d v="2026-04-12T06:30:00"/>
        <d v="2026-04-12T06:45:00"/>
        <d v="2026-04-12T07:00:00"/>
        <d v="2026-04-12T07:15:00"/>
        <d v="2026-04-12T07:30:00"/>
        <d v="2026-04-12T07:45:00"/>
        <d v="2026-04-12T08:00:00"/>
        <d v="2026-04-12T08:15:00"/>
        <d v="2026-04-12T08:30:00"/>
        <d v="2026-04-12T08:45:00"/>
        <d v="2026-04-12T09:00:00"/>
        <d v="2026-04-12T09:15:00"/>
        <d v="2026-04-12T09:30:00"/>
        <d v="2026-04-12T09:45:00"/>
        <d v="2026-04-12T10:00:00"/>
        <d v="2026-04-12T10:15:00"/>
        <d v="2026-04-12T10:30:00"/>
        <d v="2026-04-12T10:45:00"/>
        <d v="2026-04-12T11:00:00"/>
        <d v="2026-04-12T11:15:00"/>
        <d v="2026-04-12T11:30:00"/>
        <d v="2026-04-12T11:45:00"/>
        <d v="2026-04-12T12:00:00"/>
        <d v="2026-04-12T12:15:00"/>
        <d v="2026-04-12T12:30:00"/>
        <d v="2026-04-12T12:45:00"/>
        <d v="2026-04-12T13:00:00"/>
        <d v="2026-04-12T13:15:00"/>
        <d v="2026-04-12T13:30:00"/>
        <d v="2026-04-12T13:45:00"/>
        <d v="2026-04-12T14:00:00"/>
        <d v="2026-04-12T14:15:00"/>
        <d v="2026-04-12T14:30:00"/>
        <d v="2026-04-12T14:45:00"/>
        <d v="2026-04-12T15:00:00"/>
        <d v="2026-04-12T15:15:00"/>
        <d v="2026-04-12T15:30:00"/>
        <d v="2026-04-12T15:45:00"/>
        <d v="2026-04-12T16:00:00"/>
        <d v="2026-04-12T16:15:00"/>
        <d v="2026-04-12T16:30:00"/>
        <d v="2026-04-12T16:45:00"/>
        <d v="2026-04-12T17:00:00"/>
        <d v="2026-04-12T17:15:00"/>
        <d v="2026-04-12T17:30:00"/>
        <d v="2026-04-12T17:45:00"/>
        <d v="2026-04-12T18:00:00"/>
        <d v="2026-04-12T18:15:00"/>
        <d v="2026-04-12T18:30:00"/>
        <d v="2026-04-12T18:45:00"/>
        <d v="2026-04-12T19:00:00"/>
        <d v="2026-04-12T19:15:00"/>
        <d v="2026-04-12T19:30:00"/>
        <d v="2026-04-12T19:45:00"/>
        <d v="2026-04-12T20:00:00"/>
        <d v="2026-04-12T20:15:00"/>
        <d v="2026-04-12T20:30:00"/>
        <d v="2026-04-12T20:45:00"/>
        <d v="2026-04-12T21:00:00"/>
        <d v="2026-04-12T21:15:00"/>
        <d v="2026-04-12T21:30:00"/>
        <d v="2026-04-12T21:45:00"/>
        <d v="2026-04-12T22:00:00"/>
        <d v="2026-04-12T22:15:00"/>
        <d v="2026-04-12T22:30:00"/>
        <d v="2026-04-12T22:45:00"/>
        <d v="2026-04-12T23:00:00"/>
        <d v="2026-04-12T23:15:00"/>
        <d v="2026-04-12T23:30:00"/>
        <d v="2026-04-12T23:45:00"/>
        <d v="2026-04-13T00:00:00"/>
        <d v="2026-04-13T00:15:00"/>
        <d v="2026-04-13T00:30:00"/>
        <d v="2026-04-13T00:45:00"/>
        <d v="2026-04-13T01:00:00"/>
        <d v="2026-04-13T01:15:00"/>
        <d v="2026-04-13T01:30:00"/>
        <d v="2026-04-13T01:45:00"/>
        <d v="2026-04-13T02:00:00"/>
        <d v="2026-04-13T02:15:00"/>
        <d v="2026-04-13T02:30:00"/>
        <d v="2026-04-13T02:45:00"/>
        <d v="2026-04-13T03:00:00"/>
        <d v="2026-04-13T03:15:00"/>
        <d v="2026-04-13T03:30:00"/>
        <d v="2026-04-13T03:45:00"/>
        <d v="2026-04-13T04:00:00"/>
        <d v="2026-04-13T04:15:00"/>
        <d v="2026-04-13T04:30:00"/>
        <d v="2026-04-13T04:45:00"/>
        <d v="2026-04-13T05:00:00"/>
        <d v="2026-04-13T05:15:00"/>
        <d v="2026-04-13T05:30:00"/>
        <d v="2026-04-13T05:45:00"/>
        <d v="2026-04-13T06:00:00"/>
        <d v="2026-04-13T06:15:00"/>
        <d v="2026-04-13T06:30:00"/>
        <d v="2026-04-13T06:45:00"/>
        <d v="2026-04-13T07:00:00"/>
        <d v="2026-04-13T07:15:00"/>
        <d v="2026-04-13T07:30:00"/>
        <d v="2026-04-13T07:45:00"/>
        <d v="2026-04-13T08:00:00"/>
        <d v="2026-04-13T08:15:00"/>
        <d v="2026-04-13T08:30:00"/>
        <d v="2026-04-13T08:45:00"/>
        <d v="2026-04-13T09:00:00"/>
        <d v="2026-04-13T09:15:00"/>
        <d v="2026-04-13T09:30:00"/>
        <d v="2026-04-13T09:45:00"/>
        <d v="2026-04-13T10:00:00"/>
        <d v="2026-04-13T10:15:00"/>
        <d v="2026-04-13T10:30:00"/>
        <d v="2026-04-13T10:45:00"/>
        <d v="2026-04-13T11:00:00"/>
        <d v="2026-04-13T11:15:00"/>
        <d v="2026-04-13T11:30:00"/>
        <d v="2026-04-13T11:45:00"/>
        <d v="2026-04-13T12:00:00"/>
        <d v="2026-04-13T12:15:00"/>
        <d v="2026-04-13T12:30:00"/>
        <d v="2026-04-13T12:45:00"/>
        <d v="2026-04-13T13:00:00"/>
        <d v="2026-04-13T13:15:00"/>
        <d v="2026-04-13T13:30:00"/>
        <d v="2026-04-13T13:45:00"/>
        <d v="2026-04-13T14:00:00"/>
        <d v="2026-04-13T14:15:00"/>
        <d v="2026-04-13T14:30:00"/>
        <d v="2026-04-13T14:45:00"/>
        <d v="2026-04-13T15:00:00"/>
        <d v="2026-04-13T15:15:00"/>
        <d v="2026-04-13T15:30:00"/>
        <d v="2026-04-13T15:45:00"/>
        <d v="2026-04-13T16:00:00"/>
        <d v="2026-04-13T16:15:00"/>
        <d v="2026-04-13T16:30:00"/>
        <d v="2026-04-13T16:45:00"/>
        <d v="2026-04-13T17:00:00"/>
        <d v="2026-04-13T17:15:00"/>
        <d v="2026-04-13T17:30:00"/>
        <d v="2026-04-13T17:45:00"/>
        <d v="2026-04-13T18:00:00"/>
        <d v="2026-04-13T18:15:00"/>
        <d v="2026-04-13T18:30:00"/>
        <d v="2026-04-13T18:45:00"/>
        <d v="2026-04-13T19:00:00"/>
        <d v="2026-04-13T19:15:00"/>
        <d v="2026-04-13T19:30:00"/>
        <d v="2026-04-13T19:45:00"/>
        <d v="2026-04-13T20:00:00"/>
        <d v="2026-04-13T20:15:00"/>
        <d v="2026-04-13T20:30:00"/>
        <d v="2026-04-13T20:45:00"/>
        <d v="2026-04-13T21:00:00"/>
        <d v="2026-04-13T21:15:00"/>
        <d v="2026-04-13T21:30:00"/>
        <d v="2026-04-13T21:45:00"/>
        <d v="2026-04-13T22:00:00"/>
        <d v="2026-04-13T22:15:00"/>
        <d v="2026-04-13T22:30:00"/>
        <d v="2026-04-13T22:45:00"/>
        <d v="2026-04-13T23:00:00"/>
        <d v="2026-04-13T23:15:00"/>
        <d v="2026-04-13T23:30:00"/>
        <d v="2026-04-13T23:45:00"/>
        <d v="2026-04-14T00:00:00"/>
        <d v="2026-04-14T00:15:00"/>
        <d v="2026-04-14T00:30:00"/>
        <d v="2026-04-14T00:45:00"/>
        <d v="2026-04-14T01:00:00"/>
        <d v="2026-04-14T01:15:00"/>
        <d v="2026-04-14T01:30:00"/>
        <d v="2026-04-14T01:45:00"/>
        <d v="2026-04-14T02:00:00"/>
        <d v="2026-04-14T02:15:00"/>
        <d v="2026-04-14T02:30:00"/>
        <d v="2026-04-14T02:45:00"/>
        <d v="2026-04-14T03:00:00"/>
        <d v="2026-04-14T03:15:00"/>
        <d v="2026-04-14T03:30:00"/>
        <d v="2026-04-14T03:45:00"/>
        <d v="2026-04-14T04:00:00"/>
        <d v="2026-04-14T04:15:00"/>
        <d v="2026-04-14T04:30:00"/>
        <d v="2026-04-14T04:45:00"/>
        <d v="2026-04-14T05:00:00"/>
        <d v="2026-04-14T05:15:00"/>
        <d v="2026-04-14T05:30:00"/>
        <d v="2026-04-14T05:45:00"/>
        <d v="2026-04-14T06:00:00"/>
        <d v="2026-04-14T06:15:00"/>
        <d v="2026-04-14T06:30:00"/>
        <d v="2026-04-14T06:45:00"/>
        <d v="2026-04-14T07:00:00"/>
        <d v="2026-04-14T07:15:00"/>
        <d v="2026-04-14T07:30:00"/>
        <d v="2026-04-14T07:45:00"/>
        <d v="2026-04-14T08:00:00"/>
        <d v="2026-04-14T08:15:00"/>
        <d v="2026-04-14T08:30:00"/>
        <d v="2026-04-14T08:45:00"/>
        <d v="2026-04-14T09:00:00"/>
        <d v="2026-04-14T09:15:00"/>
        <d v="2026-04-14T09:30:00"/>
        <d v="2026-04-14T09:45:00"/>
        <d v="2026-04-14T10:00:00"/>
        <d v="2026-04-14T10:15:00"/>
        <d v="2026-04-14T10:30:00"/>
        <d v="2026-04-14T10:45:00"/>
        <d v="2026-04-14T11:00:00"/>
        <d v="2026-04-14T11:15:00"/>
        <d v="2026-04-14T11:30:00"/>
        <d v="2026-04-14T11:45:00"/>
        <d v="2026-04-14T12:00:00"/>
        <d v="2026-04-14T12:15:00"/>
        <d v="2026-04-14T12:30:00"/>
        <d v="2026-04-14T12:45:00"/>
        <d v="2026-04-14T13:00:00"/>
        <d v="2026-04-14T13:15:00"/>
        <d v="2026-04-14T13:30:00"/>
        <d v="2026-04-14T13:45:00"/>
        <d v="2026-04-14T14:00:00"/>
        <d v="2026-04-14T14:15:00"/>
        <d v="2026-04-14T14:30:00"/>
        <d v="2026-04-14T14:45:00"/>
        <d v="2026-04-14T15:00:00"/>
        <d v="2026-04-14T15:15:00"/>
        <d v="2026-04-14T15:30:00"/>
        <d v="2026-04-14T15:45:00"/>
        <d v="2026-04-14T16:00:00"/>
        <d v="2026-04-14T16:15:00"/>
        <d v="2026-04-14T16:30:00"/>
        <d v="2026-04-14T16:45:00"/>
        <d v="2026-04-14T17:00:00"/>
        <d v="2026-04-14T17:15:00"/>
        <d v="2026-04-14T17:30:00"/>
        <d v="2026-04-14T17:45:00"/>
        <d v="2026-04-14T18:00:00"/>
        <d v="2026-04-14T18:15:00"/>
        <d v="2026-04-14T18:30:00"/>
        <d v="2026-04-14T18:45:00"/>
        <d v="2026-04-14T19:00:00"/>
        <d v="2026-04-14T19:15:00"/>
        <d v="2026-04-14T19:30:00"/>
        <d v="2026-04-14T19:45:00"/>
        <d v="2026-04-14T20:00:00"/>
        <d v="2026-04-14T20:15:00"/>
        <d v="2026-04-14T20:30:00"/>
        <d v="2026-04-14T20:45:00"/>
        <d v="2026-04-14T21:00:00"/>
        <d v="2026-04-14T21:15:00"/>
        <d v="2026-04-14T21:30:00"/>
        <d v="2026-04-14T21:45:00"/>
        <d v="2026-04-14T22:00:00"/>
        <d v="2026-04-14T22:15:00"/>
        <d v="2026-04-14T22:30:00"/>
        <d v="2026-04-14T22:45:00"/>
        <d v="2026-04-14T23:00:00"/>
        <d v="2026-04-14T23:15:00"/>
        <d v="2026-04-14T23:30:00"/>
        <d v="2026-04-14T23:45:00"/>
        <d v="2026-04-15T00:00:00"/>
        <d v="2026-04-15T00:15:00"/>
        <d v="2026-04-15T00:30:00"/>
        <d v="2026-04-15T00:45:00"/>
        <d v="2026-04-15T01:00:00"/>
        <d v="2026-04-15T01:15:00"/>
        <d v="2026-04-15T01:30:00"/>
        <d v="2026-04-15T01:45:00"/>
        <d v="2026-04-15T02:00:00"/>
        <d v="2026-04-15T02:15:00"/>
        <d v="2026-04-15T02:30:00"/>
        <d v="2026-04-15T02:45:00"/>
        <d v="2026-04-15T03:00:00"/>
        <d v="2026-04-15T03:15:00"/>
        <d v="2026-04-15T03:30:00"/>
        <d v="2026-04-15T03:45:00"/>
        <d v="2026-04-15T04:00:00"/>
        <d v="2026-04-15T04:15:00"/>
        <d v="2026-04-15T04:30:00"/>
        <d v="2026-04-15T04:45:00"/>
        <d v="2026-04-15T05:00:00"/>
        <d v="2026-04-15T05:15:00"/>
        <d v="2026-04-15T05:30:00"/>
        <d v="2026-04-15T05:45:00"/>
        <d v="2026-04-15T06:00:00"/>
        <d v="2026-04-15T06:15:00"/>
        <d v="2026-04-15T06:30:00"/>
        <d v="2026-04-15T06:45:00"/>
        <d v="2026-04-15T07:00:00"/>
        <d v="2026-04-15T07:15:00"/>
        <d v="2026-04-15T07:30:00"/>
        <d v="2026-04-15T07:45:00"/>
        <d v="2026-04-15T08:00:00"/>
        <d v="2026-04-15T08:15:00"/>
        <d v="2026-04-15T08:30:00"/>
        <d v="2026-04-15T08:45:00"/>
        <d v="2026-04-15T09:00:00"/>
        <d v="2026-04-15T09:15:00"/>
        <d v="2026-04-15T09:30:00"/>
        <d v="2026-04-15T09:45:00"/>
        <d v="2026-04-15T10:00:00"/>
        <d v="2026-04-15T10:15:00"/>
        <d v="2026-04-15T10:30:00"/>
        <d v="2026-04-15T10:45:00"/>
        <d v="2026-04-15T11:00:00"/>
        <d v="2026-04-15T11:15:00"/>
        <d v="2026-04-15T11:30:00"/>
        <d v="2026-04-15T11:45:00"/>
        <d v="2026-04-15T12:00:00"/>
        <d v="2026-04-15T12:15:00"/>
        <d v="2026-04-15T12:30:00"/>
        <d v="2026-04-15T12:45:00"/>
        <d v="2026-04-15T13:00:00"/>
        <d v="2026-04-15T13:15:00"/>
        <d v="2026-04-15T13:30:00"/>
        <d v="2026-04-15T13:45:00"/>
        <d v="2026-04-15T14:00:00"/>
        <d v="2026-04-15T14:15:00"/>
        <d v="2026-04-15T14:30:00"/>
        <d v="2026-04-15T14:45:00"/>
        <d v="2026-04-15T15:00:00"/>
        <d v="2026-04-15T15:15:00"/>
        <d v="2026-04-15T15:30:00"/>
        <d v="2026-04-15T15:45:00"/>
        <d v="2026-04-15T16:00:00"/>
        <d v="2026-04-15T16:15:00"/>
        <d v="2026-04-15T16:30:00"/>
        <d v="2026-04-15T16:45:00"/>
        <d v="2026-04-15T17:00:00"/>
        <d v="2026-04-15T17:15:00"/>
        <d v="2026-04-15T17:30:00"/>
        <d v="2026-04-15T17:45:00"/>
        <d v="2026-04-15T18:00:00"/>
        <d v="2026-04-15T18:15:00"/>
        <d v="2026-04-15T18:30:00"/>
        <d v="2026-04-15T18:45:00"/>
        <d v="2026-04-15T19:00:00"/>
        <d v="2026-04-15T19:15:00"/>
        <d v="2026-04-15T19:30:00"/>
        <d v="2026-04-15T19:45:00"/>
        <d v="2026-04-15T20:00:00"/>
        <d v="2026-04-15T20:15:00"/>
        <d v="2026-04-15T20:30:00"/>
        <d v="2026-04-15T20:45:00"/>
        <d v="2026-04-15T21:00:00"/>
        <d v="2026-04-15T21:15:00"/>
        <d v="2026-04-15T21:30:00"/>
        <d v="2026-04-15T21:45:00"/>
        <d v="2026-04-15T22:00:00"/>
        <d v="2026-04-15T22:15:00"/>
        <d v="2026-04-15T22:30:00"/>
        <d v="2026-04-15T22:45:00"/>
        <d v="2026-04-15T23:00:00"/>
        <d v="2026-04-15T23:15:00"/>
        <d v="2026-04-15T23:30:00"/>
        <d v="2026-04-15T23:45:00"/>
        <d v="2026-04-16T00:00:00"/>
        <d v="2026-04-16T00:15:00"/>
        <d v="2026-04-16T00:30:00"/>
        <d v="2026-04-16T00:45:00"/>
        <d v="2026-04-16T01:00:00"/>
        <d v="2026-04-16T01:15:00"/>
        <d v="2026-04-16T01:30:00"/>
        <d v="2026-04-16T01:45:00"/>
        <d v="2026-04-16T02:00:00"/>
        <d v="2026-04-16T02:15:00"/>
        <d v="2026-04-16T02:30:00"/>
        <d v="2026-04-16T02:45:00"/>
        <d v="2026-04-16T03:00:00"/>
        <d v="2026-04-16T03:15:00"/>
        <d v="2026-04-16T03:30:00"/>
        <d v="2026-04-16T03:45:00"/>
        <d v="2026-04-16T04:00:00"/>
        <d v="2026-04-16T04:15:00"/>
        <d v="2026-04-16T04:30:00"/>
        <d v="2026-04-16T04:45:00"/>
        <d v="2026-04-16T05:00:00"/>
        <d v="2026-04-16T05:15:00"/>
        <d v="2026-04-16T05:30:00"/>
        <d v="2026-04-16T05:45:00"/>
        <d v="2026-04-16T06:00:00"/>
        <d v="2026-04-16T06:15:00"/>
        <d v="2026-04-16T06:30:00"/>
        <d v="2026-04-16T06:45:00"/>
        <d v="2026-04-16T07:00:00"/>
        <d v="2026-04-16T07:15:00"/>
        <d v="2026-04-16T07:30:00"/>
        <d v="2026-04-16T07:45:00"/>
        <d v="2026-04-16T08:00:00"/>
        <d v="2026-04-16T08:15:00"/>
        <d v="2026-04-16T08:30:00"/>
        <d v="2026-04-16T08:45:00"/>
        <d v="2026-04-16T09:00:00"/>
        <d v="2026-04-16T09:15:00"/>
        <d v="2026-04-16T09:30:00"/>
        <d v="2026-04-16T09:45:00"/>
        <d v="2026-04-16T10:00:00"/>
        <d v="2026-04-16T10:15:00"/>
        <d v="2026-04-16T10:30:00"/>
        <d v="2026-04-16T10:45:00"/>
        <d v="2026-04-16T11:00:00"/>
        <d v="2026-04-16T11:15:00"/>
        <d v="2026-04-16T11:30:00"/>
        <d v="2026-04-16T11:45:00"/>
        <d v="2026-04-16T12:00:00"/>
        <d v="2026-04-16T12:15:00"/>
        <d v="2026-04-16T12:30:00"/>
        <d v="2026-04-16T12:45:00"/>
        <d v="2026-04-16T13:00:00"/>
        <d v="2026-04-16T13:15:00"/>
        <d v="2026-04-16T13:30:00"/>
        <d v="2026-04-16T13:45:00"/>
        <d v="2026-04-16T14:00:00"/>
        <d v="2026-04-16T14:15:00"/>
        <d v="2026-04-16T14:30:00"/>
        <d v="2026-04-16T14:45:00"/>
        <d v="2026-04-16T15:00:00"/>
        <d v="2026-04-16T15:15:00"/>
        <d v="2026-04-16T15:30:00"/>
        <d v="2026-04-16T15:45:00"/>
        <d v="2026-04-16T16:00:00"/>
        <d v="2026-04-16T16:15:00"/>
        <d v="2026-04-16T16:30:00"/>
        <d v="2026-04-16T16:45:00"/>
        <d v="2026-04-16T17:00:00"/>
        <d v="2026-04-16T17:15:00"/>
        <d v="2026-04-16T17:30:00"/>
        <d v="2026-04-16T17:45:00"/>
        <d v="2026-04-16T18:00:00"/>
        <d v="2026-04-16T18:15:00"/>
        <d v="2026-04-16T18:30:00"/>
        <d v="2026-04-16T18:45:00"/>
        <d v="2026-04-16T19:00:00"/>
        <d v="2026-04-16T19:15:00"/>
        <d v="2026-04-16T19:30:00"/>
        <d v="2026-04-16T19:45:00"/>
        <d v="2026-04-16T20:00:00"/>
        <d v="2026-04-16T20:15:00"/>
        <d v="2026-04-16T20:30:00"/>
        <d v="2026-04-16T20:45:00"/>
        <d v="2026-04-16T21:00:00"/>
        <d v="2026-04-16T21:15:00"/>
        <d v="2026-04-16T21:30:00"/>
        <d v="2026-04-16T21:45:00"/>
        <d v="2026-04-16T22:00:00"/>
        <d v="2026-04-16T22:15:00"/>
        <d v="2026-04-16T22:30:00"/>
        <d v="2026-04-16T22:45:00"/>
        <d v="2026-04-16T23:00:00"/>
        <d v="2026-04-16T23:15:00"/>
        <d v="2026-04-16T23:30:00"/>
        <d v="2026-04-16T23:45:00"/>
        <d v="2026-04-17T00:00:00"/>
        <d v="2026-04-17T00:15:00"/>
        <d v="2026-04-17T00:30:00"/>
        <d v="2026-04-17T00:45:00"/>
        <d v="2026-04-17T01:00:00"/>
        <d v="2026-04-17T01:15:00"/>
        <d v="2026-04-17T01:30:00"/>
        <d v="2026-04-17T01:45:00"/>
        <d v="2026-04-17T02:00:00"/>
        <d v="2026-04-17T02:15:00"/>
        <d v="2026-04-17T02:30:00"/>
        <d v="2026-04-17T02:45:00"/>
        <d v="2026-04-17T03:00:00"/>
        <d v="2026-04-17T03:15:00"/>
        <d v="2026-04-17T03:30:00"/>
        <d v="2026-04-17T03:45:00"/>
        <d v="2026-04-17T04:00:00"/>
        <d v="2026-04-17T04:15:00"/>
        <d v="2026-04-17T04:30:00"/>
        <d v="2026-04-17T04:45:00"/>
        <d v="2026-04-17T05:00:00"/>
        <d v="2026-04-17T05:15:00"/>
        <d v="2026-04-17T05:30:00"/>
        <d v="2026-04-17T05:45:00"/>
        <d v="2026-04-17T06:00:00"/>
        <d v="2026-04-17T06:15:00"/>
        <d v="2026-04-17T06:30:00"/>
        <d v="2026-04-17T06:45:00"/>
        <d v="2026-04-17T07:00:00"/>
        <d v="2026-04-17T07:15:00"/>
        <d v="2026-04-17T07:30:00"/>
        <d v="2026-04-17T07:45:00"/>
        <d v="2026-04-17T08:00:00"/>
        <d v="2026-04-17T08:15:00"/>
        <d v="2026-04-17T08:30:00"/>
        <d v="2026-04-17T08:45:00"/>
        <d v="2026-04-17T09:00:00"/>
        <d v="2026-04-17T09:15:00"/>
        <d v="2026-04-17T09:30:00"/>
        <d v="2026-04-17T09:45:00"/>
        <d v="2026-04-17T10:00:00"/>
        <d v="2026-04-17T10:15:00"/>
        <d v="2026-04-17T10:30:00"/>
        <d v="2026-04-17T10:45:00"/>
        <d v="2026-04-17T11:00:00"/>
        <d v="2026-04-17T11:15:00"/>
        <d v="2026-04-17T11:30:00"/>
        <d v="2026-04-17T11:45:00"/>
        <d v="2026-04-17T12:00:00"/>
        <d v="2026-04-17T12:15:00"/>
        <d v="2026-04-17T12:30:00"/>
        <d v="2026-04-17T12:45:00"/>
        <d v="2026-04-17T13:00:00"/>
        <d v="2026-04-17T13:15:00"/>
        <d v="2026-04-17T13:30:00"/>
        <d v="2026-04-17T13:45:00"/>
        <d v="2026-04-17T14:00:00"/>
        <d v="2026-04-17T14:15:00"/>
        <d v="2026-04-17T14:30:00"/>
        <d v="2026-04-17T14:45:00"/>
        <d v="2026-04-17T15:00:00"/>
        <d v="2026-04-17T15:15:00"/>
        <d v="2026-04-17T15:30:00"/>
        <d v="2026-04-17T15:45:00"/>
        <d v="2026-04-17T16:00:00"/>
        <d v="2026-04-17T16:15:00"/>
        <d v="2026-04-17T16:30:00"/>
        <d v="2026-04-17T16:45:00"/>
        <d v="2026-04-17T17:00:00"/>
        <d v="2026-04-17T17:15:00"/>
        <d v="2026-04-17T17:30:00"/>
        <d v="2026-04-17T17:45:00"/>
        <d v="2026-04-17T18:00:00"/>
        <d v="2026-04-17T18:15:00"/>
        <d v="2026-04-17T18:30:00"/>
        <d v="2026-04-17T18:45:00"/>
        <d v="2026-04-17T19:00:00"/>
        <d v="2026-04-17T19:15:00"/>
        <d v="2026-04-17T19:30:00"/>
        <d v="2026-04-17T19:45:00"/>
        <d v="2026-04-17T20:00:00"/>
        <d v="2026-04-17T20:15:00"/>
        <d v="2026-04-17T20:30:00"/>
        <d v="2026-04-17T20:45:00"/>
        <d v="2026-04-17T21:00:00"/>
        <d v="2026-04-17T21:15:00"/>
        <d v="2026-04-17T21:30:00"/>
        <d v="2026-04-17T21:45:00"/>
        <d v="2026-04-17T22:00:00"/>
        <d v="2026-04-17T22:15:00"/>
        <d v="2026-04-17T22:30:00"/>
        <d v="2026-04-17T22:45:00"/>
        <d v="2026-04-17T23:00:00"/>
        <d v="2026-04-17T23:15:00"/>
        <d v="2026-04-17T23:30:00"/>
        <d v="2026-04-17T23:45:00"/>
        <d v="2026-04-18T00:00:00"/>
        <d v="2026-04-18T00:15:00"/>
        <d v="2026-04-18T00:30:00"/>
        <d v="2026-04-18T00:45:00"/>
        <d v="2026-04-18T01:00:00"/>
        <d v="2026-04-18T01:15:00"/>
        <d v="2026-04-18T01:30:00"/>
        <d v="2026-04-18T01:45:00"/>
        <d v="2026-04-18T02:00:00"/>
        <d v="2026-04-18T02:15:00"/>
        <d v="2026-04-18T02:30:00"/>
        <d v="2026-04-18T02:45:00"/>
        <d v="2026-04-18T03:00:00"/>
        <d v="2026-04-18T03:15:00"/>
        <d v="2026-04-18T03:30:00"/>
        <d v="2026-04-18T03:45:00"/>
        <d v="2026-04-18T04:00:00"/>
        <d v="2026-04-18T04:15:00"/>
        <d v="2026-04-18T04:30:00"/>
        <d v="2026-04-18T04:45:00"/>
        <d v="2026-04-18T05:00:00"/>
        <d v="2026-04-18T05:15:00"/>
        <d v="2026-04-18T05:30:00"/>
        <d v="2026-04-18T05:45:00"/>
        <d v="2026-04-18T06:00:00"/>
        <d v="2026-04-18T06:15:00"/>
        <d v="2026-04-18T06:30:00"/>
        <d v="2026-04-18T06:45:00"/>
        <d v="2026-04-18T07:00:00"/>
        <d v="2026-04-18T07:15:00"/>
        <d v="2026-04-18T07:30:00"/>
        <d v="2026-04-18T07:45:00"/>
        <d v="2026-04-18T08:00:00"/>
        <d v="2026-04-18T08:15:00"/>
        <d v="2026-04-18T08:30:00"/>
        <d v="2026-04-18T08:45:00"/>
        <d v="2026-04-18T09:00:00"/>
        <d v="2026-04-18T09:15:00"/>
        <d v="2026-04-18T09:30:00"/>
        <d v="2026-04-18T09:45:00"/>
        <d v="2026-04-18T10:00:00"/>
        <d v="2026-04-18T10:15:00"/>
        <d v="2026-04-18T10:30:00"/>
        <d v="2026-04-18T10:45:00"/>
        <d v="2026-04-18T11:00:00"/>
        <d v="2026-04-18T11:15:00"/>
        <d v="2026-04-18T11:30:00"/>
        <d v="2026-04-18T11:45:00"/>
        <d v="2026-04-18T12:00:00"/>
        <d v="2026-04-18T12:15:00"/>
        <d v="2026-04-18T12:30:00"/>
        <d v="2026-04-18T12:45:00"/>
        <d v="2026-04-18T13:00:00"/>
        <d v="2026-04-18T13:15:00"/>
        <d v="2026-04-18T13:30:00"/>
        <d v="2026-04-18T13:45:00"/>
        <d v="2026-04-18T14:00:00"/>
        <d v="2026-04-18T14:15:00"/>
        <d v="2026-04-18T14:30:00"/>
        <d v="2026-04-18T14:45:00"/>
        <d v="2026-04-18T15:00:00"/>
        <d v="2026-04-18T15:15:00"/>
        <d v="2026-04-18T15:30:00"/>
        <d v="2026-04-18T15:45:00"/>
        <d v="2026-04-18T16:00:00"/>
        <d v="2026-04-18T16:15:00"/>
        <d v="2026-04-18T16:30:00"/>
        <d v="2026-04-18T16:45:00"/>
        <d v="2026-04-18T17:00:00"/>
        <d v="2026-04-18T17:15:00"/>
        <d v="2026-04-18T17:30:00"/>
        <d v="2026-04-18T17:45:00"/>
        <d v="2026-04-18T18:00:00"/>
        <d v="2026-04-18T18:15:00"/>
        <d v="2026-04-18T18:30:00"/>
        <d v="2026-04-18T18:45:00"/>
        <d v="2026-04-18T19:00:00"/>
        <d v="2026-04-18T19:15:00"/>
        <d v="2026-04-18T19:30:00"/>
        <d v="2026-04-18T19:45:00"/>
        <d v="2026-04-18T20:00:00"/>
        <d v="2026-04-18T20:15:00"/>
        <d v="2026-04-18T20:30:00"/>
        <d v="2026-04-18T20:45:00"/>
        <d v="2026-04-18T21:00:00"/>
        <d v="2026-04-18T21:15:00"/>
        <d v="2026-04-18T21:30:00"/>
        <d v="2026-04-18T21:45:00"/>
        <d v="2026-04-18T22:00:00"/>
        <d v="2026-04-18T22:15:00"/>
        <d v="2026-04-18T22:30:00"/>
        <d v="2026-04-18T22:45:00"/>
        <d v="2026-04-18T23:00:00"/>
        <d v="2026-04-18T23:15:00"/>
        <d v="2026-04-18T23:30:00"/>
        <d v="2026-04-18T23:45:00"/>
        <d v="2026-04-19T00:00:00"/>
        <d v="2026-04-19T00:15:00"/>
        <d v="2026-04-19T00:30:00"/>
        <d v="2026-04-19T00:45:00"/>
        <d v="2026-04-19T01:00:00"/>
        <d v="2026-04-19T01:15:00"/>
        <d v="2026-04-19T01:30:00"/>
        <d v="2026-04-19T01:45:00"/>
        <d v="2026-04-19T02:00:00"/>
        <d v="2026-04-19T02:15:00"/>
        <d v="2026-04-19T02:30:00"/>
        <d v="2026-04-19T02:45:00"/>
        <d v="2026-04-19T03:00:00"/>
        <d v="2026-04-19T03:15:00"/>
        <d v="2026-04-19T03:30:00"/>
        <d v="2026-04-19T03:45:00"/>
        <d v="2026-04-19T04:00:00"/>
        <d v="2026-04-19T04:15:00"/>
        <d v="2026-04-19T04:30:00"/>
        <d v="2026-04-19T04:45:00"/>
        <d v="2026-04-19T05:00:00"/>
        <d v="2026-04-19T05:15:00"/>
        <d v="2026-04-19T05:30:00"/>
        <d v="2026-04-19T05:45:00"/>
        <d v="2026-04-19T06:00:00"/>
        <d v="2026-04-19T06:15:00"/>
        <d v="2026-04-19T06:30:00"/>
        <d v="2026-04-19T06:45:00"/>
        <d v="2026-04-19T07:00:00"/>
        <d v="2026-04-19T07:15:00"/>
        <d v="2026-04-19T07:30:00"/>
        <d v="2026-04-19T07:45:00"/>
        <d v="2026-04-19T08:00:00"/>
        <d v="2026-04-19T08:15:00"/>
        <d v="2026-04-19T08:30:00"/>
        <d v="2026-04-19T08:45:00"/>
        <d v="2026-04-19T09:00:00"/>
        <d v="2026-04-19T09:15:00"/>
        <d v="2026-04-19T09:30:00"/>
        <d v="2026-04-19T09:45:00"/>
        <d v="2026-04-19T10:00:00"/>
        <d v="2026-04-19T10:15:00"/>
        <d v="2026-04-19T10:30:00"/>
        <d v="2026-04-19T10:45:00"/>
        <d v="2026-04-19T11:00:00"/>
        <d v="2026-04-19T11:15:00"/>
        <d v="2026-04-19T11:30:00"/>
        <d v="2026-04-19T11:45:00"/>
        <d v="2026-04-19T12:00:00"/>
        <d v="2026-04-19T12:15:00"/>
        <d v="2026-04-19T12:30:00"/>
        <d v="2026-04-19T12:45:00"/>
        <d v="2026-04-19T13:00:00"/>
        <d v="2026-04-19T13:15:00"/>
        <d v="2026-04-19T13:30:00"/>
        <d v="2026-04-19T13:45:00"/>
        <d v="2026-04-19T14:00:00"/>
        <d v="2026-04-19T14:15:00"/>
        <d v="2026-04-19T14:30:00"/>
        <d v="2026-04-19T14:45:00"/>
        <d v="2026-04-19T15:00:00"/>
        <d v="2026-04-19T15:15:00"/>
        <d v="2026-04-19T15:30:00"/>
        <d v="2026-04-19T15:45:00"/>
        <d v="2026-04-19T16:00:00"/>
        <d v="2026-04-19T16:15:00"/>
        <d v="2026-04-19T16:30:00"/>
        <d v="2026-04-19T16:45:00"/>
        <d v="2026-04-19T17:00:00"/>
        <d v="2026-04-19T17:15:00"/>
        <d v="2026-04-19T17:30:00"/>
        <d v="2026-04-19T17:45:00"/>
        <d v="2026-04-19T18:00:00"/>
        <d v="2026-04-19T18:15:00"/>
        <d v="2026-04-19T18:30:00"/>
        <d v="2026-04-19T18:45:00"/>
        <d v="2026-04-19T19:00:00"/>
        <d v="2026-04-19T19:15:00"/>
        <d v="2026-04-19T19:30:00"/>
        <d v="2026-04-19T19:45:00"/>
        <d v="2026-04-19T20:00:00"/>
        <d v="2026-04-19T20:15:00"/>
        <d v="2026-04-19T20:30:00"/>
        <d v="2026-04-19T20:45:00"/>
        <d v="2026-04-19T21:00:00"/>
        <d v="2026-04-19T21:15:00"/>
        <d v="2026-04-19T21:30:00"/>
        <d v="2026-04-19T21:45:00"/>
        <d v="2026-04-19T22:00:00"/>
        <d v="2026-04-19T22:15:00"/>
        <d v="2026-04-19T22:30:00"/>
        <d v="2026-04-19T22:45:00"/>
        <d v="2026-04-19T23:00:00"/>
        <d v="2026-04-19T23:15:00"/>
        <d v="2026-04-19T23:30:00"/>
        <d v="2026-04-19T23:45:00"/>
        <d v="2026-04-20T00:00:00"/>
        <d v="2026-04-20T00:15:00"/>
        <d v="2026-04-20T00:30:00"/>
        <d v="2026-04-20T00:45:00"/>
        <d v="2026-04-20T01:00:00"/>
        <d v="2026-04-20T01:15:00"/>
        <d v="2026-04-20T01:30:00"/>
        <d v="2026-04-20T01:45:00"/>
        <d v="2026-04-20T02:00:00"/>
        <d v="2026-04-20T02:15:00"/>
        <d v="2026-04-20T02:30:00"/>
        <d v="2026-04-20T02:45:00"/>
        <d v="2026-04-20T03:00:00"/>
        <d v="2026-04-20T03:15:00"/>
        <d v="2026-04-20T03:30:00"/>
        <d v="2026-04-20T03:45:00"/>
        <d v="2026-04-20T04:00:00"/>
        <d v="2026-04-20T04:15:00"/>
        <d v="2026-04-20T04:30:00"/>
        <d v="2026-04-20T04:45:00"/>
        <d v="2026-04-20T05:00:00"/>
        <d v="2026-04-20T05:15:00"/>
        <d v="2026-04-20T05:30:00"/>
        <d v="2026-04-20T05:45:00"/>
        <d v="2026-04-20T06:00:00"/>
        <d v="2026-04-20T06:15:00"/>
        <d v="2026-04-20T06:30:00"/>
        <d v="2026-04-20T06:45:00"/>
        <d v="2026-04-20T07:00:00"/>
        <d v="2026-04-20T07:15:00"/>
        <d v="2026-04-20T07:30:00"/>
        <d v="2026-04-20T07:45:00"/>
        <d v="2026-04-20T08:00:00"/>
        <d v="2026-04-20T08:15:00"/>
        <d v="2026-04-20T08:30:00"/>
        <d v="2026-04-20T08:45:00"/>
        <d v="2026-04-20T09:00:00"/>
        <d v="2026-04-20T09:15:00"/>
        <d v="2026-04-20T09:30:00"/>
        <d v="2026-04-20T09:45:00"/>
        <d v="2026-04-20T10:00:00"/>
        <d v="2026-04-20T10:15:00"/>
        <d v="2026-04-20T10:30:00"/>
        <d v="2026-04-20T10:45:00"/>
        <d v="2026-04-20T11:00:00"/>
        <d v="2026-04-20T11:15:00"/>
        <d v="2026-04-20T11:30:00"/>
        <d v="2026-04-20T11:45:00"/>
        <d v="2026-04-20T12:00:00"/>
        <d v="2026-04-20T12:15:00"/>
        <d v="2026-04-20T12:30:00"/>
        <d v="2026-04-20T12:45:00"/>
        <d v="2026-04-20T13:00:00"/>
        <d v="2026-04-20T13:15:00"/>
        <d v="2026-04-20T13:30:00"/>
        <d v="2026-04-20T13:45:00"/>
        <d v="2026-04-20T14:00:00"/>
        <d v="2026-04-20T14:15:00"/>
        <d v="2026-04-20T14:30:00"/>
        <d v="2026-04-20T14:45:00"/>
        <d v="2026-04-20T15:00:00"/>
        <d v="2026-04-20T15:15:00"/>
        <d v="2026-04-20T15:30:00"/>
        <d v="2026-04-20T15:45:00"/>
        <d v="2026-04-20T16:00:00"/>
        <d v="2026-04-20T16:15:00"/>
        <d v="2026-04-20T16:30:00"/>
        <d v="2026-04-20T16:45:00"/>
        <d v="2026-04-20T17:00:00"/>
        <d v="2026-04-20T17:15:00"/>
        <d v="2026-04-20T17:30:00"/>
        <d v="2026-04-20T17:45:00"/>
        <d v="2026-04-20T18:00:00"/>
        <d v="2026-04-20T18:15:00"/>
        <d v="2026-04-20T18:30:00"/>
        <d v="2026-04-20T18:45:00"/>
        <d v="2026-04-20T19:00:00"/>
        <d v="2026-04-20T19:15:00"/>
        <d v="2026-04-20T19:30:00"/>
        <d v="2026-04-20T19:45:00"/>
        <d v="2026-04-20T20:00:00"/>
        <d v="2026-04-20T20:15:00"/>
        <d v="2026-04-20T20:30:00"/>
        <d v="2026-04-20T20:45:00"/>
        <d v="2026-04-20T21:00:00"/>
        <d v="2026-04-20T21:15:00"/>
        <d v="2026-04-20T21:30:00"/>
        <d v="2026-04-20T21:45:00"/>
        <d v="2026-04-20T22:00:00"/>
        <d v="2026-04-20T22:15:00"/>
        <d v="2026-04-20T22:30:00"/>
        <d v="2026-04-20T22:45:00"/>
        <d v="2026-04-20T23:00:00"/>
        <d v="2026-04-20T23:15:00"/>
        <d v="2026-04-20T23:30:00"/>
        <d v="2026-04-20T23:45:00"/>
        <d v="2026-04-21T00:00:00"/>
        <d v="2026-04-21T00:15:00"/>
        <d v="2026-04-21T00:30:00"/>
        <d v="2026-04-21T00:45:00"/>
        <d v="2026-04-21T01:00:00"/>
        <d v="2026-04-21T01:15:00"/>
        <d v="2026-04-21T01:30:00"/>
        <d v="2026-04-21T01:45:00"/>
        <d v="2026-04-21T02:00:00"/>
        <d v="2026-04-21T02:15:00"/>
        <d v="2026-04-21T02:30:00"/>
        <d v="2026-04-21T02:45:00"/>
        <d v="2026-04-21T03:00:00"/>
        <d v="2026-04-21T03:15:00"/>
        <d v="2026-04-21T03:30:00"/>
        <d v="2026-04-21T03:45:00"/>
        <d v="2026-04-21T04:00:00"/>
        <d v="2026-04-21T04:15:00"/>
        <d v="2026-04-21T04:30:00"/>
        <d v="2026-04-21T04:45:00"/>
        <d v="2026-04-21T05:00:00"/>
        <d v="2026-04-21T05:15:00"/>
        <d v="2026-04-21T05:30:00"/>
        <d v="2026-04-21T05:45:00"/>
        <d v="2026-04-21T06:00:00"/>
        <d v="2026-04-21T06:15:00"/>
        <d v="2026-04-21T06:30:00"/>
        <d v="2026-04-21T06:45:00"/>
        <d v="2026-04-21T07:00:00"/>
        <d v="2026-04-21T07:15:00"/>
        <d v="2026-04-21T07:30:00"/>
        <d v="2026-04-21T07:45:00"/>
        <d v="2026-04-21T08:00:00"/>
        <d v="2026-04-21T08:15:00"/>
        <d v="2026-04-21T08:30:00"/>
        <d v="2026-04-21T08:45:00"/>
        <d v="2026-04-21T09:00:00"/>
        <d v="2026-04-21T09:15:00"/>
        <d v="2026-04-21T09:30:00"/>
        <d v="2026-04-21T09:45:00"/>
        <d v="2026-04-21T10:00:00"/>
        <d v="2026-04-21T10:15:00"/>
        <d v="2026-04-21T10:30:00"/>
        <d v="2026-04-21T10:45:00"/>
        <d v="2026-04-21T11:00:00"/>
        <d v="2026-04-21T11:15:00"/>
        <d v="2026-04-21T11:30:00"/>
        <d v="2026-04-21T11:45:00"/>
        <d v="2026-04-21T12:00:00"/>
        <d v="2026-04-21T12:15:00"/>
        <d v="2026-04-21T12:30:00"/>
        <d v="2026-04-21T12:45:00"/>
        <d v="2026-04-21T13:00:00"/>
        <d v="2026-04-21T13:15:00"/>
        <d v="2026-04-21T13:30:00"/>
        <d v="2026-04-21T13:45:00"/>
        <d v="2026-04-21T14:00:00"/>
        <d v="2026-04-21T14:15:00"/>
        <d v="2026-04-21T14:30:00"/>
        <d v="2026-04-21T14:45:00"/>
        <d v="2026-04-21T15:00:00"/>
        <d v="2026-04-21T15:15:00"/>
        <d v="2026-04-21T15:30:00"/>
        <d v="2026-04-21T15:45:00"/>
        <d v="2026-04-21T16:00:00"/>
        <d v="2026-04-21T16:15:00"/>
        <d v="2026-04-21T16:30:00"/>
        <d v="2026-04-21T16:45:00"/>
        <d v="2026-04-21T17:00:00"/>
        <d v="2026-04-21T17:15:00"/>
        <d v="2026-04-21T17:30:00"/>
        <d v="2026-04-21T17:45:00"/>
        <d v="2026-04-21T18:00:00"/>
        <d v="2026-04-21T18:15:00"/>
        <d v="2026-04-21T18:30:00"/>
        <d v="2026-04-21T18:45:00"/>
        <d v="2026-04-21T19:00:00"/>
        <d v="2026-04-21T19:15:00"/>
        <d v="2026-04-21T19:30:00"/>
        <d v="2026-04-21T19:45:00"/>
        <d v="2026-04-21T20:00:00"/>
        <d v="2026-04-21T20:15:00"/>
        <d v="2026-04-21T20:30:00"/>
        <d v="2026-04-21T20:45:00"/>
        <d v="2026-04-21T21:00:00"/>
        <d v="2026-04-21T21:15:00"/>
        <d v="2026-04-21T21:30:00"/>
        <d v="2026-04-21T21:45:00"/>
        <d v="2026-04-21T22:00:00"/>
        <d v="2026-04-21T22:15:00"/>
        <d v="2026-04-21T22:30:00"/>
        <d v="2026-04-21T22:45:00"/>
        <d v="2026-04-21T23:00:00"/>
        <d v="2026-04-21T23:15:00"/>
        <d v="2026-04-21T23:30:00"/>
        <d v="2026-04-21T23:45:00"/>
        <d v="2026-04-22T00:00:00"/>
        <d v="2026-04-22T00:15:00"/>
        <d v="2026-04-22T00:30:00"/>
        <d v="2026-04-22T00:45:00"/>
        <d v="2026-04-22T01:00:00"/>
        <d v="2026-04-22T01:15:00"/>
        <d v="2026-04-22T01:30:00"/>
        <d v="2026-04-22T01:45:00"/>
        <d v="2026-04-22T02:00:00"/>
        <d v="2026-04-22T02:15:00"/>
        <d v="2026-04-22T02:30:00"/>
        <d v="2026-04-22T02:45:00"/>
        <d v="2026-04-22T03:00:00"/>
        <d v="2026-04-22T03:15:00"/>
        <d v="2026-04-22T03:30:00"/>
        <d v="2026-04-22T03:45:00"/>
        <d v="2026-04-22T04:00:00"/>
        <d v="2026-04-22T04:15:00"/>
        <d v="2026-04-22T04:30:00"/>
        <d v="2026-04-22T04:45:00"/>
        <d v="2026-04-22T05:00:00"/>
        <d v="2026-04-22T05:15:00"/>
        <d v="2026-04-22T05:30:00"/>
        <d v="2026-04-22T05:45:00"/>
        <d v="2026-04-22T06:00:00"/>
        <d v="2026-04-22T06:15:00"/>
        <d v="2026-04-22T06:30:00"/>
        <d v="2026-04-22T06:45:00"/>
        <d v="2026-04-22T07:00:00"/>
        <d v="2026-04-22T07:15:00"/>
        <d v="2026-04-22T07:30:00"/>
        <d v="2026-04-22T07:45:00"/>
        <d v="2026-04-22T08:00:00"/>
        <d v="2026-04-22T08:15:00"/>
        <d v="2026-04-22T08:30:00"/>
        <d v="2026-04-22T08:45:00"/>
        <d v="2026-04-22T09:00:00"/>
        <d v="2026-04-22T09:15:00"/>
        <d v="2026-04-22T09:30:00"/>
        <d v="2026-04-22T09:45:00"/>
        <d v="2026-04-22T10:00:00"/>
        <d v="2026-04-22T10:15:00"/>
        <d v="2026-04-22T10:30:00"/>
        <d v="2026-04-22T10:45:00"/>
        <d v="2026-04-22T11:00:00"/>
        <d v="2026-04-22T11:15:00"/>
        <d v="2026-04-22T11:30:00"/>
        <d v="2026-04-22T11:45:00"/>
        <d v="2026-04-22T12:00:00"/>
        <d v="2026-04-22T12:15:00"/>
        <d v="2026-04-22T12:30:00"/>
        <d v="2026-04-22T12:45:00"/>
        <d v="2026-04-22T13:00:00"/>
        <d v="2026-04-22T13:15:00"/>
        <d v="2026-04-22T13:30:00"/>
        <d v="2026-04-22T13:45:00"/>
        <d v="2026-04-22T14:00:00"/>
        <d v="2026-04-22T14:15:00"/>
        <d v="2026-04-22T14:30:00"/>
        <d v="2026-04-22T14:45:00"/>
        <d v="2026-04-22T15:00:00"/>
        <d v="2026-04-22T15:15:00"/>
        <d v="2026-04-22T15:30:00"/>
        <d v="2026-04-22T15:45:00"/>
        <d v="2026-04-22T16:00:00"/>
        <d v="2026-04-22T16:15:00"/>
        <d v="2026-04-22T16:30:00"/>
        <d v="2026-04-22T16:45:00"/>
        <d v="2026-04-22T17:00:00"/>
        <d v="2026-04-22T17:15:00"/>
        <d v="2026-04-22T17:30:00"/>
        <d v="2026-04-22T17:45:00"/>
        <d v="2026-04-22T18:00:00"/>
        <d v="2026-04-22T18:15:00"/>
        <d v="2026-04-22T18:30:00"/>
        <d v="2026-04-22T18:45:00"/>
        <d v="2026-04-22T19:00:00"/>
        <d v="2026-04-22T19:15:00"/>
        <d v="2026-04-22T19:30:00"/>
        <d v="2026-04-22T19:45:00"/>
        <d v="2026-04-22T20:00:00"/>
        <d v="2026-04-22T20:15:00"/>
        <d v="2026-04-22T20:30:00"/>
        <d v="2026-04-22T20:45:00"/>
        <d v="2026-04-22T21:00:00"/>
        <d v="2026-04-22T21:15:00"/>
        <d v="2026-04-22T21:30:00"/>
        <d v="2026-04-22T21:45:00"/>
        <d v="2026-04-22T22:00:00"/>
        <d v="2026-04-22T22:15:00"/>
        <d v="2026-04-22T22:30:00"/>
        <d v="2026-04-22T22:45:00"/>
        <d v="2026-04-22T23:00:00"/>
        <d v="2026-04-22T23:15:00"/>
        <d v="2026-04-22T23:30:00"/>
        <d v="2026-04-22T23:45:00"/>
        <d v="2026-04-23T00:00:00"/>
        <d v="2026-04-23T00:15:00"/>
        <d v="2026-04-23T00:30:00"/>
        <d v="2026-04-23T00:45:00"/>
        <d v="2026-04-23T01:00:00"/>
        <d v="2026-04-23T01:15:00"/>
        <d v="2026-04-23T01:30:00"/>
        <d v="2026-04-23T01:45:00"/>
        <d v="2026-04-23T02:00:00"/>
        <d v="2026-04-23T02:15:00"/>
        <d v="2026-04-23T02:30:00"/>
        <d v="2026-04-23T02:45:00"/>
        <d v="2026-04-23T03:00:00"/>
        <d v="2026-04-23T03:15:00"/>
        <d v="2026-04-23T03:30:00"/>
        <d v="2026-04-23T03:45:00"/>
        <d v="2026-04-23T04:00:00"/>
        <d v="2026-04-23T04:15:00"/>
        <d v="2026-04-23T04:30:00"/>
        <d v="2026-04-23T04:45:00"/>
        <d v="2026-04-23T05:00:00"/>
        <d v="2026-04-23T05:15:00"/>
        <d v="2026-04-23T05:30:00"/>
        <d v="2026-04-23T05:45:00"/>
        <d v="2026-04-23T06:00:00"/>
        <d v="2026-04-23T06:15:00"/>
        <d v="2026-04-23T06:30:00"/>
        <d v="2026-04-23T06:45:00"/>
        <d v="2026-04-23T07:00:00"/>
        <d v="2026-04-23T07:15:00"/>
        <d v="2026-04-23T07:30:00"/>
        <d v="2026-04-23T07:45:00"/>
        <d v="2026-04-23T08:00:00"/>
        <d v="2026-04-23T08:15:00"/>
        <d v="2026-04-23T08:30:00"/>
        <d v="2026-04-23T08:45:00"/>
        <d v="2026-04-23T09:00:00"/>
        <d v="2026-04-23T09:15:00"/>
        <d v="2026-04-23T09:30:00"/>
        <d v="2026-04-23T09:45:00"/>
        <d v="2026-04-23T10:00:00"/>
        <d v="2026-04-23T10:15:00"/>
        <d v="2026-04-23T10:30:00"/>
        <d v="2026-04-23T10:45:00"/>
        <d v="2026-04-23T11:00:00"/>
        <d v="2026-04-23T11:15:00"/>
        <d v="2026-04-23T11:30:00"/>
        <d v="2026-04-23T11:45:00"/>
        <d v="2026-04-23T12:00:00"/>
        <d v="2026-04-23T12:15:00"/>
        <d v="2026-04-23T12:30:00"/>
        <d v="2026-04-23T12:45:00"/>
        <d v="2026-04-23T13:00:00"/>
        <d v="2026-04-23T13:15:00"/>
        <d v="2026-04-23T13:30:00"/>
        <d v="2026-04-23T13:45:00"/>
        <d v="2026-04-23T14:00:00"/>
        <d v="2026-04-23T14:15:00"/>
        <d v="2026-04-23T14:30:00"/>
        <d v="2026-04-23T14:45:00"/>
        <d v="2026-04-23T15:00:00"/>
        <d v="2026-04-23T15:15:00"/>
        <d v="2026-04-23T15:30:00"/>
        <d v="2026-04-23T15:45:00"/>
        <d v="2026-04-23T16:00:00"/>
        <d v="2026-04-23T16:15:00"/>
        <d v="2026-04-23T16:30:00"/>
        <d v="2026-04-23T16:45:00"/>
        <d v="2026-04-23T17:00:00"/>
        <d v="2026-04-23T17:15:00"/>
        <d v="2026-04-23T17:30:00"/>
        <d v="2026-04-23T17:45:00"/>
        <d v="2026-04-23T18:00:00"/>
        <d v="2026-04-23T18:15:00"/>
        <d v="2026-04-23T18:30:00"/>
        <d v="2026-04-23T18:45:00"/>
        <d v="2026-04-23T19:00:00"/>
        <d v="2026-04-23T19:15:00"/>
        <d v="2026-04-23T19:30:00"/>
        <d v="2026-04-23T19:45:00"/>
        <d v="2026-04-23T20:00:00"/>
        <d v="2026-04-23T20:15:00"/>
        <d v="2026-04-23T20:30:00"/>
        <d v="2026-04-23T20:45:00"/>
        <d v="2026-04-23T21:00:00"/>
        <d v="2026-04-23T21:15:00"/>
        <d v="2026-04-23T21:30:00"/>
        <d v="2026-04-23T21:45:00"/>
        <d v="2026-04-23T22:00:00"/>
        <d v="2026-04-23T22:15:00"/>
        <d v="2026-04-23T22:30:00"/>
        <d v="2026-04-23T22:45:00"/>
        <d v="2026-04-23T23:00:00"/>
        <d v="2026-04-23T23:15:00"/>
        <d v="2026-04-23T23:30:00"/>
        <d v="2026-04-23T23:45:00"/>
        <d v="2026-04-24T00:00:00"/>
        <d v="2026-04-24T00:15:00"/>
        <d v="2026-04-24T00:30:00"/>
        <d v="2026-04-24T00:45:00"/>
        <d v="2026-04-24T01:00:00"/>
        <d v="2026-04-24T01:15:00"/>
        <d v="2026-04-24T01:30:00"/>
        <d v="2026-04-24T01:45:00"/>
        <d v="2026-04-24T02:00:00"/>
        <d v="2026-04-24T02:15:00"/>
        <d v="2026-04-24T02:30:00"/>
        <d v="2026-04-24T02:45:00"/>
        <d v="2026-04-24T03:00:00"/>
        <d v="2026-04-24T03:15:00"/>
        <d v="2026-04-24T03:30:00"/>
        <d v="2026-04-24T03:45:00"/>
        <d v="2026-04-24T04:00:00"/>
        <d v="2026-04-24T04:15:00"/>
        <d v="2026-04-24T04:30:00"/>
        <d v="2026-04-24T04:45:00"/>
        <d v="2026-04-24T05:00:00"/>
        <d v="2026-04-24T05:15:00"/>
        <d v="2026-04-24T05:30:00"/>
        <d v="2026-04-24T05:45:00"/>
        <d v="2026-04-24T06:00:00"/>
        <d v="2026-04-24T06:15:00"/>
        <d v="2026-04-24T06:30:00"/>
        <d v="2026-04-24T06:45:00"/>
        <d v="2026-04-24T07:00:00"/>
        <d v="2026-04-24T07:15:00"/>
        <d v="2026-04-24T07:30:00"/>
        <d v="2026-04-24T07:45:00"/>
        <d v="2026-04-24T08:00:00"/>
        <d v="2026-04-24T08:15:00"/>
        <d v="2026-04-24T08:30:00"/>
        <d v="2026-04-24T08:45:00"/>
        <d v="2026-04-24T09:00:00"/>
        <d v="2026-04-24T09:15:00"/>
        <d v="2026-04-24T09:30:00"/>
        <d v="2026-04-24T09:45:00"/>
        <d v="2026-04-24T10:00:00"/>
        <d v="2026-04-24T10:15:00"/>
        <d v="2026-04-24T10:30:00"/>
        <d v="2026-04-24T10:45:00"/>
        <d v="2026-04-24T11:00:00"/>
        <d v="2026-04-24T11:15:00"/>
        <d v="2026-04-24T11:30:00"/>
        <d v="2026-04-24T11:45:00"/>
        <d v="2026-04-24T12:00:00"/>
        <d v="2026-04-24T12:15:00"/>
        <d v="2026-04-24T12:30:00"/>
        <d v="2026-04-24T12:45:00"/>
        <d v="2026-04-24T13:00:00"/>
        <d v="2026-04-24T13:15:00"/>
        <d v="2026-04-24T13:30:00"/>
        <d v="2026-04-24T13:45:00"/>
        <d v="2026-04-24T14:00:00"/>
        <d v="2026-04-24T14:15:00"/>
        <d v="2026-04-24T14:30:00"/>
        <d v="2026-04-24T14:45:00"/>
        <d v="2026-04-24T15:00:00"/>
        <d v="2026-04-24T15:15:00"/>
        <d v="2026-04-24T15:30:00"/>
        <d v="2026-04-24T15:45:00"/>
        <d v="2026-04-24T16:00:00"/>
        <d v="2026-04-24T16:15:00"/>
        <d v="2026-04-24T16:30:00"/>
        <d v="2026-04-24T16:45:00"/>
        <d v="2026-04-24T17:00:00"/>
        <d v="2026-04-24T17:15:00"/>
        <d v="2026-04-24T17:30:00"/>
        <d v="2026-04-24T17:45:00"/>
        <d v="2026-04-24T18:00:00"/>
        <d v="2026-04-24T18:15:00"/>
        <d v="2026-04-24T18:30:00"/>
        <d v="2026-04-24T18:45:00"/>
        <d v="2026-04-24T19:00:00"/>
        <d v="2026-04-24T19:15:00"/>
        <d v="2026-04-24T19:30:00"/>
        <d v="2026-04-24T19:45:00"/>
        <d v="2026-04-24T20:00:00"/>
        <d v="2026-04-24T20:15:00"/>
        <d v="2026-04-24T20:30:00"/>
        <d v="2026-04-24T20:45:00"/>
        <d v="2026-04-24T21:00:00"/>
        <d v="2026-04-24T21:15:00"/>
        <d v="2026-04-24T21:30:00"/>
        <d v="2026-04-24T21:45:00"/>
        <d v="2026-04-24T22:00:00"/>
        <d v="2026-04-24T22:15:00"/>
        <d v="2026-04-24T22:30:00"/>
        <d v="2026-04-24T22:45:00"/>
        <d v="2026-04-24T23:00:00"/>
        <d v="2026-04-24T23:15:00"/>
        <d v="2026-04-24T23:30:00"/>
        <d v="2026-04-24T23:45:00"/>
        <d v="2026-04-25T00:00:00"/>
        <d v="2026-04-25T00:15:00"/>
        <d v="2026-04-25T00:30:00"/>
        <d v="2026-04-25T00:45:00"/>
        <d v="2026-04-25T01:00:00"/>
        <d v="2026-04-25T01:15:00"/>
        <d v="2026-04-25T01:30:00"/>
        <d v="2026-04-25T01:45:00"/>
        <d v="2026-04-25T02:00:00"/>
        <d v="2026-04-25T02:15:00"/>
        <d v="2026-04-25T02:30:00"/>
        <d v="2026-04-25T02:45:00"/>
        <d v="2026-04-25T03:00:00"/>
        <d v="2026-04-25T03:15:00"/>
        <d v="2026-04-25T03:30:00"/>
        <d v="2026-04-25T03:45:00"/>
        <d v="2026-04-25T04:00:00"/>
        <d v="2026-04-25T04:15:00"/>
        <d v="2026-04-25T04:30:00"/>
        <d v="2026-04-25T04:45:00"/>
        <d v="2026-04-25T05:00:00"/>
        <d v="2026-04-25T05:15:00"/>
        <d v="2026-04-25T05:30:00"/>
        <d v="2026-04-25T05:45:00"/>
        <d v="2026-04-25T06:00:00"/>
        <d v="2026-04-25T06:15:00"/>
        <d v="2026-04-25T06:30:00"/>
        <d v="2026-04-25T06:45:00"/>
        <d v="2026-04-25T07:00:00"/>
        <d v="2026-04-25T07:15:00"/>
        <d v="2026-04-25T07:30:00"/>
        <d v="2026-04-25T07:45:00"/>
        <d v="2026-04-25T08:00:00"/>
        <d v="2026-04-25T08:15:00"/>
        <d v="2026-04-25T08:30:00"/>
        <d v="2026-04-25T08:45:00"/>
        <d v="2026-04-25T09:00:00"/>
        <d v="2026-04-25T09:15:00"/>
        <d v="2026-04-25T09:30:00"/>
        <d v="2026-04-25T09:45:00"/>
        <d v="2026-04-25T10:00:00"/>
        <d v="2026-04-25T10:15:00"/>
        <d v="2026-04-25T10:30:00"/>
        <d v="2026-04-25T10:45:00"/>
        <d v="2026-04-25T11:00:00"/>
        <d v="2026-04-25T11:15:00"/>
        <d v="2026-04-25T11:30:00"/>
        <d v="2026-04-25T11:45:00"/>
        <d v="2026-04-25T12:00:00"/>
        <d v="2026-04-25T12:15:00"/>
        <d v="2026-04-25T12:30:00"/>
        <d v="2026-04-25T12:45:00"/>
        <d v="2026-04-25T13:00:00"/>
        <d v="2026-04-25T13:15:00"/>
        <d v="2026-04-25T13:30:00"/>
        <d v="2026-04-25T13:45:00"/>
        <d v="2026-04-25T14:00:00"/>
        <d v="2026-04-25T14:15:00"/>
        <d v="2026-04-25T14:30:00"/>
        <d v="2026-04-25T14:45:00"/>
        <d v="2026-04-25T15:00:00"/>
        <d v="2026-04-25T15:15:00"/>
        <d v="2026-04-25T15:30:00"/>
        <d v="2026-04-25T15:45:00"/>
        <d v="2026-04-25T16:00:00"/>
        <d v="2026-04-25T16:15:00"/>
        <d v="2026-04-25T16:30:00"/>
        <d v="2026-04-25T16:45:00"/>
        <d v="2026-04-25T17:00:00"/>
        <d v="2026-04-25T17:15:00"/>
        <d v="2026-04-25T17:30:00"/>
        <d v="2026-04-25T17:45:00"/>
        <d v="2026-04-25T18:00:00"/>
        <d v="2026-04-25T18:15:00"/>
        <d v="2026-04-25T18:30:00"/>
        <d v="2026-04-25T18:45:00"/>
        <d v="2026-04-25T19:00:00"/>
        <d v="2026-04-25T19:15:00"/>
        <d v="2026-04-25T19:30:00"/>
        <d v="2026-04-25T19:45:00"/>
        <d v="2026-04-25T20:00:00"/>
        <d v="2026-04-25T20:15:00"/>
        <d v="2026-04-25T20:30:00"/>
        <d v="2026-04-25T20:45:00"/>
        <d v="2026-04-25T21:00:00"/>
        <d v="2026-04-25T21:15:00"/>
        <d v="2026-04-25T21:30:00"/>
        <d v="2026-04-25T21:45:00"/>
        <d v="2026-04-25T22:00:00"/>
        <d v="2026-04-25T22:15:00"/>
        <d v="2026-04-25T22:30:00"/>
        <d v="2026-04-25T22:45:00"/>
        <d v="2026-04-25T23:00:00"/>
        <d v="2026-04-25T23:15:00"/>
        <d v="2026-04-25T23:30:00"/>
        <d v="2026-04-25T23:45:00"/>
        <d v="2026-04-26T00:00:00"/>
        <d v="2026-04-26T00:15:00"/>
        <d v="2026-04-26T00:30:00"/>
        <d v="2026-04-26T00:45:00"/>
        <d v="2026-04-26T01:00:00"/>
        <d v="2026-04-26T01:15:00"/>
        <d v="2026-04-26T01:30:00"/>
        <d v="2026-04-26T01:45:00"/>
        <d v="2026-04-26T02:00:00"/>
        <d v="2026-04-26T02:15:00"/>
        <d v="2026-04-26T02:30:00"/>
        <d v="2026-04-26T02:45:00"/>
        <d v="2026-04-26T03:00:00"/>
        <d v="2026-04-26T03:15:00"/>
        <d v="2026-04-26T03:30:00"/>
        <d v="2026-04-26T03:45:00"/>
        <d v="2026-04-26T04:00:00"/>
        <d v="2026-04-26T04:15:00"/>
        <d v="2026-04-26T04:30:00"/>
        <d v="2026-04-26T04:45:00"/>
        <d v="2026-04-26T05:00:00"/>
        <d v="2026-04-26T05:15:00"/>
        <d v="2026-04-26T05:30:00"/>
        <d v="2026-04-26T05:45:00"/>
        <d v="2026-04-26T06:00:00"/>
        <d v="2026-04-26T06:15:00"/>
        <d v="2026-04-26T06:30:00"/>
        <d v="2026-04-26T06:45:00"/>
        <d v="2026-04-26T07:00:00"/>
        <d v="2026-04-26T07:15:00"/>
        <d v="2026-04-26T07:30:00"/>
        <d v="2026-04-26T07:45:00"/>
        <d v="2026-04-26T08:00:00"/>
        <d v="2026-04-26T08:15:00"/>
        <d v="2026-04-26T08:30:00"/>
        <d v="2026-04-26T08:45:00"/>
        <d v="2026-04-26T09:00:00"/>
        <d v="2026-04-26T09:15:00"/>
        <d v="2026-04-26T09:30:00"/>
        <d v="2026-04-26T09:45:00"/>
        <d v="2026-04-26T10:00:00"/>
        <d v="2026-04-26T10:15:00"/>
        <d v="2026-04-26T10:30:00"/>
        <d v="2026-04-26T10:45:00"/>
        <d v="2026-04-26T11:00:00"/>
        <d v="2026-04-26T11:15:00"/>
        <d v="2026-04-26T11:30:00"/>
        <d v="2026-04-26T11:45:00"/>
        <d v="2026-04-26T12:00:00"/>
        <d v="2026-04-26T12:15:00"/>
        <d v="2026-04-26T12:30:00"/>
        <d v="2026-04-26T12:45:00"/>
        <d v="2026-04-26T13:00:00"/>
        <d v="2026-04-26T13:15:00"/>
        <d v="2026-04-26T13:30:00"/>
        <d v="2026-04-26T13:45:00"/>
        <d v="2026-04-26T14:00:00"/>
        <d v="2026-04-26T14:15:00"/>
        <d v="2026-04-26T14:30:00"/>
        <d v="2026-04-26T14:45:00"/>
        <d v="2026-04-26T15:00:00"/>
        <d v="2026-04-26T15:15:00"/>
        <d v="2026-04-26T15:30:00"/>
        <d v="2026-04-26T15:45:00"/>
        <d v="2026-04-26T16:00:00"/>
        <d v="2026-04-26T16:15:00"/>
        <d v="2026-04-26T16:30:00"/>
        <d v="2026-04-26T16:45:00"/>
        <d v="2026-04-26T17:00:00"/>
        <d v="2026-04-26T17:15:00"/>
        <d v="2026-04-26T17:30:00"/>
        <d v="2026-04-26T17:45:00"/>
        <d v="2026-04-26T18:00:00"/>
        <d v="2026-04-26T18:15:00"/>
        <d v="2026-04-26T18:30:00"/>
        <d v="2026-04-26T18:45:00"/>
        <d v="2026-04-26T19:00:00"/>
        <d v="2026-04-26T19:15:00"/>
        <d v="2026-04-26T19:30:00"/>
        <d v="2026-04-26T19:45:00"/>
        <d v="2026-04-26T20:00:00"/>
        <d v="2026-04-26T20:15:00"/>
        <d v="2026-04-26T20:30:00"/>
        <d v="2026-04-26T20:45:00"/>
        <d v="2026-04-26T21:00:00"/>
        <d v="2026-04-26T21:15:00"/>
        <d v="2026-04-26T21:30:00"/>
        <d v="2026-04-26T21:45:00"/>
        <d v="2026-04-26T22:00:00"/>
        <d v="2026-04-26T22:15:00"/>
        <d v="2026-04-26T22:30:00"/>
        <d v="2026-04-26T22:45:00"/>
        <d v="2026-04-26T23:00:00"/>
        <d v="2026-04-26T23:15:00"/>
        <d v="2026-04-26T23:30:00"/>
        <d v="2026-04-26T23:45:00"/>
        <d v="2026-04-27T00:00:00"/>
        <d v="2026-04-27T00:15:00"/>
        <d v="2026-04-27T00:30:00"/>
        <d v="2026-04-27T00:45:00"/>
        <d v="2026-04-27T01:00:00"/>
        <d v="2026-04-27T01:15:00"/>
        <d v="2026-04-27T01:30:00"/>
        <d v="2026-04-27T01:45:00"/>
        <d v="2026-04-27T02:00:00"/>
        <d v="2026-04-27T02:15:00"/>
        <d v="2026-04-27T02:30:00"/>
        <d v="2026-04-27T02:45:00"/>
        <d v="2026-04-27T03:00:00"/>
        <d v="2026-04-27T03:15:00"/>
        <d v="2026-04-27T03:30:00"/>
        <d v="2026-04-27T03:45:00"/>
        <d v="2026-04-27T04:00:00"/>
        <d v="2026-04-27T04:15:00"/>
        <d v="2026-04-27T04:30:00"/>
        <d v="2026-04-27T04:45:00"/>
        <d v="2026-04-27T05:00:00"/>
        <d v="2026-04-27T05:15:00"/>
        <d v="2026-04-27T05:30:00"/>
        <d v="2026-04-27T05:45:00"/>
        <d v="2026-04-27T06:00:00"/>
        <d v="2026-04-27T06:15:00"/>
        <d v="2026-04-27T06:30:00"/>
        <d v="2026-04-27T06:45:00"/>
        <d v="2026-04-27T07:00:00"/>
        <d v="2026-04-27T07:15:00"/>
        <d v="2026-04-27T07:30:00"/>
        <d v="2026-04-27T07:45:00"/>
        <d v="2026-04-27T08:00:00"/>
        <d v="2026-04-27T08:15:00"/>
        <d v="2026-04-27T08:30:00"/>
        <d v="2026-04-27T08:45:00"/>
        <d v="2026-04-27T09:00:00"/>
        <d v="2026-04-27T09:15:00"/>
        <d v="2026-04-27T09:30:00"/>
        <d v="2026-04-27T09:45:00"/>
        <d v="2026-04-27T10:00:00"/>
        <d v="2026-04-27T10:15:00"/>
        <d v="2026-04-27T10:30:00"/>
        <d v="2026-04-27T10:45:00"/>
        <d v="2026-04-27T11:00:00"/>
        <d v="2026-04-27T11:15:00"/>
        <d v="2026-04-27T11:30:00"/>
        <d v="2026-04-27T11:45:00"/>
        <d v="2026-04-27T12:00:00"/>
        <d v="2026-04-27T12:15:00"/>
        <d v="2026-04-27T12:30:00"/>
        <d v="2026-04-27T12:45:00"/>
        <d v="2026-04-27T13:00:00"/>
        <d v="2026-04-27T13:15:00"/>
        <d v="2026-04-27T13:30:00"/>
        <d v="2026-04-27T13:45:00"/>
        <d v="2026-04-27T14:00:00"/>
        <d v="2026-04-27T14:15:00"/>
        <d v="2026-04-27T14:30:00"/>
        <d v="2026-04-27T14:45:00"/>
        <d v="2026-04-27T15:00:00"/>
        <d v="2026-04-27T15:15:00"/>
        <d v="2026-04-27T15:30:00"/>
        <d v="2026-04-27T15:45:00"/>
        <d v="2026-04-27T16:00:00"/>
        <d v="2026-04-27T16:15:00"/>
        <d v="2026-04-27T16:30:00"/>
        <d v="2026-04-27T16:45:00"/>
        <d v="2026-04-27T17:00:00"/>
        <d v="2026-04-27T17:15:00"/>
        <d v="2026-04-27T17:30:00"/>
        <d v="2026-04-27T17:45:00"/>
        <d v="2026-04-27T18:00:00"/>
        <d v="2026-04-27T18:15:00"/>
        <d v="2026-04-27T18:30:00"/>
        <d v="2026-04-27T18:45:00"/>
        <d v="2026-04-27T19:00:00"/>
        <d v="2026-04-27T19:15:00"/>
        <d v="2026-04-27T19:30:00"/>
        <d v="2026-04-27T19:45:00"/>
        <d v="2026-04-27T20:00:00"/>
        <d v="2026-04-27T20:15:00"/>
        <d v="2026-04-27T20:30:00"/>
        <d v="2026-04-27T20:45:00"/>
        <d v="2026-04-27T21:00:00"/>
        <d v="2026-04-27T21:15:00"/>
        <d v="2026-04-27T21:30:00"/>
        <d v="2026-04-27T21:45:00"/>
        <d v="2026-04-27T22:00:00"/>
        <d v="2026-04-27T22:15:00"/>
        <d v="2026-04-27T22:30:00"/>
        <d v="2026-04-27T22:45:00"/>
        <d v="2026-04-27T23:00:00"/>
        <d v="2026-04-27T23:15:00"/>
        <d v="2026-04-27T23:30:00"/>
        <d v="2026-04-27T23:45:00"/>
        <d v="2026-04-28T00:00:00"/>
        <d v="2026-04-28T00:15:00"/>
        <d v="2026-04-28T00:30:00"/>
        <d v="2026-04-28T00:45:00"/>
        <d v="2026-04-28T01:00:00"/>
        <d v="2026-04-28T01:15:00"/>
        <d v="2026-04-28T01:30:00"/>
        <d v="2026-04-28T01:45:00"/>
        <d v="2026-04-28T02:00:00"/>
        <d v="2026-04-28T02:15:00"/>
        <d v="2026-04-28T02:30:00"/>
        <d v="2026-04-28T02:45:00"/>
        <d v="2026-04-28T03:00:00"/>
        <d v="2026-04-28T03:15:00"/>
        <d v="2026-04-28T03:30:00"/>
        <d v="2026-04-28T03:45:00"/>
        <d v="2026-04-28T04:00:00"/>
        <d v="2026-04-28T04:15:00"/>
        <d v="2026-04-28T04:30:00"/>
        <d v="2026-04-28T04:45:00"/>
        <d v="2026-04-28T05:00:00"/>
        <d v="2026-04-28T05:15:00"/>
        <d v="2026-04-28T05:30:00"/>
        <d v="2026-04-28T05:45:00"/>
        <d v="2026-04-28T06:00:00"/>
        <d v="2026-04-28T06:15:00"/>
        <d v="2026-04-28T06:30:00"/>
        <d v="2026-04-28T06:45:00"/>
        <d v="2026-04-28T07:00:00"/>
        <d v="2026-04-28T07:15:00"/>
        <d v="2026-04-28T07:30:00"/>
        <d v="2026-04-28T07:45:00"/>
        <d v="2026-04-28T08:00:00"/>
        <d v="2026-04-28T08:15:00"/>
        <d v="2026-04-28T08:30:00"/>
        <d v="2026-04-28T08:45:00"/>
        <d v="2026-04-28T09:00:00"/>
        <d v="2026-04-28T09:15:00"/>
        <d v="2026-04-28T09:30:00"/>
        <d v="2026-04-28T09:45:00"/>
        <d v="2026-04-28T10:00:00"/>
        <d v="2026-04-28T10:15:00"/>
        <d v="2026-04-28T10:30:00"/>
        <d v="2026-04-28T10:45:00"/>
        <d v="2026-04-28T11:00:00"/>
        <d v="2026-04-28T11:15:00"/>
        <d v="2026-04-28T11:30:00"/>
        <d v="2026-04-28T11:45:00"/>
        <d v="2026-04-28T12:00:00"/>
        <d v="2026-04-28T12:15:00"/>
        <d v="2026-04-28T12:30:00"/>
        <d v="2026-04-28T12:45:00"/>
        <d v="2026-04-28T13:00:00"/>
        <d v="2026-04-28T13:15:00"/>
        <d v="2026-04-28T13:30:00"/>
        <d v="2026-04-28T13:45:00"/>
        <d v="2026-04-28T14:00:00"/>
        <d v="2026-04-28T14:15:00"/>
        <d v="2026-04-28T14:30:00"/>
        <d v="2026-04-28T14:45:00"/>
        <d v="2026-04-28T15:00:00"/>
        <d v="2026-04-28T15:15:00"/>
        <d v="2026-04-28T15:30:00"/>
        <d v="2026-04-28T15:45:00"/>
        <d v="2026-04-28T16:00:00"/>
        <d v="2026-04-28T16:15:00"/>
        <d v="2026-04-28T16:30:00"/>
        <d v="2026-04-28T16:45:00"/>
        <d v="2026-04-28T17:00:00"/>
        <d v="2026-04-28T17:15:00"/>
        <d v="2026-04-28T17:30:00"/>
        <d v="2026-04-28T17:45:00"/>
        <d v="2026-04-28T18:00:00"/>
        <d v="2026-04-28T18:15:00"/>
        <d v="2026-04-28T18:30:00"/>
        <d v="2026-04-28T18:45:00"/>
        <d v="2026-04-28T19:00:00"/>
        <d v="2026-04-28T19:15:00"/>
        <d v="2026-04-28T19:30:00"/>
        <d v="2026-04-28T19:45:00"/>
        <d v="2026-04-28T20:00:00"/>
        <d v="2026-04-28T20:15:00"/>
        <d v="2026-04-28T20:30:00"/>
        <d v="2026-04-28T20:45:00"/>
        <d v="2026-04-28T21:00:00"/>
        <d v="2026-04-28T21:15:00"/>
        <d v="2026-04-28T21:30:00"/>
        <d v="2026-04-28T21:45:00"/>
        <d v="2026-04-28T22:00:00"/>
        <d v="2026-04-28T22:15:00"/>
        <d v="2026-04-28T22:30:00"/>
        <d v="2026-04-28T22:45:00"/>
        <d v="2026-04-28T23:00:00"/>
        <d v="2026-04-28T23:15:00"/>
        <d v="2026-04-28T23:30:00"/>
        <d v="2026-04-28T23:45:00"/>
        <d v="2026-04-29T00:00:00"/>
        <d v="2026-04-29T00:15:00"/>
        <d v="2026-04-29T00:30:00"/>
        <d v="2026-04-29T00:45:00"/>
        <d v="2026-04-29T01:00:00"/>
        <d v="2026-04-29T01:15:00"/>
        <d v="2026-04-29T01:30:00"/>
        <d v="2026-04-29T01:45:00"/>
        <d v="2026-04-29T02:00:00"/>
        <d v="2026-04-29T02:15:00"/>
        <d v="2026-04-29T02:30:00"/>
        <d v="2026-04-29T02:45:00"/>
        <d v="2026-04-29T03:00:00"/>
        <d v="2026-04-29T03:15:00"/>
        <d v="2026-04-29T03:30:00"/>
        <d v="2026-04-29T03:45:00"/>
        <d v="2026-04-29T04:00:00"/>
        <d v="2026-04-29T04:15:00"/>
        <d v="2026-04-29T04:30:00"/>
        <d v="2026-04-29T04:45:00"/>
        <d v="2026-04-29T05:00:00"/>
        <d v="2026-04-29T05:15:00"/>
        <d v="2026-04-29T05:30:00"/>
        <d v="2026-04-29T05:45:00"/>
        <d v="2026-04-29T06:00:00"/>
        <d v="2026-04-29T06:15:00"/>
        <d v="2026-04-29T06:30:00"/>
        <d v="2026-04-29T06:45:00"/>
        <d v="2026-04-29T07:00:00"/>
        <d v="2026-04-29T07:15:00"/>
        <d v="2026-04-29T07:30:00"/>
        <d v="2026-04-29T07:45:00"/>
        <d v="2026-04-29T08:00:00"/>
        <d v="2026-04-29T08:15:00"/>
        <d v="2026-04-29T08:30:00"/>
        <d v="2026-04-29T08:45:00"/>
        <d v="2026-04-29T09:00:00"/>
        <d v="2026-04-29T09:15:00"/>
        <d v="2026-04-29T09:30:00"/>
        <d v="2026-04-29T09:45:00"/>
        <d v="2026-04-29T10:00:00"/>
        <d v="2026-04-29T10:15:00"/>
        <d v="2026-04-29T10:30:00"/>
        <d v="2026-04-29T10:45:00"/>
        <d v="2026-04-29T11:00:00"/>
        <d v="2026-04-29T11:15:00"/>
        <d v="2026-04-29T11:30:00"/>
        <d v="2026-04-29T11:45:00"/>
        <d v="2026-04-29T12:00:00"/>
        <d v="2026-04-29T12:15:00"/>
        <d v="2026-04-29T12:30:00"/>
        <d v="2026-04-29T12:45:00"/>
        <d v="2026-04-29T13:00:00"/>
        <d v="2026-04-29T13:15:00"/>
        <d v="2026-04-29T13:30:00"/>
        <d v="2026-04-29T13:45:00"/>
        <d v="2026-04-29T14:00:00"/>
        <d v="2026-04-29T14:15:00"/>
        <d v="2026-04-29T14:30:00"/>
        <d v="2026-04-29T14:45:00"/>
        <d v="2026-04-29T15:00:00"/>
        <d v="2026-04-29T15:15:00"/>
        <d v="2026-04-29T15:30:00"/>
        <d v="2026-04-29T15:45:00"/>
        <d v="2026-04-29T16:00:00"/>
        <d v="2026-04-29T16:15:00"/>
        <d v="2026-04-29T16:30:00"/>
        <d v="2026-04-29T16:45:00"/>
        <d v="2026-04-29T17:00:00"/>
        <d v="2026-04-29T17:15:00"/>
        <d v="2026-04-29T17:30:00"/>
        <d v="2026-04-29T17:45:00"/>
        <d v="2026-04-29T18:00:00"/>
        <d v="2026-04-29T18:15:00"/>
        <d v="2026-04-29T18:30:00"/>
        <d v="2026-04-29T18:45:00"/>
        <d v="2026-04-29T19:00:00"/>
        <d v="2026-04-29T19:15:00"/>
        <d v="2026-04-29T19:30:00"/>
        <d v="2026-04-29T19:45:00"/>
        <d v="2026-04-29T20:00:00"/>
        <d v="2026-04-29T20:15:00"/>
        <d v="2026-04-29T20:30:00"/>
        <d v="2026-04-29T20:45:00"/>
        <d v="2026-04-29T21:00:00"/>
        <d v="2026-04-29T21:15:00"/>
        <d v="2026-04-29T21:30:00"/>
        <d v="2026-04-29T21:45:00"/>
        <d v="2026-04-29T22:00:00"/>
        <d v="2026-04-29T22:15:00"/>
        <d v="2026-04-29T22:30:00"/>
        <d v="2026-04-29T22:45:00"/>
        <d v="2026-04-29T23:00:00"/>
        <d v="2026-04-29T23:15:00"/>
        <d v="2026-04-29T23:30:00"/>
        <d v="2026-04-29T23:45:00"/>
        <d v="2026-04-30T00:00:00"/>
        <d v="2026-04-30T00:15:00"/>
        <d v="2026-04-30T00:30:00"/>
        <d v="2026-04-30T00:45:00"/>
        <d v="2026-04-30T01:00:00"/>
        <d v="2026-04-30T01:15:00"/>
        <d v="2026-04-30T01:30:00"/>
        <d v="2026-04-30T01:45:00"/>
        <d v="2026-04-30T02:00:00"/>
        <d v="2026-04-30T02:15:00"/>
        <d v="2026-04-30T02:30:00"/>
        <d v="2026-04-30T02:45:00"/>
        <d v="2026-04-30T03:00:00"/>
        <d v="2026-04-30T03:15:00"/>
        <d v="2026-04-30T03:30:00"/>
        <d v="2026-04-30T03:45:00"/>
        <d v="2026-04-30T04:00:00"/>
        <d v="2026-04-30T04:15:00"/>
        <d v="2026-04-30T04:30:00"/>
        <d v="2026-04-30T04:45:00"/>
        <d v="2026-04-30T05:00:00"/>
        <d v="2026-04-30T05:15:00"/>
        <d v="2026-04-30T05:30:00"/>
        <d v="2026-04-30T05:45:00"/>
        <d v="2026-04-30T06:00:00"/>
        <d v="2026-04-30T06:15:00"/>
        <d v="2026-04-30T06:30:00"/>
        <d v="2026-04-30T06:45:00"/>
        <d v="2026-04-30T07:00:00"/>
        <d v="2026-04-30T07:15:00"/>
        <d v="2026-04-30T07:30:00"/>
        <d v="2026-04-30T07:45:00"/>
        <d v="2026-04-30T08:00:00"/>
        <d v="2026-04-30T08:15:00"/>
        <d v="2026-04-30T08:30:00"/>
        <d v="2026-04-30T08:45:00"/>
        <d v="2026-04-30T09:00:00"/>
        <d v="2026-04-30T09:15:00"/>
        <d v="2026-04-30T09:30:00"/>
        <d v="2026-04-30T09:45:00"/>
        <d v="2026-04-30T10:00:00"/>
        <d v="2026-04-30T10:15:00"/>
        <d v="2026-04-30T10:30:00"/>
        <d v="2026-04-30T10:45:00"/>
        <d v="2026-04-30T11:00:00"/>
        <d v="2026-04-30T11:15:00"/>
        <d v="2026-04-30T11:30:00"/>
        <d v="2026-04-30T11:45:00"/>
        <d v="2026-04-30T12:00:00"/>
        <d v="2026-04-30T12:15:00"/>
        <d v="2026-04-30T12:30:00"/>
        <d v="2026-04-30T12:45:00"/>
        <d v="2026-04-30T13:00:00"/>
        <d v="2026-04-30T13:15:00"/>
        <d v="2026-04-30T13:30:00"/>
        <d v="2026-04-30T13:45:00"/>
        <d v="2026-04-30T14:00:00"/>
        <d v="2026-04-30T14:15:00"/>
        <d v="2026-04-30T14:30:00"/>
        <d v="2026-04-30T14:45:00"/>
        <d v="2026-04-30T15:00:00"/>
        <d v="2026-04-30T15:15:00"/>
        <d v="2026-04-30T15:30:00"/>
        <d v="2026-04-30T15:45:00"/>
        <d v="2026-04-30T16:00:00"/>
        <d v="2026-04-30T16:15:00"/>
        <d v="2026-04-30T16:30:00"/>
        <d v="2026-04-30T16:45:00"/>
        <d v="2026-04-30T17:00:00"/>
        <d v="2026-04-30T17:15:00"/>
        <d v="2026-04-30T17:30:00"/>
        <d v="2026-04-30T17:45:00"/>
        <d v="2026-04-30T18:00:00"/>
        <d v="2026-04-30T18:15:00"/>
        <d v="2026-04-30T18:30:00"/>
        <d v="2026-04-30T18:45:00"/>
        <d v="2026-04-30T19:00:00"/>
        <d v="2026-04-30T19:15:00"/>
        <d v="2026-04-30T19:30:00"/>
        <d v="2026-04-30T19:45:00"/>
        <d v="2026-04-30T20:00:00"/>
        <d v="2026-04-30T20:15:00"/>
        <d v="2026-04-30T20:30:00"/>
        <d v="2026-04-30T20:45:00"/>
        <d v="2026-04-30T21:00:00"/>
        <d v="2026-04-30T21:15:00"/>
        <d v="2026-04-30T21:30:00"/>
        <d v="2026-04-30T21:45:00"/>
        <d v="2026-04-30T22:00:00"/>
        <d v="2026-04-30T22:15:00"/>
        <d v="2026-04-30T22:30:00"/>
        <d v="2026-04-30T22:45:00"/>
        <d v="2026-04-30T23:00:00"/>
        <d v="2026-04-30T23:15:00"/>
        <d v="2026-04-30T23:30:00"/>
        <d v="2026-04-30T23:45:00"/>
        <d v="2026-05-01T00:00:00"/>
        <d v="2026-05-01T00:15:00"/>
        <d v="2026-05-01T00:30:00"/>
        <d v="2026-05-01T00:45:00"/>
        <d v="2026-05-01T01:00:00"/>
        <d v="2026-05-01T01:15:00"/>
        <d v="2026-05-01T01:30:00"/>
        <d v="2026-05-01T01:45:00"/>
        <d v="2026-05-01T02:00:00"/>
        <d v="2026-05-01T02:15:00"/>
        <d v="2026-05-01T02:30:00"/>
        <d v="2026-05-01T02:45:00"/>
        <d v="2026-05-01T03:00:00"/>
        <d v="2026-05-01T03:15:00"/>
        <d v="2026-05-01T03:30:00"/>
        <d v="2026-05-01T03:45:00"/>
        <d v="2026-05-01T04:00:00"/>
        <d v="2026-05-01T04:15:00"/>
        <d v="2026-05-01T04:30:00"/>
        <d v="2026-05-01T04:45:00"/>
        <d v="2026-05-01T05:00:00"/>
        <d v="2026-05-01T05:15:00"/>
        <d v="2026-05-01T05:30:00"/>
        <d v="2026-05-01T05:45:00"/>
        <d v="2026-05-01T06:00:00"/>
        <d v="2026-05-01T06:15:00"/>
        <d v="2026-05-01T06:30:00"/>
        <d v="2026-05-01T06:45:00"/>
        <d v="2026-05-01T07:00:00"/>
        <d v="2026-05-01T07:15:00"/>
        <d v="2026-05-01T07:30:00"/>
        <d v="2026-05-01T07:45:00"/>
        <d v="2026-05-01T08:00:00"/>
        <d v="2026-05-01T08:15:00"/>
        <d v="2026-05-01T08:30:00"/>
        <d v="2026-05-01T08:45:00"/>
        <d v="2026-05-01T09:00:00"/>
        <d v="2026-05-01T09:15:00"/>
        <d v="2026-05-01T09:30:00"/>
        <d v="2026-05-01T09:45:00"/>
        <d v="2026-05-01T10:00:00"/>
        <d v="2026-05-01T10:15:00"/>
        <d v="2026-05-01T10:30:00"/>
        <d v="2026-05-01T10:45:00"/>
        <d v="2026-05-01T11:00:00"/>
        <d v="2026-05-01T11:15:00"/>
        <d v="2026-05-01T11:30:00"/>
        <d v="2026-05-01T11:45:00"/>
        <d v="2026-05-01T12:00:00"/>
        <d v="2026-05-01T12:15:00"/>
        <d v="2026-05-01T12:30:00"/>
        <d v="2026-05-01T12:45:00"/>
        <d v="2026-05-01T13:00:00"/>
        <d v="2026-05-01T13:15:00"/>
        <d v="2026-05-01T13:30:00"/>
        <d v="2026-05-01T13:45:00"/>
        <d v="2026-05-01T14:00:00"/>
        <d v="2026-05-01T14:15:00"/>
        <d v="2026-05-01T14:30:00"/>
        <d v="2026-05-01T14:45:00"/>
        <d v="2026-05-01T15:00:00"/>
        <d v="2026-05-01T15:15:00"/>
        <d v="2026-05-01T15:30:00"/>
        <d v="2026-05-01T15:45:00"/>
        <d v="2026-05-01T16:00:00"/>
        <d v="2026-05-01T16:15:00"/>
        <d v="2026-05-01T16:30:00"/>
        <d v="2026-05-01T16:45:00"/>
        <d v="2026-05-01T17:00:00"/>
        <d v="2026-05-01T17:15:00"/>
        <d v="2026-05-01T17:30:00"/>
        <d v="2026-05-01T17:45:00"/>
        <d v="2026-05-01T18:00:00"/>
        <d v="2026-05-01T18:15:00"/>
        <d v="2026-05-01T18:30:00"/>
        <d v="2026-05-01T18:45:00"/>
        <d v="2026-05-01T19:00:00"/>
        <d v="2026-05-01T19:15:00"/>
        <d v="2026-05-01T19:30:00"/>
        <d v="2026-05-01T19:45:00"/>
        <d v="2026-05-01T20:00:00"/>
        <d v="2026-05-01T20:15:00"/>
        <d v="2026-05-01T20:30:00"/>
        <d v="2026-05-01T20:45:00"/>
        <d v="2026-05-01T21:00:00"/>
        <d v="2026-05-01T21:15:00"/>
        <d v="2026-05-01T21:30:00"/>
        <d v="2026-05-01T21:45:00"/>
        <d v="2026-05-01T22:00:00"/>
        <d v="2026-05-01T22:15:00"/>
        <d v="2026-05-01T22:30:00"/>
        <d v="2026-05-01T22:45:00"/>
        <d v="2026-05-01T23:00:00"/>
        <d v="2026-05-01T23:15:00"/>
        <d v="2026-05-01T23:30:00"/>
        <d v="2026-05-01T23:45:00"/>
        <d v="2026-05-02T00:00:00"/>
        <d v="2026-05-02T00:15:00"/>
        <d v="2026-05-02T00:30:00"/>
        <d v="2026-05-02T00:45:00"/>
        <d v="2026-05-02T01:00:00"/>
        <d v="2026-05-02T01:15:00"/>
        <d v="2026-05-02T01:30:00"/>
        <d v="2026-05-02T01:45:00"/>
        <d v="2026-05-02T02:00:00"/>
        <d v="2026-05-02T02:15:00"/>
        <d v="2026-05-02T02:30:00"/>
        <d v="2026-05-02T02:45:00"/>
        <d v="2026-05-02T03:00:00"/>
        <d v="2026-05-02T03:15:00"/>
        <d v="2026-05-02T03:30:00"/>
        <d v="2026-05-02T03:45:00"/>
        <d v="2026-05-02T04:00:00"/>
        <d v="2026-05-02T04:15:00"/>
        <d v="2026-05-02T04:30:00"/>
        <d v="2026-05-02T04:45:00"/>
        <d v="2026-05-02T05:00:00"/>
        <d v="2026-05-02T05:15:00"/>
        <d v="2026-05-02T05:30:00"/>
        <d v="2026-05-02T05:45:00"/>
        <d v="2026-05-02T06:00:00"/>
        <d v="2026-05-02T06:15:00"/>
        <d v="2026-05-02T06:30:00"/>
        <d v="2026-05-02T06:45:00"/>
        <d v="2026-05-02T07:00:00"/>
        <d v="2026-05-02T07:15:00"/>
        <d v="2026-05-02T07:30:00"/>
        <d v="2026-05-02T07:45:00"/>
        <d v="2026-05-02T08:00:00"/>
        <d v="2026-05-02T08:15:00"/>
        <d v="2026-05-02T08:30:00"/>
        <d v="2026-05-02T08:45:00"/>
        <d v="2026-05-02T09:00:00"/>
        <d v="2026-05-02T09:15:00"/>
        <d v="2026-05-02T09:30:00"/>
        <d v="2026-05-02T09:45:00"/>
        <d v="2026-05-02T10:00:00"/>
        <d v="2026-05-02T10:15:00"/>
        <d v="2026-05-02T10:30:00"/>
        <d v="2026-05-02T10:45:00"/>
        <d v="2026-05-02T11:00:00"/>
        <d v="2026-05-02T11:15:00"/>
        <d v="2026-05-02T11:30:00"/>
        <d v="2026-05-02T11:45:00"/>
        <d v="2026-05-02T12:00:00"/>
        <d v="2026-05-02T12:15:00"/>
        <d v="2026-05-02T12:30:00"/>
        <d v="2026-05-02T12:45:00"/>
        <d v="2026-05-02T13:00:00"/>
        <d v="2026-05-02T13:15:00"/>
        <d v="2026-05-02T13:30:00"/>
        <d v="2026-05-02T13:45:00"/>
        <d v="2026-05-02T14:00:00"/>
        <d v="2026-05-02T14:15:00"/>
        <d v="2026-05-02T14:30:00"/>
        <d v="2026-05-02T14:45:00"/>
        <d v="2026-05-02T15:00:00"/>
        <d v="2026-05-02T15:15:00"/>
        <d v="2026-05-02T15:30:00"/>
        <d v="2026-05-02T15:45:00"/>
        <d v="2026-05-02T16:00:00"/>
        <d v="2026-05-02T16:15:00"/>
        <d v="2026-05-02T16:30:00"/>
        <d v="2026-05-02T16:45:00"/>
        <d v="2026-05-02T17:00:00"/>
        <d v="2026-05-02T17:15:00"/>
        <d v="2026-05-02T17:30:00"/>
        <d v="2026-05-02T17:45:00"/>
        <d v="2026-05-02T18:00:00"/>
        <d v="2026-05-02T18:15:00"/>
        <d v="2026-05-02T18:30:00"/>
        <d v="2026-05-02T18:45:00"/>
        <d v="2026-05-02T19:00:00"/>
        <d v="2026-05-02T19:15:00"/>
        <d v="2026-05-02T19:30:00"/>
        <d v="2026-05-02T19:45:00"/>
        <d v="2026-05-02T20:00:00"/>
        <d v="2026-05-02T20:15:00"/>
        <d v="2026-05-02T20:30:00"/>
        <d v="2026-05-02T20:45:00"/>
        <d v="2026-05-02T21:00:00"/>
        <d v="2026-05-02T21:15:00"/>
        <d v="2026-05-02T21:30:00"/>
        <d v="2026-05-02T21:45:00"/>
        <d v="2026-05-02T22:00:00"/>
        <d v="2026-05-02T22:15:00"/>
        <d v="2026-05-02T22:30:00"/>
        <d v="2026-05-02T22:45:00"/>
        <d v="2026-05-02T23:00:00"/>
        <d v="2026-05-02T23:15:00"/>
        <d v="2026-05-02T23:30:00"/>
        <d v="2026-05-02T23:45:00"/>
        <d v="2026-05-03T00:00:00"/>
        <d v="2026-05-03T00:15:00"/>
        <d v="2026-05-03T00:30:00"/>
        <d v="2026-05-03T00:45:00"/>
        <d v="2026-05-03T01:00:00"/>
        <d v="2026-05-03T01:15:00"/>
        <d v="2026-05-03T01:30:00"/>
        <d v="2026-05-03T01:45:00"/>
        <d v="2026-05-03T02:00:00"/>
        <d v="2026-05-03T02:15:00"/>
        <d v="2026-05-03T02:30:00"/>
        <d v="2026-05-03T02:45:00"/>
        <d v="2026-05-03T03:00:00"/>
        <d v="2026-05-03T03:15:00"/>
        <d v="2026-05-03T03:30:00"/>
        <d v="2026-05-03T03:45:00"/>
        <d v="2026-05-03T04:00:00"/>
        <d v="2026-05-03T04:15:00"/>
        <d v="2026-05-03T04:30:00"/>
        <d v="2026-05-03T04:45:00"/>
        <d v="2026-05-03T05:00:00"/>
        <d v="2026-05-03T05:15:00"/>
        <d v="2026-05-03T05:30:00"/>
        <d v="2026-05-03T05:45:00"/>
        <d v="2026-05-03T06:00:00"/>
        <d v="2026-05-03T06:15:00"/>
        <d v="2026-05-03T06:30:00"/>
        <d v="2026-05-03T06:45:00"/>
        <d v="2026-05-03T07:00:00"/>
        <d v="2026-05-03T07:15:00"/>
        <d v="2026-05-03T07:30:00"/>
        <d v="2026-05-03T07:45:00"/>
        <d v="2026-05-03T08:00:00"/>
        <d v="2026-05-03T08:15:00"/>
        <d v="2026-05-03T08:30:00"/>
        <d v="2026-05-03T08:45:00"/>
        <d v="2026-05-03T09:00:00"/>
        <d v="2026-05-03T09:15:00"/>
        <d v="2026-05-03T09:30:00"/>
        <d v="2026-05-03T09:45:00"/>
        <d v="2026-05-03T10:00:00"/>
        <d v="2026-05-03T10:15:00"/>
        <d v="2026-05-03T10:30:00"/>
        <d v="2026-05-03T10:45:00"/>
        <d v="2026-05-03T11:00:00"/>
        <d v="2026-05-03T11:15:00"/>
        <d v="2026-05-03T11:30:00"/>
        <d v="2026-05-03T11:45:00"/>
        <d v="2026-05-03T12:00:00"/>
        <d v="2026-05-03T12:15:00"/>
        <d v="2026-05-03T12:30:00"/>
        <d v="2026-05-03T12:45:00"/>
        <d v="2026-05-03T13:00:00"/>
        <d v="2026-05-03T13:15:00"/>
        <d v="2026-05-03T13:30:00"/>
        <d v="2026-05-03T13:45:00"/>
        <d v="2026-05-03T14:00:00"/>
        <d v="2026-05-03T14:15:00"/>
        <d v="2026-05-03T14:30:00"/>
        <d v="2026-05-03T14:45:00"/>
        <d v="2026-05-03T15:00:00"/>
        <d v="2026-05-03T15:15:00"/>
        <d v="2026-05-03T15:30:00"/>
        <d v="2026-05-03T15:45:00"/>
        <d v="2026-05-03T16:00:00"/>
        <d v="2026-05-03T16:15:00"/>
        <d v="2026-05-03T16:30:00"/>
        <d v="2026-05-03T16:45:00"/>
        <d v="2026-05-03T17:00:00"/>
        <d v="2026-05-03T17:15:00"/>
        <d v="2026-05-03T17:30:00"/>
        <d v="2026-05-03T17:45:00"/>
        <d v="2026-05-03T18:00:00"/>
        <d v="2026-05-03T18:15:00"/>
        <d v="2026-05-03T18:30:00"/>
        <d v="2026-05-03T18:45:00"/>
        <d v="2026-05-03T19:00:00"/>
        <d v="2026-05-03T19:15:00"/>
        <d v="2026-05-03T19:30:00"/>
        <d v="2026-05-03T19:45:00"/>
        <d v="2026-05-03T20:00:00"/>
        <d v="2026-05-03T20:15:00"/>
        <d v="2026-05-03T20:30:00"/>
        <d v="2026-05-03T20:45:00"/>
        <d v="2026-05-03T21:00:00"/>
        <d v="2026-05-03T21:15:00"/>
        <d v="2026-05-03T21:30:00"/>
        <d v="2026-05-03T21:45:00"/>
        <d v="2026-05-03T22:00:00"/>
        <d v="2026-05-03T22:15:00"/>
        <d v="2026-05-03T22:30:00"/>
        <d v="2026-05-03T22:45:00"/>
        <d v="2026-05-03T23:00:00"/>
        <d v="2026-05-03T23:15:00"/>
        <d v="2026-05-03T23:30:00"/>
        <d v="2026-05-03T23:45:00"/>
        <d v="2026-05-04T00:00:00"/>
        <d v="2026-05-04T00:15:00"/>
        <d v="2026-05-04T00:30:00"/>
        <d v="2026-05-04T00:45:00"/>
        <d v="2026-05-04T01:00:00"/>
        <d v="2026-05-04T01:15:00"/>
        <d v="2026-05-04T01:30:00"/>
        <d v="2026-05-04T01:45:00"/>
        <d v="2026-05-04T02:00:00"/>
        <d v="2026-05-04T02:15:00"/>
        <d v="2026-05-04T02:30:00"/>
        <d v="2026-05-04T02:45:00"/>
        <d v="2026-05-04T03:00:00"/>
        <d v="2026-05-04T03:15:00"/>
        <d v="2026-05-04T03:30:00"/>
        <d v="2026-05-04T03:45:00"/>
        <d v="2026-05-04T04:00:00"/>
        <d v="2026-05-04T04:15:00"/>
        <d v="2026-05-04T04:30:00"/>
        <d v="2026-05-04T04:45:00"/>
        <d v="2026-05-04T05:00:00"/>
        <d v="2026-05-04T05:15:00"/>
        <d v="2026-05-04T05:30:00"/>
        <d v="2026-05-04T05:45:00"/>
        <d v="2026-05-04T06:00:00"/>
        <d v="2026-05-04T06:15:00"/>
        <d v="2026-05-04T06:30:00"/>
        <d v="2026-05-04T06:45:00"/>
        <d v="2026-05-04T07:00:00"/>
        <d v="2026-05-04T07:15:00"/>
        <d v="2026-05-04T07:30:00"/>
        <d v="2026-05-04T07:45:00"/>
        <d v="2026-05-04T08:00:00"/>
        <d v="2026-05-04T08:15:00"/>
        <d v="2026-05-04T08:30:00"/>
        <d v="2026-05-04T08:45:00"/>
        <d v="2026-05-04T09:00:00"/>
        <d v="2026-05-04T09:15:00"/>
        <d v="2026-05-04T09:30:00"/>
        <d v="2026-05-04T09:45:00"/>
        <d v="2026-05-04T10:00:00"/>
        <d v="2026-05-04T10:15:00"/>
        <d v="2026-05-04T10:30:00"/>
        <d v="2026-05-04T10:45:00"/>
        <d v="2026-05-04T11:00:00"/>
        <d v="2026-05-04T11:15:00"/>
        <d v="2026-05-04T11:30:00"/>
        <d v="2026-05-04T11:45:00"/>
        <d v="2026-05-04T12:00:00"/>
        <d v="2026-05-04T12:15:00"/>
        <d v="2026-05-04T12:30:00"/>
        <d v="2026-05-04T12:45:00"/>
        <d v="2026-05-04T13:00:00"/>
        <d v="2026-05-04T13:15:00"/>
        <d v="2026-05-04T13:30:00"/>
        <d v="2026-05-04T13:45:00"/>
        <d v="2026-05-04T14:00:00"/>
        <d v="2026-05-04T14:15:00"/>
        <d v="2026-05-04T14:30:00"/>
        <d v="2026-05-04T14:45:00"/>
        <d v="2026-05-04T15:00:00"/>
        <d v="2026-05-04T15:15:00"/>
        <d v="2026-05-04T15:30:00"/>
        <d v="2026-05-04T15:45:00"/>
        <d v="2026-05-04T16:00:00"/>
        <d v="2026-05-04T16:15:00"/>
        <d v="2026-05-04T16:30:00"/>
        <d v="2026-05-04T16:45:00"/>
        <d v="2026-05-04T17:00:00"/>
        <d v="2026-05-04T17:15:00"/>
        <d v="2026-05-04T17:30:00"/>
        <d v="2026-05-04T17:45:00"/>
        <d v="2026-05-04T18:00:00"/>
        <d v="2026-05-04T18:15:00"/>
        <d v="2026-05-04T18:30:00"/>
        <d v="2026-05-04T18:45:00"/>
        <d v="2026-05-04T19:00:00"/>
        <d v="2026-05-04T19:15:00"/>
        <d v="2026-05-04T19:30:00"/>
        <d v="2026-05-04T19:45:00"/>
        <d v="2026-05-04T20:00:00"/>
        <d v="2026-05-04T20:15:00"/>
        <d v="2026-05-04T20:30:00"/>
        <d v="2026-05-04T20:45:00"/>
        <d v="2026-05-04T21:00:00"/>
        <d v="2026-05-04T21:15:00"/>
        <d v="2026-05-04T21:30:00"/>
        <d v="2026-05-04T21:45:00"/>
        <d v="2026-05-04T22:00:00"/>
        <d v="2026-05-04T22:15:00"/>
        <d v="2026-05-04T22:30:00"/>
        <d v="2026-05-04T22:45:00"/>
        <d v="2026-05-04T23:00:00"/>
        <d v="2026-05-04T23:15:00"/>
        <d v="2026-05-04T23:30:00"/>
        <d v="2026-05-04T23:45:00"/>
        <d v="2026-05-05T00:00:00"/>
        <d v="2026-05-05T00:15:00"/>
        <d v="2026-05-05T00:30:00"/>
        <d v="2026-05-05T00:45:00"/>
        <d v="2026-05-05T01:00:00"/>
        <d v="2026-05-05T01:15:00"/>
        <d v="2026-05-05T01:30:00"/>
        <d v="2026-05-05T01:45:00"/>
        <d v="2026-05-05T02:00:00"/>
        <d v="2026-05-05T02:15:00"/>
        <d v="2026-05-05T02:30:00"/>
        <d v="2026-05-05T02:45:00"/>
        <d v="2026-05-05T03:00:00"/>
        <d v="2026-05-05T03:15:00"/>
        <d v="2026-05-05T03:30:00"/>
        <d v="2026-05-05T03:45:00"/>
        <d v="2026-05-05T04:00:00"/>
        <d v="2026-05-05T04:15:00"/>
        <d v="2026-05-05T04:30:00"/>
        <d v="2026-05-05T04:45:00"/>
        <d v="2026-05-05T05:00:00"/>
        <d v="2026-05-05T05:15:00"/>
        <d v="2026-05-05T05:30:00"/>
        <d v="2026-05-05T05:45:00"/>
        <d v="2026-05-05T06:00:00"/>
        <d v="2026-05-05T06:15:00"/>
        <d v="2026-05-05T06:30:00"/>
        <d v="2026-05-05T06:45:00"/>
        <d v="2026-05-05T07:00:00"/>
        <d v="2026-05-05T07:15:00"/>
        <d v="2026-05-05T07:30:00"/>
        <d v="2026-05-05T07:45:00"/>
        <d v="2026-05-05T08:00:00"/>
        <d v="2026-05-05T08:15:00"/>
        <d v="2026-05-05T08:30:00"/>
        <d v="2026-05-05T08:45:00"/>
        <d v="2026-05-05T09:00:00"/>
        <d v="2026-05-05T09:15:00"/>
        <d v="2026-05-05T09:30:00"/>
        <d v="2026-05-05T09:45:00"/>
        <d v="2026-05-05T10:00:00"/>
        <d v="2026-05-05T10:15:00"/>
        <d v="2026-05-05T10:30:00"/>
        <d v="2026-05-05T10:45:00"/>
        <d v="2026-05-05T11:00:00"/>
        <d v="2026-05-05T11:15:00"/>
        <d v="2026-05-05T11:30:00"/>
        <d v="2026-05-05T11:45:00"/>
        <d v="2026-05-05T12:00:00"/>
        <d v="2026-05-05T12:15:00"/>
        <d v="2026-05-05T12:30:00"/>
        <d v="2026-05-05T12:45:00"/>
        <d v="2026-05-05T13:00:00"/>
        <d v="2026-05-05T13:15:00"/>
        <d v="2026-05-05T13:30:00"/>
        <d v="2026-05-05T13:45:00"/>
        <d v="2026-05-05T14:00:00"/>
        <d v="2026-05-05T14:15:00"/>
        <d v="2026-05-05T14:30:00"/>
        <d v="2026-05-05T14:45:00"/>
        <d v="2026-05-05T15:00:00"/>
        <d v="2026-05-05T15:15:00"/>
        <d v="2026-05-05T15:30:00"/>
        <d v="2026-05-05T15:45:00"/>
        <d v="2026-05-05T16:00:00"/>
        <d v="2026-05-05T16:15:00"/>
        <d v="2026-05-05T16:30:00"/>
        <d v="2026-05-05T16:45:00"/>
        <d v="2026-05-05T17:00:00"/>
        <d v="2026-05-05T17:15:00"/>
        <d v="2026-05-05T17:30:00"/>
        <d v="2026-05-05T17:45:00"/>
        <d v="2026-05-05T18:00:00"/>
        <d v="2026-05-05T18:15:00"/>
        <d v="2026-05-05T18:30:00"/>
        <d v="2026-05-05T18:45:00"/>
        <d v="2026-05-05T19:00:00"/>
        <d v="2026-05-05T19:15:00"/>
        <d v="2026-05-05T19:30:00"/>
        <d v="2026-05-05T19:45:00"/>
        <d v="2026-05-05T20:00:00"/>
        <d v="2026-05-05T20:15:00"/>
        <d v="2026-05-05T20:30:00"/>
        <d v="2026-05-05T20:45:00"/>
        <d v="2026-05-05T21:00:00"/>
        <d v="2026-05-05T21:15:00"/>
        <d v="2026-05-05T21:30:00"/>
        <d v="2026-05-05T21:45:00"/>
        <d v="2026-05-05T22:00:00"/>
        <d v="2026-05-05T22:15:00"/>
        <d v="2026-05-05T22:30:00"/>
        <d v="2026-05-05T22:45:00"/>
        <d v="2026-05-05T23:00:00"/>
        <d v="2026-05-05T23:15:00"/>
        <d v="2026-05-05T23:30:00"/>
        <d v="2026-05-05T23:45:00"/>
        <d v="2026-05-06T00:00:00"/>
        <d v="2026-05-06T00:15:00"/>
        <d v="2026-05-06T00:30:00"/>
        <d v="2026-05-06T00:45:00"/>
        <d v="2026-05-06T01:00:00"/>
        <d v="2026-05-06T01:15:00"/>
        <d v="2026-05-06T01:30:00"/>
        <d v="2026-05-06T01:45:00"/>
        <d v="2026-05-06T02:00:00"/>
        <d v="2026-05-06T02:15:00"/>
        <d v="2026-05-06T02:30:00"/>
        <d v="2026-05-06T02:45:00"/>
        <d v="2026-05-06T03:00:00"/>
        <d v="2026-05-06T03:15:00"/>
        <d v="2026-05-06T03:30:00"/>
        <d v="2026-05-06T03:45:00"/>
        <d v="2026-05-06T04:00:00"/>
        <d v="2026-05-06T04:15:00"/>
        <d v="2026-05-06T04:30:00"/>
        <d v="2026-05-06T04:45:00"/>
        <d v="2026-05-06T05:00:00"/>
        <d v="2026-05-06T05:15:00"/>
        <d v="2026-05-06T05:30:00"/>
        <d v="2026-05-06T05:45:00"/>
        <d v="2026-05-06T06:00:00"/>
        <d v="2026-05-06T06:15:00"/>
        <d v="2026-05-06T06:30:00"/>
        <d v="2026-05-06T06:45:00"/>
        <d v="2026-05-06T07:00:00"/>
        <d v="2026-05-06T07:15:00"/>
        <d v="2026-05-06T07:30:00"/>
        <d v="2026-05-06T07:45:00"/>
        <d v="2026-05-06T08:00:00"/>
        <d v="2026-05-06T08:15:00"/>
        <d v="2026-05-06T08:30:00"/>
        <d v="2026-05-06T08:45:00"/>
        <d v="2026-05-06T09:00:00"/>
        <d v="2026-05-06T09:15:00"/>
        <d v="2026-05-06T09:30:00"/>
        <d v="2026-05-06T09:45:00"/>
        <d v="2026-05-06T10:00:00"/>
        <d v="2026-05-06T10:15:00"/>
        <d v="2026-05-06T10:30:00"/>
        <d v="2026-05-06T10:45:00"/>
        <d v="2026-05-06T11:00:00"/>
        <d v="2026-05-06T11:15:00"/>
        <d v="2026-05-06T11:30:00"/>
        <d v="2026-05-06T11:45:00"/>
        <d v="2026-05-06T12:00:00"/>
        <d v="2026-05-06T12:15:00"/>
        <d v="2026-05-06T12:30:00"/>
        <d v="2026-05-06T12:45:00"/>
        <d v="2026-05-06T13:00:00"/>
        <d v="2026-05-06T13:15:00"/>
        <d v="2026-05-06T13:30:00"/>
        <d v="2026-05-06T13:45:00"/>
        <d v="2026-05-06T14:00:00"/>
        <d v="2026-05-06T14:15:00"/>
        <d v="2026-05-06T14:30:00"/>
        <d v="2026-05-06T14:45:00"/>
        <d v="2026-05-06T15:00:00"/>
        <d v="2026-05-06T15:15:00"/>
        <d v="2026-05-06T15:30:00"/>
        <d v="2026-05-06T15:45:00"/>
        <d v="2026-05-06T16:00:00"/>
        <d v="2026-05-06T16:15:00"/>
        <d v="2026-05-06T16:30:00"/>
        <d v="2026-05-06T16:45:00"/>
        <d v="2026-05-06T17:00:00"/>
        <d v="2026-05-06T17:15:00"/>
        <d v="2026-05-06T17:30:00"/>
        <d v="2026-05-06T17:45:00"/>
        <d v="2026-05-06T18:00:00"/>
        <d v="2026-05-06T18:15:00"/>
        <d v="2026-05-06T18:30:00"/>
        <d v="2026-05-06T18:45:00"/>
        <d v="2026-05-06T19:00:00"/>
        <d v="2026-05-06T19:15:00"/>
        <d v="2026-05-06T19:30:00"/>
        <d v="2026-05-06T19:45:00"/>
        <d v="2026-05-06T20:00:00"/>
        <d v="2026-05-06T20:15:00"/>
        <d v="2026-05-06T20:30:00"/>
        <d v="2026-05-06T20:45:00"/>
        <d v="2026-05-06T21:00:00"/>
        <d v="2026-05-06T21:15:00"/>
        <d v="2026-05-06T21:30:00"/>
        <d v="2026-05-06T21:45:00"/>
        <d v="2026-05-06T22:00:00"/>
        <d v="2026-05-06T22:15:00"/>
        <d v="2026-05-06T22:30:00"/>
        <d v="2026-05-06T22:45:00"/>
        <d v="2026-05-06T23:00:00"/>
        <d v="2026-05-06T23:15:00"/>
        <d v="2026-05-06T23:30:00"/>
        <d v="2026-05-06T23:45:00"/>
        <d v="2026-05-07T00:00:00"/>
        <d v="2026-05-07T00:15:00"/>
        <d v="2026-05-07T00:30:00"/>
        <d v="2026-05-07T00:45:00"/>
        <d v="2026-05-07T01:00:00"/>
        <d v="2026-05-07T01:15:00"/>
        <d v="2026-05-07T01:30:00"/>
        <d v="2026-05-07T01:45:00"/>
        <d v="2026-05-07T02:00:00"/>
        <d v="2026-05-07T02:15:00"/>
        <d v="2026-05-07T02:30:00"/>
        <d v="2026-05-07T02:45:00"/>
        <d v="2026-05-07T03:00:00"/>
        <d v="2026-05-07T03:15:00"/>
        <d v="2026-05-07T03:30:00"/>
        <d v="2026-05-07T03:45:00"/>
        <d v="2026-05-07T04:00:00"/>
        <d v="2026-05-07T04:15:00"/>
        <d v="2026-05-07T04:30:00"/>
        <d v="2026-05-07T04:45:00"/>
        <d v="2026-05-07T05:00:00"/>
        <d v="2026-05-07T05:15:00"/>
        <d v="2026-05-07T05:30:00"/>
        <d v="2026-05-07T05:45:00"/>
        <d v="2026-05-07T06:00:00"/>
        <d v="2026-05-07T06:15:00"/>
        <d v="2026-05-07T06:30:00"/>
        <d v="2026-05-07T06:45:00"/>
        <d v="2026-05-07T07:00:00"/>
        <d v="2026-05-07T07:15:00"/>
        <d v="2026-05-07T07:30:00"/>
        <d v="2026-05-07T07:45:00"/>
        <d v="2026-05-07T08:00:00"/>
        <d v="2026-05-07T08:15:00"/>
        <d v="2026-05-07T08:30:00"/>
        <d v="2026-05-07T08:45:00"/>
        <d v="2026-05-07T09:00:00"/>
        <d v="2026-05-07T09:15:00"/>
        <d v="2026-05-07T09:30:00"/>
        <d v="2026-05-07T09:45:00"/>
        <d v="2026-05-07T10:00:00"/>
        <d v="2026-05-07T10:15:00"/>
        <d v="2026-05-07T10:30:00"/>
        <d v="2026-05-07T10:45:00"/>
        <d v="2026-05-07T11:00:00"/>
        <d v="2026-05-07T11:15:00"/>
        <d v="2026-05-07T11:30:00"/>
        <d v="2026-05-07T11:45:00"/>
        <d v="2026-05-07T12:00:00"/>
        <d v="2026-05-07T12:15:00"/>
        <d v="2026-05-07T12:30:00"/>
        <d v="2026-05-07T12:45:00"/>
        <d v="2026-05-07T13:00:00"/>
        <d v="2026-05-07T13:15:00"/>
        <d v="2026-05-07T13:30:00"/>
        <d v="2026-05-07T13:45:00"/>
        <d v="2026-05-07T14:00:00"/>
        <d v="2026-05-07T14:15:00"/>
        <d v="2026-05-07T14:30:00"/>
        <d v="2026-05-07T14:45:00"/>
        <d v="2026-05-07T15:00:00"/>
        <d v="2026-05-07T15:15:00"/>
        <d v="2026-05-07T15:30:00"/>
        <d v="2026-05-07T15:45:00"/>
        <d v="2026-05-07T16:00:00"/>
        <d v="2026-05-07T16:15:00"/>
        <d v="2026-05-07T16:30:00"/>
        <d v="2026-05-07T16:45:00"/>
        <d v="2026-05-07T17:00:00"/>
        <d v="2026-05-07T17:15:00"/>
        <d v="2026-05-07T17:30:00"/>
        <d v="2026-05-07T17:45:00"/>
        <d v="2026-05-07T18:00:00"/>
        <d v="2026-05-07T18:15:00"/>
        <d v="2026-05-07T18:30:00"/>
        <d v="2026-05-07T18:45:00"/>
        <d v="2026-05-07T19:00:00"/>
        <d v="2026-05-07T19:15:00"/>
        <d v="2026-05-07T19:30:00"/>
        <d v="2026-05-07T19:45:00"/>
        <d v="2026-05-07T20:00:00"/>
        <d v="2026-05-07T20:15:00"/>
        <d v="2026-05-07T20:30:00"/>
        <d v="2026-05-07T20:45:00"/>
        <d v="2026-05-07T21:00:00"/>
        <d v="2026-05-07T21:15:00"/>
        <d v="2026-05-07T21:30:00"/>
        <d v="2026-05-07T21:45:00"/>
        <d v="2026-05-07T22:00:00"/>
        <d v="2026-05-07T22:15:00"/>
        <d v="2026-05-07T22:30:00"/>
        <d v="2026-05-07T22:45:00"/>
        <d v="2026-05-07T23:00:00"/>
        <d v="2026-05-07T23:15:00"/>
        <d v="2026-05-07T23:30:00"/>
        <d v="2026-05-07T23:45:00"/>
        <d v="2026-05-08T00:00:00"/>
        <d v="2026-05-08T00:15:00"/>
        <d v="2026-05-08T00:30:00"/>
        <d v="2026-05-08T00:45:00"/>
        <d v="2026-05-08T01:00:00"/>
        <d v="2026-05-08T01:15:00"/>
        <d v="2026-05-08T01:30:00"/>
        <d v="2026-05-08T01:45:00"/>
        <d v="2026-05-08T02:00:00"/>
        <d v="2026-05-08T02:15:00"/>
        <d v="2026-05-08T02:30:00"/>
        <d v="2026-05-08T02:45:00"/>
        <d v="2026-05-08T03:00:00"/>
        <d v="2026-05-08T03:15:00"/>
        <d v="2026-05-08T03:30:00"/>
        <d v="2026-05-08T03:45:00"/>
        <d v="2026-05-08T04:00:00"/>
        <d v="2026-05-08T04:15:00"/>
        <d v="2026-05-08T04:30:00"/>
        <d v="2026-05-08T04:45:00"/>
        <d v="2026-05-08T05:00:00"/>
        <d v="2026-05-08T05:15:00"/>
        <d v="2026-05-08T05:30:00"/>
        <d v="2026-05-08T05:45:00"/>
        <d v="2026-05-08T06:00:00"/>
        <d v="2026-05-08T06:15:00"/>
        <d v="2026-05-08T06:30:00"/>
        <d v="2026-05-08T06:45:00"/>
        <d v="2026-05-08T07:00:00"/>
        <d v="2026-05-08T07:15:00"/>
        <d v="2026-05-08T07:30:00"/>
        <d v="2026-05-08T07:45:00"/>
        <d v="2026-05-08T08:00:00"/>
        <d v="2026-05-08T08:15:00"/>
        <d v="2026-05-08T08:30:00"/>
        <d v="2026-05-08T08:45:00"/>
        <d v="2026-05-08T09:00:00"/>
        <d v="2026-05-08T09:15:00"/>
        <d v="2026-05-08T09:30:00"/>
        <d v="2026-05-08T09:45:00"/>
        <d v="2026-05-08T10:00:00"/>
        <d v="2026-05-08T10:15:00"/>
        <d v="2026-05-08T10:30:00"/>
        <d v="2026-05-08T10:45:00"/>
        <d v="2026-05-08T11:00:00"/>
        <d v="2026-05-08T11:15:00"/>
        <d v="2026-05-08T11:30:00"/>
        <d v="2026-05-08T11:45:00"/>
        <d v="2026-05-08T12:00:00"/>
        <d v="2026-05-08T12:15:00"/>
        <d v="2026-05-08T12:30:00"/>
        <d v="2026-05-08T12:45:00"/>
        <d v="2026-05-08T13:00:00"/>
        <d v="2026-05-08T13:15:00"/>
        <d v="2026-05-08T13:30:00"/>
        <d v="2026-05-08T13:45:00"/>
        <d v="2026-05-08T14:00:00"/>
        <d v="2026-05-08T14:15:00"/>
        <d v="2026-05-08T14:30:00"/>
        <d v="2026-05-08T14:45:00"/>
        <d v="2026-05-08T15:00:00"/>
        <d v="2026-05-08T15:15:00"/>
        <d v="2026-05-08T15:30:00"/>
        <d v="2026-05-08T15:45:00"/>
        <d v="2026-05-08T16:00:00"/>
        <d v="2026-05-08T16:15:00"/>
        <d v="2026-05-08T16:30:00"/>
        <d v="2026-05-08T16:45:00"/>
        <d v="2026-05-08T17:00:00"/>
        <d v="2026-05-08T17:15:00"/>
        <d v="2026-05-08T17:30:00"/>
        <d v="2026-05-08T17:45:00"/>
        <d v="2026-05-08T18:00:00"/>
        <d v="2026-05-08T18:15:00"/>
        <d v="2026-05-08T18:30:00"/>
        <d v="2026-05-08T18:45:00"/>
        <d v="2026-05-08T19:00:00"/>
        <d v="2026-05-08T19:15:00"/>
        <d v="2026-05-08T19:30:00"/>
        <d v="2026-05-08T19:45:00"/>
        <d v="2026-05-08T20:00:00"/>
        <d v="2026-05-08T20:15:00"/>
        <d v="2026-05-08T20:30:00"/>
        <d v="2026-05-08T20:45:00"/>
        <d v="2026-05-08T21:00:00"/>
        <d v="2026-05-08T21:15:00"/>
        <d v="2026-05-08T21:30:00"/>
        <d v="2026-05-08T21:45:00"/>
        <d v="2026-05-08T22:00:00"/>
        <d v="2026-05-08T22:15:00"/>
        <d v="2026-05-08T22:30:00"/>
        <d v="2026-05-08T22:45:00"/>
        <d v="2026-05-08T23:00:00"/>
        <d v="2026-05-08T23:15:00"/>
        <d v="2026-05-08T23:30:00"/>
        <d v="2026-05-08T23:45:00"/>
        <d v="2026-05-09T00:00:00"/>
        <d v="2026-05-09T00:15:00"/>
        <d v="2026-05-09T00:30:00"/>
        <d v="2026-05-09T00:45:00"/>
        <d v="2026-05-09T01:00:00"/>
        <d v="2026-05-09T01:15:00"/>
        <d v="2026-05-09T01:30:00"/>
        <d v="2026-05-09T01:45:00"/>
        <d v="2026-05-09T02:00:00"/>
        <d v="2026-05-09T02:15:00"/>
        <d v="2026-05-09T02:30:00"/>
        <d v="2026-05-09T02:45:00"/>
        <d v="2026-05-09T03:00:00"/>
        <d v="2026-05-09T03:15:00"/>
        <d v="2026-05-09T03:30:00"/>
        <d v="2026-05-09T03:45:00"/>
        <d v="2026-05-09T04:00:00"/>
        <d v="2026-05-09T04:15:00"/>
        <d v="2026-05-09T04:30:00"/>
        <d v="2026-05-09T04:45:00"/>
        <d v="2026-05-09T05:00:00"/>
        <d v="2026-05-09T05:15:00"/>
        <d v="2026-05-09T05:30:00"/>
        <d v="2026-05-09T05:45:00"/>
        <d v="2026-05-09T06:00:00"/>
        <d v="2026-05-09T06:15:00"/>
        <d v="2026-05-09T06:30:00"/>
        <d v="2026-05-09T06:45:00"/>
        <d v="2026-05-09T07:00:00"/>
        <d v="2026-05-09T07:15:00"/>
        <d v="2026-05-09T07:30:00"/>
        <d v="2026-05-09T07:45:00"/>
        <d v="2026-05-09T08:00:00"/>
        <d v="2026-05-09T08:15:00"/>
        <d v="2026-05-09T08:30:00"/>
        <d v="2026-05-09T08:45:00"/>
        <d v="2026-05-09T09:00:00"/>
        <d v="2026-05-09T09:15:00"/>
        <d v="2026-05-09T09:30:00"/>
        <d v="2026-05-09T09:45:00"/>
        <d v="2026-05-09T10:00:00"/>
        <d v="2026-05-09T10:15:00"/>
        <d v="2026-05-09T10:30:00"/>
        <d v="2026-05-09T10:45:00"/>
        <d v="2026-05-09T11:00:00"/>
        <d v="2026-05-09T11:15:00"/>
        <d v="2026-05-09T11:30:00"/>
        <d v="2026-05-09T11:45:00"/>
        <d v="2026-05-09T12:00:00"/>
        <d v="2026-05-09T12:15:00"/>
        <d v="2026-05-09T12:30:00"/>
        <d v="2026-05-09T12:45:00"/>
        <d v="2026-05-09T13:00:00"/>
        <d v="2026-05-09T13:15:00"/>
        <d v="2026-05-09T13:30:00"/>
        <d v="2026-05-09T13:45:00"/>
        <d v="2026-05-09T14:00:00"/>
        <d v="2026-05-09T14:15:00"/>
        <d v="2026-05-09T14:30:00"/>
        <d v="2026-05-09T14:45:00"/>
        <d v="2026-05-09T15:00:00"/>
        <d v="2026-05-09T15:15:00"/>
        <d v="2026-05-09T15:30:00"/>
        <d v="2026-05-09T15:45:00"/>
        <d v="2026-05-09T16:00:00"/>
        <d v="2026-05-09T16:15:00"/>
        <d v="2026-05-09T16:30:00"/>
        <d v="2026-05-09T16:45:00"/>
        <d v="2026-05-09T17:00:00"/>
        <d v="2026-05-09T17:15:00"/>
        <d v="2026-05-09T17:30:00"/>
        <d v="2026-05-09T17:45:00"/>
        <d v="2026-05-09T18:00:00"/>
        <d v="2026-05-09T18:15:00"/>
        <d v="2026-05-09T18:30:00"/>
        <d v="2026-05-09T18:45:00"/>
        <d v="2026-05-09T19:00:00"/>
        <d v="2026-05-09T19:15:00"/>
        <d v="2026-05-09T19:30:00"/>
        <d v="2026-05-09T19:45:00"/>
        <d v="2026-05-09T20:00:00"/>
        <d v="2026-05-09T20:15:00"/>
        <d v="2026-05-09T20:30:00"/>
        <d v="2026-05-09T20:45:00"/>
        <d v="2026-05-09T21:00:00"/>
        <d v="2026-05-09T21:15:00"/>
        <d v="2026-05-09T21:30:00"/>
        <d v="2026-05-09T21:45:00"/>
        <d v="2026-05-09T22:00:00"/>
        <d v="2026-05-09T22:15:00"/>
        <d v="2026-05-09T22:30:00"/>
        <d v="2026-05-09T22:45:00"/>
        <d v="2026-05-09T23:00:00"/>
        <d v="2026-05-09T23:15:00"/>
        <d v="2026-05-09T23:30:00"/>
        <d v="2026-05-09T23:45:00"/>
        <d v="2026-05-10T00:00:00"/>
        <d v="2026-05-10T00:15:00"/>
        <d v="2026-05-10T00:30:00"/>
        <d v="2026-05-10T00:45:00"/>
        <d v="2026-05-10T01:00:00"/>
        <d v="2026-05-10T01:15:00"/>
        <d v="2026-05-10T01:30:00"/>
        <d v="2026-05-10T01:45:00"/>
        <d v="2026-05-10T02:00:00"/>
        <d v="2026-05-10T02:15:00"/>
        <d v="2026-05-10T02:30:00"/>
        <d v="2026-05-10T02:45:00"/>
        <d v="2026-05-10T03:00:00"/>
        <d v="2026-05-10T03:15:00"/>
        <d v="2026-05-10T03:30:00"/>
        <d v="2026-05-10T03:45:00"/>
        <d v="2026-05-10T04:00:00"/>
        <d v="2026-05-10T04:15:00"/>
        <d v="2026-05-10T04:30:00"/>
        <d v="2026-05-10T04:45:00"/>
        <d v="2026-05-10T05:00:00"/>
        <d v="2026-05-10T05:15:00"/>
        <d v="2026-05-10T05:30:00"/>
        <d v="2026-05-10T05:45:00"/>
        <d v="2026-05-10T06:00:00"/>
        <d v="2026-05-10T06:15:00"/>
        <d v="2026-05-10T06:30:00"/>
        <d v="2026-05-10T06:45:00"/>
        <d v="2026-05-10T07:00:00"/>
        <d v="2026-05-10T07:15:00"/>
        <d v="2026-05-10T07:30:00"/>
        <d v="2026-05-10T07:45:00"/>
        <d v="2026-05-10T08:00:00"/>
        <d v="2026-05-10T08:15:00"/>
        <d v="2026-05-10T08:30:00"/>
        <d v="2026-05-10T08:45:00"/>
        <d v="2026-05-10T09:00:00"/>
        <d v="2026-05-10T09:15:00"/>
        <d v="2026-05-10T09:30:00"/>
        <d v="2026-05-10T09:45:00"/>
        <d v="2026-05-10T10:00:00"/>
        <d v="2026-05-10T10:15:00"/>
        <d v="2026-05-10T10:30:00"/>
        <d v="2026-05-10T10:45:00"/>
        <d v="2026-05-10T11:00:00"/>
        <d v="2026-05-10T11:15:00"/>
        <d v="2026-05-10T11:30:00"/>
        <d v="2026-05-10T11:45:00"/>
        <d v="2026-05-10T12:00:00"/>
        <d v="2026-05-10T12:15:00"/>
        <d v="2026-05-10T12:30:00"/>
        <d v="2026-05-10T12:45:00"/>
        <d v="2026-05-10T13:00:00"/>
        <d v="2026-05-10T13:15:00"/>
        <d v="2026-05-10T13:30:00"/>
        <d v="2026-05-10T13:45:00"/>
        <d v="2026-05-10T14:00:00"/>
        <d v="2026-05-10T14:15:00"/>
        <d v="2026-05-10T14:30:00"/>
        <d v="2026-05-10T14:45:00"/>
        <d v="2026-05-10T15:00:00"/>
        <d v="2026-05-10T15:15:00"/>
        <d v="2026-05-10T15:30:00"/>
        <d v="2026-05-10T15:45:00"/>
        <d v="2026-05-10T16:00:00"/>
        <d v="2026-05-10T16:15:00"/>
        <d v="2026-05-10T16:30:00"/>
        <d v="2026-05-10T16:45:00"/>
        <d v="2026-05-10T17:00:00"/>
        <d v="2026-05-10T17:15:00"/>
        <d v="2026-05-10T17:30:00"/>
        <d v="2026-05-10T17:45:00"/>
        <d v="2026-05-10T18:00:00"/>
        <d v="2026-05-10T18:15:00"/>
        <d v="2026-05-10T18:30:00"/>
        <d v="2026-05-10T18:45:00"/>
        <d v="2026-05-10T19:00:00"/>
        <d v="2026-05-10T19:15:00"/>
        <d v="2026-05-10T19:30:00"/>
        <d v="2026-05-10T19:45:00"/>
        <d v="2026-05-10T20:00:00"/>
        <d v="2026-05-10T20:15:00"/>
        <d v="2026-05-10T20:30:00"/>
        <d v="2026-05-10T20:45:00"/>
        <d v="2026-05-10T21:00:00"/>
        <d v="2026-05-10T21:15:00"/>
        <d v="2026-05-10T21:30:00"/>
        <d v="2026-05-10T21:45:00"/>
        <d v="2026-05-10T22:00:00"/>
        <d v="2026-05-10T22:15:00"/>
        <d v="2026-05-10T22:30:00"/>
        <d v="2026-05-10T22:45:00"/>
        <d v="2026-05-10T23:00:00"/>
        <d v="2026-05-10T23:15:00"/>
        <d v="2026-05-10T23:30:00"/>
        <d v="2026-05-10T23:45:00"/>
        <d v="2026-05-11T00:00:00"/>
        <d v="2026-05-11T00:15:00"/>
        <d v="2026-05-11T00:30:00"/>
        <d v="2026-05-11T00:45:00"/>
        <d v="2026-05-11T01:00:00"/>
        <d v="2026-05-11T01:15:00"/>
        <d v="2026-05-11T01:30:00"/>
        <d v="2026-05-11T01:45:00"/>
        <d v="2026-05-11T02:00:00"/>
        <d v="2026-05-11T02:15:00"/>
        <d v="2026-05-11T02:30:00"/>
        <d v="2026-05-11T02:45:00"/>
        <d v="2026-05-11T03:00:00"/>
        <d v="2026-05-11T03:15:00"/>
        <d v="2026-05-11T03:30:00"/>
        <d v="2026-05-11T03:45:00"/>
        <d v="2026-05-11T04:00:00"/>
        <d v="2026-05-11T04:15:00"/>
        <d v="2026-05-11T04:30:00"/>
        <d v="2026-05-11T04:45:00"/>
        <d v="2026-05-11T05:00:00"/>
        <d v="2026-05-11T05:15:00"/>
        <d v="2026-05-11T05:30:00"/>
        <d v="2026-05-11T05:45:00"/>
        <d v="2026-05-11T06:00:00"/>
        <d v="2026-05-11T06:15:00"/>
        <d v="2026-05-11T06:30:00"/>
        <d v="2026-05-11T06:45:00"/>
        <d v="2026-05-11T07:00:00"/>
        <d v="2026-05-11T07:15:00"/>
        <d v="2026-05-11T07:30:00"/>
        <d v="2026-05-11T07:45:00"/>
        <d v="2026-05-11T08:00:00"/>
        <d v="2026-05-11T08:15:00"/>
        <d v="2026-05-11T08:30:00"/>
        <d v="2026-05-11T08:45:00"/>
        <d v="2026-05-11T09:00:00"/>
        <d v="2026-05-11T09:15:00"/>
        <d v="2026-05-11T09:30:00"/>
        <d v="2026-05-11T09:45:00"/>
        <d v="2026-05-11T10:00:00"/>
        <d v="2026-05-11T10:15:00"/>
        <d v="2026-05-11T10:30:00"/>
        <d v="2026-05-11T10:45:00"/>
        <d v="2026-05-11T11:00:00"/>
        <d v="2026-05-11T11:15:00"/>
        <d v="2026-05-11T11:30:00"/>
        <d v="2026-05-11T11:45:00"/>
        <d v="2026-05-11T12:00:00"/>
        <d v="2026-05-11T12:15:00"/>
        <d v="2026-05-11T12:30:00"/>
        <d v="2026-05-11T12:45:00"/>
        <d v="2026-05-11T13:00:00"/>
        <d v="2026-05-11T13:15:00"/>
        <d v="2026-05-11T13:30:00"/>
        <d v="2026-05-11T13:45:00"/>
        <d v="2026-05-11T14:00:00"/>
        <d v="2026-05-11T14:15:00"/>
        <d v="2026-05-11T14:30:00"/>
        <d v="2026-05-11T14:45:00"/>
        <d v="2026-05-11T15:00:00"/>
        <d v="2026-05-11T15:15:00"/>
        <d v="2026-05-11T15:30:00"/>
        <d v="2026-05-11T15:45:00"/>
        <d v="2026-05-11T16:00:00"/>
        <d v="2026-05-11T16:15:00"/>
        <d v="2026-05-11T16:30:00"/>
        <d v="2026-05-11T16:45:00"/>
        <d v="2026-05-11T17:00:00"/>
        <d v="2026-05-11T17:15:00"/>
        <d v="2026-05-11T17:30:00"/>
        <d v="2026-05-11T17:45:00"/>
        <d v="2026-05-11T18:00:00"/>
        <d v="2026-05-11T18:15:00"/>
        <d v="2026-05-11T18:30:00"/>
        <d v="2026-05-11T18:45:00"/>
        <d v="2026-05-11T19:00:00"/>
        <d v="2026-05-11T19:15:00"/>
        <d v="2026-05-11T19:30:00"/>
        <d v="2026-05-11T19:45:00"/>
        <d v="2026-05-11T20:00:00"/>
        <d v="2026-05-11T20:15:00"/>
        <d v="2026-05-11T20:30:00"/>
        <d v="2026-05-11T20:45:00"/>
        <d v="2026-05-11T21:00:00"/>
        <d v="2026-05-11T21:15:00"/>
        <d v="2026-05-11T21:30:00"/>
        <d v="2026-05-11T21:45:00"/>
        <d v="2026-05-11T22:00:00"/>
        <d v="2026-05-11T22:15:00"/>
        <d v="2026-05-11T22:30:00"/>
        <d v="2026-05-11T22:45:00"/>
        <d v="2026-05-11T23:00:00"/>
        <d v="2026-05-11T23:15:00"/>
        <d v="2026-05-11T23:30:00"/>
        <d v="2026-05-11T23:45:00"/>
        <d v="2026-05-12T00:00:00"/>
        <d v="2026-05-12T00:15:00"/>
        <d v="2026-05-12T00:30:00"/>
        <d v="2026-05-12T00:45:00"/>
        <d v="2026-05-12T01:00:00"/>
        <d v="2026-05-12T01:15:00"/>
        <d v="2026-05-12T01:30:00"/>
        <d v="2026-05-12T01:45:00"/>
        <d v="2026-05-12T02:00:00"/>
        <d v="2026-05-12T02:15:00"/>
        <d v="2026-05-12T02:30:00"/>
        <d v="2026-05-12T02:45:00"/>
        <d v="2026-05-12T03:00:00"/>
        <d v="2026-05-12T03:15:00"/>
        <d v="2026-05-12T03:30:00"/>
        <d v="2026-05-12T03:45:00"/>
        <d v="2026-05-12T04:00:00"/>
        <d v="2026-05-12T04:15:00"/>
        <d v="2026-05-12T04:30:00"/>
        <d v="2026-05-12T04:45:00"/>
        <d v="2026-05-12T05:00:00"/>
        <d v="2026-05-12T05:15:00"/>
        <d v="2026-05-12T05:30:00"/>
        <d v="2026-05-12T05:45:00"/>
        <d v="2026-05-12T06:00:00"/>
        <d v="2026-05-12T06:15:00"/>
        <d v="2026-05-12T06:30:00"/>
        <d v="2026-05-12T06:45:00"/>
        <d v="2026-05-12T07:00:00"/>
        <d v="2026-05-12T07:15:00"/>
        <d v="2026-05-12T07:30:00"/>
        <d v="2026-05-12T07:45:00"/>
        <d v="2026-05-12T08:00:00"/>
        <d v="2026-05-12T08:15:00"/>
        <d v="2026-05-12T08:30:00"/>
        <d v="2026-05-12T08:45:00"/>
        <d v="2026-05-12T09:00:00"/>
        <d v="2026-05-12T09:15:00"/>
        <d v="2026-05-12T09:30:00"/>
        <d v="2026-05-12T09:45:00"/>
        <d v="2026-05-12T10:00:00"/>
        <d v="2026-05-12T10:15:00"/>
        <d v="2026-05-12T10:30:00"/>
        <d v="2026-05-12T10:45:00"/>
        <d v="2026-05-12T11:00:00"/>
        <d v="2026-05-12T11:15:00"/>
        <d v="2026-05-12T11:30:00"/>
        <d v="2026-05-12T11:45:00"/>
        <d v="2026-05-12T12:00:00"/>
        <d v="2026-05-12T12:15:00"/>
        <d v="2026-05-12T12:30:00"/>
        <d v="2026-05-12T12:45:00"/>
        <d v="2026-05-12T13:00:00"/>
        <d v="2026-05-12T13:15:00"/>
        <d v="2026-05-12T13:30:00"/>
        <d v="2026-05-12T13:45:00"/>
        <d v="2026-05-12T14:00:00"/>
        <d v="2026-05-12T14:15:00"/>
        <d v="2026-05-12T14:30:00"/>
        <d v="2026-05-12T14:45:00"/>
        <d v="2026-05-12T15:00:00"/>
        <d v="2026-05-12T15:15:00"/>
        <d v="2026-05-12T15:30:00"/>
        <d v="2026-05-12T15:45:00"/>
        <d v="2026-05-12T16:00:00"/>
        <d v="2026-05-12T16:15:00"/>
        <d v="2026-05-12T16:30:00"/>
        <d v="2026-05-12T16:45:00"/>
        <d v="2026-05-12T17:00:00"/>
        <d v="2026-05-12T17:15:00"/>
        <d v="2026-05-12T17:30:00"/>
        <d v="2026-05-12T17:45:00"/>
        <d v="2026-05-12T18:00:00"/>
        <d v="2026-05-12T18:15:00"/>
        <d v="2026-05-12T18:30:00"/>
        <d v="2026-05-12T18:45:00"/>
        <d v="2026-05-12T19:00:00"/>
        <d v="2026-05-12T19:15:00"/>
        <d v="2026-05-12T19:30:00"/>
        <d v="2026-05-12T19:45:00"/>
        <d v="2026-05-12T20:00:00"/>
        <d v="2026-05-12T20:15:00"/>
        <d v="2026-05-12T20:30:00"/>
        <d v="2026-05-12T20:45:00"/>
        <d v="2026-05-12T21:00:00"/>
        <d v="2026-05-12T21:15:00"/>
        <d v="2026-05-12T21:30:00"/>
        <d v="2026-05-12T21:45:00"/>
        <d v="2026-05-12T22:00:00"/>
        <d v="2026-05-12T22:15:00"/>
        <d v="2026-05-12T22:30:00"/>
        <d v="2026-05-12T22:45:00"/>
        <d v="2026-05-12T23:00:00"/>
        <d v="2026-05-12T23:15:00"/>
        <d v="2026-05-12T23:30:00"/>
        <d v="2026-05-12T23:45:00"/>
        <d v="2026-05-13T00:00:00"/>
        <d v="2026-05-13T00:15:00"/>
        <d v="2026-05-13T00:30:00"/>
        <d v="2026-05-13T00:45:00"/>
        <d v="2026-05-13T01:00:00"/>
        <d v="2026-05-13T01:15:00"/>
        <d v="2026-05-13T01:30:00"/>
        <d v="2026-05-13T01:45:00"/>
        <d v="2026-05-13T02:00:00"/>
        <d v="2026-05-13T02:15:00"/>
        <d v="2026-05-13T02:30:00"/>
        <d v="2026-05-13T02:45:00"/>
        <d v="2026-05-13T03:00:00"/>
        <d v="2026-05-13T03:15:00"/>
        <d v="2026-05-13T03:30:00"/>
        <d v="2026-05-13T03:45:00"/>
        <d v="2026-05-13T04:00:00"/>
        <d v="2026-05-13T04:15:00"/>
        <d v="2026-05-13T04:30:00"/>
        <d v="2026-05-13T04:45:00"/>
        <d v="2026-05-13T05:00:00"/>
        <d v="2026-05-13T05:15:00"/>
        <d v="2026-05-13T05:30:00"/>
        <d v="2026-05-13T05:45:00"/>
        <d v="2026-05-13T06:00:00"/>
        <d v="2026-05-13T06:15:00"/>
        <d v="2026-05-13T06:30:00"/>
        <d v="2026-05-13T06:45:00"/>
        <d v="2026-05-13T07:00:00"/>
        <d v="2026-05-13T07:15:00"/>
        <d v="2026-05-13T07:30:00"/>
        <d v="2026-05-13T07:45:00"/>
        <d v="2026-05-13T08:00:00"/>
        <d v="2026-05-13T08:15:00"/>
        <d v="2026-05-13T08:30:00"/>
        <d v="2026-05-13T08:45:00"/>
        <d v="2026-05-13T09:00:00"/>
        <d v="2026-05-13T09:15:00"/>
        <d v="2026-05-13T09:30:00"/>
        <d v="2026-05-13T09:45:00"/>
        <d v="2026-05-13T10:00:00"/>
        <d v="2026-05-13T10:15:00"/>
        <d v="2026-05-13T10:30:00"/>
        <d v="2026-05-13T10:45:00"/>
        <d v="2026-05-13T11:00:00"/>
        <d v="2026-05-13T11:15:00"/>
        <d v="2026-05-13T11:30:00"/>
        <d v="2026-05-13T11:45:00"/>
        <d v="2026-05-13T12:00:00"/>
        <d v="2026-05-13T12:15:00"/>
        <d v="2026-05-13T12:30:00"/>
        <d v="2026-05-13T12:45:00"/>
        <d v="2026-05-13T13:00:00"/>
        <d v="2026-05-13T13:15:00"/>
        <d v="2026-05-13T13:30:00"/>
        <d v="2026-05-13T13:45:00"/>
        <d v="2026-05-13T14:00:00"/>
        <d v="2026-05-13T14:15:00"/>
        <d v="2026-05-13T14:30:00"/>
        <d v="2026-05-13T14:45:00"/>
        <d v="2026-05-13T15:00:00"/>
        <d v="2026-05-13T15:15:00"/>
        <d v="2026-05-13T15:30:00"/>
        <d v="2026-05-13T15:45:00"/>
        <d v="2026-05-13T16:00:00"/>
        <d v="2026-05-13T16:15:00"/>
        <d v="2026-05-13T16:30:00"/>
        <d v="2026-05-13T16:45:00"/>
        <d v="2026-05-13T17:00:00"/>
        <d v="2026-05-13T17:15:00"/>
        <d v="2026-05-13T17:30:00"/>
        <d v="2026-05-13T17:45:00"/>
        <d v="2026-05-13T18:00:00"/>
        <d v="2026-05-13T18:15:00"/>
        <d v="2026-05-13T18:30:00"/>
        <d v="2026-05-13T18:45:00"/>
        <d v="2026-05-13T19:00:00"/>
        <d v="2026-05-13T19:15:00"/>
        <d v="2026-05-13T19:30:00"/>
        <d v="2026-05-13T19:45:00"/>
        <d v="2026-05-13T20:00:00"/>
        <d v="2026-05-13T20:15:00"/>
        <d v="2026-05-13T20:30:00"/>
        <d v="2026-05-13T20:45:00"/>
        <d v="2026-05-13T21:00:00"/>
        <d v="2026-05-13T21:15:00"/>
        <d v="2026-05-13T21:30:00"/>
        <d v="2026-05-13T21:45:00"/>
        <d v="2026-05-13T22:00:00"/>
        <d v="2026-05-13T22:15:00"/>
        <d v="2026-05-13T22:30:00"/>
        <d v="2026-05-13T22:45:00"/>
        <d v="2026-05-13T23:00:00"/>
        <d v="2026-05-13T23:15:00"/>
        <d v="2026-05-13T23:30:00"/>
        <d v="2026-05-13T23:45:00"/>
        <d v="2026-05-14T00:00:00"/>
        <d v="2026-05-14T00:15:00"/>
        <d v="2026-05-14T00:30:00"/>
        <d v="2026-05-14T00:45:00"/>
        <d v="2026-05-14T01:00:00"/>
        <d v="2026-05-14T01:15:00"/>
        <d v="2026-05-14T01:30:00"/>
        <d v="2026-05-14T01:45:00"/>
        <d v="2026-05-14T02:00:00"/>
        <d v="2026-05-14T02:15:00"/>
        <d v="2026-05-14T02:30:00"/>
        <d v="2026-05-14T02:45:00"/>
        <d v="2026-05-14T03:00:00"/>
        <d v="2026-05-14T03:15:00"/>
        <d v="2026-05-14T03:30:00"/>
        <d v="2026-05-14T03:45:00"/>
        <d v="2026-05-14T04:00:00"/>
        <d v="2026-05-14T04:15:00"/>
        <d v="2026-05-14T04:30:00"/>
        <d v="2026-05-14T04:45:00"/>
        <d v="2026-05-14T05:00:00"/>
        <d v="2026-05-14T05:15:00"/>
        <d v="2026-05-14T05:30:00"/>
        <d v="2026-05-14T05:45:00"/>
        <d v="2026-05-14T06:00:00"/>
        <d v="2026-05-14T06:15:00"/>
        <d v="2026-05-14T06:30:00"/>
        <d v="2026-05-14T06:45:00"/>
        <d v="2026-05-14T07:00:00"/>
        <d v="2026-05-14T07:15:00"/>
        <d v="2026-05-14T07:30:00"/>
        <d v="2026-05-14T07:45:00"/>
        <d v="2026-05-14T08:00:00"/>
        <d v="2026-05-14T08:15:00"/>
        <d v="2026-05-14T08:30:00"/>
        <d v="2026-05-14T08:45:00"/>
        <d v="2026-05-14T09:00:00"/>
        <d v="2026-05-14T09:15:00"/>
        <d v="2026-05-14T09:30:00"/>
        <d v="2026-05-14T09:45:00"/>
        <d v="2026-05-14T10:00:00"/>
        <d v="2026-05-14T10:15:00"/>
        <d v="2026-05-14T10:30:00"/>
        <d v="2026-05-14T10:45:00"/>
        <d v="2026-05-14T11:00:00"/>
        <d v="2026-05-14T11:15:00"/>
        <d v="2026-05-14T11:30:00"/>
        <d v="2026-05-14T11:45:00"/>
        <d v="2026-05-14T12:00:00"/>
        <d v="2026-05-14T12:15:00"/>
        <d v="2026-05-14T12:30:00"/>
        <d v="2026-05-14T12:45:00"/>
        <d v="2026-05-14T13:00:00"/>
        <d v="2026-05-14T13:15:00"/>
        <d v="2026-05-14T13:30:00"/>
        <d v="2026-05-14T13:45:00"/>
        <d v="2026-05-14T14:00:00"/>
        <d v="2026-05-14T14:15:00"/>
        <d v="2026-05-14T14:30:00"/>
        <d v="2026-05-14T14:45:00"/>
        <d v="2026-05-14T15:00:00"/>
        <d v="2026-05-14T15:15:00"/>
        <d v="2026-05-14T15:30:00"/>
        <d v="2026-05-14T15:45:00"/>
        <d v="2026-05-14T16:00:00"/>
        <d v="2026-05-14T16:15:00"/>
        <d v="2026-05-14T16:30:00"/>
        <d v="2026-05-14T16:45:00"/>
        <d v="2026-05-14T17:00:00"/>
        <d v="2026-05-14T17:15:00"/>
        <d v="2026-05-14T17:30:00"/>
        <d v="2026-05-14T17:45:00"/>
        <d v="2026-05-14T18:00:00"/>
        <d v="2026-05-14T18:15:00"/>
        <d v="2026-05-14T18:30:00"/>
        <d v="2026-05-14T18:45:00"/>
        <d v="2026-05-14T19:00:00"/>
        <d v="2026-05-14T19:15:00"/>
        <d v="2026-05-14T19:30:00"/>
        <d v="2026-05-14T19:45:00"/>
        <d v="2026-05-14T20:00:00"/>
        <d v="2026-05-14T20:15:00"/>
        <d v="2026-05-14T20:30:00"/>
        <d v="2026-05-14T20:45:00"/>
        <d v="2026-05-14T21:00:00"/>
        <d v="2026-05-14T21:15:00"/>
        <d v="2026-05-14T21:30:00"/>
        <d v="2026-05-14T21:45:00"/>
        <d v="2026-05-14T22:00:00"/>
        <d v="2026-05-14T22:15:00"/>
        <d v="2026-05-14T22:30:00"/>
        <d v="2026-05-14T22:45:00"/>
        <d v="2026-05-14T23:00:00"/>
        <d v="2026-05-14T23:15:00"/>
        <d v="2026-05-14T23:30:00"/>
        <d v="2026-05-14T23:45:00"/>
        <d v="2026-05-15T00:00:00"/>
        <d v="2026-05-15T00:15:00"/>
        <d v="2026-05-15T00:30:00"/>
        <d v="2026-05-15T00:45:00"/>
        <d v="2026-05-15T01:00:00"/>
        <d v="2026-05-15T01:15:00"/>
        <d v="2026-05-15T01:30:00"/>
        <d v="2026-05-15T01:45:00"/>
        <d v="2026-05-15T02:00:00"/>
        <d v="2026-05-15T02:15:00"/>
        <d v="2026-05-15T02:30:00"/>
        <d v="2026-05-15T02:45:00"/>
        <d v="2026-05-15T03:00:00"/>
        <d v="2026-05-15T03:15:00"/>
        <d v="2026-05-15T03:30:00"/>
        <d v="2026-05-15T03:45:00"/>
        <d v="2026-05-15T04:00:00"/>
        <d v="2026-05-15T04:15:00"/>
        <d v="2026-05-15T04:30:00"/>
        <d v="2026-05-15T04:45:00"/>
        <d v="2026-05-15T05:00:00"/>
        <d v="2026-05-15T05:15:00"/>
        <d v="2026-05-15T05:30:00"/>
        <d v="2026-05-15T05:45:00"/>
        <d v="2026-05-15T06:00:00"/>
        <d v="2026-05-15T06:15:00"/>
        <d v="2026-05-15T06:30:00"/>
        <d v="2026-05-15T06:45:00"/>
        <d v="2026-05-15T07:00:00"/>
        <d v="2026-05-15T07:15:00"/>
        <d v="2026-05-15T07:30:00"/>
        <d v="2026-05-15T07:45:00"/>
        <d v="2026-05-15T08:00:00"/>
        <d v="2026-05-15T08:15:00"/>
        <d v="2026-05-15T08:30:00"/>
        <d v="2026-05-15T08:45:00"/>
        <d v="2026-05-15T09:00:00"/>
        <d v="2026-05-15T09:15:00"/>
        <d v="2026-05-15T09:30:00"/>
        <d v="2026-05-15T09:45:00"/>
        <d v="2026-05-15T10:00:00"/>
        <d v="2026-05-15T10:15:00"/>
        <d v="2026-05-15T10:30:00"/>
        <d v="2026-05-15T10:45:00"/>
        <d v="2026-05-15T11:00:00"/>
        <d v="2026-05-15T11:15:00"/>
        <d v="2026-05-15T11:30:00"/>
        <d v="2026-05-15T11:45:00"/>
        <d v="2026-05-15T12:00:00"/>
        <d v="2026-05-15T12:15:00"/>
        <d v="2026-05-15T12:30:00"/>
        <d v="2026-05-15T12:45:00"/>
        <d v="2026-05-15T13:00:00"/>
        <d v="2026-05-15T13:15:00"/>
        <d v="2026-05-15T13:30:00"/>
        <d v="2026-05-15T13:45:00"/>
        <d v="2026-05-15T14:00:00"/>
        <d v="2026-05-15T14:15:00"/>
        <d v="2026-05-15T14:30:00"/>
        <d v="2026-05-15T14:45:00"/>
        <d v="2026-05-15T15:00:00"/>
        <d v="2026-05-15T15:15:00"/>
        <d v="2026-05-15T15:30:00"/>
        <d v="2026-05-15T15:45:00"/>
        <d v="2026-05-15T16:00:00"/>
        <d v="2026-05-15T16:15:00"/>
        <d v="2026-05-15T16:30:00"/>
        <d v="2026-05-15T16:45:00"/>
        <d v="2026-05-15T17:00:00"/>
        <d v="2026-05-15T17:15:00"/>
        <d v="2026-05-15T17:30:00"/>
        <d v="2026-05-15T17:45:00"/>
        <d v="2026-05-15T18:00:00"/>
        <d v="2026-05-15T18:15:00"/>
        <d v="2026-05-15T18:30:00"/>
        <d v="2026-05-15T18:45:00"/>
        <d v="2026-05-15T19:00:00"/>
        <d v="2026-05-15T19:15:00"/>
        <d v="2026-05-15T19:30:00"/>
        <d v="2026-05-15T19:45:00"/>
        <d v="2026-05-15T20:00:00"/>
        <d v="2026-05-15T20:15:00"/>
        <d v="2026-05-15T20:30:00"/>
        <d v="2026-05-15T20:45:00"/>
        <d v="2026-05-15T21:00:00"/>
        <d v="2026-05-15T21:15:00"/>
        <d v="2026-05-15T21:30:00"/>
        <d v="2026-05-15T21:45:00"/>
        <d v="2026-05-15T22:00:00"/>
        <d v="2026-05-15T22:15:00"/>
        <d v="2026-05-15T22:30:00"/>
        <d v="2026-05-15T22:45:00"/>
        <d v="2026-05-15T23:00:00"/>
        <d v="2026-05-15T23:15:00"/>
        <d v="2026-05-15T23:30:00"/>
        <d v="2026-05-15T23:45:00"/>
        <d v="2026-05-16T00:00:00"/>
        <d v="2026-05-16T00:15:00"/>
        <d v="2026-05-16T00:30:00"/>
        <d v="2026-05-16T00:45:00"/>
        <d v="2026-05-16T01:00:00"/>
        <d v="2026-05-16T01:15:00"/>
        <d v="2026-05-16T01:30:00"/>
        <d v="2026-05-16T01:45:00"/>
        <d v="2026-05-16T02:00:00"/>
        <d v="2026-05-16T02:15:00"/>
        <d v="2026-05-16T02:30:00"/>
        <d v="2026-05-16T02:45:00"/>
        <d v="2026-05-16T03:00:00"/>
        <d v="2026-05-16T03:15:00"/>
        <d v="2026-05-16T03:30:00"/>
        <d v="2026-05-16T03:45:00"/>
        <d v="2026-05-16T04:00:00"/>
        <d v="2026-05-16T04:15:00"/>
        <d v="2026-05-16T04:30:00"/>
        <d v="2026-05-16T04:45:00"/>
        <d v="2026-05-16T05:00:00"/>
        <d v="2026-05-16T05:15:00"/>
        <d v="2026-05-16T05:30:00"/>
        <d v="2026-05-16T05:45:00"/>
        <d v="2026-05-16T06:00:00"/>
        <d v="2026-05-16T06:15:00"/>
        <d v="2026-05-16T06:30:00"/>
        <d v="2026-05-16T06:45:00"/>
        <d v="2026-05-16T07:00:00"/>
        <d v="2026-05-16T07:15:00"/>
        <d v="2026-05-16T07:30:00"/>
        <d v="2026-05-16T07:45:00"/>
        <d v="2026-05-16T08:00:00"/>
        <d v="2026-05-16T08:15:00"/>
        <d v="2026-05-16T08:30:00"/>
        <d v="2026-05-16T08:45:00"/>
        <d v="2026-05-16T09:00:00"/>
        <d v="2026-05-16T09:15:00"/>
        <d v="2026-05-16T09:30:00"/>
        <d v="2026-05-16T09:45:00"/>
        <d v="2026-05-16T10:00:00"/>
        <d v="2026-05-16T10:15:00"/>
        <d v="2026-05-16T10:30:00"/>
        <d v="2026-05-16T10:45:00"/>
        <d v="2026-05-16T11:00:00"/>
        <d v="2026-05-16T11:15:00"/>
        <d v="2026-05-16T11:30:00"/>
        <d v="2026-05-16T11:45:00"/>
        <d v="2026-05-16T12:00:00"/>
        <d v="2026-05-16T12:15:00"/>
        <d v="2026-05-16T12:30:00"/>
        <d v="2026-05-16T12:45:00"/>
        <d v="2026-05-16T13:00:00"/>
        <d v="2026-05-16T13:15:00"/>
        <d v="2026-05-16T13:30:00"/>
        <d v="2026-05-16T13:45:00"/>
        <d v="2026-05-16T14:00:00"/>
        <d v="2026-05-16T14:15:00"/>
        <d v="2026-05-16T14:30:00"/>
        <d v="2026-05-16T14:45:00"/>
        <d v="2026-05-16T15:00:00"/>
        <d v="2026-05-16T15:15:00"/>
        <d v="2026-05-16T15:30:00"/>
        <d v="2026-05-16T15:45:00"/>
        <d v="2026-05-16T16:00:00"/>
        <d v="2026-05-16T16:15:00"/>
        <d v="2026-05-16T16:30:00"/>
        <d v="2026-05-16T16:45:00"/>
        <d v="2026-05-16T17:00:00"/>
        <d v="2026-05-16T17:15:00"/>
        <d v="2026-05-16T17:30:00"/>
        <d v="2026-05-16T17:45:00"/>
        <d v="2026-05-16T18:00:00"/>
        <d v="2026-05-16T18:15:00"/>
        <d v="2026-05-16T18:30:00"/>
        <d v="2026-05-16T18:45:00"/>
        <d v="2026-05-16T19:00:00"/>
        <d v="2026-05-16T19:15:00"/>
        <d v="2026-05-16T19:30:00"/>
        <d v="2026-05-16T19:45:00"/>
        <d v="2026-05-16T20:00:00"/>
        <d v="2026-05-16T20:15:00"/>
        <d v="2026-05-16T20:30:00"/>
        <d v="2026-05-16T20:45:00"/>
        <d v="2026-05-16T21:00:00"/>
        <d v="2026-05-16T21:15:00"/>
        <d v="2026-05-16T21:30:00"/>
        <d v="2026-05-16T21:45:00"/>
        <d v="2026-05-16T22:00:00"/>
        <d v="2026-05-16T22:15:00"/>
        <d v="2026-05-16T22:30:00"/>
        <d v="2026-05-16T22:45:00"/>
        <d v="2026-05-16T23:00:00"/>
        <d v="2026-05-16T23:15:00"/>
        <d v="2026-05-16T23:30:00"/>
        <d v="2026-05-16T23:45:00"/>
        <d v="2026-05-17T00:00:00"/>
        <d v="2026-05-17T00:15:00"/>
        <d v="2026-05-17T00:30:00"/>
        <d v="2026-05-17T00:45:00"/>
        <d v="2026-05-17T01:00:00"/>
        <d v="2026-05-17T01:15:00"/>
        <d v="2026-05-17T01:30:00"/>
        <d v="2026-05-17T01:45:00"/>
        <d v="2026-05-17T02:00:00"/>
        <d v="2026-05-17T02:15:00"/>
        <d v="2026-05-17T02:30:00"/>
        <d v="2026-05-17T02:45:00"/>
        <d v="2026-05-17T03:00:00"/>
        <d v="2026-05-17T03:15:00"/>
        <d v="2026-05-17T03:30:00"/>
        <d v="2026-05-17T03:45:00"/>
        <d v="2026-05-17T04:00:00"/>
        <d v="2026-05-17T04:15:00"/>
        <d v="2026-05-17T04:30:00"/>
        <d v="2026-05-17T04:45:00"/>
        <d v="2026-05-17T05:00:00"/>
        <d v="2026-05-17T05:15:00"/>
        <d v="2026-05-17T05:30:00"/>
        <d v="2026-05-17T05:45:00"/>
        <d v="2026-05-17T06:00:00"/>
        <d v="2026-05-17T06:15:00"/>
        <d v="2026-05-17T06:30:00"/>
        <d v="2026-05-17T06:45:00"/>
        <d v="2026-05-17T07:00:00"/>
        <d v="2026-05-17T07:15:00"/>
        <d v="2026-05-17T07:30:00"/>
        <d v="2026-05-17T07:45:00"/>
        <d v="2026-05-17T08:00:00"/>
        <d v="2026-05-17T08:15:00"/>
        <d v="2026-05-17T08:30:00"/>
        <d v="2026-05-17T08:45:00"/>
        <d v="2026-05-17T09:00:00"/>
        <d v="2026-05-17T09:15:00"/>
        <d v="2026-05-17T09:30:00"/>
        <d v="2026-05-17T09:45:00"/>
        <d v="2026-05-17T10:00:00"/>
        <d v="2026-05-17T10:15:00"/>
        <d v="2026-05-17T10:30:00"/>
        <d v="2026-05-17T10:45:00"/>
        <d v="2026-05-17T11:00:00"/>
        <d v="2026-05-17T11:15:00"/>
        <d v="2026-05-17T11:30:00"/>
        <d v="2026-05-17T11:45:00"/>
        <d v="2026-05-17T12:00:00"/>
        <d v="2026-05-17T12:15:00"/>
        <d v="2026-05-17T12:30:00"/>
        <d v="2026-05-17T12:45:00"/>
        <d v="2026-05-17T13:00:00"/>
        <d v="2026-05-17T13:15:00"/>
        <d v="2026-05-17T13:30:00"/>
        <d v="2026-05-17T13:45:00"/>
        <d v="2026-05-17T14:00:00"/>
        <d v="2026-05-17T14:15:00"/>
        <d v="2026-05-17T14:30:00"/>
        <d v="2026-05-17T14:45:00"/>
        <d v="2026-05-17T15:00:00"/>
        <d v="2026-05-17T15:15:00"/>
        <d v="2026-05-17T15:30:00"/>
        <d v="2026-05-17T15:45:00"/>
        <d v="2026-05-17T16:00:00"/>
        <d v="2026-05-17T16:15:00"/>
        <d v="2026-05-17T16:30:00"/>
        <d v="2026-05-17T16:45:00"/>
        <d v="2026-05-17T17:00:00"/>
        <d v="2026-05-17T17:15:00"/>
        <d v="2026-05-17T17:30:00"/>
        <d v="2026-05-17T17:45:00"/>
        <d v="2026-05-17T18:00:00"/>
        <d v="2026-05-17T18:15:00"/>
        <d v="2026-05-17T18:30:00"/>
        <d v="2026-05-17T18:45:00"/>
        <d v="2026-05-17T19:00:00"/>
        <d v="2026-05-17T19:15:00"/>
        <d v="2026-05-17T19:30:00"/>
        <d v="2026-05-17T19:45:00"/>
        <d v="2026-05-17T20:00:00"/>
        <d v="2026-05-17T20:15:00"/>
        <d v="2026-05-17T20:30:00"/>
        <d v="2026-05-17T20:45:00"/>
        <d v="2026-05-17T21:00:00"/>
        <d v="2026-05-17T21:15:00"/>
        <d v="2026-05-17T21:30:00"/>
        <d v="2026-05-17T21:45:00"/>
        <d v="2026-05-17T22:00:00"/>
        <d v="2026-05-17T22:15:00"/>
        <d v="2026-05-17T22:30:00"/>
        <d v="2026-05-17T22:45:00"/>
        <d v="2026-05-17T23:00:00"/>
        <d v="2026-05-17T23:15:00"/>
        <d v="2026-05-17T23:30:00"/>
        <d v="2026-05-17T23:45:00"/>
        <d v="2026-05-18T00:00:00"/>
        <d v="2026-05-18T00:15:00"/>
        <d v="2026-05-18T00:30:00"/>
        <d v="2026-05-18T00:45:00"/>
        <d v="2026-05-18T01:00:00"/>
        <d v="2026-05-18T01:15:00"/>
        <d v="2026-05-18T01:30:00"/>
        <d v="2026-05-18T01:45:00"/>
        <d v="2026-05-18T02:00:00"/>
        <d v="2026-05-18T02:15:00"/>
        <d v="2026-05-18T02:30:00"/>
        <d v="2026-05-18T02:45:00"/>
        <d v="2026-05-18T03:00:00"/>
        <d v="2026-05-18T03:15:00"/>
        <d v="2026-05-18T03:30:00"/>
        <d v="2026-05-18T03:45:00"/>
        <d v="2026-05-18T04:00:00"/>
        <d v="2026-05-18T04:15:00"/>
        <d v="2026-05-18T04:30:00"/>
        <d v="2026-05-18T04:45:00"/>
        <d v="2026-05-18T05:00:00"/>
        <d v="2026-05-18T05:15:00"/>
        <d v="2026-05-18T05:30:00"/>
        <d v="2026-05-18T05:45:00"/>
        <d v="2026-05-18T06:00:00"/>
        <d v="2026-05-18T06:15:00"/>
        <d v="2026-05-18T06:30:00"/>
        <d v="2026-05-18T06:45:00"/>
        <d v="2026-05-18T07:00:00"/>
        <d v="2026-05-18T07:15:00"/>
        <d v="2026-05-18T07:30:00"/>
        <d v="2026-05-18T07:45:00"/>
        <d v="2026-05-18T08:00:00"/>
        <d v="2026-05-18T08:15:00"/>
        <d v="2026-05-18T08:30:00"/>
        <d v="2026-05-18T08:45:00"/>
        <d v="2026-05-18T09:00:00"/>
        <d v="2026-05-18T09:15:00"/>
        <d v="2026-05-18T09:30:00"/>
        <d v="2026-05-18T09:45:00"/>
        <d v="2026-05-18T10:00:00"/>
        <d v="2026-05-18T10:15:00"/>
        <d v="2026-05-18T10:30:00"/>
        <d v="2026-05-18T10:45:00"/>
        <d v="2026-05-18T11:00:00"/>
        <d v="2026-05-18T11:15:00"/>
        <d v="2026-05-18T11:30:00"/>
        <d v="2026-05-18T11:45:00"/>
        <d v="2026-05-18T12:00:00"/>
        <d v="2026-05-18T12:15:00"/>
        <d v="2026-05-18T12:30:00"/>
        <d v="2026-05-18T12:45:00"/>
        <d v="2026-05-18T13:00:00"/>
        <d v="2026-05-18T13:15:00"/>
        <d v="2026-05-18T13:30:00"/>
        <d v="2026-05-18T13:45:00"/>
        <d v="2026-05-18T14:00:00"/>
        <d v="2026-05-18T14:15:00"/>
        <d v="2026-05-18T14:30:00"/>
        <d v="2026-05-18T14:45:00"/>
        <d v="2026-05-18T15:00:00"/>
        <d v="2026-05-18T15:15:00"/>
        <d v="2026-05-18T15:30:00"/>
        <d v="2026-05-18T15:45:00"/>
        <d v="2026-05-18T16:00:00"/>
        <d v="2026-05-18T16:15:00"/>
        <d v="2026-05-18T16:30:00"/>
        <d v="2026-05-18T16:45:00"/>
        <d v="2026-05-18T17:00:00"/>
        <d v="2026-05-18T17:15:00"/>
        <d v="2026-05-18T17:30:00"/>
        <d v="2026-05-18T17:45:00"/>
        <d v="2026-05-18T18:00:00"/>
        <d v="2026-05-18T18:15:00"/>
        <d v="2026-05-18T18:30:00"/>
        <d v="2026-05-18T18:45:00"/>
        <d v="2026-05-18T19:00:00"/>
        <d v="2026-05-18T19:15:00"/>
        <d v="2026-05-18T19:30:00"/>
        <d v="2026-05-18T19:45:00"/>
        <d v="2026-05-18T20:00:00"/>
        <d v="2026-05-18T20:15:00"/>
        <d v="2026-05-18T20:30:00"/>
        <d v="2026-05-18T20:45:00"/>
        <d v="2026-05-18T21:00:00"/>
        <d v="2026-05-18T21:15:00"/>
        <d v="2026-05-18T21:30:00"/>
        <d v="2026-05-18T21:45:00"/>
        <d v="2026-05-18T22:00:00"/>
        <d v="2026-05-18T22:15:00"/>
        <d v="2026-05-18T22:30:00"/>
        <d v="2026-05-18T22:45:00"/>
        <d v="2026-05-18T23:00:00"/>
        <d v="2026-05-18T23:15:00"/>
        <d v="2026-05-18T23:30:00"/>
        <d v="2026-05-18T23:45:00"/>
        <d v="2026-05-19T00:00:00"/>
        <d v="2026-05-19T00:15:00"/>
        <d v="2026-05-19T00:30:00"/>
        <d v="2026-05-19T00:45:00"/>
        <d v="2026-05-19T01:00:00"/>
        <d v="2026-05-19T01:15:00"/>
        <d v="2026-05-19T01:30:00"/>
        <d v="2026-05-19T01:45:00"/>
        <d v="2026-05-19T02:00:00"/>
        <d v="2026-05-19T02:15:00"/>
        <d v="2026-05-19T02:30:00"/>
        <d v="2026-05-19T02:45:00"/>
        <d v="2026-05-19T03:00:00"/>
        <d v="2026-05-19T03:15:00"/>
        <d v="2026-05-19T03:30:00"/>
        <d v="2026-05-19T03:45:00"/>
        <d v="2026-05-19T04:00:00"/>
        <d v="2026-05-19T04:15:00"/>
        <d v="2026-05-19T04:30:00"/>
        <d v="2026-05-19T04:45:00"/>
        <d v="2026-05-19T05:00:00"/>
        <d v="2026-05-19T05:15:00"/>
        <d v="2026-05-19T05:30:00"/>
        <d v="2026-05-19T05:45:00"/>
        <d v="2026-05-19T06:00:00"/>
        <d v="2026-05-19T06:15:00"/>
        <d v="2026-05-19T06:30:00"/>
        <d v="2026-05-19T06:45:00"/>
        <d v="2026-05-19T07:00:00"/>
        <d v="2026-05-19T07:15:00"/>
        <d v="2026-05-19T07:30:00"/>
        <d v="2026-05-19T07:45:00"/>
        <d v="2026-05-19T08:00:00"/>
        <d v="2026-05-19T08:15:00"/>
        <d v="2026-05-19T08:30:00"/>
        <d v="2026-05-19T08:45:00"/>
        <d v="2026-05-19T09:00:00"/>
        <d v="2026-05-19T09:15:00"/>
        <d v="2026-05-19T09:30:00"/>
        <d v="2026-05-19T09:45:00"/>
        <d v="2026-05-19T10:00:00"/>
        <d v="2026-05-19T10:15:00"/>
        <d v="2026-05-19T10:30:00"/>
        <d v="2026-05-19T10:45:00"/>
        <d v="2026-05-19T11:00:00"/>
        <d v="2026-05-19T11:15:00"/>
        <d v="2026-05-19T11:30:00"/>
        <d v="2026-05-19T11:45:00"/>
        <d v="2026-05-19T12:00:00"/>
        <d v="2026-05-19T12:15:00"/>
        <d v="2026-05-19T12:30:00"/>
        <d v="2026-05-19T12:45:00"/>
        <d v="2026-05-19T13:00:00"/>
        <d v="2026-05-19T13:15:00"/>
        <d v="2026-05-19T13:30:00"/>
        <d v="2026-05-19T13:45:00"/>
        <d v="2026-05-19T14:00:00"/>
        <d v="2026-05-19T14:15:00"/>
        <d v="2026-05-19T14:30:00"/>
        <d v="2026-05-19T14:45:00"/>
        <d v="2026-05-19T15:00:00"/>
        <d v="2026-05-19T15:15:00"/>
        <d v="2026-05-19T15:30:00"/>
        <d v="2026-05-19T15:45:00"/>
        <d v="2026-05-19T16:00:00"/>
        <d v="2026-05-19T16:15:00"/>
        <d v="2026-05-19T16:30:00"/>
        <d v="2026-05-19T16:45:00"/>
        <d v="2026-05-19T17:00:00"/>
        <d v="2026-05-19T17:15:00"/>
        <d v="2026-05-19T17:30:00"/>
        <d v="2026-05-19T17:45:00"/>
        <d v="2026-05-19T18:00:00"/>
        <d v="2026-05-19T18:15:00"/>
        <d v="2026-05-19T18:30:00"/>
        <d v="2026-05-19T18:45:00"/>
        <d v="2026-05-19T19:00:00"/>
        <d v="2026-05-19T19:15:00"/>
        <d v="2026-05-19T19:30:00"/>
        <d v="2026-05-19T19:45:00"/>
        <d v="2026-05-19T20:00:00"/>
        <d v="2026-05-19T20:15:00"/>
        <d v="2026-05-19T20:30:00"/>
        <d v="2026-05-19T20:45:00"/>
        <d v="2026-05-19T21:00:00"/>
        <d v="2026-05-19T21:15:00"/>
        <d v="2026-05-19T21:30:00"/>
        <d v="2026-05-19T21:45:00"/>
        <d v="2026-05-19T22:00:00"/>
        <d v="2026-05-19T22:15:00"/>
        <d v="2026-05-19T22:30:00"/>
        <d v="2026-05-19T22:45:00"/>
        <d v="2026-05-19T23:00:00"/>
        <d v="2026-05-19T23:15:00"/>
        <d v="2026-05-19T23:30:00"/>
        <d v="2026-05-19T23:45:00"/>
        <d v="2026-05-20T00:00:00"/>
        <d v="2026-05-20T00:15:00"/>
        <d v="2026-05-20T00:30:00"/>
        <d v="2026-05-20T00:45:00"/>
        <d v="2026-05-20T01:00:00"/>
        <d v="2026-05-20T01:15:00"/>
        <d v="2026-05-20T01:30:00"/>
        <d v="2026-05-20T01:45:00"/>
        <d v="2026-05-20T02:00:00"/>
        <d v="2026-05-20T02:15:00"/>
        <d v="2026-05-20T02:30:00"/>
        <d v="2026-05-20T02:45:00"/>
        <d v="2026-05-20T03:00:00"/>
        <d v="2026-05-20T03:15:00"/>
        <d v="2026-05-20T03:30:00"/>
        <d v="2026-05-20T03:45:00"/>
        <d v="2026-05-20T04:00:00"/>
        <d v="2026-05-20T04:15:00"/>
        <d v="2026-05-20T04:30:00"/>
        <d v="2026-05-20T04:45:00"/>
        <d v="2026-05-20T05:00:00"/>
        <d v="2026-05-20T05:15:00"/>
        <d v="2026-05-20T05:30:00"/>
        <d v="2026-05-20T05:45:00"/>
        <d v="2026-05-20T06:00:00"/>
        <d v="2026-05-20T06:15:00"/>
        <d v="2026-05-20T06:30:00"/>
        <d v="2026-05-20T06:45:00"/>
        <d v="2026-05-20T07:00:00"/>
        <d v="2026-05-20T07:15:00"/>
        <d v="2026-05-20T07:30:00"/>
        <d v="2026-05-20T07:45:00"/>
        <d v="2026-05-20T08:00:00"/>
        <d v="2026-05-20T08:15:00"/>
        <d v="2026-05-20T08:30:00"/>
        <d v="2026-05-20T08:45:00"/>
        <d v="2026-05-20T09:00:00"/>
        <d v="2026-05-20T09:15:00"/>
        <d v="2026-05-20T09:30:00"/>
        <d v="2026-05-20T09:45:00"/>
        <d v="2026-05-20T10:00:00"/>
        <d v="2026-05-20T10:15:00"/>
        <d v="2026-05-20T10:30:00"/>
        <d v="2026-05-20T10:45:00"/>
        <d v="2026-05-20T11:00:00"/>
        <d v="2026-05-20T11:15:00"/>
        <d v="2026-05-20T11:30:00"/>
        <d v="2026-05-20T11:45:00"/>
        <d v="2026-05-20T12:00:00"/>
        <d v="2026-05-20T12:15:00"/>
        <d v="2026-05-20T12:30:00"/>
        <d v="2026-05-20T12:45:00"/>
        <d v="2026-05-20T13:00:00"/>
        <d v="2026-05-20T13:15:00"/>
        <d v="2026-05-20T13:30:00"/>
        <d v="2026-05-20T13:45:00"/>
        <d v="2026-05-20T14:00:00"/>
        <d v="2026-05-20T14:15:00"/>
        <d v="2026-05-20T14:30:00"/>
        <d v="2026-05-20T14:45:00"/>
        <d v="2026-05-20T15:00:00"/>
        <d v="2026-05-20T15:15:00"/>
        <d v="2026-05-20T15:30:00"/>
        <d v="2026-05-20T15:45:00"/>
        <d v="2026-05-20T16:00:00"/>
        <d v="2026-05-20T16:15:00"/>
        <d v="2026-05-20T16:30:00"/>
        <d v="2026-05-20T16:45:00"/>
        <d v="2026-05-20T17:00:00"/>
        <d v="2026-05-20T17:15:00"/>
        <d v="2026-05-20T17:30:00"/>
        <d v="2026-05-20T17:45:00"/>
        <d v="2026-05-20T18:00:00"/>
        <d v="2026-05-20T18:15:00"/>
        <d v="2026-05-20T18:30:00"/>
        <d v="2026-05-20T18:45:00"/>
        <d v="2026-05-20T19:00:00"/>
        <d v="2026-05-20T19:15:00"/>
        <d v="2026-05-20T19:30:00"/>
        <d v="2026-05-20T19:45:00"/>
        <d v="2026-05-20T20:00:00"/>
        <d v="2026-05-20T20:15:00"/>
        <d v="2026-05-20T20:30:00"/>
        <d v="2026-05-20T20:45:00"/>
        <d v="2026-05-20T21:00:00"/>
        <d v="2026-05-20T21:15:00"/>
        <d v="2026-05-20T21:30:00"/>
        <d v="2026-05-20T21:45:00"/>
        <d v="2026-05-20T22:00:00"/>
        <d v="2026-05-20T22:15:00"/>
        <d v="2026-05-20T22:30:00"/>
        <d v="2026-05-20T22:45:00"/>
        <d v="2026-05-20T23:00:00"/>
        <d v="2026-05-20T23:15:00"/>
        <d v="2026-05-20T23:30:00"/>
        <d v="2026-05-20T23:45:00"/>
        <d v="2026-05-21T00:00:00"/>
        <d v="2026-05-21T00:15:00"/>
        <d v="2026-05-21T00:30:00"/>
        <d v="2026-05-21T00:45:00"/>
        <d v="2026-05-21T01:00:00"/>
        <d v="2026-05-21T01:15:00"/>
        <d v="2026-05-21T01:30:00"/>
        <d v="2026-05-21T01:45:00"/>
        <d v="2026-05-21T02:00:00"/>
        <d v="2026-05-21T02:15:00"/>
        <d v="2026-05-21T02:30:00"/>
        <d v="2026-05-21T02:45:00"/>
        <d v="2026-05-21T03:00:00"/>
        <d v="2026-05-21T03:15:00"/>
        <d v="2026-05-21T03:30:00"/>
        <d v="2026-05-21T03:45:00"/>
        <d v="2026-05-21T04:00:00"/>
        <d v="2026-05-21T04:15:00"/>
        <d v="2026-05-21T04:30:00"/>
        <d v="2026-05-21T04:45:00"/>
        <d v="2026-05-21T05:00:00"/>
        <d v="2026-05-21T05:15:00"/>
        <d v="2026-05-21T05:30:00"/>
        <d v="2026-05-21T05:45:00"/>
        <d v="2026-05-21T06:00:00"/>
        <d v="2026-05-21T06:15:00"/>
        <d v="2026-05-21T06:30:00"/>
        <d v="2026-05-21T06:45:00"/>
        <d v="2026-05-21T07:00:00"/>
        <d v="2026-05-21T07:15:00"/>
        <d v="2026-05-21T07:30:00"/>
        <d v="2026-05-21T07:45:00"/>
        <d v="2026-05-21T08:00:00"/>
        <d v="2026-05-21T08:15:00"/>
        <d v="2026-05-21T08:30:00"/>
        <d v="2026-05-21T08:45:00"/>
        <d v="2026-05-21T09:00:00"/>
        <d v="2026-05-21T09:15:00"/>
        <d v="2026-05-21T09:30:00"/>
        <d v="2026-05-21T09:45:00"/>
        <d v="2026-05-21T10:00:00"/>
        <d v="2026-05-21T10:15:00"/>
        <d v="2026-05-21T10:30:00"/>
        <d v="2026-05-21T10:45:00"/>
        <d v="2026-05-21T11:00:00"/>
        <d v="2026-05-21T11:15:00"/>
        <d v="2026-05-21T11:30:00"/>
        <d v="2026-05-21T11:45:00"/>
        <d v="2026-05-21T12:00:00"/>
        <d v="2026-05-21T12:15:00"/>
        <d v="2026-05-21T12:30:00"/>
        <d v="2026-05-21T12:45:00"/>
        <d v="2026-05-21T13:00:00"/>
        <d v="2026-05-21T13:15:00"/>
        <d v="2026-05-21T13:30:00"/>
        <d v="2026-05-21T13:45:00"/>
        <d v="2026-05-21T14:00:00"/>
        <d v="2026-05-21T14:15:00"/>
        <d v="2026-05-21T14:30:00"/>
        <d v="2026-05-21T14:45:00"/>
        <d v="2026-05-21T15:00:00"/>
        <d v="2026-05-21T15:15:00"/>
        <d v="2026-05-21T15:30:00"/>
        <d v="2026-05-21T15:45:00"/>
        <d v="2026-05-21T16:00:00"/>
        <d v="2026-05-21T16:15:00"/>
        <d v="2026-05-21T16:30:00"/>
        <d v="2026-05-21T16:45:00"/>
        <d v="2026-05-21T17:00:00"/>
        <d v="2026-05-21T17:15:00"/>
        <d v="2026-05-21T17:30:00"/>
        <d v="2026-05-21T17:45:00"/>
        <d v="2026-05-21T18:00:00"/>
        <d v="2026-05-21T18:15:00"/>
        <d v="2026-05-21T18:30:00"/>
        <d v="2026-05-21T18:45:00"/>
        <d v="2026-05-21T19:00:00"/>
        <d v="2026-05-21T19:15:00"/>
        <d v="2026-05-21T19:30:00"/>
        <d v="2026-05-21T19:45:00"/>
        <d v="2026-05-21T20:00:00"/>
        <d v="2026-05-21T20:15:00"/>
        <d v="2026-05-21T20:30:00"/>
        <d v="2026-05-21T20:45:00"/>
        <d v="2026-05-21T21:00:00"/>
        <d v="2026-05-21T21:15:00"/>
        <d v="2026-05-21T21:30:00"/>
        <d v="2026-05-21T21:45:00"/>
        <d v="2026-05-21T22:00:00"/>
        <d v="2026-05-21T22:15:00"/>
        <d v="2026-05-21T22:30:00"/>
        <d v="2026-05-21T22:45:00"/>
        <d v="2026-05-21T23:00:00"/>
        <d v="2026-05-21T23:15:00"/>
        <d v="2026-05-21T23:30:00"/>
        <d v="2026-05-21T23:45:00"/>
        <d v="2026-05-22T00:00:00"/>
        <d v="2026-05-22T00:15:00"/>
        <d v="2026-05-22T00:30:00"/>
        <d v="2026-05-22T00:45:00"/>
        <d v="2026-05-22T01:00:00"/>
        <d v="2026-05-22T01:15:00"/>
        <d v="2026-05-22T01:30:00"/>
        <d v="2026-05-22T01:45:00"/>
        <d v="2026-05-22T02:00:00"/>
        <d v="2026-05-22T02:15:00"/>
        <d v="2026-05-22T02:30:00"/>
        <d v="2026-05-22T02:45:00"/>
        <d v="2026-05-22T03:00:00"/>
        <d v="2026-05-22T03:15:00"/>
        <d v="2026-05-22T03:30:00"/>
        <d v="2026-05-22T03:45:00"/>
        <d v="2026-05-22T04:00:00"/>
        <d v="2026-05-22T04:15:00"/>
        <d v="2026-05-22T04:30:00"/>
        <d v="2026-05-22T04:45:00"/>
        <d v="2026-05-22T05:00:00"/>
        <d v="2026-05-22T05:15:00"/>
        <d v="2026-05-22T05:30:00"/>
        <d v="2026-05-22T05:45:00"/>
        <d v="2026-05-22T06:00:00"/>
        <d v="2026-05-22T06:15:00"/>
        <d v="2026-05-22T06:30:00"/>
        <d v="2026-05-22T06:45:00"/>
        <d v="2026-05-22T07:00:00"/>
        <d v="2026-05-22T07:15:00"/>
        <d v="2026-05-22T07:30:00"/>
        <d v="2026-05-22T07:45:00"/>
        <d v="2026-05-22T08:00:00"/>
        <d v="2026-05-22T08:15:00"/>
        <d v="2026-05-22T08:30:00"/>
        <d v="2026-05-22T08:45:00"/>
        <d v="2026-05-22T09:00:00"/>
        <d v="2026-05-22T09:15:00"/>
        <d v="2026-05-22T09:30:00"/>
        <d v="2026-05-22T09:45:00"/>
        <d v="2026-05-22T10:00:00"/>
        <d v="2026-05-22T10:15:00"/>
        <d v="2026-05-22T10:30:00"/>
        <d v="2026-05-22T10:45:00"/>
        <d v="2026-05-22T11:00:00"/>
        <d v="2026-05-22T11:15:00"/>
        <d v="2026-05-22T11:30:00"/>
        <d v="2026-05-22T11:45:00"/>
        <d v="2026-05-22T12:00:00"/>
        <d v="2026-05-22T12:15:00"/>
        <d v="2026-05-22T12:30:00"/>
        <d v="2026-05-22T12:45:00"/>
        <d v="2026-05-22T13:00:00"/>
        <d v="2026-05-22T13:15:00"/>
        <d v="2026-05-22T13:30:00"/>
        <d v="2026-05-22T13:45:00"/>
        <d v="2026-05-22T14:00:00"/>
        <d v="2026-05-22T14:15:00"/>
        <d v="2026-05-22T14:30:00"/>
        <d v="2026-05-22T14:45:00"/>
        <d v="2026-05-22T15:00:00"/>
        <d v="2026-05-22T15:15:00"/>
        <d v="2026-05-22T15:30:00"/>
        <d v="2026-05-22T15:45:00"/>
        <d v="2026-05-22T16:00:00"/>
        <d v="2026-05-22T16:15:00"/>
        <d v="2026-05-22T16:30:00"/>
        <d v="2026-05-22T16:45:00"/>
        <d v="2026-05-22T17:00:00"/>
        <d v="2026-05-22T17:15:00"/>
        <d v="2026-05-22T17:30:00"/>
        <d v="2026-05-22T17:45:00"/>
        <d v="2026-05-22T18:00:00"/>
        <d v="2026-05-22T18:15:00"/>
        <d v="2026-05-22T18:30:00"/>
        <d v="2026-05-22T18:45:00"/>
        <d v="2026-05-22T19:00:00"/>
        <d v="2026-05-22T19:15:00"/>
        <d v="2026-05-22T19:30:00"/>
        <d v="2026-05-22T19:45:00"/>
        <d v="2026-05-22T20:00:00"/>
        <d v="2026-05-22T20:15:00"/>
        <d v="2026-05-22T20:30:00"/>
        <d v="2026-05-22T20:45:00"/>
        <d v="2026-05-22T21:00:00"/>
        <d v="2026-05-22T21:15:00"/>
        <d v="2026-05-22T21:30:00"/>
        <d v="2026-05-22T21:45:00"/>
        <d v="2026-05-22T22:00:00"/>
        <d v="2026-05-22T22:15:00"/>
        <d v="2026-05-22T22:30:00"/>
        <d v="2026-05-22T22:45:00"/>
        <d v="2026-05-22T23:00:00"/>
        <d v="2026-05-22T23:15:00"/>
        <d v="2026-05-22T23:30:00"/>
        <d v="2026-05-22T23:45:00"/>
        <d v="2026-05-23T00:00:00"/>
        <m/>
        <d v="2026-05-14T02:24:10" u="1"/>
      </sharedItems>
    </cacheField>
    <cacheField name="Out Door Temp" numFmtId="166">
      <sharedItems containsString="0" containsBlank="1" containsNumber="1" minValue="15.8" maxValue="31.2"/>
    </cacheField>
    <cacheField name="Out Door RH" numFmtId="166">
      <sharedItems containsString="0" containsBlank="1" containsNumber="1" minValue="56.5" maxValue="100"/>
    </cacheField>
    <cacheField name="CCP RT" numFmtId="166">
      <sharedItems containsString="0" containsBlank="1" containsNumber="1" minValue="6.3" maxValue="23.3"/>
    </cacheField>
    <cacheField name="CCP ST" numFmtId="166">
      <sharedItems containsString="0" containsBlank="1" containsNumber="1" minValue="1.4" maxValue="17.5"/>
    </cacheField>
    <cacheField name="CCP FLOW" numFmtId="166">
      <sharedItems containsBlank="1" containsMixedTypes="1" containsNumber="1" minValue="0" maxValue="618.9"/>
    </cacheField>
    <cacheField name="Phase 1 RT" numFmtId="166">
      <sharedItems containsBlank="1" containsMixedTypes="1" containsNumber="1" minValue="9.1" maxValue="17.7"/>
    </cacheField>
    <cacheField name="Phase 1 ST" numFmtId="166">
      <sharedItems containsBlank="1" containsMixedTypes="1" containsNumber="1" minValue="6.5" maxValue="12.2"/>
    </cacheField>
    <cacheField name="Phase 1 Ch Flow" numFmtId="166">
      <sharedItems containsBlank="1" containsMixedTypes="1" containsNumber="1" minValue="6.4" maxValue="200"/>
    </cacheField>
    <cacheField name="Phase 2 RT" numFmtId="166">
      <sharedItems containsString="0" containsBlank="1" containsNumber="1" minValue="11.4" maxValue="16.7"/>
    </cacheField>
    <cacheField name="Phase 2 ST" numFmtId="166">
      <sharedItems containsString="0" containsBlank="1" containsNumber="1" minValue="6.2" maxValue="12.4"/>
    </cacheField>
    <cacheField name="Phase 2 Ch Flow" numFmtId="166">
      <sharedItems containsString="0" containsBlank="1" containsNumber="1" minValue="127.9" maxValue="359.6"/>
    </cacheField>
    <cacheField name="Phase 1 Gas Flow" numFmtId="166">
      <sharedItems containsString="0" containsBlank="1" containsNumber="1" minValue="66" maxValue="65505"/>
    </cacheField>
    <cacheField name="Phase 2 Gas Flow" numFmtId="166">
      <sharedItems containsString="0" containsBlank="1" containsNumber="1" minValue="92" maxValue="65496"/>
    </cacheField>
    <cacheField name="Gas Consumption (Units)" numFmtId="166">
      <sharedItems containsBlank="1" containsMixedTypes="1" containsNumber="1" minValue="-16341.000000000004" maxValue="99.5"/>
    </cacheField>
    <cacheField name="Day Usage" numFmtId="166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wok, Man C." refreshedDate="46310.473043518519" createdVersion="5" refreshedVersion="8" minRefreshableVersion="3" recordCount="3045" xr:uid="{00000000-000A-0000-FFFF-FFFF23000000}">
  <cacheSource type="worksheet">
    <worksheetSource name="Table1"/>
  </cacheSource>
  <cacheFields count="14">
    <cacheField name="Date" numFmtId="168">
      <sharedItems containsSemiMixedTypes="0" containsNonDate="0" containsDate="1" containsString="0" minDate="2018-07-01T00:00:00" maxDate="2026-11-01T00:00:00" count="3045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</sharedItems>
      <fieldGroup par="13"/>
    </cacheField>
    <cacheField name="30 Days" numFmtId="168">
      <sharedItems/>
    </cacheField>
    <cacheField name="Ballroom utilization" numFmtId="0">
      <sharedItems containsString="0" containsBlank="1" containsNumber="1" minValue="0" maxValue="150"/>
    </cacheField>
    <cacheField name="DLH Occupancy" numFmtId="0">
      <sharedItems containsString="0" containsBlank="1" containsNumber="1" minValue="0" maxValue="99"/>
    </cacheField>
    <cacheField name="DEL Occupancy" numFmtId="0">
      <sharedItems containsString="0" containsBlank="1" containsNumber="1" minValue="34.799999999999997" maxValue="101.47"/>
    </cacheField>
    <cacheField name="DHH Occupancy" numFmtId="0">
      <sharedItems containsString="0" containsBlank="1" containsNumber="1" minValue="6.43" maxValue="103.35"/>
    </cacheField>
    <cacheField name="Overall Occupancy" numFmtId="0">
      <sharedItems containsString="0" containsBlank="1" containsNumber="1" minValue="0" maxValue="100.5"/>
    </cacheField>
    <cacheField name="Outdoor Air Temperature" numFmtId="0">
      <sharedItems containsString="0" containsBlank="1" containsNumber="1" minValue="10.1" maxValue="32.6"/>
    </cacheField>
    <cacheField name="Meter 1 Reading_x000a_(x100 &gt; ft3)" numFmtId="3">
      <sharedItems containsBlank="1" containsMixedTypes="1" containsNumber="1" minValue="0" maxValue="9644"/>
    </cacheField>
    <cacheField name="Meter 2 Reading_x000a_(x100 &gt; ft3)" numFmtId="3">
      <sharedItems containsBlank="1" containsMixedTypes="1" containsNumber="1" minValue="0" maxValue="10207"/>
    </cacheField>
    <cacheField name="Gas Consumption (Units)" numFmtId="3">
      <sharedItems containsMixedTypes="1" containsNumber="1" minValue="0" maxValue="19851"/>
    </cacheField>
    <cacheField name="Months (Date)" numFmtId="0" databaseField="0">
      <fieldGroup base="0">
        <rangePr groupBy="months" startDate="2018-07-01T00:00:00" endDate="2026-11-01T00:00:00"/>
        <groupItems count="14">
          <s v="&lt;7/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26"/>
        </groupItems>
      </fieldGroup>
    </cacheField>
    <cacheField name="Quarters (Date)" numFmtId="0" databaseField="0">
      <fieldGroup base="0">
        <rangePr groupBy="quarters" startDate="2018-07-01T00:00:00" endDate="2026-11-01T00:00:00"/>
        <groupItems count="6">
          <s v="&lt;7/1/2018"/>
          <s v="Qtr1"/>
          <s v="Qtr2"/>
          <s v="Qtr3"/>
          <s v="Qtr4"/>
          <s v="&gt;11/1/2026"/>
        </groupItems>
      </fieldGroup>
    </cacheField>
    <cacheField name="Years (Date)" numFmtId="0" databaseField="0">
      <fieldGroup base="0">
        <rangePr groupBy="years" startDate="2018-07-01T00:00:00" endDate="2026-11-01T00:00:00"/>
        <groupItems count="11">
          <s v="&lt;7/1/2018"/>
          <s v="2018"/>
          <s v="2019"/>
          <s v="2020"/>
          <s v="2021"/>
          <s v="2022"/>
          <s v="2023"/>
          <s v="2024"/>
          <s v="2025"/>
          <s v="2026"/>
          <s v="&gt;11/1/2026"/>
        </groupItems>
      </fieldGroup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wok, Man C." refreshedDate="46310.473090046296" createdVersion="5" refreshedVersion="8" minRefreshableVersion="3" recordCount="3045" xr:uid="{00000000-000A-0000-FFFF-FFFF27000000}">
  <cacheSource type="worksheet">
    <worksheetSource ref="A1:K3046" sheet="Gas Meter Reading"/>
  </cacheSource>
  <cacheFields count="11">
    <cacheField name="Date" numFmtId="168">
      <sharedItems containsSemiMixedTypes="0" containsNonDate="0" containsDate="1" containsString="0" minDate="2018-07-01T00:00:00" maxDate="2026-11-01T00:00:00" count="3045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</sharedItems>
    </cacheField>
    <cacheField name="30 Days" numFmtId="168">
      <sharedItems count="2">
        <b v="0"/>
        <b v="1"/>
      </sharedItems>
    </cacheField>
    <cacheField name="Ballroom utilization" numFmtId="0">
      <sharedItems containsString="0" containsBlank="1" containsNumber="1" minValue="0" maxValue="150"/>
    </cacheField>
    <cacheField name="DLH Occupancy" numFmtId="0">
      <sharedItems containsString="0" containsBlank="1" containsNumber="1" minValue="0" maxValue="99"/>
    </cacheField>
    <cacheField name="DEL Occupancy" numFmtId="0">
      <sharedItems containsString="0" containsBlank="1" containsNumber="1" minValue="34.799999999999997" maxValue="101.47"/>
    </cacheField>
    <cacheField name="DHH Occupancy" numFmtId="0">
      <sharedItems containsString="0" containsBlank="1" containsNumber="1" minValue="6.43" maxValue="103.35"/>
    </cacheField>
    <cacheField name="Overall Occupancy" numFmtId="0">
      <sharedItems containsString="0" containsBlank="1" containsNumber="1" minValue="0" maxValue="100.5"/>
    </cacheField>
    <cacheField name="Outdoor Air Temperature" numFmtId="0">
      <sharedItems containsString="0" containsBlank="1" containsNumber="1" minValue="10.1" maxValue="32.6"/>
    </cacheField>
    <cacheField name="Meter 1 Reading_x000a_(x100 &gt; ft3)" numFmtId="3">
      <sharedItems containsBlank="1" containsMixedTypes="1" containsNumber="1" minValue="0" maxValue="9644"/>
    </cacheField>
    <cacheField name="Meter 2 Reading_x000a_(x100 &gt; ft3)" numFmtId="3">
      <sharedItems containsBlank="1" containsMixedTypes="1" containsNumber="1" minValue="0" maxValue="10207"/>
    </cacheField>
    <cacheField name="Gas Consumption (Units)" numFmtId="3">
      <sharedItems containsMixedTypes="1" containsNumber="1" minValue="0" maxValue="19851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wok, Man C." refreshedDate="46310.47316400463" createdVersion="6" refreshedVersion="8" minRefreshableVersion="3" recordCount="3046" xr:uid="{00000000-000A-0000-FFFF-FFFF20000000}">
  <cacheSource type="worksheet">
    <worksheetSource ref="A1:K1048576" sheet="Gas Meter Reading"/>
  </cacheSource>
  <cacheFields count="12">
    <cacheField name="Date" numFmtId="168">
      <sharedItems containsNonDate="0" containsDate="1" containsString="0" containsBlank="1" minDate="2018-07-01T00:00:00" maxDate="2026-11-01T00:00:00" count="3046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m/>
      </sharedItems>
      <fieldGroup par="11" base="0">
        <rangePr groupBy="days" startDate="2018-07-01T00:00:00" endDate="2026-11-01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/2026"/>
        </groupItems>
      </fieldGroup>
    </cacheField>
    <cacheField name="30 Days" numFmtId="168">
      <sharedItems containsBlank="1"/>
    </cacheField>
    <cacheField name="Ballroom utilization" numFmtId="0">
      <sharedItems containsString="0" containsBlank="1" containsNumber="1" minValue="0" maxValue="150"/>
    </cacheField>
    <cacheField name="DLH Occupancy" numFmtId="0">
      <sharedItems containsString="0" containsBlank="1" containsNumber="1" minValue="0" maxValue="99"/>
    </cacheField>
    <cacheField name="DEL Occupancy" numFmtId="0">
      <sharedItems containsString="0" containsBlank="1" containsNumber="1" minValue="34.799999999999997" maxValue="101.47"/>
    </cacheField>
    <cacheField name="DHH Occupancy" numFmtId="0">
      <sharedItems containsString="0" containsBlank="1" containsNumber="1" minValue="6.43" maxValue="103.35"/>
    </cacheField>
    <cacheField name="Overall Occupancy" numFmtId="0">
      <sharedItems containsString="0" containsBlank="1" containsNumber="1" minValue="0" maxValue="100.5"/>
    </cacheField>
    <cacheField name="Outdoor Air Temperature" numFmtId="0">
      <sharedItems containsString="0" containsBlank="1" containsNumber="1" minValue="10.1" maxValue="32.6"/>
    </cacheField>
    <cacheField name="Meter 1 Reading_x000a_(x100 &gt; ft3)" numFmtId="3">
      <sharedItems containsBlank="1" containsMixedTypes="1" containsNumber="1" minValue="0" maxValue="9644"/>
    </cacheField>
    <cacheField name="Meter 2 Reading_x000a_(x100 &gt; ft3)" numFmtId="3">
      <sharedItems containsBlank="1" containsMixedTypes="1" containsNumber="1" minValue="0" maxValue="10207"/>
    </cacheField>
    <cacheField name="Gas Consumption (Units)" numFmtId="3">
      <sharedItems containsBlank="1" containsMixedTypes="1" containsNumber="1" minValue="0" maxValue="19851"/>
    </cacheField>
    <cacheField name="Years" numFmtId="0" databaseField="0">
      <fieldGroup base="0">
        <rangePr groupBy="years" startDate="2018-07-01T00:00:00" endDate="2026-11-01T00:00:00"/>
        <groupItems count="11">
          <s v="&lt;7/1/2018"/>
          <s v="2018"/>
          <s v="2019"/>
          <s v="2020"/>
          <s v="2021"/>
          <s v="2022"/>
          <s v="2023"/>
          <s v="2024"/>
          <s v="2025"/>
          <s v="2026"/>
          <s v="&gt;1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4">
  <r>
    <d v="2026-04-01T00:00:00"/>
    <x v="0"/>
    <n v="24.3"/>
    <n v="100"/>
    <n v="13.5"/>
    <n v="10.6"/>
    <n v="467.8"/>
    <n v="14.8"/>
    <n v="9.3000000000000007"/>
    <n v="200"/>
    <n v="14.5"/>
    <n v="9.1999999999999993"/>
    <n v="212.1"/>
    <n v="50554"/>
    <n v="31978"/>
    <e v="#VALUE!"/>
    <x v="0"/>
  </r>
  <r>
    <d v="2026-04-01T00:15:00"/>
    <x v="1"/>
    <n v="24.4"/>
    <n v="100"/>
    <n v="13.5"/>
    <n v="10.6"/>
    <n v="512.79999999999995"/>
    <n v="14.7"/>
    <n v="9.3000000000000007"/>
    <n v="200"/>
    <n v="14.5"/>
    <n v="9.1999999999999993"/>
    <n v="208.1"/>
    <n v="50554"/>
    <n v="31978"/>
    <n v="0"/>
    <x v="0"/>
  </r>
  <r>
    <d v="2026-04-01T00:30:00"/>
    <x v="2"/>
    <n v="24.2"/>
    <n v="100"/>
    <n v="13.5"/>
    <n v="10.6"/>
    <n v="512.79999999999995"/>
    <n v="14.7"/>
    <n v="9.1999999999999993"/>
    <n v="200"/>
    <n v="14.4"/>
    <n v="9.1"/>
    <n v="205.8"/>
    <n v="50554"/>
    <n v="31978"/>
    <n v="0"/>
    <x v="0"/>
  </r>
  <r>
    <d v="2026-04-01T00:45:00"/>
    <x v="3"/>
    <n v="24"/>
    <n v="100"/>
    <n v="13.3"/>
    <n v="10.5"/>
    <n v="459.7"/>
    <n v="14.4"/>
    <n v="9.1"/>
    <n v="200"/>
    <n v="14.1"/>
    <n v="9"/>
    <n v="206.2"/>
    <n v="50554"/>
    <n v="31978"/>
    <n v="0"/>
    <x v="0"/>
  </r>
  <r>
    <d v="2026-04-01T01:00:00"/>
    <x v="4"/>
    <n v="23.6"/>
    <n v="100"/>
    <n v="13.3"/>
    <n v="10.5"/>
    <n v="414.7"/>
    <n v="14.1"/>
    <n v="9.3000000000000007"/>
    <n v="200"/>
    <n v="13.7"/>
    <n v="9.1999999999999993"/>
    <n v="207.3"/>
    <n v="50554"/>
    <n v="31978"/>
    <n v="0"/>
    <x v="0"/>
  </r>
  <r>
    <d v="2026-04-01T01:15:00"/>
    <x v="5"/>
    <n v="23.5"/>
    <n v="100"/>
    <n v="12.9"/>
    <n v="10.4"/>
    <n v="414.7"/>
    <n v="13.8"/>
    <n v="9.3000000000000007"/>
    <n v="199.1"/>
    <n v="13.4"/>
    <n v="10.199999999999999"/>
    <n v="197.7"/>
    <n v="50554"/>
    <n v="31978"/>
    <n v="0"/>
    <x v="0"/>
  </r>
  <r>
    <d v="2026-04-01T01:30:00"/>
    <x v="6"/>
    <n v="23.3"/>
    <n v="100"/>
    <n v="13.1"/>
    <n v="11.6"/>
    <n v="472.3"/>
    <n v="13.6"/>
    <n v="10.3"/>
    <n v="200"/>
    <n v="13.3"/>
    <n v="10.199999999999999"/>
    <n v="196.9"/>
    <n v="50554"/>
    <n v="31978"/>
    <n v="0"/>
    <x v="0"/>
  </r>
  <r>
    <d v="2026-04-01T01:45:00"/>
    <x v="7"/>
    <n v="23.2"/>
    <n v="100"/>
    <n v="13.1"/>
    <n v="11.6"/>
    <n v="449.8"/>
    <n v="13.6"/>
    <n v="10.4"/>
    <n v="200"/>
    <n v="13.3"/>
    <n v="10.4"/>
    <n v="202.4"/>
    <n v="50554"/>
    <n v="31978"/>
    <n v="0"/>
    <x v="0"/>
  </r>
  <r>
    <d v="2026-04-01T02:00:00"/>
    <x v="8"/>
    <n v="23"/>
    <n v="100"/>
    <n v="13.3"/>
    <n v="11.7"/>
    <n v="449.8"/>
    <n v="13.8"/>
    <n v="10.5"/>
    <n v="200"/>
    <n v="13.5"/>
    <n v="10.4"/>
    <n v="201.8"/>
    <n v="50554"/>
    <n v="31978"/>
    <n v="0"/>
    <x v="0"/>
  </r>
  <r>
    <d v="2026-04-01T02:15:00"/>
    <x v="9"/>
    <n v="22.9"/>
    <n v="100"/>
    <n v="13.3"/>
    <n v="11.7"/>
    <n v="520"/>
    <n v="13.9"/>
    <n v="10.6"/>
    <n v="200"/>
    <n v="13.6"/>
    <n v="10.5"/>
    <n v="202.2"/>
    <n v="50554"/>
    <n v="31978"/>
    <n v="0"/>
    <x v="0"/>
  </r>
  <r>
    <d v="2026-04-01T02:30:00"/>
    <x v="10"/>
    <n v="22.8"/>
    <n v="99.9"/>
    <n v="13.4"/>
    <n v="11.8"/>
    <n v="520"/>
    <n v="13.9"/>
    <n v="10.7"/>
    <n v="200"/>
    <n v="13.6"/>
    <n v="10.5"/>
    <n v="196.3"/>
    <n v="50554"/>
    <n v="31978"/>
    <n v="0"/>
    <x v="0"/>
  </r>
  <r>
    <d v="2026-04-01T02:45:00"/>
    <x v="11"/>
    <n v="22.8"/>
    <n v="99.7"/>
    <n v="13.5"/>
    <n v="11.9"/>
    <n v="430"/>
    <n v="14.1"/>
    <n v="10.6"/>
    <n v="200"/>
    <n v="13.8"/>
    <n v="10.5"/>
    <n v="198.5"/>
    <n v="50554"/>
    <n v="31978"/>
    <n v="0"/>
    <x v="0"/>
  </r>
  <r>
    <d v="2026-04-01T03:00:00"/>
    <x v="12"/>
    <n v="22.6"/>
    <n v="99.4"/>
    <n v="13.5"/>
    <n v="11.9"/>
    <n v="466"/>
    <n v="14.2"/>
    <n v="10.5"/>
    <n v="198.8"/>
    <n v="14"/>
    <n v="10.4"/>
    <n v="194.2"/>
    <n v="50554"/>
    <n v="31978"/>
    <n v="0"/>
    <x v="0"/>
  </r>
  <r>
    <d v="2026-04-01T03:15:00"/>
    <x v="13"/>
    <n v="22.3"/>
    <n v="99.1"/>
    <n v="13.5"/>
    <n v="11.7"/>
    <n v="466"/>
    <n v="14.1"/>
    <n v="10.3"/>
    <n v="189.2"/>
    <n v="13.8"/>
    <n v="10.199999999999999"/>
    <n v="183.5"/>
    <n v="50554"/>
    <n v="31978"/>
    <n v="0"/>
    <x v="0"/>
  </r>
  <r>
    <d v="2026-04-01T03:30:00"/>
    <x v="14"/>
    <n v="22.2"/>
    <n v="99"/>
    <n v="13.4"/>
    <n v="11.6"/>
    <n v="510.1"/>
    <n v="14"/>
    <n v="10.199999999999999"/>
    <n v="190.7"/>
    <n v="13.7"/>
    <n v="10.1"/>
    <n v="182.8"/>
    <n v="50554"/>
    <n v="31978"/>
    <n v="0"/>
    <x v="0"/>
  </r>
  <r>
    <d v="2026-04-01T03:45:00"/>
    <x v="15"/>
    <n v="22.1"/>
    <n v="98.7"/>
    <n v="13.4"/>
    <n v="11.6"/>
    <n v="502"/>
    <n v="14.1"/>
    <n v="10.1"/>
    <n v="191.9"/>
    <n v="13.8"/>
    <n v="10"/>
    <n v="186.3"/>
    <n v="50554"/>
    <n v="31978"/>
    <n v="0"/>
    <x v="0"/>
  </r>
  <r>
    <d v="2026-04-01T04:00:00"/>
    <x v="16"/>
    <n v="22"/>
    <n v="97.8"/>
    <n v="13.3"/>
    <n v="11.5"/>
    <n v="502"/>
    <n v="14"/>
    <n v="10.1"/>
    <n v="190.4"/>
    <n v="13.6"/>
    <n v="10"/>
    <n v="183.9"/>
    <n v="50554"/>
    <n v="31978"/>
    <n v="0"/>
    <x v="0"/>
  </r>
  <r>
    <d v="2026-04-01T04:15:00"/>
    <x v="17"/>
    <n v="21.9"/>
    <n v="96.8"/>
    <n v="13.3"/>
    <n v="11.5"/>
    <n v="457.9"/>
    <n v="13.9"/>
    <n v="10.199999999999999"/>
    <n v="186.6"/>
    <n v="13.6"/>
    <n v="10.1"/>
    <n v="179.4"/>
    <n v="50554"/>
    <n v="31978"/>
    <n v="0"/>
    <x v="0"/>
  </r>
  <r>
    <d v="2026-04-01T04:30:00"/>
    <x v="18"/>
    <n v="21.8"/>
    <n v="96.1"/>
    <n v="13.2"/>
    <n v="11.5"/>
    <n v="457.9"/>
    <n v="13.8"/>
    <n v="10.199999999999999"/>
    <n v="179.4"/>
    <n v="13.5"/>
    <n v="10.1"/>
    <n v="171.9"/>
    <n v="50554"/>
    <n v="31978"/>
    <n v="0"/>
    <x v="0"/>
  </r>
  <r>
    <d v="2026-04-01T04:45:00"/>
    <x v="19"/>
    <n v="21.8"/>
    <n v="95.8"/>
    <n v="13.2"/>
    <n v="11.5"/>
    <n v="521.79999999999995"/>
    <n v="13.6"/>
    <n v="10.1"/>
    <n v="180.2"/>
    <n v="13.3"/>
    <n v="10"/>
    <n v="174.5"/>
    <n v="50554"/>
    <n v="31978"/>
    <n v="0"/>
    <x v="0"/>
  </r>
  <r>
    <d v="2026-04-01T05:00:00"/>
    <x v="20"/>
    <n v="21.8"/>
    <n v="95.1"/>
    <n v="13.2"/>
    <n v="11.5"/>
    <n v="501.1"/>
    <n v="13.8"/>
    <n v="9.9"/>
    <n v="177.3"/>
    <n v="13.4"/>
    <n v="9.8000000000000007"/>
    <n v="176.3"/>
    <n v="50554"/>
    <n v="31978"/>
    <n v="0"/>
    <x v="0"/>
  </r>
  <r>
    <d v="2026-04-01T05:15:00"/>
    <x v="21"/>
    <n v="21.8"/>
    <n v="94.6"/>
    <n v="13"/>
    <n v="11.3"/>
    <n v="501.1"/>
    <n v="13.6"/>
    <n v="9.9"/>
    <n v="180.5"/>
    <n v="13.2"/>
    <n v="9.8000000000000007"/>
    <n v="175.1"/>
    <n v="50554"/>
    <n v="31978"/>
    <n v="0"/>
    <x v="0"/>
  </r>
  <r>
    <d v="2026-04-01T05:30:00"/>
    <x v="22"/>
    <n v="21.9"/>
    <n v="94.2"/>
    <n v="13"/>
    <n v="11.4"/>
    <n v="512.79999999999995"/>
    <n v="13.7"/>
    <n v="9.9"/>
    <n v="192.2"/>
    <n v="13.5"/>
    <n v="9.8000000000000007"/>
    <n v="185.7"/>
    <n v="50554"/>
    <n v="31978"/>
    <n v="0"/>
    <x v="0"/>
  </r>
  <r>
    <d v="2026-04-01T05:45:00"/>
    <x v="23"/>
    <n v="21.9"/>
    <n v="94"/>
    <n v="13"/>
    <n v="11.4"/>
    <n v="515.5"/>
    <n v="13.7"/>
    <n v="9.9"/>
    <n v="190.4"/>
    <n v="13.4"/>
    <n v="9.8000000000000007"/>
    <n v="183.3"/>
    <n v="50554"/>
    <n v="31978"/>
    <n v="0"/>
    <x v="0"/>
  </r>
  <r>
    <d v="2026-04-01T06:00:00"/>
    <x v="24"/>
    <n v="21.9"/>
    <n v="93.9"/>
    <n v="12.9"/>
    <n v="11.4"/>
    <n v="515.5"/>
    <n v="14"/>
    <n v="10.199999999999999"/>
    <n v="200"/>
    <n v="13.7"/>
    <n v="10.1"/>
    <n v="203"/>
    <n v="50554"/>
    <n v="31978"/>
    <n v="0"/>
    <x v="0"/>
  </r>
  <r>
    <d v="2026-04-01T06:15:00"/>
    <x v="25"/>
    <n v="21.9"/>
    <n v="92.9"/>
    <n v="12.9"/>
    <n v="11.4"/>
    <n v="476.8"/>
    <n v="13.9"/>
    <n v="10.3"/>
    <n v="200"/>
    <n v="13.5"/>
    <n v="10.199999999999999"/>
    <n v="199.3"/>
    <n v="50554"/>
    <n v="31978"/>
    <n v="0"/>
    <x v="0"/>
  </r>
  <r>
    <d v="2026-04-01T06:30:00"/>
    <x v="26"/>
    <n v="21.9"/>
    <n v="92.3"/>
    <n v="13.2"/>
    <n v="11.6"/>
    <n v="476.8"/>
    <n v="13.8"/>
    <n v="10.3"/>
    <n v="200"/>
    <n v="13.5"/>
    <n v="10.199999999999999"/>
    <n v="198.7"/>
    <n v="50554"/>
    <n v="31978"/>
    <n v="0"/>
    <x v="0"/>
  </r>
  <r>
    <d v="2026-04-01T06:45:00"/>
    <x v="27"/>
    <n v="21.8"/>
    <n v="91.6"/>
    <n v="13.2"/>
    <n v="11.7"/>
    <n v="463.3"/>
    <n v="14"/>
    <n v="10.4"/>
    <n v="200"/>
    <n v="13.7"/>
    <n v="10.3"/>
    <n v="197.7"/>
    <n v="50554"/>
    <n v="31978"/>
    <n v="0"/>
    <x v="0"/>
  </r>
  <r>
    <d v="2026-04-01T07:00:00"/>
    <x v="28"/>
    <n v="21.9"/>
    <n v="91.4"/>
    <n v="13.2"/>
    <n v="11.7"/>
    <n v="504.7"/>
    <n v="13.8"/>
    <n v="10.6"/>
    <n v="200"/>
    <n v="13.7"/>
    <n v="10.5"/>
    <n v="204"/>
    <n v="50554"/>
    <n v="31978"/>
    <n v="0"/>
    <x v="0"/>
  </r>
  <r>
    <d v="2026-04-01T07:15:00"/>
    <x v="29"/>
    <n v="21.1"/>
    <n v="86.9"/>
    <n v="13.4"/>
    <n v="11.8"/>
    <n v="504.7"/>
    <n v="13.8"/>
    <n v="10.5"/>
    <n v="200"/>
    <n v="13.9"/>
    <n v="10.5"/>
    <n v="209.7"/>
    <n v="50568.5"/>
    <n v="31989.8"/>
    <n v="26.299999999999272"/>
    <x v="0"/>
  </r>
  <r>
    <d v="2026-04-01T07:30:00"/>
    <x v="30"/>
    <n v="21.1"/>
    <n v="86.9"/>
    <n v="13.4"/>
    <n v="11.7"/>
    <n v="442.6"/>
    <n v="13.3"/>
    <n v="10.6"/>
    <n v="200"/>
    <n v="14"/>
    <n v="10.1"/>
    <n v="224.6"/>
    <n v="50583"/>
    <n v="32001.5"/>
    <n v="26.200000000000728"/>
    <x v="0"/>
  </r>
  <r>
    <d v="2026-04-01T07:45:00"/>
    <x v="31"/>
    <n v="21.5"/>
    <n v="90.1"/>
    <n v="13.4"/>
    <n v="11.7"/>
    <n v="442.6"/>
    <n v="14.4"/>
    <n v="10.7"/>
    <n v="182"/>
    <n v="14.2"/>
    <n v="10"/>
    <n v="228.2"/>
    <n v="50597.5"/>
    <n v="32013.200000000001"/>
    <n v="26.200000000000728"/>
    <x v="0"/>
  </r>
  <r>
    <d v="2026-04-01T08:00:00"/>
    <x v="32"/>
    <n v="21.8"/>
    <n v="90.8"/>
    <n v="13.6"/>
    <n v="11.8"/>
    <n v="479.5"/>
    <n v="14.4"/>
    <n v="11.3"/>
    <n v="193.3"/>
    <n v="14.1"/>
    <n v="10.4"/>
    <n v="237.6"/>
    <n v="50612"/>
    <n v="32025"/>
    <n v="26.299999999999272"/>
    <x v="0"/>
  </r>
  <r>
    <d v="2026-04-01T08:15:00"/>
    <x v="33"/>
    <n v="22.1"/>
    <n v="89.4"/>
    <n v="13.6"/>
    <n v="11.8"/>
    <n v="508.3"/>
    <n v="13.2"/>
    <n v="10.199999999999999"/>
    <n v="195.1"/>
    <n v="14.1"/>
    <n v="9.4"/>
    <n v="239.6"/>
    <n v="50637"/>
    <n v="32044.2"/>
    <n v="44.200000000000728"/>
    <x v="0"/>
  </r>
  <r>
    <d v="2026-04-01T08:30:00"/>
    <x v="34"/>
    <n v="22.2"/>
    <n v="88.5"/>
    <n v="13.6"/>
    <n v="10.7"/>
    <n v="508.3"/>
    <n v="14.6"/>
    <n v="9.9"/>
    <n v="133.69999999999999"/>
    <n v="14.3"/>
    <n v="8.6"/>
    <n v="242.1"/>
    <n v="50662"/>
    <n v="32063.5"/>
    <n v="44.299999999999272"/>
    <x v="0"/>
  </r>
  <r>
    <d v="2026-04-01T08:45:00"/>
    <x v="35"/>
    <n v="22"/>
    <n v="87.8"/>
    <n v="13.4"/>
    <n v="9.9"/>
    <n v="497.5"/>
    <n v="14.3"/>
    <n v="9.1999999999999993"/>
    <n v="131.4"/>
    <n v="13.8"/>
    <n v="8.1999999999999993"/>
    <n v="231.3"/>
    <n v="50687"/>
    <n v="32082.799999999999"/>
    <n v="44.299999999999272"/>
    <x v="0"/>
  </r>
  <r>
    <d v="2026-04-01T09:00:00"/>
    <x v="36"/>
    <n v="22.1"/>
    <n v="88.1"/>
    <n v="13.4"/>
    <n v="9.9"/>
    <n v="481.3"/>
    <n v="14"/>
    <n v="9.6"/>
    <n v="131.4"/>
    <n v="13.7"/>
    <n v="8.1999999999999993"/>
    <n v="228.8"/>
    <n v="50712"/>
    <n v="32102"/>
    <n v="44.200000000000728"/>
    <x v="0"/>
  </r>
  <r>
    <d v="2026-04-01T09:15:00"/>
    <x v="37"/>
    <n v="22.7"/>
    <n v="87.2"/>
    <n v="13.4"/>
    <n v="9.8000000000000007"/>
    <n v="481.3"/>
    <n v="13.8"/>
    <n v="9.4"/>
    <n v="132.80000000000001"/>
    <n v="13.5"/>
    <n v="8.1"/>
    <n v="232.3"/>
    <n v="50733.8"/>
    <n v="32120.799999999999"/>
    <n v="40.600000000002183"/>
    <x v="0"/>
  </r>
  <r>
    <d v="2026-04-01T09:30:00"/>
    <x v="38"/>
    <n v="23.4"/>
    <n v="83.1"/>
    <n v="13.4"/>
    <n v="10"/>
    <n v="465.1"/>
    <n v="13.6"/>
    <n v="9.5"/>
    <n v="136"/>
    <n v="13.3"/>
    <n v="8.1"/>
    <n v="232.9"/>
    <n v="50755.5"/>
    <n v="32139.5"/>
    <n v="40.399999999997817"/>
    <x v="0"/>
  </r>
  <r>
    <d v="2026-04-01T09:45:00"/>
    <x v="39"/>
    <n v="23.8"/>
    <n v="80.8"/>
    <n v="13.4"/>
    <n v="10"/>
    <n v="465.1"/>
    <n v="13.5"/>
    <n v="9.6999999999999993"/>
    <n v="139.19999999999999"/>
    <n v="13.2"/>
    <n v="8.1"/>
    <n v="239.4"/>
    <n v="50777.2"/>
    <n v="32158.2"/>
    <n v="40.399999999997817"/>
    <x v="0"/>
  </r>
  <r>
    <d v="2026-04-01T10:00:00"/>
    <x v="40"/>
    <n v="24.1"/>
    <n v="78.5"/>
    <n v="13.4"/>
    <n v="10.199999999999999"/>
    <n v="492.1"/>
    <n v="13.3"/>
    <n v="9.8000000000000007"/>
    <n v="145.1"/>
    <n v="13"/>
    <n v="8.5"/>
    <n v="240.6"/>
    <n v="50799"/>
    <n v="32177"/>
    <n v="40.600000000002183"/>
    <x v="0"/>
  </r>
  <r>
    <d v="2026-04-01T10:15:00"/>
    <x v="41"/>
    <n v="24"/>
    <n v="77.599999999999994"/>
    <n v="13.4"/>
    <n v="10.199999999999999"/>
    <n v="507.4"/>
    <n v="13.3"/>
    <n v="9.8000000000000007"/>
    <n v="148.5"/>
    <n v="12.9"/>
    <n v="8.4"/>
    <n v="249.4"/>
    <n v="50823"/>
    <n v="32197.200000000001"/>
    <n v="44.200000000000728"/>
    <x v="0"/>
  </r>
  <r>
    <d v="2026-04-01T10:30:00"/>
    <x v="42"/>
    <n v="24.5"/>
    <n v="76.7"/>
    <n v="13.4"/>
    <n v="10.3"/>
    <n v="507.4"/>
    <n v="13.3"/>
    <n v="10"/>
    <n v="155.80000000000001"/>
    <n v="13.1"/>
    <n v="8.6"/>
    <n v="254.5"/>
    <n v="50847"/>
    <n v="32217.5"/>
    <n v="44.299999999999272"/>
    <x v="0"/>
  </r>
  <r>
    <d v="2026-04-01T10:45:00"/>
    <x v="43"/>
    <n v="25.2"/>
    <n v="73.099999999999994"/>
    <n v="13.7"/>
    <n v="10.7"/>
    <n v="466"/>
    <n v="13.4"/>
    <n v="10.3"/>
    <n v="160.5"/>
    <n v="13.1"/>
    <n v="8.6"/>
    <n v="257.5"/>
    <n v="50871"/>
    <n v="32237.8"/>
    <n v="44.299999999999272"/>
    <x v="0"/>
  </r>
  <r>
    <d v="2026-04-01T11:00:00"/>
    <x v="44"/>
    <n v="25.5"/>
    <n v="72.099999999999994"/>
    <n v="13.7"/>
    <n v="10.7"/>
    <n v="519.1"/>
    <n v="13.5"/>
    <n v="10.4"/>
    <n v="157"/>
    <n v="13.2"/>
    <n v="8.6999999999999993"/>
    <n v="259.5"/>
    <n v="50895"/>
    <n v="32258"/>
    <n v="44.200000000000728"/>
    <x v="0"/>
  </r>
  <r>
    <d v="2026-04-01T11:15:00"/>
    <x v="45"/>
    <n v="25.9"/>
    <n v="71.7"/>
    <n v="14.1"/>
    <n v="11.1"/>
    <n v="519.1"/>
    <n v="13.6"/>
    <n v="10.6"/>
    <n v="156.69999999999999"/>
    <n v="13.3"/>
    <n v="8.9"/>
    <n v="258.5"/>
    <n v="50920"/>
    <n v="32279"/>
    <n v="46"/>
    <x v="0"/>
  </r>
  <r>
    <d v="2026-04-01T11:30:00"/>
    <x v="46"/>
    <n v="26.2"/>
    <n v="69.900000000000006"/>
    <n v="13.9"/>
    <n v="10"/>
    <n v="484"/>
    <n v="13.8"/>
    <n v="9.9"/>
    <n v="157.6"/>
    <n v="13.5"/>
    <n v="8.6"/>
    <n v="257.5"/>
    <n v="50945"/>
    <n v="32300"/>
    <n v="46"/>
    <x v="0"/>
  </r>
  <r>
    <d v="2026-04-01T11:45:00"/>
    <x v="47"/>
    <n v="26.6"/>
    <n v="68"/>
    <n v="13.9"/>
    <n v="10"/>
    <n v="484"/>
    <n v="13.9"/>
    <n v="9.9"/>
    <n v="158.4"/>
    <n v="13.6"/>
    <n v="8.5"/>
    <n v="260"/>
    <n v="50970"/>
    <n v="32321"/>
    <n v="46"/>
    <x v="0"/>
  </r>
  <r>
    <d v="2026-04-01T12:00:00"/>
    <x v="48"/>
    <n v="26.9"/>
    <n v="67.3"/>
    <n v="13.7"/>
    <n v="9.9"/>
    <n v="533.5"/>
    <n v="13.9"/>
    <n v="9.8000000000000007"/>
    <n v="158.69999999999999"/>
    <n v="13.5"/>
    <n v="8.5"/>
    <n v="261.60000000000002"/>
    <n v="50995"/>
    <n v="32342"/>
    <n v="46"/>
    <x v="0"/>
  </r>
  <r>
    <d v="2026-04-01T12:15:00"/>
    <x v="49"/>
    <n v="27.3"/>
    <n v="65.8"/>
    <n v="13.7"/>
    <n v="9.9"/>
    <n v="529.9"/>
    <n v="14"/>
    <n v="9.8000000000000007"/>
    <n v="160.19999999999999"/>
    <n v="13.7"/>
    <n v="8.5"/>
    <n v="262"/>
    <n v="51020.800000000003"/>
    <n v="32362.799999999999"/>
    <n v="46.600000000002183"/>
    <x v="0"/>
  </r>
  <r>
    <d v="2026-04-01T12:30:00"/>
    <x v="50"/>
    <n v="27.4"/>
    <n v="65.599999999999994"/>
    <n v="13.8"/>
    <n v="9.9"/>
    <n v="529.9"/>
    <n v="13.9"/>
    <n v="9.9"/>
    <n v="159"/>
    <n v="13.6"/>
    <n v="8.5"/>
    <n v="264.2"/>
    <n v="51046.5"/>
    <n v="32383.5"/>
    <n v="46.399999999997817"/>
    <x v="0"/>
  </r>
  <r>
    <d v="2026-04-01T12:45:00"/>
    <x v="51"/>
    <n v="27.3"/>
    <n v="65.3"/>
    <n v="13.9"/>
    <n v="9.9"/>
    <n v="512.79999999999995"/>
    <n v="13.9"/>
    <n v="9.9"/>
    <n v="157.6"/>
    <n v="13.7"/>
    <n v="8.5"/>
    <n v="261.60000000000002"/>
    <n v="51072.2"/>
    <n v="32404.2"/>
    <n v="46.399999999997817"/>
    <x v="0"/>
  </r>
  <r>
    <d v="2026-04-01T13:00:00"/>
    <x v="52"/>
    <n v="27.7"/>
    <n v="64.5"/>
    <n v="13.9"/>
    <n v="9.9"/>
    <n v="514.6"/>
    <n v="14"/>
    <n v="9.9"/>
    <n v="157.30000000000001"/>
    <n v="13.7"/>
    <n v="8.6"/>
    <n v="260.8"/>
    <n v="51098"/>
    <n v="32425"/>
    <n v="46.600000000002183"/>
    <x v="0"/>
  </r>
  <r>
    <d v="2026-04-01T13:15:00"/>
    <x v="53"/>
    <n v="27.4"/>
    <n v="65.8"/>
    <n v="14"/>
    <n v="10"/>
    <n v="514.6"/>
    <n v="13.9"/>
    <n v="9.9"/>
    <n v="156.4"/>
    <n v="13.7"/>
    <n v="8.5"/>
    <n v="261.39999999999998"/>
    <n v="51124.800000000003"/>
    <n v="32446.2"/>
    <n v="48.000000000003638"/>
    <x v="0"/>
  </r>
  <r>
    <d v="2026-04-01T13:30:00"/>
    <x v="54"/>
    <n v="27.4"/>
    <n v="67.2"/>
    <n v="14"/>
    <n v="10"/>
    <n v="540.70000000000005"/>
    <n v="14.1"/>
    <n v="9.9"/>
    <n v="155.80000000000001"/>
    <n v="13.7"/>
    <n v="8.6"/>
    <n v="260.39999999999998"/>
    <n v="51151.5"/>
    <n v="32467.5"/>
    <n v="47.999999999996362"/>
    <x v="0"/>
  </r>
  <r>
    <d v="2026-04-01T13:45:00"/>
    <x v="55"/>
    <n v="27.5"/>
    <n v="64.400000000000006"/>
    <n v="14"/>
    <n v="10"/>
    <n v="540.70000000000005"/>
    <n v="14.1"/>
    <n v="9.9"/>
    <n v="156.1"/>
    <n v="13.8"/>
    <n v="8.6"/>
    <n v="263.2"/>
    <n v="51178.2"/>
    <n v="32488.799999999999"/>
    <n v="47.999999999996362"/>
    <x v="0"/>
  </r>
  <r>
    <d v="2026-04-01T14:00:00"/>
    <x v="56"/>
    <n v="28.2"/>
    <n v="65.099999999999994"/>
    <n v="13.9"/>
    <n v="8.9"/>
    <n v="537.1"/>
    <n v="14"/>
    <n v="9.5"/>
    <n v="157.80000000000001"/>
    <n v="13.7"/>
    <n v="8.6"/>
    <n v="260.2"/>
    <n v="51205"/>
    <n v="32510"/>
    <n v="48.000000000003638"/>
    <x v="0"/>
  </r>
  <r>
    <d v="2026-04-01T14:15:00"/>
    <x v="57"/>
    <n v="27.8"/>
    <n v="66.099999999999994"/>
    <n v="13.9"/>
    <n v="8.9"/>
    <n v="503.8"/>
    <n v="14.1"/>
    <n v="8.8000000000000007"/>
    <n v="161.6"/>
    <n v="13.8"/>
    <n v="7.9"/>
    <n v="267.5"/>
    <n v="51229.8"/>
    <n v="32530.5"/>
    <n v="45.30000000000291"/>
    <x v="0"/>
  </r>
  <r>
    <d v="2026-04-01T14:30:00"/>
    <x v="58"/>
    <n v="27.9"/>
    <n v="65.3"/>
    <n v="13.6"/>
    <n v="8.6"/>
    <n v="503.8"/>
    <n v="13.9"/>
    <n v="8.6"/>
    <n v="161.6"/>
    <n v="13.6"/>
    <n v="7.8"/>
    <n v="264"/>
    <n v="51254.5"/>
    <n v="32551"/>
    <n v="45.19999999999709"/>
    <x v="0"/>
  </r>
  <r>
    <d v="2026-04-01T14:45:00"/>
    <x v="59"/>
    <n v="27.6"/>
    <n v="65.099999999999994"/>
    <n v="13.2"/>
    <n v="8.6"/>
    <n v="488.5"/>
    <n v="13.7"/>
    <n v="8.5"/>
    <n v="164.8"/>
    <n v="13.4"/>
    <n v="7.7"/>
    <n v="264"/>
    <n v="51279.199999999997"/>
    <n v="32571.5"/>
    <n v="45.19999999999709"/>
    <x v="0"/>
  </r>
  <r>
    <d v="2026-04-01T15:00:00"/>
    <x v="60"/>
    <n v="27.3"/>
    <n v="66.900000000000006"/>
    <n v="13.2"/>
    <n v="8.6"/>
    <n v="466"/>
    <n v="13.5"/>
    <n v="8.8000000000000007"/>
    <n v="162.19999999999999"/>
    <n v="13.2"/>
    <n v="7.8"/>
    <n v="262.8"/>
    <n v="51304"/>
    <n v="32592"/>
    <n v="45.30000000000291"/>
    <x v="0"/>
  </r>
  <r>
    <d v="2026-04-01T15:15:00"/>
    <x v="61"/>
    <n v="26.6"/>
    <n v="66.400000000000006"/>
    <n v="13.1"/>
    <n v="8.9"/>
    <n v="466"/>
    <n v="13.3"/>
    <n v="8.8000000000000007"/>
    <n v="160.5"/>
    <n v="13"/>
    <n v="7.8"/>
    <n v="261.39999999999998"/>
    <n v="51325.8"/>
    <n v="32610.5"/>
    <n v="40.30000000000291"/>
    <x v="0"/>
  </r>
  <r>
    <d v="2026-04-01T15:30:00"/>
    <x v="62"/>
    <n v="26.5"/>
    <n v="68.3"/>
    <n v="13.1"/>
    <n v="8.9"/>
    <n v="497.5"/>
    <n v="13.2"/>
    <n v="8.6999999999999993"/>
    <n v="161.6"/>
    <n v="12.9"/>
    <n v="7.8"/>
    <n v="260.8"/>
    <n v="51347.5"/>
    <n v="32629"/>
    <n v="40.19999999999709"/>
    <x v="0"/>
  </r>
  <r>
    <d v="2026-04-01T15:45:00"/>
    <x v="63"/>
    <n v="26.6"/>
    <n v="67"/>
    <n v="13"/>
    <n v="8.8000000000000007"/>
    <n v="497.5"/>
    <n v="13"/>
    <n v="8.6999999999999993"/>
    <n v="160.80000000000001"/>
    <n v="12.7"/>
    <n v="7.8"/>
    <n v="260.60000000000002"/>
    <n v="51369.2"/>
    <n v="32647.5"/>
    <n v="40.19999999999709"/>
    <x v="0"/>
  </r>
  <r>
    <d v="2026-04-01T16:00:00"/>
    <x v="64"/>
    <n v="26.4"/>
    <n v="66.3"/>
    <n v="12.8"/>
    <n v="8.6999999999999993"/>
    <n v="505.6"/>
    <n v="13"/>
    <n v="8.6"/>
    <n v="162.19999999999999"/>
    <n v="12.7"/>
    <n v="7.7"/>
    <n v="260.60000000000002"/>
    <n v="51391"/>
    <n v="32666"/>
    <n v="40.30000000000291"/>
    <x v="0"/>
  </r>
  <r>
    <d v="2026-04-01T16:15:00"/>
    <x v="65"/>
    <n v="26.4"/>
    <n v="66.7"/>
    <n v="12.8"/>
    <n v="8.6999999999999993"/>
    <n v="503.8"/>
    <n v="13.1"/>
    <n v="8.6"/>
    <n v="162.19999999999999"/>
    <n v="12.8"/>
    <n v="7.7"/>
    <n v="259.8"/>
    <n v="51414"/>
    <n v="32683.200000000001"/>
    <n v="40.200000000000728"/>
    <x v="0"/>
  </r>
  <r>
    <d v="2026-04-01T16:30:00"/>
    <x v="66"/>
    <n v="26.4"/>
    <n v="66.3"/>
    <n v="12.7"/>
    <n v="8.6999999999999993"/>
    <n v="503.8"/>
    <n v="12.9"/>
    <n v="8.6"/>
    <n v="162.5"/>
    <n v="12.7"/>
    <n v="7.8"/>
    <n v="260"/>
    <n v="51437"/>
    <n v="32700.5"/>
    <n v="40.299999999999272"/>
    <x v="0"/>
  </r>
  <r>
    <d v="2026-04-01T16:45:00"/>
    <x v="67"/>
    <n v="26.5"/>
    <n v="67"/>
    <n v="12.8"/>
    <n v="8.8000000000000007"/>
    <n v="533.5"/>
    <n v="13.1"/>
    <n v="8.6"/>
    <n v="164.2"/>
    <n v="12.8"/>
    <n v="7.7"/>
    <n v="263.8"/>
    <n v="51460"/>
    <n v="32717.8"/>
    <n v="40.299999999999272"/>
    <x v="0"/>
  </r>
  <r>
    <d v="2026-04-01T17:00:00"/>
    <x v="68"/>
    <n v="25.8"/>
    <n v="73.400000000000006"/>
    <n v="12.8"/>
    <n v="8.8000000000000007"/>
    <n v="533.5"/>
    <n v="13.3"/>
    <n v="8.6999999999999993"/>
    <n v="160.19999999999999"/>
    <n v="13"/>
    <n v="7.8"/>
    <n v="261.60000000000002"/>
    <n v="51483"/>
    <n v="32735"/>
    <n v="40.200000000000728"/>
    <x v="0"/>
  </r>
  <r>
    <d v="2026-04-01T17:15:00"/>
    <x v="69"/>
    <n v="25.6"/>
    <n v="76"/>
    <n v="13.1"/>
    <n v="8.9"/>
    <n v="525.4"/>
    <n v="13.4"/>
    <n v="8.8000000000000007"/>
    <n v="162.80000000000001"/>
    <n v="13"/>
    <n v="7.9"/>
    <n v="262.2"/>
    <n v="51507.199999999997"/>
    <n v="32753.5"/>
    <n v="42.69999999999709"/>
    <x v="0"/>
  </r>
  <r>
    <d v="2026-04-01T17:30:00"/>
    <x v="70"/>
    <n v="25"/>
    <n v="81.2"/>
    <n v="13.1"/>
    <n v="8.9"/>
    <n v="457"/>
    <n v="13.4"/>
    <n v="8.8000000000000007"/>
    <n v="161.9"/>
    <n v="13.1"/>
    <n v="7.9"/>
    <n v="260.60000000000002"/>
    <n v="51531.5"/>
    <n v="32772"/>
    <n v="42.80000000000291"/>
    <x v="0"/>
  </r>
  <r>
    <d v="2026-04-01T17:45:00"/>
    <x v="71"/>
    <n v="24.9"/>
    <n v="82.1"/>
    <n v="13.1"/>
    <n v="8.9"/>
    <n v="457"/>
    <n v="13.3"/>
    <n v="8.8000000000000007"/>
    <n v="160.80000000000001"/>
    <n v="13"/>
    <n v="7.9"/>
    <n v="257.5"/>
    <n v="51555.8"/>
    <n v="32790.5"/>
    <n v="42.80000000000291"/>
    <x v="0"/>
  </r>
  <r>
    <d v="2026-04-01T18:00:00"/>
    <x v="72"/>
    <n v="24.9"/>
    <n v="82.1"/>
    <n v="13"/>
    <n v="8.8000000000000007"/>
    <n v="511.9"/>
    <n v="13.3"/>
    <n v="8.8000000000000007"/>
    <n v="158.4"/>
    <n v="12.9"/>
    <n v="7.8"/>
    <n v="254.5"/>
    <n v="51580"/>
    <n v="32809"/>
    <n v="42.69999999999709"/>
    <x v="0"/>
  </r>
  <r>
    <d v="2026-04-01T18:15:00"/>
    <x v="73"/>
    <n v="24.8"/>
    <n v="83"/>
    <n v="13"/>
    <n v="8.8000000000000007"/>
    <n v="522.70000000000005"/>
    <n v="13.2"/>
    <n v="8.6"/>
    <n v="152.30000000000001"/>
    <n v="12.8"/>
    <n v="7.7"/>
    <n v="245.1"/>
    <n v="51601.8"/>
    <n v="32826"/>
    <n v="38.80000000000291"/>
    <x v="0"/>
  </r>
  <r>
    <d v="2026-04-01T18:30:00"/>
    <x v="74"/>
    <n v="24.7"/>
    <n v="84"/>
    <n v="13"/>
    <n v="9.4"/>
    <n v="522.70000000000005"/>
    <n v="13.2"/>
    <n v="9.1"/>
    <n v="146.5"/>
    <n v="12.8"/>
    <n v="8.1"/>
    <n v="244.7"/>
    <n v="51623.5"/>
    <n v="32843"/>
    <n v="38.69999999999709"/>
    <x v="0"/>
  </r>
  <r>
    <d v="2026-04-01T18:45:00"/>
    <x v="75"/>
    <n v="24.6"/>
    <n v="85.2"/>
    <n v="13.2"/>
    <n v="9.4"/>
    <n v="520"/>
    <n v="13.1"/>
    <n v="9.1999999999999993"/>
    <n v="149.4"/>
    <n v="12.9"/>
    <n v="8"/>
    <n v="250.2"/>
    <n v="51645.2"/>
    <n v="32860"/>
    <n v="38.69999999999709"/>
    <x v="0"/>
  </r>
  <r>
    <d v="2026-04-01T19:00:00"/>
    <x v="76"/>
    <n v="24.6"/>
    <n v="85.8"/>
    <n v="13.2"/>
    <n v="9.4"/>
    <n v="520"/>
    <n v="13.3"/>
    <n v="9.1999999999999993"/>
    <n v="147.1"/>
    <n v="13"/>
    <n v="8"/>
    <n v="246.7"/>
    <n v="51667"/>
    <n v="32877"/>
    <n v="38.80000000000291"/>
    <x v="0"/>
  </r>
  <r>
    <d v="2026-04-01T19:15:00"/>
    <x v="77"/>
    <n v="24.5"/>
    <n v="86"/>
    <n v="13.3"/>
    <n v="9.5"/>
    <n v="502"/>
    <n v="13.2"/>
    <n v="9.1999999999999993"/>
    <n v="149.69999999999999"/>
    <n v="12.9"/>
    <n v="8"/>
    <n v="248.2"/>
    <n v="51688"/>
    <n v="32893"/>
    <n v="37"/>
    <x v="0"/>
  </r>
  <r>
    <d v="2026-04-01T19:30:00"/>
    <x v="78"/>
    <n v="24.4"/>
    <n v="86.9"/>
    <n v="13.3"/>
    <n v="9.5"/>
    <n v="544.29999999999995"/>
    <n v="13.3"/>
    <n v="9.4"/>
    <n v="145.9"/>
    <n v="13"/>
    <n v="8.6"/>
    <n v="243.5"/>
    <n v="51709"/>
    <n v="32909"/>
    <n v="37"/>
    <x v="0"/>
  </r>
  <r>
    <d v="2026-04-01T19:45:00"/>
    <x v="79"/>
    <n v="24.3"/>
    <n v="87.4"/>
    <n v="13.5"/>
    <n v="10.7"/>
    <n v="544.29999999999995"/>
    <n v="13.5"/>
    <n v="10.3"/>
    <n v="146.19999999999999"/>
    <n v="13.1"/>
    <n v="8.6999999999999993"/>
    <n v="244.9"/>
    <n v="51730"/>
    <n v="32925"/>
    <n v="37"/>
    <x v="0"/>
  </r>
  <r>
    <d v="2026-04-01T20:00:00"/>
    <x v="80"/>
    <n v="24.2"/>
    <n v="87.8"/>
    <n v="13.8"/>
    <n v="10.8"/>
    <n v="520.9"/>
    <n v="12.9"/>
    <n v="10.4"/>
    <n v="176.5"/>
    <n v="13.2"/>
    <n v="9.4"/>
    <n v="225.4"/>
    <n v="51751"/>
    <n v="32941"/>
    <n v="37"/>
    <x v="0"/>
  </r>
  <r>
    <d v="2026-04-01T20:15:00"/>
    <x v="81"/>
    <n v="24.2"/>
    <n v="87.5"/>
    <n v="13.8"/>
    <n v="10.8"/>
    <n v="573.1"/>
    <n v="13.7"/>
    <n v="10.3"/>
    <n v="178.2"/>
    <n v="13.5"/>
    <n v="9.4"/>
    <n v="231.7"/>
    <n v="51761"/>
    <n v="32949.199999999997"/>
    <n v="18.19999999999709"/>
    <x v="0"/>
  </r>
  <r>
    <d v="2026-04-01T20:30:00"/>
    <x v="82"/>
    <n v="24.2"/>
    <n v="87.6"/>
    <n v="13.7"/>
    <n v="10.8"/>
    <n v="573.1"/>
    <n v="14"/>
    <n v="10.3"/>
    <n v="180.5"/>
    <n v="13.8"/>
    <n v="9.4"/>
    <n v="232.7"/>
    <n v="51771"/>
    <n v="32957.5"/>
    <n v="18.30000000000291"/>
    <x v="0"/>
  </r>
  <r>
    <d v="2026-04-01T20:45:00"/>
    <x v="83"/>
    <n v="24.2"/>
    <n v="88.7"/>
    <n v="13.8"/>
    <n v="10.8"/>
    <n v="519.1"/>
    <n v="14.2"/>
    <n v="10.3"/>
    <n v="167.7"/>
    <n v="13.9"/>
    <n v="9.6999999999999993"/>
    <n v="254.9"/>
    <n v="51781"/>
    <n v="32965.800000000003"/>
    <n v="18.30000000000291"/>
    <x v="0"/>
  </r>
  <r>
    <d v="2026-04-01T21:00:00"/>
    <x v="84"/>
    <n v="24.2"/>
    <n v="88.8"/>
    <n v="13.8"/>
    <n v="10.8"/>
    <n v="519.1"/>
    <n v="13.7"/>
    <n v="10.3"/>
    <n v="200"/>
    <n v="14"/>
    <n v="10.3"/>
    <n v="199.1"/>
    <n v="51791"/>
    <n v="32974"/>
    <n v="18.19999999999709"/>
    <x v="0"/>
  </r>
  <r>
    <d v="2026-04-01T21:15:00"/>
    <x v="85"/>
    <n v="24.1"/>
    <n v="89.2"/>
    <n v="13.7"/>
    <n v="10.7"/>
    <n v="444.4"/>
    <n v="14.7"/>
    <n v="10.4"/>
    <n v="200"/>
    <n v="14.4"/>
    <n v="10.199999999999999"/>
    <n v="204.2"/>
    <n v="51791"/>
    <n v="32974"/>
    <n v="0"/>
    <x v="0"/>
  </r>
  <r>
    <d v="2026-04-01T21:30:00"/>
    <x v="86"/>
    <n v="24.1"/>
    <n v="89.1"/>
    <n v="13.7"/>
    <n v="10.7"/>
    <n v="465.1"/>
    <n v="15"/>
    <n v="10.1"/>
    <n v="200"/>
    <n v="14.7"/>
    <n v="10.1"/>
    <n v="207.1"/>
    <n v="51791"/>
    <n v="32974"/>
    <n v="0"/>
    <x v="0"/>
  </r>
  <r>
    <d v="2026-04-01T21:45:00"/>
    <x v="87"/>
    <n v="24.1"/>
    <n v="89"/>
    <n v="13.9"/>
    <n v="10.9"/>
    <n v="465.1"/>
    <n v="15.3"/>
    <n v="10"/>
    <n v="200"/>
    <n v="15"/>
    <n v="9.9"/>
    <n v="210.9"/>
    <n v="51791"/>
    <n v="32974"/>
    <n v="0"/>
    <x v="0"/>
  </r>
  <r>
    <d v="2026-04-01T22:00:00"/>
    <x v="88"/>
    <n v="24"/>
    <n v="90"/>
    <n v="13.8"/>
    <n v="10.8"/>
    <n v="458.8"/>
    <n v="15.3"/>
    <n v="9.8000000000000007"/>
    <n v="200"/>
    <n v="15"/>
    <n v="9.6999999999999993"/>
    <n v="215.2"/>
    <n v="51791"/>
    <n v="32974"/>
    <n v="0"/>
    <x v="0"/>
  </r>
  <r>
    <d v="2026-04-01T22:15:00"/>
    <x v="89"/>
    <n v="24.1"/>
    <n v="90.1"/>
    <n v="13.8"/>
    <n v="10.8"/>
    <n v="485.8"/>
    <n v="15.3"/>
    <n v="9.6999999999999993"/>
    <n v="200"/>
    <n v="15"/>
    <n v="9.6"/>
    <n v="212.8"/>
    <n v="51791"/>
    <n v="32974"/>
    <n v="0"/>
    <x v="0"/>
  </r>
  <r>
    <d v="2026-04-01T22:30:00"/>
    <x v="90"/>
    <n v="24.1"/>
    <n v="90.4"/>
    <n v="13.7"/>
    <n v="10.7"/>
    <n v="485.8"/>
    <n v="15.3"/>
    <n v="9.6999999999999993"/>
    <n v="200"/>
    <n v="15"/>
    <n v="9.5"/>
    <n v="211.9"/>
    <n v="51791"/>
    <n v="32974"/>
    <n v="0"/>
    <x v="0"/>
  </r>
  <r>
    <d v="2026-04-01T22:45:00"/>
    <x v="91"/>
    <n v="24.1"/>
    <n v="91"/>
    <n v="13.7"/>
    <n v="10.7"/>
    <n v="521.79999999999995"/>
    <n v="15.3"/>
    <n v="9.6999999999999993"/>
    <n v="200"/>
    <n v="15"/>
    <n v="9.5"/>
    <n v="210.9"/>
    <n v="51791"/>
    <n v="32974"/>
    <n v="0"/>
    <x v="0"/>
  </r>
  <r>
    <d v="2026-04-01T23:00:00"/>
    <x v="92"/>
    <n v="24.1"/>
    <n v="91.4"/>
    <n v="13.6"/>
    <n v="10.7"/>
    <n v="521.79999999999995"/>
    <n v="15.1"/>
    <n v="9.3000000000000007"/>
    <n v="200"/>
    <n v="14.6"/>
    <n v="9.1999999999999993"/>
    <n v="216.6"/>
    <n v="51791"/>
    <n v="32974"/>
    <n v="0"/>
    <x v="0"/>
  </r>
  <r>
    <d v="2026-04-01T23:15:00"/>
    <x v="93"/>
    <n v="24"/>
    <n v="92"/>
    <n v="13.4"/>
    <n v="10.5"/>
    <n v="483.1"/>
    <n v="14.9"/>
    <n v="9.1999999999999993"/>
    <n v="200"/>
    <n v="14.6"/>
    <n v="9.1"/>
    <n v="212.6"/>
    <n v="51791"/>
    <n v="32974"/>
    <n v="0"/>
    <x v="0"/>
  </r>
  <r>
    <d v="2026-04-01T23:30:00"/>
    <x v="94"/>
    <n v="23.8"/>
    <n v="91.4"/>
    <n v="13.4"/>
    <n v="10.5"/>
    <n v="471.4"/>
    <n v="14.5"/>
    <n v="9.1999999999999993"/>
    <n v="200"/>
    <n v="14.2"/>
    <n v="9.1"/>
    <n v="214.2"/>
    <n v="51791"/>
    <n v="32974"/>
    <n v="0"/>
    <x v="0"/>
  </r>
  <r>
    <d v="2026-04-01T23:45:00"/>
    <x v="95"/>
    <n v="23.9"/>
    <n v="91.9"/>
    <n v="13.1"/>
    <n v="10.6"/>
    <n v="471.4"/>
    <n v="14.2"/>
    <n v="9.5"/>
    <n v="200"/>
    <n v="13.8"/>
    <n v="9.4"/>
    <n v="207.7"/>
    <n v="51791"/>
    <n v="32974"/>
    <n v="0"/>
    <x v="0"/>
  </r>
  <r>
    <d v="2026-04-02T00:00:00"/>
    <x v="96"/>
    <n v="23.9"/>
    <n v="92.7"/>
    <n v="13.3"/>
    <n v="11.7"/>
    <n v="483.1"/>
    <n v="14.2"/>
    <n v="10.5"/>
    <n v="200"/>
    <n v="13.8"/>
    <n v="10.4"/>
    <n v="209.3"/>
    <n v="51791"/>
    <n v="32974"/>
    <n v="0"/>
    <x v="0"/>
  </r>
  <r>
    <d v="2026-04-02T00:15:00"/>
    <x v="97"/>
    <n v="23.9"/>
    <n v="93.3"/>
    <n v="13.3"/>
    <n v="11.7"/>
    <n v="511"/>
    <n v="14.1"/>
    <n v="10.6"/>
    <n v="200"/>
    <n v="13.8"/>
    <n v="10.5"/>
    <n v="205"/>
    <n v="51791"/>
    <n v="32974"/>
    <n v="0"/>
    <x v="0"/>
  </r>
  <r>
    <d v="2026-04-02T00:30:00"/>
    <x v="98"/>
    <n v="23.8"/>
    <n v="92.2"/>
    <n v="13.6"/>
    <n v="11.9"/>
    <n v="511"/>
    <n v="14.2"/>
    <n v="10.6"/>
    <n v="200"/>
    <n v="13.8"/>
    <n v="10.5"/>
    <n v="208.1"/>
    <n v="51791"/>
    <n v="32974"/>
    <n v="0"/>
    <x v="0"/>
  </r>
  <r>
    <d v="2026-04-02T00:45:00"/>
    <x v="99"/>
    <n v="23.7"/>
    <n v="90.7"/>
    <n v="13.6"/>
    <n v="11.9"/>
    <n v="502"/>
    <n v="14.3"/>
    <n v="10.5"/>
    <n v="200"/>
    <n v="14"/>
    <n v="10.4"/>
    <n v="204.4"/>
    <n v="51791"/>
    <n v="32974"/>
    <n v="0"/>
    <x v="0"/>
  </r>
  <r>
    <d v="2026-04-02T01:00:00"/>
    <x v="100"/>
    <n v="23.8"/>
    <n v="91"/>
    <n v="13.7"/>
    <n v="11.8"/>
    <n v="502"/>
    <n v="14.2"/>
    <n v="10.4"/>
    <n v="200"/>
    <n v="13.8"/>
    <n v="10.4"/>
    <n v="205.4"/>
    <n v="51791"/>
    <n v="32974"/>
    <n v="0"/>
    <x v="0"/>
  </r>
  <r>
    <d v="2026-04-02T01:15:00"/>
    <x v="101"/>
    <n v="23.8"/>
    <n v="91"/>
    <n v="13.7"/>
    <n v="11.9"/>
    <n v="471.4"/>
    <n v="14.3"/>
    <n v="10.4"/>
    <n v="200"/>
    <n v="14.1"/>
    <n v="10.4"/>
    <n v="203.6"/>
    <n v="51791"/>
    <n v="32974"/>
    <n v="0"/>
    <x v="0"/>
  </r>
  <r>
    <d v="2026-04-02T01:30:00"/>
    <x v="102"/>
    <n v="23.9"/>
    <n v="91.1"/>
    <n v="13.7"/>
    <n v="11.9"/>
    <n v="489.4"/>
    <n v="14.4"/>
    <n v="10.5"/>
    <n v="200"/>
    <n v="14.1"/>
    <n v="10.3"/>
    <n v="205"/>
    <n v="51791"/>
    <n v="32974"/>
    <n v="0"/>
    <x v="0"/>
  </r>
  <r>
    <d v="2026-04-02T01:45:00"/>
    <x v="103"/>
    <n v="24"/>
    <n v="91.9"/>
    <n v="13.7"/>
    <n v="11.9"/>
    <n v="489.4"/>
    <n v="14.3"/>
    <n v="10.5"/>
    <n v="200"/>
    <n v="14"/>
    <n v="10.4"/>
    <n v="202.8"/>
    <n v="51791"/>
    <n v="32974"/>
    <n v="0"/>
    <x v="0"/>
  </r>
  <r>
    <d v="2026-04-02T02:00:00"/>
    <x v="104"/>
    <n v="24"/>
    <n v="92.2"/>
    <n v="13.7"/>
    <n v="11.9"/>
    <n v="394"/>
    <n v="14.4"/>
    <n v="10.5"/>
    <n v="200"/>
    <n v="14"/>
    <n v="10.4"/>
    <n v="199.5"/>
    <n v="51791"/>
    <n v="32974"/>
    <n v="0"/>
    <x v="0"/>
  </r>
  <r>
    <d v="2026-04-02T02:15:00"/>
    <x v="105"/>
    <n v="24"/>
    <n v="92.6"/>
    <n v="13.7"/>
    <n v="11.9"/>
    <n v="440.8"/>
    <n v="14.4"/>
    <n v="10.5"/>
    <n v="200"/>
    <n v="14.2"/>
    <n v="10.4"/>
    <n v="198.9"/>
    <n v="51791"/>
    <n v="32974"/>
    <n v="0"/>
    <x v="0"/>
  </r>
  <r>
    <d v="2026-04-02T02:30:00"/>
    <x v="106"/>
    <n v="24"/>
    <n v="92.7"/>
    <n v="13.7"/>
    <n v="11.9"/>
    <n v="440.8"/>
    <n v="14.3"/>
    <n v="10.5"/>
    <n v="200"/>
    <n v="14"/>
    <n v="10.4"/>
    <n v="203.8"/>
    <n v="51791"/>
    <n v="32974"/>
    <n v="0"/>
    <x v="0"/>
  </r>
  <r>
    <d v="2026-04-02T02:45:00"/>
    <x v="107"/>
    <n v="24"/>
    <n v="92.9"/>
    <n v="13.7"/>
    <n v="11.9"/>
    <n v="492.1"/>
    <n v="14.4"/>
    <n v="10.4"/>
    <n v="200"/>
    <n v="14.2"/>
    <n v="10.4"/>
    <n v="204.4"/>
    <n v="51791"/>
    <n v="32974"/>
    <n v="0"/>
    <x v="0"/>
  </r>
  <r>
    <d v="2026-04-02T03:00:00"/>
    <x v="108"/>
    <n v="24"/>
    <n v="92.6"/>
    <n v="13.6"/>
    <n v="11.9"/>
    <n v="492.1"/>
    <n v="14.4"/>
    <n v="10.5"/>
    <n v="200"/>
    <n v="14.1"/>
    <n v="10.4"/>
    <n v="200.8"/>
    <n v="51791"/>
    <n v="32974"/>
    <n v="0"/>
    <x v="0"/>
  </r>
  <r>
    <d v="2026-04-02T03:15:00"/>
    <x v="109"/>
    <n v="24"/>
    <n v="93"/>
    <n v="13.7"/>
    <n v="11.9"/>
    <n v="491.2"/>
    <n v="14.4"/>
    <n v="10.5"/>
    <n v="200"/>
    <n v="14.1"/>
    <n v="10.4"/>
    <n v="203"/>
    <n v="51791"/>
    <n v="32974"/>
    <n v="0"/>
    <x v="0"/>
  </r>
  <r>
    <d v="2026-04-02T03:30:00"/>
    <x v="110"/>
    <n v="23.9"/>
    <n v="93"/>
    <n v="13.7"/>
    <n v="11.9"/>
    <n v="523.6"/>
    <n v="14.4"/>
    <n v="10.5"/>
    <n v="200"/>
    <n v="14.1"/>
    <n v="10.4"/>
    <n v="200.3"/>
    <n v="51791"/>
    <n v="32974"/>
    <n v="0"/>
    <x v="0"/>
  </r>
  <r>
    <d v="2026-04-02T03:45:00"/>
    <x v="111"/>
    <n v="23.9"/>
    <n v="93.3"/>
    <n v="13.7"/>
    <n v="11.9"/>
    <n v="523.6"/>
    <n v="14.3"/>
    <n v="10.5"/>
    <n v="200"/>
    <n v="14"/>
    <n v="10.5"/>
    <n v="204"/>
    <n v="51791"/>
    <n v="32974"/>
    <n v="0"/>
    <x v="0"/>
  </r>
  <r>
    <d v="2026-04-02T04:00:00"/>
    <x v="112"/>
    <n v="24"/>
    <n v="93.5"/>
    <n v="13.7"/>
    <n v="11.9"/>
    <n v="493.9"/>
    <n v="14.4"/>
    <n v="10.6"/>
    <n v="200"/>
    <n v="14.2"/>
    <n v="10.5"/>
    <n v="198.5"/>
    <n v="51791"/>
    <n v="32974"/>
    <n v="0"/>
    <x v="0"/>
  </r>
  <r>
    <d v="2026-04-02T04:15:00"/>
    <x v="113"/>
    <n v="24"/>
    <n v="94.2"/>
    <n v="13.7"/>
    <n v="11.9"/>
    <n v="501.1"/>
    <n v="14.4"/>
    <n v="10.6"/>
    <n v="200"/>
    <n v="14.1"/>
    <n v="10.5"/>
    <n v="199.9"/>
    <n v="51791"/>
    <n v="32974"/>
    <n v="0"/>
    <x v="0"/>
  </r>
  <r>
    <d v="2026-04-02T04:30:00"/>
    <x v="114"/>
    <n v="23.9"/>
    <n v="94"/>
    <n v="13.8"/>
    <n v="12"/>
    <n v="501.1"/>
    <n v="14.4"/>
    <n v="10.6"/>
    <n v="200"/>
    <n v="14.1"/>
    <n v="10.5"/>
    <n v="200.8"/>
    <n v="51791"/>
    <n v="32974"/>
    <n v="0"/>
    <x v="0"/>
  </r>
  <r>
    <d v="2026-04-02T04:45:00"/>
    <x v="115"/>
    <n v="23.8"/>
    <n v="93.9"/>
    <n v="13.8"/>
    <n v="12"/>
    <n v="477.7"/>
    <n v="14.4"/>
    <n v="10.5"/>
    <n v="200"/>
    <n v="14.2"/>
    <n v="10.5"/>
    <n v="198.5"/>
    <n v="51791"/>
    <n v="32974"/>
    <n v="0"/>
    <x v="0"/>
  </r>
  <r>
    <d v="2026-04-02T05:00:00"/>
    <x v="116"/>
    <n v="23.7"/>
    <n v="93.9"/>
    <n v="13.8"/>
    <n v="11.9"/>
    <n v="477.7"/>
    <n v="14.4"/>
    <n v="10.5"/>
    <n v="200"/>
    <n v="14.2"/>
    <n v="10.4"/>
    <n v="193.8"/>
    <n v="51791"/>
    <n v="32974"/>
    <n v="0"/>
    <x v="0"/>
  </r>
  <r>
    <d v="2026-04-02T05:15:00"/>
    <x v="117"/>
    <n v="23.7"/>
    <n v="93.8"/>
    <n v="13.7"/>
    <n v="11.9"/>
    <n v="510.1"/>
    <n v="14.5"/>
    <n v="10.5"/>
    <n v="200"/>
    <n v="14.1"/>
    <n v="10.4"/>
    <n v="199.5"/>
    <n v="51791"/>
    <n v="32974"/>
    <n v="0"/>
    <x v="0"/>
  </r>
  <r>
    <d v="2026-04-02T05:30:00"/>
    <x v="118"/>
    <n v="23.6"/>
    <n v="94"/>
    <n v="13.7"/>
    <n v="11.9"/>
    <n v="512.79999999999995"/>
    <n v="14.4"/>
    <n v="10.5"/>
    <n v="200"/>
    <n v="14.2"/>
    <n v="10.4"/>
    <n v="209.9"/>
    <n v="51791"/>
    <n v="32974"/>
    <n v="0"/>
    <x v="0"/>
  </r>
  <r>
    <d v="2026-04-02T05:45:00"/>
    <x v="119"/>
    <n v="23.5"/>
    <n v="93.8"/>
    <n v="13.7"/>
    <n v="11.9"/>
    <n v="512.79999999999995"/>
    <n v="14.6"/>
    <n v="10.4"/>
    <n v="200"/>
    <n v="14.4"/>
    <n v="10.4"/>
    <n v="204.6"/>
    <n v="51791"/>
    <n v="32974"/>
    <n v="0"/>
    <x v="0"/>
  </r>
  <r>
    <d v="2026-04-02T06:00:00"/>
    <x v="120"/>
    <n v="23.5"/>
    <n v="93.8"/>
    <n v="13.7"/>
    <n v="11.9"/>
    <n v="513.70000000000005"/>
    <n v="14.7"/>
    <n v="10.6"/>
    <n v="200"/>
    <n v="14.5"/>
    <n v="10.5"/>
    <n v="207.9"/>
    <n v="51791"/>
    <n v="32974"/>
    <n v="0"/>
    <x v="0"/>
  </r>
  <r>
    <d v="2026-04-02T06:15:00"/>
    <x v="121"/>
    <n v="23.4"/>
    <n v="94"/>
    <n v="13.7"/>
    <n v="11.9"/>
    <n v="491.2"/>
    <n v="14.8"/>
    <n v="10.8"/>
    <n v="200"/>
    <n v="14.5"/>
    <n v="10.7"/>
    <n v="209.3"/>
    <n v="51791.8"/>
    <n v="32974.199999999997"/>
    <n v="1"/>
    <x v="0"/>
  </r>
  <r>
    <d v="2026-04-02T06:30:00"/>
    <x v="122"/>
    <n v="23.3"/>
    <n v="93.9"/>
    <n v="14"/>
    <n v="12.2"/>
    <n v="491.2"/>
    <n v="14.9"/>
    <n v="10.8"/>
    <n v="200"/>
    <n v="14.7"/>
    <n v="10.7"/>
    <n v="209.1"/>
    <n v="51792.5"/>
    <n v="32974.5"/>
    <n v="1"/>
    <x v="0"/>
  </r>
  <r>
    <d v="2026-04-02T06:45:00"/>
    <x v="123"/>
    <n v="23.2"/>
    <n v="93.9"/>
    <n v="14"/>
    <n v="12.2"/>
    <n v="451.6"/>
    <n v="15"/>
    <n v="10.8"/>
    <n v="200"/>
    <n v="14.7"/>
    <n v="10.5"/>
    <n v="209.3"/>
    <n v="51793.2"/>
    <n v="32974.800000000003"/>
    <n v="1"/>
    <x v="0"/>
  </r>
  <r>
    <d v="2026-04-02T07:00:00"/>
    <x v="124"/>
    <n v="23.1"/>
    <n v="93.9"/>
    <n v="13.9"/>
    <n v="11"/>
    <n v="451.6"/>
    <n v="14.8"/>
    <n v="9.8000000000000007"/>
    <n v="200"/>
    <n v="14.7"/>
    <n v="9.6999999999999993"/>
    <n v="217.8"/>
    <n v="51794"/>
    <n v="32975"/>
    <n v="1"/>
    <x v="0"/>
  </r>
  <r>
    <d v="2026-04-02T07:15:00"/>
    <x v="125"/>
    <n v="22.6"/>
    <n v="91.9"/>
    <n v="13.5"/>
    <n v="10.6"/>
    <n v="485.8"/>
    <n v="14.6"/>
    <n v="9.5"/>
    <n v="200"/>
    <n v="14.7"/>
    <n v="9.4"/>
    <n v="216.6"/>
    <n v="51806.5"/>
    <n v="32984.800000000003"/>
    <n v="22.30000000000291"/>
    <x v="0"/>
  </r>
  <r>
    <d v="2026-04-02T07:30:00"/>
    <x v="126"/>
    <n v="22.8"/>
    <n v="93.6"/>
    <n v="13.5"/>
    <n v="10.6"/>
    <n v="486.7"/>
    <n v="14.9"/>
    <n v="9.6"/>
    <n v="195.1"/>
    <n v="14.6"/>
    <n v="9.4"/>
    <n v="244.5"/>
    <n v="51819"/>
    <n v="32994.5"/>
    <n v="22.19999999999709"/>
    <x v="0"/>
  </r>
  <r>
    <d v="2026-04-02T07:45:00"/>
    <x v="127"/>
    <n v="22.9"/>
    <n v="94"/>
    <n v="13.2"/>
    <n v="10.4"/>
    <n v="486.7"/>
    <n v="14.8"/>
    <n v="9.6"/>
    <n v="189.5"/>
    <n v="14.4"/>
    <n v="9.1999999999999993"/>
    <n v="239.4"/>
    <n v="51831.5"/>
    <n v="33004.199999999997"/>
    <n v="22.19999999999709"/>
    <x v="0"/>
  </r>
  <r>
    <d v="2026-04-02T08:00:00"/>
    <x v="128"/>
    <n v="23"/>
    <n v="93.9"/>
    <n v="13.5"/>
    <n v="10.9"/>
    <n v="520"/>
    <n v="14.6"/>
    <n v="10.3"/>
    <n v="193.9"/>
    <n v="14.2"/>
    <n v="9.6999999999999993"/>
    <n v="235.9"/>
    <n v="51844"/>
    <n v="33014"/>
    <n v="22.30000000000291"/>
    <x v="0"/>
  </r>
  <r>
    <d v="2026-04-02T08:15:00"/>
    <x v="129"/>
    <n v="23.2"/>
    <n v="92"/>
    <n v="13.5"/>
    <n v="10.9"/>
    <n v="520"/>
    <n v="13.3"/>
    <n v="10.199999999999999"/>
    <n v="191"/>
    <n v="13.9"/>
    <n v="9.5"/>
    <n v="232.7"/>
    <n v="51870.2"/>
    <n v="33033.800000000003"/>
    <n v="46"/>
    <x v="0"/>
  </r>
  <r>
    <d v="2026-04-02T08:30:00"/>
    <x v="130"/>
    <n v="23.4"/>
    <n v="91.1"/>
    <n v="13.5"/>
    <n v="9.5"/>
    <n v="482.2"/>
    <n v="14.5"/>
    <n v="9.1999999999999993"/>
    <n v="135.19999999999999"/>
    <n v="14.2"/>
    <n v="8.4"/>
    <n v="254.9"/>
    <n v="51896.5"/>
    <n v="33053.5"/>
    <n v="46"/>
    <x v="0"/>
  </r>
  <r>
    <d v="2026-04-02T08:45:00"/>
    <x v="131"/>
    <n v="23.5"/>
    <n v="90.6"/>
    <n v="13.5"/>
    <n v="9.5"/>
    <n v="478.6"/>
    <n v="14.3"/>
    <n v="8.1999999999999993"/>
    <n v="142.4"/>
    <n v="14"/>
    <n v="7.7"/>
    <n v="243.1"/>
    <n v="51922.8"/>
    <n v="33073.199999999997"/>
    <n v="46"/>
    <x v="0"/>
  </r>
  <r>
    <d v="2026-04-02T09:00:00"/>
    <x v="132"/>
    <n v="23.7"/>
    <n v="90"/>
    <n v="13.5"/>
    <n v="8.6"/>
    <n v="478.6"/>
    <n v="14"/>
    <n v="8.4"/>
    <n v="141.9"/>
    <n v="13.6"/>
    <n v="7.6"/>
    <n v="241.4"/>
    <n v="51949"/>
    <n v="33093"/>
    <n v="46"/>
    <x v="0"/>
  </r>
  <r>
    <d v="2026-04-02T09:15:00"/>
    <x v="133"/>
    <n v="24"/>
    <n v="89"/>
    <n v="13.1"/>
    <n v="8.8000000000000007"/>
    <n v="492.1"/>
    <n v="14"/>
    <n v="8.5"/>
    <n v="142.4"/>
    <n v="13.6"/>
    <n v="7.6"/>
    <n v="240"/>
    <n v="51972.2"/>
    <n v="33111.800000000003"/>
    <n v="42"/>
    <x v="0"/>
  </r>
  <r>
    <d v="2026-04-02T09:30:00"/>
    <x v="134"/>
    <n v="23.9"/>
    <n v="89"/>
    <n v="13.1"/>
    <n v="8.8000000000000007"/>
    <n v="486.7"/>
    <n v="13.8"/>
    <n v="8.8000000000000007"/>
    <n v="145.30000000000001"/>
    <n v="13.4"/>
    <n v="7.8"/>
    <n v="241.8"/>
    <n v="51995.5"/>
    <n v="33130.5"/>
    <n v="42"/>
    <x v="0"/>
  </r>
  <r>
    <d v="2026-04-02T09:45:00"/>
    <x v="135"/>
    <n v="23.7"/>
    <n v="89.7"/>
    <n v="13.3"/>
    <n v="9.1999999999999993"/>
    <n v="486.7"/>
    <n v="13.5"/>
    <n v="9"/>
    <n v="147.4"/>
    <n v="13.2"/>
    <n v="7.9"/>
    <n v="244.5"/>
    <n v="52018.8"/>
    <n v="33149.199999999997"/>
    <n v="42"/>
    <x v="0"/>
  </r>
  <r>
    <d v="2026-04-02T10:00:00"/>
    <x v="136"/>
    <n v="23.4"/>
    <n v="91"/>
    <n v="13.3"/>
    <n v="9.3000000000000007"/>
    <n v="488.5"/>
    <n v="13.3"/>
    <n v="9"/>
    <n v="147.4"/>
    <n v="13"/>
    <n v="7.9"/>
    <n v="245.1"/>
    <n v="52042"/>
    <n v="33168"/>
    <n v="42"/>
    <x v="0"/>
  </r>
  <r>
    <d v="2026-04-02T10:15:00"/>
    <x v="137"/>
    <n v="23.3"/>
    <n v="92.3"/>
    <n v="13.3"/>
    <n v="9.3000000000000007"/>
    <n v="488.5"/>
    <n v="13.3"/>
    <n v="9"/>
    <n v="150.30000000000001"/>
    <n v="12.9"/>
    <n v="8"/>
    <n v="248.2"/>
    <n v="52066.5"/>
    <n v="33187.199999999997"/>
    <n v="43.69999999999709"/>
    <x v="0"/>
  </r>
  <r>
    <d v="2026-04-02T10:30:00"/>
    <x v="138"/>
    <n v="23.5"/>
    <n v="92"/>
    <n v="13.3"/>
    <n v="9.4"/>
    <n v="460.6"/>
    <n v="13.2"/>
    <n v="9.1"/>
    <n v="157.30000000000001"/>
    <n v="13"/>
    <n v="8"/>
    <n v="255.5"/>
    <n v="52091"/>
    <n v="33206.5"/>
    <n v="43.80000000000291"/>
    <x v="0"/>
  </r>
  <r>
    <d v="2026-04-02T10:45:00"/>
    <x v="139"/>
    <n v="23.4"/>
    <n v="91.1"/>
    <n v="13.3"/>
    <n v="9.4"/>
    <n v="492.1"/>
    <n v="13.3"/>
    <n v="9.3000000000000007"/>
    <n v="159.9"/>
    <n v="13"/>
    <n v="8.1"/>
    <n v="254.7"/>
    <n v="52115.5"/>
    <n v="33225.800000000003"/>
    <n v="43.80000000000291"/>
    <x v="0"/>
  </r>
  <r>
    <d v="2026-04-02T11:00:00"/>
    <x v="140"/>
    <n v="23.8"/>
    <n v="90.8"/>
    <n v="13.3"/>
    <n v="9.6"/>
    <n v="492.1"/>
    <n v="13.3"/>
    <n v="9.5"/>
    <n v="163.69999999999999"/>
    <n v="13"/>
    <n v="8.1999999999999993"/>
    <n v="260.8"/>
    <n v="52140"/>
    <n v="33245"/>
    <n v="43.69999999999709"/>
    <x v="0"/>
  </r>
  <r>
    <d v="2026-04-02T11:15:00"/>
    <x v="141"/>
    <n v="23.7"/>
    <n v="89.7"/>
    <n v="13.4"/>
    <n v="9.8000000000000007"/>
    <n v="441.7"/>
    <n v="13.4"/>
    <n v="9.5"/>
    <n v="166"/>
    <n v="13.1"/>
    <n v="8.3000000000000007"/>
    <n v="265"/>
    <n v="52164.800000000003"/>
    <n v="33264"/>
    <n v="43.80000000000291"/>
    <x v="0"/>
  </r>
  <r>
    <d v="2026-04-02T11:30:00"/>
    <x v="142"/>
    <n v="24"/>
    <n v="89"/>
    <n v="13.4"/>
    <n v="9.8000000000000007"/>
    <n v="502"/>
    <n v="13.5"/>
    <n v="9.6"/>
    <n v="162.80000000000001"/>
    <n v="13.2"/>
    <n v="8.3000000000000007"/>
    <n v="263"/>
    <n v="52189.5"/>
    <n v="33283"/>
    <n v="43.69999999999709"/>
    <x v="0"/>
  </r>
  <r>
    <d v="2026-04-02T11:45:00"/>
    <x v="143"/>
    <n v="23.7"/>
    <n v="89.4"/>
    <n v="13.8"/>
    <n v="10"/>
    <n v="502"/>
    <n v="13.5"/>
    <n v="9.1999999999999993"/>
    <n v="163.4"/>
    <n v="13.1"/>
    <n v="8.1"/>
    <n v="260"/>
    <n v="52214.2"/>
    <n v="33302"/>
    <n v="43.69999999999709"/>
    <x v="0"/>
  </r>
  <r>
    <d v="2026-04-02T12:00:00"/>
    <x v="144"/>
    <n v="23.7"/>
    <n v="89.1"/>
    <n v="13.3"/>
    <n v="8.5"/>
    <n v="511"/>
    <n v="13.6"/>
    <n v="8.6"/>
    <n v="167.2"/>
    <n v="13.3"/>
    <n v="7.8"/>
    <n v="266.10000000000002"/>
    <n v="52239"/>
    <n v="33321"/>
    <n v="43.80000000000291"/>
    <x v="0"/>
  </r>
  <r>
    <d v="2026-04-02T12:15:00"/>
    <x v="145"/>
    <n v="23.8"/>
    <n v="88.5"/>
    <n v="13.3"/>
    <n v="8.5"/>
    <n v="511"/>
    <n v="13.4"/>
    <n v="8.4"/>
    <n v="167.4"/>
    <n v="13.2"/>
    <n v="7.6"/>
    <n v="265.2"/>
    <n v="52261"/>
    <n v="33337.800000000003"/>
    <n v="38.80000000000291"/>
    <x v="0"/>
  </r>
  <r>
    <d v="2026-04-02T12:30:00"/>
    <x v="146"/>
    <n v="23.3"/>
    <n v="89.1"/>
    <n v="12.9"/>
    <n v="8.8000000000000007"/>
    <n v="508.3"/>
    <n v="13.3"/>
    <n v="8.6999999999999993"/>
    <n v="167.4"/>
    <n v="13"/>
    <n v="7.7"/>
    <n v="267.5"/>
    <n v="52283"/>
    <n v="33354.5"/>
    <n v="38.69999999999709"/>
    <x v="0"/>
  </r>
  <r>
    <d v="2026-04-02T12:45:00"/>
    <x v="147"/>
    <n v="23.2"/>
    <n v="89.7"/>
    <n v="12.9"/>
    <n v="8.8000000000000007"/>
    <n v="506.5"/>
    <n v="13.2"/>
    <n v="8.6999999999999993"/>
    <n v="167.7"/>
    <n v="12.8"/>
    <n v="7.8"/>
    <n v="264.2"/>
    <n v="52305"/>
    <n v="33371.199999999997"/>
    <n v="38.69999999999709"/>
    <x v="0"/>
  </r>
  <r>
    <d v="2026-04-02T13:00:00"/>
    <x v="148"/>
    <n v="23.5"/>
    <n v="89.4"/>
    <n v="12.9"/>
    <n v="8.8000000000000007"/>
    <n v="506.5"/>
    <n v="13"/>
    <n v="8.6999999999999993"/>
    <n v="166.6"/>
    <n v="12.8"/>
    <n v="7.8"/>
    <n v="265.7"/>
    <n v="52327"/>
    <n v="33388"/>
    <n v="38.80000000000291"/>
    <x v="0"/>
  </r>
  <r>
    <d v="2026-04-02T13:15:00"/>
    <x v="149"/>
    <n v="23.2"/>
    <n v="89.2"/>
    <n v="12.9"/>
    <n v="8.8000000000000007"/>
    <n v="509.2"/>
    <n v="13.1"/>
    <n v="8.6999999999999993"/>
    <n v="165.7"/>
    <n v="12.8"/>
    <n v="7.8"/>
    <n v="263.2"/>
    <n v="52350"/>
    <n v="33407.800000000003"/>
    <n v="42.80000000000291"/>
    <x v="0"/>
  </r>
  <r>
    <d v="2026-04-02T13:30:00"/>
    <x v="150"/>
    <n v="23.3"/>
    <n v="90.4"/>
    <n v="12.9"/>
    <n v="8.8000000000000007"/>
    <n v="494.8"/>
    <n v="13.1"/>
    <n v="8.6999999999999993"/>
    <n v="168.6"/>
    <n v="12.8"/>
    <n v="7.8"/>
    <n v="267.7"/>
    <n v="52373"/>
    <n v="33427.5"/>
    <n v="42.69999999999709"/>
    <x v="0"/>
  </r>
  <r>
    <d v="2026-04-02T13:45:00"/>
    <x v="151"/>
    <n v="23.3"/>
    <n v="90.4"/>
    <n v="12.9"/>
    <n v="8.8000000000000007"/>
    <n v="494.8"/>
    <n v="13.2"/>
    <n v="8.6999999999999993"/>
    <n v="168.3"/>
    <n v="12.9"/>
    <n v="7.8"/>
    <n v="265.7"/>
    <n v="52396"/>
    <n v="33447.199999999997"/>
    <n v="42.69999999999709"/>
    <x v="0"/>
  </r>
  <r>
    <d v="2026-04-02T14:00:00"/>
    <x v="152"/>
    <n v="23.2"/>
    <n v="90.8"/>
    <n v="12.9"/>
    <n v="8.8000000000000007"/>
    <n v="416.5"/>
    <n v="13.1"/>
    <n v="8.6999999999999993"/>
    <n v="167.2"/>
    <n v="12.9"/>
    <n v="7.8"/>
    <n v="267.10000000000002"/>
    <n v="52419"/>
    <n v="33467"/>
    <n v="42.80000000000291"/>
    <x v="0"/>
  </r>
  <r>
    <d v="2026-04-02T14:15:00"/>
    <x v="153"/>
    <n v="23.3"/>
    <n v="91.3"/>
    <n v="13"/>
    <n v="8.8000000000000007"/>
    <n v="416.5"/>
    <n v="13.1"/>
    <n v="8.6999999999999993"/>
    <n v="166.3"/>
    <n v="12.8"/>
    <n v="7.9"/>
    <n v="268.89999999999998"/>
    <n v="52442"/>
    <n v="33486.199999999997"/>
    <n v="42.19999999999709"/>
    <x v="0"/>
  </r>
  <r>
    <d v="2026-04-02T14:30:00"/>
    <x v="154"/>
    <n v="23.2"/>
    <n v="91.1"/>
    <n v="13"/>
    <n v="8.8000000000000007"/>
    <n v="477.7"/>
    <n v="13.2"/>
    <n v="8.6999999999999993"/>
    <n v="164.5"/>
    <n v="12.9"/>
    <n v="7.8"/>
    <n v="265.89999999999998"/>
    <n v="52465"/>
    <n v="33505.5"/>
    <n v="42.30000000000291"/>
    <x v="0"/>
  </r>
  <r>
    <d v="2026-04-02T14:45:00"/>
    <x v="155"/>
    <n v="23.5"/>
    <n v="91"/>
    <n v="13"/>
    <n v="8.8000000000000007"/>
    <n v="457"/>
    <n v="13.2"/>
    <n v="8.8000000000000007"/>
    <n v="167.2"/>
    <n v="12.9"/>
    <n v="7.9"/>
    <n v="261.39999999999998"/>
    <n v="52488"/>
    <n v="33524.800000000003"/>
    <n v="42.30000000000291"/>
    <x v="0"/>
  </r>
  <r>
    <d v="2026-04-02T15:00:00"/>
    <x v="156"/>
    <n v="23.6"/>
    <n v="91"/>
    <n v="13.1"/>
    <n v="8.9"/>
    <n v="457"/>
    <n v="13.2"/>
    <n v="8.8000000000000007"/>
    <n v="166.6"/>
    <n v="12.9"/>
    <n v="7.8"/>
    <n v="268.89999999999998"/>
    <n v="52511"/>
    <n v="33544"/>
    <n v="42.19999999999709"/>
    <x v="0"/>
  </r>
  <r>
    <d v="2026-04-02T15:15:00"/>
    <x v="157"/>
    <n v="23.7"/>
    <n v="91.4"/>
    <n v="13.2"/>
    <n v="8.9"/>
    <n v="485.8"/>
    <n v="13.3"/>
    <n v="8.8000000000000007"/>
    <n v="166.6"/>
    <n v="13.1"/>
    <n v="7.9"/>
    <n v="265.7"/>
    <n v="52533.2"/>
    <n v="33561.800000000003"/>
    <n v="40"/>
    <x v="0"/>
  </r>
  <r>
    <d v="2026-04-02T15:30:00"/>
    <x v="158"/>
    <n v="23.6"/>
    <n v="91.7"/>
    <n v="13.2"/>
    <n v="8.9"/>
    <n v="422.8"/>
    <n v="13.4"/>
    <n v="8.8000000000000007"/>
    <n v="166.6"/>
    <n v="13.1"/>
    <n v="7.8"/>
    <n v="266.89999999999998"/>
    <n v="52555.5"/>
    <n v="33579.5"/>
    <n v="40"/>
    <x v="0"/>
  </r>
  <r>
    <d v="2026-04-02T15:45:00"/>
    <x v="159"/>
    <n v="23.7"/>
    <n v="92.7"/>
    <n v="13.2"/>
    <n v="8.9"/>
    <n v="422.8"/>
    <n v="13.4"/>
    <n v="8.9"/>
    <n v="165.4"/>
    <n v="13.1"/>
    <n v="7.9"/>
    <n v="265.89999999999998"/>
    <n v="52577.8"/>
    <n v="33597.199999999997"/>
    <n v="40"/>
    <x v="0"/>
  </r>
  <r>
    <d v="2026-04-02T16:00:00"/>
    <x v="160"/>
    <n v="23.9"/>
    <n v="92.2"/>
    <n v="13.2"/>
    <n v="8.9"/>
    <n v="457.9"/>
    <n v="13.4"/>
    <n v="8.9"/>
    <n v="165.1"/>
    <n v="13.1"/>
    <n v="7.9"/>
    <n v="267.89999999999998"/>
    <n v="52600"/>
    <n v="33615"/>
    <n v="40"/>
    <x v="0"/>
  </r>
  <r>
    <d v="2026-04-02T16:15:00"/>
    <x v="161"/>
    <n v="23.7"/>
    <n v="92.2"/>
    <n v="13.3"/>
    <n v="9"/>
    <n v="457.9"/>
    <n v="13.3"/>
    <n v="8.9"/>
    <n v="161.6"/>
    <n v="13.1"/>
    <n v="7.8"/>
    <n v="263"/>
    <n v="52625.2"/>
    <n v="33636.5"/>
    <n v="46.69999999999709"/>
    <x v="0"/>
  </r>
  <r>
    <d v="2026-04-02T16:30:00"/>
    <x v="162"/>
    <n v="23.7"/>
    <n v="92.7"/>
    <n v="13.2"/>
    <n v="8.9"/>
    <n v="523.6"/>
    <n v="13.3"/>
    <n v="8.8000000000000007"/>
    <n v="162.19999999999999"/>
    <n v="13.1"/>
    <n v="7.8"/>
    <n v="260.8"/>
    <n v="52650.5"/>
    <n v="33658"/>
    <n v="46.80000000000291"/>
    <x v="0"/>
  </r>
  <r>
    <d v="2026-04-02T16:45:00"/>
    <x v="163"/>
    <n v="23.7"/>
    <n v="92.6"/>
    <n v="13.2"/>
    <n v="8.9"/>
    <n v="494.8"/>
    <n v="13.4"/>
    <n v="8.8000000000000007"/>
    <n v="163.1"/>
    <n v="13"/>
    <n v="7.9"/>
    <n v="259.3"/>
    <n v="52675.8"/>
    <n v="33679.5"/>
    <n v="46.80000000000291"/>
    <x v="0"/>
  </r>
  <r>
    <d v="2026-04-02T17:00:00"/>
    <x v="164"/>
    <n v="23.6"/>
    <n v="93.3"/>
    <n v="13.2"/>
    <n v="8.9"/>
    <n v="494.8"/>
    <n v="13.3"/>
    <n v="8.8000000000000007"/>
    <n v="163.1"/>
    <n v="13"/>
    <n v="7.9"/>
    <n v="257.5"/>
    <n v="52701"/>
    <n v="33701"/>
    <n v="46.69999999999709"/>
    <x v="0"/>
  </r>
  <r>
    <d v="2026-04-02T17:15:00"/>
    <x v="165"/>
    <n v="23.6"/>
    <n v="93.9"/>
    <n v="13.2"/>
    <n v="8.9"/>
    <n v="462.4"/>
    <n v="13.3"/>
    <n v="8.8000000000000007"/>
    <n v="161.6"/>
    <n v="13"/>
    <n v="7.9"/>
    <n v="257.5"/>
    <n v="52724"/>
    <n v="33720"/>
    <n v="42"/>
    <x v="0"/>
  </r>
  <r>
    <d v="2026-04-02T17:30:00"/>
    <x v="166"/>
    <n v="23.5"/>
    <n v="94.5"/>
    <n v="13.2"/>
    <n v="8.9"/>
    <n v="537.1"/>
    <n v="13.2"/>
    <n v="8.6999999999999993"/>
    <n v="155.19999999999999"/>
    <n v="12.9"/>
    <n v="7.7"/>
    <n v="253.2"/>
    <n v="52747"/>
    <n v="33739"/>
    <n v="42"/>
    <x v="0"/>
  </r>
  <r>
    <d v="2026-04-02T17:45:00"/>
    <x v="167"/>
    <n v="23.5"/>
    <n v="94.9"/>
    <n v="13.1"/>
    <n v="8.6999999999999993"/>
    <n v="537.1"/>
    <n v="13.3"/>
    <n v="8.6"/>
    <n v="152.30000000000001"/>
    <n v="13"/>
    <n v="7.7"/>
    <n v="251"/>
    <n v="52770"/>
    <n v="33758"/>
    <n v="42"/>
    <x v="0"/>
  </r>
  <r>
    <d v="2026-04-02T18:00:00"/>
    <x v="168"/>
    <n v="23.5"/>
    <n v="95.8"/>
    <n v="13.1"/>
    <n v="8.6999999999999993"/>
    <n v="507.4"/>
    <n v="13.2"/>
    <n v="8.5"/>
    <n v="151.5"/>
    <n v="12.9"/>
    <n v="7.6"/>
    <n v="248.6"/>
    <n v="52793"/>
    <n v="33777"/>
    <n v="42"/>
    <x v="0"/>
  </r>
  <r>
    <d v="2026-04-02T18:15:00"/>
    <x v="169"/>
    <n v="23.5"/>
    <n v="96.2"/>
    <n v="13.1"/>
    <n v="8.6"/>
    <n v="507.4"/>
    <n v="13.2"/>
    <n v="8.5"/>
    <n v="150.9"/>
    <n v="12.9"/>
    <n v="7.6"/>
    <n v="249.4"/>
    <n v="52816"/>
    <n v="33794.800000000003"/>
    <n v="40.80000000000291"/>
    <x v="0"/>
  </r>
  <r>
    <d v="2026-04-02T18:30:00"/>
    <x v="170"/>
    <n v="23.5"/>
    <n v="96.2"/>
    <n v="13.1"/>
    <n v="9.3000000000000007"/>
    <n v="461.5"/>
    <n v="13.1"/>
    <n v="9"/>
    <n v="147.4"/>
    <n v="12.8"/>
    <n v="7.9"/>
    <n v="244.1"/>
    <n v="52839"/>
    <n v="33812.5"/>
    <n v="40.69999999999709"/>
    <x v="0"/>
  </r>
  <r>
    <d v="2026-04-02T18:45:00"/>
    <x v="171"/>
    <n v="23.6"/>
    <n v="96.1"/>
    <n v="13.1"/>
    <n v="9.3000000000000007"/>
    <n v="437.2"/>
    <n v="13.2"/>
    <n v="9"/>
    <n v="143.6"/>
    <n v="12.9"/>
    <n v="7.9"/>
    <n v="241.2"/>
    <n v="52862"/>
    <n v="33830.199999999997"/>
    <n v="40.69999999999709"/>
    <x v="0"/>
  </r>
  <r>
    <d v="2026-04-02T19:00:00"/>
    <x v="172"/>
    <n v="23.7"/>
    <n v="94.9"/>
    <n v="13.2"/>
    <n v="9.3000000000000007"/>
    <n v="437.2"/>
    <n v="13.2"/>
    <n v="9.1"/>
    <n v="141.6"/>
    <n v="12.9"/>
    <n v="7.9"/>
    <n v="233.7"/>
    <n v="52885"/>
    <n v="33848"/>
    <n v="40.80000000000291"/>
    <x v="0"/>
  </r>
  <r>
    <d v="2026-04-02T19:15:00"/>
    <x v="173"/>
    <n v="23.7"/>
    <n v="93.9"/>
    <n v="13.3"/>
    <n v="9.3000000000000007"/>
    <n v="391.3"/>
    <n v="13.2"/>
    <n v="9.1"/>
    <n v="141"/>
    <n v="12.8"/>
    <n v="7.9"/>
    <n v="243.5"/>
    <n v="52905.2"/>
    <n v="33864"/>
    <n v="36.19999999999709"/>
    <x v="0"/>
  </r>
  <r>
    <d v="2026-04-02T19:30:00"/>
    <x v="174"/>
    <n v="23.7"/>
    <n v="94.2"/>
    <n v="13.3"/>
    <n v="9.3000000000000007"/>
    <n v="478.6"/>
    <n v="13.3"/>
    <n v="10"/>
    <n v="144.5"/>
    <n v="13"/>
    <n v="8"/>
    <n v="241.8"/>
    <n v="52925.5"/>
    <n v="33880"/>
    <n v="36.30000000000291"/>
    <x v="0"/>
  </r>
  <r>
    <d v="2026-04-02T19:45:00"/>
    <x v="175"/>
    <n v="23.7"/>
    <n v="94.3"/>
    <n v="13.6"/>
    <n v="10.6"/>
    <n v="478.6"/>
    <n v="13.3"/>
    <n v="10.3"/>
    <n v="140.4"/>
    <n v="13"/>
    <n v="8.6"/>
    <n v="238.6"/>
    <n v="52945.8"/>
    <n v="33896"/>
    <n v="36.30000000000291"/>
    <x v="0"/>
  </r>
  <r>
    <d v="2026-04-02T20:00:00"/>
    <x v="176"/>
    <n v="23.7"/>
    <n v="93.6"/>
    <n v="13.6"/>
    <n v="10.6"/>
    <n v="501.1"/>
    <n v="12.8"/>
    <n v="10.4"/>
    <n v="175.3"/>
    <n v="13.2"/>
    <n v="9.4"/>
    <n v="224.8"/>
    <n v="52966"/>
    <n v="33912"/>
    <n v="36.19999999999709"/>
    <x v="0"/>
  </r>
  <r>
    <d v="2026-04-02T20:15:00"/>
    <x v="177"/>
    <n v="23.7"/>
    <n v="93.3"/>
    <n v="13.6"/>
    <n v="10.6"/>
    <n v="501.1"/>
    <n v="13.5"/>
    <n v="10.3"/>
    <n v="177.6"/>
    <n v="13.3"/>
    <n v="9.4"/>
    <n v="226"/>
    <n v="52976.5"/>
    <n v="33920.800000000003"/>
    <n v="19.30000000000291"/>
    <x v="0"/>
  </r>
  <r>
    <d v="2026-04-02T20:30:00"/>
    <x v="178"/>
    <n v="23.7"/>
    <n v="93.6"/>
    <n v="13.9"/>
    <n v="10.8"/>
    <n v="440.8"/>
    <n v="14"/>
    <n v="10.4"/>
    <n v="178.2"/>
    <n v="13.7"/>
    <n v="9.5"/>
    <n v="228.2"/>
    <n v="52987"/>
    <n v="33929.5"/>
    <n v="19.19999999999709"/>
    <x v="0"/>
  </r>
  <r>
    <d v="2026-04-02T20:45:00"/>
    <x v="179"/>
    <n v="23.6"/>
    <n v="93.8"/>
    <n v="13.9"/>
    <n v="10.8"/>
    <n v="448.9"/>
    <n v="14.1"/>
    <n v="10.4"/>
    <n v="181.4"/>
    <n v="13.8"/>
    <n v="9.6"/>
    <n v="234.9"/>
    <n v="52997.5"/>
    <n v="33938.199999999997"/>
    <n v="19.19999999999709"/>
    <x v="0"/>
  </r>
  <r>
    <d v="2026-04-02T21:00:00"/>
    <x v="180"/>
    <n v="23.6"/>
    <n v="94.2"/>
    <n v="13.9"/>
    <n v="10.9"/>
    <n v="448.9"/>
    <n v="13.5"/>
    <n v="10.4"/>
    <n v="200"/>
    <n v="14.1"/>
    <n v="10.4"/>
    <n v="199.7"/>
    <n v="53008"/>
    <n v="33947"/>
    <n v="19.30000000000291"/>
    <x v="0"/>
  </r>
  <r>
    <d v="2026-04-02T21:15:00"/>
    <x v="181"/>
    <n v="23.6"/>
    <n v="94.6"/>
    <n v="13.8"/>
    <n v="10.8"/>
    <n v="463.3"/>
    <n v="14.7"/>
    <n v="10.3"/>
    <n v="200"/>
    <n v="14.5"/>
    <n v="10.199999999999999"/>
    <n v="199.5"/>
    <n v="53008"/>
    <n v="33947"/>
    <n v="0"/>
    <x v="0"/>
  </r>
  <r>
    <d v="2026-04-02T21:30:00"/>
    <x v="182"/>
    <n v="23.6"/>
    <n v="94.9"/>
    <n v="13.8"/>
    <n v="10.8"/>
    <n v="463.3"/>
    <n v="15"/>
    <n v="10.1"/>
    <n v="200"/>
    <n v="14.8"/>
    <n v="10"/>
    <n v="211.9"/>
    <n v="53008"/>
    <n v="33947"/>
    <n v="0"/>
    <x v="0"/>
  </r>
  <r>
    <d v="2026-04-02T21:45:00"/>
    <x v="183"/>
    <n v="23.6"/>
    <n v="94.9"/>
    <n v="13.9"/>
    <n v="10.9"/>
    <n v="506.5"/>
    <n v="15.2"/>
    <n v="9.9"/>
    <n v="200"/>
    <n v="15"/>
    <n v="9.8000000000000007"/>
    <n v="214"/>
    <n v="53008"/>
    <n v="33947"/>
    <n v="0"/>
    <x v="0"/>
  </r>
  <r>
    <d v="2026-04-02T22:00:00"/>
    <x v="184"/>
    <n v="23.6"/>
    <n v="95.1"/>
    <n v="13.9"/>
    <n v="10.9"/>
    <n v="493"/>
    <n v="15.3"/>
    <n v="9.6999999999999993"/>
    <n v="200"/>
    <n v="15.1"/>
    <n v="9.6999999999999993"/>
    <n v="216.8"/>
    <n v="53008"/>
    <n v="33947"/>
    <n v="0"/>
    <x v="0"/>
  </r>
  <r>
    <d v="2026-04-02T22:15:00"/>
    <x v="185"/>
    <n v="23.6"/>
    <n v="95.8"/>
    <n v="13.8"/>
    <n v="10.8"/>
    <n v="493"/>
    <n v="15.2"/>
    <n v="9.6"/>
    <n v="200"/>
    <n v="14.9"/>
    <n v="9.5"/>
    <n v="217.2"/>
    <n v="53008"/>
    <n v="33947"/>
    <n v="0"/>
    <x v="0"/>
  </r>
  <r>
    <d v="2026-04-02T22:30:00"/>
    <x v="186"/>
    <n v="23.5"/>
    <n v="96.2"/>
    <n v="13.6"/>
    <n v="10.6"/>
    <n v="509.2"/>
    <n v="15.2"/>
    <n v="9.5"/>
    <n v="200"/>
    <n v="14.9"/>
    <n v="9.4"/>
    <n v="217"/>
    <n v="53008"/>
    <n v="33947"/>
    <n v="0"/>
    <x v="0"/>
  </r>
  <r>
    <d v="2026-04-02T22:45:00"/>
    <x v="187"/>
    <n v="23.5"/>
    <n v="96.4"/>
    <n v="13.6"/>
    <n v="10.6"/>
    <n v="484"/>
    <n v="15.2"/>
    <n v="9.5"/>
    <n v="200"/>
    <n v="14.9"/>
    <n v="9.4"/>
    <n v="218.9"/>
    <n v="53008"/>
    <n v="33947"/>
    <n v="0"/>
    <x v="0"/>
  </r>
  <r>
    <d v="2026-04-02T23:00:00"/>
    <x v="188"/>
    <n v="23.4"/>
    <n v="96.5"/>
    <n v="13.5"/>
    <n v="10.6"/>
    <n v="484"/>
    <n v="14.8"/>
    <n v="9.1999999999999993"/>
    <n v="200"/>
    <n v="14.6"/>
    <n v="9.1"/>
    <n v="221.3"/>
    <n v="53008"/>
    <n v="33947"/>
    <n v="0"/>
    <x v="0"/>
  </r>
  <r>
    <d v="2026-04-02T23:15:00"/>
    <x v="189"/>
    <n v="23.5"/>
    <n v="96.5"/>
    <n v="13.2"/>
    <n v="10.5"/>
    <n v="453.4"/>
    <n v="14.6"/>
    <n v="9.1"/>
    <n v="200"/>
    <n v="14.3"/>
    <n v="8.9"/>
    <n v="219.7"/>
    <n v="53008"/>
    <n v="33947"/>
    <n v="0"/>
    <x v="0"/>
  </r>
  <r>
    <d v="2026-04-02T23:30:00"/>
    <x v="190"/>
    <n v="23.4"/>
    <n v="96.7"/>
    <n v="13.2"/>
    <n v="10.5"/>
    <n v="453.4"/>
    <n v="14.3"/>
    <n v="9.1999999999999993"/>
    <n v="200"/>
    <n v="14"/>
    <n v="9.1"/>
    <n v="214"/>
    <n v="53008"/>
    <n v="33947"/>
    <n v="0"/>
    <x v="0"/>
  </r>
  <r>
    <d v="2026-04-02T23:45:00"/>
    <x v="191"/>
    <n v="23.4"/>
    <n v="96.7"/>
    <n v="13.2"/>
    <n v="11.7"/>
    <n v="476.8"/>
    <n v="14"/>
    <n v="10.3"/>
    <n v="200"/>
    <n v="13.7"/>
    <n v="10.199999999999999"/>
    <n v="209.7"/>
    <n v="53008"/>
    <n v="33947"/>
    <n v="0"/>
    <x v="0"/>
  </r>
  <r>
    <d v="2026-04-03T00:00:00"/>
    <x v="192"/>
    <n v="23.4"/>
    <n v="96.7"/>
    <n v="13.2"/>
    <n v="11.7"/>
    <n v="490.3"/>
    <n v="14.1"/>
    <n v="10.3"/>
    <n v="200"/>
    <n v="13.6"/>
    <n v="10.3"/>
    <n v="211.5"/>
    <n v="53008"/>
    <n v="33947"/>
    <n v="0"/>
    <x v="0"/>
  </r>
  <r>
    <d v="2026-04-03T00:15:00"/>
    <x v="193"/>
    <n v="23.5"/>
    <n v="97.1"/>
    <n v="13.4"/>
    <n v="11.8"/>
    <n v="490.3"/>
    <n v="14.2"/>
    <n v="10.5"/>
    <n v="200"/>
    <n v="13.9"/>
    <n v="10.4"/>
    <n v="213.2"/>
    <n v="53008"/>
    <n v="33947"/>
    <n v="0"/>
    <x v="0"/>
  </r>
  <r>
    <d v="2026-04-03T00:30:00"/>
    <x v="194"/>
    <n v="23.6"/>
    <n v="97.4"/>
    <n v="13.5"/>
    <n v="11.9"/>
    <n v="492.1"/>
    <n v="14.3"/>
    <n v="10.6"/>
    <n v="200"/>
    <n v="14"/>
    <n v="10.5"/>
    <n v="215.4"/>
    <n v="53008"/>
    <n v="33947"/>
    <n v="0"/>
    <x v="0"/>
  </r>
  <r>
    <d v="2026-04-03T00:45:00"/>
    <x v="195"/>
    <n v="23.6"/>
    <n v="97.5"/>
    <n v="13.5"/>
    <n v="11.9"/>
    <n v="516.4"/>
    <n v="14.4"/>
    <n v="10.7"/>
    <n v="200"/>
    <n v="14.1"/>
    <n v="10.7"/>
    <n v="213"/>
    <n v="53008"/>
    <n v="33947"/>
    <n v="0"/>
    <x v="0"/>
  </r>
  <r>
    <d v="2026-04-03T01:00:00"/>
    <x v="196"/>
    <n v="23.7"/>
    <n v="97.7"/>
    <n v="13.8"/>
    <n v="11.9"/>
    <n v="516.4"/>
    <n v="14.5"/>
    <n v="10.5"/>
    <n v="200"/>
    <n v="14.2"/>
    <n v="10.4"/>
    <n v="205.6"/>
    <n v="53008"/>
    <n v="33947"/>
    <n v="0"/>
    <x v="0"/>
  </r>
  <r>
    <d v="2026-04-03T01:15:00"/>
    <x v="197"/>
    <n v="23.7"/>
    <n v="98"/>
    <n v="13.9"/>
    <n v="12"/>
    <n v="466.9"/>
    <n v="14.6"/>
    <n v="10.6"/>
    <n v="200"/>
    <n v="14.4"/>
    <n v="10.5"/>
    <n v="203.6"/>
    <n v="53008"/>
    <n v="33947"/>
    <n v="0"/>
    <x v="0"/>
  </r>
  <r>
    <d v="2026-04-03T01:30:00"/>
    <x v="198"/>
    <n v="23.7"/>
    <n v="97.8"/>
    <n v="13.9"/>
    <n v="12"/>
    <n v="466.9"/>
    <n v="14.7"/>
    <n v="10.6"/>
    <n v="200"/>
    <n v="14.3"/>
    <n v="10.5"/>
    <n v="201.6"/>
    <n v="53008"/>
    <n v="33947"/>
    <n v="0"/>
    <x v="0"/>
  </r>
  <r>
    <d v="2026-04-03T01:45:00"/>
    <x v="199"/>
    <n v="23.7"/>
    <n v="97.8"/>
    <n v="13.9"/>
    <n v="12"/>
    <n v="449.8"/>
    <n v="14.6"/>
    <n v="10.6"/>
    <n v="200"/>
    <n v="14.3"/>
    <n v="10.5"/>
    <n v="201.2"/>
    <n v="53008"/>
    <n v="33947"/>
    <n v="0"/>
    <x v="0"/>
  </r>
  <r>
    <d v="2026-04-03T02:00:00"/>
    <x v="200"/>
    <n v="23.6"/>
    <n v="98"/>
    <n v="13.9"/>
    <n v="12"/>
    <n v="422.8"/>
    <n v="14.6"/>
    <n v="10.5"/>
    <n v="200"/>
    <n v="14.3"/>
    <n v="10.5"/>
    <n v="198.9"/>
    <n v="53008"/>
    <n v="33947"/>
    <n v="0"/>
    <x v="0"/>
  </r>
  <r>
    <d v="2026-04-03T02:15:00"/>
    <x v="201"/>
    <n v="23.6"/>
    <n v="98.1"/>
    <n v="13.9"/>
    <n v="11.9"/>
    <n v="422.8"/>
    <n v="14.6"/>
    <n v="10.5"/>
    <n v="200"/>
    <n v="14.3"/>
    <n v="10.4"/>
    <n v="197.9"/>
    <n v="53008"/>
    <n v="33947"/>
    <n v="0"/>
    <x v="0"/>
  </r>
  <r>
    <d v="2026-04-03T02:30:00"/>
    <x v="202"/>
    <n v="23.7"/>
    <n v="98.4"/>
    <n v="13.9"/>
    <n v="12"/>
    <n v="476.8"/>
    <n v="14.5"/>
    <n v="10.6"/>
    <n v="200"/>
    <n v="14.2"/>
    <n v="10.5"/>
    <n v="203.6"/>
    <n v="53008"/>
    <n v="33947"/>
    <n v="0"/>
    <x v="0"/>
  </r>
  <r>
    <d v="2026-04-03T02:45:00"/>
    <x v="203"/>
    <n v="23.7"/>
    <n v="98.4"/>
    <n v="13.9"/>
    <n v="12"/>
    <n v="480.4"/>
    <n v="14.7"/>
    <n v="10.6"/>
    <n v="200"/>
    <n v="14.4"/>
    <n v="10.5"/>
    <n v="203"/>
    <n v="53008"/>
    <n v="33947"/>
    <n v="0"/>
    <x v="0"/>
  </r>
  <r>
    <d v="2026-04-03T03:00:00"/>
    <x v="204"/>
    <n v="23.9"/>
    <n v="99.3"/>
    <n v="13.9"/>
    <n v="12"/>
    <n v="480.4"/>
    <n v="14.7"/>
    <n v="10.8"/>
    <n v="200"/>
    <n v="14.4"/>
    <n v="10.7"/>
    <n v="204.4"/>
    <n v="53008"/>
    <n v="33947"/>
    <n v="0"/>
    <x v="0"/>
  </r>
  <r>
    <d v="2026-04-03T03:15:00"/>
    <x v="205"/>
    <n v="24"/>
    <n v="99.4"/>
    <n v="14.1"/>
    <n v="12.2"/>
    <n v="470.5"/>
    <n v="14.6"/>
    <n v="10.8"/>
    <n v="200"/>
    <n v="14.4"/>
    <n v="10.6"/>
    <n v="202.4"/>
    <n v="53008"/>
    <n v="33947"/>
    <n v="0"/>
    <x v="0"/>
  </r>
  <r>
    <d v="2026-04-03T03:30:00"/>
    <x v="206"/>
    <n v="24"/>
    <n v="99.6"/>
    <n v="14.1"/>
    <n v="12.2"/>
    <n v="470.5"/>
    <n v="14.8"/>
    <n v="10.8"/>
    <n v="200"/>
    <n v="14.5"/>
    <n v="10.7"/>
    <n v="206"/>
    <n v="53008"/>
    <n v="33947"/>
    <n v="0"/>
    <x v="0"/>
  </r>
  <r>
    <d v="2026-04-03T03:45:00"/>
    <x v="207"/>
    <n v="24"/>
    <n v="99.4"/>
    <n v="13.9"/>
    <n v="10.9"/>
    <n v="513.70000000000005"/>
    <n v="14.7"/>
    <n v="9.6999999999999993"/>
    <n v="200"/>
    <n v="14.4"/>
    <n v="9.5"/>
    <n v="209.5"/>
    <n v="53008"/>
    <n v="33947"/>
    <n v="0"/>
    <x v="0"/>
  </r>
  <r>
    <d v="2026-04-03T04:00:00"/>
    <x v="208"/>
    <n v="23.9"/>
    <n v="99.4"/>
    <n v="13.9"/>
    <n v="10.9"/>
    <n v="461.5"/>
    <n v="14.8"/>
    <n v="9.4"/>
    <n v="200"/>
    <n v="14.5"/>
    <n v="9.3000000000000007"/>
    <n v="206.9"/>
    <n v="53008"/>
    <n v="33947"/>
    <n v="0"/>
    <x v="0"/>
  </r>
  <r>
    <d v="2026-04-03T04:15:00"/>
    <x v="209"/>
    <n v="24"/>
    <n v="99.6"/>
    <n v="13.5"/>
    <n v="10.6"/>
    <n v="461.5"/>
    <n v="14.6"/>
    <n v="9.3000000000000007"/>
    <n v="200"/>
    <n v="14.1"/>
    <n v="9.1999999999999993"/>
    <n v="201.6"/>
    <n v="53008"/>
    <n v="33947"/>
    <n v="0"/>
    <x v="0"/>
  </r>
  <r>
    <d v="2026-04-03T04:30:00"/>
    <x v="210"/>
    <n v="24"/>
    <n v="99.9"/>
    <n v="13.3"/>
    <n v="10.3"/>
    <n v="467.8"/>
    <n v="14.3"/>
    <n v="9.1"/>
    <n v="200"/>
    <n v="14"/>
    <n v="9"/>
    <n v="197.7"/>
    <n v="53008"/>
    <n v="33947"/>
    <n v="0"/>
    <x v="0"/>
  </r>
  <r>
    <d v="2026-04-03T04:45:00"/>
    <x v="211"/>
    <n v="24.1"/>
    <n v="100"/>
    <n v="13.3"/>
    <n v="10.3"/>
    <n v="490.3"/>
    <n v="14.3"/>
    <n v="9.1999999999999993"/>
    <n v="197.1"/>
    <n v="14"/>
    <n v="9.1"/>
    <n v="193.4"/>
    <n v="53008"/>
    <n v="33947"/>
    <n v="0"/>
    <x v="0"/>
  </r>
  <r>
    <d v="2026-04-03T05:00:00"/>
    <x v="212"/>
    <n v="24.2"/>
    <n v="100"/>
    <n v="13.1"/>
    <n v="10.4"/>
    <n v="490.3"/>
    <n v="14"/>
    <n v="9.1"/>
    <n v="200"/>
    <n v="13.6"/>
    <n v="9"/>
    <n v="190"/>
    <n v="53008"/>
    <n v="33947"/>
    <n v="0"/>
    <x v="0"/>
  </r>
  <r>
    <d v="2026-04-03T05:15:00"/>
    <x v="213"/>
    <n v="24.2"/>
    <n v="100"/>
    <n v="13.1"/>
    <n v="10.4"/>
    <n v="509.2"/>
    <n v="13.9"/>
    <n v="9.1999999999999993"/>
    <n v="200"/>
    <n v="13.6"/>
    <n v="9.1"/>
    <n v="202.6"/>
    <n v="53008"/>
    <n v="33947"/>
    <n v="0"/>
    <x v="0"/>
  </r>
  <r>
    <d v="2026-04-03T05:30:00"/>
    <x v="214"/>
    <n v="24.2"/>
    <n v="100"/>
    <n v="13"/>
    <n v="10.5"/>
    <n v="509.2"/>
    <n v="14"/>
    <n v="9.3000000000000007"/>
    <n v="200"/>
    <n v="13.6"/>
    <n v="9.1"/>
    <n v="207.9"/>
    <n v="53008"/>
    <n v="33947"/>
    <n v="0"/>
    <x v="0"/>
  </r>
  <r>
    <d v="2026-04-03T05:45:00"/>
    <x v="215"/>
    <n v="24.2"/>
    <n v="100"/>
    <n v="12.9"/>
    <n v="10.5"/>
    <n v="474.1"/>
    <n v="14"/>
    <n v="9.3000000000000007"/>
    <n v="200"/>
    <n v="13.7"/>
    <n v="9.1999999999999993"/>
    <n v="211.7"/>
    <n v="53008"/>
    <n v="33947"/>
    <n v="0"/>
    <x v="0"/>
  </r>
  <r>
    <d v="2026-04-03T06:00:00"/>
    <x v="216"/>
    <n v="24.3"/>
    <n v="100"/>
    <n v="12.9"/>
    <n v="10.5"/>
    <n v="490.3"/>
    <n v="14.3"/>
    <n v="9.6"/>
    <n v="200"/>
    <n v="14"/>
    <n v="9.5"/>
    <n v="218"/>
    <n v="53008"/>
    <n v="33947"/>
    <n v="0"/>
    <x v="0"/>
  </r>
  <r>
    <d v="2026-04-03T06:15:00"/>
    <x v="217"/>
    <n v="24.3"/>
    <n v="100"/>
    <n v="13.3"/>
    <n v="10.7"/>
    <n v="490.3"/>
    <n v="14.3"/>
    <n v="9.6999999999999993"/>
    <n v="200"/>
    <n v="14"/>
    <n v="9.5"/>
    <n v="219.9"/>
    <n v="53008.5"/>
    <n v="33947"/>
    <n v="0.5"/>
    <x v="0"/>
  </r>
  <r>
    <d v="2026-04-03T06:30:00"/>
    <x v="218"/>
    <n v="24.3"/>
    <n v="100"/>
    <n v="13.5"/>
    <n v="10.8"/>
    <n v="428.2"/>
    <n v="14.6"/>
    <n v="9.6999999999999993"/>
    <n v="200"/>
    <n v="14.3"/>
    <n v="9.6"/>
    <n v="217.2"/>
    <n v="53009"/>
    <n v="33947"/>
    <n v="0.5"/>
    <x v="0"/>
  </r>
  <r>
    <d v="2026-04-03T06:45:00"/>
    <x v="219"/>
    <n v="24.3"/>
    <n v="100"/>
    <n v="13.5"/>
    <n v="10.8"/>
    <n v="463.3"/>
    <n v="14.6"/>
    <n v="9.6"/>
    <n v="200"/>
    <n v="14.3"/>
    <n v="9.6"/>
    <n v="220.9"/>
    <n v="53009.5"/>
    <n v="33947"/>
    <n v="0.5"/>
    <x v="0"/>
  </r>
  <r>
    <d v="2026-04-03T07:00:00"/>
    <x v="220"/>
    <n v="24.3"/>
    <n v="100"/>
    <n v="13.7"/>
    <n v="10.7"/>
    <n v="463.3"/>
    <n v="14.8"/>
    <n v="9.6999999999999993"/>
    <n v="200"/>
    <n v="14.5"/>
    <n v="10.3"/>
    <n v="256.7"/>
    <n v="53010"/>
    <n v="33947"/>
    <n v="0.5"/>
    <x v="0"/>
  </r>
  <r>
    <d v="2026-04-03T07:15:00"/>
    <x v="221"/>
    <n v="24"/>
    <n v="100"/>
    <n v="13.7"/>
    <n v="10.7"/>
    <n v="470.5"/>
    <n v="14.8"/>
    <n v="9.6"/>
    <n v="200"/>
    <n v="14.5"/>
    <n v="9.8000000000000007"/>
    <n v="259.10000000000002"/>
    <n v="53023"/>
    <n v="33957.199999999997"/>
    <n v="23.19999999999709"/>
    <x v="0"/>
  </r>
  <r>
    <d v="2026-04-03T07:30:00"/>
    <x v="222"/>
    <n v="24"/>
    <n v="100"/>
    <n v="13.7"/>
    <n v="10.7"/>
    <n v="470.5"/>
    <n v="15"/>
    <n v="9.8000000000000007"/>
    <n v="200"/>
    <n v="14.7"/>
    <n v="9.5"/>
    <n v="255.1"/>
    <n v="53036"/>
    <n v="33967.5"/>
    <n v="23.30000000000291"/>
    <x v="0"/>
  </r>
  <r>
    <d v="2026-04-03T07:45:00"/>
    <x v="223"/>
    <n v="24.2"/>
    <n v="100"/>
    <n v="13.8"/>
    <n v="9.6"/>
    <n v="473.2"/>
    <n v="14.9"/>
    <n v="8.6999999999999993"/>
    <n v="200"/>
    <n v="14.6"/>
    <n v="8.4"/>
    <n v="261.8"/>
    <n v="53049"/>
    <n v="33977.800000000003"/>
    <n v="23.30000000000291"/>
    <x v="0"/>
  </r>
  <r>
    <d v="2026-04-03T08:00:00"/>
    <x v="224"/>
    <n v="24.2"/>
    <n v="100"/>
    <n v="13.8"/>
    <n v="9.6"/>
    <n v="503.8"/>
    <n v="14.9"/>
    <n v="9.1"/>
    <n v="200"/>
    <n v="14.7"/>
    <n v="8.6999999999999993"/>
    <n v="251.8"/>
    <n v="53062"/>
    <n v="33988"/>
    <n v="23.19999999999709"/>
    <x v="0"/>
  </r>
  <r>
    <d v="2026-04-03T08:15:00"/>
    <x v="225"/>
    <n v="24.7"/>
    <n v="100"/>
    <n v="13.7"/>
    <n v="9.5"/>
    <n v="503.8"/>
    <n v="13.9"/>
    <n v="9.1"/>
    <n v="200"/>
    <n v="14.6"/>
    <n v="8.5"/>
    <n v="248"/>
    <n v="53089"/>
    <n v="34009"/>
    <n v="48"/>
    <x v="0"/>
  </r>
  <r>
    <d v="2026-04-03T08:30:00"/>
    <x v="226"/>
    <n v="24.9"/>
    <n v="98.4"/>
    <n v="13.6"/>
    <n v="9.5"/>
    <n v="509.2"/>
    <n v="14.9"/>
    <n v="9.1"/>
    <n v="157"/>
    <n v="14.6"/>
    <n v="8.1999999999999993"/>
    <n v="255.7"/>
    <n v="53116"/>
    <n v="34030"/>
    <n v="48"/>
    <x v="0"/>
  </r>
  <r>
    <d v="2026-04-03T08:45:00"/>
    <x v="227"/>
    <n v="24.8"/>
    <n v="97.5"/>
    <n v="13.6"/>
    <n v="9.5"/>
    <n v="477.7"/>
    <n v="14.5"/>
    <n v="8.8000000000000007"/>
    <n v="165.4"/>
    <n v="14.2"/>
    <n v="8.1"/>
    <n v="263.2"/>
    <n v="53143"/>
    <n v="34051"/>
    <n v="48"/>
    <x v="0"/>
  </r>
  <r>
    <d v="2026-04-03T09:00:00"/>
    <x v="228"/>
    <n v="24.8"/>
    <n v="98.1"/>
    <n v="14"/>
    <n v="8.3000000000000007"/>
    <n v="477.7"/>
    <n v="14.3"/>
    <n v="8.4"/>
    <n v="162.19999999999999"/>
    <n v="14"/>
    <n v="7.8"/>
    <n v="260.2"/>
    <n v="53170"/>
    <n v="34072"/>
    <n v="48"/>
    <x v="0"/>
  </r>
  <r>
    <d v="2026-04-03T09:15:00"/>
    <x v="229"/>
    <n v="25.3"/>
    <n v="96.4"/>
    <n v="14"/>
    <n v="8.3000000000000007"/>
    <n v="511.9"/>
    <n v="14.2"/>
    <n v="8.1999999999999993"/>
    <n v="171.8"/>
    <n v="13.9"/>
    <n v="7.6"/>
    <n v="269.5"/>
    <n v="53194.5"/>
    <n v="34092.5"/>
    <n v="45"/>
    <x v="0"/>
  </r>
  <r>
    <d v="2026-04-03T09:30:00"/>
    <x v="230"/>
    <n v="25.4"/>
    <n v="94.2"/>
    <n v="13.6"/>
    <n v="8.4"/>
    <n v="511.9"/>
    <n v="14"/>
    <n v="8.4"/>
    <n v="171.2"/>
    <n v="13.7"/>
    <n v="7.6"/>
    <n v="268.3"/>
    <n v="53219"/>
    <n v="34113"/>
    <n v="45"/>
    <x v="0"/>
  </r>
  <r>
    <d v="2026-04-03T09:45:00"/>
    <x v="231"/>
    <n v="25.4"/>
    <n v="94.8"/>
    <n v="13.6"/>
    <n v="8.6"/>
    <n v="502"/>
    <n v="14"/>
    <n v="8.5"/>
    <n v="173.3"/>
    <n v="13.7"/>
    <n v="7.7"/>
    <n v="269.3"/>
    <n v="53243.5"/>
    <n v="34133.5"/>
    <n v="45"/>
    <x v="0"/>
  </r>
  <r>
    <d v="2026-04-03T10:00:00"/>
    <x v="232"/>
    <n v="25.4"/>
    <n v="94.5"/>
    <n v="13.6"/>
    <n v="8.6"/>
    <n v="452.5"/>
    <n v="13.9"/>
    <n v="8.5"/>
    <n v="173"/>
    <n v="13.5"/>
    <n v="7.8"/>
    <n v="268.10000000000002"/>
    <n v="53268"/>
    <n v="34154"/>
    <n v="45"/>
    <x v="0"/>
  </r>
  <r>
    <d v="2026-04-03T10:15:00"/>
    <x v="233"/>
    <n v="25.3"/>
    <n v="95.3"/>
    <n v="13.5"/>
    <n v="8.6"/>
    <n v="452.5"/>
    <n v="13.8"/>
    <n v="8.5"/>
    <n v="166.6"/>
    <n v="13.5"/>
    <n v="7.8"/>
    <n v="265"/>
    <n v="53293.5"/>
    <n v="34175.199999999997"/>
    <n v="46.69999999999709"/>
    <x v="0"/>
  </r>
  <r>
    <d v="2026-04-03T10:30:00"/>
    <x v="234"/>
    <n v="25.5"/>
    <n v="96.1"/>
    <n v="13.6"/>
    <n v="8.6999999999999993"/>
    <n v="473.2"/>
    <n v="13.8"/>
    <n v="8.6"/>
    <n v="168"/>
    <n v="13.5"/>
    <n v="7.8"/>
    <n v="265.7"/>
    <n v="53319"/>
    <n v="34196.5"/>
    <n v="46.80000000000291"/>
    <x v="0"/>
  </r>
  <r>
    <d v="2026-04-03T10:45:00"/>
    <x v="235"/>
    <n v="25.2"/>
    <n v="95.3"/>
    <n v="13.6"/>
    <n v="8.6999999999999993"/>
    <n v="523.6"/>
    <n v="13.8"/>
    <n v="8.6999999999999993"/>
    <n v="169.2"/>
    <n v="13.5"/>
    <n v="7.8"/>
    <n v="267.10000000000002"/>
    <n v="53344.5"/>
    <n v="34217.800000000003"/>
    <n v="46.80000000000291"/>
    <x v="0"/>
  </r>
  <r>
    <d v="2026-04-03T11:00:00"/>
    <x v="236"/>
    <n v="25.7"/>
    <n v="95.8"/>
    <n v="13.7"/>
    <n v="8.6999999999999993"/>
    <n v="523.6"/>
    <n v="13.9"/>
    <n v="8.6999999999999993"/>
    <n v="164.5"/>
    <n v="13.6"/>
    <n v="7.9"/>
    <n v="266.5"/>
    <n v="53370"/>
    <n v="34239"/>
    <n v="46.69999999999709"/>
    <x v="0"/>
  </r>
  <r>
    <d v="2026-04-03T11:15:00"/>
    <x v="237"/>
    <n v="25.5"/>
    <n v="95.2"/>
    <n v="13.7"/>
    <n v="8.6999999999999993"/>
    <n v="500.2"/>
    <n v="14"/>
    <n v="8.6999999999999993"/>
    <n v="165.7"/>
    <n v="13.7"/>
    <n v="7.9"/>
    <n v="267.10000000000002"/>
    <n v="53395.8"/>
    <n v="34259.199999999997"/>
    <n v="46"/>
    <x v="0"/>
  </r>
  <r>
    <d v="2026-04-03T11:30:00"/>
    <x v="238"/>
    <n v="25.4"/>
    <n v="95.3"/>
    <n v="13.8"/>
    <n v="8.6999999999999993"/>
    <n v="500.2"/>
    <n v="14"/>
    <n v="8.8000000000000007"/>
    <n v="163.1"/>
    <n v="13.7"/>
    <n v="7.9"/>
    <n v="265.7"/>
    <n v="53421.5"/>
    <n v="34279.5"/>
    <n v="46"/>
    <x v="0"/>
  </r>
  <r>
    <d v="2026-04-03T11:45:00"/>
    <x v="239"/>
    <n v="25.6"/>
    <n v="95.8"/>
    <n v="13.9"/>
    <n v="8.6999999999999993"/>
    <n v="474.1"/>
    <n v="14.1"/>
    <n v="8.8000000000000007"/>
    <n v="163.1"/>
    <n v="13.8"/>
    <n v="8"/>
    <n v="267.7"/>
    <n v="53447.199999999997"/>
    <n v="34299.800000000003"/>
    <n v="46"/>
    <x v="0"/>
  </r>
  <r>
    <d v="2026-04-03T12:00:00"/>
    <x v="240"/>
    <n v="25.8"/>
    <n v="94.8"/>
    <n v="13.9"/>
    <n v="8.6999999999999993"/>
    <n v="483.1"/>
    <n v="14.2"/>
    <n v="8.8000000000000007"/>
    <n v="157.80000000000001"/>
    <n v="13.9"/>
    <n v="8"/>
    <n v="263.60000000000002"/>
    <n v="53473"/>
    <n v="34320"/>
    <n v="46"/>
    <x v="0"/>
  </r>
  <r>
    <d v="2026-04-03T12:15:00"/>
    <x v="241"/>
    <n v="26.1"/>
    <n v="94.6"/>
    <n v="13.9"/>
    <n v="8.8000000000000007"/>
    <n v="483.1"/>
    <n v="14.2"/>
    <n v="8.8000000000000007"/>
    <n v="163.1"/>
    <n v="13.9"/>
    <n v="8.1"/>
    <n v="267.3"/>
    <n v="53500.2"/>
    <n v="34341.199999999997"/>
    <n v="48.399999999994179"/>
    <x v="0"/>
  </r>
  <r>
    <d v="2026-04-03T12:30:00"/>
    <x v="242"/>
    <n v="25.7"/>
    <n v="94.5"/>
    <n v="13.9"/>
    <n v="8.6999999999999993"/>
    <n v="411.1"/>
    <n v="14.2"/>
    <n v="8.8000000000000007"/>
    <n v="161.30000000000001"/>
    <n v="13.9"/>
    <n v="8"/>
    <n v="268.10000000000002"/>
    <n v="53527.5"/>
    <n v="34362.5"/>
    <n v="48.600000000005821"/>
    <x v="0"/>
  </r>
  <r>
    <d v="2026-04-03T12:45:00"/>
    <x v="243"/>
    <n v="25.4"/>
    <n v="95.8"/>
    <n v="13.9"/>
    <n v="8.6999999999999993"/>
    <n v="487.6"/>
    <n v="14.3"/>
    <n v="8.8000000000000007"/>
    <n v="159.6"/>
    <n v="14"/>
    <n v="8"/>
    <n v="263.8"/>
    <n v="53554.8"/>
    <n v="34383.800000000003"/>
    <n v="48.600000000005821"/>
    <x v="0"/>
  </r>
  <r>
    <d v="2026-04-03T13:00:00"/>
    <x v="244"/>
    <n v="25.4"/>
    <n v="97.4"/>
    <n v="14"/>
    <n v="8.8000000000000007"/>
    <n v="487.6"/>
    <n v="14.3"/>
    <n v="8.9"/>
    <n v="161.9"/>
    <n v="14"/>
    <n v="8.1"/>
    <n v="265.2"/>
    <n v="53582"/>
    <n v="34405"/>
    <n v="48.399999999994179"/>
    <x v="0"/>
  </r>
  <r>
    <d v="2026-04-03T13:15:00"/>
    <x v="245"/>
    <n v="25.4"/>
    <n v="97.8"/>
    <n v="14"/>
    <n v="8.8000000000000007"/>
    <n v="444.4"/>
    <n v="14.4"/>
    <n v="8.9"/>
    <n v="158.69999999999999"/>
    <n v="14"/>
    <n v="8.1999999999999993"/>
    <n v="266.3"/>
    <n v="53610.5"/>
    <n v="34427"/>
    <n v="50.5"/>
    <x v="0"/>
  </r>
  <r>
    <d v="2026-04-03T13:30:00"/>
    <x v="246"/>
    <n v="25.4"/>
    <n v="98.1"/>
    <n v="14"/>
    <n v="8.8000000000000007"/>
    <n v="444.4"/>
    <n v="14.4"/>
    <n v="8.9"/>
    <n v="161.6"/>
    <n v="14.1"/>
    <n v="8.1"/>
    <n v="268.5"/>
    <n v="53639"/>
    <n v="34449"/>
    <n v="50.5"/>
    <x v="0"/>
  </r>
  <r>
    <d v="2026-04-03T13:45:00"/>
    <x v="247"/>
    <n v="25.1"/>
    <n v="98.5"/>
    <n v="14"/>
    <n v="8.8000000000000007"/>
    <n v="516.4"/>
    <n v="14.4"/>
    <n v="8.9"/>
    <n v="161.6"/>
    <n v="14.1"/>
    <n v="8.1"/>
    <n v="268.89999999999998"/>
    <n v="53667.5"/>
    <n v="34471"/>
    <n v="50.5"/>
    <x v="0"/>
  </r>
  <r>
    <d v="2026-04-03T14:00:00"/>
    <x v="248"/>
    <n v="25.1"/>
    <n v="99.4"/>
    <n v="14"/>
    <n v="8.8000000000000007"/>
    <n v="524.5"/>
    <n v="14.4"/>
    <n v="8.9"/>
    <n v="161.9"/>
    <n v="14.2"/>
    <n v="8.1999999999999993"/>
    <n v="267.3"/>
    <n v="53696"/>
    <n v="34493"/>
    <n v="50.5"/>
    <x v="0"/>
  </r>
  <r>
    <d v="2026-04-03T14:15:00"/>
    <x v="249"/>
    <n v="25.2"/>
    <n v="99.7"/>
    <n v="14.1"/>
    <n v="8.8000000000000007"/>
    <n v="524.5"/>
    <n v="14.5"/>
    <n v="8.9"/>
    <n v="157.30000000000001"/>
    <n v="14.2"/>
    <n v="8.1999999999999993"/>
    <n v="261"/>
    <n v="53721.2"/>
    <n v="34512.800000000003"/>
    <n v="45"/>
    <x v="0"/>
  </r>
  <r>
    <d v="2026-04-03T14:30:00"/>
    <x v="250"/>
    <n v="25.2"/>
    <n v="99.6"/>
    <n v="14.1"/>
    <n v="8.8000000000000007"/>
    <n v="452.5"/>
    <n v="14.5"/>
    <n v="8.9"/>
    <n v="159.9"/>
    <n v="14.2"/>
    <n v="8.1999999999999993"/>
    <n v="263.8"/>
    <n v="53746.5"/>
    <n v="34532.5"/>
    <n v="45"/>
    <x v="0"/>
  </r>
  <r>
    <d v="2026-04-03T14:45:00"/>
    <x v="251"/>
    <n v="25.3"/>
    <n v="99"/>
    <n v="14.1"/>
    <n v="8.8000000000000007"/>
    <n v="452.5"/>
    <n v="14.5"/>
    <n v="8.9"/>
    <n v="159.30000000000001"/>
    <n v="14.2"/>
    <n v="8.1"/>
    <n v="262.8"/>
    <n v="53771.8"/>
    <n v="34552.199999999997"/>
    <n v="45"/>
    <x v="0"/>
  </r>
  <r>
    <d v="2026-04-03T15:00:00"/>
    <x v="252"/>
    <n v="25.7"/>
    <n v="97.7"/>
    <n v="14.1"/>
    <n v="8.8000000000000007"/>
    <n v="546.1"/>
    <n v="14.5"/>
    <n v="8.9"/>
    <n v="159"/>
    <n v="14.2"/>
    <n v="8.1999999999999993"/>
    <n v="263"/>
    <n v="53797"/>
    <n v="34572"/>
    <n v="45"/>
    <x v="0"/>
  </r>
  <r>
    <d v="2026-04-03T15:15:00"/>
    <x v="253"/>
    <n v="25.6"/>
    <n v="95.9"/>
    <n v="14.1"/>
    <n v="8.8000000000000007"/>
    <n v="474.1"/>
    <n v="14.5"/>
    <n v="8.9"/>
    <n v="157.30000000000001"/>
    <n v="14.2"/>
    <n v="8.1999999999999993"/>
    <n v="264.8"/>
    <n v="53826.2"/>
    <n v="34594.800000000003"/>
    <n v="52"/>
    <x v="0"/>
  </r>
  <r>
    <d v="2026-04-03T15:30:00"/>
    <x v="254"/>
    <n v="25.6"/>
    <n v="96.2"/>
    <n v="14.1"/>
    <n v="8.8000000000000007"/>
    <n v="474.1"/>
    <n v="14.5"/>
    <n v="8.9"/>
    <n v="158.4"/>
    <n v="14.3"/>
    <n v="8.1999999999999993"/>
    <n v="260.2"/>
    <n v="53855.5"/>
    <n v="34617.5"/>
    <n v="52"/>
    <x v="0"/>
  </r>
  <r>
    <d v="2026-04-03T15:45:00"/>
    <x v="255"/>
    <n v="25.6"/>
    <n v="96.8"/>
    <n v="14.1"/>
    <n v="8.8000000000000007"/>
    <n v="465.1"/>
    <n v="14.5"/>
    <n v="8.9"/>
    <n v="155.80000000000001"/>
    <n v="14.2"/>
    <n v="8.1999999999999993"/>
    <n v="262.60000000000002"/>
    <n v="53884.800000000003"/>
    <n v="34640.199999999997"/>
    <n v="52"/>
    <x v="0"/>
  </r>
  <r>
    <d v="2026-04-03T16:00:00"/>
    <x v="256"/>
    <n v="25.6"/>
    <n v="97.2"/>
    <n v="14.1"/>
    <n v="8.8000000000000007"/>
    <n v="555.1"/>
    <n v="14.4"/>
    <n v="8.9"/>
    <n v="160.19999999999999"/>
    <n v="14.1"/>
    <n v="8.1"/>
    <n v="262.39999999999998"/>
    <n v="53914"/>
    <n v="34663"/>
    <n v="52"/>
    <x v="0"/>
  </r>
  <r>
    <d v="2026-04-03T16:15:00"/>
    <x v="257"/>
    <n v="25.7"/>
    <n v="97.4"/>
    <n v="14"/>
    <n v="8.8000000000000007"/>
    <n v="555.1"/>
    <n v="14.5"/>
    <n v="8.9"/>
    <n v="157.80000000000001"/>
    <n v="14.2"/>
    <n v="8.1999999999999993"/>
    <n v="263.39999999999998"/>
    <n v="53940.5"/>
    <n v="34683.800000000003"/>
    <n v="47.30000000000291"/>
    <x v="0"/>
  </r>
  <r>
    <d v="2026-04-03T16:30:00"/>
    <x v="258"/>
    <n v="25.7"/>
    <n v="96.1"/>
    <n v="14"/>
    <n v="8.6999999999999993"/>
    <n v="513.70000000000005"/>
    <n v="14.4"/>
    <n v="8.9"/>
    <n v="156.69999999999999"/>
    <n v="14.2"/>
    <n v="8.1"/>
    <n v="263.2"/>
    <n v="53967"/>
    <n v="34704.5"/>
    <n v="47.19999999999709"/>
    <x v="0"/>
  </r>
  <r>
    <d v="2026-04-03T16:45:00"/>
    <x v="259"/>
    <n v="25.5"/>
    <n v="97.4"/>
    <n v="14"/>
    <n v="8.6999999999999993"/>
    <n v="513.70000000000005"/>
    <n v="14.4"/>
    <n v="8.9"/>
    <n v="158.4"/>
    <n v="14.1"/>
    <n v="8.1"/>
    <n v="262.39999999999998"/>
    <n v="53993.5"/>
    <n v="34725.199999999997"/>
    <n v="47.19999999999709"/>
    <x v="0"/>
  </r>
  <r>
    <d v="2026-04-03T17:00:00"/>
    <x v="260"/>
    <n v="25.5"/>
    <n v="97.4"/>
    <n v="14.1"/>
    <n v="8.8000000000000007"/>
    <n v="518.20000000000005"/>
    <n v="14.4"/>
    <n v="8.9"/>
    <n v="157"/>
    <n v="14.1"/>
    <n v="8.1"/>
    <n v="258.10000000000002"/>
    <n v="54020"/>
    <n v="34746"/>
    <n v="47.30000000000291"/>
    <x v="0"/>
  </r>
  <r>
    <d v="2026-04-03T17:15:00"/>
    <x v="261"/>
    <n v="25.7"/>
    <n v="96.9"/>
    <n v="14.1"/>
    <n v="8.8000000000000007"/>
    <n v="455.2"/>
    <n v="14.3"/>
    <n v="8.8000000000000007"/>
    <n v="157.80000000000001"/>
    <n v="14"/>
    <n v="8"/>
    <n v="259.10000000000002"/>
    <n v="54046.5"/>
    <n v="34767.199999999997"/>
    <n v="47.69999999999709"/>
    <x v="0"/>
  </r>
  <r>
    <d v="2026-04-03T17:30:00"/>
    <x v="262"/>
    <n v="25.7"/>
    <n v="96.2"/>
    <n v="13.9"/>
    <n v="8.6999999999999993"/>
    <n v="455.2"/>
    <n v="14.3"/>
    <n v="8.6999999999999993"/>
    <n v="155.19999999999999"/>
    <n v="14"/>
    <n v="8"/>
    <n v="261"/>
    <n v="54073"/>
    <n v="34788.5"/>
    <n v="47.80000000000291"/>
    <x v="0"/>
  </r>
  <r>
    <d v="2026-04-03T17:45:00"/>
    <x v="263"/>
    <n v="25.9"/>
    <n v="94.5"/>
    <n v="13.8"/>
    <n v="8.6999999999999993"/>
    <n v="508.3"/>
    <n v="14.2"/>
    <n v="8.8000000000000007"/>
    <n v="157.6"/>
    <n v="13.9"/>
    <n v="7.9"/>
    <n v="257.89999999999998"/>
    <n v="54099.5"/>
    <n v="34809.800000000003"/>
    <n v="47.80000000000291"/>
    <x v="0"/>
  </r>
  <r>
    <d v="2026-04-03T18:00:00"/>
    <x v="264"/>
    <n v="26"/>
    <n v="92.7"/>
    <n v="13.8"/>
    <n v="8.6999999999999993"/>
    <n v="461.5"/>
    <n v="14"/>
    <n v="8.6999999999999993"/>
    <n v="154.1"/>
    <n v="13.7"/>
    <n v="7.8"/>
    <n v="252.6"/>
    <n v="54126"/>
    <n v="34831"/>
    <n v="47.69999999999709"/>
    <x v="0"/>
  </r>
  <r>
    <d v="2026-04-03T18:15:00"/>
    <x v="265"/>
    <n v="26"/>
    <n v="93.2"/>
    <n v="13.7"/>
    <n v="8.6999999999999993"/>
    <n v="461.5"/>
    <n v="14.1"/>
    <n v="8.6999999999999993"/>
    <n v="157"/>
    <n v="13.8"/>
    <n v="7.8"/>
    <n v="255.3"/>
    <n v="54152"/>
    <n v="34852.800000000003"/>
    <n v="47.80000000000291"/>
    <x v="0"/>
  </r>
  <r>
    <d v="2026-04-03T18:30:00"/>
    <x v="266"/>
    <n v="26"/>
    <n v="92.6"/>
    <n v="13.7"/>
    <n v="8.6999999999999993"/>
    <n v="467.8"/>
    <n v="14"/>
    <n v="8.6"/>
    <n v="155.80000000000001"/>
    <n v="13.7"/>
    <n v="7.8"/>
    <n v="256.89999999999998"/>
    <n v="54178"/>
    <n v="34874.5"/>
    <n v="47.69999999999709"/>
    <x v="0"/>
  </r>
  <r>
    <d v="2026-04-03T18:45:00"/>
    <x v="267"/>
    <n v="25.8"/>
    <n v="92.7"/>
    <n v="13.7"/>
    <n v="8.6999999999999993"/>
    <n v="467.8"/>
    <n v="14"/>
    <n v="8.6"/>
    <n v="157.30000000000001"/>
    <n v="13.6"/>
    <n v="7.8"/>
    <n v="255.1"/>
    <n v="54204"/>
    <n v="34896.199999999997"/>
    <n v="47.69999999999709"/>
    <x v="0"/>
  </r>
  <r>
    <d v="2026-04-03T19:00:00"/>
    <x v="268"/>
    <n v="25.6"/>
    <n v="95.5"/>
    <n v="13.6"/>
    <n v="8.6999999999999993"/>
    <n v="534.4"/>
    <n v="13.9"/>
    <n v="8.6"/>
    <n v="160.5"/>
    <n v="13.6"/>
    <n v="7.8"/>
    <n v="257.89999999999998"/>
    <n v="54230"/>
    <n v="34918"/>
    <n v="47.80000000000291"/>
    <x v="0"/>
  </r>
  <r>
    <d v="2026-04-03T19:15:00"/>
    <x v="269"/>
    <n v="25.5"/>
    <n v="96.4"/>
    <n v="13.6"/>
    <n v="8.6999999999999993"/>
    <n v="519.1"/>
    <n v="13.8"/>
    <n v="8.5"/>
    <n v="158.1"/>
    <n v="13.5"/>
    <n v="7.7"/>
    <n v="257.5"/>
    <n v="54249.8"/>
    <n v="34935.199999999997"/>
    <n v="37"/>
    <x v="0"/>
  </r>
  <r>
    <d v="2026-04-03T19:30:00"/>
    <x v="270"/>
    <n v="25.4"/>
    <n v="96.5"/>
    <n v="13.5"/>
    <n v="8.6"/>
    <n v="519.1"/>
    <n v="13.8"/>
    <n v="8.5"/>
    <n v="161"/>
    <n v="13.5"/>
    <n v="7.7"/>
    <n v="257.7"/>
    <n v="54269.5"/>
    <n v="34952.5"/>
    <n v="37"/>
    <x v="0"/>
  </r>
  <r>
    <d v="2026-04-03T19:45:00"/>
    <x v="271"/>
    <n v="25.6"/>
    <n v="96.5"/>
    <n v="13.4"/>
    <n v="8.6"/>
    <n v="466"/>
    <n v="13.7"/>
    <n v="8.5"/>
    <n v="159.6"/>
    <n v="13.4"/>
    <n v="7.6"/>
    <n v="256.5"/>
    <n v="54289.2"/>
    <n v="34969.800000000003"/>
    <n v="37"/>
    <x v="0"/>
  </r>
  <r>
    <d v="2026-04-03T20:00:00"/>
    <x v="272"/>
    <n v="25.4"/>
    <n v="96.4"/>
    <n v="13.4"/>
    <n v="8.6"/>
    <n v="520"/>
    <n v="12.7"/>
    <n v="8.4"/>
    <n v="179.9"/>
    <n v="13.5"/>
    <n v="8"/>
    <n v="228.2"/>
    <n v="54309"/>
    <n v="34987"/>
    <n v="37"/>
    <x v="0"/>
  </r>
  <r>
    <d v="2026-04-03T20:15:00"/>
    <x v="273"/>
    <n v="25.4"/>
    <n v="97.7"/>
    <n v="13.2"/>
    <n v="9.5"/>
    <n v="520"/>
    <n v="13.9"/>
    <n v="9.4"/>
    <n v="178.8"/>
    <n v="13.6"/>
    <n v="8.6999999999999993"/>
    <n v="229.2"/>
    <n v="54318.8"/>
    <n v="34995.199999999997"/>
    <n v="18"/>
    <x v="0"/>
  </r>
  <r>
    <d v="2026-04-03T20:30:00"/>
    <x v="274"/>
    <n v="25.3"/>
    <n v="98.1"/>
    <n v="13.7"/>
    <n v="9.6999999999999993"/>
    <n v="544.29999999999995"/>
    <n v="14.1"/>
    <n v="9.6"/>
    <n v="178.2"/>
    <n v="13.8"/>
    <n v="8.9"/>
    <n v="231.9"/>
    <n v="54328.5"/>
    <n v="35003.5"/>
    <n v="18"/>
    <x v="0"/>
  </r>
  <r>
    <d v="2026-04-03T20:45:00"/>
    <x v="275"/>
    <n v="25.3"/>
    <n v="99"/>
    <n v="13.7"/>
    <n v="9.6999999999999993"/>
    <n v="544.29999999999995"/>
    <n v="14.4"/>
    <n v="9.4"/>
    <n v="168.6"/>
    <n v="14.1"/>
    <n v="9.1999999999999993"/>
    <n v="254.7"/>
    <n v="54338.2"/>
    <n v="35011.800000000003"/>
    <n v="18"/>
    <x v="0"/>
  </r>
  <r>
    <d v="2026-04-03T21:00:00"/>
    <x v="276"/>
    <n v="25.2"/>
    <n v="99.3"/>
    <n v="13.8"/>
    <n v="9.6"/>
    <n v="509.2"/>
    <n v="13.8"/>
    <n v="9.3000000000000007"/>
    <n v="200"/>
    <n v="14.2"/>
    <n v="9.1999999999999993"/>
    <n v="198.9"/>
    <n v="54348"/>
    <n v="35020"/>
    <n v="18"/>
    <x v="0"/>
  </r>
  <r>
    <d v="2026-04-03T21:15:00"/>
    <x v="277"/>
    <n v="25.1"/>
    <n v="99.9"/>
    <n v="13.8"/>
    <n v="9.6"/>
    <n v="547.9"/>
    <n v="14.9"/>
    <n v="9.3000000000000007"/>
    <n v="200"/>
    <n v="14.6"/>
    <n v="9.1999999999999993"/>
    <n v="201.2"/>
    <n v="54348"/>
    <n v="35020"/>
    <n v="0"/>
    <x v="0"/>
  </r>
  <r>
    <d v="2026-04-03T21:30:00"/>
    <x v="278"/>
    <n v="25.2"/>
    <n v="100"/>
    <n v="13.8"/>
    <n v="9.6999999999999993"/>
    <n v="547.9"/>
    <n v="15.1"/>
    <n v="8.9"/>
    <n v="200"/>
    <n v="15"/>
    <n v="8.8000000000000007"/>
    <n v="210.3"/>
    <n v="54348"/>
    <n v="35020"/>
    <n v="0"/>
    <x v="0"/>
  </r>
  <r>
    <d v="2026-04-03T21:45:00"/>
    <x v="279"/>
    <n v="25.3"/>
    <n v="100"/>
    <n v="13.7"/>
    <n v="9.6"/>
    <n v="539.79999999999995"/>
    <n v="15.6"/>
    <n v="8.6999999999999993"/>
    <n v="200"/>
    <n v="15.3"/>
    <n v="8.6"/>
    <n v="215.8"/>
    <n v="54348"/>
    <n v="35020"/>
    <n v="0"/>
    <x v="0"/>
  </r>
  <r>
    <d v="2026-04-03T22:00:00"/>
    <x v="280"/>
    <n v="25.2"/>
    <n v="99.6"/>
    <n v="13.7"/>
    <n v="9.6"/>
    <n v="511.9"/>
    <n v="15.5"/>
    <n v="8.4"/>
    <n v="200"/>
    <n v="15.2"/>
    <n v="8.3000000000000007"/>
    <n v="217.4"/>
    <n v="54348"/>
    <n v="35020"/>
    <n v="0"/>
    <x v="0"/>
  </r>
  <r>
    <d v="2026-04-03T22:15:00"/>
    <x v="281"/>
    <n v="25.2"/>
    <n v="99.4"/>
    <n v="13.6"/>
    <n v="9.5"/>
    <n v="511.9"/>
    <n v="15.5"/>
    <n v="8.3000000000000007"/>
    <n v="200"/>
    <n v="15.2"/>
    <n v="8.1"/>
    <n v="216.8"/>
    <n v="54348"/>
    <n v="35020"/>
    <n v="0"/>
    <x v="0"/>
  </r>
  <r>
    <d v="2026-04-03T22:30:00"/>
    <x v="282"/>
    <n v="25.2"/>
    <n v="99.7"/>
    <n v="13.6"/>
    <n v="9.5"/>
    <n v="491.2"/>
    <n v="15.3"/>
    <n v="8.1999999999999993"/>
    <n v="200"/>
    <n v="15"/>
    <n v="8.1"/>
    <n v="217.4"/>
    <n v="54348"/>
    <n v="35020"/>
    <n v="0"/>
    <x v="0"/>
  </r>
  <r>
    <d v="2026-04-03T22:45:00"/>
    <x v="283"/>
    <n v="25.1"/>
    <n v="99.9"/>
    <n v="13.4"/>
    <n v="9.4"/>
    <n v="491.2"/>
    <n v="15"/>
    <n v="8.1999999999999993"/>
    <n v="200"/>
    <n v="14.7"/>
    <n v="8"/>
    <n v="218"/>
    <n v="54348"/>
    <n v="35020"/>
    <n v="0"/>
    <x v="0"/>
  </r>
  <r>
    <d v="2026-04-03T23:00:00"/>
    <x v="284"/>
    <n v="25.1"/>
    <n v="99.1"/>
    <n v="13.2"/>
    <n v="10.7"/>
    <n v="495.7"/>
    <n v="14.9"/>
    <n v="9.3000000000000007"/>
    <n v="200"/>
    <n v="14.6"/>
    <n v="9.1999999999999993"/>
    <n v="216.8"/>
    <n v="54348"/>
    <n v="35020"/>
    <n v="0"/>
    <x v="0"/>
  </r>
  <r>
    <d v="2026-04-03T23:15:00"/>
    <x v="285"/>
    <n v="25.1"/>
    <n v="98.8"/>
    <n v="13.2"/>
    <n v="10.7"/>
    <n v="489.4"/>
    <n v="14.4"/>
    <n v="9.4"/>
    <n v="200"/>
    <n v="14.1"/>
    <n v="9.3000000000000007"/>
    <n v="216.8"/>
    <n v="54348"/>
    <n v="35020"/>
    <n v="0"/>
    <x v="0"/>
  </r>
  <r>
    <d v="2026-04-03T23:30:00"/>
    <x v="286"/>
    <n v="25.1"/>
    <n v="98.5"/>
    <n v="13.3"/>
    <n v="10.7"/>
    <n v="489.4"/>
    <n v="14.6"/>
    <n v="9.4"/>
    <n v="200"/>
    <n v="14.2"/>
    <n v="9.3000000000000007"/>
    <n v="213"/>
    <n v="54348"/>
    <n v="35020"/>
    <n v="0"/>
    <x v="0"/>
  </r>
  <r>
    <d v="2026-04-03T23:45:00"/>
    <x v="287"/>
    <n v="25.1"/>
    <n v="98"/>
    <n v="13.5"/>
    <n v="10.8"/>
    <n v="510.1"/>
    <n v="14.3"/>
    <n v="9.6999999999999993"/>
    <n v="200"/>
    <n v="14.1"/>
    <n v="9.6"/>
    <n v="210.5"/>
    <n v="54348"/>
    <n v="35020"/>
    <n v="0"/>
    <x v="0"/>
  </r>
  <r>
    <d v="2026-04-04T00:00:00"/>
    <x v="288"/>
    <n v="25.2"/>
    <n v="97.2"/>
    <n v="13.5"/>
    <n v="10.8"/>
    <n v="507.4"/>
    <n v="14.5"/>
    <n v="9.6999999999999993"/>
    <n v="200"/>
    <n v="14.2"/>
    <n v="9.5"/>
    <n v="210.9"/>
    <n v="54348"/>
    <n v="35020"/>
    <n v="0"/>
    <x v="0"/>
  </r>
  <r>
    <d v="2026-04-04T00:15:00"/>
    <x v="289"/>
    <n v="25.1"/>
    <n v="98"/>
    <n v="13.5"/>
    <n v="10.8"/>
    <n v="507.4"/>
    <n v="14.6"/>
    <n v="9.6"/>
    <n v="200"/>
    <n v="14.3"/>
    <n v="9.6"/>
    <n v="213.6"/>
    <n v="54348"/>
    <n v="35020"/>
    <n v="0"/>
    <x v="0"/>
  </r>
  <r>
    <d v="2026-04-04T00:30:00"/>
    <x v="290"/>
    <n v="25.1"/>
    <n v="98.5"/>
    <n v="13.5"/>
    <n v="10.8"/>
    <n v="512.79999999999995"/>
    <n v="14.9"/>
    <n v="9.4"/>
    <n v="200"/>
    <n v="14.6"/>
    <n v="9.3000000000000007"/>
    <n v="211.9"/>
    <n v="54348"/>
    <n v="35020"/>
    <n v="0"/>
    <x v="0"/>
  </r>
  <r>
    <d v="2026-04-04T00:45:00"/>
    <x v="291"/>
    <n v="25"/>
    <n v="98.7"/>
    <n v="13.5"/>
    <n v="10.6"/>
    <n v="512.79999999999995"/>
    <n v="14.7"/>
    <n v="9.4"/>
    <n v="200"/>
    <n v="14.4"/>
    <n v="9.3000000000000007"/>
    <n v="208.1"/>
    <n v="54348"/>
    <n v="35020"/>
    <n v="0"/>
    <x v="0"/>
  </r>
  <r>
    <d v="2026-04-04T01:00:00"/>
    <x v="292"/>
    <n v="25.1"/>
    <n v="99"/>
    <n v="13.6"/>
    <n v="10.6"/>
    <n v="485.8"/>
    <n v="14.8"/>
    <n v="9.3000000000000007"/>
    <n v="200"/>
    <n v="14.3"/>
    <n v="9.1999999999999993"/>
    <n v="207.5"/>
    <n v="54348"/>
    <n v="35020"/>
    <n v="0"/>
    <x v="0"/>
  </r>
  <r>
    <d v="2026-04-04T01:15:00"/>
    <x v="293"/>
    <n v="25"/>
    <n v="99.3"/>
    <n v="13.6"/>
    <n v="10.6"/>
    <n v="465.1"/>
    <n v="14.5"/>
    <n v="9.1999999999999993"/>
    <n v="200"/>
    <n v="14.2"/>
    <n v="9.1999999999999993"/>
    <n v="207.5"/>
    <n v="54348"/>
    <n v="35020"/>
    <n v="0"/>
    <x v="0"/>
  </r>
  <r>
    <d v="2026-04-04T01:30:00"/>
    <x v="294"/>
    <n v="24.9"/>
    <n v="99.3"/>
    <n v="13.3"/>
    <n v="10.5"/>
    <n v="465.1"/>
    <n v="14.3"/>
    <n v="9.1999999999999993"/>
    <n v="200"/>
    <n v="14"/>
    <n v="9.1"/>
    <n v="208.9"/>
    <n v="54348"/>
    <n v="35020"/>
    <n v="0"/>
    <x v="0"/>
  </r>
  <r>
    <d v="2026-04-04T01:45:00"/>
    <x v="295"/>
    <n v="24.9"/>
    <n v="99.3"/>
    <n v="13.2"/>
    <n v="10.6"/>
    <n v="495.7"/>
    <n v="14.1"/>
    <n v="9.5"/>
    <n v="200"/>
    <n v="13.8"/>
    <n v="9.4"/>
    <n v="206"/>
    <n v="54348"/>
    <n v="35020"/>
    <n v="0"/>
    <x v="0"/>
  </r>
  <r>
    <d v="2026-04-04T02:00:00"/>
    <x v="296"/>
    <n v="24.9"/>
    <n v="99.6"/>
    <n v="13.2"/>
    <n v="10.6"/>
    <n v="457"/>
    <n v="13.9"/>
    <n v="9.5"/>
    <n v="200"/>
    <n v="13.6"/>
    <n v="9.4"/>
    <n v="203.4"/>
    <n v="54348"/>
    <n v="35020"/>
    <n v="0"/>
    <x v="0"/>
  </r>
  <r>
    <d v="2026-04-04T02:15:00"/>
    <x v="297"/>
    <n v="24.9"/>
    <n v="99.7"/>
    <n v="13.2"/>
    <n v="10.6"/>
    <n v="457"/>
    <n v="14.1"/>
    <n v="9.5"/>
    <n v="200"/>
    <n v="13.8"/>
    <n v="9.4"/>
    <n v="205.2"/>
    <n v="54348"/>
    <n v="35020"/>
    <n v="0"/>
    <x v="0"/>
  </r>
  <r>
    <d v="2026-04-04T02:30:00"/>
    <x v="298"/>
    <n v="24.9"/>
    <n v="99.9"/>
    <n v="13.2"/>
    <n v="10.6"/>
    <n v="464.2"/>
    <n v="14.1"/>
    <n v="9.5"/>
    <n v="200"/>
    <n v="13.8"/>
    <n v="9.4"/>
    <n v="206.9"/>
    <n v="54348"/>
    <n v="35020"/>
    <n v="0"/>
    <x v="0"/>
  </r>
  <r>
    <d v="2026-04-04T02:45:00"/>
    <x v="299"/>
    <n v="24.8"/>
    <n v="100"/>
    <n v="13.1"/>
    <n v="10.6"/>
    <n v="464.2"/>
    <n v="14"/>
    <n v="9.5"/>
    <n v="200"/>
    <n v="13.7"/>
    <n v="9.3000000000000007"/>
    <n v="210.5"/>
    <n v="54348"/>
    <n v="35020"/>
    <n v="0"/>
    <x v="0"/>
  </r>
  <r>
    <d v="2026-04-04T03:00:00"/>
    <x v="300"/>
    <n v="24.9"/>
    <n v="100"/>
    <n v="13.1"/>
    <n v="10.6"/>
    <n v="511.9"/>
    <n v="14.1"/>
    <n v="9.5"/>
    <n v="200"/>
    <n v="13.8"/>
    <n v="9.4"/>
    <n v="207.5"/>
    <n v="54348"/>
    <n v="35020"/>
    <n v="0"/>
    <x v="0"/>
  </r>
  <r>
    <d v="2026-04-04T03:15:00"/>
    <x v="301"/>
    <n v="24.8"/>
    <n v="99.7"/>
    <n v="13.1"/>
    <n v="10.6"/>
    <n v="506.5"/>
    <n v="13.9"/>
    <n v="9.5"/>
    <n v="200"/>
    <n v="13.7"/>
    <n v="9.4"/>
    <n v="204.8"/>
    <n v="54348"/>
    <n v="35020"/>
    <n v="0"/>
    <x v="0"/>
  </r>
  <r>
    <d v="2026-04-04T03:30:00"/>
    <x v="302"/>
    <n v="24.7"/>
    <n v="100"/>
    <n v="13.2"/>
    <n v="10.6"/>
    <n v="506.5"/>
    <n v="14"/>
    <n v="9.5"/>
    <n v="200"/>
    <n v="13.7"/>
    <n v="9.4"/>
    <n v="204.8"/>
    <n v="54348"/>
    <n v="35020"/>
    <n v="0"/>
    <x v="0"/>
  </r>
  <r>
    <d v="2026-04-04T03:45:00"/>
    <x v="303"/>
    <n v="24.6"/>
    <n v="100"/>
    <n v="13.2"/>
    <n v="10.7"/>
    <n v="480.4"/>
    <n v="14"/>
    <n v="9.5"/>
    <n v="200"/>
    <n v="13.7"/>
    <n v="9.4"/>
    <n v="206"/>
    <n v="54348"/>
    <n v="35020"/>
    <n v="0"/>
    <x v="0"/>
  </r>
  <r>
    <d v="2026-04-04T04:00:00"/>
    <x v="304"/>
    <n v="24.6"/>
    <n v="100"/>
    <n v="13.2"/>
    <n v="10.7"/>
    <n v="478.6"/>
    <n v="14"/>
    <n v="9.5"/>
    <n v="200"/>
    <n v="13.6"/>
    <n v="9.4"/>
    <n v="204.8"/>
    <n v="54348"/>
    <n v="35020"/>
    <n v="0"/>
    <x v="0"/>
  </r>
  <r>
    <d v="2026-04-04T04:15:00"/>
    <x v="305"/>
    <n v="24.7"/>
    <n v="100"/>
    <n v="13.2"/>
    <n v="10.6"/>
    <n v="478.6"/>
    <n v="14.1"/>
    <n v="9.5"/>
    <n v="200"/>
    <n v="13.8"/>
    <n v="9.3000000000000007"/>
    <n v="200.1"/>
    <n v="54348"/>
    <n v="35020"/>
    <n v="0"/>
    <x v="0"/>
  </r>
  <r>
    <d v="2026-04-04T04:30:00"/>
    <x v="306"/>
    <n v="24.7"/>
    <n v="100"/>
    <n v="13.2"/>
    <n v="10.6"/>
    <n v="486.7"/>
    <n v="14"/>
    <n v="9.5"/>
    <n v="200"/>
    <n v="13.7"/>
    <n v="9.4"/>
    <n v="204.6"/>
    <n v="54348"/>
    <n v="35020"/>
    <n v="0"/>
    <x v="0"/>
  </r>
  <r>
    <d v="2026-04-04T04:45:00"/>
    <x v="307"/>
    <n v="24.6"/>
    <n v="100"/>
    <n v="13.2"/>
    <n v="10.6"/>
    <n v="486.7"/>
    <n v="14.1"/>
    <n v="9.5"/>
    <n v="200"/>
    <n v="13.7"/>
    <n v="9.4"/>
    <n v="204.4"/>
    <n v="54348"/>
    <n v="35020"/>
    <n v="0"/>
    <x v="0"/>
  </r>
  <r>
    <d v="2026-04-04T05:00:00"/>
    <x v="308"/>
    <n v="24.6"/>
    <n v="100"/>
    <n v="13.2"/>
    <n v="10.6"/>
    <n v="469.6"/>
    <n v="13.9"/>
    <n v="9.4"/>
    <n v="200"/>
    <n v="13.6"/>
    <n v="9.3000000000000007"/>
    <n v="210.5"/>
    <n v="54348"/>
    <n v="35020"/>
    <n v="0"/>
    <x v="0"/>
  </r>
  <r>
    <d v="2026-04-04T05:15:00"/>
    <x v="309"/>
    <n v="24.5"/>
    <n v="100"/>
    <n v="13.2"/>
    <n v="10.6"/>
    <n v="498.4"/>
    <n v="14"/>
    <n v="9.4"/>
    <n v="200"/>
    <n v="13.7"/>
    <n v="9.1999999999999993"/>
    <n v="206.2"/>
    <n v="54348"/>
    <n v="35020"/>
    <n v="0"/>
    <x v="0"/>
  </r>
  <r>
    <d v="2026-04-04T05:30:00"/>
    <x v="310"/>
    <n v="24.4"/>
    <n v="99.7"/>
    <n v="13.1"/>
    <n v="10.6"/>
    <n v="498.4"/>
    <n v="14"/>
    <n v="9.4"/>
    <n v="200"/>
    <n v="13.8"/>
    <n v="9.3000000000000007"/>
    <n v="211.1"/>
    <n v="54348"/>
    <n v="35020"/>
    <n v="0"/>
    <x v="0"/>
  </r>
  <r>
    <d v="2026-04-04T05:45:00"/>
    <x v="311"/>
    <n v="24.6"/>
    <n v="99.7"/>
    <n v="13.1"/>
    <n v="10.6"/>
    <n v="494.8"/>
    <n v="14.1"/>
    <n v="9.4"/>
    <n v="200"/>
    <n v="14"/>
    <n v="9.3000000000000007"/>
    <n v="215"/>
    <n v="54348"/>
    <n v="35020"/>
    <n v="0"/>
    <x v="0"/>
  </r>
  <r>
    <d v="2026-04-04T06:00:00"/>
    <x v="312"/>
    <n v="24.6"/>
    <n v="100"/>
    <n v="13.1"/>
    <n v="10.6"/>
    <n v="494.8"/>
    <n v="14.2"/>
    <n v="9.6"/>
    <n v="200"/>
    <n v="14.1"/>
    <n v="9.4"/>
    <n v="215.6"/>
    <n v="54348"/>
    <n v="35020"/>
    <n v="0"/>
    <x v="0"/>
  </r>
  <r>
    <d v="2026-04-04T06:15:00"/>
    <x v="313"/>
    <n v="24.6"/>
    <n v="100"/>
    <n v="13.5"/>
    <n v="10.8"/>
    <n v="488.5"/>
    <n v="14.5"/>
    <n v="9.6999999999999993"/>
    <n v="200"/>
    <n v="14.2"/>
    <n v="9.6"/>
    <n v="217"/>
    <n v="54349"/>
    <n v="35020.199999999997"/>
    <n v="1.1999999999970896"/>
    <x v="0"/>
  </r>
  <r>
    <d v="2026-04-04T06:30:00"/>
    <x v="314"/>
    <n v="24.6"/>
    <n v="100"/>
    <n v="13.5"/>
    <n v="10.8"/>
    <n v="508.3"/>
    <n v="14.9"/>
    <n v="9.5"/>
    <n v="200"/>
    <n v="14.6"/>
    <n v="9.4"/>
    <n v="217.6"/>
    <n v="54350"/>
    <n v="35020.5"/>
    <n v="1.3000000000029104"/>
    <x v="0"/>
  </r>
  <r>
    <d v="2026-04-04T06:45:00"/>
    <x v="315"/>
    <n v="24.7"/>
    <n v="100"/>
    <n v="13.7"/>
    <n v="10.7"/>
    <n v="508.3"/>
    <n v="14.9"/>
    <n v="9.4"/>
    <n v="200"/>
    <n v="14.6"/>
    <n v="9.3000000000000007"/>
    <n v="218"/>
    <n v="54351"/>
    <n v="35020.800000000003"/>
    <n v="1.3000000000029104"/>
    <x v="0"/>
  </r>
  <r>
    <d v="2026-04-04T07:00:00"/>
    <x v="316"/>
    <n v="24.7"/>
    <n v="100"/>
    <n v="13.7"/>
    <n v="10.8"/>
    <n v="535.29999999999995"/>
    <n v="14.8"/>
    <n v="9.6999999999999993"/>
    <n v="200"/>
    <n v="14.8"/>
    <n v="9.6"/>
    <n v="220.1"/>
    <n v="54352"/>
    <n v="35021"/>
    <n v="1.1999999999970896"/>
    <x v="0"/>
  </r>
  <r>
    <d v="2026-04-04T07:15:00"/>
    <x v="317"/>
    <n v="24.5"/>
    <n v="100"/>
    <n v="13.7"/>
    <n v="10.8"/>
    <n v="517.29999999999995"/>
    <n v="14.5"/>
    <n v="9.8000000000000007"/>
    <n v="200"/>
    <n v="14.8"/>
    <n v="9.6"/>
    <n v="223.5"/>
    <n v="54365.8"/>
    <n v="35032"/>
    <n v="24.80000000000291"/>
    <x v="0"/>
  </r>
  <r>
    <d v="2026-04-04T07:30:00"/>
    <x v="318"/>
    <n v="24.5"/>
    <n v="100"/>
    <n v="13.9"/>
    <n v="10.8"/>
    <n v="517.29999999999995"/>
    <n v="15.3"/>
    <n v="9.9"/>
    <n v="200"/>
    <n v="15.1"/>
    <n v="9.6999999999999993"/>
    <n v="250.4"/>
    <n v="54379.5"/>
    <n v="35043"/>
    <n v="24.69999999999709"/>
    <x v="0"/>
  </r>
  <r>
    <d v="2026-04-04T07:45:00"/>
    <x v="319"/>
    <n v="24.7"/>
    <n v="100"/>
    <n v="14"/>
    <n v="9.6999999999999993"/>
    <n v="514.6"/>
    <n v="15.3"/>
    <n v="8.8000000000000007"/>
    <n v="200"/>
    <n v="15.1"/>
    <n v="8.6999999999999993"/>
    <n v="254.5"/>
    <n v="54393.2"/>
    <n v="35054"/>
    <n v="24.69999999999709"/>
    <x v="0"/>
  </r>
  <r>
    <d v="2026-04-04T08:00:00"/>
    <x v="320"/>
    <n v="24.9"/>
    <n v="100"/>
    <n v="14"/>
    <n v="9.6999999999999993"/>
    <n v="514.6"/>
    <n v="15.3"/>
    <n v="9.4"/>
    <n v="200"/>
    <n v="14.9"/>
    <n v="9"/>
    <n v="245.1"/>
    <n v="54407"/>
    <n v="35065"/>
    <n v="24.80000000000291"/>
    <x v="0"/>
  </r>
  <r>
    <d v="2026-04-04T08:15:00"/>
    <x v="321"/>
    <n v="25.1"/>
    <n v="100"/>
    <n v="14.1"/>
    <n v="9.6999999999999993"/>
    <n v="550.6"/>
    <n v="14"/>
    <n v="9.3000000000000007"/>
    <n v="199.1"/>
    <n v="14.8"/>
    <n v="8.6999999999999993"/>
    <n v="246.3"/>
    <n v="54434.2"/>
    <n v="35086"/>
    <n v="48.19999999999709"/>
    <x v="0"/>
  </r>
  <r>
    <d v="2026-04-04T08:30:00"/>
    <x v="322"/>
    <n v="25.1"/>
    <n v="100"/>
    <n v="14.1"/>
    <n v="9.6999999999999993"/>
    <n v="491.2"/>
    <n v="15.2"/>
    <n v="9.1999999999999993"/>
    <n v="171.5"/>
    <n v="14.9"/>
    <n v="8.5"/>
    <n v="270.7"/>
    <n v="54461.5"/>
    <n v="35107"/>
    <n v="48.30000000000291"/>
    <x v="0"/>
  </r>
  <r>
    <d v="2026-04-04T08:45:00"/>
    <x v="323"/>
    <n v="25.3"/>
    <n v="100"/>
    <n v="13.9"/>
    <n v="9.4"/>
    <n v="491.2"/>
    <n v="14.9"/>
    <n v="9.1999999999999993"/>
    <n v="174.1"/>
    <n v="14.6"/>
    <n v="8.4"/>
    <n v="269.10000000000002"/>
    <n v="54488.800000000003"/>
    <n v="35128"/>
    <n v="48.30000000000291"/>
    <x v="0"/>
  </r>
  <r>
    <d v="2026-04-04T09:00:00"/>
    <x v="324"/>
    <n v="25.4"/>
    <n v="100"/>
    <n v="14.1"/>
    <n v="8.6999999999999993"/>
    <n v="514.6"/>
    <n v="14.6"/>
    <n v="8.6999999999999993"/>
    <n v="172.4"/>
    <n v="14.3"/>
    <n v="8.1"/>
    <n v="275.8"/>
    <n v="54516"/>
    <n v="35149"/>
    <n v="48.19999999999709"/>
    <x v="0"/>
  </r>
  <r>
    <d v="2026-04-04T09:15:00"/>
    <x v="325"/>
    <n v="25.6"/>
    <n v="100"/>
    <n v="14.1"/>
    <n v="8.6999999999999993"/>
    <n v="559.6"/>
    <n v="14.4"/>
    <n v="8.6"/>
    <n v="172.4"/>
    <n v="14.1"/>
    <n v="7.9"/>
    <n v="272.39999999999998"/>
    <n v="54542.8"/>
    <n v="35170.199999999997"/>
    <n v="48"/>
    <x v="0"/>
  </r>
  <r>
    <d v="2026-04-04T09:30:00"/>
    <x v="326"/>
    <n v="25.4"/>
    <n v="99.6"/>
    <n v="13.9"/>
    <n v="8.6999999999999993"/>
    <n v="559.6"/>
    <n v="14.3"/>
    <n v="8.6999999999999993"/>
    <n v="170.6"/>
    <n v="14"/>
    <n v="7.9"/>
    <n v="273"/>
    <n v="54569.5"/>
    <n v="35191.5"/>
    <n v="48"/>
    <x v="0"/>
  </r>
  <r>
    <d v="2026-04-04T09:45:00"/>
    <x v="327"/>
    <n v="25.4"/>
    <n v="99.9"/>
    <n v="13.8"/>
    <n v="8.6"/>
    <n v="483.1"/>
    <n v="14.3"/>
    <n v="8.6"/>
    <n v="169.8"/>
    <n v="13.9"/>
    <n v="7.9"/>
    <n v="265.7"/>
    <n v="54596.2"/>
    <n v="35212.800000000003"/>
    <n v="48"/>
    <x v="0"/>
  </r>
  <r>
    <d v="2026-04-04T10:00:00"/>
    <x v="328"/>
    <n v="25.2"/>
    <n v="100"/>
    <n v="13.8"/>
    <n v="8.6"/>
    <n v="483.1"/>
    <n v="14"/>
    <n v="8.6"/>
    <n v="171.2"/>
    <n v="13.7"/>
    <n v="7.8"/>
    <n v="269.89999999999998"/>
    <n v="54623"/>
    <n v="35234"/>
    <n v="48"/>
    <x v="0"/>
  </r>
  <r>
    <d v="2026-04-04T10:15:00"/>
    <x v="329"/>
    <n v="25.2"/>
    <n v="100"/>
    <n v="13.8"/>
    <n v="8.6999999999999993"/>
    <n v="526.29999999999995"/>
    <n v="14"/>
    <n v="8.6999999999999993"/>
    <n v="170.9"/>
    <n v="13.7"/>
    <n v="7.9"/>
    <n v="271.8"/>
    <n v="54648.800000000003"/>
    <n v="35255"/>
    <n v="46.80000000000291"/>
    <x v="0"/>
  </r>
  <r>
    <d v="2026-04-04T10:30:00"/>
    <x v="330"/>
    <n v="25.1"/>
    <n v="100"/>
    <n v="13.8"/>
    <n v="8.6999999999999993"/>
    <n v="497.5"/>
    <n v="14"/>
    <n v="8.6999999999999993"/>
    <n v="170.1"/>
    <n v="13.6"/>
    <n v="7.9"/>
    <n v="268.3"/>
    <n v="54674.5"/>
    <n v="35276"/>
    <n v="46.69999999999709"/>
    <x v="0"/>
  </r>
  <r>
    <d v="2026-04-04T10:45:00"/>
    <x v="331"/>
    <n v="25.2"/>
    <n v="100"/>
    <n v="13.8"/>
    <n v="8.6999999999999993"/>
    <n v="497.5"/>
    <n v="14"/>
    <n v="8.6999999999999993"/>
    <n v="167.4"/>
    <n v="13.7"/>
    <n v="7.9"/>
    <n v="269.10000000000002"/>
    <n v="54700.2"/>
    <n v="35297"/>
    <n v="46.69999999999709"/>
    <x v="0"/>
  </r>
  <r>
    <d v="2026-04-04T11:00:00"/>
    <x v="332"/>
    <n v="25"/>
    <n v="100"/>
    <n v="13.8"/>
    <n v="8.6999999999999993"/>
    <n v="541.6"/>
    <n v="14"/>
    <n v="8.6999999999999993"/>
    <n v="166.9"/>
    <n v="13.7"/>
    <n v="7.9"/>
    <n v="269.7"/>
    <n v="54726"/>
    <n v="35318"/>
    <n v="46.80000000000291"/>
    <x v="0"/>
  </r>
  <r>
    <d v="2026-04-04T11:15:00"/>
    <x v="333"/>
    <n v="24.9"/>
    <n v="100"/>
    <n v="13.8"/>
    <n v="8.6999999999999993"/>
    <n v="532.6"/>
    <n v="13.9"/>
    <n v="8.6999999999999993"/>
    <n v="166.6"/>
    <n v="13.7"/>
    <n v="7.8"/>
    <n v="267.3"/>
    <n v="54751.199999999997"/>
    <n v="35339.199999999997"/>
    <n v="46.399999999994179"/>
    <x v="0"/>
  </r>
  <r>
    <d v="2026-04-04T11:30:00"/>
    <x v="334"/>
    <n v="24.8"/>
    <n v="100"/>
    <n v="13.8"/>
    <n v="8.6999999999999993"/>
    <n v="532.6"/>
    <n v="14"/>
    <n v="8.6"/>
    <n v="167.7"/>
    <n v="13.7"/>
    <n v="7.8"/>
    <n v="266.7"/>
    <n v="54776.5"/>
    <n v="35360.5"/>
    <n v="46.600000000005821"/>
    <x v="0"/>
  </r>
  <r>
    <d v="2026-04-04T11:45:00"/>
    <x v="335"/>
    <n v="24.5"/>
    <n v="100"/>
    <n v="13.7"/>
    <n v="8.6"/>
    <n v="518.20000000000005"/>
    <n v="13.9"/>
    <n v="8.6"/>
    <n v="166.3"/>
    <n v="13.6"/>
    <n v="7.8"/>
    <n v="267.7"/>
    <n v="54801.8"/>
    <n v="35381.800000000003"/>
    <n v="46.600000000005821"/>
    <x v="0"/>
  </r>
  <r>
    <d v="2026-04-04T12:00:00"/>
    <x v="336"/>
    <n v="23.7"/>
    <n v="100"/>
    <n v="13.7"/>
    <n v="8.6"/>
    <n v="518.20000000000005"/>
    <n v="13.6"/>
    <n v="8.5"/>
    <n v="170.1"/>
    <n v="13.3"/>
    <n v="7.7"/>
    <n v="268.10000000000002"/>
    <n v="54827"/>
    <n v="35403"/>
    <n v="46.399999999994179"/>
    <x v="0"/>
  </r>
  <r>
    <d v="2026-04-04T12:15:00"/>
    <x v="337"/>
    <n v="23.3"/>
    <n v="100"/>
    <n v="13.3"/>
    <n v="8.5"/>
    <n v="491.2"/>
    <n v="13.6"/>
    <n v="8.5"/>
    <n v="170.3"/>
    <n v="13.3"/>
    <n v="7.6"/>
    <n v="267.7"/>
    <n v="54850.2"/>
    <n v="35423"/>
    <n v="43.19999999999709"/>
    <x v="0"/>
  </r>
  <r>
    <d v="2026-04-04T12:30:00"/>
    <x v="338"/>
    <n v="23.3"/>
    <n v="100"/>
    <n v="13.3"/>
    <n v="8.5"/>
    <n v="448"/>
    <n v="13.5"/>
    <n v="8.8000000000000007"/>
    <n v="169.5"/>
    <n v="13.2"/>
    <n v="7.9"/>
    <n v="267.89999999999998"/>
    <n v="54873.5"/>
    <n v="35443"/>
    <n v="43.30000000000291"/>
    <x v="0"/>
  </r>
  <r>
    <d v="2026-04-04T12:45:00"/>
    <x v="339"/>
    <n v="23.1"/>
    <n v="100"/>
    <n v="13.3"/>
    <n v="8.9"/>
    <n v="448"/>
    <n v="13.5"/>
    <n v="8.9"/>
    <n v="169.8"/>
    <n v="13.2"/>
    <n v="7.9"/>
    <n v="273"/>
    <n v="54896.800000000003"/>
    <n v="35463"/>
    <n v="43.30000000000291"/>
    <x v="0"/>
  </r>
  <r>
    <d v="2026-04-04T13:00:00"/>
    <x v="340"/>
    <n v="23"/>
    <n v="100"/>
    <n v="13.4"/>
    <n v="9"/>
    <n v="507.4"/>
    <n v="13.5"/>
    <n v="8.8000000000000007"/>
    <n v="170.1"/>
    <n v="13.2"/>
    <n v="7.9"/>
    <n v="270.89999999999998"/>
    <n v="54920"/>
    <n v="35483"/>
    <n v="43.19999999999709"/>
    <x v="0"/>
  </r>
  <r>
    <d v="2026-04-04T13:15:00"/>
    <x v="341"/>
    <n v="23"/>
    <n v="100"/>
    <n v="13.4"/>
    <n v="9"/>
    <n v="496.6"/>
    <n v="13.5"/>
    <n v="8.8000000000000007"/>
    <n v="169.2"/>
    <n v="13.2"/>
    <n v="7.9"/>
    <n v="270.5"/>
    <n v="54944.2"/>
    <n v="35503.5"/>
    <n v="44.69999999999709"/>
    <x v="0"/>
  </r>
  <r>
    <d v="2026-04-04T13:30:00"/>
    <x v="342"/>
    <n v="23.1"/>
    <n v="100"/>
    <n v="13.3"/>
    <n v="8.9"/>
    <n v="496.6"/>
    <n v="13.6"/>
    <n v="8.9"/>
    <n v="167.4"/>
    <n v="13.3"/>
    <n v="8"/>
    <n v="269.3"/>
    <n v="54968.5"/>
    <n v="35524"/>
    <n v="44.80000000000291"/>
    <x v="0"/>
  </r>
  <r>
    <d v="2026-04-04T13:45:00"/>
    <x v="343"/>
    <n v="23.5"/>
    <n v="100"/>
    <n v="13.3"/>
    <n v="8.9"/>
    <n v="505.6"/>
    <n v="13.7"/>
    <n v="9"/>
    <n v="166.3"/>
    <n v="13.5"/>
    <n v="8"/>
    <n v="269.89999999999998"/>
    <n v="54992.800000000003"/>
    <n v="35544.5"/>
    <n v="44.80000000000291"/>
    <x v="0"/>
  </r>
  <r>
    <d v="2026-04-04T14:00:00"/>
    <x v="344"/>
    <n v="23.8"/>
    <n v="100"/>
    <n v="13.5"/>
    <n v="9"/>
    <n v="505.6"/>
    <n v="14"/>
    <n v="8.8000000000000007"/>
    <n v="166"/>
    <n v="13.7"/>
    <n v="7.9"/>
    <n v="270.7"/>
    <n v="55017"/>
    <n v="35565"/>
    <n v="44.69999999999709"/>
    <x v="0"/>
  </r>
  <r>
    <d v="2026-04-04T14:15:00"/>
    <x v="345"/>
    <n v="24.1"/>
    <n v="100"/>
    <n v="13.8"/>
    <n v="8.6999999999999993"/>
    <n v="509.2"/>
    <n v="14"/>
    <n v="8.6999999999999993"/>
    <n v="168.3"/>
    <n v="13.7"/>
    <n v="7.9"/>
    <n v="270.3"/>
    <n v="55043.199999999997"/>
    <n v="35586.5"/>
    <n v="47.69999999999709"/>
    <x v="0"/>
  </r>
  <r>
    <d v="2026-04-04T14:30:00"/>
    <x v="346"/>
    <n v="23.8"/>
    <n v="100"/>
    <n v="13.8"/>
    <n v="8.6999999999999993"/>
    <n v="498.4"/>
    <n v="13.8"/>
    <n v="8.6"/>
    <n v="169.2"/>
    <n v="13.6"/>
    <n v="7.8"/>
    <n v="272.2"/>
    <n v="55069.5"/>
    <n v="35608"/>
    <n v="47.80000000000291"/>
    <x v="0"/>
  </r>
  <r>
    <d v="2026-04-04T14:45:00"/>
    <x v="347"/>
    <n v="23.8"/>
    <n v="99.3"/>
    <n v="13.5"/>
    <n v="8.6"/>
    <n v="498.4"/>
    <n v="13.8"/>
    <n v="8.5"/>
    <n v="170.9"/>
    <n v="13.5"/>
    <n v="7.7"/>
    <n v="272.2"/>
    <n v="55095.8"/>
    <n v="35629.5"/>
    <n v="47.80000000000291"/>
    <x v="0"/>
  </r>
  <r>
    <d v="2026-04-04T15:00:00"/>
    <x v="348"/>
    <n v="24.1"/>
    <n v="97.2"/>
    <n v="13.3"/>
    <n v="8.8000000000000007"/>
    <n v="501.1"/>
    <n v="13.6"/>
    <n v="8.4"/>
    <n v="169.8"/>
    <n v="13.3"/>
    <n v="7.6"/>
    <n v="271.10000000000002"/>
    <n v="55122"/>
    <n v="35651"/>
    <n v="47.69999999999709"/>
    <x v="0"/>
  </r>
  <r>
    <d v="2026-04-04T15:15:00"/>
    <x v="349"/>
    <n v="24.3"/>
    <n v="97.4"/>
    <n v="13.3"/>
    <n v="8.8000000000000007"/>
    <n v="477.7"/>
    <n v="13.5"/>
    <n v="8.8000000000000007"/>
    <n v="168"/>
    <n v="13.2"/>
    <n v="7.9"/>
    <n v="267.5"/>
    <n v="55144.5"/>
    <n v="35670.800000000003"/>
    <n v="42.30000000000291"/>
    <x v="0"/>
  </r>
  <r>
    <d v="2026-04-04T15:30:00"/>
    <x v="350"/>
    <n v="24.1"/>
    <n v="98"/>
    <n v="13.3"/>
    <n v="8.9"/>
    <n v="477.7"/>
    <n v="13.5"/>
    <n v="8.8000000000000007"/>
    <n v="165.4"/>
    <n v="13.2"/>
    <n v="7.9"/>
    <n v="264.39999999999998"/>
    <n v="55167"/>
    <n v="35690.5"/>
    <n v="42.19999999999709"/>
    <x v="0"/>
  </r>
  <r>
    <d v="2026-04-04T15:45:00"/>
    <x v="351"/>
    <n v="23.7"/>
    <n v="100"/>
    <n v="13.3"/>
    <n v="8.9"/>
    <n v="491.2"/>
    <n v="13.5"/>
    <n v="8.8000000000000007"/>
    <n v="165.4"/>
    <n v="13.2"/>
    <n v="7.9"/>
    <n v="264.2"/>
    <n v="55189.5"/>
    <n v="35710.199999999997"/>
    <n v="42.19999999999709"/>
    <x v="0"/>
  </r>
  <r>
    <d v="2026-04-04T16:00:00"/>
    <x v="352"/>
    <n v="23.6"/>
    <n v="100"/>
    <n v="13.4"/>
    <n v="8.9"/>
    <n v="491.2"/>
    <n v="13.4"/>
    <n v="8.8000000000000007"/>
    <n v="165.4"/>
    <n v="13.1"/>
    <n v="7.9"/>
    <n v="262.2"/>
    <n v="55212"/>
    <n v="35730"/>
    <n v="42.30000000000291"/>
    <x v="0"/>
  </r>
  <r>
    <d v="2026-04-04T16:15:00"/>
    <x v="353"/>
    <n v="23.5"/>
    <n v="100"/>
    <n v="13.4"/>
    <n v="9"/>
    <n v="530.79999999999995"/>
    <n v="13.4"/>
    <n v="8.8000000000000007"/>
    <n v="165.4"/>
    <n v="13.2"/>
    <n v="7.8"/>
    <n v="262.60000000000002"/>
    <n v="55236.5"/>
    <n v="35751.199999999997"/>
    <n v="45.69999999999709"/>
    <x v="0"/>
  </r>
  <r>
    <d v="2026-04-04T16:30:00"/>
    <x v="354"/>
    <n v="23.4"/>
    <n v="100"/>
    <n v="13.4"/>
    <n v="9"/>
    <n v="526.29999999999995"/>
    <n v="13.5"/>
    <n v="8.8000000000000007"/>
    <n v="164.2"/>
    <n v="13.2"/>
    <n v="7.9"/>
    <n v="262"/>
    <n v="55261"/>
    <n v="35772.5"/>
    <n v="45.80000000000291"/>
    <x v="0"/>
  </r>
  <r>
    <d v="2026-04-04T16:45:00"/>
    <x v="355"/>
    <n v="23.6"/>
    <n v="100"/>
    <n v="13.3"/>
    <n v="9"/>
    <n v="526.29999999999995"/>
    <n v="13.6"/>
    <n v="8.9"/>
    <n v="169.2"/>
    <n v="13.3"/>
    <n v="8"/>
    <n v="264.60000000000002"/>
    <n v="55285.5"/>
    <n v="35793.800000000003"/>
    <n v="45.80000000000291"/>
    <x v="0"/>
  </r>
  <r>
    <d v="2026-04-04T17:00:00"/>
    <x v="356"/>
    <n v="23.4"/>
    <n v="100"/>
    <n v="13.5"/>
    <n v="9"/>
    <n v="508.3"/>
    <n v="13.6"/>
    <n v="8.9"/>
    <n v="165.4"/>
    <n v="13.3"/>
    <n v="7.9"/>
    <n v="262"/>
    <n v="55310"/>
    <n v="35815"/>
    <n v="45.69999999999709"/>
    <x v="0"/>
  </r>
  <r>
    <d v="2026-04-04T17:15:00"/>
    <x v="357"/>
    <n v="23.5"/>
    <n v="100"/>
    <n v="13.5"/>
    <n v="9"/>
    <n v="515.5"/>
    <n v="13.6"/>
    <n v="8.8000000000000007"/>
    <n v="157.6"/>
    <n v="13.3"/>
    <n v="7.9"/>
    <n v="255.7"/>
    <n v="55332.2"/>
    <n v="35834.5"/>
    <n v="41.69999999999709"/>
    <x v="0"/>
  </r>
  <r>
    <d v="2026-04-04T17:30:00"/>
    <x v="358"/>
    <n v="23.6"/>
    <n v="100"/>
    <n v="13.4"/>
    <n v="8.8000000000000007"/>
    <n v="515.5"/>
    <n v="13.5"/>
    <n v="8.6999999999999993"/>
    <n v="154.4"/>
    <n v="13.2"/>
    <n v="7.8"/>
    <n v="249.8"/>
    <n v="55354.5"/>
    <n v="35854"/>
    <n v="41.80000000000291"/>
    <x v="0"/>
  </r>
  <r>
    <d v="2026-04-04T17:45:00"/>
    <x v="359"/>
    <n v="23.6"/>
    <n v="100"/>
    <n v="13.4"/>
    <n v="8.8000000000000007"/>
    <n v="497.5"/>
    <n v="13.5"/>
    <n v="8.6"/>
    <n v="152.30000000000001"/>
    <n v="13.3"/>
    <n v="7.7"/>
    <n v="251.2"/>
    <n v="55376.800000000003"/>
    <n v="35873.5"/>
    <n v="41.80000000000291"/>
    <x v="0"/>
  </r>
  <r>
    <d v="2026-04-04T18:00:00"/>
    <x v="360"/>
    <n v="23.6"/>
    <n v="100"/>
    <n v="13.4"/>
    <n v="8.6"/>
    <n v="497.5"/>
    <n v="13.5"/>
    <n v="8.5"/>
    <n v="144.19999999999999"/>
    <n v="13.3"/>
    <n v="7.7"/>
    <n v="239.8"/>
    <n v="55399"/>
    <n v="35893"/>
    <n v="41.69999999999709"/>
    <x v="0"/>
  </r>
  <r>
    <d v="2026-04-04T18:15:00"/>
    <x v="361"/>
    <n v="23.4"/>
    <n v="100"/>
    <n v="13.4"/>
    <n v="8.5"/>
    <n v="401.2"/>
    <n v="13.6"/>
    <n v="8.4"/>
    <n v="145.9"/>
    <n v="13.3"/>
    <n v="7.6"/>
    <n v="242.1"/>
    <n v="55422.8"/>
    <n v="35914"/>
    <n v="44.80000000000291"/>
    <x v="0"/>
  </r>
  <r>
    <d v="2026-04-04T18:30:00"/>
    <x v="362"/>
    <n v="23.3"/>
    <n v="100"/>
    <n v="13.4"/>
    <n v="8.5"/>
    <n v="471.4"/>
    <n v="13.4"/>
    <n v="8.3000000000000007"/>
    <n v="141.9"/>
    <n v="13.1"/>
    <n v="7.5"/>
    <n v="234.7"/>
    <n v="55446.5"/>
    <n v="35935"/>
    <n v="44.69999999999709"/>
    <x v="0"/>
  </r>
  <r>
    <d v="2026-04-04T18:45:00"/>
    <x v="363"/>
    <n v="23.2"/>
    <n v="100"/>
    <n v="13.2"/>
    <n v="9.1"/>
    <n v="471.4"/>
    <n v="13.4"/>
    <n v="8.8000000000000007"/>
    <n v="136.9"/>
    <n v="13.1"/>
    <n v="7.7"/>
    <n v="235.1"/>
    <n v="55470.2"/>
    <n v="35956"/>
    <n v="44.69999999999709"/>
    <x v="0"/>
  </r>
  <r>
    <d v="2026-04-04T19:00:00"/>
    <x v="364"/>
    <n v="23.1"/>
    <n v="100"/>
    <n v="13.3"/>
    <n v="9"/>
    <n v="419.2"/>
    <n v="13.2"/>
    <n v="8.8000000000000007"/>
    <n v="138.69999999999999"/>
    <n v="13.1"/>
    <n v="7.8"/>
    <n v="233.7"/>
    <n v="55494"/>
    <n v="35977"/>
    <n v="44.80000000000291"/>
    <x v="0"/>
  </r>
  <r>
    <d v="2026-04-04T19:15:00"/>
    <x v="365"/>
    <n v="23.1"/>
    <n v="100"/>
    <n v="13.3"/>
    <n v="9"/>
    <n v="419.2"/>
    <n v="13.4"/>
    <n v="8.9"/>
    <n v="136.6"/>
    <n v="13.1"/>
    <n v="7.7"/>
    <n v="239.8"/>
    <n v="55513.2"/>
    <n v="35993"/>
    <n v="35.19999999999709"/>
    <x v="0"/>
  </r>
  <r>
    <d v="2026-04-04T19:30:00"/>
    <x v="366"/>
    <n v="23"/>
    <n v="100"/>
    <n v="13.4"/>
    <n v="9.1999999999999993"/>
    <n v="486.7"/>
    <n v="13.4"/>
    <n v="8.9"/>
    <n v="138.1"/>
    <n v="13"/>
    <n v="7.8"/>
    <n v="236.8"/>
    <n v="55532.5"/>
    <n v="36009"/>
    <n v="35.30000000000291"/>
    <x v="0"/>
  </r>
  <r>
    <d v="2026-04-04T19:45:00"/>
    <x v="367"/>
    <n v="23.1"/>
    <n v="100"/>
    <n v="13.4"/>
    <n v="9.1999999999999993"/>
    <n v="498.4"/>
    <n v="13.4"/>
    <n v="8.9"/>
    <n v="131.69999999999999"/>
    <n v="13.1"/>
    <n v="7.8"/>
    <n v="229.2"/>
    <n v="55551.8"/>
    <n v="36025"/>
    <n v="35.30000000000291"/>
    <x v="0"/>
  </r>
  <r>
    <d v="2026-04-04T20:00:00"/>
    <x v="368"/>
    <n v="23"/>
    <n v="100"/>
    <n v="13.4"/>
    <n v="9"/>
    <n v="498.4"/>
    <n v="12.7"/>
    <n v="9.1999999999999993"/>
    <n v="179.9"/>
    <n v="13.2"/>
    <n v="8.6"/>
    <n v="228.6"/>
    <n v="55571"/>
    <n v="36041"/>
    <n v="35.19999999999709"/>
    <x v="0"/>
  </r>
  <r>
    <d v="2026-04-04T20:15:00"/>
    <x v="369"/>
    <n v="23"/>
    <n v="100"/>
    <n v="13.2"/>
    <n v="10.7"/>
    <n v="485.8"/>
    <n v="13.3"/>
    <n v="10.1"/>
    <n v="179.1"/>
    <n v="13"/>
    <n v="9.3000000000000007"/>
    <n v="225.8"/>
    <n v="55580.2"/>
    <n v="36048.800000000003"/>
    <n v="17"/>
    <x v="0"/>
  </r>
  <r>
    <d v="2026-04-04T20:30:00"/>
    <x v="370"/>
    <n v="22.9"/>
    <n v="100"/>
    <n v="13.2"/>
    <n v="10.7"/>
    <n v="491.2"/>
    <n v="13.7"/>
    <n v="10.5"/>
    <n v="181.1"/>
    <n v="13.5"/>
    <n v="9.5"/>
    <n v="227.8"/>
    <n v="55589.5"/>
    <n v="36056.5"/>
    <n v="17"/>
    <x v="0"/>
  </r>
  <r>
    <d v="2026-04-04T20:45:00"/>
    <x v="371"/>
    <n v="22.9"/>
    <n v="100"/>
    <n v="13.8"/>
    <n v="10.9"/>
    <n v="491.2"/>
    <n v="14"/>
    <n v="10.4"/>
    <n v="179.1"/>
    <n v="13.8"/>
    <n v="9.5"/>
    <n v="229.8"/>
    <n v="55598.8"/>
    <n v="36064.199999999997"/>
    <n v="17"/>
    <x v="0"/>
  </r>
  <r>
    <d v="2026-04-04T21:00:00"/>
    <x v="372"/>
    <n v="22.9"/>
    <n v="100"/>
    <n v="13.8"/>
    <n v="10.8"/>
    <n v="466.9"/>
    <n v="14.1"/>
    <n v="10.3"/>
    <n v="200"/>
    <n v="13.9"/>
    <n v="10.3"/>
    <n v="200.5"/>
    <n v="55608"/>
    <n v="36072"/>
    <n v="17"/>
    <x v="0"/>
  </r>
  <r>
    <d v="2026-04-04T21:15:00"/>
    <x v="373"/>
    <n v="23.1"/>
    <n v="100"/>
    <n v="13.8"/>
    <n v="10.8"/>
    <n v="466.9"/>
    <n v="14.5"/>
    <n v="10.3"/>
    <n v="200"/>
    <n v="14.3"/>
    <n v="10.199999999999999"/>
    <n v="202.4"/>
    <n v="55608"/>
    <n v="36072"/>
    <n v="0"/>
    <x v="0"/>
  </r>
  <r>
    <d v="2026-04-04T21:30:00"/>
    <x v="374"/>
    <n v="23"/>
    <n v="100"/>
    <n v="14"/>
    <n v="10.9"/>
    <n v="472.3"/>
    <n v="15"/>
    <n v="10.1"/>
    <n v="200"/>
    <n v="14.8"/>
    <n v="10"/>
    <n v="209.3"/>
    <n v="55608"/>
    <n v="36072"/>
    <n v="0"/>
    <x v="0"/>
  </r>
  <r>
    <d v="2026-04-04T21:45:00"/>
    <x v="375"/>
    <n v="23"/>
    <n v="100"/>
    <n v="14"/>
    <n v="10.9"/>
    <n v="468.7"/>
    <n v="15.4"/>
    <n v="10"/>
    <n v="200"/>
    <n v="15.1"/>
    <n v="10"/>
    <n v="213"/>
    <n v="55608"/>
    <n v="36072"/>
    <n v="0"/>
    <x v="0"/>
  </r>
  <r>
    <d v="2026-04-04T22:00:00"/>
    <x v="376"/>
    <n v="23.1"/>
    <n v="100"/>
    <n v="13.8"/>
    <n v="10.6"/>
    <n v="468.7"/>
    <n v="15.5"/>
    <n v="8.6"/>
    <n v="200"/>
    <n v="15.2"/>
    <n v="8.9"/>
    <n v="217.2"/>
    <n v="55608"/>
    <n v="36072"/>
    <n v="0"/>
    <x v="0"/>
  </r>
  <r>
    <d v="2026-04-04T22:15:00"/>
    <x v="377"/>
    <n v="23.2"/>
    <n v="100"/>
    <n v="13.6"/>
    <n v="9.6"/>
    <n v="470.5"/>
    <n v="15.3"/>
    <n v="8.1999999999999993"/>
    <n v="200"/>
    <n v="15.1"/>
    <n v="8.1"/>
    <n v="222.5"/>
    <n v="55608"/>
    <n v="36072"/>
    <n v="0"/>
    <x v="0"/>
  </r>
  <r>
    <d v="2026-04-04T22:30:00"/>
    <x v="378"/>
    <n v="23.1"/>
    <n v="100"/>
    <n v="13.6"/>
    <n v="9.6"/>
    <n v="456.1"/>
    <n v="15.3"/>
    <n v="7.9"/>
    <n v="200"/>
    <n v="15"/>
    <n v="7.8"/>
    <n v="222.9"/>
    <n v="55608"/>
    <n v="36072"/>
    <n v="0"/>
    <x v="0"/>
  </r>
  <r>
    <d v="2026-04-04T22:45:00"/>
    <x v="379"/>
    <n v="23"/>
    <n v="100"/>
    <n v="13.1"/>
    <n v="9.5"/>
    <n v="456.1"/>
    <n v="14.7"/>
    <n v="8.3000000000000007"/>
    <n v="200"/>
    <n v="14.5"/>
    <n v="8"/>
    <n v="217.6"/>
    <n v="55608"/>
    <n v="36072"/>
    <n v="0"/>
    <x v="0"/>
  </r>
  <r>
    <d v="2026-04-04T23:00:00"/>
    <x v="380"/>
    <n v="23.1"/>
    <n v="100"/>
    <n v="12.8"/>
    <n v="10.5"/>
    <n v="429.1"/>
    <n v="14.4"/>
    <n v="9"/>
    <n v="200"/>
    <n v="14.1"/>
    <n v="9"/>
    <n v="217.6"/>
    <n v="55608"/>
    <n v="36072"/>
    <n v="0"/>
    <x v="0"/>
  </r>
  <r>
    <d v="2026-04-04T23:15:00"/>
    <x v="381"/>
    <n v="23.1"/>
    <n v="100"/>
    <n v="12.8"/>
    <n v="10.5"/>
    <n v="429.1"/>
    <n v="14"/>
    <n v="9"/>
    <n v="200"/>
    <n v="13.8"/>
    <n v="8.9"/>
    <n v="211.1"/>
    <n v="55608"/>
    <n v="36072"/>
    <n v="0"/>
    <x v="0"/>
  </r>
  <r>
    <d v="2026-04-04T23:30:00"/>
    <x v="382"/>
    <n v="23"/>
    <n v="100"/>
    <n v="12.7"/>
    <n v="10.3"/>
    <n v="457.9"/>
    <n v="13.8"/>
    <n v="8.9"/>
    <n v="200"/>
    <n v="13.5"/>
    <n v="8.8000000000000007"/>
    <n v="209.7"/>
    <n v="55608"/>
    <n v="36072"/>
    <n v="0"/>
    <x v="0"/>
  </r>
  <r>
    <d v="2026-04-04T23:45:00"/>
    <x v="383"/>
    <n v="23.1"/>
    <n v="100"/>
    <n v="12.7"/>
    <n v="10.3"/>
    <n v="488.5"/>
    <n v="13.5"/>
    <n v="9.1"/>
    <n v="200"/>
    <n v="13.4"/>
    <n v="9"/>
    <n v="209.9"/>
    <n v="55608"/>
    <n v="36072"/>
    <n v="0"/>
    <x v="0"/>
  </r>
  <r>
    <d v="2026-04-05T00:00:00"/>
    <x v="384"/>
    <n v="23"/>
    <n v="100"/>
    <n v="12.7"/>
    <n v="10.4"/>
    <n v="488.5"/>
    <n v="13.6"/>
    <n v="9.9"/>
    <n v="200"/>
    <n v="13.3"/>
    <n v="8.9"/>
    <n v="208.3"/>
    <n v="55608"/>
    <n v="36072"/>
    <n v="0"/>
    <x v="0"/>
  </r>
  <r>
    <d v="2026-04-05T00:15:00"/>
    <x v="385"/>
    <n v="23.1"/>
    <n v="100"/>
    <n v="13.1"/>
    <n v="11.6"/>
    <n v="489.4"/>
    <n v="13.8"/>
    <n v="10.1"/>
    <n v="200"/>
    <n v="13.5"/>
    <n v="10"/>
    <n v="208.7"/>
    <n v="55608"/>
    <n v="36072"/>
    <n v="0"/>
    <x v="0"/>
  </r>
  <r>
    <d v="2026-04-05T00:30:00"/>
    <x v="386"/>
    <n v="23.1"/>
    <n v="100"/>
    <n v="13.1"/>
    <n v="11.6"/>
    <n v="446.2"/>
    <n v="14"/>
    <n v="10.3"/>
    <n v="200"/>
    <n v="13.8"/>
    <n v="10.199999999999999"/>
    <n v="204.2"/>
    <n v="55608"/>
    <n v="36072"/>
    <n v="0"/>
    <x v="0"/>
  </r>
  <r>
    <d v="2026-04-05T00:45:00"/>
    <x v="387"/>
    <n v="23.1"/>
    <n v="100"/>
    <n v="13.5"/>
    <n v="11.8"/>
    <n v="446.2"/>
    <n v="14.3"/>
    <n v="10.4"/>
    <n v="200"/>
    <n v="14"/>
    <n v="10.4"/>
    <n v="202"/>
    <n v="55608"/>
    <n v="36072"/>
    <n v="0"/>
    <x v="0"/>
  </r>
  <r>
    <d v="2026-04-05T01:00:00"/>
    <x v="388"/>
    <n v="23.1"/>
    <n v="100"/>
    <n v="13.8"/>
    <n v="11.8"/>
    <n v="471.4"/>
    <n v="14.2"/>
    <n v="10.3"/>
    <n v="193"/>
    <n v="13.9"/>
    <n v="10.4"/>
    <n v="193.6"/>
    <n v="55608"/>
    <n v="36072"/>
    <n v="0"/>
    <x v="0"/>
  </r>
  <r>
    <d v="2026-04-05T01:15:00"/>
    <x v="389"/>
    <n v="23.1"/>
    <n v="100"/>
    <n v="13.8"/>
    <n v="11.8"/>
    <n v="471.4"/>
    <n v="14.3"/>
    <n v="10.199999999999999"/>
    <n v="200"/>
    <n v="14"/>
    <n v="10.1"/>
    <n v="195.7"/>
    <n v="55608"/>
    <n v="36072"/>
    <n v="0"/>
    <x v="0"/>
  </r>
  <r>
    <d v="2026-04-05T01:30:00"/>
    <x v="390"/>
    <n v="23.1"/>
    <n v="100"/>
    <n v="13.8"/>
    <n v="11.8"/>
    <n v="449.8"/>
    <n v="14.4"/>
    <n v="10.199999999999999"/>
    <n v="198.8"/>
    <n v="14.2"/>
    <n v="10.1"/>
    <n v="192.2"/>
    <n v="55608"/>
    <n v="36072"/>
    <n v="0"/>
    <x v="0"/>
  </r>
  <r>
    <d v="2026-04-05T01:45:00"/>
    <x v="391"/>
    <n v="23.1"/>
    <n v="100"/>
    <n v="13.8"/>
    <n v="11.8"/>
    <n v="445.3"/>
    <n v="14.4"/>
    <n v="10.3"/>
    <n v="198.3"/>
    <n v="14.2"/>
    <n v="10.199999999999999"/>
    <n v="194.6"/>
    <n v="55608"/>
    <n v="36072"/>
    <n v="0"/>
    <x v="0"/>
  </r>
  <r>
    <d v="2026-04-05T02:00:00"/>
    <x v="392"/>
    <n v="23"/>
    <n v="100"/>
    <n v="13.9"/>
    <n v="11.8"/>
    <n v="445.3"/>
    <n v="14.4"/>
    <n v="10.3"/>
    <n v="194.5"/>
    <n v="14.1"/>
    <n v="10.199999999999999"/>
    <n v="189.8"/>
    <n v="55608"/>
    <n v="36072"/>
    <n v="0"/>
    <x v="0"/>
  </r>
  <r>
    <d v="2026-04-05T02:15:00"/>
    <x v="393"/>
    <n v="23.1"/>
    <n v="100"/>
    <n v="13.9"/>
    <n v="11.9"/>
    <n v="437.2"/>
    <n v="14.6"/>
    <n v="10.3"/>
    <n v="197.1"/>
    <n v="14.3"/>
    <n v="10.199999999999999"/>
    <n v="190.4"/>
    <n v="55608"/>
    <n v="36072"/>
    <n v="0"/>
    <x v="0"/>
  </r>
  <r>
    <d v="2026-04-05T02:30:00"/>
    <x v="394"/>
    <n v="23.1"/>
    <n v="100"/>
    <n v="13.9"/>
    <n v="11.9"/>
    <n v="446.2"/>
    <n v="14.6"/>
    <n v="10.3"/>
    <n v="193.6"/>
    <n v="14.3"/>
    <n v="10.199999999999999"/>
    <n v="190.2"/>
    <n v="55608"/>
    <n v="36072"/>
    <n v="0"/>
    <x v="0"/>
  </r>
  <r>
    <d v="2026-04-05T02:45:00"/>
    <x v="395"/>
    <n v="23"/>
    <n v="100"/>
    <n v="13.9"/>
    <n v="11.8"/>
    <n v="446.2"/>
    <n v="14.4"/>
    <n v="10.199999999999999"/>
    <n v="194.2"/>
    <n v="14.1"/>
    <n v="10.199999999999999"/>
    <n v="188.5"/>
    <n v="55608"/>
    <n v="36072"/>
    <n v="0"/>
    <x v="0"/>
  </r>
  <r>
    <d v="2026-04-05T03:00:00"/>
    <x v="396"/>
    <n v="23"/>
    <n v="100"/>
    <n v="13.9"/>
    <n v="11.8"/>
    <n v="439"/>
    <n v="14.5"/>
    <n v="10.3"/>
    <n v="193.9"/>
    <n v="14.2"/>
    <n v="10.1"/>
    <n v="189.8"/>
    <n v="55608"/>
    <n v="36072"/>
    <n v="0"/>
    <x v="0"/>
  </r>
  <r>
    <d v="2026-04-05T03:15:00"/>
    <x v="397"/>
    <n v="23"/>
    <n v="100"/>
    <n v="13.7"/>
    <n v="11.8"/>
    <n v="439"/>
    <n v="14.4"/>
    <n v="10.3"/>
    <n v="196.5"/>
    <n v="14"/>
    <n v="10.199999999999999"/>
    <n v="191.4"/>
    <n v="55608"/>
    <n v="36072"/>
    <n v="0"/>
    <x v="0"/>
  </r>
  <r>
    <d v="2026-04-05T03:30:00"/>
    <x v="398"/>
    <n v="23"/>
    <n v="100"/>
    <n v="13.8"/>
    <n v="11.8"/>
    <n v="456.1"/>
    <n v="14.4"/>
    <n v="10.4"/>
    <n v="195.3"/>
    <n v="14.1"/>
    <n v="10.199999999999999"/>
    <n v="191.2"/>
    <n v="55608"/>
    <n v="36072"/>
    <n v="0"/>
    <x v="0"/>
  </r>
  <r>
    <d v="2026-04-05T03:45:00"/>
    <x v="399"/>
    <n v="23"/>
    <n v="100"/>
    <n v="13.8"/>
    <n v="11.8"/>
    <n v="445.3"/>
    <n v="14.4"/>
    <n v="10.4"/>
    <n v="190.7"/>
    <n v="14.1"/>
    <n v="10.199999999999999"/>
    <n v="190"/>
    <n v="55608"/>
    <n v="36072"/>
    <n v="0"/>
    <x v="0"/>
  </r>
  <r>
    <d v="2026-04-05T04:00:00"/>
    <x v="400"/>
    <n v="23"/>
    <n v="100"/>
    <n v="13.9"/>
    <n v="11.9"/>
    <n v="445.3"/>
    <n v="14.5"/>
    <n v="10.4"/>
    <n v="194.8"/>
    <n v="14.2"/>
    <n v="10.3"/>
    <n v="188.3"/>
    <n v="55608"/>
    <n v="36072"/>
    <n v="0"/>
    <x v="0"/>
  </r>
  <r>
    <d v="2026-04-05T04:15:00"/>
    <x v="401"/>
    <n v="23"/>
    <n v="100"/>
    <n v="13.9"/>
    <n v="11.9"/>
    <n v="497.5"/>
    <n v="14.5"/>
    <n v="10.4"/>
    <n v="193"/>
    <n v="14.3"/>
    <n v="10.3"/>
    <n v="188.5"/>
    <n v="55608"/>
    <n v="36072"/>
    <n v="0"/>
    <x v="0"/>
  </r>
  <r>
    <d v="2026-04-05T04:30:00"/>
    <x v="402"/>
    <n v="23"/>
    <n v="100"/>
    <n v="13.9"/>
    <n v="11.9"/>
    <n v="460.6"/>
    <n v="14.4"/>
    <n v="10.4"/>
    <n v="192.4"/>
    <n v="14.1"/>
    <n v="10.3"/>
    <n v="188.1"/>
    <n v="55608"/>
    <n v="36072"/>
    <n v="0"/>
    <x v="0"/>
  </r>
  <r>
    <d v="2026-04-05T04:45:00"/>
    <x v="403"/>
    <n v="23.1"/>
    <n v="100"/>
    <n v="13.9"/>
    <n v="11.9"/>
    <n v="460.6"/>
    <n v="14.6"/>
    <n v="10.4"/>
    <n v="194.8"/>
    <n v="14.3"/>
    <n v="10.3"/>
    <n v="189.6"/>
    <n v="55608"/>
    <n v="36072"/>
    <n v="0"/>
    <x v="0"/>
  </r>
  <r>
    <d v="2026-04-05T05:00:00"/>
    <x v="404"/>
    <n v="23.1"/>
    <n v="100"/>
    <n v="13.9"/>
    <n v="11.9"/>
    <n v="439"/>
    <n v="14.5"/>
    <n v="10.4"/>
    <n v="199.4"/>
    <n v="14.2"/>
    <n v="10.3"/>
    <n v="193.4"/>
    <n v="55608"/>
    <n v="36072"/>
    <n v="0"/>
    <x v="0"/>
  </r>
  <r>
    <d v="2026-04-05T05:15:00"/>
    <x v="405"/>
    <n v="23.1"/>
    <n v="100"/>
    <n v="13.7"/>
    <n v="11.7"/>
    <n v="439"/>
    <n v="14.6"/>
    <n v="9.3000000000000007"/>
    <n v="200"/>
    <n v="14.3"/>
    <n v="9.3000000000000007"/>
    <n v="192.6"/>
    <n v="55608"/>
    <n v="36072"/>
    <n v="0"/>
    <x v="0"/>
  </r>
  <r>
    <d v="2026-04-05T05:30:00"/>
    <x v="406"/>
    <n v="23.1"/>
    <n v="100"/>
    <n v="13.5"/>
    <n v="10.5"/>
    <n v="463.3"/>
    <n v="14.6"/>
    <n v="8.9"/>
    <n v="200"/>
    <n v="14.3"/>
    <n v="8.9"/>
    <n v="206.4"/>
    <n v="55608"/>
    <n v="36072"/>
    <n v="0"/>
    <x v="0"/>
  </r>
  <r>
    <d v="2026-04-05T05:45:00"/>
    <x v="407"/>
    <n v="23.2"/>
    <n v="100"/>
    <n v="13.5"/>
    <n v="10.5"/>
    <n v="489.4"/>
    <n v="14.6"/>
    <n v="8.8000000000000007"/>
    <n v="200"/>
    <n v="14.3"/>
    <n v="8.6999999999999993"/>
    <n v="198.5"/>
    <n v="55608"/>
    <n v="36072"/>
    <n v="0"/>
    <x v="0"/>
  </r>
  <r>
    <d v="2026-04-05T06:00:00"/>
    <x v="408"/>
    <n v="23.2"/>
    <n v="100"/>
    <n v="13.1"/>
    <n v="10.4"/>
    <n v="489.4"/>
    <n v="14.4"/>
    <n v="8.8000000000000007"/>
    <n v="200"/>
    <n v="14.1"/>
    <n v="9.3000000000000007"/>
    <n v="215.6"/>
    <n v="55608"/>
    <n v="36072"/>
    <n v="0"/>
    <x v="0"/>
  </r>
  <r>
    <d v="2026-04-05T06:15:00"/>
    <x v="409"/>
    <n v="23"/>
    <n v="100"/>
    <n v="13.2"/>
    <n v="10.7"/>
    <n v="496.6"/>
    <n v="14.4"/>
    <n v="9.5"/>
    <n v="200"/>
    <n v="14.1"/>
    <n v="9.4"/>
    <n v="212.1"/>
    <n v="55608.800000000003"/>
    <n v="36072.199999999997"/>
    <n v="1"/>
    <x v="0"/>
  </r>
  <r>
    <d v="2026-04-05T06:30:00"/>
    <x v="410"/>
    <n v="23"/>
    <n v="100"/>
    <n v="13.2"/>
    <n v="10.7"/>
    <n v="448"/>
    <n v="14.6"/>
    <n v="9.5"/>
    <n v="200"/>
    <n v="14.3"/>
    <n v="9.4"/>
    <n v="217.6"/>
    <n v="55609.5"/>
    <n v="36072.5"/>
    <n v="1"/>
    <x v="0"/>
  </r>
  <r>
    <d v="2026-04-05T06:45:00"/>
    <x v="411"/>
    <n v="23.1"/>
    <n v="100"/>
    <n v="13.3"/>
    <n v="10.8"/>
    <n v="448"/>
    <n v="14.3"/>
    <n v="9.5"/>
    <n v="200"/>
    <n v="14"/>
    <n v="9.4"/>
    <n v="217.8"/>
    <n v="55610.2"/>
    <n v="36072.800000000003"/>
    <n v="1"/>
    <x v="0"/>
  </r>
  <r>
    <d v="2026-04-05T07:00:00"/>
    <x v="412"/>
    <n v="23.2"/>
    <n v="100"/>
    <n v="13.3"/>
    <n v="10.8"/>
    <n v="421"/>
    <n v="14.3"/>
    <n v="9.8000000000000007"/>
    <n v="200"/>
    <n v="14"/>
    <n v="9.6999999999999993"/>
    <n v="220.9"/>
    <n v="55611"/>
    <n v="36073"/>
    <n v="1"/>
    <x v="0"/>
  </r>
  <r>
    <d v="2026-04-05T07:15:00"/>
    <x v="413"/>
    <n v="23.4"/>
    <n v="100"/>
    <n v="13.5"/>
    <n v="10.8"/>
    <n v="421"/>
    <n v="14.2"/>
    <n v="9.9"/>
    <n v="200"/>
    <n v="14.1"/>
    <n v="9.8000000000000007"/>
    <n v="219.7"/>
    <n v="55624.2"/>
    <n v="36083.199999999997"/>
    <n v="23.399999999994179"/>
    <x v="0"/>
  </r>
  <r>
    <d v="2026-04-05T07:30:00"/>
    <x v="414"/>
    <n v="23.6"/>
    <n v="100"/>
    <n v="13.6"/>
    <n v="10.8"/>
    <n v="384.1"/>
    <n v="14.9"/>
    <n v="9.9"/>
    <n v="195.1"/>
    <n v="14.6"/>
    <n v="9.6999999999999993"/>
    <n v="240.8"/>
    <n v="55637.5"/>
    <n v="36093.5"/>
    <n v="23.600000000005821"/>
    <x v="0"/>
  </r>
  <r>
    <d v="2026-04-05T07:45:00"/>
    <x v="415"/>
    <n v="23.7"/>
    <n v="100"/>
    <n v="13.6"/>
    <n v="10.8"/>
    <n v="479.5"/>
    <n v="14.8"/>
    <n v="9.8000000000000007"/>
    <n v="193.9"/>
    <n v="14.5"/>
    <n v="9.3000000000000007"/>
    <n v="241"/>
    <n v="55650.8"/>
    <n v="36103.800000000003"/>
    <n v="23.600000000005821"/>
    <x v="0"/>
  </r>
  <r>
    <d v="2026-04-05T08:00:00"/>
    <x v="416"/>
    <n v="23.8"/>
    <n v="100"/>
    <n v="13.9"/>
    <n v="9.5"/>
    <n v="479.5"/>
    <n v="14.8"/>
    <n v="9.1999999999999993"/>
    <n v="200"/>
    <n v="14.7"/>
    <n v="8.8000000000000007"/>
    <n v="244.7"/>
    <n v="55664"/>
    <n v="36114"/>
    <n v="23.399999999994179"/>
    <x v="0"/>
  </r>
  <r>
    <d v="2026-04-05T08:15:00"/>
    <x v="417"/>
    <n v="23.8"/>
    <n v="100"/>
    <n v="13.7"/>
    <n v="9.6"/>
    <n v="518.20000000000005"/>
    <n v="13.6"/>
    <n v="9.1"/>
    <n v="200"/>
    <n v="14.3"/>
    <n v="8.5"/>
    <n v="246.3"/>
    <n v="55689.8"/>
    <n v="36133.800000000003"/>
    <n v="45.600000000005821"/>
    <x v="0"/>
  </r>
  <r>
    <d v="2026-04-05T08:30:00"/>
    <x v="418"/>
    <n v="23.9"/>
    <n v="100"/>
    <n v="13.7"/>
    <n v="9.6"/>
    <n v="609.9"/>
    <n v="14.7"/>
    <n v="9"/>
    <n v="137.19999999999999"/>
    <n v="14.4"/>
    <n v="8.3000000000000007"/>
    <n v="238.8"/>
    <n v="55715.5"/>
    <n v="36153.5"/>
    <n v="45.399999999994179"/>
    <x v="0"/>
  </r>
  <r>
    <d v="2026-04-05T08:45:00"/>
    <x v="419"/>
    <n v="23.9"/>
    <n v="100"/>
    <n v="13.6"/>
    <n v="8.9"/>
    <n v="609.9"/>
    <n v="14.6"/>
    <n v="8.4"/>
    <n v="149.1"/>
    <n v="14.2"/>
    <n v="7.9"/>
    <n v="248"/>
    <n v="55741.2"/>
    <n v="36173.199999999997"/>
    <n v="45.399999999994179"/>
    <x v="0"/>
  </r>
  <r>
    <d v="2026-04-05T09:00:00"/>
    <x v="420"/>
    <n v="23.8"/>
    <n v="100"/>
    <n v="13.6"/>
    <n v="8.9"/>
    <n v="486.7"/>
    <n v="14.3"/>
    <n v="8.6"/>
    <n v="142.69999999999999"/>
    <n v="14"/>
    <n v="7.8"/>
    <n v="238.8"/>
    <n v="55767"/>
    <n v="36193"/>
    <n v="45.600000000005821"/>
    <x v="0"/>
  </r>
  <r>
    <d v="2026-04-05T09:15:00"/>
    <x v="421"/>
    <n v="23.9"/>
    <n v="100"/>
    <n v="13.8"/>
    <n v="7.7"/>
    <n v="486.7"/>
    <n v="14"/>
    <n v="7.7"/>
    <n v="146.19999999999999"/>
    <n v="13.6"/>
    <n v="7.2"/>
    <n v="248.6"/>
    <n v="55790.5"/>
    <n v="36212.199999999997"/>
    <n v="42.69999999999709"/>
    <x v="0"/>
  </r>
  <r>
    <d v="2026-04-05T09:30:00"/>
    <x v="422"/>
    <n v="24.1"/>
    <n v="100"/>
    <n v="13.4"/>
    <n v="7.8"/>
    <n v="437.2"/>
    <n v="13.9"/>
    <n v="7.8"/>
    <n v="150"/>
    <n v="13.6"/>
    <n v="7.2"/>
    <n v="246.3"/>
    <n v="55814"/>
    <n v="36231.5"/>
    <n v="42.80000000000291"/>
    <x v="0"/>
  </r>
  <r>
    <d v="2026-04-05T09:45:00"/>
    <x v="423"/>
    <n v="24.1"/>
    <n v="99.3"/>
    <n v="13.4"/>
    <n v="7.8"/>
    <n v="483.1"/>
    <n v="13.7"/>
    <n v="7.8"/>
    <n v="149.4"/>
    <n v="13.4"/>
    <n v="7.1"/>
    <n v="247.1"/>
    <n v="55837.5"/>
    <n v="36250.800000000003"/>
    <n v="42.80000000000291"/>
    <x v="0"/>
  </r>
  <r>
    <d v="2026-04-05T10:00:00"/>
    <x v="424"/>
    <n v="24"/>
    <n v="99.4"/>
    <n v="13.2"/>
    <n v="8.1999999999999993"/>
    <n v="483.1"/>
    <n v="13.4"/>
    <n v="8.1"/>
    <n v="148.30000000000001"/>
    <n v="13.1"/>
    <n v="7.4"/>
    <n v="248"/>
    <n v="55861"/>
    <n v="36270"/>
    <n v="42.69999999999709"/>
    <x v="0"/>
  </r>
  <r>
    <d v="2026-04-05T10:15:00"/>
    <x v="425"/>
    <n v="24"/>
    <n v="99.6"/>
    <n v="13.2"/>
    <n v="8.5"/>
    <n v="469.6"/>
    <n v="13.4"/>
    <n v="8.1999999999999993"/>
    <n v="151.19999999999999"/>
    <n v="13"/>
    <n v="7.5"/>
    <n v="249.2"/>
    <n v="55884.5"/>
    <n v="36290"/>
    <n v="43.5"/>
    <x v="0"/>
  </r>
  <r>
    <d v="2026-04-05T10:30:00"/>
    <x v="426"/>
    <n v="23.9"/>
    <n v="99.6"/>
    <n v="13.2"/>
    <n v="8.5"/>
    <n v="469.6"/>
    <n v="13.3"/>
    <n v="8.3000000000000007"/>
    <n v="159"/>
    <n v="13"/>
    <n v="7.5"/>
    <n v="258.10000000000002"/>
    <n v="55908"/>
    <n v="36310"/>
    <n v="43.5"/>
    <x v="0"/>
  </r>
  <r>
    <d v="2026-04-05T10:45:00"/>
    <x v="427"/>
    <n v="23.8"/>
    <n v="99.7"/>
    <n v="13.2"/>
    <n v="8.5"/>
    <n v="448"/>
    <n v="13.2"/>
    <n v="8.5"/>
    <n v="156.1"/>
    <n v="13"/>
    <n v="7.7"/>
    <n v="254.9"/>
    <n v="55931.5"/>
    <n v="36330"/>
    <n v="43.5"/>
    <x v="0"/>
  </r>
  <r>
    <d v="2026-04-05T11:00:00"/>
    <x v="428"/>
    <n v="23.7"/>
    <n v="99.6"/>
    <n v="13.2"/>
    <n v="8.5"/>
    <n v="450.7"/>
    <n v="13.3"/>
    <n v="8.6"/>
    <n v="159"/>
    <n v="13"/>
    <n v="7.7"/>
    <n v="257.7"/>
    <n v="55955"/>
    <n v="36350"/>
    <n v="43.5"/>
    <x v="0"/>
  </r>
  <r>
    <d v="2026-04-05T11:15:00"/>
    <x v="429"/>
    <n v="23.6"/>
    <n v="99.9"/>
    <n v="13.2"/>
    <n v="8.6999999999999993"/>
    <n v="450.7"/>
    <n v="13.3"/>
    <n v="8.6"/>
    <n v="156.4"/>
    <n v="13"/>
    <n v="7.7"/>
    <n v="256.3"/>
    <n v="55980"/>
    <n v="36368.800000000003"/>
    <n v="43.80000000000291"/>
    <x v="0"/>
  </r>
  <r>
    <d v="2026-04-05T11:30:00"/>
    <x v="430"/>
    <n v="23.5"/>
    <n v="100"/>
    <n v="13.2"/>
    <n v="8.8000000000000007"/>
    <n v="507.4"/>
    <n v="13.3"/>
    <n v="8.6"/>
    <n v="159.30000000000001"/>
    <n v="13.1"/>
    <n v="7.7"/>
    <n v="255.5"/>
    <n v="56005"/>
    <n v="36387.5"/>
    <n v="43.69999999999709"/>
    <x v="0"/>
  </r>
  <r>
    <d v="2026-04-05T11:45:00"/>
    <x v="431"/>
    <n v="23.4"/>
    <n v="100"/>
    <n v="13.2"/>
    <n v="8.8000000000000007"/>
    <n v="448.9"/>
    <n v="13.5"/>
    <n v="8.6999999999999993"/>
    <n v="163.1"/>
    <n v="13.1"/>
    <n v="7.8"/>
    <n v="262"/>
    <n v="56030"/>
    <n v="36406.199999999997"/>
    <n v="43.69999999999709"/>
    <x v="0"/>
  </r>
  <r>
    <d v="2026-04-05T12:00:00"/>
    <x v="432"/>
    <n v="23.5"/>
    <n v="100"/>
    <n v="13.3"/>
    <n v="9"/>
    <n v="448.9"/>
    <n v="13.6"/>
    <n v="8.9"/>
    <n v="165.1"/>
    <n v="13.2"/>
    <n v="7.9"/>
    <n v="266.10000000000002"/>
    <n v="56055"/>
    <n v="36425"/>
    <n v="43.80000000000291"/>
    <x v="0"/>
  </r>
  <r>
    <d v="2026-04-05T12:15:00"/>
    <x v="433"/>
    <n v="23.7"/>
    <n v="100"/>
    <n v="13.5"/>
    <n v="9"/>
    <n v="427.3"/>
    <n v="13.6"/>
    <n v="8.9"/>
    <n v="162.80000000000001"/>
    <n v="13.4"/>
    <n v="7.9"/>
    <n v="263.8"/>
    <n v="56082.8"/>
    <n v="36444.5"/>
    <n v="47.30000000000291"/>
    <x v="0"/>
  </r>
  <r>
    <d v="2026-04-05T12:30:00"/>
    <x v="434"/>
    <n v="24"/>
    <n v="100"/>
    <n v="13.5"/>
    <n v="9"/>
    <n v="427.3"/>
    <n v="13.7"/>
    <n v="9"/>
    <n v="165.7"/>
    <n v="13.5"/>
    <n v="8"/>
    <n v="270.10000000000002"/>
    <n v="56110.5"/>
    <n v="36464"/>
    <n v="47.19999999999709"/>
    <x v="0"/>
  </r>
  <r>
    <d v="2026-04-05T12:45:00"/>
    <x v="435"/>
    <n v="24.1"/>
    <n v="100"/>
    <n v="13.6"/>
    <n v="8.6999999999999993"/>
    <n v="522.70000000000005"/>
    <n v="13.7"/>
    <n v="8.6"/>
    <n v="162.80000000000001"/>
    <n v="13.5"/>
    <n v="7.8"/>
    <n v="264.60000000000002"/>
    <n v="56138.2"/>
    <n v="36483.5"/>
    <n v="47.19999999999709"/>
    <x v="0"/>
  </r>
  <r>
    <d v="2026-04-05T13:00:00"/>
    <x v="436"/>
    <n v="24.2"/>
    <n v="98.5"/>
    <n v="13.6"/>
    <n v="8.6999999999999993"/>
    <n v="520.9"/>
    <n v="13.8"/>
    <n v="8.5"/>
    <n v="163.69999999999999"/>
    <n v="13.5"/>
    <n v="7.7"/>
    <n v="270.10000000000002"/>
    <n v="56166"/>
    <n v="36503"/>
    <n v="47.30000000000291"/>
    <x v="0"/>
  </r>
  <r>
    <d v="2026-04-05T13:15:00"/>
    <x v="437"/>
    <n v="24.1"/>
    <n v="98"/>
    <n v="13.4"/>
    <n v="8.6"/>
    <n v="520.9"/>
    <n v="13.7"/>
    <n v="8.4"/>
    <n v="164.5"/>
    <n v="13.4"/>
    <n v="7.7"/>
    <n v="267.5"/>
    <n v="56192"/>
    <n v="36522.199999999997"/>
    <n v="45.19999999999709"/>
    <x v="0"/>
  </r>
  <r>
    <d v="2026-04-05T13:30:00"/>
    <x v="438"/>
    <n v="24.1"/>
    <n v="97.7"/>
    <n v="13.2"/>
    <n v="8.9"/>
    <n v="496.6"/>
    <n v="13.7"/>
    <n v="8.6999999999999993"/>
    <n v="164.5"/>
    <n v="13.4"/>
    <n v="7.7"/>
    <n v="267.89999999999998"/>
    <n v="56218"/>
    <n v="36541.5"/>
    <n v="45.30000000000291"/>
    <x v="0"/>
  </r>
  <r>
    <d v="2026-04-05T13:45:00"/>
    <x v="439"/>
    <n v="24.1"/>
    <n v="97.5"/>
    <n v="13.2"/>
    <n v="8.9"/>
    <n v="476.8"/>
    <n v="13.5"/>
    <n v="8.9"/>
    <n v="161.30000000000001"/>
    <n v="13.3"/>
    <n v="7.9"/>
    <n v="265.7"/>
    <n v="56244"/>
    <n v="36560.800000000003"/>
    <n v="45.30000000000291"/>
    <x v="0"/>
  </r>
  <r>
    <d v="2026-04-05T14:00:00"/>
    <x v="440"/>
    <n v="24.3"/>
    <n v="98"/>
    <n v="13.4"/>
    <n v="9"/>
    <n v="476.8"/>
    <n v="13.7"/>
    <n v="9"/>
    <n v="164.2"/>
    <n v="13.4"/>
    <n v="8"/>
    <n v="265.5"/>
    <n v="56270"/>
    <n v="36580"/>
    <n v="45.19999999999709"/>
    <x v="0"/>
  </r>
  <r>
    <d v="2026-04-05T14:15:00"/>
    <x v="441"/>
    <n v="24.4"/>
    <n v="98.3"/>
    <n v="13.7"/>
    <n v="8.8000000000000007"/>
    <n v="512.79999999999995"/>
    <n v="13.7"/>
    <n v="8.8000000000000007"/>
    <n v="161"/>
    <n v="13.4"/>
    <n v="8"/>
    <n v="262.8"/>
    <n v="56298"/>
    <n v="36599.5"/>
    <n v="47.5"/>
    <x v="0"/>
  </r>
  <r>
    <d v="2026-04-05T14:30:00"/>
    <x v="442"/>
    <n v="24.1"/>
    <n v="99.6"/>
    <n v="13.7"/>
    <n v="8.8000000000000007"/>
    <n v="512.79999999999995"/>
    <n v="13.8"/>
    <n v="8.6"/>
    <n v="164.8"/>
    <n v="13.6"/>
    <n v="7.8"/>
    <n v="266.5"/>
    <n v="56326"/>
    <n v="36619"/>
    <n v="47.5"/>
    <x v="0"/>
  </r>
  <r>
    <d v="2026-04-05T14:45:00"/>
    <x v="443"/>
    <n v="24"/>
    <n v="100"/>
    <n v="13.5"/>
    <n v="8.6"/>
    <n v="520.9"/>
    <n v="13.9"/>
    <n v="8.6"/>
    <n v="162.80000000000001"/>
    <n v="13.6"/>
    <n v="7.8"/>
    <n v="264.8"/>
    <n v="56354"/>
    <n v="36638.5"/>
    <n v="47.5"/>
    <x v="0"/>
  </r>
  <r>
    <d v="2026-04-05T15:00:00"/>
    <x v="444"/>
    <n v="24.3"/>
    <n v="100"/>
    <n v="13.5"/>
    <n v="8.6"/>
    <n v="543.4"/>
    <n v="13.9"/>
    <n v="8.6"/>
    <n v="163.4"/>
    <n v="13.6"/>
    <n v="7.8"/>
    <n v="264.2"/>
    <n v="56382"/>
    <n v="36658"/>
    <n v="47.5"/>
    <x v="0"/>
  </r>
  <r>
    <d v="2026-04-05T15:15:00"/>
    <x v="445"/>
    <n v="24.2"/>
    <n v="100"/>
    <n v="13.6"/>
    <n v="8.6999999999999993"/>
    <n v="543.4"/>
    <n v="12.8"/>
    <n v="8.6"/>
    <n v="177.9"/>
    <n v="13.5"/>
    <n v="8.1"/>
    <n v="234.5"/>
    <n v="56404.800000000003"/>
    <n v="36675.800000000003"/>
    <n v="40.600000000005821"/>
    <x v="0"/>
  </r>
  <r>
    <d v="2026-04-05T15:30:00"/>
    <x v="446"/>
    <n v="24.2"/>
    <n v="100"/>
    <n v="13.3"/>
    <n v="8.5"/>
    <n v="547"/>
    <n v="12.8"/>
    <n v="8.5"/>
    <n v="180.8"/>
    <n v="13.7"/>
    <n v="7.9"/>
    <n v="234.3"/>
    <n v="56427.5"/>
    <n v="36693.5"/>
    <n v="40.399999999994179"/>
    <x v="0"/>
  </r>
  <r>
    <d v="2026-04-05T15:45:00"/>
    <x v="447"/>
    <n v="24.3"/>
    <n v="99.3"/>
    <n v="13.3"/>
    <n v="8.5"/>
    <n v="538"/>
    <n v="12.8"/>
    <n v="8.5"/>
    <n v="179.7"/>
    <n v="13.7"/>
    <n v="8.1"/>
    <n v="233.5"/>
    <n v="56450.2"/>
    <n v="36711.199999999997"/>
    <n v="40.399999999994179"/>
    <x v="0"/>
  </r>
  <r>
    <d v="2026-04-05T16:00:00"/>
    <x v="448"/>
    <n v="24.2"/>
    <n v="98.7"/>
    <n v="13.3"/>
    <n v="8.9"/>
    <n v="538"/>
    <n v="14.2"/>
    <n v="8.9"/>
    <n v="159"/>
    <n v="13.9"/>
    <n v="8.1999999999999993"/>
    <n v="262.8"/>
    <n v="56473"/>
    <n v="36729"/>
    <n v="40.600000000005821"/>
    <x v="0"/>
  </r>
  <r>
    <d v="2026-04-05T16:15:00"/>
    <x v="449"/>
    <n v="24.4"/>
    <n v="98.3"/>
    <n v="13.5"/>
    <n v="9"/>
    <n v="457"/>
    <n v="14"/>
    <n v="9"/>
    <n v="157.30000000000001"/>
    <n v="13.8"/>
    <n v="8.1"/>
    <n v="257.7"/>
    <n v="56496.2"/>
    <n v="36747.5"/>
    <n v="41.69999999999709"/>
    <x v="0"/>
  </r>
  <r>
    <d v="2026-04-05T16:30:00"/>
    <x v="450"/>
    <n v="24.4"/>
    <n v="96.1"/>
    <n v="13.5"/>
    <n v="9"/>
    <n v="457"/>
    <n v="13.8"/>
    <n v="8.6"/>
    <n v="158.69999999999999"/>
    <n v="13.6"/>
    <n v="7.9"/>
    <n v="259.3"/>
    <n v="56519.5"/>
    <n v="36766"/>
    <n v="41.80000000000291"/>
    <x v="0"/>
  </r>
  <r>
    <d v="2026-04-05T16:45:00"/>
    <x v="451"/>
    <n v="24.3"/>
    <n v="93.5"/>
    <n v="13.3"/>
    <n v="8.5"/>
    <n v="511"/>
    <n v="12.6"/>
    <n v="8.5"/>
    <n v="176.5"/>
    <n v="13.5"/>
    <n v="7.9"/>
    <n v="231.5"/>
    <n v="56542.8"/>
    <n v="36784.5"/>
    <n v="41.80000000000291"/>
    <x v="0"/>
  </r>
  <r>
    <d v="2026-04-05T17:00:00"/>
    <x v="452"/>
    <n v="24"/>
    <n v="95.3"/>
    <n v="13.3"/>
    <n v="8.5"/>
    <n v="505.6"/>
    <n v="12.6"/>
    <n v="8.6999999999999993"/>
    <n v="177.6"/>
    <n v="13.5"/>
    <n v="8.1999999999999993"/>
    <n v="229"/>
    <n v="56566"/>
    <n v="36803"/>
    <n v="41.69999999999709"/>
    <x v="0"/>
  </r>
  <r>
    <d v="2026-04-05T17:15:00"/>
    <x v="453"/>
    <n v="23.4"/>
    <n v="100"/>
    <n v="13"/>
    <n v="8.9"/>
    <n v="505.6"/>
    <n v="14"/>
    <n v="8.6999999999999993"/>
    <n v="158.4"/>
    <n v="13.7"/>
    <n v="7.7"/>
    <n v="255.7"/>
    <n v="56592.2"/>
    <n v="36825"/>
    <n v="48.19999999999709"/>
    <x v="0"/>
  </r>
  <r>
    <d v="2026-04-05T17:30:00"/>
    <x v="454"/>
    <n v="23.2"/>
    <n v="100"/>
    <n v="13.1"/>
    <n v="8.9"/>
    <n v="525.4"/>
    <n v="13.7"/>
    <n v="8.6999999999999993"/>
    <n v="157.6"/>
    <n v="13.6"/>
    <n v="8.1"/>
    <n v="256.7"/>
    <n v="56618.5"/>
    <n v="36847"/>
    <n v="48.30000000000291"/>
    <x v="0"/>
  </r>
  <r>
    <d v="2026-04-05T17:45:00"/>
    <x v="455"/>
    <n v="23.2"/>
    <n v="100"/>
    <n v="13.1"/>
    <n v="8.9"/>
    <n v="482.2"/>
    <n v="13.6"/>
    <n v="8.6999999999999993"/>
    <n v="156.4"/>
    <n v="13.3"/>
    <n v="7.8"/>
    <n v="253.9"/>
    <n v="56644.800000000003"/>
    <n v="36869"/>
    <n v="48.30000000000291"/>
    <x v="0"/>
  </r>
  <r>
    <d v="2026-04-05T18:00:00"/>
    <x v="456"/>
    <n v="23.3"/>
    <n v="100"/>
    <n v="13.2"/>
    <n v="9"/>
    <n v="482.2"/>
    <n v="13.5"/>
    <n v="8.6999999999999993"/>
    <n v="150"/>
    <n v="13.2"/>
    <n v="7.8"/>
    <n v="249.8"/>
    <n v="56671"/>
    <n v="36891"/>
    <n v="48.19999999999709"/>
    <x v="0"/>
  </r>
  <r>
    <d v="2026-04-05T18:15:00"/>
    <x v="457"/>
    <n v="23.3"/>
    <n v="100"/>
    <n v="13.2"/>
    <n v="9"/>
    <n v="491.2"/>
    <n v="13.5"/>
    <n v="8.6999999999999993"/>
    <n v="150.9"/>
    <n v="13.2"/>
    <n v="7.7"/>
    <n v="243.1"/>
    <n v="56693.2"/>
    <n v="36910.199999999997"/>
    <n v="41.399999999994179"/>
    <x v="0"/>
  </r>
  <r>
    <d v="2026-04-05T18:30:00"/>
    <x v="458"/>
    <n v="23.2"/>
    <n v="100"/>
    <n v="13.2"/>
    <n v="8.6999999999999993"/>
    <n v="491.2"/>
    <n v="13.4"/>
    <n v="9.1"/>
    <n v="145.6"/>
    <n v="13.1"/>
    <n v="8.1"/>
    <n v="243.7"/>
    <n v="56715.5"/>
    <n v="36929.5"/>
    <n v="41.600000000005821"/>
    <x v="0"/>
  </r>
  <r>
    <d v="2026-04-05T18:45:00"/>
    <x v="459"/>
    <n v="23.3"/>
    <n v="100"/>
    <n v="13.3"/>
    <n v="9.4"/>
    <n v="514.6"/>
    <n v="13.3"/>
    <n v="9.1999999999999993"/>
    <n v="143.6"/>
    <n v="13"/>
    <n v="8"/>
    <n v="241.6"/>
    <n v="56737.8"/>
    <n v="36948.800000000003"/>
    <n v="41.600000000005821"/>
    <x v="0"/>
  </r>
  <r>
    <d v="2026-04-05T19:00:00"/>
    <x v="460"/>
    <n v="23.3"/>
    <n v="100"/>
    <n v="13.3"/>
    <n v="9.4"/>
    <n v="506.5"/>
    <n v="13.5"/>
    <n v="9.1999999999999993"/>
    <n v="143"/>
    <n v="13.2"/>
    <n v="8"/>
    <n v="239.8"/>
    <n v="56760"/>
    <n v="36968"/>
    <n v="41.399999999994179"/>
    <x v="0"/>
  </r>
  <r>
    <d v="2026-04-05T19:15:00"/>
    <x v="461"/>
    <n v="23.4"/>
    <n v="100"/>
    <n v="13.4"/>
    <n v="9.5"/>
    <n v="506.5"/>
    <n v="13.5"/>
    <n v="9.1999999999999993"/>
    <n v="143.6"/>
    <n v="13.2"/>
    <n v="8"/>
    <n v="242.1"/>
    <n v="56779.8"/>
    <n v="36985.5"/>
    <n v="37.30000000000291"/>
    <x v="0"/>
  </r>
  <r>
    <d v="2026-04-05T19:30:00"/>
    <x v="462"/>
    <n v="23.5"/>
    <n v="100"/>
    <n v="13.5"/>
    <n v="9.6"/>
    <n v="508.3"/>
    <n v="13.6"/>
    <n v="9.3000000000000007"/>
    <n v="144.5"/>
    <n v="13.3"/>
    <n v="8.1"/>
    <n v="244.5"/>
    <n v="56799.5"/>
    <n v="37003"/>
    <n v="37.19999999999709"/>
    <x v="0"/>
  </r>
  <r>
    <d v="2026-04-05T19:45:00"/>
    <x v="463"/>
    <n v="23.6"/>
    <n v="100"/>
    <n v="13.5"/>
    <n v="9.6"/>
    <n v="488.5"/>
    <n v="13.7"/>
    <n v="9.1999999999999993"/>
    <n v="142.69999999999999"/>
    <n v="13.4"/>
    <n v="8.1"/>
    <n v="239.6"/>
    <n v="56819.199999999997"/>
    <n v="37020.5"/>
    <n v="37.19999999999709"/>
    <x v="0"/>
  </r>
  <r>
    <d v="2026-04-05T20:00:00"/>
    <x v="464"/>
    <n v="23.8"/>
    <n v="100"/>
    <n v="13.5"/>
    <n v="9.6"/>
    <n v="488.5"/>
    <n v="13.1"/>
    <n v="9.1"/>
    <n v="174.4"/>
    <n v="13.4"/>
    <n v="8.5"/>
    <n v="225.6"/>
    <n v="56839"/>
    <n v="37038"/>
    <n v="37.30000000000291"/>
    <x v="0"/>
  </r>
  <r>
    <d v="2026-04-05T20:15:00"/>
    <x v="465"/>
    <n v="23.8"/>
    <n v="100"/>
    <n v="13.5"/>
    <n v="9.6"/>
    <n v="527.20000000000005"/>
    <n v="13.9"/>
    <n v="9.1999999999999993"/>
    <n v="177.3"/>
    <n v="13.7"/>
    <n v="8.5"/>
    <n v="228"/>
    <n v="56848.2"/>
    <n v="37046.800000000003"/>
    <n v="18"/>
    <x v="0"/>
  </r>
  <r>
    <d v="2026-04-05T20:30:00"/>
    <x v="466"/>
    <n v="24"/>
    <n v="100"/>
    <n v="13.4"/>
    <n v="10.8"/>
    <n v="527.20000000000005"/>
    <n v="14.2"/>
    <n v="10.5"/>
    <n v="175"/>
    <n v="13.9"/>
    <n v="9.5"/>
    <n v="224.8"/>
    <n v="56857.5"/>
    <n v="37055.5"/>
    <n v="18"/>
    <x v="0"/>
  </r>
  <r>
    <d v="2026-04-05T20:45:00"/>
    <x v="467"/>
    <n v="24"/>
    <n v="100"/>
    <n v="14"/>
    <n v="11"/>
    <n v="531.70000000000005"/>
    <n v="14.4"/>
    <n v="10.4"/>
    <n v="176.5"/>
    <n v="14.1"/>
    <n v="9.5"/>
    <n v="227.8"/>
    <n v="56866.8"/>
    <n v="37064.199999999997"/>
    <n v="18"/>
    <x v="0"/>
  </r>
  <r>
    <d v="2026-04-05T21:00:00"/>
    <x v="468"/>
    <n v="24.1"/>
    <n v="100"/>
    <n v="14"/>
    <n v="11"/>
    <n v="563.20000000000005"/>
    <n v="14.5"/>
    <n v="10.4"/>
    <n v="200"/>
    <n v="14.4"/>
    <n v="10.4"/>
    <n v="196.7"/>
    <n v="56876"/>
    <n v="37073"/>
    <n v="18"/>
    <x v="0"/>
  </r>
  <r>
    <d v="2026-04-05T21:15:00"/>
    <x v="469"/>
    <n v="24.1"/>
    <n v="100"/>
    <n v="14"/>
    <n v="10.9"/>
    <n v="563.20000000000005"/>
    <n v="15.1"/>
    <n v="10.5"/>
    <n v="200"/>
    <n v="14.8"/>
    <n v="10.4"/>
    <n v="198.3"/>
    <n v="56876"/>
    <n v="37073"/>
    <n v="0"/>
    <x v="0"/>
  </r>
  <r>
    <d v="2026-04-05T21:30:00"/>
    <x v="470"/>
    <n v="24.3"/>
    <n v="100"/>
    <n v="14.4"/>
    <n v="11.1"/>
    <n v="489.4"/>
    <n v="15.6"/>
    <n v="10.3"/>
    <n v="200"/>
    <n v="15.4"/>
    <n v="10.199999999999999"/>
    <n v="207.5"/>
    <n v="56876"/>
    <n v="37073"/>
    <n v="0"/>
    <x v="0"/>
  </r>
  <r>
    <d v="2026-04-05T21:45:00"/>
    <x v="471"/>
    <n v="24.3"/>
    <n v="100"/>
    <n v="14.4"/>
    <n v="11.1"/>
    <n v="485.8"/>
    <n v="15.8"/>
    <n v="10.3"/>
    <n v="200"/>
    <n v="15.6"/>
    <n v="10.199999999999999"/>
    <n v="213"/>
    <n v="56876"/>
    <n v="37073"/>
    <n v="0"/>
    <x v="0"/>
  </r>
  <r>
    <d v="2026-04-05T22:00:00"/>
    <x v="472"/>
    <n v="24.3"/>
    <n v="100"/>
    <n v="14.2"/>
    <n v="9.8000000000000007"/>
    <n v="485.8"/>
    <n v="16.100000000000001"/>
    <n v="8.8000000000000007"/>
    <n v="200"/>
    <n v="15.8"/>
    <n v="8.5"/>
    <n v="216.2"/>
    <n v="56876"/>
    <n v="37073"/>
    <n v="0"/>
    <x v="0"/>
  </r>
  <r>
    <d v="2026-04-05T22:15:00"/>
    <x v="473"/>
    <n v="24.2"/>
    <n v="100"/>
    <n v="14.2"/>
    <n v="9.8000000000000007"/>
    <n v="500.2"/>
    <n v="16"/>
    <n v="8.3000000000000007"/>
    <n v="200"/>
    <n v="15.7"/>
    <n v="8.1999999999999993"/>
    <n v="215.2"/>
    <n v="56876"/>
    <n v="37073"/>
    <n v="0"/>
    <x v="0"/>
  </r>
  <r>
    <d v="2026-04-05T22:30:00"/>
    <x v="474"/>
    <n v="24.2"/>
    <n v="100"/>
    <n v="13.8"/>
    <n v="9.6"/>
    <n v="500.2"/>
    <n v="15.8"/>
    <n v="8.1"/>
    <n v="200"/>
    <n v="15.4"/>
    <n v="8"/>
    <n v="218"/>
    <n v="56876"/>
    <n v="37073"/>
    <n v="0"/>
    <x v="0"/>
  </r>
  <r>
    <d v="2026-04-05T22:45:00"/>
    <x v="475"/>
    <n v="24.2"/>
    <n v="100"/>
    <n v="13.4"/>
    <n v="9.4"/>
    <n v="466"/>
    <n v="15.4"/>
    <n v="8.1"/>
    <n v="200"/>
    <n v="15"/>
    <n v="7.9"/>
    <n v="217.4"/>
    <n v="56876"/>
    <n v="37073"/>
    <n v="0"/>
    <x v="0"/>
  </r>
  <r>
    <d v="2026-04-05T23:00:00"/>
    <x v="476"/>
    <n v="24.2"/>
    <n v="100"/>
    <n v="13.4"/>
    <n v="9.4"/>
    <n v="484"/>
    <n v="15.2"/>
    <n v="7.7"/>
    <n v="200"/>
    <n v="14.7"/>
    <n v="7.6"/>
    <n v="215.2"/>
    <n v="56876"/>
    <n v="37073"/>
    <n v="0"/>
    <x v="0"/>
  </r>
  <r>
    <d v="2026-04-05T23:15:00"/>
    <x v="477"/>
    <n v="24.2"/>
    <n v="100"/>
    <n v="13.2"/>
    <n v="10.6"/>
    <n v="484"/>
    <n v="14.7"/>
    <n v="9.1999999999999993"/>
    <n v="200"/>
    <n v="14.4"/>
    <n v="9.1"/>
    <n v="213"/>
    <n v="56876"/>
    <n v="37073"/>
    <n v="0"/>
    <x v="0"/>
  </r>
  <r>
    <d v="2026-04-05T23:30:00"/>
    <x v="478"/>
    <n v="24.2"/>
    <n v="100"/>
    <n v="13.2"/>
    <n v="10.7"/>
    <n v="560.5"/>
    <n v="14.1"/>
    <n v="9.3000000000000007"/>
    <n v="200"/>
    <n v="13.8"/>
    <n v="9.1999999999999993"/>
    <n v="212.6"/>
    <n v="56876"/>
    <n v="37073"/>
    <n v="0"/>
    <x v="0"/>
  </r>
  <r>
    <d v="2026-04-05T23:45:00"/>
    <x v="479"/>
    <n v="24.2"/>
    <n v="100"/>
    <n v="13.2"/>
    <n v="10.7"/>
    <n v="486.7"/>
    <n v="14.3"/>
    <n v="9.4"/>
    <n v="200"/>
    <n v="14.1"/>
    <n v="9.3000000000000007"/>
    <n v="211.9"/>
    <n v="56876"/>
    <n v="37073"/>
    <n v="0"/>
    <x v="0"/>
  </r>
  <r>
    <d v="2026-04-06T00:00:00"/>
    <x v="480"/>
    <n v="24.3"/>
    <n v="100"/>
    <n v="13.3"/>
    <n v="10.7"/>
    <n v="486.7"/>
    <n v="14.3"/>
    <n v="9.5"/>
    <n v="200"/>
    <n v="14"/>
    <n v="9.4"/>
    <n v="212.6"/>
    <n v="56876"/>
    <n v="37073"/>
    <n v="0"/>
    <x v="0"/>
  </r>
  <r>
    <d v="2026-04-06T00:15:00"/>
    <x v="481"/>
    <n v="24.3"/>
    <n v="100"/>
    <n v="13.3"/>
    <n v="10.7"/>
    <n v="478.6"/>
    <n v="14.5"/>
    <n v="9.5"/>
    <n v="200"/>
    <n v="14.3"/>
    <n v="9.4"/>
    <n v="210.7"/>
    <n v="56876"/>
    <n v="37073"/>
    <n v="0"/>
    <x v="0"/>
  </r>
  <r>
    <d v="2026-04-06T00:30:00"/>
    <x v="482"/>
    <n v="24.4"/>
    <n v="100"/>
    <n v="13.5"/>
    <n v="10.8"/>
    <n v="478.6"/>
    <n v="14.7"/>
    <n v="9.5"/>
    <n v="200"/>
    <n v="14.4"/>
    <n v="9.4"/>
    <n v="207.9"/>
    <n v="56876"/>
    <n v="37073"/>
    <n v="0"/>
    <x v="0"/>
  </r>
  <r>
    <d v="2026-04-06T00:45:00"/>
    <x v="483"/>
    <n v="24.4"/>
    <n v="100"/>
    <n v="13.7"/>
    <n v="10.8"/>
    <n v="470.5"/>
    <n v="14.9"/>
    <n v="9.3000000000000007"/>
    <n v="200"/>
    <n v="14.6"/>
    <n v="9.1999999999999993"/>
    <n v="213.2"/>
    <n v="56876"/>
    <n v="37073"/>
    <n v="0"/>
    <x v="0"/>
  </r>
  <r>
    <d v="2026-04-06T01:00:00"/>
    <x v="484"/>
    <n v="24.4"/>
    <n v="100"/>
    <n v="13.7"/>
    <n v="10.8"/>
    <n v="485.8"/>
    <n v="14.7"/>
    <n v="9.1999999999999993"/>
    <n v="200"/>
    <n v="14.5"/>
    <n v="9.1"/>
    <n v="209.3"/>
    <n v="56876"/>
    <n v="37073"/>
    <n v="0"/>
    <x v="0"/>
  </r>
  <r>
    <d v="2026-04-06T01:15:00"/>
    <x v="485"/>
    <n v="24.4"/>
    <n v="100"/>
    <n v="13.6"/>
    <n v="10.7"/>
    <n v="485.8"/>
    <n v="14.5"/>
    <n v="9.1999999999999993"/>
    <n v="200"/>
    <n v="14.2"/>
    <n v="9.1"/>
    <n v="205.6"/>
    <n v="56876"/>
    <n v="37073"/>
    <n v="0"/>
    <x v="0"/>
  </r>
  <r>
    <d v="2026-04-06T01:30:00"/>
    <x v="486"/>
    <n v="24.5"/>
    <n v="100"/>
    <n v="13.4"/>
    <n v="10.6"/>
    <n v="497.5"/>
    <n v="14.4"/>
    <n v="9.1"/>
    <n v="200"/>
    <n v="14.1"/>
    <n v="9"/>
    <n v="205.2"/>
    <n v="56876"/>
    <n v="37073"/>
    <n v="0"/>
    <x v="0"/>
  </r>
  <r>
    <d v="2026-04-06T01:45:00"/>
    <x v="487"/>
    <n v="24.5"/>
    <n v="100"/>
    <n v="13.4"/>
    <n v="10.6"/>
    <n v="459.7"/>
    <n v="14.2"/>
    <n v="9.1"/>
    <n v="200"/>
    <n v="14"/>
    <n v="9"/>
    <n v="201.4"/>
    <n v="56876"/>
    <n v="37073"/>
    <n v="0"/>
    <x v="0"/>
  </r>
  <r>
    <d v="2026-04-06T02:00:00"/>
    <x v="488"/>
    <n v="24.5"/>
    <n v="100"/>
    <n v="13.2"/>
    <n v="10.5"/>
    <n v="459.7"/>
    <n v="14.1"/>
    <n v="9.3000000000000007"/>
    <n v="200"/>
    <n v="13.8"/>
    <n v="9.1"/>
    <n v="203"/>
    <n v="56876"/>
    <n v="37073"/>
    <n v="0"/>
    <x v="0"/>
  </r>
  <r>
    <d v="2026-04-06T02:15:00"/>
    <x v="489"/>
    <n v="24.5"/>
    <n v="100"/>
    <n v="13.2"/>
    <n v="10.5"/>
    <n v="498.4"/>
    <n v="14.1"/>
    <n v="9.3000000000000007"/>
    <n v="200"/>
    <n v="13.8"/>
    <n v="9.1999999999999993"/>
    <n v="199.7"/>
    <n v="56876"/>
    <n v="37073"/>
    <n v="0"/>
    <x v="0"/>
  </r>
  <r>
    <d v="2026-04-06T02:30:00"/>
    <x v="490"/>
    <n v="24.4"/>
    <n v="100"/>
    <n v="13.2"/>
    <n v="10.6"/>
    <n v="498.4"/>
    <n v="14"/>
    <n v="9.3000000000000007"/>
    <n v="198.8"/>
    <n v="13.7"/>
    <n v="9.1999999999999993"/>
    <n v="193.2"/>
    <n v="56876"/>
    <n v="37073"/>
    <n v="0"/>
    <x v="0"/>
  </r>
  <r>
    <d v="2026-04-06T02:45:00"/>
    <x v="491"/>
    <n v="24.4"/>
    <n v="100"/>
    <n v="13.2"/>
    <n v="10.6"/>
    <n v="484.9"/>
    <n v="14"/>
    <n v="9.3000000000000007"/>
    <n v="200"/>
    <n v="13.7"/>
    <n v="9.1999999999999993"/>
    <n v="194.9"/>
    <n v="56876"/>
    <n v="37073"/>
    <n v="0"/>
    <x v="0"/>
  </r>
  <r>
    <d v="2026-04-06T03:00:00"/>
    <x v="492"/>
    <n v="24.5"/>
    <n v="100"/>
    <n v="13.2"/>
    <n v="10.6"/>
    <n v="448"/>
    <n v="14.1"/>
    <n v="9.4"/>
    <n v="200"/>
    <n v="13.8"/>
    <n v="9.1999999999999993"/>
    <n v="199.1"/>
    <n v="56876"/>
    <n v="37073"/>
    <n v="0"/>
    <x v="0"/>
  </r>
  <r>
    <d v="2026-04-06T03:15:00"/>
    <x v="493"/>
    <n v="24.4"/>
    <n v="100"/>
    <n v="13.3"/>
    <n v="10.7"/>
    <n v="448"/>
    <n v="14"/>
    <n v="9.5"/>
    <n v="200"/>
    <n v="13.6"/>
    <n v="9.3000000000000007"/>
    <n v="203.4"/>
    <n v="56876"/>
    <n v="37073"/>
    <n v="0"/>
    <x v="0"/>
  </r>
  <r>
    <d v="2026-04-06T03:30:00"/>
    <x v="494"/>
    <n v="24.5"/>
    <n v="100"/>
    <n v="13.3"/>
    <n v="10.7"/>
    <n v="475"/>
    <n v="14.1"/>
    <n v="9.4"/>
    <n v="200"/>
    <n v="13.8"/>
    <n v="9.3000000000000007"/>
    <n v="201"/>
    <n v="56876"/>
    <n v="37073"/>
    <n v="0"/>
    <x v="0"/>
  </r>
  <r>
    <d v="2026-04-06T03:45:00"/>
    <x v="495"/>
    <n v="24.4"/>
    <n v="100"/>
    <n v="13.3"/>
    <n v="10.7"/>
    <n v="475"/>
    <n v="14.2"/>
    <n v="9.4"/>
    <n v="200"/>
    <n v="13.9"/>
    <n v="9.3000000000000007"/>
    <n v="199.9"/>
    <n v="56876"/>
    <n v="37073"/>
    <n v="0"/>
    <x v="0"/>
  </r>
  <r>
    <d v="2026-04-06T04:00:00"/>
    <x v="496"/>
    <n v="24.4"/>
    <n v="100"/>
    <n v="13.3"/>
    <n v="10.7"/>
    <n v="439"/>
    <n v="14.1"/>
    <n v="9.5"/>
    <n v="200"/>
    <n v="13.8"/>
    <n v="9.4"/>
    <n v="197.9"/>
    <n v="56876"/>
    <n v="37073"/>
    <n v="0"/>
    <x v="0"/>
  </r>
  <r>
    <d v="2026-04-06T04:15:00"/>
    <x v="497"/>
    <n v="24.4"/>
    <n v="100"/>
    <n v="13.3"/>
    <n v="10.7"/>
    <n v="444.4"/>
    <n v="14.2"/>
    <n v="9.4"/>
    <n v="200"/>
    <n v="13.9"/>
    <n v="9.4"/>
    <n v="201.4"/>
    <n v="56876"/>
    <n v="37073"/>
    <n v="0"/>
    <x v="0"/>
  </r>
  <r>
    <d v="2026-04-06T04:30:00"/>
    <x v="498"/>
    <n v="24.4"/>
    <n v="100"/>
    <n v="13.3"/>
    <n v="10.7"/>
    <n v="444.4"/>
    <n v="14.3"/>
    <n v="9.5"/>
    <n v="200"/>
    <n v="14"/>
    <n v="9.4"/>
    <n v="200.3"/>
    <n v="56876"/>
    <n v="37073"/>
    <n v="0"/>
    <x v="0"/>
  </r>
  <r>
    <d v="2026-04-06T04:45:00"/>
    <x v="499"/>
    <n v="24.4"/>
    <n v="100"/>
    <n v="13.3"/>
    <n v="10.7"/>
    <n v="470.5"/>
    <n v="14.1"/>
    <n v="9.5"/>
    <n v="200"/>
    <n v="13.9"/>
    <n v="9.4"/>
    <n v="201.4"/>
    <n v="56876"/>
    <n v="37073"/>
    <n v="0"/>
    <x v="0"/>
  </r>
  <r>
    <d v="2026-04-06T05:00:00"/>
    <x v="500"/>
    <n v="24.4"/>
    <n v="100"/>
    <n v="13.3"/>
    <n v="10.7"/>
    <n v="451.6"/>
    <n v="14.2"/>
    <n v="9.5"/>
    <n v="200"/>
    <n v="14"/>
    <n v="9.4"/>
    <n v="201.2"/>
    <n v="56876"/>
    <n v="37073"/>
    <n v="0"/>
    <x v="0"/>
  </r>
  <r>
    <d v="2026-04-06T05:15:00"/>
    <x v="501"/>
    <n v="24.5"/>
    <n v="100"/>
    <n v="13.4"/>
    <n v="10.8"/>
    <n v="451.6"/>
    <n v="14.2"/>
    <n v="9.6"/>
    <n v="200"/>
    <n v="13.9"/>
    <n v="9.5"/>
    <n v="199.7"/>
    <n v="56876"/>
    <n v="37073"/>
    <n v="0"/>
    <x v="0"/>
  </r>
  <r>
    <d v="2026-04-06T05:30:00"/>
    <x v="502"/>
    <n v="24.4"/>
    <n v="100"/>
    <n v="13.4"/>
    <n v="10.8"/>
    <n v="488.5"/>
    <n v="14.4"/>
    <n v="9.6"/>
    <n v="200"/>
    <n v="14.2"/>
    <n v="9.5"/>
    <n v="211.9"/>
    <n v="56876"/>
    <n v="37073"/>
    <n v="0"/>
    <x v="0"/>
  </r>
  <r>
    <d v="2026-04-06T05:45:00"/>
    <x v="503"/>
    <n v="24.4"/>
    <n v="100"/>
    <n v="13.4"/>
    <n v="10.8"/>
    <n v="488.5"/>
    <n v="14.5"/>
    <n v="9.6"/>
    <n v="200"/>
    <n v="14.2"/>
    <n v="9.5"/>
    <n v="214.8"/>
    <n v="56876"/>
    <n v="37073"/>
    <n v="0"/>
    <x v="0"/>
  </r>
  <r>
    <d v="2026-04-06T06:00:00"/>
    <x v="504"/>
    <n v="24.4"/>
    <n v="100"/>
    <n v="13.4"/>
    <n v="10.8"/>
    <n v="487.6"/>
    <n v="14.9"/>
    <n v="9.8000000000000007"/>
    <n v="200"/>
    <n v="14.5"/>
    <n v="9.6999999999999993"/>
    <n v="214.8"/>
    <n v="56876"/>
    <n v="37073"/>
    <n v="0"/>
    <x v="0"/>
  </r>
  <r>
    <d v="2026-04-06T06:15:00"/>
    <x v="505"/>
    <n v="24.3"/>
    <n v="100"/>
    <n v="13.4"/>
    <n v="10.8"/>
    <n v="480.4"/>
    <n v="14.9"/>
    <n v="9.6999999999999993"/>
    <n v="200"/>
    <n v="14.6"/>
    <n v="9.6"/>
    <n v="214.4"/>
    <n v="56876.800000000003"/>
    <n v="37073.199999999997"/>
    <n v="1"/>
    <x v="0"/>
  </r>
  <r>
    <d v="2026-04-06T06:30:00"/>
    <x v="506"/>
    <n v="24.4"/>
    <n v="100"/>
    <n v="13.9"/>
    <n v="10.8"/>
    <n v="480.4"/>
    <n v="15.1"/>
    <n v="9.6"/>
    <n v="200"/>
    <n v="14.9"/>
    <n v="9.5"/>
    <n v="216"/>
    <n v="56877.5"/>
    <n v="37073.5"/>
    <n v="1"/>
    <x v="0"/>
  </r>
  <r>
    <d v="2026-04-06T06:45:00"/>
    <x v="507"/>
    <n v="24.4"/>
    <n v="100"/>
    <n v="13.9"/>
    <n v="10.9"/>
    <n v="484"/>
    <n v="15.2"/>
    <n v="9.6"/>
    <n v="200"/>
    <n v="14.9"/>
    <n v="9.5"/>
    <n v="213.2"/>
    <n v="56878.2"/>
    <n v="37073.800000000003"/>
    <n v="1"/>
    <x v="0"/>
  </r>
  <r>
    <d v="2026-04-06T07:00:00"/>
    <x v="508"/>
    <n v="24.4"/>
    <n v="100"/>
    <n v="13.9"/>
    <n v="10.9"/>
    <n v="454.3"/>
    <n v="15.1"/>
    <n v="10"/>
    <n v="200"/>
    <n v="14.9"/>
    <n v="9.9"/>
    <n v="216.2"/>
    <n v="56879"/>
    <n v="37074"/>
    <n v="1"/>
    <x v="0"/>
  </r>
  <r>
    <d v="2026-04-06T07:15:00"/>
    <x v="509"/>
    <n v="24.5"/>
    <n v="100"/>
    <n v="14"/>
    <n v="11"/>
    <n v="454.3"/>
    <n v="15"/>
    <n v="9.8000000000000007"/>
    <n v="200"/>
    <n v="15.1"/>
    <n v="9.3000000000000007"/>
    <n v="214.2"/>
    <n v="56891.5"/>
    <n v="37084.800000000003"/>
    <n v="23.30000000000291"/>
    <x v="0"/>
  </r>
  <r>
    <d v="2026-04-06T07:30:00"/>
    <x v="510"/>
    <n v="24.6"/>
    <n v="100"/>
    <n v="13.9"/>
    <n v="9.6999999999999993"/>
    <n v="468.7"/>
    <n v="15.6"/>
    <n v="8.8000000000000007"/>
    <n v="200"/>
    <n v="15.3"/>
    <n v="8.9"/>
    <n v="249.2"/>
    <n v="56904"/>
    <n v="37095.5"/>
    <n v="23.19999999999709"/>
    <x v="0"/>
  </r>
  <r>
    <d v="2026-04-06T07:45:00"/>
    <x v="511"/>
    <n v="24.7"/>
    <n v="100"/>
    <n v="13.9"/>
    <n v="9.6999999999999993"/>
    <n v="468.7"/>
    <n v="15.3"/>
    <n v="8.6999999999999993"/>
    <n v="200"/>
    <n v="15"/>
    <n v="8.6"/>
    <n v="248.2"/>
    <n v="56916.5"/>
    <n v="37106.199999999997"/>
    <n v="23.19999999999709"/>
    <x v="0"/>
  </r>
  <r>
    <d v="2026-04-06T08:00:00"/>
    <x v="512"/>
    <n v="24.7"/>
    <n v="100"/>
    <n v="14"/>
    <n v="9.6999999999999993"/>
    <n v="485.8"/>
    <n v="15.2"/>
    <n v="9.1999999999999993"/>
    <n v="198.5"/>
    <n v="14.9"/>
    <n v="9"/>
    <n v="245.9"/>
    <n v="56929"/>
    <n v="37117"/>
    <n v="23.30000000000291"/>
    <x v="0"/>
  </r>
  <r>
    <d v="2026-04-06T08:15:00"/>
    <x v="513"/>
    <n v="24.7"/>
    <n v="100"/>
    <n v="14"/>
    <n v="9.6999999999999993"/>
    <n v="432.7"/>
    <n v="14.2"/>
    <n v="9.3000000000000007"/>
    <n v="200"/>
    <n v="14.7"/>
    <n v="8.8000000000000007"/>
    <n v="241.2"/>
    <n v="56958.2"/>
    <n v="37136.199999999997"/>
    <n v="48.399999999994179"/>
    <x v="0"/>
  </r>
  <r>
    <d v="2026-04-06T08:30:00"/>
    <x v="514"/>
    <n v="24.8"/>
    <n v="100"/>
    <n v="13.9"/>
    <n v="9.6"/>
    <n v="432.7"/>
    <n v="15.2"/>
    <n v="8.6"/>
    <n v="160.5"/>
    <n v="14.9"/>
    <n v="8.1"/>
    <n v="255.5"/>
    <n v="56987.5"/>
    <n v="37155.5"/>
    <n v="48.600000000005821"/>
    <x v="0"/>
  </r>
  <r>
    <d v="2026-04-06T08:45:00"/>
    <x v="515"/>
    <n v="24.8"/>
    <n v="100"/>
    <n v="14"/>
    <n v="8.4"/>
    <n v="424.6"/>
    <n v="14.9"/>
    <n v="8.1999999999999993"/>
    <n v="167.7"/>
    <n v="14.6"/>
    <n v="7.8"/>
    <n v="265.89999999999998"/>
    <n v="57016.800000000003"/>
    <n v="37174.800000000003"/>
    <n v="48.600000000005821"/>
    <x v="0"/>
  </r>
  <r>
    <d v="2026-04-06T09:00:00"/>
    <x v="516"/>
    <n v="24.7"/>
    <n v="100"/>
    <n v="14"/>
    <n v="8.4"/>
    <n v="457"/>
    <n v="14.7"/>
    <n v="8"/>
    <n v="161"/>
    <n v="14.2"/>
    <n v="7.7"/>
    <n v="258.3"/>
    <n v="57046"/>
    <n v="37194"/>
    <n v="48.399999999994179"/>
    <x v="0"/>
  </r>
  <r>
    <d v="2026-04-06T09:15:00"/>
    <x v="517"/>
    <n v="24.8"/>
    <n v="100"/>
    <n v="13.7"/>
    <n v="8.1"/>
    <n v="457"/>
    <n v="14.3"/>
    <n v="8.1"/>
    <n v="155.80000000000001"/>
    <n v="14"/>
    <n v="7.6"/>
    <n v="259.3"/>
    <n v="57075"/>
    <n v="37213.5"/>
    <n v="48.5"/>
    <x v="0"/>
  </r>
  <r>
    <d v="2026-04-06T09:30:00"/>
    <x v="518"/>
    <n v="24.8"/>
    <n v="100"/>
    <n v="13.7"/>
    <n v="8.1"/>
    <n v="444.4"/>
    <n v="14.2"/>
    <n v="8.3000000000000007"/>
    <n v="165.1"/>
    <n v="13.9"/>
    <n v="7.7"/>
    <n v="265.5"/>
    <n v="57104"/>
    <n v="37233"/>
    <n v="48.5"/>
    <x v="0"/>
  </r>
  <r>
    <d v="2026-04-06T09:45:00"/>
    <x v="519"/>
    <n v="25"/>
    <n v="100"/>
    <n v="13.8"/>
    <n v="8.5"/>
    <n v="444.4"/>
    <n v="14.1"/>
    <n v="8.4"/>
    <n v="167.4"/>
    <n v="13.8"/>
    <n v="7.7"/>
    <n v="264.60000000000002"/>
    <n v="57133"/>
    <n v="37252.5"/>
    <n v="48.5"/>
    <x v="0"/>
  </r>
  <r>
    <d v="2026-04-06T10:00:00"/>
    <x v="520"/>
    <n v="25"/>
    <n v="100"/>
    <n v="13.7"/>
    <n v="8.6"/>
    <n v="416.5"/>
    <n v="13.9"/>
    <n v="8.4"/>
    <n v="171.5"/>
    <n v="13.6"/>
    <n v="7.7"/>
    <n v="265.5"/>
    <n v="57162"/>
    <n v="37272"/>
    <n v="48.5"/>
    <x v="0"/>
  </r>
  <r>
    <d v="2026-04-06T10:15:00"/>
    <x v="521"/>
    <n v="24.9"/>
    <n v="100"/>
    <n v="13.7"/>
    <n v="8.6"/>
    <n v="394"/>
    <n v="14"/>
    <n v="8.5"/>
    <n v="174.1"/>
    <n v="13.6"/>
    <n v="7.8"/>
    <n v="273.2"/>
    <n v="57190.2"/>
    <n v="37291.5"/>
    <n v="47.69999999999709"/>
    <x v="0"/>
  </r>
  <r>
    <d v="2026-04-06T10:30:00"/>
    <x v="522"/>
    <n v="24.9"/>
    <n v="100"/>
    <n v="13.7"/>
    <n v="8.6999999999999993"/>
    <n v="394"/>
    <n v="13.9"/>
    <n v="8.6"/>
    <n v="171.2"/>
    <n v="13.6"/>
    <n v="7.8"/>
    <n v="272"/>
    <n v="57218.5"/>
    <n v="37311"/>
    <n v="47.80000000000291"/>
    <x v="0"/>
  </r>
  <r>
    <d v="2026-04-06T10:45:00"/>
    <x v="523"/>
    <n v="24.9"/>
    <n v="100"/>
    <n v="13.8"/>
    <n v="8.8000000000000007"/>
    <n v="444.4"/>
    <n v="14"/>
    <n v="8.6"/>
    <n v="171.2"/>
    <n v="13.6"/>
    <n v="7.8"/>
    <n v="274.2"/>
    <n v="57246.8"/>
    <n v="37330.5"/>
    <n v="47.80000000000291"/>
    <x v="0"/>
  </r>
  <r>
    <d v="2026-04-06T11:00:00"/>
    <x v="524"/>
    <n v="24.9"/>
    <n v="100"/>
    <n v="13.8"/>
    <n v="8.8000000000000007"/>
    <n v="518.20000000000005"/>
    <n v="14"/>
    <n v="8.6999999999999993"/>
    <n v="171.8"/>
    <n v="13.7"/>
    <n v="7.9"/>
    <n v="273.8"/>
    <n v="57275"/>
    <n v="37350"/>
    <n v="47.69999999999709"/>
    <x v="0"/>
  </r>
  <r>
    <d v="2026-04-06T11:15:00"/>
    <x v="525"/>
    <n v="25.1"/>
    <n v="100"/>
    <n v="13.9"/>
    <n v="8.8000000000000007"/>
    <n v="518.20000000000005"/>
    <n v="14"/>
    <n v="8.6999999999999993"/>
    <n v="171.2"/>
    <n v="13.7"/>
    <n v="7.9"/>
    <n v="270.5"/>
    <n v="57303.5"/>
    <n v="37369"/>
    <n v="47.5"/>
    <x v="0"/>
  </r>
  <r>
    <d v="2026-04-06T11:30:00"/>
    <x v="526"/>
    <n v="25.1"/>
    <n v="100"/>
    <n v="13.9"/>
    <n v="8.8000000000000007"/>
    <n v="481.3"/>
    <n v="14.2"/>
    <n v="8.6999999999999993"/>
    <n v="169.2"/>
    <n v="13.8"/>
    <n v="8"/>
    <n v="272.2"/>
    <n v="57332"/>
    <n v="37388"/>
    <n v="47.5"/>
    <x v="0"/>
  </r>
  <r>
    <d v="2026-04-06T11:45:00"/>
    <x v="527"/>
    <n v="25"/>
    <n v="100"/>
    <n v="13.9"/>
    <n v="8.6999999999999993"/>
    <n v="481.3"/>
    <n v="14.2"/>
    <n v="8.8000000000000007"/>
    <n v="168.3"/>
    <n v="13.9"/>
    <n v="8"/>
    <n v="269.3"/>
    <n v="57360.5"/>
    <n v="37407"/>
    <n v="47.5"/>
    <x v="0"/>
  </r>
  <r>
    <d v="2026-04-06T12:00:00"/>
    <x v="528"/>
    <n v="25"/>
    <n v="100"/>
    <n v="14"/>
    <n v="8.8000000000000007"/>
    <n v="427.3"/>
    <n v="14.1"/>
    <n v="8.8000000000000007"/>
    <n v="169.5"/>
    <n v="13.8"/>
    <n v="8"/>
    <n v="271.39999999999998"/>
    <n v="57389"/>
    <n v="37426"/>
    <n v="47.5"/>
    <x v="0"/>
  </r>
  <r>
    <d v="2026-04-06T12:15:00"/>
    <x v="529"/>
    <n v="25.1"/>
    <n v="100"/>
    <n v="14"/>
    <n v="8.8000000000000007"/>
    <n v="469.6"/>
    <n v="14.2"/>
    <n v="8.6999999999999993"/>
    <n v="168.3"/>
    <n v="13.9"/>
    <n v="8"/>
    <n v="272.60000000000002"/>
    <n v="57417.2"/>
    <n v="37445"/>
    <n v="47.19999999999709"/>
    <x v="0"/>
  </r>
  <r>
    <d v="2026-04-06T12:30:00"/>
    <x v="530"/>
    <n v="25.1"/>
    <n v="100"/>
    <n v="14"/>
    <n v="8.8000000000000007"/>
    <n v="469.6"/>
    <n v="14.2"/>
    <n v="8.8000000000000007"/>
    <n v="168.3"/>
    <n v="13.9"/>
    <n v="8"/>
    <n v="271.8"/>
    <n v="57445.5"/>
    <n v="37464"/>
    <n v="47.30000000000291"/>
    <x v="0"/>
  </r>
  <r>
    <d v="2026-04-06T12:45:00"/>
    <x v="531"/>
    <n v="25.2"/>
    <n v="100"/>
    <n v="14"/>
    <n v="8.8000000000000007"/>
    <n v="463.3"/>
    <n v="14.3"/>
    <n v="8.8000000000000007"/>
    <n v="166"/>
    <n v="14"/>
    <n v="8.1"/>
    <n v="269.3"/>
    <n v="57473.8"/>
    <n v="37483"/>
    <n v="47.30000000000291"/>
    <x v="0"/>
  </r>
  <r>
    <d v="2026-04-06T13:00:00"/>
    <x v="532"/>
    <n v="25.2"/>
    <n v="100"/>
    <n v="14"/>
    <n v="8.8000000000000007"/>
    <n v="459.7"/>
    <n v="14.3"/>
    <n v="8.8000000000000007"/>
    <n v="168"/>
    <n v="14.1"/>
    <n v="8.1"/>
    <n v="273.2"/>
    <n v="57502"/>
    <n v="37502"/>
    <n v="47.19999999999709"/>
    <x v="0"/>
  </r>
  <r>
    <d v="2026-04-06T13:15:00"/>
    <x v="533"/>
    <n v="25.4"/>
    <n v="100"/>
    <n v="14.1"/>
    <n v="8.8000000000000007"/>
    <n v="459.7"/>
    <n v="14.4"/>
    <n v="8.9"/>
    <n v="166.9"/>
    <n v="14.1"/>
    <n v="8.1"/>
    <n v="270.89999999999998"/>
    <n v="57530.8"/>
    <n v="37521.5"/>
    <n v="48.30000000000291"/>
    <x v="0"/>
  </r>
  <r>
    <d v="2026-04-06T13:30:00"/>
    <x v="534"/>
    <n v="25.4"/>
    <n v="100"/>
    <n v="14.1"/>
    <n v="8.8000000000000007"/>
    <n v="466.9"/>
    <n v="14.5"/>
    <n v="8.9"/>
    <n v="166.6"/>
    <n v="14.2"/>
    <n v="8.1999999999999993"/>
    <n v="274.60000000000002"/>
    <n v="57559.5"/>
    <n v="37541"/>
    <n v="48.19999999999709"/>
    <x v="0"/>
  </r>
  <r>
    <d v="2026-04-06T13:45:00"/>
    <x v="535"/>
    <n v="25.4"/>
    <n v="100"/>
    <n v="14.1"/>
    <n v="8.8000000000000007"/>
    <n v="466.9"/>
    <n v="14.5"/>
    <n v="8.9"/>
    <n v="166.6"/>
    <n v="14.2"/>
    <n v="8.1999999999999993"/>
    <n v="272.8"/>
    <n v="57588.2"/>
    <n v="37560.5"/>
    <n v="48.19999999999709"/>
    <x v="0"/>
  </r>
  <r>
    <d v="2026-04-06T14:00:00"/>
    <x v="536"/>
    <n v="25.6"/>
    <n v="100"/>
    <n v="14"/>
    <n v="8.8000000000000007"/>
    <n v="458.8"/>
    <n v="14.5"/>
    <n v="8.9"/>
    <n v="166.9"/>
    <n v="14.2"/>
    <n v="8.1999999999999993"/>
    <n v="272.2"/>
    <n v="57617"/>
    <n v="37580"/>
    <n v="48.30000000000291"/>
    <x v="0"/>
  </r>
  <r>
    <d v="2026-04-06T14:15:00"/>
    <x v="537"/>
    <n v="25.6"/>
    <n v="100"/>
    <n v="14"/>
    <n v="8.8000000000000007"/>
    <n v="439"/>
    <n v="14.7"/>
    <n v="9"/>
    <n v="166.3"/>
    <n v="14.4"/>
    <n v="8.4"/>
    <n v="269.10000000000002"/>
    <n v="57646"/>
    <n v="37599.199999999997"/>
    <n v="48.19999999999709"/>
    <x v="0"/>
  </r>
  <r>
    <d v="2026-04-06T14:30:00"/>
    <x v="538"/>
    <n v="25.7"/>
    <n v="100"/>
    <n v="14.2"/>
    <n v="8.8000000000000007"/>
    <n v="439"/>
    <n v="14.6"/>
    <n v="9"/>
    <n v="168.9"/>
    <n v="14.3"/>
    <n v="8.3000000000000007"/>
    <n v="274"/>
    <n v="57675"/>
    <n v="37618.5"/>
    <n v="48.30000000000291"/>
    <x v="0"/>
  </r>
  <r>
    <d v="2026-04-06T14:45:00"/>
    <x v="539"/>
    <n v="25.7"/>
    <n v="100"/>
    <n v="14.3"/>
    <n v="8.9"/>
    <n v="512.79999999999995"/>
    <n v="14.7"/>
    <n v="9"/>
    <n v="165.4"/>
    <n v="14.4"/>
    <n v="8.4"/>
    <n v="274.39999999999998"/>
    <n v="57704"/>
    <n v="37637.800000000003"/>
    <n v="48.30000000000291"/>
    <x v="0"/>
  </r>
  <r>
    <d v="2026-04-06T15:00:00"/>
    <x v="540"/>
    <n v="25.7"/>
    <n v="100"/>
    <n v="14.3"/>
    <n v="8.9"/>
    <n v="466.9"/>
    <n v="14.7"/>
    <n v="9"/>
    <n v="166.6"/>
    <n v="14.4"/>
    <n v="8.4"/>
    <n v="274.60000000000002"/>
    <n v="57733"/>
    <n v="37657"/>
    <n v="48.19999999999709"/>
    <x v="0"/>
  </r>
  <r>
    <d v="2026-04-06T15:15:00"/>
    <x v="541"/>
    <n v="25.6"/>
    <n v="99.9"/>
    <n v="14.3"/>
    <n v="8.9"/>
    <n v="466.9"/>
    <n v="14.7"/>
    <n v="8.9"/>
    <n v="167.4"/>
    <n v="14.5"/>
    <n v="8.4"/>
    <n v="269.5"/>
    <n v="57762.8"/>
    <n v="37677"/>
    <n v="49.80000000000291"/>
    <x v="0"/>
  </r>
  <r>
    <d v="2026-04-06T15:30:00"/>
    <x v="542"/>
    <n v="25.6"/>
    <n v="100"/>
    <n v="14.3"/>
    <n v="8.9"/>
    <n v="514.6"/>
    <n v="14.7"/>
    <n v="9"/>
    <n v="167.2"/>
    <n v="14.5"/>
    <n v="8.3000000000000007"/>
    <n v="273.2"/>
    <n v="57792.5"/>
    <n v="37697"/>
    <n v="49.69999999999709"/>
    <x v="0"/>
  </r>
  <r>
    <d v="2026-04-06T15:45:00"/>
    <x v="543"/>
    <n v="25.6"/>
    <n v="100"/>
    <n v="14.3"/>
    <n v="8.8000000000000007"/>
    <n v="514.6"/>
    <n v="14.7"/>
    <n v="9"/>
    <n v="165.7"/>
    <n v="14.4"/>
    <n v="8.4"/>
    <n v="272.8"/>
    <n v="57822.2"/>
    <n v="37717"/>
    <n v="49.69999999999709"/>
    <x v="0"/>
  </r>
  <r>
    <d v="2026-04-06T16:00:00"/>
    <x v="544"/>
    <n v="25.6"/>
    <n v="99.7"/>
    <n v="14.3"/>
    <n v="8.8000000000000007"/>
    <n v="480.4"/>
    <n v="14.7"/>
    <n v="9"/>
    <n v="168.3"/>
    <n v="14.4"/>
    <n v="8.3000000000000007"/>
    <n v="270.89999999999998"/>
    <n v="57852"/>
    <n v="37737"/>
    <n v="49.80000000000291"/>
    <x v="0"/>
  </r>
  <r>
    <d v="2026-04-06T16:15:00"/>
    <x v="545"/>
    <n v="25.8"/>
    <n v="99.4"/>
    <n v="14.3"/>
    <n v="8.8000000000000007"/>
    <n v="467.8"/>
    <n v="14.7"/>
    <n v="9"/>
    <n v="168"/>
    <n v="14.3"/>
    <n v="8.4"/>
    <n v="271.39999999999998"/>
    <n v="57880.5"/>
    <n v="37756.199999999997"/>
    <n v="47.69999999999709"/>
    <x v="0"/>
  </r>
  <r>
    <d v="2026-04-06T16:30:00"/>
    <x v="546"/>
    <n v="25.8"/>
    <n v="99.3"/>
    <n v="14.2"/>
    <n v="8.9"/>
    <n v="467.8"/>
    <n v="14.7"/>
    <n v="8.9"/>
    <n v="165.4"/>
    <n v="14.4"/>
    <n v="8.3000000000000007"/>
    <n v="273"/>
    <n v="57909"/>
    <n v="37775.5"/>
    <n v="47.80000000000291"/>
    <x v="0"/>
  </r>
  <r>
    <d v="2026-04-06T16:45:00"/>
    <x v="547"/>
    <n v="25.9"/>
    <n v="99.3"/>
    <n v="14.2"/>
    <n v="8.8000000000000007"/>
    <n v="492.1"/>
    <n v="14.7"/>
    <n v="8.9"/>
    <n v="170.3"/>
    <n v="14.3"/>
    <n v="8.3000000000000007"/>
    <n v="271.60000000000002"/>
    <n v="57937.5"/>
    <n v="37794.800000000003"/>
    <n v="47.80000000000291"/>
    <x v="0"/>
  </r>
  <r>
    <d v="2026-04-06T17:00:00"/>
    <x v="548"/>
    <n v="25.6"/>
    <n v="99"/>
    <n v="14.2"/>
    <n v="8.8000000000000007"/>
    <n v="492.1"/>
    <n v="14.6"/>
    <n v="8.9"/>
    <n v="168.9"/>
    <n v="14.3"/>
    <n v="8.3000000000000007"/>
    <n v="269.10000000000002"/>
    <n v="57966"/>
    <n v="37814"/>
    <n v="47.69999999999709"/>
    <x v="0"/>
  </r>
  <r>
    <d v="2026-04-06T17:15:00"/>
    <x v="549"/>
    <n v="25.4"/>
    <n v="99.6"/>
    <n v="14.2"/>
    <n v="8.8000000000000007"/>
    <n v="502.9"/>
    <n v="14.5"/>
    <n v="8.9"/>
    <n v="166.9"/>
    <n v="14.1"/>
    <n v="8.1999999999999993"/>
    <n v="269.7"/>
    <n v="57995"/>
    <n v="37833.199999999997"/>
    <n v="48.19999999999709"/>
    <x v="0"/>
  </r>
  <r>
    <d v="2026-04-06T17:30:00"/>
    <x v="550"/>
    <n v="25.4"/>
    <n v="100"/>
    <n v="14.2"/>
    <n v="8.8000000000000007"/>
    <n v="503.8"/>
    <n v="14.5"/>
    <n v="8.8000000000000007"/>
    <n v="167.4"/>
    <n v="14.1"/>
    <n v="8.1"/>
    <n v="269.5"/>
    <n v="58024"/>
    <n v="37852.5"/>
    <n v="48.30000000000291"/>
    <x v="0"/>
  </r>
  <r>
    <d v="2026-04-06T17:45:00"/>
    <x v="551"/>
    <n v="25.3"/>
    <n v="100"/>
    <n v="14"/>
    <n v="8.8000000000000007"/>
    <n v="503.8"/>
    <n v="14.4"/>
    <n v="8.6999999999999993"/>
    <n v="167.7"/>
    <n v="14.1"/>
    <n v="8"/>
    <n v="268.10000000000002"/>
    <n v="58053"/>
    <n v="37871.800000000003"/>
    <n v="48.30000000000291"/>
    <x v="0"/>
  </r>
  <r>
    <d v="2026-04-06T18:00:00"/>
    <x v="552"/>
    <n v="25.4"/>
    <n v="100"/>
    <n v="13.9"/>
    <n v="8.6999999999999993"/>
    <n v="470.5"/>
    <n v="14.3"/>
    <n v="8.6999999999999993"/>
    <n v="167.7"/>
    <n v="14"/>
    <n v="8"/>
    <n v="267.5"/>
    <n v="58082"/>
    <n v="37891"/>
    <n v="48.19999999999709"/>
    <x v="0"/>
  </r>
  <r>
    <d v="2026-04-06T18:15:00"/>
    <x v="553"/>
    <n v="25.2"/>
    <n v="100"/>
    <n v="13.9"/>
    <n v="8.6999999999999993"/>
    <n v="448.9"/>
    <n v="14.2"/>
    <n v="8.6999999999999993"/>
    <n v="166.3"/>
    <n v="13.9"/>
    <n v="7.9"/>
    <n v="268.10000000000002"/>
    <n v="58109.8"/>
    <n v="37910"/>
    <n v="46.80000000000291"/>
    <x v="0"/>
  </r>
  <r>
    <d v="2026-04-06T18:30:00"/>
    <x v="554"/>
    <n v="25.3"/>
    <n v="100"/>
    <n v="14"/>
    <n v="8.8000000000000007"/>
    <n v="448.9"/>
    <n v="14.2"/>
    <n v="8.6999999999999993"/>
    <n v="167.4"/>
    <n v="13.9"/>
    <n v="7.9"/>
    <n v="265.5"/>
    <n v="58137.5"/>
    <n v="37929"/>
    <n v="46.69999999999709"/>
    <x v="0"/>
  </r>
  <r>
    <d v="2026-04-06T18:45:00"/>
    <x v="555"/>
    <n v="25.2"/>
    <n v="100"/>
    <n v="13.8"/>
    <n v="8.6999999999999993"/>
    <n v="459.7"/>
    <n v="14.1"/>
    <n v="8.6"/>
    <n v="168.6"/>
    <n v="13.8"/>
    <n v="7.8"/>
    <n v="269.10000000000002"/>
    <n v="58165.2"/>
    <n v="37948"/>
    <n v="46.69999999999709"/>
    <x v="0"/>
  </r>
  <r>
    <d v="2026-04-06T19:00:00"/>
    <x v="556"/>
    <n v="25.2"/>
    <n v="100"/>
    <n v="13.8"/>
    <n v="8.6999999999999993"/>
    <n v="459.7"/>
    <n v="14"/>
    <n v="8.5"/>
    <n v="167.4"/>
    <n v="13.7"/>
    <n v="7.7"/>
    <n v="268.7"/>
    <n v="58193"/>
    <n v="37967"/>
    <n v="46.80000000000291"/>
    <x v="0"/>
  </r>
  <r>
    <d v="2026-04-06T19:15:00"/>
    <x v="557"/>
    <n v="25.2"/>
    <n v="100"/>
    <n v="13.6"/>
    <n v="8.6"/>
    <n v="386.8"/>
    <n v="14"/>
    <n v="8.4"/>
    <n v="164.5"/>
    <n v="13.7"/>
    <n v="7.7"/>
    <n v="261.2"/>
    <n v="58214.8"/>
    <n v="37983"/>
    <n v="37.80000000000291"/>
    <x v="0"/>
  </r>
  <r>
    <d v="2026-04-06T19:30:00"/>
    <x v="558"/>
    <n v="25.1"/>
    <n v="100"/>
    <n v="13.6"/>
    <n v="8.6"/>
    <n v="448.9"/>
    <n v="13.9"/>
    <n v="8.4"/>
    <n v="163.4"/>
    <n v="13.6"/>
    <n v="7.7"/>
    <n v="259.8"/>
    <n v="58236.5"/>
    <n v="37999"/>
    <n v="37.69999999999709"/>
    <x v="0"/>
  </r>
  <r>
    <d v="2026-04-06T19:45:00"/>
    <x v="559"/>
    <n v="25"/>
    <n v="100"/>
    <n v="13.6"/>
    <n v="8.5"/>
    <n v="448.9"/>
    <n v="13.9"/>
    <n v="8.3000000000000007"/>
    <n v="165.7"/>
    <n v="13.5"/>
    <n v="7.6"/>
    <n v="261.8"/>
    <n v="58258.2"/>
    <n v="38015"/>
    <n v="37.69999999999709"/>
    <x v="0"/>
  </r>
  <r>
    <d v="2026-04-06T20:00:00"/>
    <x v="560"/>
    <n v="25.1"/>
    <n v="100"/>
    <n v="13.3"/>
    <n v="8.5"/>
    <n v="476.8"/>
    <n v="13.2"/>
    <n v="8.4"/>
    <n v="183.1"/>
    <n v="13.5"/>
    <n v="7.9"/>
    <n v="235.5"/>
    <n v="58280"/>
    <n v="38031"/>
    <n v="37.80000000000291"/>
    <x v="0"/>
  </r>
  <r>
    <d v="2026-04-06T20:15:00"/>
    <x v="561"/>
    <n v="24.9"/>
    <n v="100"/>
    <n v="13.3"/>
    <n v="8.5"/>
    <n v="448.9"/>
    <n v="13.8"/>
    <n v="9.3000000000000007"/>
    <n v="182.6"/>
    <n v="13.6"/>
    <n v="8.6"/>
    <n v="233.1"/>
    <n v="58290"/>
    <n v="38039.5"/>
    <n v="18.5"/>
    <x v="0"/>
  </r>
  <r>
    <d v="2026-04-06T20:30:00"/>
    <x v="562"/>
    <n v="25"/>
    <n v="100"/>
    <n v="13.5"/>
    <n v="9.9"/>
    <n v="448.9"/>
    <n v="14.2"/>
    <n v="9.6"/>
    <n v="182.6"/>
    <n v="13.9"/>
    <n v="8.9"/>
    <n v="231.1"/>
    <n v="58300"/>
    <n v="38048"/>
    <n v="18.5"/>
    <x v="0"/>
  </r>
  <r>
    <d v="2026-04-06T20:45:00"/>
    <x v="563"/>
    <n v="25.1"/>
    <n v="100"/>
    <n v="13.9"/>
    <n v="9.6999999999999993"/>
    <n v="412"/>
    <n v="14.3"/>
    <n v="9.3000000000000007"/>
    <n v="180.5"/>
    <n v="14.1"/>
    <n v="8.6999999999999993"/>
    <n v="236.6"/>
    <n v="58310"/>
    <n v="38056.5"/>
    <n v="18.5"/>
    <x v="0"/>
  </r>
  <r>
    <d v="2026-04-06T21:00:00"/>
    <x v="564"/>
    <n v="25.1"/>
    <n v="100"/>
    <n v="13.9"/>
    <n v="9.6999999999999993"/>
    <n v="412"/>
    <n v="14.3"/>
    <n v="9.1999999999999993"/>
    <n v="200"/>
    <n v="14.2"/>
    <n v="9.1"/>
    <n v="203.8"/>
    <n v="58320"/>
    <n v="38065"/>
    <n v="18.5"/>
    <x v="0"/>
  </r>
  <r>
    <d v="2026-04-06T21:15:00"/>
    <x v="565"/>
    <n v="25.1"/>
    <n v="100"/>
    <n v="13.6"/>
    <n v="9.6"/>
    <n v="510.1"/>
    <n v="14.9"/>
    <n v="9.1999999999999993"/>
    <n v="200"/>
    <n v="14.7"/>
    <n v="9"/>
    <n v="207.1"/>
    <n v="58320"/>
    <n v="38065"/>
    <n v="0"/>
    <x v="0"/>
  </r>
  <r>
    <d v="2026-04-06T21:30:00"/>
    <x v="566"/>
    <n v="25.1"/>
    <n v="100"/>
    <n v="13.6"/>
    <n v="9.6"/>
    <n v="456.1"/>
    <n v="15.2"/>
    <n v="8.9"/>
    <n v="200"/>
    <n v="15"/>
    <n v="8.6999999999999993"/>
    <n v="214.2"/>
    <n v="58320"/>
    <n v="38065"/>
    <n v="0"/>
    <x v="0"/>
  </r>
  <r>
    <d v="2026-04-06T21:45:00"/>
    <x v="567"/>
    <n v="25.1"/>
    <n v="100"/>
    <n v="13.7"/>
    <n v="9.6"/>
    <n v="456.1"/>
    <n v="15.4"/>
    <n v="8.6"/>
    <n v="200"/>
    <n v="15.2"/>
    <n v="8.5"/>
    <n v="215.2"/>
    <n v="58320"/>
    <n v="38065"/>
    <n v="0"/>
    <x v="0"/>
  </r>
  <r>
    <d v="2026-04-06T22:00:00"/>
    <x v="568"/>
    <n v="25"/>
    <n v="100"/>
    <n v="13.6"/>
    <n v="9.5"/>
    <n v="444.4"/>
    <n v="15.5"/>
    <n v="8.3000000000000007"/>
    <n v="200"/>
    <n v="15.2"/>
    <n v="8.1999999999999993"/>
    <n v="216.4"/>
    <n v="58320"/>
    <n v="38065"/>
    <n v="0"/>
    <x v="0"/>
  </r>
  <r>
    <d v="2026-04-06T22:15:00"/>
    <x v="569"/>
    <n v="25"/>
    <n v="100"/>
    <n v="13.6"/>
    <n v="9.5"/>
    <n v="441.7"/>
    <n v="15.4"/>
    <n v="8.1999999999999993"/>
    <n v="200"/>
    <n v="15.1"/>
    <n v="8"/>
    <n v="221.9"/>
    <n v="58320"/>
    <n v="38065"/>
    <n v="0"/>
    <x v="0"/>
  </r>
  <r>
    <d v="2026-04-06T22:30:00"/>
    <x v="570"/>
    <n v="25"/>
    <n v="100"/>
    <n v="13.4"/>
    <n v="9.4"/>
    <n v="441.7"/>
    <n v="15.2"/>
    <n v="8.1"/>
    <n v="200"/>
    <n v="14.9"/>
    <n v="8"/>
    <n v="214.2"/>
    <n v="58320"/>
    <n v="38065"/>
    <n v="0"/>
    <x v="0"/>
  </r>
  <r>
    <d v="2026-04-06T22:45:00"/>
    <x v="571"/>
    <n v="25"/>
    <n v="100"/>
    <n v="13.2"/>
    <n v="9.6999999999999993"/>
    <n v="474.1"/>
    <n v="15.1"/>
    <n v="8.1"/>
    <n v="200"/>
    <n v="14.9"/>
    <n v="8"/>
    <n v="217.4"/>
    <n v="58320"/>
    <n v="38065"/>
    <n v="0"/>
    <x v="0"/>
  </r>
  <r>
    <d v="2026-04-06T23:00:00"/>
    <x v="572"/>
    <n v="25"/>
    <n v="100"/>
    <n v="13.2"/>
    <n v="9.6999999999999993"/>
    <n v="474.1"/>
    <n v="14.8"/>
    <n v="9.4"/>
    <n v="200"/>
    <n v="14.5"/>
    <n v="9.3000000000000007"/>
    <n v="216.6"/>
    <n v="58320"/>
    <n v="38065"/>
    <n v="0"/>
    <x v="0"/>
  </r>
  <r>
    <d v="2026-04-06T23:15:00"/>
    <x v="573"/>
    <n v="25"/>
    <n v="100"/>
    <n v="13.3"/>
    <n v="10.8"/>
    <n v="457"/>
    <n v="14.6"/>
    <n v="9.4"/>
    <n v="200"/>
    <n v="14.3"/>
    <n v="9.3000000000000007"/>
    <n v="215.4"/>
    <n v="58320"/>
    <n v="38065"/>
    <n v="0"/>
    <x v="0"/>
  </r>
  <r>
    <d v="2026-04-06T23:30:00"/>
    <x v="574"/>
    <n v="25"/>
    <n v="100"/>
    <n v="13.3"/>
    <n v="10.8"/>
    <n v="465.1"/>
    <n v="14.9"/>
    <n v="9.5"/>
    <n v="200"/>
    <n v="14.6"/>
    <n v="9.4"/>
    <n v="211.7"/>
    <n v="58320"/>
    <n v="38065"/>
    <n v="0"/>
    <x v="0"/>
  </r>
  <r>
    <d v="2026-04-06T23:45:00"/>
    <x v="575"/>
    <n v="25"/>
    <n v="100"/>
    <n v="13.6"/>
    <n v="10.8"/>
    <n v="465.1"/>
    <n v="14.7"/>
    <n v="9.5"/>
    <n v="200"/>
    <n v="14.3"/>
    <n v="9.5"/>
    <n v="216.6"/>
    <n v="58320"/>
    <n v="38065"/>
    <n v="0"/>
    <x v="0"/>
  </r>
  <r>
    <d v="2026-04-07T00:00:00"/>
    <x v="576"/>
    <n v="25"/>
    <n v="100"/>
    <n v="13.7"/>
    <n v="10.7"/>
    <n v="464.2"/>
    <n v="14.8"/>
    <n v="9.4"/>
    <n v="200"/>
    <n v="14.5"/>
    <n v="9.3000000000000007"/>
    <n v="215.4"/>
    <n v="58320"/>
    <n v="38065"/>
    <n v="0"/>
    <x v="0"/>
  </r>
  <r>
    <d v="2026-04-07T00:15:00"/>
    <x v="577"/>
    <n v="24.9"/>
    <n v="100"/>
    <n v="13.7"/>
    <n v="10.7"/>
    <n v="466"/>
    <n v="14.9"/>
    <n v="9.4"/>
    <n v="200"/>
    <n v="14.7"/>
    <n v="9.3000000000000007"/>
    <n v="214.4"/>
    <n v="58320"/>
    <n v="38065"/>
    <n v="0"/>
    <x v="0"/>
  </r>
  <r>
    <d v="2026-04-07T00:30:00"/>
    <x v="578"/>
    <n v="24.9"/>
    <n v="100"/>
    <n v="13.7"/>
    <n v="10.7"/>
    <n v="466"/>
    <n v="15.1"/>
    <n v="9.4"/>
    <n v="200"/>
    <n v="14.8"/>
    <n v="9.3000000000000007"/>
    <n v="210.1"/>
    <n v="58320"/>
    <n v="38065"/>
    <n v="0"/>
    <x v="0"/>
  </r>
  <r>
    <d v="2026-04-07T00:45:00"/>
    <x v="579"/>
    <n v="24.9"/>
    <n v="100"/>
    <n v="13.8"/>
    <n v="10.8"/>
    <n v="461.5"/>
    <n v="15.1"/>
    <n v="9.4"/>
    <n v="200"/>
    <n v="14.8"/>
    <n v="9.3000000000000007"/>
    <n v="215"/>
    <n v="58320"/>
    <n v="38065"/>
    <n v="0"/>
    <x v="0"/>
  </r>
  <r>
    <d v="2026-04-07T01:00:00"/>
    <x v="580"/>
    <n v="24.9"/>
    <n v="100"/>
    <n v="13.8"/>
    <n v="10.8"/>
    <n v="461.5"/>
    <n v="14.8"/>
    <n v="9.4"/>
    <n v="200"/>
    <n v="14.6"/>
    <n v="9.4"/>
    <n v="208.3"/>
    <n v="58320"/>
    <n v="38065"/>
    <n v="0"/>
    <x v="0"/>
  </r>
  <r>
    <d v="2026-04-07T01:15:00"/>
    <x v="581"/>
    <n v="25"/>
    <n v="100"/>
    <n v="13.7"/>
    <n v="10.8"/>
    <n v="457"/>
    <n v="14.8"/>
    <n v="9.4"/>
    <n v="200"/>
    <n v="14.5"/>
    <n v="9.1999999999999993"/>
    <n v="205.8"/>
    <n v="58320"/>
    <n v="38065"/>
    <n v="0"/>
    <x v="0"/>
  </r>
  <r>
    <d v="2026-04-07T01:30:00"/>
    <x v="582"/>
    <n v="25"/>
    <n v="100"/>
    <n v="13.7"/>
    <n v="10.8"/>
    <n v="448.9"/>
    <n v="14.6"/>
    <n v="9.4"/>
    <n v="200"/>
    <n v="14.2"/>
    <n v="9.1999999999999993"/>
    <n v="203.8"/>
    <n v="58320"/>
    <n v="38065"/>
    <n v="0"/>
    <x v="0"/>
  </r>
  <r>
    <d v="2026-04-07T01:45:00"/>
    <x v="583"/>
    <n v="25"/>
    <n v="100"/>
    <n v="13.5"/>
    <n v="10.6"/>
    <n v="448.9"/>
    <n v="14.5"/>
    <n v="9.3000000000000007"/>
    <n v="200"/>
    <n v="14.1"/>
    <n v="9.1999999999999993"/>
    <n v="203.2"/>
    <n v="58320"/>
    <n v="38065"/>
    <n v="0"/>
    <x v="0"/>
  </r>
  <r>
    <d v="2026-04-07T02:00:00"/>
    <x v="584"/>
    <n v="25"/>
    <n v="100"/>
    <n v="13.4"/>
    <n v="10.6"/>
    <n v="451.6"/>
    <n v="14.4"/>
    <n v="9.3000000000000007"/>
    <n v="200"/>
    <n v="14.1"/>
    <n v="9.1999999999999993"/>
    <n v="204.2"/>
    <n v="58320"/>
    <n v="38065"/>
    <n v="0"/>
    <x v="0"/>
  </r>
  <r>
    <d v="2026-04-07T02:15:00"/>
    <x v="585"/>
    <n v="25"/>
    <n v="100"/>
    <n v="13.4"/>
    <n v="10.6"/>
    <n v="468.7"/>
    <n v="14.5"/>
    <n v="9.3000000000000007"/>
    <n v="200"/>
    <n v="14.2"/>
    <n v="9.1999999999999993"/>
    <n v="203.8"/>
    <n v="58320"/>
    <n v="38065"/>
    <n v="0"/>
    <x v="0"/>
  </r>
  <r>
    <d v="2026-04-07T02:30:00"/>
    <x v="586"/>
    <n v="25"/>
    <n v="100"/>
    <n v="13.3"/>
    <n v="10.5"/>
    <n v="468.7"/>
    <n v="14.4"/>
    <n v="9.1999999999999993"/>
    <n v="200"/>
    <n v="14"/>
    <n v="9.1"/>
    <n v="203.2"/>
    <n v="58320"/>
    <n v="38065"/>
    <n v="0"/>
    <x v="0"/>
  </r>
  <r>
    <d v="2026-04-07T02:45:00"/>
    <x v="587"/>
    <n v="25"/>
    <n v="100"/>
    <n v="13.3"/>
    <n v="10.5"/>
    <n v="456.1"/>
    <n v="14.3"/>
    <n v="9.1999999999999993"/>
    <n v="200"/>
    <n v="14"/>
    <n v="9.1"/>
    <n v="205"/>
    <n v="58320"/>
    <n v="38065"/>
    <n v="0"/>
    <x v="0"/>
  </r>
  <r>
    <d v="2026-04-07T03:00:00"/>
    <x v="588"/>
    <n v="25"/>
    <n v="100"/>
    <n v="13.2"/>
    <n v="10.6"/>
    <n v="456.1"/>
    <n v="14.3"/>
    <n v="9.6"/>
    <n v="200"/>
    <n v="14"/>
    <n v="9.5"/>
    <n v="200.1"/>
    <n v="58320"/>
    <n v="38065"/>
    <n v="0"/>
    <x v="0"/>
  </r>
  <r>
    <d v="2026-04-07T03:15:00"/>
    <x v="589"/>
    <n v="25"/>
    <n v="100"/>
    <n v="13.4"/>
    <n v="10.8"/>
    <n v="459.7"/>
    <n v="14.2"/>
    <n v="9.6999999999999993"/>
    <n v="200"/>
    <n v="13.9"/>
    <n v="9.6"/>
    <n v="201.6"/>
    <n v="58320"/>
    <n v="38065"/>
    <n v="0"/>
    <x v="0"/>
  </r>
  <r>
    <d v="2026-04-07T03:30:00"/>
    <x v="590"/>
    <n v="24.9"/>
    <n v="100"/>
    <n v="13.4"/>
    <n v="10.8"/>
    <n v="481.3"/>
    <n v="14.3"/>
    <n v="9.6"/>
    <n v="200"/>
    <n v="14"/>
    <n v="9.6"/>
    <n v="204.2"/>
    <n v="58320"/>
    <n v="38065"/>
    <n v="0"/>
    <x v="0"/>
  </r>
  <r>
    <d v="2026-04-07T03:45:00"/>
    <x v="591"/>
    <n v="24.9"/>
    <n v="100"/>
    <n v="13.4"/>
    <n v="10.8"/>
    <n v="481.3"/>
    <n v="14.3"/>
    <n v="9.6999999999999993"/>
    <n v="200"/>
    <n v="14"/>
    <n v="9.6"/>
    <n v="203.6"/>
    <n v="58320"/>
    <n v="38065"/>
    <n v="0"/>
    <x v="0"/>
  </r>
  <r>
    <d v="2026-04-07T04:00:00"/>
    <x v="592"/>
    <n v="24.9"/>
    <n v="100"/>
    <n v="13.5"/>
    <n v="10.7"/>
    <n v="468.7"/>
    <n v="14.4"/>
    <n v="9.6"/>
    <n v="200"/>
    <n v="14.1"/>
    <n v="9.5"/>
    <n v="200.5"/>
    <n v="58320"/>
    <n v="38065"/>
    <n v="0"/>
    <x v="0"/>
  </r>
  <r>
    <d v="2026-04-07T04:15:00"/>
    <x v="593"/>
    <n v="24.8"/>
    <n v="100"/>
    <n v="13.5"/>
    <n v="10.7"/>
    <n v="460.6"/>
    <n v="14.4"/>
    <n v="9.4"/>
    <n v="200"/>
    <n v="14.1"/>
    <n v="9.3000000000000007"/>
    <n v="203.6"/>
    <n v="58320"/>
    <n v="38065"/>
    <n v="0"/>
    <x v="0"/>
  </r>
  <r>
    <d v="2026-04-07T04:30:00"/>
    <x v="594"/>
    <n v="24.9"/>
    <n v="100"/>
    <n v="13.4"/>
    <n v="10.6"/>
    <n v="460.6"/>
    <n v="14.5"/>
    <n v="9.3000000000000007"/>
    <n v="200"/>
    <n v="14.3"/>
    <n v="9.1999999999999993"/>
    <n v="201.8"/>
    <n v="58320"/>
    <n v="38065"/>
    <n v="0"/>
    <x v="0"/>
  </r>
  <r>
    <d v="2026-04-07T04:45:00"/>
    <x v="595"/>
    <n v="24.9"/>
    <n v="100"/>
    <n v="13.4"/>
    <n v="10.6"/>
    <n v="456.1"/>
    <n v="14.5"/>
    <n v="9.3000000000000007"/>
    <n v="200"/>
    <n v="14.2"/>
    <n v="9.3000000000000007"/>
    <n v="205"/>
    <n v="58320"/>
    <n v="38065"/>
    <n v="0"/>
    <x v="0"/>
  </r>
  <r>
    <d v="2026-04-07T05:00:00"/>
    <x v="596"/>
    <n v="24.8"/>
    <n v="100"/>
    <n v="13.4"/>
    <n v="10.6"/>
    <n v="456.1"/>
    <n v="14.4"/>
    <n v="9.1999999999999993"/>
    <n v="200"/>
    <n v="14"/>
    <n v="9.1999999999999993"/>
    <n v="204.8"/>
    <n v="58320"/>
    <n v="38065"/>
    <n v="0"/>
    <x v="0"/>
  </r>
  <r>
    <d v="2026-04-07T05:15:00"/>
    <x v="597"/>
    <n v="24.9"/>
    <n v="100"/>
    <n v="13.4"/>
    <n v="10.5"/>
    <n v="449.8"/>
    <n v="14.5"/>
    <n v="9.3000000000000007"/>
    <n v="200"/>
    <n v="14.2"/>
    <n v="9.1"/>
    <n v="208.3"/>
    <n v="58320"/>
    <n v="38065"/>
    <n v="0"/>
    <x v="0"/>
  </r>
  <r>
    <d v="2026-04-07T05:30:00"/>
    <x v="598"/>
    <n v="24.9"/>
    <n v="100"/>
    <n v="13.4"/>
    <n v="10.5"/>
    <n v="471.4"/>
    <n v="14.4"/>
    <n v="9.3000000000000007"/>
    <n v="200"/>
    <n v="14"/>
    <n v="9.1999999999999993"/>
    <n v="212.1"/>
    <n v="58320"/>
    <n v="38065"/>
    <n v="0"/>
    <x v="0"/>
  </r>
  <r>
    <d v="2026-04-07T05:45:00"/>
    <x v="599"/>
    <n v="24.9"/>
    <n v="100"/>
    <n v="13.4"/>
    <n v="10.5"/>
    <n v="471.4"/>
    <n v="14.6"/>
    <n v="9.1999999999999993"/>
    <n v="200"/>
    <n v="14.3"/>
    <n v="9.1"/>
    <n v="213.2"/>
    <n v="58320"/>
    <n v="38065"/>
    <n v="0"/>
    <x v="0"/>
  </r>
  <r>
    <d v="2026-04-07T06:00:00"/>
    <x v="600"/>
    <n v="24.8"/>
    <n v="100"/>
    <n v="13.6"/>
    <n v="10.7"/>
    <n v="456.1"/>
    <n v="14.7"/>
    <n v="9.5"/>
    <n v="200"/>
    <n v="14.5"/>
    <n v="9.4"/>
    <n v="211.3"/>
    <n v="58320"/>
    <n v="38065"/>
    <n v="0"/>
    <x v="0"/>
  </r>
  <r>
    <d v="2026-04-07T06:15:00"/>
    <x v="601"/>
    <n v="24.7"/>
    <n v="100"/>
    <n v="13.6"/>
    <n v="10.7"/>
    <n v="456.1"/>
    <n v="14.9"/>
    <n v="9.5"/>
    <n v="200"/>
    <n v="14.6"/>
    <n v="9.5"/>
    <n v="209.5"/>
    <n v="58321.2"/>
    <n v="38065.199999999997"/>
    <n v="1.3999999999941792"/>
    <x v="0"/>
  </r>
  <r>
    <d v="2026-04-07T06:30:00"/>
    <x v="602"/>
    <n v="24.8"/>
    <n v="100"/>
    <n v="13.9"/>
    <n v="10.9"/>
    <n v="456.1"/>
    <n v="15.1"/>
    <n v="9.6"/>
    <n v="200"/>
    <n v="14.9"/>
    <n v="9.5"/>
    <n v="213.4"/>
    <n v="58322.5"/>
    <n v="38065.5"/>
    <n v="1.6000000000058208"/>
    <x v="0"/>
  </r>
  <r>
    <d v="2026-04-07T06:45:00"/>
    <x v="603"/>
    <n v="24.9"/>
    <n v="100"/>
    <n v="13.9"/>
    <n v="10.9"/>
    <n v="459.7"/>
    <n v="15.2"/>
    <n v="9.6999999999999993"/>
    <n v="200"/>
    <n v="15"/>
    <n v="9.6"/>
    <n v="215.8"/>
    <n v="58323.8"/>
    <n v="38065.800000000003"/>
    <n v="1.6000000000058208"/>
    <x v="0"/>
  </r>
  <r>
    <d v="2026-04-07T07:00:00"/>
    <x v="604"/>
    <n v="24.8"/>
    <n v="100"/>
    <n v="14.1"/>
    <n v="11"/>
    <n v="459.7"/>
    <n v="15.3"/>
    <n v="9.1"/>
    <n v="200"/>
    <n v="14.9"/>
    <n v="9.8000000000000007"/>
    <n v="216.2"/>
    <n v="58325"/>
    <n v="38066"/>
    <n v="1.3999999999941792"/>
    <x v="0"/>
  </r>
  <r>
    <d v="2026-04-07T07:15:00"/>
    <x v="605"/>
    <n v="24.7"/>
    <n v="100"/>
    <n v="14.1"/>
    <n v="9.8000000000000007"/>
    <n v="476.8"/>
    <n v="15.3"/>
    <n v="8.8000000000000007"/>
    <n v="200"/>
    <n v="15"/>
    <n v="9.3000000000000007"/>
    <n v="251.6"/>
    <n v="58335.5"/>
    <n v="38074.199999999997"/>
    <n v="18.69999999999709"/>
    <x v="0"/>
  </r>
  <r>
    <d v="2026-04-07T07:30:00"/>
    <x v="606"/>
    <n v="24.7"/>
    <n v="100"/>
    <n v="14.1"/>
    <n v="9.8000000000000007"/>
    <n v="447.1"/>
    <n v="15.5"/>
    <n v="8.6999999999999993"/>
    <n v="200"/>
    <n v="15.2"/>
    <n v="8.6999999999999993"/>
    <n v="249.2"/>
    <n v="58346"/>
    <n v="38082.5"/>
    <n v="18.80000000000291"/>
    <x v="0"/>
  </r>
  <r>
    <d v="2026-04-07T07:45:00"/>
    <x v="607"/>
    <n v="24.8"/>
    <n v="100"/>
    <n v="13.9"/>
    <n v="9.6999999999999993"/>
    <n v="447.1"/>
    <n v="15.2"/>
    <n v="8.6"/>
    <n v="200"/>
    <n v="14.9"/>
    <n v="8.5"/>
    <n v="247.5"/>
    <n v="58356.5"/>
    <n v="38090.800000000003"/>
    <n v="18.80000000000291"/>
    <x v="0"/>
  </r>
  <r>
    <d v="2026-04-07T08:00:00"/>
    <x v="608"/>
    <n v="24.9"/>
    <n v="100"/>
    <n v="14"/>
    <n v="9.6999999999999993"/>
    <n v="473.2"/>
    <n v="15.1"/>
    <n v="9.1999999999999993"/>
    <n v="196.5"/>
    <n v="14.8"/>
    <n v="8.9"/>
    <n v="243.9"/>
    <n v="58367"/>
    <n v="38099"/>
    <n v="18.69999999999709"/>
    <x v="0"/>
  </r>
  <r>
    <d v="2026-04-07T08:15:00"/>
    <x v="609"/>
    <n v="25"/>
    <n v="100"/>
    <n v="14"/>
    <n v="9.6999999999999993"/>
    <n v="498.4"/>
    <n v="13.8"/>
    <n v="9.1999999999999993"/>
    <n v="193.6"/>
    <n v="14.6"/>
    <n v="8.6999999999999993"/>
    <n v="240.2"/>
    <n v="58398.8"/>
    <n v="38119.800000000003"/>
    <n v="52.600000000005821"/>
    <x v="0"/>
  </r>
  <r>
    <d v="2026-04-07T08:30:00"/>
    <x v="610"/>
    <n v="25.2"/>
    <n v="100"/>
    <n v="8.1999999999999993"/>
    <n v="9.6"/>
    <n v="498.4"/>
    <n v="15.2"/>
    <n v="9.1999999999999993"/>
    <n v="172.1"/>
    <n v="14.8"/>
    <n v="8.6"/>
    <n v="271.39999999999998"/>
    <n v="58430.5"/>
    <n v="38140.5"/>
    <n v="52.399999999994179"/>
    <x v="0"/>
  </r>
  <r>
    <d v="2026-04-07T08:45:00"/>
    <x v="611"/>
    <n v="25.1"/>
    <n v="100"/>
    <n v="8.1999999999999993"/>
    <n v="9.6"/>
    <n v="474.1"/>
    <n v="14.9"/>
    <n v="9.4"/>
    <n v="170.9"/>
    <n v="14.5"/>
    <n v="8.6"/>
    <n v="265.5"/>
    <n v="58462.2"/>
    <n v="38161.199999999997"/>
    <n v="52.399999999994179"/>
    <x v="0"/>
  </r>
  <r>
    <d v="2026-04-07T09:00:00"/>
    <x v="612"/>
    <n v="25"/>
    <n v="100"/>
    <n v="14.3"/>
    <n v="9.8000000000000007"/>
    <n v="474.1"/>
    <n v="14.8"/>
    <n v="9.6"/>
    <n v="166.9"/>
    <n v="14.4"/>
    <n v="8.6"/>
    <n v="263.60000000000002"/>
    <n v="58494"/>
    <n v="38182"/>
    <n v="52.600000000005821"/>
    <x v="0"/>
  </r>
  <r>
    <d v="2026-04-07T09:15:00"/>
    <x v="613"/>
    <n v="24.9"/>
    <n v="100"/>
    <n v="14.4"/>
    <n v="9.9"/>
    <n v="455.2"/>
    <n v="14.7"/>
    <n v="9.6999999999999993"/>
    <n v="166.9"/>
    <n v="14.5"/>
    <n v="8.6999999999999993"/>
    <n v="265"/>
    <n v="58523.8"/>
    <n v="38201.5"/>
    <n v="49.30000000000291"/>
    <x v="0"/>
  </r>
  <r>
    <d v="2026-04-07T09:30:00"/>
    <x v="614"/>
    <n v="25.3"/>
    <n v="100"/>
    <n v="14.4"/>
    <n v="9.9"/>
    <n v="415.6"/>
    <n v="14.7"/>
    <n v="9.8000000000000007"/>
    <n v="166.3"/>
    <n v="14.5"/>
    <n v="8.6999999999999993"/>
    <n v="266.7"/>
    <n v="58553.5"/>
    <n v="38221"/>
    <n v="49.19999999999709"/>
    <x v="0"/>
  </r>
  <r>
    <d v="2026-04-07T09:45:00"/>
    <x v="615"/>
    <n v="25.3"/>
    <n v="100"/>
    <n v="14.6"/>
    <n v="10"/>
    <n v="415.6"/>
    <n v="14.8"/>
    <n v="9.9"/>
    <n v="162.80000000000001"/>
    <n v="14.5"/>
    <n v="8.8000000000000007"/>
    <n v="262.8"/>
    <n v="58583.199999999997"/>
    <n v="38240.5"/>
    <n v="49.19999999999709"/>
    <x v="0"/>
  </r>
  <r>
    <d v="2026-04-07T10:00:00"/>
    <x v="616"/>
    <n v="25.4"/>
    <n v="100"/>
    <n v="14.7"/>
    <n v="10"/>
    <n v="469.6"/>
    <n v="14.8"/>
    <n v="10"/>
    <n v="162.80000000000001"/>
    <n v="14.6"/>
    <n v="8.9"/>
    <n v="265"/>
    <n v="58613"/>
    <n v="38260"/>
    <n v="49.30000000000291"/>
    <x v="0"/>
  </r>
  <r>
    <d v="2026-04-07T10:15:00"/>
    <x v="617"/>
    <n v="25.5"/>
    <n v="100"/>
    <n v="14.7"/>
    <n v="10"/>
    <n v="469.6"/>
    <n v="15"/>
    <n v="10"/>
    <n v="161"/>
    <n v="14.7"/>
    <n v="9"/>
    <n v="265.2"/>
    <n v="58641"/>
    <n v="38278.5"/>
    <n v="46.5"/>
    <x v="0"/>
  </r>
  <r>
    <d v="2026-04-07T10:30:00"/>
    <x v="618"/>
    <n v="25.6"/>
    <n v="100"/>
    <n v="14.8"/>
    <n v="10.199999999999999"/>
    <n v="527.20000000000005"/>
    <n v="15.1"/>
    <n v="10.1"/>
    <n v="161"/>
    <n v="14.8"/>
    <n v="9.1999999999999993"/>
    <n v="264.2"/>
    <n v="58669"/>
    <n v="38297"/>
    <n v="46.5"/>
    <x v="0"/>
  </r>
  <r>
    <d v="2026-04-07T10:45:00"/>
    <x v="619"/>
    <n v="26.1"/>
    <n v="100"/>
    <n v="14.8"/>
    <n v="10.199999999999999"/>
    <n v="493"/>
    <n v="15.3"/>
    <n v="10.3"/>
    <n v="159"/>
    <n v="15"/>
    <n v="9.3000000000000007"/>
    <n v="267.10000000000002"/>
    <n v="58697"/>
    <n v="38315.5"/>
    <n v="46.5"/>
    <x v="0"/>
  </r>
  <r>
    <d v="2026-04-07T11:00:00"/>
    <x v="620"/>
    <n v="26"/>
    <n v="100"/>
    <n v="15.1"/>
    <n v="17.399999999999999"/>
    <n v="493"/>
    <n v="15.4"/>
    <n v="9.9"/>
    <n v="159"/>
    <n v="15.2"/>
    <n v="9"/>
    <n v="266.7"/>
    <n v="58725"/>
    <n v="38334"/>
    <n v="46.5"/>
    <x v="0"/>
  </r>
  <r>
    <d v="2026-04-07T11:15:00"/>
    <x v="621"/>
    <n v="26.1"/>
    <n v="100"/>
    <n v="15"/>
    <n v="9.1"/>
    <n v="496.6"/>
    <n v="15.5"/>
    <n v="9.5"/>
    <n v="162.19999999999999"/>
    <n v="15.2"/>
    <n v="8.9"/>
    <n v="271.8"/>
    <n v="58753.8"/>
    <n v="38353"/>
    <n v="47.80000000000291"/>
    <x v="0"/>
  </r>
  <r>
    <d v="2026-04-07T11:30:00"/>
    <x v="622"/>
    <n v="26.2"/>
    <n v="100"/>
    <n v="15"/>
    <n v="9.1"/>
    <n v="409.3"/>
    <n v="15.4"/>
    <n v="9.4"/>
    <n v="163.4"/>
    <n v="15.2"/>
    <n v="8.8000000000000007"/>
    <n v="271.39999999999998"/>
    <n v="58782.5"/>
    <n v="38372"/>
    <n v="47.69999999999709"/>
    <x v="0"/>
  </r>
  <r>
    <d v="2026-04-07T11:45:00"/>
    <x v="623"/>
    <n v="26.3"/>
    <n v="100"/>
    <n v="16.399999999999999"/>
    <n v="10.7"/>
    <n v="409.3"/>
    <n v="15.5"/>
    <n v="9.8000000000000007"/>
    <n v="163.69999999999999"/>
    <n v="15.2"/>
    <n v="8.8000000000000007"/>
    <n v="267.5"/>
    <n v="58811.199999999997"/>
    <n v="38391"/>
    <n v="47.69999999999709"/>
    <x v="0"/>
  </r>
  <r>
    <d v="2026-04-07T12:00:00"/>
    <x v="624"/>
    <n v="26.2"/>
    <n v="100"/>
    <n v="14.6"/>
    <n v="7.9"/>
    <n v="461.5"/>
    <n v="15.5"/>
    <n v="8.5"/>
    <n v="165.7"/>
    <n v="15.1"/>
    <n v="8.3000000000000007"/>
    <n v="270.89999999999998"/>
    <n v="58840"/>
    <n v="38410"/>
    <n v="47.80000000000291"/>
    <x v="0"/>
  </r>
  <r>
    <d v="2026-04-07T12:15:00"/>
    <x v="625"/>
    <n v="26.6"/>
    <n v="100"/>
    <n v="14.6"/>
    <n v="7.9"/>
    <n v="461.5"/>
    <n v="15.3"/>
    <n v="8.4"/>
    <n v="164.8"/>
    <n v="15"/>
    <n v="8.1999999999999993"/>
    <n v="272.60000000000002"/>
    <n v="58869.8"/>
    <n v="38429.800000000003"/>
    <n v="49.600000000005821"/>
    <x v="0"/>
  </r>
  <r>
    <d v="2026-04-07T12:30:00"/>
    <x v="626"/>
    <n v="26.9"/>
    <n v="99"/>
    <n v="14.2"/>
    <n v="7.8"/>
    <n v="430"/>
    <n v="15.1"/>
    <n v="8.1999999999999993"/>
    <n v="166"/>
    <n v="14.8"/>
    <n v="8.1"/>
    <n v="270.89999999999998"/>
    <n v="58899.5"/>
    <n v="38449.5"/>
    <n v="49.399999999994179"/>
    <x v="0"/>
  </r>
  <r>
    <d v="2026-04-07T12:45:00"/>
    <x v="627"/>
    <n v="26.6"/>
    <n v="97.7"/>
    <n v="14.2"/>
    <n v="7.8"/>
    <n v="394.9"/>
    <n v="15"/>
    <n v="8.1"/>
    <n v="162.80000000000001"/>
    <n v="14.8"/>
    <n v="8"/>
    <n v="268.89999999999998"/>
    <n v="58929.2"/>
    <n v="38469.199999999997"/>
    <n v="49.399999999994179"/>
    <x v="0"/>
  </r>
  <r>
    <d v="2026-04-07T13:00:00"/>
    <x v="628"/>
    <n v="26.7"/>
    <n v="98.5"/>
    <n v="14.1"/>
    <n v="7.8"/>
    <n v="394.9"/>
    <n v="14.9"/>
    <n v="8.1999999999999993"/>
    <n v="163.69999999999999"/>
    <n v="14.6"/>
    <n v="7.9"/>
    <n v="266.7"/>
    <n v="58959"/>
    <n v="38489"/>
    <n v="49.600000000005821"/>
    <x v="0"/>
  </r>
  <r>
    <d v="2026-04-07T13:15:00"/>
    <x v="629"/>
    <n v="26.9"/>
    <n v="98"/>
    <n v="14.1"/>
    <n v="7.8"/>
    <n v="440.8"/>
    <n v="14.8"/>
    <n v="8.1999999999999993"/>
    <n v="164.5"/>
    <n v="14.5"/>
    <n v="7.9"/>
    <n v="270.10000000000002"/>
    <n v="58988"/>
    <n v="38508.199999999997"/>
    <n v="48.19999999999709"/>
    <x v="0"/>
  </r>
  <r>
    <d v="2026-04-07T13:30:00"/>
    <x v="630"/>
    <n v="26.8"/>
    <n v="96.8"/>
    <n v="14.1"/>
    <n v="7.8"/>
    <n v="466.9"/>
    <n v="14.6"/>
    <n v="8.1"/>
    <n v="165.7"/>
    <n v="14.3"/>
    <n v="7.8"/>
    <n v="271.10000000000002"/>
    <n v="59017"/>
    <n v="38527.5"/>
    <n v="48.30000000000291"/>
    <x v="0"/>
  </r>
  <r>
    <d v="2026-04-07T13:45:00"/>
    <x v="631"/>
    <n v="26.7"/>
    <n v="97.4"/>
    <n v="13.9"/>
    <n v="7.7"/>
    <n v="466.9"/>
    <n v="14.7"/>
    <n v="8.1"/>
    <n v="164.2"/>
    <n v="14.3"/>
    <n v="7.8"/>
    <n v="273.8"/>
    <n v="59046"/>
    <n v="38546.800000000003"/>
    <n v="48.30000000000291"/>
    <x v="0"/>
  </r>
  <r>
    <d v="2026-04-07T14:00:00"/>
    <x v="632"/>
    <n v="26.5"/>
    <n v="97.8"/>
    <n v="13.9"/>
    <n v="7.7"/>
    <n v="406.6"/>
    <n v="14.6"/>
    <n v="8.1"/>
    <n v="164.5"/>
    <n v="14.3"/>
    <n v="7.8"/>
    <n v="269.89999999999998"/>
    <n v="59075"/>
    <n v="38566"/>
    <n v="48.19999999999709"/>
    <x v="0"/>
  </r>
  <r>
    <d v="2026-04-07T14:15:00"/>
    <x v="633"/>
    <n v="26.4"/>
    <n v="98.4"/>
    <n v="13.9"/>
    <n v="7.7"/>
    <n v="406.6"/>
    <n v="14.5"/>
    <n v="8.1"/>
    <n v="163.1"/>
    <n v="14.2"/>
    <n v="7.8"/>
    <n v="269.89999999999998"/>
    <n v="59104.5"/>
    <n v="38585.5"/>
    <n v="49"/>
    <x v="0"/>
  </r>
  <r>
    <d v="2026-04-07T14:30:00"/>
    <x v="634"/>
    <n v="26.3"/>
    <n v="98.5"/>
    <n v="13.9"/>
    <n v="7.7"/>
    <n v="482.2"/>
    <n v="14.4"/>
    <n v="8.1"/>
    <n v="161.30000000000001"/>
    <n v="14.1"/>
    <n v="7.7"/>
    <n v="271.39999999999998"/>
    <n v="59134"/>
    <n v="38605"/>
    <n v="49"/>
    <x v="0"/>
  </r>
  <r>
    <d v="2026-04-07T14:45:00"/>
    <x v="635"/>
    <n v="26.3"/>
    <n v="99"/>
    <n v="13.9"/>
    <n v="7.7"/>
    <n v="498.4"/>
    <n v="14.4"/>
    <n v="8.1"/>
    <n v="165.7"/>
    <n v="14.1"/>
    <n v="7.7"/>
    <n v="269.89999999999998"/>
    <n v="59163.5"/>
    <n v="38624.5"/>
    <n v="49"/>
    <x v="0"/>
  </r>
  <r>
    <d v="2026-04-07T15:00:00"/>
    <x v="636"/>
    <n v="26.2"/>
    <n v="99"/>
    <n v="13.9"/>
    <n v="7.7"/>
    <n v="498.4"/>
    <n v="14.4"/>
    <n v="8.1"/>
    <n v="164.2"/>
    <n v="14.1"/>
    <n v="7.7"/>
    <n v="267.89999999999998"/>
    <n v="59193"/>
    <n v="38644"/>
    <n v="49"/>
    <x v="0"/>
  </r>
  <r>
    <d v="2026-04-07T15:15:00"/>
    <x v="637"/>
    <n v="26.3"/>
    <n v="98.7"/>
    <n v="13.8"/>
    <n v="7.7"/>
    <n v="487.6"/>
    <n v="14.3"/>
    <n v="8.1"/>
    <n v="163.69999999999999"/>
    <n v="14"/>
    <n v="7.7"/>
    <n v="269.5"/>
    <n v="59220"/>
    <n v="38662"/>
    <n v="45"/>
    <x v="0"/>
  </r>
  <r>
    <d v="2026-04-07T15:30:00"/>
    <x v="638"/>
    <n v="26.3"/>
    <n v="99.4"/>
    <n v="13.8"/>
    <n v="7.7"/>
    <n v="449.8"/>
    <n v="14.4"/>
    <n v="8"/>
    <n v="167.2"/>
    <n v="14.1"/>
    <n v="7.6"/>
    <n v="268.7"/>
    <n v="59247"/>
    <n v="38680"/>
    <n v="45"/>
    <x v="0"/>
  </r>
  <r>
    <d v="2026-04-07T15:45:00"/>
    <x v="639"/>
    <n v="26.3"/>
    <n v="99.4"/>
    <n v="13.8"/>
    <n v="7.7"/>
    <n v="449.8"/>
    <n v="14.3"/>
    <n v="8"/>
    <n v="163.4"/>
    <n v="14"/>
    <n v="7.7"/>
    <n v="268.3"/>
    <n v="59274"/>
    <n v="38698"/>
    <n v="45"/>
    <x v="0"/>
  </r>
  <r>
    <d v="2026-04-07T16:00:00"/>
    <x v="640"/>
    <n v="26.2"/>
    <n v="99.4"/>
    <n v="13.8"/>
    <n v="7.7"/>
    <n v="474.1"/>
    <n v="14.2"/>
    <n v="8"/>
    <n v="167.4"/>
    <n v="13.9"/>
    <n v="7.6"/>
    <n v="271.8"/>
    <n v="59301"/>
    <n v="38716"/>
    <n v="45"/>
    <x v="0"/>
  </r>
  <r>
    <d v="2026-04-07T16:15:00"/>
    <x v="641"/>
    <n v="26.1"/>
    <n v="99.7"/>
    <n v="13.8"/>
    <n v="7.7"/>
    <n v="474.1"/>
    <n v="14.3"/>
    <n v="8"/>
    <n v="166.9"/>
    <n v="13.8"/>
    <n v="7.5"/>
    <n v="268.7"/>
    <n v="59331.8"/>
    <n v="38736"/>
    <n v="50.80000000000291"/>
    <x v="0"/>
  </r>
  <r>
    <d v="2026-04-07T16:30:00"/>
    <x v="642"/>
    <n v="26"/>
    <n v="100"/>
    <n v="13.6"/>
    <n v="7.7"/>
    <n v="451.6"/>
    <n v="14.2"/>
    <n v="8"/>
    <n v="166"/>
    <n v="13.9"/>
    <n v="7.5"/>
    <n v="271.10000000000002"/>
    <n v="59362.5"/>
    <n v="38756"/>
    <n v="50.69999999999709"/>
    <x v="0"/>
  </r>
  <r>
    <d v="2026-04-07T16:45:00"/>
    <x v="643"/>
    <n v="25.9"/>
    <n v="100"/>
    <n v="13.6"/>
    <n v="7.7"/>
    <n v="528.1"/>
    <n v="14.2"/>
    <n v="7.9"/>
    <n v="166.9"/>
    <n v="13.9"/>
    <n v="7.5"/>
    <n v="269.10000000000002"/>
    <n v="59393.2"/>
    <n v="38776"/>
    <n v="50.69999999999709"/>
    <x v="0"/>
  </r>
  <r>
    <d v="2026-04-07T17:00:00"/>
    <x v="644"/>
    <n v="25.9"/>
    <n v="100"/>
    <n v="13.6"/>
    <n v="7.7"/>
    <n v="528.1"/>
    <n v="14.1"/>
    <n v="7.9"/>
    <n v="167.7"/>
    <n v="13.8"/>
    <n v="7.5"/>
    <n v="269.3"/>
    <n v="59424"/>
    <n v="38796"/>
    <n v="50.80000000000291"/>
    <x v="0"/>
  </r>
  <r>
    <d v="2026-04-07T17:15:00"/>
    <x v="645"/>
    <n v="25.9"/>
    <n v="100"/>
    <n v="13.5"/>
    <n v="7.6"/>
    <n v="444.4"/>
    <n v="14"/>
    <n v="7.9"/>
    <n v="163.1"/>
    <n v="13.7"/>
    <n v="7.4"/>
    <n v="264.8"/>
    <n v="59451.5"/>
    <n v="38815"/>
    <n v="46.5"/>
    <x v="0"/>
  </r>
  <r>
    <d v="2026-04-07T17:30:00"/>
    <x v="646"/>
    <n v="25.7"/>
    <n v="100"/>
    <n v="13.5"/>
    <n v="7.6"/>
    <n v="475.9"/>
    <n v="14"/>
    <n v="7.9"/>
    <n v="165.1"/>
    <n v="13.7"/>
    <n v="7.4"/>
    <n v="266.7"/>
    <n v="59479"/>
    <n v="38834"/>
    <n v="46.5"/>
    <x v="0"/>
  </r>
  <r>
    <d v="2026-04-07T17:45:00"/>
    <x v="647"/>
    <n v="25.6"/>
    <n v="100"/>
    <n v="13.5"/>
    <n v="7.6"/>
    <n v="475.9"/>
    <n v="14"/>
    <n v="7.9"/>
    <n v="166.6"/>
    <n v="13.7"/>
    <n v="7.4"/>
    <n v="268.3"/>
    <n v="59506.5"/>
    <n v="38853"/>
    <n v="46.5"/>
    <x v="0"/>
  </r>
  <r>
    <d v="2026-04-07T18:00:00"/>
    <x v="648"/>
    <n v="25.6"/>
    <n v="100"/>
    <n v="13.5"/>
    <n v="7.6"/>
    <n v="499.3"/>
    <n v="13.8"/>
    <n v="7.8"/>
    <n v="163.1"/>
    <n v="13.5"/>
    <n v="7.3"/>
    <n v="261.60000000000002"/>
    <n v="59534"/>
    <n v="38872"/>
    <n v="46.5"/>
    <x v="0"/>
  </r>
  <r>
    <d v="2026-04-07T18:15:00"/>
    <x v="649"/>
    <n v="25.5"/>
    <n v="100"/>
    <n v="13.4"/>
    <n v="7.6"/>
    <n v="499.3"/>
    <n v="13.8"/>
    <n v="7.8"/>
    <n v="165.1"/>
    <n v="13.5"/>
    <n v="7.3"/>
    <n v="262.2"/>
    <n v="59559.5"/>
    <n v="38891.199999999997"/>
    <n v="44.69999999999709"/>
    <x v="0"/>
  </r>
  <r>
    <d v="2026-04-07T18:30:00"/>
    <x v="650"/>
    <n v="25.6"/>
    <n v="100"/>
    <n v="13.4"/>
    <n v="7.6"/>
    <n v="474.1"/>
    <n v="13.7"/>
    <n v="7.8"/>
    <n v="164"/>
    <n v="13.4"/>
    <n v="7.2"/>
    <n v="261.60000000000002"/>
    <n v="59585"/>
    <n v="38910.5"/>
    <n v="44.80000000000291"/>
    <x v="0"/>
  </r>
  <r>
    <d v="2026-04-07T18:45:00"/>
    <x v="651"/>
    <n v="25.6"/>
    <n v="100"/>
    <n v="13.4"/>
    <n v="7.6"/>
    <n v="417.4"/>
    <n v="13.6"/>
    <n v="8.6999999999999993"/>
    <n v="159.30000000000001"/>
    <n v="13.3"/>
    <n v="7.9"/>
    <n v="254.9"/>
    <n v="59610.5"/>
    <n v="38929.800000000003"/>
    <n v="44.80000000000291"/>
    <x v="0"/>
  </r>
  <r>
    <d v="2026-04-07T19:00:00"/>
    <x v="652"/>
    <n v="25.6"/>
    <n v="100"/>
    <n v="13.5"/>
    <n v="9"/>
    <n v="417.4"/>
    <n v="13.6"/>
    <n v="9.1"/>
    <n v="158.4"/>
    <n v="13.4"/>
    <n v="8"/>
    <n v="256.10000000000002"/>
    <n v="59636"/>
    <n v="38949"/>
    <n v="44.69999999999709"/>
    <x v="0"/>
  </r>
  <r>
    <d v="2026-04-07T19:15:00"/>
    <x v="653"/>
    <n v="25.7"/>
    <n v="100"/>
    <n v="13.9"/>
    <n v="9"/>
    <n v="447.1"/>
    <n v="13.9"/>
    <n v="9"/>
    <n v="157.6"/>
    <n v="13.6"/>
    <n v="8.1"/>
    <n v="255.5"/>
    <n v="59659.199999999997"/>
    <n v="38965.5"/>
    <n v="39.69999999999709"/>
    <x v="0"/>
  </r>
  <r>
    <d v="2026-04-07T19:30:00"/>
    <x v="654"/>
    <n v="25.6"/>
    <n v="100"/>
    <n v="13.9"/>
    <n v="9"/>
    <n v="476.8"/>
    <n v="13.9"/>
    <n v="9.1"/>
    <n v="160.5"/>
    <n v="13.5"/>
    <n v="8.1"/>
    <n v="258.10000000000002"/>
    <n v="59682.5"/>
    <n v="38982"/>
    <n v="39.80000000000291"/>
    <x v="0"/>
  </r>
  <r>
    <d v="2026-04-07T19:45:00"/>
    <x v="655"/>
    <n v="25.5"/>
    <n v="100"/>
    <n v="14.1"/>
    <n v="9"/>
    <n v="476.8"/>
    <n v="14.1"/>
    <n v="9"/>
    <n v="167.2"/>
    <n v="13.8"/>
    <n v="8.1"/>
    <n v="255.3"/>
    <n v="59705.8"/>
    <n v="38998.5"/>
    <n v="39.80000000000291"/>
    <x v="0"/>
  </r>
  <r>
    <d v="2026-04-07T20:00:00"/>
    <x v="656"/>
    <n v="25.5"/>
    <n v="100"/>
    <n v="14.1"/>
    <n v="9"/>
    <n v="442.6"/>
    <n v="13.6"/>
    <n v="9"/>
    <n v="180.5"/>
    <n v="13.9"/>
    <n v="8.3000000000000007"/>
    <n v="234.7"/>
    <n v="59729"/>
    <n v="39015"/>
    <n v="39.69999999999709"/>
    <x v="0"/>
  </r>
  <r>
    <d v="2026-04-07T20:15:00"/>
    <x v="657"/>
    <n v="25.5"/>
    <n v="100"/>
    <n v="13.8"/>
    <n v="9"/>
    <n v="442.6"/>
    <n v="14.2"/>
    <n v="9"/>
    <n v="181.7"/>
    <n v="14"/>
    <n v="8.5"/>
    <n v="235.1"/>
    <n v="59739.199999999997"/>
    <n v="39023"/>
    <n v="18.19999999999709"/>
    <x v="0"/>
  </r>
  <r>
    <d v="2026-04-07T20:30:00"/>
    <x v="658"/>
    <n v="25.5"/>
    <n v="100"/>
    <n v="13.9"/>
    <n v="9"/>
    <n v="462.4"/>
    <n v="14.7"/>
    <n v="8.9"/>
    <n v="184.3"/>
    <n v="14.4"/>
    <n v="8.5"/>
    <n v="237.6"/>
    <n v="59749.5"/>
    <n v="39031"/>
    <n v="18.30000000000291"/>
    <x v="0"/>
  </r>
  <r>
    <d v="2026-04-07T20:45:00"/>
    <x v="659"/>
    <n v="25.5"/>
    <n v="100"/>
    <n v="13.9"/>
    <n v="9"/>
    <n v="449.8"/>
    <n v="14.7"/>
    <n v="8.9"/>
    <n v="183.1"/>
    <n v="14.5"/>
    <n v="8.5"/>
    <n v="240.4"/>
    <n v="59759.8"/>
    <n v="39039"/>
    <n v="18.30000000000291"/>
    <x v="0"/>
  </r>
  <r>
    <d v="2026-04-07T21:00:00"/>
    <x v="660"/>
    <n v="25.4"/>
    <n v="100"/>
    <n v="13.9"/>
    <n v="9"/>
    <n v="449.8"/>
    <n v="14.6"/>
    <n v="8.9"/>
    <n v="200"/>
    <n v="14.5"/>
    <n v="8.8000000000000007"/>
    <n v="201.8"/>
    <n v="59770"/>
    <n v="39047"/>
    <n v="18.19999999999709"/>
    <x v="0"/>
  </r>
  <r>
    <d v="2026-04-07T21:15:00"/>
    <x v="661"/>
    <n v="25.4"/>
    <n v="100"/>
    <n v="13.9"/>
    <n v="9"/>
    <n v="373.3"/>
    <n v="15.1"/>
    <n v="8.9"/>
    <n v="200"/>
    <n v="14.8"/>
    <n v="8.6999999999999993"/>
    <n v="205.4"/>
    <n v="59770"/>
    <n v="39047"/>
    <n v="0"/>
    <x v="0"/>
  </r>
  <r>
    <d v="2026-04-07T21:30:00"/>
    <x v="662"/>
    <n v="25.4"/>
    <n v="100"/>
    <n v="13.9"/>
    <n v="9"/>
    <n v="476.8"/>
    <n v="15.5"/>
    <n v="8.4"/>
    <n v="200"/>
    <n v="15.2"/>
    <n v="8.3000000000000007"/>
    <n v="213.6"/>
    <n v="59770"/>
    <n v="39047"/>
    <n v="0"/>
    <x v="0"/>
  </r>
  <r>
    <d v="2026-04-07T21:45:00"/>
    <x v="663"/>
    <n v="25.4"/>
    <n v="100"/>
    <n v="13.8"/>
    <n v="9"/>
    <n v="476.8"/>
    <n v="15.5"/>
    <n v="8.1999999999999993"/>
    <n v="200"/>
    <n v="15.2"/>
    <n v="8"/>
    <n v="217.8"/>
    <n v="59770"/>
    <n v="39047"/>
    <n v="0"/>
    <x v="0"/>
  </r>
  <r>
    <d v="2026-04-07T22:00:00"/>
    <x v="664"/>
    <n v="25.4"/>
    <n v="100"/>
    <n v="13.8"/>
    <n v="9"/>
    <n v="436.3"/>
    <n v="15.5"/>
    <n v="7.8"/>
    <n v="200"/>
    <n v="15.2"/>
    <n v="7.7"/>
    <n v="217.6"/>
    <n v="59770"/>
    <n v="39047"/>
    <n v="0"/>
    <x v="0"/>
  </r>
  <r>
    <d v="2026-04-07T22:15:00"/>
    <x v="665"/>
    <n v="25.6"/>
    <n v="100"/>
    <n v="13.6"/>
    <n v="8.9"/>
    <n v="436.3"/>
    <n v="15.2"/>
    <n v="7.7"/>
    <n v="200"/>
    <n v="14.9"/>
    <n v="7.6"/>
    <n v="213.6"/>
    <n v="59770"/>
    <n v="39047"/>
    <n v="0"/>
    <x v="0"/>
  </r>
  <r>
    <d v="2026-04-07T22:30:00"/>
    <x v="666"/>
    <n v="25.6"/>
    <n v="100"/>
    <n v="13.3"/>
    <n v="8.8000000000000007"/>
    <n v="441.7"/>
    <n v="15"/>
    <n v="7.6"/>
    <n v="200"/>
    <n v="14.7"/>
    <n v="7.5"/>
    <n v="216.4"/>
    <n v="59770"/>
    <n v="39047"/>
    <n v="0"/>
    <x v="0"/>
  </r>
  <r>
    <d v="2026-04-07T22:45:00"/>
    <x v="667"/>
    <n v="25.6"/>
    <n v="100"/>
    <n v="13.3"/>
    <n v="8.8000000000000007"/>
    <n v="446.2"/>
    <n v="14.9"/>
    <n v="9.1"/>
    <n v="200"/>
    <n v="14.6"/>
    <n v="8.8000000000000007"/>
    <n v="213"/>
    <n v="59770"/>
    <n v="39047"/>
    <n v="0"/>
    <x v="0"/>
  </r>
  <r>
    <d v="2026-04-07T23:00:00"/>
    <x v="668"/>
    <n v="25.6"/>
    <n v="100"/>
    <n v="13.3"/>
    <n v="10.199999999999999"/>
    <n v="446.2"/>
    <n v="14.6"/>
    <n v="9"/>
    <n v="200"/>
    <n v="14.2"/>
    <n v="8.9"/>
    <n v="214.8"/>
    <n v="59770"/>
    <n v="39047"/>
    <n v="0"/>
    <x v="0"/>
  </r>
  <r>
    <d v="2026-04-07T23:15:00"/>
    <x v="669"/>
    <n v="25.6"/>
    <n v="100"/>
    <n v="13.6"/>
    <n v="10.3"/>
    <n v="454.3"/>
    <n v="14.7"/>
    <n v="9"/>
    <n v="200"/>
    <n v="14.5"/>
    <n v="8.9"/>
    <n v="214.4"/>
    <n v="59770"/>
    <n v="39047"/>
    <n v="0"/>
    <x v="0"/>
  </r>
  <r>
    <d v="2026-04-07T23:30:00"/>
    <x v="670"/>
    <n v="25.6"/>
    <n v="100"/>
    <n v="13.6"/>
    <n v="10.3"/>
    <n v="454.3"/>
    <n v="14.7"/>
    <n v="8.6999999999999993"/>
    <n v="200"/>
    <n v="14.3"/>
    <n v="8.6"/>
    <n v="211.9"/>
    <n v="59770"/>
    <n v="39047"/>
    <n v="0"/>
    <x v="0"/>
  </r>
  <r>
    <d v="2026-04-07T23:45:00"/>
    <x v="671"/>
    <n v="25.6"/>
    <n v="100"/>
    <n v="13.7"/>
    <n v="10.1"/>
    <n v="466.9"/>
    <n v="14.6"/>
    <n v="8.9"/>
    <n v="200"/>
    <n v="14.3"/>
    <n v="8.8000000000000007"/>
    <n v="214.2"/>
    <n v="59770"/>
    <n v="39047"/>
    <n v="0"/>
    <x v="0"/>
  </r>
  <r>
    <d v="2026-04-08T00:00:00"/>
    <x v="672"/>
    <n v="25.5"/>
    <n v="100"/>
    <n v="13.7"/>
    <n v="10.1"/>
    <n v="496.6"/>
    <n v="14.7"/>
    <n v="8.6999999999999993"/>
    <n v="200"/>
    <n v="14.4"/>
    <n v="8.6"/>
    <n v="211.7"/>
    <n v="59770"/>
    <n v="39047"/>
    <n v="0"/>
    <x v="0"/>
  </r>
  <r>
    <d v="2026-04-08T00:15:00"/>
    <x v="673"/>
    <n v="25.5"/>
    <n v="100"/>
    <n v="13.5"/>
    <n v="10"/>
    <n v="496.6"/>
    <n v="14.9"/>
    <n v="8.8000000000000007"/>
    <n v="200"/>
    <n v="14.6"/>
    <n v="8.6999999999999993"/>
    <n v="211.7"/>
    <n v="59770"/>
    <n v="39047"/>
    <n v="0"/>
    <x v="0"/>
  </r>
  <r>
    <d v="2026-04-08T00:30:00"/>
    <x v="674"/>
    <n v="25.5"/>
    <n v="100"/>
    <n v="13.7"/>
    <n v="10.1"/>
    <n v="468.7"/>
    <n v="14.8"/>
    <n v="8.8000000000000007"/>
    <n v="200"/>
    <n v="14.4"/>
    <n v="8.6"/>
    <n v="211.1"/>
    <n v="59770"/>
    <n v="39047"/>
    <n v="0"/>
    <x v="0"/>
  </r>
  <r>
    <d v="2026-04-08T00:45:00"/>
    <x v="675"/>
    <n v="25.5"/>
    <n v="100"/>
    <n v="13.7"/>
    <n v="10.1"/>
    <n v="475"/>
    <n v="14.8"/>
    <n v="8.8000000000000007"/>
    <n v="200"/>
    <n v="14.5"/>
    <n v="8.6999999999999993"/>
    <n v="213"/>
    <n v="59770"/>
    <n v="39047"/>
    <n v="0"/>
    <x v="0"/>
  </r>
  <r>
    <d v="2026-04-08T01:00:00"/>
    <x v="676"/>
    <n v="25.5"/>
    <n v="100"/>
    <n v="13.5"/>
    <n v="10"/>
    <n v="475"/>
    <n v="14.3"/>
    <n v="8.8000000000000007"/>
    <n v="200"/>
    <n v="14"/>
    <n v="8.6999999999999993"/>
    <n v="206.7"/>
    <n v="59770"/>
    <n v="39047"/>
    <n v="0"/>
    <x v="0"/>
  </r>
  <r>
    <d v="2026-04-08T01:15:00"/>
    <x v="677"/>
    <n v="25.4"/>
    <n v="100"/>
    <n v="13.2"/>
    <n v="9.8000000000000007"/>
    <n v="497.5"/>
    <n v="14.3"/>
    <n v="8.6999999999999993"/>
    <n v="200"/>
    <n v="14"/>
    <n v="8.6999999999999993"/>
    <n v="204.4"/>
    <n v="59770"/>
    <n v="39047"/>
    <n v="0"/>
    <x v="0"/>
  </r>
  <r>
    <d v="2026-04-08T01:30:00"/>
    <x v="678"/>
    <n v="25.4"/>
    <n v="100"/>
    <n v="13.2"/>
    <n v="9.8000000000000007"/>
    <n v="497.5"/>
    <n v="14.2"/>
    <n v="10.1"/>
    <n v="200"/>
    <n v="13.8"/>
    <n v="9.3000000000000007"/>
    <n v="210.1"/>
    <n v="59770"/>
    <n v="39047"/>
    <n v="0"/>
    <x v="0"/>
  </r>
  <r>
    <d v="2026-04-08T01:45:00"/>
    <x v="679"/>
    <n v="25.4"/>
    <n v="100"/>
    <n v="13.3"/>
    <n v="11.1"/>
    <n v="460.6"/>
    <n v="13.9"/>
    <n v="10.4"/>
    <n v="200"/>
    <n v="13.6"/>
    <n v="10.3"/>
    <n v="205.2"/>
    <n v="59770"/>
    <n v="39047"/>
    <n v="0"/>
    <x v="0"/>
  </r>
  <r>
    <d v="2026-04-08T02:00:00"/>
    <x v="680"/>
    <n v="25.3"/>
    <n v="100"/>
    <n v="13.3"/>
    <n v="11.1"/>
    <n v="471.4"/>
    <n v="14.1"/>
    <n v="10.5"/>
    <n v="200"/>
    <n v="13.7"/>
    <n v="10.5"/>
    <n v="201.6"/>
    <n v="59770"/>
    <n v="39047"/>
    <n v="0"/>
    <x v="0"/>
  </r>
  <r>
    <d v="2026-04-08T02:15:00"/>
    <x v="681"/>
    <n v="25.3"/>
    <n v="100"/>
    <n v="13.8"/>
    <n v="11.1"/>
    <n v="471.4"/>
    <n v="14.4"/>
    <n v="10.5"/>
    <n v="200"/>
    <n v="14.1"/>
    <n v="10.4"/>
    <n v="207.7"/>
    <n v="59770"/>
    <n v="39047"/>
    <n v="0"/>
    <x v="0"/>
  </r>
  <r>
    <d v="2026-04-08T02:30:00"/>
    <x v="682"/>
    <n v="25.2"/>
    <n v="100"/>
    <n v="13.8"/>
    <n v="11.1"/>
    <n v="475"/>
    <n v="14.6"/>
    <n v="10.5"/>
    <n v="200"/>
    <n v="14.3"/>
    <n v="10.4"/>
    <n v="205.6"/>
    <n v="59770"/>
    <n v="39047"/>
    <n v="0"/>
    <x v="0"/>
  </r>
  <r>
    <d v="2026-04-08T02:45:00"/>
    <x v="683"/>
    <n v="25.2"/>
    <n v="100"/>
    <n v="13.8"/>
    <n v="11.1"/>
    <n v="474.1"/>
    <n v="14.6"/>
    <n v="10.5"/>
    <n v="200"/>
    <n v="14.5"/>
    <n v="10.4"/>
    <n v="204"/>
    <n v="59770"/>
    <n v="39047"/>
    <n v="0"/>
    <x v="0"/>
  </r>
  <r>
    <d v="2026-04-08T03:00:00"/>
    <x v="684"/>
    <n v="24.9"/>
    <n v="100"/>
    <n v="13.9"/>
    <n v="11.1"/>
    <n v="474.1"/>
    <n v="14.9"/>
    <n v="10.6"/>
    <n v="200"/>
    <n v="14.6"/>
    <n v="10.5"/>
    <n v="203.8"/>
    <n v="59770"/>
    <n v="39047"/>
    <n v="0"/>
    <x v="0"/>
  </r>
  <r>
    <d v="2026-04-08T03:15:00"/>
    <x v="685"/>
    <n v="24.5"/>
    <n v="100"/>
    <n v="13.9"/>
    <n v="11.2"/>
    <n v="478.6"/>
    <n v="14.9"/>
    <n v="10.5"/>
    <n v="200"/>
    <n v="14.6"/>
    <n v="10.4"/>
    <n v="204"/>
    <n v="59770"/>
    <n v="39047"/>
    <n v="0"/>
    <x v="0"/>
  </r>
  <r>
    <d v="2026-04-08T03:30:00"/>
    <x v="686"/>
    <n v="24.2"/>
    <n v="100"/>
    <n v="13.9"/>
    <n v="11.2"/>
    <n v="478.6"/>
    <n v="14.9"/>
    <n v="10.5"/>
    <n v="200"/>
    <n v="14.6"/>
    <n v="10.199999999999999"/>
    <n v="203"/>
    <n v="59770"/>
    <n v="39047"/>
    <n v="0"/>
    <x v="0"/>
  </r>
  <r>
    <d v="2026-04-08T03:45:00"/>
    <x v="687"/>
    <n v="24"/>
    <n v="100"/>
    <n v="13.9"/>
    <n v="10.3"/>
    <n v="487.6"/>
    <n v="14.8"/>
    <n v="9.4"/>
    <n v="200"/>
    <n v="14.5"/>
    <n v="9"/>
    <n v="204.6"/>
    <n v="59770"/>
    <n v="39047"/>
    <n v="0"/>
    <x v="0"/>
  </r>
  <r>
    <d v="2026-04-08T04:00:00"/>
    <x v="688"/>
    <n v="23.7"/>
    <n v="100"/>
    <n v="13.9"/>
    <n v="10.3"/>
    <n v="501.1"/>
    <n v="14.8"/>
    <n v="8.9"/>
    <n v="200"/>
    <n v="14.5"/>
    <n v="8.8000000000000007"/>
    <n v="204"/>
    <n v="59770"/>
    <n v="39047"/>
    <n v="0"/>
    <x v="0"/>
  </r>
  <r>
    <d v="2026-04-08T04:15:00"/>
    <x v="689"/>
    <n v="23.6"/>
    <n v="100"/>
    <n v="13.3"/>
    <n v="9.9"/>
    <n v="501.1"/>
    <n v="14.3"/>
    <n v="8.6"/>
    <n v="200"/>
    <n v="13.9"/>
    <n v="8.5"/>
    <n v="203.2"/>
    <n v="59770"/>
    <n v="39047"/>
    <n v="0"/>
    <x v="0"/>
  </r>
  <r>
    <d v="2026-04-08T04:30:00"/>
    <x v="690"/>
    <n v="23.4"/>
    <n v="100"/>
    <n v="12.8"/>
    <n v="9.8000000000000007"/>
    <n v="488.5"/>
    <n v="14"/>
    <n v="8.8000000000000007"/>
    <n v="194.8"/>
    <n v="13.7"/>
    <n v="8.6"/>
    <n v="185.7"/>
    <n v="59770"/>
    <n v="39047"/>
    <n v="0"/>
    <x v="0"/>
  </r>
  <r>
    <d v="2026-04-08T04:45:00"/>
    <x v="691"/>
    <n v="23.1"/>
    <n v="100"/>
    <n v="12.8"/>
    <n v="9.8000000000000007"/>
    <n v="549.70000000000005"/>
    <n v="13.8"/>
    <n v="8.5"/>
    <n v="184"/>
    <n v="13.4"/>
    <n v="8.3000000000000007"/>
    <n v="178.8"/>
    <n v="59770"/>
    <n v="39047"/>
    <n v="0"/>
    <x v="0"/>
  </r>
  <r>
    <d v="2026-04-08T05:00:00"/>
    <x v="692"/>
    <n v="23"/>
    <n v="100"/>
    <n v="12.5"/>
    <n v="9.4"/>
    <n v="549.70000000000005"/>
    <n v="13.4"/>
    <n v="8.1999999999999993"/>
    <n v="184.6"/>
    <n v="13.1"/>
    <n v="8.1"/>
    <n v="180.4"/>
    <n v="59770"/>
    <n v="39047"/>
    <n v="0"/>
    <x v="0"/>
  </r>
  <r>
    <d v="2026-04-08T05:15:00"/>
    <x v="693"/>
    <n v="22.9"/>
    <n v="100"/>
    <n v="12.2"/>
    <n v="9.1999999999999993"/>
    <n v="513.70000000000005"/>
    <n v="13.3"/>
    <n v="8.1999999999999993"/>
    <n v="185.8"/>
    <n v="13"/>
    <n v="8"/>
    <n v="177.8"/>
    <n v="59770"/>
    <n v="39047"/>
    <n v="0"/>
    <x v="0"/>
  </r>
  <r>
    <d v="2026-04-08T05:30:00"/>
    <x v="694"/>
    <n v="22.7"/>
    <n v="99.9"/>
    <n v="12.2"/>
    <n v="9.1999999999999993"/>
    <n v="513.70000000000005"/>
    <n v="13.1"/>
    <n v="8.1"/>
    <n v="190.7"/>
    <n v="12.6"/>
    <n v="8"/>
    <n v="184.5"/>
    <n v="59770"/>
    <n v="39047"/>
    <n v="0"/>
    <x v="0"/>
  </r>
  <r>
    <d v="2026-04-08T05:45:00"/>
    <x v="695"/>
    <n v="22.7"/>
    <n v="99.7"/>
    <n v="11.9"/>
    <n v="9.1"/>
    <n v="515.5"/>
    <n v="13"/>
    <n v="8"/>
    <n v="189.2"/>
    <n v="12.7"/>
    <n v="7.9"/>
    <n v="184.5"/>
    <n v="59770"/>
    <n v="39047"/>
    <n v="0"/>
    <x v="0"/>
  </r>
  <r>
    <d v="2026-04-08T06:00:00"/>
    <x v="696"/>
    <n v="22.7"/>
    <n v="99.9"/>
    <n v="11.9"/>
    <n v="9.1"/>
    <n v="514.6"/>
    <n v="13.3"/>
    <n v="8.4"/>
    <n v="200"/>
    <n v="13"/>
    <n v="8.3000000000000007"/>
    <n v="203.4"/>
    <n v="59770"/>
    <n v="39047"/>
    <n v="0"/>
    <x v="0"/>
  </r>
  <r>
    <d v="2026-04-08T06:15:00"/>
    <x v="697"/>
    <n v="22.6"/>
    <n v="99.9"/>
    <n v="12"/>
    <n v="9.4"/>
    <n v="514.6"/>
    <n v="13.1"/>
    <n v="8.3000000000000007"/>
    <n v="200"/>
    <n v="12.7"/>
    <n v="8.1999999999999993"/>
    <n v="204"/>
    <n v="59770.8"/>
    <n v="39047.199999999997"/>
    <n v="1"/>
    <x v="0"/>
  </r>
  <r>
    <d v="2026-04-08T06:30:00"/>
    <x v="698"/>
    <n v="22.6"/>
    <n v="99.9"/>
    <n v="12.1"/>
    <n v="9.5"/>
    <n v="448"/>
    <n v="13.1"/>
    <n v="8.4"/>
    <n v="200"/>
    <n v="12.9"/>
    <n v="8.1999999999999993"/>
    <n v="200.1"/>
    <n v="59771.5"/>
    <n v="39047.5"/>
    <n v="1"/>
    <x v="0"/>
  </r>
  <r>
    <d v="2026-04-08T06:45:00"/>
    <x v="699"/>
    <n v="22.6"/>
    <n v="99.6"/>
    <n v="12.1"/>
    <n v="9.5"/>
    <n v="502"/>
    <n v="13.1"/>
    <n v="8.3000000000000007"/>
    <n v="200"/>
    <n v="12.8"/>
    <n v="8.1999999999999993"/>
    <n v="202.4"/>
    <n v="59772.2"/>
    <n v="39047.800000000003"/>
    <n v="1"/>
    <x v="0"/>
  </r>
  <r>
    <d v="2026-04-08T07:00:00"/>
    <x v="700"/>
    <n v="22.6"/>
    <n v="99.6"/>
    <n v="12.1"/>
    <n v="9.6"/>
    <n v="502"/>
    <n v="13"/>
    <n v="8.6999999999999993"/>
    <n v="200"/>
    <n v="12.9"/>
    <n v="8.6"/>
    <n v="205.2"/>
    <n v="59773"/>
    <n v="39048"/>
    <n v="1"/>
    <x v="0"/>
  </r>
  <r>
    <d v="2026-04-08T07:15:00"/>
    <x v="701"/>
    <n v="22.5"/>
    <n v="99.6"/>
    <n v="12.1"/>
    <n v="9.6"/>
    <n v="470.5"/>
    <n v="13.1"/>
    <n v="8.6"/>
    <n v="200"/>
    <n v="12.9"/>
    <n v="8.5"/>
    <n v="207.5"/>
    <n v="59786.2"/>
    <n v="39057.5"/>
    <n v="22.69999999999709"/>
    <x v="0"/>
  </r>
  <r>
    <d v="2026-04-08T07:30:00"/>
    <x v="702"/>
    <n v="22.5"/>
    <n v="99.4"/>
    <n v="12.3"/>
    <n v="9.6999999999999993"/>
    <n v="470.5"/>
    <n v="13.3"/>
    <n v="8.6999999999999993"/>
    <n v="164.8"/>
    <n v="13.2"/>
    <n v="8.4"/>
    <n v="216"/>
    <n v="59799.5"/>
    <n v="39067"/>
    <n v="22.80000000000291"/>
    <x v="0"/>
  </r>
  <r>
    <d v="2026-04-08T07:45:00"/>
    <x v="703"/>
    <n v="22.5"/>
    <n v="99.6"/>
    <n v="12.5"/>
    <n v="9.4"/>
    <n v="454.3"/>
    <n v="13.5"/>
    <n v="8.5"/>
    <n v="170.9"/>
    <n v="13.2"/>
    <n v="8"/>
    <n v="219.5"/>
    <n v="59812.800000000003"/>
    <n v="39076.5"/>
    <n v="22.80000000000291"/>
    <x v="0"/>
  </r>
  <r>
    <d v="2026-04-08T08:00:00"/>
    <x v="704"/>
    <n v="22.5"/>
    <n v="99.6"/>
    <n v="12.5"/>
    <n v="9.4"/>
    <n v="453.4"/>
    <n v="13.6"/>
    <n v="9.4"/>
    <n v="200"/>
    <n v="13.2"/>
    <n v="8.9"/>
    <n v="239"/>
    <n v="59826"/>
    <n v="39086"/>
    <n v="22.69999999999709"/>
    <x v="0"/>
  </r>
  <r>
    <d v="2026-04-08T08:15:00"/>
    <x v="705"/>
    <n v="22.4"/>
    <n v="99.3"/>
    <n v="13"/>
    <n v="10"/>
    <n v="453.4"/>
    <n v="12.4"/>
    <n v="9.4"/>
    <n v="187.5"/>
    <n v="13.2"/>
    <n v="8.9"/>
    <n v="225.8"/>
    <n v="59848.2"/>
    <n v="39104.199999999997"/>
    <n v="40.399999999994179"/>
    <x v="0"/>
  </r>
  <r>
    <d v="2026-04-08T08:30:00"/>
    <x v="706"/>
    <n v="22.3"/>
    <n v="99.1"/>
    <n v="13"/>
    <n v="9.6999999999999993"/>
    <n v="468.7"/>
    <n v="13.8"/>
    <n v="9.5"/>
    <n v="124.7"/>
    <n v="13.5"/>
    <n v="8.3000000000000007"/>
    <n v="227.8"/>
    <n v="59870.5"/>
    <n v="39122.5"/>
    <n v="40.600000000005821"/>
    <x v="0"/>
  </r>
  <r>
    <d v="2026-04-08T08:45:00"/>
    <x v="707"/>
    <n v="22.3"/>
    <n v="98.8"/>
    <n v="13"/>
    <n v="9.6999999999999993"/>
    <n v="463.3"/>
    <n v="13.8"/>
    <n v="9"/>
    <n v="139.5"/>
    <n v="13.5"/>
    <n v="8.1"/>
    <n v="235.9"/>
    <n v="59892.800000000003"/>
    <n v="39140.800000000003"/>
    <n v="40.600000000005821"/>
    <x v="0"/>
  </r>
  <r>
    <d v="2026-04-08T09:00:00"/>
    <x v="708"/>
    <n v="22.4"/>
    <n v="98.5"/>
    <n v="13.7"/>
    <n v="9.4"/>
    <n v="463.3"/>
    <n v="13.7"/>
    <n v="9.1"/>
    <n v="138.69999999999999"/>
    <n v="13.4"/>
    <n v="8.1"/>
    <n v="236.4"/>
    <n v="59915"/>
    <n v="39159"/>
    <n v="40.399999999994179"/>
    <x v="0"/>
  </r>
  <r>
    <d v="2026-04-08T09:15:00"/>
    <x v="709"/>
    <n v="22.5"/>
    <n v="97.7"/>
    <n v="13.7"/>
    <n v="9.4"/>
    <n v="499.3"/>
    <n v="13.7"/>
    <n v="9.1"/>
    <n v="141.6"/>
    <n v="13.5"/>
    <n v="7.4"/>
    <n v="248.8"/>
    <n v="59938.5"/>
    <n v="39179.800000000003"/>
    <n v="44.30000000000291"/>
    <x v="0"/>
  </r>
  <r>
    <d v="2026-04-08T09:30:00"/>
    <x v="710"/>
    <n v="22.6"/>
    <n v="97.1"/>
    <n v="13.2"/>
    <n v="8.1"/>
    <n v="499.3"/>
    <n v="13.8"/>
    <n v="8.1999999999999993"/>
    <n v="157.80000000000001"/>
    <n v="13.4"/>
    <n v="7.5"/>
    <n v="256.3"/>
    <n v="59962"/>
    <n v="39200.5"/>
    <n v="44.19999999999709"/>
    <x v="0"/>
  </r>
  <r>
    <d v="2026-04-08T09:45:00"/>
    <x v="711"/>
    <n v="22.6"/>
    <n v="96.4"/>
    <n v="12.9"/>
    <n v="8.6"/>
    <n v="512.79999999999995"/>
    <n v="13.5"/>
    <n v="8.4"/>
    <n v="163.1"/>
    <n v="13.2"/>
    <n v="7.6"/>
    <n v="259.10000000000002"/>
    <n v="59985.5"/>
    <n v="39221.199999999997"/>
    <n v="44.19999999999709"/>
    <x v="0"/>
  </r>
  <r>
    <d v="2026-04-08T10:00:00"/>
    <x v="712"/>
    <n v="22.7"/>
    <n v="96.4"/>
    <n v="12.9"/>
    <n v="8.6"/>
    <n v="502"/>
    <n v="13.4"/>
    <n v="8.5"/>
    <n v="156.69999999999999"/>
    <n v="13.1"/>
    <n v="7.6"/>
    <n v="257.10000000000002"/>
    <n v="60009"/>
    <n v="39242"/>
    <n v="44.30000000000291"/>
    <x v="0"/>
  </r>
  <r>
    <d v="2026-04-08T10:15:00"/>
    <x v="713"/>
    <n v="22.8"/>
    <n v="95.9"/>
    <n v="12.9"/>
    <n v="8.6"/>
    <n v="502"/>
    <n v="13.2"/>
    <n v="8.4"/>
    <n v="157.6"/>
    <n v="12.9"/>
    <n v="7.6"/>
    <n v="249.2"/>
    <n v="60029.2"/>
    <n v="39259.199999999997"/>
    <n v="37.399999999994179"/>
    <x v="0"/>
  </r>
  <r>
    <d v="2026-04-08T10:30:00"/>
    <x v="714"/>
    <n v="22.8"/>
    <n v="95.5"/>
    <n v="13"/>
    <n v="8.6"/>
    <n v="499.3"/>
    <n v="13.1"/>
    <n v="8.4"/>
    <n v="150.6"/>
    <n v="12.8"/>
    <n v="7.8"/>
    <n v="247.1"/>
    <n v="60049.5"/>
    <n v="39276.5"/>
    <n v="37.600000000005821"/>
    <x v="0"/>
  </r>
  <r>
    <d v="2026-04-08T10:45:00"/>
    <x v="715"/>
    <n v="22.8"/>
    <n v="95.1"/>
    <n v="13"/>
    <n v="8.6"/>
    <n v="526.29999999999995"/>
    <n v="13.2"/>
    <n v="8.5"/>
    <n v="154.1"/>
    <n v="12.9"/>
    <n v="7.6"/>
    <n v="249.2"/>
    <n v="60069.8"/>
    <n v="39293.800000000003"/>
    <n v="37.600000000005821"/>
    <x v="0"/>
  </r>
  <r>
    <d v="2026-04-08T11:00:00"/>
    <x v="716"/>
    <n v="22.9"/>
    <n v="94.9"/>
    <n v="12.9"/>
    <n v="8.6"/>
    <n v="526.29999999999995"/>
    <n v="13.2"/>
    <n v="8.5"/>
    <n v="152.9"/>
    <n v="12.8"/>
    <n v="7.7"/>
    <n v="251"/>
    <n v="60090"/>
    <n v="39311"/>
    <n v="37.399999999994179"/>
    <x v="0"/>
  </r>
  <r>
    <d v="2026-04-08T11:15:00"/>
    <x v="717"/>
    <n v="23"/>
    <n v="94.2"/>
    <n v="12.9"/>
    <n v="8.6"/>
    <n v="478.6"/>
    <n v="13.2"/>
    <n v="8.5"/>
    <n v="155.19999999999999"/>
    <n v="12.8"/>
    <n v="7.7"/>
    <n v="253.9"/>
    <n v="60113.5"/>
    <n v="39330.199999999997"/>
    <n v="42.69999999999709"/>
    <x v="0"/>
  </r>
  <r>
    <d v="2026-04-08T11:30:00"/>
    <x v="718"/>
    <n v="23"/>
    <n v="94.5"/>
    <n v="12.9"/>
    <n v="8.6999999999999993"/>
    <n v="478.6"/>
    <n v="13.2"/>
    <n v="8.6"/>
    <n v="161.6"/>
    <n v="12.9"/>
    <n v="7.7"/>
    <n v="258.89999999999998"/>
    <n v="60137"/>
    <n v="39349.5"/>
    <n v="42.80000000000291"/>
    <x v="0"/>
  </r>
  <r>
    <d v="2026-04-08T11:45:00"/>
    <x v="719"/>
    <n v="23"/>
    <n v="94.6"/>
    <n v="13"/>
    <n v="8.9"/>
    <n v="493"/>
    <n v="13.1"/>
    <n v="8.8000000000000007"/>
    <n v="161"/>
    <n v="12.8"/>
    <n v="7.8"/>
    <n v="261.39999999999998"/>
    <n v="60160.5"/>
    <n v="39368.800000000003"/>
    <n v="42.80000000000291"/>
    <x v="0"/>
  </r>
  <r>
    <d v="2026-04-08T12:00:00"/>
    <x v="720"/>
    <n v="23"/>
    <n v="94.9"/>
    <n v="13"/>
    <n v="8.9"/>
    <n v="503.8"/>
    <n v="13.2"/>
    <n v="8.9"/>
    <n v="162.5"/>
    <n v="12.9"/>
    <n v="7.9"/>
    <n v="261.39999999999998"/>
    <n v="60184"/>
    <n v="39388"/>
    <n v="42.69999999999709"/>
    <x v="0"/>
  </r>
  <r>
    <d v="2026-04-08T12:15:00"/>
    <x v="721"/>
    <n v="22.9"/>
    <n v="94.9"/>
    <n v="13"/>
    <n v="9"/>
    <n v="503.8"/>
    <n v="13.2"/>
    <n v="8.9"/>
    <n v="164.2"/>
    <n v="12.9"/>
    <n v="8"/>
    <n v="262.39999999999998"/>
    <n v="60206.2"/>
    <n v="39405"/>
    <n v="39.19999999999709"/>
    <x v="0"/>
  </r>
  <r>
    <d v="2026-04-08T12:30:00"/>
    <x v="722"/>
    <n v="22.9"/>
    <n v="94.6"/>
    <n v="13"/>
    <n v="9"/>
    <n v="464.2"/>
    <n v="13.2"/>
    <n v="8.9"/>
    <n v="164"/>
    <n v="12.9"/>
    <n v="7.9"/>
    <n v="262.60000000000002"/>
    <n v="60228.5"/>
    <n v="39422"/>
    <n v="39.30000000000291"/>
    <x v="0"/>
  </r>
  <r>
    <d v="2026-04-08T12:45:00"/>
    <x v="723"/>
    <n v="23.1"/>
    <n v="94.9"/>
    <n v="13"/>
    <n v="9"/>
    <n v="464.2"/>
    <n v="13.2"/>
    <n v="9"/>
    <n v="167.4"/>
    <n v="12.9"/>
    <n v="8"/>
    <n v="265.2"/>
    <n v="60250.8"/>
    <n v="39439"/>
    <n v="39.30000000000291"/>
    <x v="0"/>
  </r>
  <r>
    <d v="2026-04-08T13:00:00"/>
    <x v="724"/>
    <n v="23.2"/>
    <n v="94.8"/>
    <n v="13.1"/>
    <n v="9.1"/>
    <n v="474.1"/>
    <n v="13.3"/>
    <n v="9"/>
    <n v="166.3"/>
    <n v="13.1"/>
    <n v="8.1"/>
    <n v="267.3"/>
    <n v="60273"/>
    <n v="39456"/>
    <n v="39.19999999999709"/>
    <x v="0"/>
  </r>
  <r>
    <d v="2026-04-08T13:15:00"/>
    <x v="725"/>
    <n v="23.3"/>
    <n v="94.6"/>
    <n v="13.1"/>
    <n v="9.1"/>
    <n v="527.20000000000005"/>
    <n v="13.5"/>
    <n v="9.1"/>
    <n v="167.7"/>
    <n v="13.2"/>
    <n v="8"/>
    <n v="268.7"/>
    <n v="60299.5"/>
    <n v="39475"/>
    <n v="45.5"/>
    <x v="0"/>
  </r>
  <r>
    <d v="2026-04-08T13:30:00"/>
    <x v="726"/>
    <n v="23.5"/>
    <n v="94.3"/>
    <n v="13.3"/>
    <n v="9.1"/>
    <n v="527.20000000000005"/>
    <n v="13.5"/>
    <n v="9.1"/>
    <n v="164.2"/>
    <n v="13.2"/>
    <n v="8"/>
    <n v="265"/>
    <n v="60326"/>
    <n v="39494"/>
    <n v="45.5"/>
    <x v="0"/>
  </r>
  <r>
    <d v="2026-04-08T13:45:00"/>
    <x v="727"/>
    <n v="23.8"/>
    <n v="94.2"/>
    <n v="13.4"/>
    <n v="9.1999999999999993"/>
    <n v="556.9"/>
    <n v="13.7"/>
    <n v="9.1999999999999993"/>
    <n v="167.2"/>
    <n v="13.4"/>
    <n v="8.1"/>
    <n v="271.60000000000002"/>
    <n v="60352.5"/>
    <n v="39513"/>
    <n v="45.5"/>
    <x v="0"/>
  </r>
  <r>
    <d v="2026-04-08T14:00:00"/>
    <x v="728"/>
    <n v="24"/>
    <n v="92"/>
    <n v="13.4"/>
    <n v="9.1999999999999993"/>
    <n v="501.1"/>
    <n v="13.7"/>
    <n v="9.1999999999999993"/>
    <n v="167.7"/>
    <n v="13.5"/>
    <n v="8.1999999999999993"/>
    <n v="269.89999999999998"/>
    <n v="60379"/>
    <n v="39532"/>
    <n v="45.5"/>
    <x v="0"/>
  </r>
  <r>
    <d v="2026-04-08T14:15:00"/>
    <x v="729"/>
    <n v="24"/>
    <n v="91.7"/>
    <n v="13.6"/>
    <n v="9.1"/>
    <n v="501.1"/>
    <n v="13.8"/>
    <n v="9"/>
    <n v="164.5"/>
    <n v="13.5"/>
    <n v="8.1"/>
    <n v="268.89999999999998"/>
    <n v="60406.5"/>
    <n v="39551.199999999997"/>
    <n v="46.69999999999709"/>
    <x v="0"/>
  </r>
  <r>
    <d v="2026-04-08T14:30:00"/>
    <x v="730"/>
    <n v="24.2"/>
    <n v="91.3"/>
    <n v="13.6"/>
    <n v="8.9"/>
    <n v="529.9"/>
    <n v="13.8"/>
    <n v="8.9"/>
    <n v="166"/>
    <n v="13.5"/>
    <n v="8"/>
    <n v="270.10000000000002"/>
    <n v="60434"/>
    <n v="39570.5"/>
    <n v="46.80000000000291"/>
    <x v="0"/>
  </r>
  <r>
    <d v="2026-04-08T14:45:00"/>
    <x v="731"/>
    <n v="24.3"/>
    <n v="90.8"/>
    <n v="13.6"/>
    <n v="8.9"/>
    <n v="529.9"/>
    <n v="13.8"/>
    <n v="8.8000000000000007"/>
    <n v="167.7"/>
    <n v="13.5"/>
    <n v="8"/>
    <n v="270.3"/>
    <n v="60461.5"/>
    <n v="39589.800000000003"/>
    <n v="46.80000000000291"/>
    <x v="0"/>
  </r>
  <r>
    <d v="2026-04-08T15:00:00"/>
    <x v="732"/>
    <n v="24.2"/>
    <n v="91.1"/>
    <n v="13.4"/>
    <n v="8.8000000000000007"/>
    <n v="496.6"/>
    <n v="13.8"/>
    <n v="8.8000000000000007"/>
    <n v="166.9"/>
    <n v="13.5"/>
    <n v="7.9"/>
    <n v="270.5"/>
    <n v="60489"/>
    <n v="39609"/>
    <n v="46.69999999999709"/>
    <x v="0"/>
  </r>
  <r>
    <d v="2026-04-08T15:15:00"/>
    <x v="733"/>
    <n v="24.3"/>
    <n v="91.6"/>
    <n v="13.4"/>
    <n v="8.8000000000000007"/>
    <n v="484"/>
    <n v="13.8"/>
    <n v="8.8000000000000007"/>
    <n v="167.2"/>
    <n v="13.5"/>
    <n v="7.9"/>
    <n v="268.5"/>
    <n v="60514.2"/>
    <n v="39628"/>
    <n v="44.19999999999709"/>
    <x v="0"/>
  </r>
  <r>
    <d v="2026-04-08T15:30:00"/>
    <x v="734"/>
    <n v="24.2"/>
    <n v="91.6"/>
    <n v="13.3"/>
    <n v="8.8000000000000007"/>
    <n v="484"/>
    <n v="13.7"/>
    <n v="8.8000000000000007"/>
    <n v="165.4"/>
    <n v="13.4"/>
    <n v="7.8"/>
    <n v="266.3"/>
    <n v="60539.5"/>
    <n v="39647"/>
    <n v="44.30000000000291"/>
    <x v="0"/>
  </r>
  <r>
    <d v="2026-04-08T15:45:00"/>
    <x v="735"/>
    <n v="24"/>
    <n v="91.4"/>
    <n v="13.3"/>
    <n v="9.1"/>
    <n v="555.1"/>
    <n v="13.6"/>
    <n v="9"/>
    <n v="165.7"/>
    <n v="13.2"/>
    <n v="8"/>
    <n v="264.60000000000002"/>
    <n v="60564.800000000003"/>
    <n v="39666"/>
    <n v="44.30000000000291"/>
    <x v="0"/>
  </r>
  <r>
    <d v="2026-04-08T16:00:00"/>
    <x v="736"/>
    <n v="24"/>
    <n v="92"/>
    <n v="13.3"/>
    <n v="9.1"/>
    <n v="503.8"/>
    <n v="13.5"/>
    <n v="9.1"/>
    <n v="165.4"/>
    <n v="13.2"/>
    <n v="8.1"/>
    <n v="264.8"/>
    <n v="60590"/>
    <n v="39685"/>
    <n v="44.19999999999709"/>
    <x v="0"/>
  </r>
  <r>
    <d v="2026-04-08T16:15:00"/>
    <x v="737"/>
    <n v="23.9"/>
    <n v="92.2"/>
    <n v="13.4"/>
    <n v="9.1"/>
    <n v="503.8"/>
    <n v="13.6"/>
    <n v="9.1999999999999993"/>
    <n v="163.4"/>
    <n v="13.2"/>
    <n v="8.1"/>
    <n v="266.10000000000002"/>
    <n v="60613"/>
    <n v="39702.199999999997"/>
    <n v="40.19999999999709"/>
    <x v="0"/>
  </r>
  <r>
    <d v="2026-04-08T16:30:00"/>
    <x v="738"/>
    <n v="23.7"/>
    <n v="92.4"/>
    <n v="13.4"/>
    <n v="9.1"/>
    <s v=" "/>
    <n v="13.5"/>
    <n v="9.1"/>
    <n v="164.2"/>
    <n v="13.2"/>
    <n v="8.1"/>
    <n v="262.39999999999998"/>
    <n v="60636"/>
    <n v="39719.5"/>
    <n v="40.30000000000291"/>
    <x v="0"/>
  </r>
  <r>
    <d v="2026-04-08T16:45:00"/>
    <x v="739"/>
    <n v="23.7"/>
    <n v="93.2"/>
    <n v="13.3"/>
    <n v="9.1999999999999993"/>
    <s v=" "/>
    <n v="13.5"/>
    <n v="9.1"/>
    <n v="161.9"/>
    <n v="13.2"/>
    <n v="8"/>
    <n v="258.5"/>
    <n v="60659"/>
    <n v="39736.800000000003"/>
    <n v="40.30000000000291"/>
    <x v="0"/>
  </r>
  <r>
    <d v="2026-04-08T17:00:00"/>
    <x v="740"/>
    <n v="23.4"/>
    <n v="93.5"/>
    <n v="13.3"/>
    <n v="9.1999999999999993"/>
    <s v=" "/>
    <n v="13.5"/>
    <n v="9.1"/>
    <n v="162.80000000000001"/>
    <n v="13.2"/>
    <n v="8"/>
    <n v="259.3"/>
    <n v="60682"/>
    <n v="39754"/>
    <n v="40.19999999999709"/>
    <x v="0"/>
  </r>
  <r>
    <d v="2026-04-08T17:15:00"/>
    <x v="741"/>
    <n v="23.4"/>
    <n v="93.9"/>
    <n v="13.3"/>
    <n v="9.1999999999999993"/>
    <s v=" "/>
    <n v="13.4"/>
    <n v="9.1"/>
    <n v="155.80000000000001"/>
    <n v="13.1"/>
    <n v="8"/>
    <n v="249.6"/>
    <n v="60707.199999999997"/>
    <n v="39774.199999999997"/>
    <n v="45.399999999994179"/>
    <x v="0"/>
  </r>
  <r>
    <d v="2026-04-08T17:30:00"/>
    <x v="742"/>
    <n v="23.4"/>
    <n v="93.9"/>
    <n v="13.3"/>
    <n v="8.9"/>
    <s v=" "/>
    <n v="13.4"/>
    <n v="8.9"/>
    <n v="155.5"/>
    <n v="13.1"/>
    <n v="7.9"/>
    <n v="251.6"/>
    <n v="60732.5"/>
    <n v="39794.5"/>
    <n v="45.600000000005821"/>
    <x v="0"/>
  </r>
  <r>
    <d v="2026-04-08T17:45:00"/>
    <x v="743"/>
    <n v="23.4"/>
    <n v="94"/>
    <n v="13.3"/>
    <n v="8.9"/>
    <s v=" "/>
    <n v="13.4"/>
    <n v="8.9"/>
    <n v="148.80000000000001"/>
    <n v="13.1"/>
    <n v="7.8"/>
    <n v="247.1"/>
    <n v="60757.8"/>
    <n v="39814.800000000003"/>
    <n v="45.600000000005821"/>
    <x v="0"/>
  </r>
  <r>
    <d v="2026-04-08T18:00:00"/>
    <x v="744"/>
    <n v="23.4"/>
    <n v="94.2"/>
    <n v="13.2"/>
    <n v="8.6999999999999993"/>
    <s v=" "/>
    <n v="13.4"/>
    <n v="8.8000000000000007"/>
    <n v="148.30000000000001"/>
    <n v="13.1"/>
    <n v="7.7"/>
    <n v="246.9"/>
    <n v="60783"/>
    <n v="39835"/>
    <n v="45.399999999994179"/>
    <x v="0"/>
  </r>
  <r>
    <d v="2026-04-08T18:15:00"/>
    <x v="745"/>
    <n v="23.4"/>
    <n v="94.5"/>
    <n v="13.2"/>
    <n v="8.8000000000000007"/>
    <s v=" "/>
    <n v="13.3"/>
    <n v="8.6999999999999993"/>
    <n v="150.6"/>
    <n v="13"/>
    <n v="7.8"/>
    <n v="246.9"/>
    <n v="60805.5"/>
    <n v="39852.199999999997"/>
    <n v="39.69999999999709"/>
    <x v="0"/>
  </r>
  <r>
    <d v="2026-04-08T18:30:00"/>
    <x v="746"/>
    <n v="23.4"/>
    <n v="94.5"/>
    <n v="13.2"/>
    <n v="8.8000000000000007"/>
    <s v=" "/>
    <n v="13.3"/>
    <n v="9.5"/>
    <n v="145.6"/>
    <n v="13"/>
    <n v="8.1999999999999993"/>
    <n v="239.4"/>
    <n v="60828"/>
    <n v="39869.5"/>
    <n v="39.80000000000291"/>
    <x v="0"/>
  </r>
  <r>
    <d v="2026-04-08T18:45:00"/>
    <x v="747"/>
    <n v="23.3"/>
    <n v="94.5"/>
    <n v="13.4"/>
    <n v="9.8000000000000007"/>
    <s v=" "/>
    <n v="13.2"/>
    <n v="9.6"/>
    <n v="137.19999999999999"/>
    <n v="13"/>
    <n v="8.1999999999999993"/>
    <n v="234.9"/>
    <n v="60850.5"/>
    <n v="39886.800000000003"/>
    <n v="39.80000000000291"/>
    <x v="0"/>
  </r>
  <r>
    <d v="2026-04-08T19:00:00"/>
    <x v="748"/>
    <n v="23.3"/>
    <n v="94.8"/>
    <n v="13.4"/>
    <n v="9.8000000000000007"/>
    <s v=" "/>
    <n v="13.3"/>
    <n v="9.6999999999999993"/>
    <n v="139.80000000000001"/>
    <n v="13"/>
    <n v="8.1999999999999993"/>
    <n v="237.2"/>
    <n v="60873"/>
    <n v="39904"/>
    <n v="39.69999999999709"/>
    <x v="0"/>
  </r>
  <r>
    <d v="2026-04-08T19:15:00"/>
    <x v="749"/>
    <n v="23.3"/>
    <n v="95.1"/>
    <n v="13.6"/>
    <n v="9.6999999999999993"/>
    <s v=" "/>
    <n v="13.3"/>
    <n v="9.4"/>
    <n v="138.1"/>
    <n v="13"/>
    <n v="8.1"/>
    <n v="236.2"/>
    <n v="60893"/>
    <n v="39919.800000000003"/>
    <n v="35.80000000000291"/>
    <x v="0"/>
  </r>
  <r>
    <d v="2026-04-08T19:30:00"/>
    <x v="750"/>
    <n v="23.3"/>
    <n v="95.3"/>
    <n v="13.6"/>
    <n v="9.6999999999999993"/>
    <s v=" "/>
    <n v="13.4"/>
    <n v="9.4"/>
    <n v="139.80000000000001"/>
    <n v="13.1"/>
    <n v="8.1"/>
    <n v="233.7"/>
    <n v="60913"/>
    <n v="39935.5"/>
    <n v="35.69999999999709"/>
    <x v="0"/>
  </r>
  <r>
    <d v="2026-04-08T19:45:00"/>
    <x v="751"/>
    <n v="23.3"/>
    <n v="95.8"/>
    <n v="13.6"/>
    <n v="9.6"/>
    <s v=" "/>
    <n v="13.4"/>
    <n v="9.3000000000000007"/>
    <n v="136"/>
    <n v="13.1"/>
    <n v="8"/>
    <n v="232.9"/>
    <n v="60933"/>
    <n v="39951.199999999997"/>
    <n v="35.69999999999709"/>
    <x v="0"/>
  </r>
  <r>
    <d v="2026-04-08T20:00:00"/>
    <x v="752"/>
    <n v="23.3"/>
    <n v="95.8"/>
    <n v="13.4"/>
    <n v="9.9"/>
    <s v=" "/>
    <n v="13"/>
    <n v="9.6"/>
    <n v="183.4"/>
    <n v="13.2"/>
    <n v="8.9"/>
    <n v="226"/>
    <n v="60953"/>
    <n v="39967"/>
    <n v="35.80000000000291"/>
    <x v="0"/>
  </r>
  <r>
    <d v="2026-04-08T20:15:00"/>
    <x v="753"/>
    <n v="23.3"/>
    <n v="95.8"/>
    <n v="13.4"/>
    <n v="9.9"/>
    <s v=" "/>
    <n v="13.5"/>
    <n v="9.6"/>
    <n v="182"/>
    <n v="13.3"/>
    <n v="8.8000000000000007"/>
    <n v="227.2"/>
    <n v="60962.5"/>
    <n v="39975.199999999997"/>
    <n v="17.69999999999709"/>
    <x v="0"/>
  </r>
  <r>
    <d v="2026-04-08T20:30:00"/>
    <x v="754"/>
    <n v="23.4"/>
    <n v="95.6"/>
    <n v="13.4"/>
    <n v="10.199999999999999"/>
    <s v=" "/>
    <n v="13.7"/>
    <n v="9.8000000000000007"/>
    <n v="184.9"/>
    <n v="13.4"/>
    <n v="9.1"/>
    <n v="232.1"/>
    <n v="60972"/>
    <n v="39983.5"/>
    <n v="17.80000000000291"/>
    <x v="0"/>
  </r>
  <r>
    <d v="2026-04-08T20:45:00"/>
    <x v="755"/>
    <n v="23.4"/>
    <n v="95.6"/>
    <n v="13.4"/>
    <n v="10.199999999999999"/>
    <s v=" "/>
    <n v="13.7"/>
    <n v="9.9"/>
    <n v="183.7"/>
    <n v="13.4"/>
    <n v="9.1"/>
    <n v="234.9"/>
    <n v="60981.5"/>
    <n v="39991.800000000003"/>
    <n v="17.80000000000291"/>
    <x v="0"/>
  </r>
  <r>
    <d v="2026-04-08T21:00:00"/>
    <x v="756"/>
    <n v="23.5"/>
    <n v="95.8"/>
    <n v="13.6"/>
    <n v="10.199999999999999"/>
    <s v=" "/>
    <n v="13.8"/>
    <n v="9.6"/>
    <n v="200"/>
    <n v="13.7"/>
    <n v="9.5"/>
    <n v="201.2"/>
    <n v="60991"/>
    <n v="40000"/>
    <n v="17.69999999999709"/>
    <x v="0"/>
  </r>
  <r>
    <d v="2026-04-08T21:15:00"/>
    <x v="757"/>
    <n v="23.5"/>
    <n v="95.8"/>
    <n v="13.6"/>
    <n v="10.1"/>
    <s v=" "/>
    <n v="14.4"/>
    <n v="9.6"/>
    <n v="200"/>
    <n v="14.1"/>
    <n v="9.5"/>
    <n v="203.8"/>
    <n v="60991"/>
    <n v="40000"/>
    <n v="0"/>
    <x v="0"/>
  </r>
  <r>
    <d v="2026-04-08T21:30:00"/>
    <x v="758"/>
    <n v="23.5"/>
    <n v="95.9"/>
    <n v="13.6"/>
    <n v="10.1"/>
    <s v=" "/>
    <n v="14.7"/>
    <n v="9.4"/>
    <n v="200"/>
    <n v="14.5"/>
    <n v="9.3000000000000007"/>
    <n v="211.7"/>
    <n v="60991"/>
    <n v="40000"/>
    <n v="0"/>
    <x v="0"/>
  </r>
  <r>
    <d v="2026-04-08T21:45:00"/>
    <x v="759"/>
    <n v="23.6"/>
    <n v="96.2"/>
    <n v="13.6"/>
    <n v="10"/>
    <s v=" "/>
    <n v="14.8"/>
    <n v="9.1999999999999993"/>
    <n v="200"/>
    <n v="14.6"/>
    <n v="9.1"/>
    <n v="214.8"/>
    <n v="60991"/>
    <n v="40000"/>
    <n v="0"/>
    <x v="0"/>
  </r>
  <r>
    <d v="2026-04-08T22:00:00"/>
    <x v="760"/>
    <n v="23.7"/>
    <n v="96.4"/>
    <n v="13.6"/>
    <n v="10"/>
    <s v=" "/>
    <n v="14.9"/>
    <n v="9"/>
    <n v="200"/>
    <n v="14.7"/>
    <n v="8.9"/>
    <n v="215.6"/>
    <n v="60991"/>
    <n v="40000"/>
    <n v="0"/>
    <x v="0"/>
  </r>
  <r>
    <d v="2026-04-08T22:15:00"/>
    <x v="761"/>
    <n v="23.7"/>
    <n v="96.8"/>
    <n v="13.5"/>
    <n v="10"/>
    <s v=" "/>
    <n v="14.8"/>
    <n v="9"/>
    <n v="200"/>
    <n v="14.5"/>
    <n v="8.9"/>
    <n v="211.3"/>
    <n v="60991"/>
    <n v="40000"/>
    <n v="0"/>
    <x v="0"/>
  </r>
  <r>
    <d v="2026-04-08T22:30:00"/>
    <x v="762"/>
    <n v="23.7"/>
    <n v="97.1"/>
    <n v="13.3"/>
    <n v="9.9"/>
    <s v=" "/>
    <n v="14.8"/>
    <n v="8.9"/>
    <n v="200"/>
    <n v="14.4"/>
    <n v="8.6999999999999993"/>
    <n v="214.8"/>
    <n v="60991"/>
    <n v="40000"/>
    <n v="0"/>
    <x v="0"/>
  </r>
  <r>
    <d v="2026-04-08T22:45:00"/>
    <x v="763"/>
    <n v="23.6"/>
    <n v="97.5"/>
    <n v="13.3"/>
    <n v="9.9"/>
    <s v=" "/>
    <n v="14.6"/>
    <n v="8.9"/>
    <n v="200"/>
    <n v="14.3"/>
    <n v="8.6999999999999993"/>
    <n v="212.8"/>
    <n v="60991"/>
    <n v="40000"/>
    <n v="0"/>
    <x v="0"/>
  </r>
  <r>
    <d v="2026-04-08T23:00:00"/>
    <x v="764"/>
    <n v="23.6"/>
    <n v="97.8"/>
    <n v="13.1"/>
    <n v="10.8"/>
    <s v=" "/>
    <n v="14.4"/>
    <n v="10"/>
    <n v="200"/>
    <n v="14"/>
    <n v="10"/>
    <n v="214.4"/>
    <n v="60991"/>
    <n v="40000"/>
    <n v="0"/>
    <x v="0"/>
  </r>
  <r>
    <d v="2026-04-08T23:15:00"/>
    <x v="765"/>
    <n v="23.6"/>
    <n v="98.1"/>
    <n v="13.1"/>
    <n v="10.8"/>
    <s v=" "/>
    <n v="14.2"/>
    <n v="10.1"/>
    <n v="200"/>
    <n v="14"/>
    <n v="10"/>
    <n v="211.9"/>
    <n v="60991"/>
    <n v="40000"/>
    <n v="0"/>
    <x v="0"/>
  </r>
  <r>
    <d v="2026-04-08T23:30:00"/>
    <x v="766"/>
    <n v="23.6"/>
    <n v="98.1"/>
    <n v="13.2"/>
    <n v="10.9"/>
    <s v=" "/>
    <n v="14.3"/>
    <n v="10.199999999999999"/>
    <n v="200"/>
    <n v="14"/>
    <n v="10.1"/>
    <n v="207.5"/>
    <n v="60991"/>
    <n v="40000"/>
    <n v="0"/>
    <x v="0"/>
  </r>
  <r>
    <d v="2026-04-08T23:45:00"/>
    <x v="767"/>
    <n v="23.6"/>
    <n v="98.5"/>
    <n v="13.2"/>
    <n v="10.9"/>
    <s v=" "/>
    <n v="14.4"/>
    <n v="10.5"/>
    <n v="200"/>
    <n v="14.2"/>
    <n v="10.4"/>
    <n v="211.5"/>
    <n v="60991"/>
    <n v="40000"/>
    <n v="0"/>
    <x v="0"/>
  </r>
  <r>
    <d v="2026-04-09T00:00:00"/>
    <x v="768"/>
    <n v="23.5"/>
    <n v="98.7"/>
    <n v="13.5"/>
    <n v="11"/>
    <s v=" "/>
    <n v="14.4"/>
    <n v="10.4"/>
    <n v="200"/>
    <n v="14.1"/>
    <n v="10.3"/>
    <n v="214.8"/>
    <n v="60991"/>
    <n v="40000"/>
    <n v="0"/>
    <x v="0"/>
  </r>
  <r>
    <d v="2026-04-09T00:15:00"/>
    <x v="769"/>
    <n v="23.5"/>
    <n v="98.7"/>
    <n v="13.6"/>
    <n v="10.9"/>
    <s v=" "/>
    <n v="14.8"/>
    <n v="10.3"/>
    <n v="200"/>
    <n v="14.4"/>
    <n v="10.199999999999999"/>
    <n v="215"/>
    <n v="60991"/>
    <n v="40000"/>
    <n v="0"/>
    <x v="0"/>
  </r>
  <r>
    <d v="2026-04-09T00:30:00"/>
    <x v="770"/>
    <n v="23.6"/>
    <n v="98.8"/>
    <n v="13.6"/>
    <n v="10.9"/>
    <s v=" "/>
    <n v="14.9"/>
    <n v="10.3"/>
    <n v="200"/>
    <n v="14.6"/>
    <n v="10.199999999999999"/>
    <n v="212.1"/>
    <n v="60991"/>
    <n v="40000"/>
    <n v="0"/>
    <x v="0"/>
  </r>
  <r>
    <d v="2026-04-09T00:45:00"/>
    <x v="771"/>
    <n v="23.6"/>
    <n v="99"/>
    <n v="13.7"/>
    <n v="11"/>
    <s v=" "/>
    <n v="14.9"/>
    <n v="10.3"/>
    <n v="200"/>
    <n v="14.6"/>
    <n v="10.199999999999999"/>
    <n v="214"/>
    <n v="60991"/>
    <n v="40000"/>
    <n v="0"/>
    <x v="0"/>
  </r>
  <r>
    <d v="2026-04-09T01:00:00"/>
    <x v="772"/>
    <n v="23.6"/>
    <n v="99"/>
    <n v="13.7"/>
    <n v="11"/>
    <s v=" "/>
    <n v="14.9"/>
    <n v="10.1"/>
    <n v="200"/>
    <n v="14.6"/>
    <n v="10.1"/>
    <n v="210.5"/>
    <n v="60991"/>
    <n v="40000"/>
    <n v="0"/>
    <x v="0"/>
  </r>
  <r>
    <d v="2026-04-09T01:15:00"/>
    <x v="773"/>
    <n v="23.6"/>
    <n v="99.1"/>
    <n v="13.7"/>
    <n v="11"/>
    <s v=" "/>
    <n v="14.8"/>
    <n v="10.1"/>
    <n v="200"/>
    <n v="14.4"/>
    <n v="10"/>
    <n v="210.5"/>
    <n v="60991"/>
    <n v="40000"/>
    <n v="0"/>
    <x v="0"/>
  </r>
  <r>
    <d v="2026-04-09T01:30:00"/>
    <x v="774"/>
    <n v="23.6"/>
    <n v="99.4"/>
    <n v="13.6"/>
    <n v="10.9"/>
    <s v=" "/>
    <n v="14.6"/>
    <n v="10"/>
    <n v="200"/>
    <n v="14.3"/>
    <n v="9.9"/>
    <n v="209.5"/>
    <n v="60991"/>
    <n v="40000"/>
    <n v="0"/>
    <x v="0"/>
  </r>
  <r>
    <d v="2026-04-09T01:45:00"/>
    <x v="775"/>
    <n v="23.6"/>
    <n v="99.6"/>
    <n v="13.6"/>
    <n v="10.9"/>
    <s v=" "/>
    <n v="14.4"/>
    <n v="10"/>
    <n v="200"/>
    <n v="14.2"/>
    <n v="9.9"/>
    <n v="206.9"/>
    <n v="60991"/>
    <n v="40000"/>
    <n v="0"/>
    <x v="0"/>
  </r>
  <r>
    <d v="2026-04-09T02:00:00"/>
    <x v="776"/>
    <n v="23.6"/>
    <n v="99.6"/>
    <n v="13.4"/>
    <n v="10.7"/>
    <s v=" "/>
    <n v="14.4"/>
    <n v="9.9"/>
    <n v="200"/>
    <n v="14.1"/>
    <n v="9.8000000000000007"/>
    <n v="195.5"/>
    <n v="60991"/>
    <n v="40000"/>
    <n v="0"/>
    <x v="0"/>
  </r>
  <r>
    <d v="2026-04-09T02:15:00"/>
    <x v="777"/>
    <n v="23.6"/>
    <n v="99.6"/>
    <n v="13.4"/>
    <n v="10.7"/>
    <s v=" "/>
    <n v="14.4"/>
    <n v="10"/>
    <n v="200"/>
    <n v="14.1"/>
    <n v="9.6999999999999993"/>
    <n v="195.9"/>
    <n v="60991"/>
    <n v="40000"/>
    <n v="0"/>
    <x v="0"/>
  </r>
  <r>
    <d v="2026-04-09T02:30:00"/>
    <x v="778"/>
    <n v="23.6"/>
    <n v="99.7"/>
    <n v="13.3"/>
    <n v="10.8"/>
    <s v=" "/>
    <n v="14.1"/>
    <n v="10.1"/>
    <n v="199.1"/>
    <n v="13.8"/>
    <n v="10"/>
    <n v="194.9"/>
    <n v="60991"/>
    <n v="40000"/>
    <n v="0"/>
    <x v="0"/>
  </r>
  <r>
    <d v="2026-04-09T02:45:00"/>
    <x v="779"/>
    <n v="23.6"/>
    <n v="99.6"/>
    <n v="13.2"/>
    <n v="10.8"/>
    <s v=" "/>
    <n v="14.1"/>
    <n v="10.1"/>
    <n v="200"/>
    <n v="13.8"/>
    <n v="9.9"/>
    <n v="194.6"/>
    <n v="60991"/>
    <n v="40000"/>
    <n v="0"/>
    <x v="0"/>
  </r>
  <r>
    <d v="2026-04-09T03:00:00"/>
    <x v="780"/>
    <n v="23.6"/>
    <n v="99.6"/>
    <n v="13.2"/>
    <n v="10.8"/>
    <s v=" "/>
    <n v="14.1"/>
    <n v="10.1"/>
    <n v="199.4"/>
    <n v="13.8"/>
    <n v="10"/>
    <n v="195.1"/>
    <n v="60991"/>
    <n v="40000"/>
    <n v="0"/>
    <x v="0"/>
  </r>
  <r>
    <d v="2026-04-09T03:15:00"/>
    <x v="781"/>
    <n v="23.6"/>
    <n v="99.6"/>
    <n v="13.3"/>
    <n v="10.8"/>
    <s v=" "/>
    <n v="14.1"/>
    <n v="10.1"/>
    <n v="200"/>
    <n v="13.8"/>
    <n v="10"/>
    <n v="199.9"/>
    <n v="60991"/>
    <n v="40000"/>
    <n v="0"/>
    <x v="0"/>
  </r>
  <r>
    <d v="2026-04-09T03:30:00"/>
    <x v="782"/>
    <n v="23.7"/>
    <n v="99.7"/>
    <n v="13.3"/>
    <n v="10.8"/>
    <s v=" "/>
    <n v="14.1"/>
    <n v="10.199999999999999"/>
    <n v="200"/>
    <n v="13.8"/>
    <n v="10.1"/>
    <n v="196.7"/>
    <n v="60991"/>
    <n v="40000"/>
    <n v="0"/>
    <x v="0"/>
  </r>
  <r>
    <d v="2026-04-09T03:45:00"/>
    <x v="783"/>
    <n v="23.7"/>
    <n v="99.9"/>
    <n v="13.3"/>
    <n v="10.9"/>
    <s v=" "/>
    <n v="14.2"/>
    <n v="10.199999999999999"/>
    <n v="199.7"/>
    <n v="13.9"/>
    <n v="10.1"/>
    <n v="193.2"/>
    <n v="60991"/>
    <n v="40000"/>
    <n v="0"/>
    <x v="0"/>
  </r>
  <r>
    <d v="2026-04-09T04:00:00"/>
    <x v="784"/>
    <n v="23.6"/>
    <n v="99.7"/>
    <n v="13.3"/>
    <n v="10.9"/>
    <s v=" "/>
    <n v="14.3"/>
    <n v="10.3"/>
    <n v="200"/>
    <n v="14"/>
    <n v="10.199999999999999"/>
    <n v="196.5"/>
    <n v="60991"/>
    <n v="40000"/>
    <n v="0"/>
    <x v="0"/>
  </r>
  <r>
    <d v="2026-04-09T04:15:00"/>
    <x v="785"/>
    <n v="23.6"/>
    <n v="99.9"/>
    <n v="13.4"/>
    <n v="10.9"/>
    <s v=" "/>
    <n v="14.1"/>
    <n v="10.3"/>
    <n v="198.8"/>
    <n v="13.8"/>
    <n v="10.199999999999999"/>
    <n v="195.3"/>
    <n v="60991"/>
    <n v="40000"/>
    <n v="0"/>
    <x v="0"/>
  </r>
  <r>
    <d v="2026-04-09T04:30:00"/>
    <x v="786"/>
    <n v="23.6"/>
    <n v="99.7"/>
    <n v="13.4"/>
    <n v="11"/>
    <s v=" "/>
    <n v="14.3"/>
    <n v="10.3"/>
    <n v="200"/>
    <n v="14"/>
    <n v="10.199999999999999"/>
    <n v="197.3"/>
    <n v="60991"/>
    <n v="40000"/>
    <n v="0"/>
    <x v="0"/>
  </r>
  <r>
    <d v="2026-04-09T04:45:00"/>
    <x v="787"/>
    <n v="23.6"/>
    <n v="99.7"/>
    <n v="13.4"/>
    <n v="11"/>
    <s v=" "/>
    <n v="14.4"/>
    <n v="10.3"/>
    <n v="200"/>
    <n v="14.1"/>
    <n v="10.199999999999999"/>
    <n v="200.1"/>
    <n v="60991"/>
    <n v="40000"/>
    <n v="0"/>
    <x v="0"/>
  </r>
  <r>
    <d v="2026-04-09T05:00:00"/>
    <x v="788"/>
    <n v="23.6"/>
    <n v="100"/>
    <n v="13.5"/>
    <n v="11"/>
    <s v=" "/>
    <n v="14.3"/>
    <n v="10.3"/>
    <n v="200"/>
    <n v="14.1"/>
    <n v="10.199999999999999"/>
    <n v="200.5"/>
    <n v="60991"/>
    <n v="40000"/>
    <n v="0"/>
    <x v="0"/>
  </r>
  <r>
    <d v="2026-04-09T05:15:00"/>
    <x v="789"/>
    <n v="23.6"/>
    <n v="100"/>
    <n v="13.5"/>
    <n v="11"/>
    <s v=" "/>
    <n v="14.4"/>
    <n v="10.3"/>
    <n v="200"/>
    <n v="14.1"/>
    <n v="10.199999999999999"/>
    <n v="201.6"/>
    <n v="60991"/>
    <n v="40000"/>
    <n v="0"/>
    <x v="0"/>
  </r>
  <r>
    <d v="2026-04-09T05:30:00"/>
    <x v="790"/>
    <n v="23.6"/>
    <n v="100"/>
    <n v="13.5"/>
    <n v="10.9"/>
    <s v=" "/>
    <n v="14.5"/>
    <n v="10.199999999999999"/>
    <n v="200"/>
    <n v="14.1"/>
    <n v="10.3"/>
    <n v="212.3"/>
    <n v="60991"/>
    <n v="40000"/>
    <n v="0"/>
    <x v="0"/>
  </r>
  <r>
    <d v="2026-04-09T05:45:00"/>
    <x v="791"/>
    <n v="23.7"/>
    <n v="100"/>
    <n v="13.5"/>
    <n v="10.9"/>
    <s v=" "/>
    <n v="14.7"/>
    <n v="10.1"/>
    <n v="200"/>
    <n v="14.4"/>
    <n v="10"/>
    <n v="209.1"/>
    <n v="60991"/>
    <n v="40000"/>
    <n v="0"/>
    <x v="0"/>
  </r>
  <r>
    <d v="2026-04-09T06:00:00"/>
    <x v="792"/>
    <n v="23.7"/>
    <n v="100"/>
    <n v="13.5"/>
    <n v="10.9"/>
    <s v=" "/>
    <n v="14.8"/>
    <n v="10.3"/>
    <n v="200"/>
    <n v="14.5"/>
    <n v="10.199999999999999"/>
    <n v="220.1"/>
    <n v="60991"/>
    <n v="40000"/>
    <n v="0"/>
    <x v="0"/>
  </r>
  <r>
    <d v="2026-04-09T06:15:00"/>
    <x v="793"/>
    <n v="23.6"/>
    <n v="100"/>
    <n v="13.8"/>
    <n v="11"/>
    <s v=" "/>
    <n v="14.9"/>
    <n v="10.4"/>
    <n v="200"/>
    <n v="14.6"/>
    <n v="10.3"/>
    <n v="216.6"/>
    <n v="60991.5"/>
    <n v="40000.199999999997"/>
    <n v="0.69999999999708962"/>
    <x v="0"/>
  </r>
  <r>
    <d v="2026-04-09T06:30:00"/>
    <x v="794"/>
    <n v="23.6"/>
    <n v="100"/>
    <n v="13.8"/>
    <n v="11"/>
    <s v=" "/>
    <n v="15.2"/>
    <n v="10.4"/>
    <n v="200"/>
    <n v="14.9"/>
    <n v="10.4"/>
    <n v="217.4"/>
    <n v="60992"/>
    <n v="40000.5"/>
    <n v="0.80000000000291038"/>
    <x v="0"/>
  </r>
  <r>
    <d v="2026-04-09T06:45:00"/>
    <x v="795"/>
    <n v="23.7"/>
    <n v="100"/>
    <n v="14"/>
    <n v="11.3"/>
    <s v=" "/>
    <n v="15.2"/>
    <n v="10.5"/>
    <n v="200"/>
    <n v="14.9"/>
    <n v="10.5"/>
    <n v="217"/>
    <n v="60992.5"/>
    <n v="40000.800000000003"/>
    <n v="0.80000000000291038"/>
    <x v="0"/>
  </r>
  <r>
    <d v="2026-04-09T07:00:00"/>
    <x v="796"/>
    <n v="23.8"/>
    <n v="100"/>
    <n v="14.2"/>
    <n v="11.3"/>
    <s v=" "/>
    <n v="15.4"/>
    <n v="10.9"/>
    <n v="200"/>
    <n v="15.2"/>
    <n v="10.8"/>
    <n v="221.3"/>
    <n v="60993"/>
    <n v="40001"/>
    <n v="0.69999999999708962"/>
    <x v="0"/>
  </r>
  <r>
    <d v="2026-04-09T07:15:00"/>
    <x v="797"/>
    <n v="23.9"/>
    <n v="100"/>
    <n v="14.2"/>
    <n v="11.3"/>
    <s v=" "/>
    <n v="15.2"/>
    <n v="10.199999999999999"/>
    <n v="200"/>
    <n v="15.2"/>
    <n v="10.1"/>
    <n v="220.7"/>
    <n v="61005.2"/>
    <n v="40011"/>
    <n v="22.19999999999709"/>
    <x v="0"/>
  </r>
  <r>
    <d v="2026-04-09T07:30:00"/>
    <x v="798"/>
    <n v="24.2"/>
    <n v="100"/>
    <n v="14.3"/>
    <n v="10.5"/>
    <s v=" "/>
    <n v="15.9"/>
    <n v="9.6"/>
    <n v="200"/>
    <n v="15.7"/>
    <n v="9.6"/>
    <n v="258.10000000000002"/>
    <n v="61017.5"/>
    <n v="40021"/>
    <n v="22.30000000000291"/>
    <x v="0"/>
  </r>
  <r>
    <d v="2026-04-09T07:45:00"/>
    <x v="799"/>
    <n v="24.4"/>
    <n v="99.9"/>
    <n v="14.3"/>
    <n v="10.5"/>
    <s v=" "/>
    <n v="15.6"/>
    <n v="9.5"/>
    <n v="200"/>
    <n v="15.2"/>
    <n v="9.4"/>
    <n v="244.3"/>
    <n v="61029.8"/>
    <n v="40031"/>
    <n v="22.30000000000291"/>
    <x v="0"/>
  </r>
  <r>
    <d v="2026-04-09T08:00:00"/>
    <x v="800"/>
    <n v="24.8"/>
    <n v="98.5"/>
    <n v="14.2"/>
    <n v="10.4"/>
    <s v=" "/>
    <n v="15.5"/>
    <n v="10.1"/>
    <n v="198"/>
    <n v="15.1"/>
    <n v="9.6"/>
    <n v="243.1"/>
    <n v="61042"/>
    <n v="40041"/>
    <n v="22.19999999999709"/>
    <x v="0"/>
  </r>
  <r>
    <d v="2026-04-09T08:15:00"/>
    <x v="801"/>
    <n v="25.1"/>
    <n v="94.9"/>
    <n v="14.2"/>
    <n v="10.4"/>
    <s v=" "/>
    <n v="14.3"/>
    <n v="10.1"/>
    <n v="191.6"/>
    <n v="15.1"/>
    <n v="9.5"/>
    <n v="243.1"/>
    <n v="61072"/>
    <n v="40060.199999999997"/>
    <n v="49.19999999999709"/>
    <x v="0"/>
  </r>
  <r>
    <d v="2026-04-09T08:30:00"/>
    <x v="802"/>
    <n v="25.4"/>
    <n v="93.5"/>
    <n v="14.2"/>
    <n v="9.1999999999999993"/>
    <s v=" "/>
    <n v="15.2"/>
    <n v="9"/>
    <n v="175.9"/>
    <n v="15"/>
    <n v="8.5"/>
    <n v="270.5"/>
    <n v="61102"/>
    <n v="40079.5"/>
    <n v="49.30000000000291"/>
    <x v="0"/>
  </r>
  <r>
    <d v="2026-04-09T08:45:00"/>
    <x v="803"/>
    <n v="25.4"/>
    <n v="92.2"/>
    <n v="14"/>
    <n v="9"/>
    <s v=" "/>
    <n v="15"/>
    <n v="8.8000000000000007"/>
    <n v="174.4"/>
    <n v="14.7"/>
    <n v="8.3000000000000007"/>
    <n v="272.8"/>
    <n v="61132"/>
    <n v="40098.800000000003"/>
    <n v="49.30000000000291"/>
    <x v="0"/>
  </r>
  <r>
    <d v="2026-04-09T09:00:00"/>
    <x v="804"/>
    <n v="25.4"/>
    <n v="92.7"/>
    <n v="14"/>
    <n v="9"/>
    <s v=" "/>
    <n v="14.7"/>
    <n v="9"/>
    <n v="171.8"/>
    <n v="14.4"/>
    <n v="8.3000000000000007"/>
    <n v="270.7"/>
    <n v="61162"/>
    <n v="40118"/>
    <n v="49.19999999999709"/>
    <x v="0"/>
  </r>
  <r>
    <d v="2026-04-09T09:15:00"/>
    <x v="805"/>
    <n v="25.9"/>
    <n v="91"/>
    <n v="13.9"/>
    <n v="9"/>
    <s v=" "/>
    <n v="14.5"/>
    <n v="9"/>
    <n v="171.5"/>
    <n v="14.2"/>
    <n v="8.3000000000000007"/>
    <n v="270.7"/>
    <n v="61190.5"/>
    <n v="40136.5"/>
    <n v="47"/>
    <x v="0"/>
  </r>
  <r>
    <d v="2026-04-09T09:30:00"/>
    <x v="806"/>
    <n v="27"/>
    <n v="88.4"/>
    <n v="13.9"/>
    <n v="9"/>
    <s v=" "/>
    <n v="14.5"/>
    <n v="9.1999999999999993"/>
    <n v="169.2"/>
    <n v="14.2"/>
    <n v="8.1"/>
    <n v="269.89999999999998"/>
    <n v="61219"/>
    <n v="40155"/>
    <n v="47"/>
    <x v="0"/>
  </r>
  <r>
    <d v="2026-04-09T09:45:00"/>
    <x v="807"/>
    <n v="27.6"/>
    <n v="87.5"/>
    <n v="14"/>
    <n v="7.8"/>
    <s v=" "/>
    <n v="14.4"/>
    <n v="8.1"/>
    <n v="169.2"/>
    <n v="14.1"/>
    <n v="7.7"/>
    <n v="270.89999999999998"/>
    <n v="61247.5"/>
    <n v="40173.5"/>
    <n v="47"/>
    <x v="0"/>
  </r>
  <r>
    <d v="2026-04-09T10:00:00"/>
    <x v="808"/>
    <n v="27.5"/>
    <n v="86.3"/>
    <n v="13.7"/>
    <n v="7.8"/>
    <s v=" "/>
    <n v="14.4"/>
    <n v="8"/>
    <n v="171.5"/>
    <n v="14"/>
    <n v="7.6"/>
    <n v="272.39999999999998"/>
    <n v="61276"/>
    <n v="40192"/>
    <n v="47"/>
    <x v="0"/>
  </r>
  <r>
    <d v="2026-04-09T10:15:00"/>
    <x v="809"/>
    <n v="27.6"/>
    <n v="85.8"/>
    <n v="13.7"/>
    <n v="7.8"/>
    <n v="521.79999999999995"/>
    <n v="14.3"/>
    <n v="8"/>
    <n v="167.4"/>
    <n v="13.9"/>
    <n v="7.6"/>
    <n v="273.2"/>
    <n v="61305.5"/>
    <n v="40211.199999999997"/>
    <n v="48.69999999999709"/>
    <x v="0"/>
  </r>
  <r>
    <d v="2026-04-09T10:30:00"/>
    <x v="810"/>
    <n v="27.6"/>
    <n v="84.6"/>
    <n v="13.5"/>
    <n v="7.7"/>
    <n v="521.79999999999995"/>
    <n v="14.2"/>
    <n v="7.9"/>
    <n v="167.7"/>
    <n v="13.9"/>
    <n v="7.5"/>
    <n v="266.7"/>
    <n v="61335"/>
    <n v="40230.5"/>
    <n v="48.80000000000291"/>
    <x v="0"/>
  </r>
  <r>
    <d v="2026-04-09T10:45:00"/>
    <x v="811"/>
    <n v="27.5"/>
    <n v="85.8"/>
    <n v="13.7"/>
    <n v="7.7"/>
    <n v="479.5"/>
    <n v="14.1"/>
    <n v="8"/>
    <n v="167.2"/>
    <n v="13.8"/>
    <n v="7.5"/>
    <n v="264.60000000000002"/>
    <n v="61364.5"/>
    <n v="40249.800000000003"/>
    <n v="48.80000000000291"/>
    <x v="0"/>
  </r>
  <r>
    <d v="2026-04-09T11:00:00"/>
    <x v="812"/>
    <n v="27.7"/>
    <n v="86.5"/>
    <n v="13.7"/>
    <n v="7.7"/>
    <n v="479.5"/>
    <n v="14"/>
    <n v="8"/>
    <n v="164.8"/>
    <n v="13.6"/>
    <n v="7.5"/>
    <n v="268.3"/>
    <n v="61394"/>
    <n v="40269"/>
    <n v="48.69999999999709"/>
    <x v="0"/>
  </r>
  <r>
    <d v="2026-04-09T11:15:00"/>
    <x v="813"/>
    <n v="27.7"/>
    <n v="85.3"/>
    <n v="13.8"/>
    <n v="7.8"/>
    <n v="511"/>
    <n v="14"/>
    <n v="8.1"/>
    <n v="167.2"/>
    <n v="13.7"/>
    <n v="7.5"/>
    <n v="268.3"/>
    <n v="61423.199999999997"/>
    <n v="40288"/>
    <n v="48.19999999999709"/>
    <x v="0"/>
  </r>
  <r>
    <d v="2026-04-09T11:30:00"/>
    <x v="814"/>
    <n v="27.4"/>
    <n v="86.6"/>
    <n v="13.8"/>
    <n v="7.8"/>
    <n v="529"/>
    <n v="14"/>
    <n v="8"/>
    <n v="164.2"/>
    <n v="13.7"/>
    <n v="7.5"/>
    <n v="269.5"/>
    <n v="61452.5"/>
    <n v="40307"/>
    <n v="48.30000000000291"/>
    <x v="0"/>
  </r>
  <r>
    <d v="2026-04-09T11:45:00"/>
    <x v="815"/>
    <n v="27.2"/>
    <n v="86.9"/>
    <n v="13.7"/>
    <n v="7.8"/>
    <n v="529"/>
    <n v="14.1"/>
    <n v="8.1"/>
    <n v="164.2"/>
    <n v="13.8"/>
    <n v="7.5"/>
    <n v="266.7"/>
    <n v="61481.8"/>
    <n v="40326"/>
    <n v="48.30000000000291"/>
    <x v="0"/>
  </r>
  <r>
    <d v="2026-04-09T12:00:00"/>
    <x v="816"/>
    <n v="27"/>
    <n v="88.4"/>
    <n v="13.7"/>
    <n v="7.8"/>
    <n v="503.8"/>
    <n v="14.1"/>
    <n v="8.1"/>
    <n v="164.8"/>
    <n v="13.8"/>
    <n v="7.6"/>
    <n v="267.5"/>
    <n v="61511"/>
    <n v="40345"/>
    <n v="48.19999999999709"/>
    <x v="0"/>
  </r>
  <r>
    <d v="2026-04-09T12:15:00"/>
    <x v="817"/>
    <n v="27.1"/>
    <n v="87.9"/>
    <n v="13.7"/>
    <n v="7.8"/>
    <n v="494.8"/>
    <n v="14.2"/>
    <n v="8.1"/>
    <n v="163.69999999999999"/>
    <n v="13.9"/>
    <n v="7.6"/>
    <n v="266.89999999999998"/>
    <n v="61540.2"/>
    <n v="40363.5"/>
    <n v="47.69999999999709"/>
    <x v="0"/>
  </r>
  <r>
    <d v="2026-04-09T12:30:00"/>
    <x v="818"/>
    <n v="27.4"/>
    <n v="88.1"/>
    <n v="13.8"/>
    <n v="7.9"/>
    <n v="494.8"/>
    <n v="14.2"/>
    <n v="8.1"/>
    <n v="164"/>
    <n v="13.9"/>
    <n v="7.7"/>
    <n v="267.5"/>
    <n v="61569.5"/>
    <n v="40382"/>
    <n v="47.80000000000291"/>
    <x v="0"/>
  </r>
  <r>
    <d v="2026-04-09T12:45:00"/>
    <x v="819"/>
    <n v="27.8"/>
    <n v="86.8"/>
    <n v="13.7"/>
    <n v="7.8"/>
    <n v="487.6"/>
    <n v="14.2"/>
    <n v="8.1"/>
    <n v="165.4"/>
    <n v="13.9"/>
    <n v="7.6"/>
    <n v="267.3"/>
    <n v="61598.8"/>
    <n v="40400.5"/>
    <n v="47.80000000000291"/>
    <x v="0"/>
  </r>
  <r>
    <d v="2026-04-09T13:00:00"/>
    <x v="820"/>
    <n v="28"/>
    <n v="84.6"/>
    <n v="13.7"/>
    <n v="7.8"/>
    <n v="487.6"/>
    <n v="14.1"/>
    <n v="8.1"/>
    <n v="165.1"/>
    <n v="13.9"/>
    <n v="7.6"/>
    <n v="269.3"/>
    <n v="61628"/>
    <n v="40419"/>
    <n v="47.69999999999709"/>
    <x v="0"/>
  </r>
  <r>
    <d v="2026-04-09T13:15:00"/>
    <x v="821"/>
    <n v="27.8"/>
    <n v="85.5"/>
    <n v="13.7"/>
    <n v="7.7"/>
    <n v="470.5"/>
    <n v="14.2"/>
    <n v="8.1"/>
    <n v="162.19999999999999"/>
    <n v="13.9"/>
    <n v="7.6"/>
    <n v="269.5"/>
    <n v="61657"/>
    <n v="40438.199999999997"/>
    <n v="48.19999999999709"/>
    <x v="0"/>
  </r>
  <r>
    <d v="2026-04-09T13:30:00"/>
    <x v="822"/>
    <n v="27.4"/>
    <n v="87.5"/>
    <n v="13.7"/>
    <n v="7.7"/>
    <n v="475.9"/>
    <n v="14.3"/>
    <n v="8.1"/>
    <n v="164.8"/>
    <n v="13.9"/>
    <n v="7.7"/>
    <n v="268.10000000000002"/>
    <n v="61686"/>
    <n v="40457.5"/>
    <n v="48.30000000000291"/>
    <x v="0"/>
  </r>
  <r>
    <d v="2026-04-09T13:45:00"/>
    <x v="823"/>
    <n v="27.6"/>
    <n v="87.6"/>
    <n v="13.7"/>
    <n v="7.8"/>
    <n v="475.9"/>
    <n v="14.3"/>
    <n v="8.1999999999999993"/>
    <n v="159.6"/>
    <n v="14"/>
    <n v="7.7"/>
    <n v="265.5"/>
    <n v="61715"/>
    <n v="40476.800000000003"/>
    <n v="48.30000000000291"/>
    <x v="0"/>
  </r>
  <r>
    <d v="2026-04-09T14:00:00"/>
    <x v="824"/>
    <n v="27.5"/>
    <n v="88.5"/>
    <n v="13.8"/>
    <n v="7.9"/>
    <n v="500.2"/>
    <n v="14.3"/>
    <n v="8.1"/>
    <n v="162.80000000000001"/>
    <n v="14"/>
    <n v="7.7"/>
    <n v="265.89999999999998"/>
    <n v="61744"/>
    <n v="40496"/>
    <n v="48.19999999999709"/>
    <x v="0"/>
  </r>
  <r>
    <d v="2026-04-09T14:15:00"/>
    <x v="825"/>
    <n v="27.5"/>
    <n v="87.4"/>
    <n v="13.8"/>
    <n v="7.9"/>
    <n v="403"/>
    <n v="14.3"/>
    <n v="8.1999999999999993"/>
    <n v="161.30000000000001"/>
    <n v="14"/>
    <n v="7.7"/>
    <n v="266.89999999999998"/>
    <n v="61773"/>
    <n v="40514.800000000003"/>
    <n v="47.80000000000291"/>
    <x v="0"/>
  </r>
  <r>
    <d v="2026-04-09T14:30:00"/>
    <x v="826"/>
    <n v="27.5"/>
    <n v="88.4"/>
    <n v="13.9"/>
    <n v="7.8"/>
    <n v="403"/>
    <n v="14.4"/>
    <n v="8.1999999999999993"/>
    <n v="162.80000000000001"/>
    <n v="14.1"/>
    <n v="7.7"/>
    <n v="269.7"/>
    <n v="61802"/>
    <n v="40533.5"/>
    <n v="47.69999999999709"/>
    <x v="0"/>
  </r>
  <r>
    <d v="2026-04-09T14:45:00"/>
    <x v="827"/>
    <n v="27.3"/>
    <n v="89.5"/>
    <n v="13.8"/>
    <n v="7.8"/>
    <n v="495.7"/>
    <n v="14.4"/>
    <n v="8.1999999999999993"/>
    <n v="163.4"/>
    <n v="14.1"/>
    <n v="7.7"/>
    <n v="265.2"/>
    <n v="61831"/>
    <n v="40552.199999999997"/>
    <n v="47.69999999999709"/>
    <x v="0"/>
  </r>
  <r>
    <d v="2026-04-09T15:00:00"/>
    <x v="828"/>
    <n v="27.7"/>
    <n v="89"/>
    <n v="13.8"/>
    <n v="7.8"/>
    <n v="502"/>
    <n v="14.3"/>
    <n v="8.1999999999999993"/>
    <n v="160.80000000000001"/>
    <n v="14"/>
    <n v="7.7"/>
    <n v="268.7"/>
    <n v="61860"/>
    <n v="40571"/>
    <n v="47.80000000000291"/>
    <x v="0"/>
  </r>
  <r>
    <d v="2026-04-09T15:15:00"/>
    <x v="829"/>
    <n v="27.2"/>
    <n v="90.1"/>
    <n v="13.8"/>
    <n v="7.8"/>
    <n v="502"/>
    <n v="14.4"/>
    <n v="8.1999999999999993"/>
    <n v="158.69999999999999"/>
    <n v="14.1"/>
    <n v="7.8"/>
    <n v="267.7"/>
    <n v="61889.8"/>
    <n v="40590"/>
    <n v="48.80000000000291"/>
    <x v="0"/>
  </r>
  <r>
    <d v="2026-04-09T15:30:00"/>
    <x v="830"/>
    <n v="27.1"/>
    <n v="89.1"/>
    <n v="13.8"/>
    <n v="7.8"/>
    <n v="494.8"/>
    <n v="14.4"/>
    <n v="8.1"/>
    <n v="161.9"/>
    <n v="14.1"/>
    <n v="7.8"/>
    <n v="265.5"/>
    <n v="61919.5"/>
    <n v="40609"/>
    <n v="48.69999999999709"/>
    <x v="0"/>
  </r>
  <r>
    <d v="2026-04-09T15:45:00"/>
    <x v="831"/>
    <n v="27"/>
    <n v="90.3"/>
    <n v="13.7"/>
    <n v="7.7"/>
    <n v="494.8"/>
    <n v="14.3"/>
    <n v="8.1"/>
    <n v="162.19999999999999"/>
    <n v="14"/>
    <n v="7.7"/>
    <n v="267.3"/>
    <n v="61949.2"/>
    <n v="40628"/>
    <n v="48.69999999999709"/>
    <x v="0"/>
  </r>
  <r>
    <d v="2026-04-09T16:00:00"/>
    <x v="832"/>
    <n v="27.1"/>
    <n v="90.8"/>
    <n v="13.8"/>
    <n v="7.8"/>
    <n v="522.70000000000005"/>
    <n v="14.3"/>
    <n v="8.1999999999999993"/>
    <n v="161"/>
    <n v="14"/>
    <n v="7.7"/>
    <n v="264.8"/>
    <n v="61979"/>
    <n v="40647"/>
    <n v="48.80000000000291"/>
    <x v="0"/>
  </r>
  <r>
    <d v="2026-04-09T16:15:00"/>
    <x v="833"/>
    <n v="26.9"/>
    <n v="90.7"/>
    <n v="13.8"/>
    <n v="7.8"/>
    <n v="510.1"/>
    <n v="14.2"/>
    <n v="8.1"/>
    <n v="160.80000000000001"/>
    <n v="13.9"/>
    <n v="7.6"/>
    <n v="264.39999999999998"/>
    <n v="62007.5"/>
    <n v="40665.5"/>
    <n v="47"/>
    <x v="0"/>
  </r>
  <r>
    <d v="2026-04-09T16:30:00"/>
    <x v="834"/>
    <n v="26.6"/>
    <n v="91.1"/>
    <n v="13.7"/>
    <n v="7.7"/>
    <n v="510.1"/>
    <n v="14.1"/>
    <n v="8"/>
    <n v="163.1"/>
    <n v="13.8"/>
    <n v="7.5"/>
    <n v="266.3"/>
    <n v="62036"/>
    <n v="40684"/>
    <n v="47"/>
    <x v="0"/>
  </r>
  <r>
    <d v="2026-04-09T16:45:00"/>
    <x v="835"/>
    <n v="26.6"/>
    <n v="91.6"/>
    <n v="13.5"/>
    <n v="7.7"/>
    <n v="517.29999999999995"/>
    <n v="14.1"/>
    <n v="8"/>
    <n v="163.1"/>
    <n v="13.7"/>
    <n v="7.5"/>
    <n v="267.3"/>
    <n v="62064.5"/>
    <n v="40702.5"/>
    <n v="47"/>
    <x v="0"/>
  </r>
  <r>
    <d v="2026-04-09T17:00:00"/>
    <x v="836"/>
    <n v="26.2"/>
    <n v="92.9"/>
    <n v="13.5"/>
    <n v="7.7"/>
    <n v="562.29999999999995"/>
    <n v="14"/>
    <n v="8"/>
    <n v="164"/>
    <n v="13.7"/>
    <n v="7.5"/>
    <n v="268.10000000000002"/>
    <n v="62093"/>
    <n v="40721"/>
    <n v="47"/>
    <x v="0"/>
  </r>
  <r>
    <d v="2026-04-09T17:15:00"/>
    <x v="837"/>
    <n v="26"/>
    <n v="94.2"/>
    <n v="13.6"/>
    <n v="7.8"/>
    <n v="562.29999999999995"/>
    <n v="13.9"/>
    <n v="8"/>
    <n v="163.1"/>
    <n v="13.6"/>
    <n v="7.4"/>
    <n v="264.60000000000002"/>
    <n v="62119.5"/>
    <n v="40739.5"/>
    <n v="45"/>
    <x v="0"/>
  </r>
  <r>
    <d v="2026-04-09T17:30:00"/>
    <x v="838"/>
    <n v="26.1"/>
    <n v="94.9"/>
    <n v="13.6"/>
    <n v="7.8"/>
    <n v="471.4"/>
    <n v="13.9"/>
    <n v="8"/>
    <n v="164.5"/>
    <n v="13.6"/>
    <n v="7.4"/>
    <n v="265.7"/>
    <n v="62146"/>
    <n v="40758"/>
    <n v="45"/>
    <x v="0"/>
  </r>
  <r>
    <d v="2026-04-09T17:45:00"/>
    <x v="839"/>
    <n v="26"/>
    <n v="94.9"/>
    <n v="13.4"/>
    <n v="7.7"/>
    <n v="471.4"/>
    <n v="13.8"/>
    <n v="7.9"/>
    <n v="163.69999999999999"/>
    <n v="13.5"/>
    <n v="7.4"/>
    <n v="262.39999999999998"/>
    <n v="62172.5"/>
    <n v="40776.5"/>
    <n v="45"/>
    <x v="0"/>
  </r>
  <r>
    <d v="2026-04-09T18:00:00"/>
    <x v="840"/>
    <n v="25.9"/>
    <n v="95.2"/>
    <n v="13.3"/>
    <n v="7.7"/>
    <n v="521.79999999999995"/>
    <n v="13.7"/>
    <n v="7.9"/>
    <n v="161.9"/>
    <n v="13.3"/>
    <n v="7.3"/>
    <n v="257.7"/>
    <n v="62199"/>
    <n v="40795"/>
    <n v="45"/>
    <x v="0"/>
  </r>
  <r>
    <d v="2026-04-09T18:15:00"/>
    <x v="841"/>
    <n v="25.9"/>
    <n v="95.9"/>
    <n v="13.3"/>
    <n v="7.7"/>
    <n v="457"/>
    <n v="13.7"/>
    <n v="7.9"/>
    <n v="161"/>
    <n v="13.4"/>
    <n v="7.3"/>
    <n v="258.89999999999998"/>
    <n v="62225.2"/>
    <n v="40814.5"/>
    <n v="45.69999999999709"/>
    <x v="0"/>
  </r>
  <r>
    <d v="2026-04-09T18:30:00"/>
    <x v="842"/>
    <n v="25.8"/>
    <n v="96.7"/>
    <n v="13.3"/>
    <n v="7.7"/>
    <n v="457"/>
    <n v="13.7"/>
    <n v="7.8"/>
    <n v="160.19999999999999"/>
    <n v="13.4"/>
    <n v="7.3"/>
    <n v="256.10000000000002"/>
    <n v="62251.5"/>
    <n v="40834"/>
    <n v="45.80000000000291"/>
    <x v="0"/>
  </r>
  <r>
    <d v="2026-04-09T18:45:00"/>
    <x v="843"/>
    <n v="25.8"/>
    <n v="97.5"/>
    <n v="13.6"/>
    <n v="9.1999999999999993"/>
    <n v="522.70000000000005"/>
    <n v="13.5"/>
    <n v="9.1999999999999993"/>
    <n v="155.80000000000001"/>
    <n v="13.2"/>
    <n v="8"/>
    <n v="253.9"/>
    <n v="62277.8"/>
    <n v="40853.5"/>
    <n v="45.80000000000291"/>
    <x v="0"/>
  </r>
  <r>
    <d v="2026-04-09T19:00:00"/>
    <x v="844"/>
    <n v="25.8"/>
    <n v="97.2"/>
    <n v="13.6"/>
    <n v="9.1999999999999993"/>
    <n v="522.70000000000005"/>
    <n v="13.5"/>
    <n v="9.1"/>
    <n v="153.19999999999999"/>
    <n v="13.3"/>
    <n v="8"/>
    <n v="251.2"/>
    <n v="62304"/>
    <n v="40873"/>
    <n v="45.69999999999709"/>
    <x v="0"/>
  </r>
  <r>
    <d v="2026-04-09T19:15:00"/>
    <x v="845"/>
    <n v="25.8"/>
    <n v="97.7"/>
    <n v="13.8"/>
    <n v="9"/>
    <n v="533.5"/>
    <n v="13.8"/>
    <n v="9"/>
    <n v="154.4"/>
    <n v="13.4"/>
    <n v="8"/>
    <n v="256.10000000000002"/>
    <n v="62325.2"/>
    <n v="40888"/>
    <n v="36.19999999999709"/>
    <x v="0"/>
  </r>
  <r>
    <d v="2026-04-09T19:30:00"/>
    <x v="846"/>
    <n v="25.9"/>
    <n v="97.1"/>
    <n v="13.8"/>
    <n v="9"/>
    <n v="461.5"/>
    <n v="13.8"/>
    <n v="9"/>
    <n v="158.1"/>
    <n v="13.5"/>
    <n v="8"/>
    <n v="254.9"/>
    <n v="62346.5"/>
    <n v="40903"/>
    <n v="36.30000000000291"/>
    <x v="0"/>
  </r>
  <r>
    <d v="2026-04-09T19:45:00"/>
    <x v="847"/>
    <n v="25.8"/>
    <n v="96.1"/>
    <n v="13.8"/>
    <n v="9"/>
    <n v="461.5"/>
    <n v="13.8"/>
    <n v="8.9"/>
    <n v="160.80000000000001"/>
    <n v="13.5"/>
    <n v="8"/>
    <n v="260.60000000000002"/>
    <n v="62367.8"/>
    <n v="40918"/>
    <n v="36.30000000000291"/>
    <x v="0"/>
  </r>
  <r>
    <d v="2026-04-09T20:00:00"/>
    <x v="848"/>
    <n v="25.6"/>
    <n v="96.9"/>
    <n v="13.7"/>
    <n v="8.9"/>
    <n v="466.9"/>
    <n v="13.4"/>
    <n v="8.9"/>
    <n v="179.9"/>
    <n v="13.8"/>
    <n v="8.4"/>
    <n v="233.5"/>
    <n v="62389"/>
    <n v="40933"/>
    <n v="36.19999999999709"/>
    <x v="0"/>
  </r>
  <r>
    <d v="2026-04-09T20:15:00"/>
    <x v="849"/>
    <n v="25.4"/>
    <n v="98.1"/>
    <n v="13.7"/>
    <n v="8.9"/>
    <n v="459.7"/>
    <n v="14.3"/>
    <n v="8.9"/>
    <n v="182.3"/>
    <n v="14.1"/>
    <n v="8.5"/>
    <n v="236.6"/>
    <n v="62399.8"/>
    <n v="40941.800000000003"/>
    <n v="19.600000000005821"/>
    <x v="0"/>
  </r>
  <r>
    <d v="2026-04-09T20:30:00"/>
    <x v="850"/>
    <n v="25.2"/>
    <n v="99.7"/>
    <n v="13.7"/>
    <n v="9"/>
    <n v="459.7"/>
    <n v="14.7"/>
    <n v="8.9"/>
    <n v="183.7"/>
    <n v="14.4"/>
    <n v="8.5"/>
    <n v="234.1"/>
    <n v="62410.5"/>
    <n v="40950.5"/>
    <n v="19.399999999994179"/>
    <x v="0"/>
  </r>
  <r>
    <d v="2026-04-09T20:45:00"/>
    <x v="851"/>
    <n v="25.2"/>
    <n v="99.9"/>
    <n v="13.7"/>
    <n v="8.9"/>
    <n v="514.6"/>
    <n v="14.6"/>
    <n v="8.8000000000000007"/>
    <n v="186.6"/>
    <n v="14.4"/>
    <n v="8.4"/>
    <n v="240.2"/>
    <n v="62421.2"/>
    <n v="40959.199999999997"/>
    <n v="19.399999999994179"/>
    <x v="0"/>
  </r>
  <r>
    <d v="2026-04-09T21:00:00"/>
    <x v="852"/>
    <n v="25.2"/>
    <n v="100"/>
    <n v="13.7"/>
    <n v="8.9"/>
    <n v="514.6"/>
    <n v="14.3"/>
    <n v="8.8000000000000007"/>
    <n v="200"/>
    <n v="14.5"/>
    <n v="8.6999999999999993"/>
    <n v="199.9"/>
    <n v="62432"/>
    <n v="40968"/>
    <n v="19.600000000005821"/>
    <x v="0"/>
  </r>
  <r>
    <d v="2026-04-09T21:15:00"/>
    <x v="853"/>
    <n v="25.1"/>
    <n v="100"/>
    <n v="13.6"/>
    <n v="8.9"/>
    <n v="509.2"/>
    <n v="15"/>
    <n v="8.8000000000000007"/>
    <n v="200"/>
    <n v="14.8"/>
    <n v="8.6"/>
    <n v="205.4"/>
    <n v="62432"/>
    <n v="40968"/>
    <n v="0"/>
    <x v="0"/>
  </r>
  <r>
    <d v="2026-04-09T21:30:00"/>
    <x v="854"/>
    <n v="25.1"/>
    <n v="100"/>
    <n v="13.6"/>
    <n v="8.9"/>
    <n v="502.9"/>
    <n v="15.3"/>
    <n v="8.3000000000000007"/>
    <n v="200"/>
    <n v="15"/>
    <n v="8.1999999999999993"/>
    <n v="213.2"/>
    <n v="62432"/>
    <n v="40968"/>
    <n v="0"/>
    <x v="0"/>
  </r>
  <r>
    <d v="2026-04-09T21:45:00"/>
    <x v="855"/>
    <n v="25.1"/>
    <n v="100"/>
    <n v="13.6"/>
    <n v="8.9"/>
    <n v="502.9"/>
    <n v="15.6"/>
    <n v="8.1999999999999993"/>
    <n v="200"/>
    <n v="15.3"/>
    <n v="8.1"/>
    <n v="215.2"/>
    <n v="62432"/>
    <n v="40968"/>
    <n v="0"/>
    <x v="0"/>
  </r>
  <r>
    <d v="2026-04-09T22:00:00"/>
    <x v="856"/>
    <n v="25.2"/>
    <n v="100"/>
    <n v="13.4"/>
    <n v="8.8000000000000007"/>
    <n v="478.6"/>
    <n v="15.4"/>
    <n v="7.9"/>
    <n v="200"/>
    <n v="15.1"/>
    <n v="7.7"/>
    <n v="213"/>
    <n v="62432"/>
    <n v="40968"/>
    <n v="0"/>
    <x v="0"/>
  </r>
  <r>
    <d v="2026-04-09T22:15:00"/>
    <x v="857"/>
    <n v="25.2"/>
    <n v="100"/>
    <n v="13.4"/>
    <n v="8.8000000000000007"/>
    <n v="492.1"/>
    <n v="15.2"/>
    <n v="7.8"/>
    <n v="200"/>
    <n v="14.9"/>
    <n v="7.6"/>
    <n v="217.6"/>
    <n v="62432"/>
    <n v="40968"/>
    <n v="0"/>
    <x v="0"/>
  </r>
  <r>
    <d v="2026-04-09T22:30:00"/>
    <x v="858"/>
    <n v="25.1"/>
    <n v="100"/>
    <n v="13.3"/>
    <n v="10.1"/>
    <n v="492.1"/>
    <n v="15.1"/>
    <n v="9.1"/>
    <n v="200"/>
    <n v="14.9"/>
    <n v="9"/>
    <n v="211.5"/>
    <n v="62432"/>
    <n v="40968"/>
    <n v="0"/>
    <x v="0"/>
  </r>
  <r>
    <d v="2026-04-09T22:45:00"/>
    <x v="859"/>
    <n v="25.1"/>
    <n v="100"/>
    <n v="13.5"/>
    <n v="10.199999999999999"/>
    <n v="511.9"/>
    <n v="14.9"/>
    <n v="9.4"/>
    <n v="200"/>
    <n v="14.5"/>
    <n v="9.3000000000000007"/>
    <n v="211.7"/>
    <n v="62432"/>
    <n v="40968"/>
    <n v="0"/>
    <x v="0"/>
  </r>
  <r>
    <d v="2026-04-09T23:00:00"/>
    <x v="860"/>
    <n v="25.1"/>
    <n v="100"/>
    <n v="13.5"/>
    <n v="10.199999999999999"/>
    <n v="511.9"/>
    <n v="15"/>
    <n v="9.1"/>
    <n v="200"/>
    <n v="14.6"/>
    <n v="9"/>
    <n v="214.2"/>
    <n v="62432"/>
    <n v="40968"/>
    <n v="0"/>
    <x v="0"/>
  </r>
  <r>
    <d v="2026-04-09T23:15:00"/>
    <x v="861"/>
    <n v="25"/>
    <n v="100"/>
    <n v="13.6"/>
    <n v="10.1"/>
    <n v="493.9"/>
    <n v="15.1"/>
    <n v="8.9"/>
    <n v="200"/>
    <n v="14.7"/>
    <n v="8.6999999999999993"/>
    <n v="213.4"/>
    <n v="62432"/>
    <n v="40968"/>
    <n v="0"/>
    <x v="0"/>
  </r>
  <r>
    <d v="2026-04-09T23:30:00"/>
    <x v="862"/>
    <n v="25"/>
    <n v="100"/>
    <n v="13.6"/>
    <n v="10.1"/>
    <n v="498.4"/>
    <n v="14.8"/>
    <n v="8.8000000000000007"/>
    <n v="200"/>
    <n v="14.4"/>
    <n v="8.6"/>
    <n v="214.6"/>
    <n v="62432"/>
    <n v="40968"/>
    <n v="0"/>
    <x v="0"/>
  </r>
  <r>
    <d v="2026-04-09T23:45:00"/>
    <x v="863"/>
    <n v="25"/>
    <n v="100"/>
    <n v="13.4"/>
    <n v="9.9"/>
    <n v="498.4"/>
    <n v="14.8"/>
    <n v="8.8000000000000007"/>
    <n v="200"/>
    <n v="14.5"/>
    <n v="8.6999999999999993"/>
    <n v="212.6"/>
    <n v="62432"/>
    <n v="40968"/>
    <n v="0"/>
    <x v="0"/>
  </r>
  <r>
    <d v="2026-04-10T00:00:00"/>
    <x v="864"/>
    <n v="25"/>
    <n v="100"/>
    <n v="13.2"/>
    <n v="10.9"/>
    <n v="451.6"/>
    <n v="14.8"/>
    <n v="10.199999999999999"/>
    <n v="200"/>
    <n v="14.6"/>
    <n v="10.1"/>
    <n v="211.5"/>
    <n v="62432"/>
    <n v="40968"/>
    <n v="0"/>
    <x v="0"/>
  </r>
  <r>
    <d v="2026-04-10T00:15:00"/>
    <x v="865"/>
    <n v="24.9"/>
    <n v="100"/>
    <n v="13.2"/>
    <n v="10.9"/>
    <n v="431.8"/>
    <n v="14.9"/>
    <n v="10.5"/>
    <n v="200"/>
    <n v="14.6"/>
    <n v="10.4"/>
    <n v="209.1"/>
    <n v="62432"/>
    <n v="40968"/>
    <n v="0"/>
    <x v="0"/>
  </r>
  <r>
    <d v="2026-04-10T00:30:00"/>
    <x v="866"/>
    <n v="24.9"/>
    <n v="100"/>
    <n v="13.8"/>
    <n v="11.1"/>
    <n v="431.8"/>
    <n v="14.9"/>
    <n v="10.5"/>
    <n v="200"/>
    <n v="14.7"/>
    <n v="10.4"/>
    <n v="213.2"/>
    <n v="62432"/>
    <n v="40968"/>
    <n v="0"/>
    <x v="0"/>
  </r>
  <r>
    <d v="2026-04-10T00:45:00"/>
    <x v="867"/>
    <n v="25"/>
    <n v="100"/>
    <n v="13.8"/>
    <n v="11.1"/>
    <n v="476.8"/>
    <n v="15.3"/>
    <n v="10.6"/>
    <n v="200"/>
    <n v="15"/>
    <n v="10.5"/>
    <n v="213.4"/>
    <n v="62432"/>
    <n v="40968"/>
    <n v="0"/>
    <x v="0"/>
  </r>
  <r>
    <d v="2026-04-10T01:00:00"/>
    <x v="868"/>
    <n v="25"/>
    <n v="100"/>
    <n v="14.1"/>
    <n v="11.3"/>
    <n v="476.8"/>
    <n v="15.2"/>
    <n v="10.7"/>
    <n v="200"/>
    <n v="14.9"/>
    <n v="10.5"/>
    <n v="205.2"/>
    <n v="62432"/>
    <n v="40968"/>
    <n v="0"/>
    <x v="0"/>
  </r>
  <r>
    <d v="2026-04-10T01:15:00"/>
    <x v="869"/>
    <n v="25"/>
    <n v="100"/>
    <n v="14.1"/>
    <n v="11.2"/>
    <n v="472.3"/>
    <n v="15.4"/>
    <n v="10.6"/>
    <n v="200"/>
    <n v="15.3"/>
    <n v="10.6"/>
    <n v="207.3"/>
    <n v="62432"/>
    <n v="40968"/>
    <n v="0"/>
    <x v="0"/>
  </r>
  <r>
    <d v="2026-04-10T01:30:00"/>
    <x v="870"/>
    <n v="24.9"/>
    <n v="100"/>
    <n v="14.1"/>
    <n v="11.2"/>
    <n v="459.7"/>
    <n v="15.7"/>
    <n v="10.7"/>
    <n v="200"/>
    <n v="15.4"/>
    <n v="10.6"/>
    <n v="206.2"/>
    <n v="62432"/>
    <n v="40968"/>
    <n v="0"/>
    <x v="0"/>
  </r>
  <r>
    <d v="2026-04-10T01:45:00"/>
    <x v="871"/>
    <n v="24.9"/>
    <n v="100"/>
    <n v="14.4"/>
    <n v="10.9"/>
    <n v="459.7"/>
    <n v="15.5"/>
    <n v="9.5"/>
    <n v="200"/>
    <n v="15.2"/>
    <n v="9.6"/>
    <n v="210.9"/>
    <n v="62432"/>
    <n v="40968"/>
    <n v="0"/>
    <x v="0"/>
  </r>
  <r>
    <d v="2026-04-10T02:00:00"/>
    <x v="872"/>
    <n v="24.9"/>
    <n v="100"/>
    <n v="14"/>
    <n v="10.199999999999999"/>
    <n v="508.3"/>
    <n v="15.6"/>
    <n v="9.1"/>
    <n v="200"/>
    <n v="15.4"/>
    <n v="9"/>
    <n v="206"/>
    <n v="62432"/>
    <n v="40968"/>
    <n v="0"/>
    <x v="0"/>
  </r>
  <r>
    <d v="2026-04-10T02:15:00"/>
    <x v="873"/>
    <n v="24.9"/>
    <n v="100"/>
    <n v="14"/>
    <n v="10.199999999999999"/>
    <n v="442.6"/>
    <n v="15.3"/>
    <n v="9"/>
    <n v="200"/>
    <n v="15"/>
    <n v="8.8000000000000007"/>
    <n v="208.1"/>
    <n v="62432"/>
    <n v="40968"/>
    <n v="0"/>
    <x v="0"/>
  </r>
  <r>
    <d v="2026-04-10T02:30:00"/>
    <x v="874"/>
    <n v="24.8"/>
    <n v="100"/>
    <n v="13.6"/>
    <n v="10"/>
    <n v="442.6"/>
    <n v="14.9"/>
    <n v="8.8000000000000007"/>
    <n v="200"/>
    <n v="14.6"/>
    <n v="8.6999999999999993"/>
    <n v="206.9"/>
    <n v="62432"/>
    <n v="40968"/>
    <n v="0"/>
    <x v="0"/>
  </r>
  <r>
    <d v="2026-04-10T02:45:00"/>
    <x v="875"/>
    <n v="24.9"/>
    <n v="100"/>
    <n v="13.6"/>
    <n v="10"/>
    <n v="421"/>
    <n v="14.8"/>
    <n v="8.6999999999999993"/>
    <n v="200"/>
    <n v="14.5"/>
    <n v="8.6999999999999993"/>
    <n v="205.2"/>
    <n v="62432"/>
    <n v="40968"/>
    <n v="0"/>
    <x v="0"/>
  </r>
  <r>
    <d v="2026-04-10T03:00:00"/>
    <x v="876"/>
    <n v="24.8"/>
    <n v="100"/>
    <n v="13.3"/>
    <n v="9.9"/>
    <n v="421"/>
    <n v="14.4"/>
    <n v="9.1"/>
    <n v="200"/>
    <n v="14.2"/>
    <n v="8.9"/>
    <n v="203"/>
    <n v="62432"/>
    <n v="40968"/>
    <n v="0"/>
    <x v="0"/>
  </r>
  <r>
    <d v="2026-04-10T03:15:00"/>
    <x v="877"/>
    <n v="24.8"/>
    <n v="100"/>
    <n v="13.2"/>
    <n v="10.8"/>
    <n v="534.4"/>
    <n v="14"/>
    <n v="10.3"/>
    <n v="200"/>
    <n v="13.7"/>
    <n v="10.199999999999999"/>
    <n v="195.3"/>
    <n v="62432"/>
    <n v="40968"/>
    <n v="0"/>
    <x v="0"/>
  </r>
  <r>
    <d v="2026-04-10T03:30:00"/>
    <x v="878"/>
    <n v="24.8"/>
    <n v="100"/>
    <n v="13.2"/>
    <n v="10.8"/>
    <n v="456.1"/>
    <n v="13.9"/>
    <n v="10.5"/>
    <n v="200"/>
    <n v="13.6"/>
    <n v="10.4"/>
    <n v="195.3"/>
    <n v="62432"/>
    <n v="40968"/>
    <n v="0"/>
    <x v="0"/>
  </r>
  <r>
    <d v="2026-04-10T03:45:00"/>
    <x v="879"/>
    <n v="24.8"/>
    <n v="100"/>
    <n v="13.5"/>
    <n v="10.9"/>
    <n v="456.1"/>
    <n v="14.2"/>
    <n v="10.4"/>
    <n v="200"/>
    <n v="13.9"/>
    <n v="10.3"/>
    <n v="198.3"/>
    <n v="62432"/>
    <n v="40968"/>
    <n v="0"/>
    <x v="0"/>
  </r>
  <r>
    <d v="2026-04-10T04:00:00"/>
    <x v="880"/>
    <n v="24.8"/>
    <n v="100"/>
    <n v="13.8"/>
    <n v="11.1"/>
    <n v="475"/>
    <n v="14.3"/>
    <n v="10.5"/>
    <n v="200"/>
    <n v="14.1"/>
    <n v="10.4"/>
    <n v="201.6"/>
    <n v="62432"/>
    <n v="40968"/>
    <n v="0"/>
    <x v="0"/>
  </r>
  <r>
    <d v="2026-04-10T04:15:00"/>
    <x v="881"/>
    <n v="24.8"/>
    <n v="100"/>
    <n v="13.8"/>
    <n v="11.1"/>
    <n v="457.9"/>
    <n v="14.3"/>
    <n v="10.6"/>
    <n v="200"/>
    <n v="14"/>
    <n v="10.4"/>
    <n v="200.5"/>
    <n v="62432"/>
    <n v="40968"/>
    <n v="0"/>
    <x v="0"/>
  </r>
  <r>
    <d v="2026-04-10T04:30:00"/>
    <x v="882"/>
    <n v="24.8"/>
    <n v="100"/>
    <n v="13.8"/>
    <n v="11.1"/>
    <n v="457.9"/>
    <n v="14.7"/>
    <n v="10.5"/>
    <n v="200"/>
    <n v="14.4"/>
    <n v="10.4"/>
    <n v="201.8"/>
    <n v="62432"/>
    <n v="40968"/>
    <n v="0"/>
    <x v="0"/>
  </r>
  <r>
    <d v="2026-04-10T04:45:00"/>
    <x v="883"/>
    <n v="24.8"/>
    <n v="100"/>
    <n v="13.8"/>
    <n v="11.1"/>
    <n v="478.6"/>
    <n v="15"/>
    <n v="10.7"/>
    <n v="200"/>
    <n v="14.7"/>
    <n v="10.5"/>
    <n v="198.7"/>
    <n v="62432"/>
    <n v="40968"/>
    <n v="0"/>
    <x v="0"/>
  </r>
  <r>
    <d v="2026-04-10T05:00:00"/>
    <x v="884"/>
    <n v="24.8"/>
    <n v="100"/>
    <n v="14.1"/>
    <n v="11.2"/>
    <n v="478.6"/>
    <n v="15"/>
    <n v="10.7"/>
    <n v="200"/>
    <n v="14.8"/>
    <n v="10.6"/>
    <n v="205.6"/>
    <n v="62432"/>
    <n v="40968"/>
    <n v="0"/>
    <x v="0"/>
  </r>
  <r>
    <d v="2026-04-10T05:15:00"/>
    <x v="885"/>
    <n v="24.8"/>
    <n v="100"/>
    <n v="14.2"/>
    <n v="11.3"/>
    <n v="480.4"/>
    <n v="15.1"/>
    <n v="10.5"/>
    <n v="200"/>
    <n v="14.9"/>
    <n v="10.5"/>
    <n v="208.1"/>
    <n v="62432"/>
    <n v="40968"/>
    <n v="0"/>
    <x v="0"/>
  </r>
  <r>
    <d v="2026-04-10T05:30:00"/>
    <x v="886"/>
    <n v="24.8"/>
    <n v="100"/>
    <n v="14.2"/>
    <n v="11.3"/>
    <n v="507.4"/>
    <n v="15.2"/>
    <n v="9.3000000000000007"/>
    <n v="200"/>
    <n v="15"/>
    <n v="9.3000000000000007"/>
    <n v="210.7"/>
    <n v="62432"/>
    <n v="40968"/>
    <n v="0"/>
    <x v="0"/>
  </r>
  <r>
    <d v="2026-04-10T05:45:00"/>
    <x v="887"/>
    <n v="24.8"/>
    <n v="100"/>
    <n v="14"/>
    <n v="10.3"/>
    <n v="507.4"/>
    <n v="15.4"/>
    <n v="9"/>
    <n v="200"/>
    <n v="15.1"/>
    <n v="8.9"/>
    <n v="213.4"/>
    <n v="62432"/>
    <n v="40968"/>
    <n v="0"/>
    <x v="0"/>
  </r>
  <r>
    <d v="2026-04-10T06:00:00"/>
    <x v="888"/>
    <n v="24.9"/>
    <n v="100"/>
    <n v="13.9"/>
    <n v="10.199999999999999"/>
    <n v="505.6"/>
    <n v="15.3"/>
    <n v="9.1"/>
    <n v="200"/>
    <n v="15"/>
    <n v="9"/>
    <n v="214.2"/>
    <n v="62432"/>
    <n v="40968"/>
    <n v="0"/>
    <x v="0"/>
  </r>
  <r>
    <d v="2026-04-10T06:15:00"/>
    <x v="889"/>
    <n v="24.8"/>
    <n v="100"/>
    <n v="13.9"/>
    <n v="10.199999999999999"/>
    <n v="457"/>
    <n v="15.2"/>
    <n v="9"/>
    <n v="200"/>
    <n v="14.9"/>
    <n v="8.9"/>
    <n v="215.6"/>
    <n v="62432"/>
    <n v="40968"/>
    <n v="0"/>
    <x v="0"/>
  </r>
  <r>
    <d v="2026-04-10T06:30:00"/>
    <x v="890"/>
    <n v="24.8"/>
    <n v="100"/>
    <n v="13.8"/>
    <n v="10.1"/>
    <n v="457"/>
    <n v="15.4"/>
    <n v="9"/>
    <n v="200"/>
    <n v="15.1"/>
    <n v="8.9"/>
    <n v="214.4"/>
    <n v="62432"/>
    <n v="40968"/>
    <n v="0"/>
    <x v="0"/>
  </r>
  <r>
    <d v="2026-04-10T06:45:00"/>
    <x v="891"/>
    <n v="24.8"/>
    <n v="100"/>
    <n v="13.8"/>
    <n v="10.1"/>
    <n v="497.5"/>
    <n v="15"/>
    <n v="9"/>
    <n v="200"/>
    <n v="14.9"/>
    <n v="8.9"/>
    <n v="217.4"/>
    <n v="62432"/>
    <n v="40968"/>
    <n v="0"/>
    <x v="0"/>
  </r>
  <r>
    <d v="2026-04-10T07:00:00"/>
    <x v="892"/>
    <n v="24.8"/>
    <n v="100"/>
    <n v="13.8"/>
    <n v="10.1"/>
    <n v="497.5"/>
    <n v="14.9"/>
    <n v="9.1999999999999993"/>
    <n v="200"/>
    <n v="14.6"/>
    <n v="9.1"/>
    <n v="214.8"/>
    <n v="62432"/>
    <n v="40968"/>
    <n v="0"/>
    <x v="0"/>
  </r>
  <r>
    <d v="2026-04-10T07:15:00"/>
    <x v="893"/>
    <n v="24.5"/>
    <n v="100"/>
    <n v="13.8"/>
    <n v="10.1"/>
    <n v="497.5"/>
    <n v="15.2"/>
    <n v="9.3000000000000007"/>
    <n v="200"/>
    <n v="14.6"/>
    <n v="9.1999999999999993"/>
    <n v="218.9"/>
    <n v="62448.2"/>
    <n v="40978"/>
    <n v="26.19999999999709"/>
    <x v="0"/>
  </r>
  <r>
    <d v="2026-04-10T07:30:00"/>
    <x v="894"/>
    <n v="24.9"/>
    <n v="100"/>
    <n v="13.8"/>
    <n v="10.1"/>
    <n v="517.29999999999995"/>
    <n v="14.8"/>
    <n v="8.5"/>
    <n v="200"/>
    <n v="14.9"/>
    <n v="8.4"/>
    <n v="219.3"/>
    <n v="62464.5"/>
    <n v="40988"/>
    <n v="26.30000000000291"/>
    <x v="0"/>
  </r>
  <r>
    <d v="2026-04-10T07:45:00"/>
    <x v="895"/>
    <n v="25.1"/>
    <n v="100"/>
    <n v="13.8"/>
    <n v="9"/>
    <n v="517.29999999999995"/>
    <n v="13.6"/>
    <n v="8.1999999999999993"/>
    <n v="200"/>
    <n v="15"/>
    <n v="8.1"/>
    <n v="221.1"/>
    <n v="62480.800000000003"/>
    <n v="40998"/>
    <n v="26.30000000000291"/>
    <x v="0"/>
  </r>
  <r>
    <d v="2026-04-10T08:00:00"/>
    <x v="896"/>
    <n v="25.5"/>
    <n v="100"/>
    <n v="13.7"/>
    <n v="9"/>
    <n v="485.8"/>
    <n v="14.1"/>
    <n v="8.6999999999999993"/>
    <n v="200"/>
    <n v="14.8"/>
    <n v="8.6"/>
    <n v="250.8"/>
    <n v="62497"/>
    <n v="41008"/>
    <n v="26.19999999999709"/>
    <x v="0"/>
  </r>
  <r>
    <d v="2026-04-10T08:15:00"/>
    <x v="897"/>
    <n v="25.8"/>
    <n v="100"/>
    <n v="13.7"/>
    <n v="9"/>
    <n v="485.8"/>
    <n v="15.2"/>
    <n v="8.1"/>
    <n v="150"/>
    <n v="14.7"/>
    <n v="8.4"/>
    <n v="256.10000000000002"/>
    <n v="62526.5"/>
    <n v="41027.199999999997"/>
    <n v="48.69999999999709"/>
    <x v="0"/>
  </r>
  <r>
    <d v="2026-04-10T08:30:00"/>
    <x v="898"/>
    <n v="26"/>
    <n v="98.1"/>
    <n v="14.1"/>
    <n v="8.1999999999999993"/>
    <n v="555.1"/>
    <n v="15.3"/>
    <n v="8.1999999999999993"/>
    <n v="152.30000000000001"/>
    <n v="14.9"/>
    <n v="8.1"/>
    <n v="257.3"/>
    <n v="62556"/>
    <n v="41046.5"/>
    <n v="48.80000000000291"/>
    <x v="0"/>
  </r>
  <r>
    <d v="2026-04-10T08:45:00"/>
    <x v="899"/>
    <n v="26.3"/>
    <n v="95.6"/>
    <n v="14.1"/>
    <n v="8.1999999999999993"/>
    <n v="537.1"/>
    <n v="15"/>
    <n v="8.1999999999999993"/>
    <n v="152.9"/>
    <n v="14.6"/>
    <n v="7.9"/>
    <n v="259.10000000000002"/>
    <n v="62585.5"/>
    <n v="41065.800000000003"/>
    <n v="48.80000000000291"/>
    <x v="0"/>
  </r>
  <r>
    <d v="2026-04-10T09:00:00"/>
    <x v="900"/>
    <n v="26.6"/>
    <n v="93.8"/>
    <n v="14.2"/>
    <n v="8.1999999999999993"/>
    <n v="537.1"/>
    <n v="14.9"/>
    <n v="8.5"/>
    <n v="149.4"/>
    <n v="14.6"/>
    <n v="8"/>
    <n v="253.6"/>
    <n v="62615"/>
    <n v="41085"/>
    <n v="48.69999999999709"/>
    <x v="0"/>
  </r>
  <r>
    <d v="2026-04-10T09:15:00"/>
    <x v="901"/>
    <n v="26.4"/>
    <n v="93.5"/>
    <n v="14.2"/>
    <n v="8.3000000000000007"/>
    <n v="521.79999999999995"/>
    <n v="14.9"/>
    <n v="8.5"/>
    <n v="147.1"/>
    <n v="14.6"/>
    <n v="8.1"/>
    <n v="256.7"/>
    <n v="62642.8"/>
    <n v="41102.800000000003"/>
    <n v="45.600000000005821"/>
    <x v="0"/>
  </r>
  <r>
    <d v="2026-04-10T09:30:00"/>
    <x v="902"/>
    <n v="26.4"/>
    <n v="93.9"/>
    <n v="14.2"/>
    <n v="8.3000000000000007"/>
    <n v="534.4"/>
    <n v="14.8"/>
    <n v="8.6999999999999993"/>
    <n v="156.1"/>
    <n v="14.5"/>
    <n v="8.1"/>
    <n v="261.8"/>
    <n v="62670.5"/>
    <n v="41120.5"/>
    <n v="45.399999999994179"/>
    <x v="0"/>
  </r>
  <r>
    <d v="2026-04-10T09:45:00"/>
    <x v="903"/>
    <n v="26.3"/>
    <n v="94.5"/>
    <n v="14.4"/>
    <n v="8.8000000000000007"/>
    <n v="534.4"/>
    <n v="14.8"/>
    <n v="9"/>
    <n v="154.9"/>
    <n v="14.5"/>
    <n v="8.4"/>
    <n v="266.7"/>
    <n v="62698.2"/>
    <n v="41138.199999999997"/>
    <n v="45.399999999994179"/>
    <x v="0"/>
  </r>
  <r>
    <d v="2026-04-10T10:00:00"/>
    <x v="904"/>
    <n v="26.4"/>
    <n v="94.3"/>
    <n v="14.4"/>
    <n v="8.8000000000000007"/>
    <n v="525.4"/>
    <n v="14.9"/>
    <n v="9.1"/>
    <n v="149.69999999999999"/>
    <n v="14.6"/>
    <n v="8.5"/>
    <n v="264.2"/>
    <n v="62726"/>
    <n v="41156"/>
    <n v="45.600000000005821"/>
    <x v="0"/>
  </r>
  <r>
    <d v="2026-04-10T10:15:00"/>
    <x v="905"/>
    <n v="26.4"/>
    <n v="94"/>
    <n v="14.4"/>
    <n v="8.8000000000000007"/>
    <n v="525.4"/>
    <n v="14.9"/>
    <n v="9.1"/>
    <n v="153.5"/>
    <n v="14.7"/>
    <n v="8.5"/>
    <n v="270.7"/>
    <n v="62757.2"/>
    <n v="41176"/>
    <n v="51.19999999999709"/>
    <x v="0"/>
  </r>
  <r>
    <d v="2026-04-10T10:30:00"/>
    <x v="906"/>
    <n v="26.4"/>
    <n v="94"/>
    <n v="14.4"/>
    <n v="8.9"/>
    <n v="496.6"/>
    <n v="15"/>
    <n v="9.1999999999999993"/>
    <n v="160.19999999999999"/>
    <n v="14.7"/>
    <n v="8.6"/>
    <n v="267.3"/>
    <n v="62788.5"/>
    <n v="41196"/>
    <n v="51.30000000000291"/>
    <x v="0"/>
  </r>
  <r>
    <d v="2026-04-10T10:45:00"/>
    <x v="907"/>
    <n v="26.4"/>
    <n v="94.9"/>
    <n v="14.4"/>
    <n v="8.9"/>
    <n v="535.29999999999995"/>
    <n v="15.1"/>
    <n v="9.4"/>
    <n v="162.5"/>
    <n v="14.8"/>
    <n v="8.6999999999999993"/>
    <n v="267.89999999999998"/>
    <n v="62819.8"/>
    <n v="41216"/>
    <n v="51.30000000000291"/>
    <x v="0"/>
  </r>
  <r>
    <d v="2026-04-10T11:00:00"/>
    <x v="908"/>
    <n v="26.3"/>
    <n v="94.6"/>
    <n v="14.5"/>
    <n v="9.1999999999999993"/>
    <n v="535.29999999999995"/>
    <n v="15.1"/>
    <n v="9.5"/>
    <n v="159.30000000000001"/>
    <n v="14.8"/>
    <n v="8.8000000000000007"/>
    <n v="265.89999999999998"/>
    <n v="62851"/>
    <n v="41236"/>
    <n v="51.19999999999709"/>
    <x v="0"/>
  </r>
  <r>
    <d v="2026-04-10T11:15:00"/>
    <x v="909"/>
    <n v="26.5"/>
    <n v="95.1"/>
    <n v="14.6"/>
    <n v="9.3000000000000007"/>
    <n v="514.6"/>
    <n v="15.1"/>
    <n v="9.6"/>
    <n v="160.80000000000001"/>
    <n v="14.8"/>
    <n v="8.9"/>
    <n v="267.10000000000002"/>
    <n v="62880.800000000003"/>
    <n v="41255"/>
    <n v="48.80000000000291"/>
    <x v="0"/>
  </r>
  <r>
    <d v="2026-04-10T11:30:00"/>
    <x v="910"/>
    <n v="26.4"/>
    <n v="95.1"/>
    <n v="14.6"/>
    <n v="9.3000000000000007"/>
    <n v="469.6"/>
    <n v="15.3"/>
    <n v="8.8000000000000007"/>
    <n v="162.80000000000001"/>
    <n v="15"/>
    <n v="8.5"/>
    <n v="268.89999999999998"/>
    <n v="62910.5"/>
    <n v="41274"/>
    <n v="48.69999999999709"/>
    <x v="0"/>
  </r>
  <r>
    <d v="2026-04-10T11:45:00"/>
    <x v="911"/>
    <n v="26.3"/>
    <n v="95.6"/>
    <n v="14.6"/>
    <n v="8"/>
    <n v="469.6"/>
    <n v="15.3"/>
    <n v="8.4"/>
    <n v="164.2"/>
    <n v="15.1"/>
    <n v="8.1999999999999993"/>
    <n v="269.3"/>
    <n v="62940.2"/>
    <n v="41293"/>
    <n v="48.69999999999709"/>
    <x v="0"/>
  </r>
  <r>
    <d v="2026-04-10T12:00:00"/>
    <x v="912"/>
    <n v="26.5"/>
    <n v="94.9"/>
    <n v="14.1"/>
    <n v="7.8"/>
    <n v="486.7"/>
    <n v="15.3"/>
    <n v="8.3000000000000007"/>
    <n v="166.9"/>
    <n v="15"/>
    <n v="8.1"/>
    <n v="272.60000000000002"/>
    <n v="62970"/>
    <n v="41312"/>
    <n v="48.80000000000291"/>
    <x v="0"/>
  </r>
  <r>
    <d v="2026-04-10T12:15:00"/>
    <x v="913"/>
    <n v="26.3"/>
    <n v="94.9"/>
    <n v="14.1"/>
    <n v="7.8"/>
    <n v="486.7"/>
    <n v="15.2"/>
    <n v="8.1999999999999993"/>
    <n v="164.2"/>
    <n v="14.9"/>
    <n v="8.1"/>
    <n v="271.10000000000002"/>
    <n v="62998.5"/>
    <n v="41330.5"/>
    <n v="47"/>
    <x v="0"/>
  </r>
  <r>
    <d v="2026-04-10T12:30:00"/>
    <x v="914"/>
    <n v="26.1"/>
    <n v="96.1"/>
    <n v="14"/>
    <n v="7.9"/>
    <n v="520"/>
    <n v="15"/>
    <n v="8.1999999999999993"/>
    <n v="164.5"/>
    <n v="14.7"/>
    <n v="8"/>
    <n v="273.2"/>
    <n v="63027"/>
    <n v="41349"/>
    <n v="47"/>
    <x v="0"/>
  </r>
  <r>
    <d v="2026-04-10T12:45:00"/>
    <x v="915"/>
    <n v="26.8"/>
    <n v="95.1"/>
    <n v="14"/>
    <n v="7.9"/>
    <n v="515.5"/>
    <n v="14.9"/>
    <n v="8.1999999999999993"/>
    <n v="163.1"/>
    <n v="14.6"/>
    <n v="7.9"/>
    <n v="271.8"/>
    <n v="63055.5"/>
    <n v="41367.5"/>
    <n v="47"/>
    <x v="0"/>
  </r>
  <r>
    <d v="2026-04-10T13:00:00"/>
    <x v="916"/>
    <n v="26.8"/>
    <n v="94.9"/>
    <n v="14"/>
    <n v="7.9"/>
    <n v="515.5"/>
    <n v="14.9"/>
    <n v="8.3000000000000007"/>
    <n v="165.1"/>
    <n v="14.6"/>
    <n v="8"/>
    <n v="269.10000000000002"/>
    <n v="63084"/>
    <n v="41386"/>
    <n v="47"/>
    <x v="0"/>
  </r>
  <r>
    <d v="2026-04-10T13:15:00"/>
    <x v="917"/>
    <n v="27"/>
    <n v="94.3"/>
    <n v="14"/>
    <n v="7.8"/>
    <n v="529"/>
    <n v="14.8"/>
    <n v="8.3000000000000007"/>
    <n v="165.1"/>
    <n v="14.5"/>
    <n v="8"/>
    <n v="269.10000000000002"/>
    <n v="63113"/>
    <n v="41404.800000000003"/>
    <n v="47.80000000000291"/>
    <x v="0"/>
  </r>
  <r>
    <d v="2026-04-10T13:30:00"/>
    <x v="918"/>
    <n v="27.1"/>
    <n v="93.8"/>
    <n v="14"/>
    <n v="7.8"/>
    <n v="443.5"/>
    <n v="14.8"/>
    <n v="8.1999999999999993"/>
    <n v="162.5"/>
    <n v="14.4"/>
    <n v="8"/>
    <n v="270.3"/>
    <n v="63142"/>
    <n v="41423.5"/>
    <n v="47.69999999999709"/>
    <x v="0"/>
  </r>
  <r>
    <d v="2026-04-10T13:45:00"/>
    <x v="919"/>
    <n v="27.2"/>
    <n v="93.8"/>
    <n v="14"/>
    <n v="7.8"/>
    <n v="443.5"/>
    <n v="14.8"/>
    <n v="8.1999999999999993"/>
    <n v="164.2"/>
    <n v="14.5"/>
    <n v="7.9"/>
    <n v="273.2"/>
    <n v="63171"/>
    <n v="41442.199999999997"/>
    <n v="47.69999999999709"/>
    <x v="0"/>
  </r>
  <r>
    <d v="2026-04-10T14:00:00"/>
    <x v="920"/>
    <n v="27.3"/>
    <n v="91.7"/>
    <n v="14"/>
    <n v="7.8"/>
    <n v="508.3"/>
    <n v="14.8"/>
    <n v="8.1999999999999993"/>
    <n v="164.8"/>
    <n v="14.5"/>
    <n v="7.9"/>
    <n v="270.89999999999998"/>
    <n v="63200"/>
    <n v="41461"/>
    <n v="47.80000000000291"/>
    <x v="0"/>
  </r>
  <r>
    <d v="2026-04-10T14:15:00"/>
    <x v="921"/>
    <n v="27.2"/>
    <n v="91.7"/>
    <n v="13.9"/>
    <n v="7.8"/>
    <n v="508.3"/>
    <n v="14.8"/>
    <n v="8.1999999999999993"/>
    <n v="164.2"/>
    <n v="14.5"/>
    <n v="7.9"/>
    <n v="271.8"/>
    <n v="63230.2"/>
    <n v="41480.199999999997"/>
    <n v="49.399999999994179"/>
    <x v="0"/>
  </r>
  <r>
    <d v="2026-04-10T14:30:00"/>
    <x v="922"/>
    <n v="27"/>
    <n v="93.6"/>
    <n v="14.1"/>
    <n v="7.9"/>
    <n v="506.5"/>
    <n v="14.8"/>
    <n v="8.3000000000000007"/>
    <n v="163.4"/>
    <n v="14.5"/>
    <n v="8"/>
    <n v="270.3"/>
    <n v="63260.5"/>
    <n v="41499.5"/>
    <n v="49.600000000005821"/>
    <x v="0"/>
  </r>
  <r>
    <d v="2026-04-10T14:45:00"/>
    <x v="923"/>
    <n v="27"/>
    <n v="93.9"/>
    <n v="14.1"/>
    <n v="7.9"/>
    <n v="521.79999999999995"/>
    <n v="14.8"/>
    <n v="8.1999999999999993"/>
    <n v="164.2"/>
    <n v="14.5"/>
    <n v="7.9"/>
    <n v="272"/>
    <n v="63290.8"/>
    <n v="41518.800000000003"/>
    <n v="49.600000000005821"/>
    <x v="0"/>
  </r>
  <r>
    <d v="2026-04-10T15:00:00"/>
    <x v="924"/>
    <n v="27.1"/>
    <n v="91.3"/>
    <n v="14"/>
    <n v="7.8"/>
    <n v="521.79999999999995"/>
    <n v="14.7"/>
    <n v="8.1999999999999993"/>
    <n v="162.80000000000001"/>
    <n v="14.5"/>
    <n v="7.9"/>
    <n v="268.5"/>
    <n v="63321"/>
    <n v="41538"/>
    <n v="49.399999999994179"/>
    <x v="0"/>
  </r>
  <r>
    <d v="2026-04-10T15:15:00"/>
    <x v="925"/>
    <n v="27.4"/>
    <n v="89.1"/>
    <n v="13.9"/>
    <n v="7.8"/>
    <n v="508.3"/>
    <n v="14.7"/>
    <n v="8.1999999999999993"/>
    <n v="160.5"/>
    <n v="14.4"/>
    <n v="7.9"/>
    <n v="269.5"/>
    <n v="63349.5"/>
    <n v="41556.199999999997"/>
    <n v="46.69999999999709"/>
    <x v="0"/>
  </r>
  <r>
    <d v="2026-04-10T15:30:00"/>
    <x v="926"/>
    <n v="27.5"/>
    <n v="88.8"/>
    <n v="13.9"/>
    <n v="7.8"/>
    <n v="520.9"/>
    <n v="14.7"/>
    <n v="8.1999999999999993"/>
    <n v="162.5"/>
    <n v="14.4"/>
    <n v="7.9"/>
    <n v="272.39999999999998"/>
    <n v="63378"/>
    <n v="41574.5"/>
    <n v="46.80000000000291"/>
    <x v="0"/>
  </r>
  <r>
    <d v="2026-04-10T15:45:00"/>
    <x v="927"/>
    <n v="27.4"/>
    <n v="89.7"/>
    <n v="13.8"/>
    <n v="7.8"/>
    <n v="520.9"/>
    <n v="14.6"/>
    <n v="8.1999999999999993"/>
    <n v="163.69999999999999"/>
    <n v="14.3"/>
    <n v="7.8"/>
    <n v="270.10000000000002"/>
    <n v="63406.5"/>
    <n v="41592.800000000003"/>
    <n v="46.80000000000291"/>
    <x v="0"/>
  </r>
  <r>
    <d v="2026-04-10T16:00:00"/>
    <x v="928"/>
    <n v="27.3"/>
    <n v="90"/>
    <n v="13.8"/>
    <n v="7.8"/>
    <n v="520.9"/>
    <n v="14.6"/>
    <n v="8.1999999999999993"/>
    <n v="161.6"/>
    <n v="14.3"/>
    <n v="7.8"/>
    <n v="268.7"/>
    <n v="63435"/>
    <n v="41611"/>
    <n v="46.69999999999709"/>
    <x v="0"/>
  </r>
  <r>
    <d v="2026-04-10T16:15:00"/>
    <x v="929"/>
    <n v="27"/>
    <n v="91.4"/>
    <n v="13.9"/>
    <n v="7.8"/>
    <n v="520.9"/>
    <n v="14.5"/>
    <n v="8.1999999999999993"/>
    <n v="164.2"/>
    <n v="14.3"/>
    <n v="7.8"/>
    <n v="270.10000000000002"/>
    <n v="63463.8"/>
    <n v="41629.199999999997"/>
    <n v="47"/>
    <x v="0"/>
  </r>
  <r>
    <d v="2026-04-10T16:30:00"/>
    <x v="930"/>
    <n v="26.8"/>
    <n v="92.4"/>
    <n v="13.8"/>
    <n v="7.8"/>
    <n v="451.6"/>
    <n v="14.5"/>
    <n v="8.1999999999999993"/>
    <n v="165.1"/>
    <n v="14.2"/>
    <n v="7.8"/>
    <n v="268.89999999999998"/>
    <n v="63492.5"/>
    <n v="41647.5"/>
    <n v="47"/>
    <x v="0"/>
  </r>
  <r>
    <d v="2026-04-10T16:45:00"/>
    <x v="931"/>
    <n v="26.5"/>
    <n v="94.9"/>
    <n v="13.8"/>
    <n v="7.8"/>
    <n v="539.79999999999995"/>
    <n v="14.4"/>
    <n v="8.1"/>
    <n v="167.7"/>
    <n v="14.2"/>
    <n v="7.8"/>
    <n v="273"/>
    <n v="63521.2"/>
    <n v="41665.800000000003"/>
    <n v="47"/>
    <x v="0"/>
  </r>
  <r>
    <d v="2026-04-10T17:00:00"/>
    <x v="932"/>
    <n v="26.4"/>
    <n v="95.9"/>
    <n v="13.9"/>
    <n v="7.8"/>
    <n v="539.79999999999995"/>
    <n v="14.5"/>
    <n v="8.1999999999999993"/>
    <n v="161.6"/>
    <n v="14.2"/>
    <n v="7.8"/>
    <n v="266.5"/>
    <n v="63550"/>
    <n v="41684"/>
    <n v="47"/>
    <x v="0"/>
  </r>
  <r>
    <d v="2026-04-10T17:15:00"/>
    <x v="933"/>
    <n v="26.3"/>
    <n v="95.5"/>
    <n v="13.7"/>
    <n v="7.8"/>
    <n v="517.29999999999995"/>
    <n v="14.4"/>
    <n v="8.1"/>
    <n v="161.9"/>
    <n v="14.1"/>
    <n v="7.7"/>
    <n v="266.89999999999998"/>
    <n v="63579.8"/>
    <n v="41703"/>
    <n v="48.80000000000291"/>
    <x v="0"/>
  </r>
  <r>
    <d v="2026-04-10T17:30:00"/>
    <x v="934"/>
    <n v="26.2"/>
    <n v="96.4"/>
    <n v="13.7"/>
    <n v="7.8"/>
    <n v="517.29999999999995"/>
    <n v="14.3"/>
    <n v="8.1"/>
    <n v="164.8"/>
    <n v="14"/>
    <n v="7.6"/>
    <n v="267.5"/>
    <n v="63609.5"/>
    <n v="41722"/>
    <n v="48.69999999999709"/>
    <x v="0"/>
  </r>
  <r>
    <d v="2026-04-10T17:45:00"/>
    <x v="935"/>
    <n v="26.1"/>
    <n v="96.4"/>
    <n v="13.6"/>
    <n v="7.7"/>
    <n v="448"/>
    <n v="14.2"/>
    <n v="8"/>
    <n v="163.4"/>
    <n v="13.9"/>
    <n v="7.6"/>
    <n v="265"/>
    <n v="63639.199999999997"/>
    <n v="41741"/>
    <n v="48.69999999999709"/>
    <x v="0"/>
  </r>
  <r>
    <d v="2026-04-10T18:00:00"/>
    <x v="936"/>
    <n v="26"/>
    <n v="97.4"/>
    <n v="13.6"/>
    <n v="7.7"/>
    <n v="497.5"/>
    <n v="14.2"/>
    <n v="8"/>
    <n v="159.30000000000001"/>
    <n v="13.9"/>
    <n v="7.4"/>
    <n v="261"/>
    <n v="63669"/>
    <n v="41760"/>
    <n v="48.80000000000291"/>
    <x v="0"/>
  </r>
  <r>
    <d v="2026-04-10T18:15:00"/>
    <x v="937"/>
    <n v="26"/>
    <n v="96.8"/>
    <n v="13.5"/>
    <n v="7.8"/>
    <n v="497.5"/>
    <n v="14.1"/>
    <n v="7.9"/>
    <n v="162.80000000000001"/>
    <n v="13.8"/>
    <n v="7.4"/>
    <n v="265.5"/>
    <n v="63696.800000000003"/>
    <n v="41779"/>
    <n v="46.80000000000291"/>
    <x v="0"/>
  </r>
  <r>
    <d v="2026-04-10T18:30:00"/>
    <x v="938"/>
    <n v="25.9"/>
    <n v="97.5"/>
    <n v="13.4"/>
    <n v="7.7"/>
    <n v="521.79999999999995"/>
    <n v="14"/>
    <n v="7.9"/>
    <n v="165.1"/>
    <n v="13.7"/>
    <n v="7.4"/>
    <n v="264.39999999999998"/>
    <n v="63724.5"/>
    <n v="41798"/>
    <n v="46.69999999999709"/>
    <x v="0"/>
  </r>
  <r>
    <d v="2026-04-10T18:45:00"/>
    <x v="939"/>
    <n v="25.9"/>
    <n v="98.7"/>
    <n v="13.4"/>
    <n v="7.7"/>
    <n v="450.7"/>
    <n v="13.9"/>
    <n v="7.8"/>
    <n v="166.3"/>
    <n v="13.5"/>
    <n v="7.3"/>
    <n v="263.8"/>
    <n v="63752.2"/>
    <n v="41817"/>
    <n v="46.69999999999709"/>
    <x v="0"/>
  </r>
  <r>
    <d v="2026-04-10T19:00:00"/>
    <x v="940"/>
    <n v="25.9"/>
    <n v="98.8"/>
    <n v="13.3"/>
    <n v="13.5"/>
    <n v="450.7"/>
    <n v="13.8"/>
    <n v="8.6999999999999993"/>
    <n v="164"/>
    <n v="13.5"/>
    <n v="7.9"/>
    <n v="260"/>
    <n v="63780"/>
    <n v="41836"/>
    <n v="46.80000000000291"/>
    <x v="0"/>
  </r>
  <r>
    <d v="2026-04-10T19:15:00"/>
    <x v="941"/>
    <n v="25.7"/>
    <n v="98.7"/>
    <n v="13.6"/>
    <n v="8.9"/>
    <n v="509.2"/>
    <n v="13.7"/>
    <n v="8.8000000000000007"/>
    <n v="161.6"/>
    <n v="13.5"/>
    <n v="7.8"/>
    <n v="259.3"/>
    <n v="63803.199999999997"/>
    <n v="41852.5"/>
    <n v="39.69999999999709"/>
    <x v="0"/>
  </r>
  <r>
    <d v="2026-04-10T19:30:00"/>
    <x v="942"/>
    <n v="25.6"/>
    <n v="98.8"/>
    <n v="13.6"/>
    <n v="8.9"/>
    <n v="509.2"/>
    <n v="13.9"/>
    <n v="8.9"/>
    <n v="160.80000000000001"/>
    <n v="13.5"/>
    <n v="7.9"/>
    <n v="259.3"/>
    <n v="63826.5"/>
    <n v="41869"/>
    <n v="39.80000000000291"/>
    <x v="0"/>
  </r>
  <r>
    <d v="2026-04-10T19:45:00"/>
    <x v="943"/>
    <n v="25.6"/>
    <n v="99.3"/>
    <n v="13.8"/>
    <n v="8.9"/>
    <n v="454.3"/>
    <n v="13.9"/>
    <n v="9"/>
    <n v="157.30000000000001"/>
    <n v="13.6"/>
    <n v="8"/>
    <n v="261"/>
    <n v="63849.8"/>
    <n v="41885.5"/>
    <n v="39.80000000000291"/>
    <x v="0"/>
  </r>
  <r>
    <d v="2026-04-10T20:00:00"/>
    <x v="944"/>
    <n v="25.7"/>
    <n v="100"/>
    <n v="13.8"/>
    <n v="8.9"/>
    <n v="486.7"/>
    <n v="13.3"/>
    <n v="9"/>
    <n v="178.8"/>
    <n v="13.8"/>
    <n v="8.3000000000000007"/>
    <n v="231.9"/>
    <n v="63873"/>
    <n v="41902"/>
    <n v="39.69999999999709"/>
    <x v="0"/>
  </r>
  <r>
    <d v="2026-04-10T20:15:00"/>
    <x v="945"/>
    <n v="25.6"/>
    <n v="99.9"/>
    <n v="13.6"/>
    <n v="8.9"/>
    <n v="486.7"/>
    <n v="14.2"/>
    <n v="8.9"/>
    <n v="180.8"/>
    <n v="14"/>
    <n v="8.4"/>
    <n v="236.8"/>
    <n v="63883"/>
    <n v="41910"/>
    <n v="18"/>
    <x v="0"/>
  </r>
  <r>
    <d v="2026-04-10T20:30:00"/>
    <x v="946"/>
    <n v="25.6"/>
    <n v="99.7"/>
    <n v="13.7"/>
    <n v="8.9"/>
    <n v="481.3"/>
    <n v="14.6"/>
    <n v="8.9"/>
    <n v="187.2"/>
    <n v="14.4"/>
    <n v="8.4"/>
    <n v="237.2"/>
    <n v="63893"/>
    <n v="41918"/>
    <n v="18"/>
    <x v="0"/>
  </r>
  <r>
    <d v="2026-04-10T20:45:00"/>
    <x v="947"/>
    <n v="25.6"/>
    <n v="99.1"/>
    <n v="13.7"/>
    <n v="8.9"/>
    <n v="506.5"/>
    <n v="14.7"/>
    <n v="8.8000000000000007"/>
    <n v="186.3"/>
    <n v="14.4"/>
    <n v="8.4"/>
    <n v="236.6"/>
    <n v="63903"/>
    <n v="41926"/>
    <n v="18"/>
    <x v="0"/>
  </r>
  <r>
    <d v="2026-04-10T21:00:00"/>
    <x v="948"/>
    <n v="25.5"/>
    <n v="100"/>
    <n v="13.8"/>
    <n v="9"/>
    <n v="506.5"/>
    <n v="14.5"/>
    <n v="8.8000000000000007"/>
    <n v="200"/>
    <n v="14.5"/>
    <n v="8.8000000000000007"/>
    <n v="204.4"/>
    <n v="63913"/>
    <n v="41934"/>
    <n v="18"/>
    <x v="0"/>
  </r>
  <r>
    <d v="2026-04-10T21:15:00"/>
    <x v="949"/>
    <n v="25.4"/>
    <n v="100"/>
    <n v="13.8"/>
    <n v="8.9"/>
    <n v="495.7"/>
    <n v="15.2"/>
    <n v="8.9"/>
    <n v="200"/>
    <n v="14.9"/>
    <n v="8.6999999999999993"/>
    <n v="204.6"/>
    <n v="63913"/>
    <n v="41934"/>
    <n v="0"/>
    <x v="0"/>
  </r>
  <r>
    <d v="2026-04-10T21:30:00"/>
    <x v="950"/>
    <n v="25.3"/>
    <n v="100"/>
    <n v="13.8"/>
    <n v="8.9"/>
    <n v="495.7"/>
    <n v="15.3"/>
    <n v="8.5"/>
    <n v="200"/>
    <n v="15.2"/>
    <n v="8.1999999999999993"/>
    <n v="211.3"/>
    <n v="63913"/>
    <n v="41934"/>
    <n v="0"/>
    <x v="0"/>
  </r>
  <r>
    <d v="2026-04-10T21:45:00"/>
    <x v="951"/>
    <n v="25.3"/>
    <n v="100"/>
    <n v="13.7"/>
    <n v="8.9"/>
    <n v="507.4"/>
    <n v="15.6"/>
    <n v="8.1999999999999993"/>
    <n v="200"/>
    <n v="15.2"/>
    <n v="8.1"/>
    <n v="213.8"/>
    <n v="63913"/>
    <n v="41934"/>
    <n v="0"/>
    <x v="0"/>
  </r>
  <r>
    <d v="2026-04-10T22:00:00"/>
    <x v="952"/>
    <n v="25.3"/>
    <n v="100"/>
    <n v="13.7"/>
    <n v="8.9"/>
    <n v="484.9"/>
    <n v="15.6"/>
    <n v="7.9"/>
    <n v="200"/>
    <n v="15.2"/>
    <n v="7.8"/>
    <n v="214.4"/>
    <n v="63913"/>
    <n v="41934"/>
    <n v="0"/>
    <x v="0"/>
  </r>
  <r>
    <d v="2026-04-10T22:15:00"/>
    <x v="953"/>
    <n v="25.3"/>
    <n v="100"/>
    <n v="13.5"/>
    <n v="8.9"/>
    <n v="484.9"/>
    <n v="15.2"/>
    <n v="7.8"/>
    <n v="200"/>
    <n v="15"/>
    <n v="7.6"/>
    <n v="219.9"/>
    <n v="63913"/>
    <n v="41934"/>
    <n v="0"/>
    <x v="0"/>
  </r>
  <r>
    <d v="2026-04-10T22:30:00"/>
    <x v="954"/>
    <n v="25.4"/>
    <n v="100"/>
    <n v="13.4"/>
    <n v="10.1"/>
    <n v="483.1"/>
    <n v="15.1"/>
    <n v="8.6999999999999993"/>
    <n v="200"/>
    <n v="14.8"/>
    <n v="7.6"/>
    <n v="215"/>
    <n v="63913"/>
    <n v="41934"/>
    <n v="0"/>
    <x v="0"/>
  </r>
  <r>
    <d v="2026-04-10T22:45:00"/>
    <x v="955"/>
    <n v="25.3"/>
    <n v="100"/>
    <n v="13.4"/>
    <n v="10.1"/>
    <n v="511"/>
    <n v="14.9"/>
    <n v="9.1999999999999993"/>
    <n v="200"/>
    <n v="14.6"/>
    <n v="9.1"/>
    <n v="213"/>
    <n v="63913"/>
    <n v="41934"/>
    <n v="0"/>
    <x v="0"/>
  </r>
  <r>
    <d v="2026-04-10T23:00:00"/>
    <x v="956"/>
    <n v="25.2"/>
    <n v="100"/>
    <n v="13.5"/>
    <n v="10.3"/>
    <n v="511"/>
    <n v="14.8"/>
    <n v="9"/>
    <n v="200"/>
    <n v="14.6"/>
    <n v="9"/>
    <n v="214.8"/>
    <n v="63913"/>
    <n v="41934"/>
    <n v="0"/>
    <x v="0"/>
  </r>
  <r>
    <d v="2026-04-10T23:15:00"/>
    <x v="957"/>
    <n v="25.2"/>
    <n v="100"/>
    <n v="13.5"/>
    <n v="10.3"/>
    <n v="440.8"/>
    <n v="14.9"/>
    <n v="9"/>
    <n v="200"/>
    <n v="14.6"/>
    <n v="8.9"/>
    <n v="215.2"/>
    <n v="63913"/>
    <n v="41934"/>
    <n v="0"/>
    <x v="0"/>
  </r>
  <r>
    <d v="2026-04-10T23:30:00"/>
    <x v="958"/>
    <n v="25.2"/>
    <n v="100"/>
    <n v="13.6"/>
    <n v="10.199999999999999"/>
    <n v="440.8"/>
    <n v="14.7"/>
    <n v="8.6999999999999993"/>
    <n v="200"/>
    <n v="14.4"/>
    <n v="8.6"/>
    <n v="214.4"/>
    <n v="63913"/>
    <n v="41934"/>
    <n v="0"/>
    <x v="0"/>
  </r>
  <r>
    <d v="2026-04-10T23:45:00"/>
    <x v="959"/>
    <n v="25.2"/>
    <n v="100"/>
    <n v="13.6"/>
    <n v="10"/>
    <n v="485.8"/>
    <n v="14.8"/>
    <n v="8.8000000000000007"/>
    <n v="200"/>
    <n v="14.6"/>
    <n v="8.6999999999999993"/>
    <n v="209.7"/>
    <n v="63913"/>
    <n v="41934"/>
    <n v="0"/>
    <x v="0"/>
  </r>
  <r>
    <d v="2026-04-11T00:00:00"/>
    <x v="960"/>
    <n v="25.2"/>
    <n v="100"/>
    <n v="13.6"/>
    <n v="10"/>
    <n v="484"/>
    <n v="14.9"/>
    <n v="8.6999999999999993"/>
    <n v="200"/>
    <n v="14.6"/>
    <n v="8.6"/>
    <n v="210.9"/>
    <n v="63913"/>
    <n v="41934"/>
    <n v="0"/>
    <x v="0"/>
  </r>
  <r>
    <d v="2026-04-11T00:15:00"/>
    <x v="961"/>
    <n v="25.2"/>
    <n v="100"/>
    <n v="13.6"/>
    <n v="10"/>
    <n v="484"/>
    <n v="14.8"/>
    <n v="8.8000000000000007"/>
    <n v="200"/>
    <n v="14.5"/>
    <n v="8.6"/>
    <n v="210.5"/>
    <n v="63913"/>
    <n v="41934"/>
    <n v="0"/>
    <x v="0"/>
  </r>
  <r>
    <d v="2026-04-11T00:30:00"/>
    <x v="962"/>
    <n v="25.1"/>
    <n v="100"/>
    <n v="13.5"/>
    <n v="10"/>
    <n v="488.5"/>
    <n v="14.8"/>
    <n v="8.8000000000000007"/>
    <n v="200"/>
    <n v="14.5"/>
    <n v="8.6"/>
    <n v="210.1"/>
    <n v="63913"/>
    <n v="41934"/>
    <n v="0"/>
    <x v="0"/>
  </r>
  <r>
    <d v="2026-04-11T00:45:00"/>
    <x v="963"/>
    <n v="25.2"/>
    <n v="100"/>
    <n v="13.5"/>
    <n v="10"/>
    <n v="466"/>
    <n v="14.8"/>
    <n v="8.6999999999999993"/>
    <n v="200"/>
    <n v="14.4"/>
    <n v="8.6"/>
    <n v="209.1"/>
    <n v="63913"/>
    <n v="41934"/>
    <n v="0"/>
    <x v="0"/>
  </r>
  <r>
    <d v="2026-04-11T01:00:00"/>
    <x v="964"/>
    <n v="25"/>
    <n v="100"/>
    <n v="13.5"/>
    <n v="10"/>
    <n v="466"/>
    <n v="14.4"/>
    <n v="8.8000000000000007"/>
    <n v="200"/>
    <n v="14.1"/>
    <n v="8.5"/>
    <n v="206.9"/>
    <n v="63913"/>
    <n v="41934"/>
    <n v="0"/>
    <x v="0"/>
  </r>
  <r>
    <d v="2026-04-11T01:15:00"/>
    <x v="965"/>
    <n v="25.1"/>
    <n v="100"/>
    <n v="13.5"/>
    <n v="10"/>
    <n v="447.1"/>
    <n v="14.4"/>
    <n v="8.6"/>
    <n v="200"/>
    <n v="14.1"/>
    <n v="8.5"/>
    <n v="208.3"/>
    <n v="63913"/>
    <n v="41934"/>
    <n v="0"/>
    <x v="0"/>
  </r>
  <r>
    <d v="2026-04-11T01:30:00"/>
    <x v="966"/>
    <n v="24.9"/>
    <n v="100"/>
    <n v="13.2"/>
    <n v="10.8"/>
    <n v="447.1"/>
    <n v="14.2"/>
    <n v="10.3"/>
    <n v="200"/>
    <n v="13.8"/>
    <n v="10.199999999999999"/>
    <n v="202.4"/>
    <n v="63913"/>
    <n v="41934"/>
    <n v="0"/>
    <x v="0"/>
  </r>
  <r>
    <d v="2026-04-11T01:45:00"/>
    <x v="967"/>
    <n v="25"/>
    <n v="100"/>
    <n v="13.4"/>
    <n v="11"/>
    <n v="446.2"/>
    <n v="13.9"/>
    <n v="10.4"/>
    <n v="200"/>
    <n v="13.5"/>
    <n v="10.4"/>
    <n v="201.6"/>
    <n v="63913"/>
    <n v="41934"/>
    <n v="0"/>
    <x v="0"/>
  </r>
  <r>
    <d v="2026-04-11T02:00:00"/>
    <x v="968"/>
    <n v="25.1"/>
    <n v="100"/>
    <n v="13.4"/>
    <n v="11"/>
    <n v="458.8"/>
    <n v="14.5"/>
    <n v="10.4"/>
    <n v="200"/>
    <n v="14.1"/>
    <n v="10.4"/>
    <n v="195.7"/>
    <n v="63913"/>
    <n v="41934"/>
    <n v="0"/>
    <x v="0"/>
  </r>
  <r>
    <d v="2026-04-11T02:15:00"/>
    <x v="969"/>
    <n v="25"/>
    <n v="100"/>
    <n v="13.8"/>
    <n v="11"/>
    <n v="458.8"/>
    <n v="14.5"/>
    <n v="10.5"/>
    <n v="200"/>
    <n v="14.3"/>
    <n v="10.4"/>
    <n v="199.3"/>
    <n v="63913"/>
    <n v="41934"/>
    <n v="0"/>
    <x v="0"/>
  </r>
  <r>
    <d v="2026-04-11T02:30:00"/>
    <x v="970"/>
    <n v="25.1"/>
    <n v="100"/>
    <n v="14"/>
    <n v="11.1"/>
    <n v="479.5"/>
    <n v="14.5"/>
    <n v="10.5"/>
    <n v="200"/>
    <n v="14.1"/>
    <n v="10.4"/>
    <n v="199.7"/>
    <n v="63913"/>
    <n v="41934"/>
    <n v="0"/>
    <x v="0"/>
  </r>
  <r>
    <d v="2026-04-11T02:45:00"/>
    <x v="971"/>
    <n v="25.1"/>
    <n v="100"/>
    <n v="14"/>
    <n v="11.1"/>
    <n v="466"/>
    <n v="14.8"/>
    <n v="10.6"/>
    <n v="200"/>
    <n v="14.6"/>
    <n v="10.5"/>
    <n v="203.4"/>
    <n v="63913"/>
    <n v="41934"/>
    <n v="0"/>
    <x v="0"/>
  </r>
  <r>
    <d v="2026-04-11T03:00:00"/>
    <x v="972"/>
    <n v="25"/>
    <n v="100"/>
    <n v="14"/>
    <n v="11.1"/>
    <n v="466"/>
    <n v="15.1"/>
    <n v="10.4"/>
    <n v="200"/>
    <n v="14.8"/>
    <n v="10.6"/>
    <n v="199.7"/>
    <n v="63913"/>
    <n v="41934"/>
    <n v="0"/>
    <x v="0"/>
  </r>
  <r>
    <d v="2026-04-11T03:15:00"/>
    <x v="973"/>
    <n v="24.9"/>
    <n v="100"/>
    <n v="14"/>
    <n v="11.1"/>
    <n v="479.5"/>
    <n v="15.3"/>
    <n v="9.4"/>
    <n v="200"/>
    <n v="15"/>
    <n v="9.3000000000000007"/>
    <n v="206.2"/>
    <n v="63913"/>
    <n v="41934"/>
    <n v="0"/>
    <x v="0"/>
  </r>
  <r>
    <d v="2026-04-11T03:30:00"/>
    <x v="974"/>
    <n v="24.9"/>
    <n v="100"/>
    <n v="14.2"/>
    <n v="10.5"/>
    <n v="479.5"/>
    <n v="15.2"/>
    <n v="9.1"/>
    <n v="200"/>
    <n v="14.9"/>
    <n v="9"/>
    <n v="204.8"/>
    <n v="63913"/>
    <n v="41934"/>
    <n v="0"/>
    <x v="0"/>
  </r>
  <r>
    <d v="2026-04-11T03:45:00"/>
    <x v="975"/>
    <n v="24.9"/>
    <n v="100"/>
    <n v="13.8"/>
    <n v="10.1"/>
    <n v="482.2"/>
    <n v="15.2"/>
    <n v="9"/>
    <n v="200"/>
    <n v="14.7"/>
    <n v="8.9"/>
    <n v="203.6"/>
    <n v="63913"/>
    <n v="41934"/>
    <n v="0"/>
    <x v="0"/>
  </r>
  <r>
    <d v="2026-04-11T04:00:00"/>
    <x v="976"/>
    <n v="24.9"/>
    <n v="100"/>
    <n v="13.8"/>
    <n v="10.1"/>
    <n v="515.5"/>
    <n v="14.7"/>
    <n v="8.9"/>
    <n v="200"/>
    <n v="14.3"/>
    <n v="8.8000000000000007"/>
    <n v="202.6"/>
    <n v="63913"/>
    <n v="41934"/>
    <n v="0"/>
    <x v="0"/>
  </r>
  <r>
    <d v="2026-04-11T04:15:00"/>
    <x v="977"/>
    <n v="24.8"/>
    <n v="100"/>
    <n v="13.5"/>
    <n v="10"/>
    <n v="515.5"/>
    <n v="14.7"/>
    <n v="8.8000000000000007"/>
    <n v="200"/>
    <n v="14.4"/>
    <n v="8.6999999999999993"/>
    <n v="201.8"/>
    <n v="63913"/>
    <n v="41934"/>
    <n v="0"/>
    <x v="0"/>
  </r>
  <r>
    <d v="2026-04-11T04:30:00"/>
    <x v="978"/>
    <n v="24.7"/>
    <n v="100"/>
    <n v="13.3"/>
    <n v="10"/>
    <n v="469.6"/>
    <n v="14.4"/>
    <n v="8.8000000000000007"/>
    <n v="200"/>
    <n v="13.9"/>
    <n v="8.6"/>
    <n v="200.8"/>
    <n v="63913"/>
    <n v="41934"/>
    <n v="0"/>
    <x v="0"/>
  </r>
  <r>
    <d v="2026-04-11T04:45:00"/>
    <x v="979"/>
    <n v="24.7"/>
    <n v="100"/>
    <n v="13.3"/>
    <n v="10"/>
    <n v="469.6"/>
    <n v="13.9"/>
    <n v="8.9"/>
    <n v="200"/>
    <n v="13.6"/>
    <n v="8.6999999999999993"/>
    <n v="201"/>
    <n v="63913"/>
    <n v="41934"/>
    <n v="0"/>
    <x v="0"/>
  </r>
  <r>
    <d v="2026-04-11T05:00:00"/>
    <x v="980"/>
    <n v="25"/>
    <n v="100"/>
    <n v="13.1"/>
    <n v="10.1"/>
    <n v="484"/>
    <n v="14"/>
    <n v="8.9"/>
    <n v="200"/>
    <n v="13.7"/>
    <n v="8.8000000000000007"/>
    <n v="196.9"/>
    <n v="63913"/>
    <n v="41934"/>
    <n v="0"/>
    <x v="0"/>
  </r>
  <r>
    <d v="2026-04-11T05:15:00"/>
    <x v="981"/>
    <n v="24.8"/>
    <n v="100"/>
    <n v="13.1"/>
    <n v="10.1"/>
    <n v="522.70000000000005"/>
    <n v="13.8"/>
    <n v="8.9"/>
    <n v="200"/>
    <n v="13.5"/>
    <n v="8.8000000000000007"/>
    <n v="203.2"/>
    <n v="63913"/>
    <n v="41934"/>
    <n v="0"/>
    <x v="0"/>
  </r>
  <r>
    <d v="2026-04-11T05:30:00"/>
    <x v="982"/>
    <n v="24.7"/>
    <n v="100"/>
    <n v="13"/>
    <n v="10"/>
    <n v="522.70000000000005"/>
    <n v="13.9"/>
    <n v="8.9"/>
    <n v="200"/>
    <n v="13.7"/>
    <n v="8.8000000000000007"/>
    <n v="210.7"/>
    <n v="63913"/>
    <n v="41934"/>
    <n v="0"/>
    <x v="0"/>
  </r>
  <r>
    <d v="2026-04-11T05:45:00"/>
    <x v="983"/>
    <n v="24.8"/>
    <n v="100"/>
    <n v="13.2"/>
    <n v="10.199999999999999"/>
    <n v="506.5"/>
    <n v="14.1"/>
    <n v="9"/>
    <n v="200"/>
    <n v="13.8"/>
    <n v="8.9"/>
    <n v="207.1"/>
    <n v="63913"/>
    <n v="41934"/>
    <n v="0"/>
    <x v="0"/>
  </r>
  <r>
    <d v="2026-04-11T06:00:00"/>
    <x v="984"/>
    <n v="24.8"/>
    <n v="100"/>
    <n v="13.2"/>
    <n v="10.199999999999999"/>
    <n v="466"/>
    <n v="14.5"/>
    <n v="9.1999999999999993"/>
    <n v="200"/>
    <n v="14.1"/>
    <n v="9.1"/>
    <n v="216.2"/>
    <n v="63913"/>
    <n v="41934"/>
    <n v="0"/>
    <x v="0"/>
  </r>
  <r>
    <d v="2026-04-11T06:15:00"/>
    <x v="985"/>
    <n v="24.9"/>
    <n v="100"/>
    <n v="13.4"/>
    <n v="10.199999999999999"/>
    <n v="466"/>
    <n v="14.6"/>
    <n v="9.1999999999999993"/>
    <n v="200"/>
    <n v="14.3"/>
    <n v="9.1"/>
    <n v="215.6"/>
    <n v="63913.8"/>
    <n v="41934.199999999997"/>
    <n v="1"/>
    <x v="0"/>
  </r>
  <r>
    <d v="2026-04-11T06:30:00"/>
    <x v="986"/>
    <n v="24.9"/>
    <n v="100"/>
    <n v="13.7"/>
    <n v="10.199999999999999"/>
    <n v="491.2"/>
    <n v="14.6"/>
    <n v="9"/>
    <n v="200"/>
    <n v="14.5"/>
    <n v="8.8000000000000007"/>
    <n v="215.8"/>
    <n v="63914.5"/>
    <n v="41934.5"/>
    <n v="1"/>
    <x v="0"/>
  </r>
  <r>
    <d v="2026-04-11T06:45:00"/>
    <x v="987"/>
    <n v="25"/>
    <n v="100"/>
    <n v="13.7"/>
    <n v="10.199999999999999"/>
    <n v="491.2"/>
    <n v="14.9"/>
    <n v="8.9"/>
    <n v="200"/>
    <n v="14.6"/>
    <n v="8.8000000000000007"/>
    <n v="215.8"/>
    <n v="63915.199999999997"/>
    <n v="41934.800000000003"/>
    <n v="1"/>
    <x v="0"/>
  </r>
  <r>
    <d v="2026-04-11T07:00:00"/>
    <x v="988"/>
    <n v="25"/>
    <n v="100"/>
    <n v="13.7"/>
    <n v="10.1"/>
    <n v="506.5"/>
    <n v="14.8"/>
    <n v="9.3000000000000007"/>
    <n v="200"/>
    <n v="14.6"/>
    <n v="9.1999999999999993"/>
    <n v="221.3"/>
    <n v="63916"/>
    <n v="41935"/>
    <n v="1"/>
    <x v="0"/>
  </r>
  <r>
    <d v="2026-04-11T07:15:00"/>
    <x v="989"/>
    <n v="24.5"/>
    <n v="100"/>
    <n v="13.7"/>
    <n v="10.1"/>
    <n v="478.6"/>
    <n v="14.9"/>
    <n v="9.1999999999999993"/>
    <n v="200"/>
    <n v="14.8"/>
    <n v="9"/>
    <n v="220.9"/>
    <n v="63929.2"/>
    <n v="41944.800000000003"/>
    <n v="23"/>
    <x v="0"/>
  </r>
  <r>
    <d v="2026-04-11T07:30:00"/>
    <x v="990"/>
    <n v="24.3"/>
    <n v="100"/>
    <n v="13.9"/>
    <n v="10.199999999999999"/>
    <n v="478.6"/>
    <n v="15.1"/>
    <n v="9.4"/>
    <n v="200"/>
    <n v="15.4"/>
    <n v="9.4"/>
    <n v="255.7"/>
    <n v="63942.5"/>
    <n v="41954.5"/>
    <n v="23"/>
    <x v="0"/>
  </r>
  <r>
    <d v="2026-04-11T07:45:00"/>
    <x v="991"/>
    <n v="24.6"/>
    <n v="100"/>
    <n v="14.2"/>
    <n v="9.1"/>
    <n v="535.29999999999995"/>
    <n v="15.4"/>
    <n v="8.4"/>
    <n v="200"/>
    <n v="15.1"/>
    <n v="8.5"/>
    <n v="254.1"/>
    <n v="63955.8"/>
    <n v="41964.2"/>
    <n v="23"/>
    <x v="0"/>
  </r>
  <r>
    <d v="2026-04-11T08:00:00"/>
    <x v="992"/>
    <n v="24.8"/>
    <n v="100"/>
    <n v="14.2"/>
    <n v="9.1"/>
    <n v="502.9"/>
    <n v="15.5"/>
    <n v="8.9"/>
    <n v="200"/>
    <n v="15.2"/>
    <n v="8.6999999999999993"/>
    <n v="249.2"/>
    <n v="63969"/>
    <n v="41974"/>
    <n v="23"/>
    <x v="0"/>
  </r>
  <r>
    <d v="2026-04-11T08:15:00"/>
    <x v="993"/>
    <n v="25.3"/>
    <n v="100"/>
    <n v="14.2"/>
    <n v="9.1"/>
    <n v="502.9"/>
    <n v="14.1"/>
    <n v="8.9"/>
    <n v="200"/>
    <n v="14.9"/>
    <n v="8.4"/>
    <n v="244.9"/>
    <n v="63998"/>
    <n v="41993.8"/>
    <n v="48.80000000000291"/>
    <x v="0"/>
  </r>
  <r>
    <d v="2026-04-11T08:30:00"/>
    <x v="994"/>
    <n v="25.4"/>
    <n v="100"/>
    <n v="13.9"/>
    <n v="9"/>
    <n v="500.2"/>
    <n v="15.5"/>
    <n v="8.9"/>
    <n v="176.2"/>
    <n v="15.2"/>
    <n v="8.3000000000000007"/>
    <n v="272.39999999999998"/>
    <n v="64027"/>
    <n v="42013.5"/>
    <n v="48.69999999999709"/>
    <x v="0"/>
  </r>
  <r>
    <d v="2026-04-11T08:45:00"/>
    <x v="995"/>
    <n v="25.5"/>
    <n v="100"/>
    <n v="13.9"/>
    <n v="9"/>
    <n v="500.2"/>
    <n v="15"/>
    <n v="8.3000000000000007"/>
    <n v="178.2"/>
    <n v="14.7"/>
    <n v="8.3000000000000007"/>
    <n v="276.8"/>
    <n v="64056"/>
    <n v="42033.2"/>
    <n v="48.69999999999709"/>
    <x v="0"/>
  </r>
  <r>
    <d v="2026-04-11T09:00:00"/>
    <x v="996"/>
    <n v="25.6"/>
    <n v="100"/>
    <n v="14.1"/>
    <n v="7.8"/>
    <n v="493.9"/>
    <n v="14.7"/>
    <n v="8.1"/>
    <n v="176.2"/>
    <n v="14.4"/>
    <n v="7.8"/>
    <n v="275"/>
    <n v="64085"/>
    <n v="42053"/>
    <n v="48.80000000000291"/>
    <x v="0"/>
  </r>
  <r>
    <d v="2026-04-11T09:15:00"/>
    <x v="997"/>
    <n v="25.6"/>
    <n v="100"/>
    <n v="14.1"/>
    <n v="7.8"/>
    <n v="487.6"/>
    <n v="14.7"/>
    <n v="7.9"/>
    <n v="176.2"/>
    <n v="14.3"/>
    <n v="7.6"/>
    <n v="281.89999999999998"/>
    <n v="64114"/>
    <n v="42073"/>
    <n v="49"/>
    <x v="0"/>
  </r>
  <r>
    <d v="2026-04-11T09:30:00"/>
    <x v="998"/>
    <n v="25.6"/>
    <n v="100"/>
    <n v="13.7"/>
    <n v="7.8"/>
    <n v="487.6"/>
    <n v="14.5"/>
    <n v="7.9"/>
    <n v="177.9"/>
    <n v="14.2"/>
    <n v="7.6"/>
    <n v="282.3"/>
    <n v="64143"/>
    <n v="42093"/>
    <n v="49"/>
    <x v="0"/>
  </r>
  <r>
    <d v="2026-04-11T09:45:00"/>
    <x v="999"/>
    <n v="25.6"/>
    <n v="100"/>
    <n v="13.6"/>
    <n v="7.7"/>
    <n v="502"/>
    <n v="14.3"/>
    <n v="7.9"/>
    <n v="175"/>
    <n v="14"/>
    <n v="7.6"/>
    <n v="277.89999999999998"/>
    <n v="64172"/>
    <n v="42113"/>
    <n v="49"/>
    <x v="0"/>
  </r>
  <r>
    <d v="2026-04-11T10:00:00"/>
    <x v="1000"/>
    <n v="26"/>
    <n v="100"/>
    <n v="13.6"/>
    <n v="7.7"/>
    <n v="532.6"/>
    <n v="14.3"/>
    <n v="7.9"/>
    <n v="173.8"/>
    <n v="14.1"/>
    <n v="7.6"/>
    <n v="276.60000000000002"/>
    <n v="64201"/>
    <n v="42133"/>
    <n v="49"/>
    <x v="0"/>
  </r>
  <r>
    <d v="2026-04-11T10:15:00"/>
    <x v="1001"/>
    <n v="26.2"/>
    <n v="99.3"/>
    <n v="13.7"/>
    <n v="7.8"/>
    <n v="532.6"/>
    <n v="14.3"/>
    <n v="7.9"/>
    <n v="177"/>
    <n v="14"/>
    <n v="7.5"/>
    <n v="278.7"/>
    <n v="64229.2"/>
    <n v="42152.2"/>
    <n v="47.399999999994179"/>
    <x v="0"/>
  </r>
  <r>
    <d v="2026-04-11T10:30:00"/>
    <x v="1002"/>
    <n v="25.8"/>
    <n v="98.8"/>
    <n v="13.6"/>
    <n v="7.7"/>
    <n v="460.6"/>
    <n v="14.2"/>
    <n v="7.9"/>
    <n v="172.4"/>
    <n v="13.9"/>
    <n v="7.5"/>
    <n v="277"/>
    <n v="64257.5"/>
    <n v="42171.5"/>
    <n v="47.600000000005821"/>
    <x v="0"/>
  </r>
  <r>
    <d v="2026-04-11T10:45:00"/>
    <x v="1003"/>
    <n v="26.1"/>
    <n v="99"/>
    <n v="13.6"/>
    <n v="7.7"/>
    <n v="460.6"/>
    <n v="14.2"/>
    <n v="7.9"/>
    <n v="175.9"/>
    <n v="13.8"/>
    <n v="7.6"/>
    <n v="275.39999999999998"/>
    <n v="64285.8"/>
    <n v="42190.8"/>
    <n v="47.600000000005821"/>
    <x v="0"/>
  </r>
  <r>
    <d v="2026-04-11T11:00:00"/>
    <x v="1004"/>
    <n v="26.1"/>
    <n v="98.7"/>
    <n v="13.7"/>
    <n v="7.8"/>
    <n v="465.1"/>
    <n v="14.2"/>
    <n v="8"/>
    <n v="170.9"/>
    <n v="13.9"/>
    <n v="7.6"/>
    <n v="275.39999999999998"/>
    <n v="64314"/>
    <n v="42210"/>
    <n v="47.399999999994179"/>
    <x v="0"/>
  </r>
  <r>
    <d v="2026-04-11T11:15:00"/>
    <x v="1005"/>
    <n v="26.5"/>
    <n v="98.4"/>
    <n v="13.7"/>
    <n v="7.8"/>
    <n v="519.1"/>
    <n v="14.2"/>
    <n v="8"/>
    <n v="175.3"/>
    <n v="13.9"/>
    <n v="7.5"/>
    <n v="274.8"/>
    <n v="64343"/>
    <n v="42230.2"/>
    <n v="49.19999999999709"/>
    <x v="0"/>
  </r>
  <r>
    <d v="2026-04-11T11:30:00"/>
    <x v="1006"/>
    <n v="26.4"/>
    <n v="98.1"/>
    <n v="13.7"/>
    <n v="7.8"/>
    <n v="519.1"/>
    <n v="14.3"/>
    <n v="8"/>
    <n v="174.1"/>
    <n v="14"/>
    <n v="7.6"/>
    <n v="278.7"/>
    <n v="64372"/>
    <n v="42250.5"/>
    <n v="49.30000000000291"/>
    <x v="0"/>
  </r>
  <r>
    <d v="2026-04-11T11:45:00"/>
    <x v="1007"/>
    <n v="26.2"/>
    <n v="98.1"/>
    <n v="13.8"/>
    <n v="7.8"/>
    <n v="502"/>
    <n v="14.2"/>
    <n v="8.1"/>
    <n v="171.5"/>
    <n v="13.9"/>
    <n v="7.6"/>
    <n v="280.3"/>
    <n v="64401"/>
    <n v="42270.8"/>
    <n v="49.30000000000291"/>
    <x v="0"/>
  </r>
  <r>
    <d v="2026-04-11T12:00:00"/>
    <x v="1008"/>
    <n v="26.3"/>
    <n v="98.3"/>
    <n v="13.8"/>
    <n v="7.8"/>
    <n v="526.29999999999995"/>
    <n v="14.3"/>
    <n v="8.1"/>
    <n v="176.2"/>
    <n v="14.1"/>
    <n v="7.7"/>
    <n v="278.3"/>
    <n v="64430"/>
    <n v="42291"/>
    <n v="49.19999999999709"/>
    <x v="0"/>
  </r>
  <r>
    <d v="2026-04-11T12:15:00"/>
    <x v="1009"/>
    <n v="26"/>
    <n v="98.1"/>
    <n v="13.7"/>
    <n v="7.8"/>
    <n v="526.29999999999995"/>
    <n v="14.3"/>
    <n v="8"/>
    <n v="175.9"/>
    <n v="14.1"/>
    <n v="7.7"/>
    <n v="278.3"/>
    <n v="64459.199999999997"/>
    <n v="42311"/>
    <n v="49.19999999999709"/>
    <x v="0"/>
  </r>
  <r>
    <d v="2026-04-11T12:30:00"/>
    <x v="1010"/>
    <n v="25.9"/>
    <n v="98.1"/>
    <n v="13.7"/>
    <n v="7.8"/>
    <n v="472.3"/>
    <n v="14.4"/>
    <n v="8"/>
    <n v="173.5"/>
    <n v="14.1"/>
    <n v="7.7"/>
    <n v="280.5"/>
    <n v="64488.5"/>
    <n v="42331"/>
    <n v="49.30000000000291"/>
    <x v="0"/>
  </r>
  <r>
    <d v="2026-04-11T12:45:00"/>
    <x v="1011"/>
    <n v="26"/>
    <n v="98.4"/>
    <n v="13.7"/>
    <n v="7.8"/>
    <n v="472.3"/>
    <n v="14.3"/>
    <n v="8"/>
    <n v="173.5"/>
    <n v="14"/>
    <n v="7.6"/>
    <n v="278.7"/>
    <n v="64517.8"/>
    <n v="42351"/>
    <n v="49.30000000000291"/>
    <x v="0"/>
  </r>
  <r>
    <d v="2026-04-11T13:00:00"/>
    <x v="1012"/>
    <n v="25.9"/>
    <n v="98.7"/>
    <n v="13.7"/>
    <n v="7.7"/>
    <n v="545.20000000000005"/>
    <n v="14.4"/>
    <n v="8"/>
    <n v="173.5"/>
    <n v="14.1"/>
    <n v="7.6"/>
    <n v="277.7"/>
    <n v="64547"/>
    <n v="42371"/>
    <n v="49.19999999999709"/>
    <x v="0"/>
  </r>
  <r>
    <d v="2026-04-11T13:15:00"/>
    <x v="1013"/>
    <n v="25.8"/>
    <n v="98.7"/>
    <n v="13.7"/>
    <n v="7.7"/>
    <n v="511.9"/>
    <n v="14.4"/>
    <n v="8"/>
    <n v="171.8"/>
    <n v="14"/>
    <n v="7.7"/>
    <n v="276.39999999999998"/>
    <n v="64575.199999999997"/>
    <n v="42390.5"/>
    <n v="47.69999999999709"/>
    <x v="0"/>
  </r>
  <r>
    <d v="2026-04-11T13:30:00"/>
    <x v="1014"/>
    <n v="25.9"/>
    <n v="99.6"/>
    <n v="13.7"/>
    <n v="7.8"/>
    <n v="511.9"/>
    <n v="14.2"/>
    <n v="8"/>
    <n v="174.1"/>
    <n v="13.9"/>
    <n v="7.6"/>
    <n v="276.2"/>
    <n v="64603.5"/>
    <n v="42410"/>
    <n v="47.80000000000291"/>
    <x v="0"/>
  </r>
  <r>
    <d v="2026-04-11T13:45:00"/>
    <x v="1015"/>
    <n v="25.7"/>
    <n v="99.6"/>
    <n v="13.6"/>
    <n v="7.8"/>
    <n v="577.6"/>
    <n v="14.4"/>
    <n v="8"/>
    <n v="173.3"/>
    <n v="14"/>
    <n v="7.6"/>
    <n v="278.3"/>
    <n v="64631.8"/>
    <n v="42429.5"/>
    <n v="47.80000000000291"/>
    <x v="0"/>
  </r>
  <r>
    <d v="2026-04-11T14:00:00"/>
    <x v="1016"/>
    <n v="25.7"/>
    <n v="99.4"/>
    <n v="13.6"/>
    <n v="7.8"/>
    <n v="518.20000000000005"/>
    <n v="14.3"/>
    <n v="8"/>
    <n v="173"/>
    <n v="14.1"/>
    <n v="7.6"/>
    <n v="278.7"/>
    <n v="64660"/>
    <n v="42449"/>
    <n v="47.69999999999709"/>
    <x v="0"/>
  </r>
  <r>
    <d v="2026-04-11T14:15:00"/>
    <x v="1017"/>
    <n v="25.9"/>
    <n v="99"/>
    <n v="13.7"/>
    <n v="7.8"/>
    <n v="518.20000000000005"/>
    <n v="14.2"/>
    <n v="8.1"/>
    <n v="174.7"/>
    <n v="14"/>
    <n v="7.6"/>
    <n v="278.3"/>
    <n v="64688"/>
    <n v="42468"/>
    <n v="47"/>
    <x v="0"/>
  </r>
  <r>
    <d v="2026-04-11T14:30:00"/>
    <x v="1018"/>
    <n v="25.9"/>
    <n v="99.1"/>
    <n v="13.7"/>
    <n v="7.8"/>
    <n v="517.29999999999995"/>
    <n v="14.3"/>
    <n v="8"/>
    <n v="174.7"/>
    <n v="14"/>
    <n v="7.7"/>
    <n v="281.10000000000002"/>
    <n v="64716"/>
    <n v="42487"/>
    <n v="47"/>
    <x v="0"/>
  </r>
  <r>
    <d v="2026-04-11T14:45:00"/>
    <x v="1019"/>
    <n v="26"/>
    <n v="99.1"/>
    <n v="13.8"/>
    <n v="7.8"/>
    <n v="517.29999999999995"/>
    <n v="14.3"/>
    <n v="8.1"/>
    <n v="174.4"/>
    <n v="14"/>
    <n v="7.6"/>
    <n v="280.3"/>
    <n v="64744"/>
    <n v="42506"/>
    <n v="47"/>
    <x v="0"/>
  </r>
  <r>
    <d v="2026-04-11T15:00:00"/>
    <x v="1020"/>
    <n v="25.9"/>
    <n v="99"/>
    <n v="13.8"/>
    <n v="7.8"/>
    <n v="521.79999999999995"/>
    <n v="14.3"/>
    <n v="8.1"/>
    <n v="170.6"/>
    <n v="14"/>
    <n v="7.6"/>
    <n v="277.89999999999998"/>
    <n v="64772"/>
    <n v="42525"/>
    <n v="47"/>
    <x v="0"/>
  </r>
  <r>
    <d v="2026-04-11T15:15:00"/>
    <x v="1021"/>
    <n v="26.2"/>
    <n v="98.7"/>
    <n v="13.8"/>
    <n v="7.8"/>
    <n v="475"/>
    <n v="14.2"/>
    <n v="8"/>
    <n v="172.1"/>
    <n v="14"/>
    <n v="7.6"/>
    <n v="277.5"/>
    <n v="64801.2"/>
    <n v="42545.2"/>
    <n v="49.399999999994179"/>
    <x v="0"/>
  </r>
  <r>
    <d v="2026-04-11T15:30:00"/>
    <x v="1022"/>
    <n v="25.9"/>
    <n v="98.4"/>
    <n v="13.7"/>
    <n v="7.8"/>
    <n v="475"/>
    <n v="14.3"/>
    <n v="8"/>
    <n v="173.3"/>
    <n v="14"/>
    <n v="7.6"/>
    <n v="274.8"/>
    <n v="64830.5"/>
    <n v="42565.5"/>
    <n v="49.600000000005821"/>
    <x v="0"/>
  </r>
  <r>
    <d v="2026-04-11T15:45:00"/>
    <x v="1023"/>
    <n v="25.9"/>
    <n v="98.5"/>
    <n v="13.7"/>
    <n v="7.8"/>
    <n v="501.1"/>
    <n v="14.3"/>
    <n v="8"/>
    <n v="175"/>
    <n v="14"/>
    <n v="7.6"/>
    <n v="273.60000000000002"/>
    <n v="64859.8"/>
    <n v="42585.8"/>
    <n v="49.600000000005821"/>
    <x v="0"/>
  </r>
  <r>
    <d v="2026-04-11T16:00:00"/>
    <x v="1024"/>
    <n v="26"/>
    <n v="98.4"/>
    <n v="13.7"/>
    <n v="7.8"/>
    <n v="499.3"/>
    <n v="14.2"/>
    <n v="8.1"/>
    <n v="170.1"/>
    <n v="13.9"/>
    <n v="7.6"/>
    <n v="275.39999999999998"/>
    <n v="64889"/>
    <n v="42606"/>
    <n v="49.399999999994179"/>
    <x v="0"/>
  </r>
  <r>
    <d v="2026-04-11T16:15:00"/>
    <x v="1025"/>
    <n v="26.1"/>
    <n v="98.3"/>
    <n v="13.6"/>
    <n v="7.7"/>
    <n v="499.3"/>
    <n v="14.2"/>
    <n v="8"/>
    <n v="170.3"/>
    <n v="13.9"/>
    <n v="7.5"/>
    <n v="276.2"/>
    <n v="64916.800000000003"/>
    <n v="42625.2"/>
    <n v="47"/>
    <x v="0"/>
  </r>
  <r>
    <d v="2026-04-11T16:30:00"/>
    <x v="1026"/>
    <n v="26"/>
    <n v="98.7"/>
    <n v="13.6"/>
    <n v="7.7"/>
    <n v="518.20000000000005"/>
    <n v="14.2"/>
    <n v="8"/>
    <n v="171.8"/>
    <n v="13.9"/>
    <n v="7.5"/>
    <n v="273.2"/>
    <n v="64944.5"/>
    <n v="42644.5"/>
    <n v="47"/>
    <x v="0"/>
  </r>
  <r>
    <d v="2026-04-11T16:45:00"/>
    <x v="1027"/>
    <n v="26.1"/>
    <n v="98.5"/>
    <n v="13.6"/>
    <n v="7.7"/>
    <n v="518.20000000000005"/>
    <n v="14.1"/>
    <n v="8"/>
    <n v="174.7"/>
    <n v="13.9"/>
    <n v="7.5"/>
    <n v="277.5"/>
    <n v="64972.2"/>
    <n v="42663.8"/>
    <n v="47"/>
    <x v="0"/>
  </r>
  <r>
    <d v="2026-04-11T17:00:00"/>
    <x v="1028"/>
    <n v="26"/>
    <n v="98.5"/>
    <n v="13.7"/>
    <n v="7.8"/>
    <n v="518.20000000000005"/>
    <n v="14.2"/>
    <n v="8"/>
    <n v="170.9"/>
    <n v="13.8"/>
    <n v="7.6"/>
    <n v="275.60000000000002"/>
    <n v="65000"/>
    <n v="42683"/>
    <n v="47"/>
    <x v="0"/>
  </r>
  <r>
    <d v="2026-04-11T17:15:00"/>
    <x v="1029"/>
    <n v="25.9"/>
    <n v="99.1"/>
    <n v="13.7"/>
    <n v="7.8"/>
    <n v="480.4"/>
    <n v="14.1"/>
    <n v="8"/>
    <n v="170.3"/>
    <n v="13.7"/>
    <n v="7.5"/>
    <n v="272.2"/>
    <n v="65026"/>
    <n v="42701.8"/>
    <n v="44.80000000000291"/>
    <x v="0"/>
  </r>
  <r>
    <d v="2026-04-11T17:30:00"/>
    <x v="1030"/>
    <n v="25.8"/>
    <n v="99.3"/>
    <n v="13.5"/>
    <n v="7.7"/>
    <n v="480.4"/>
    <n v="14.1"/>
    <n v="7.9"/>
    <n v="173.3"/>
    <n v="13.8"/>
    <n v="7.5"/>
    <n v="269.5"/>
    <n v="65052"/>
    <n v="42720.5"/>
    <n v="44.69999999999709"/>
    <x v="0"/>
  </r>
  <r>
    <d v="2026-04-11T17:45:00"/>
    <x v="1031"/>
    <n v="25.8"/>
    <n v="99.6"/>
    <n v="13.5"/>
    <n v="7.7"/>
    <n v="522.70000000000005"/>
    <n v="14"/>
    <n v="7.9"/>
    <n v="174.7"/>
    <n v="13.7"/>
    <n v="7.4"/>
    <n v="270.10000000000002"/>
    <n v="65078"/>
    <n v="42739.199999999997"/>
    <n v="44.69999999999709"/>
    <x v="0"/>
  </r>
  <r>
    <d v="2026-04-11T18:00:00"/>
    <x v="1032"/>
    <n v="25.8"/>
    <n v="99.9"/>
    <n v="13.5"/>
    <n v="7.7"/>
    <n v="522.70000000000005"/>
    <n v="14"/>
    <n v="7.9"/>
    <n v="169.2"/>
    <n v="13.6"/>
    <n v="7.3"/>
    <n v="268.89999999999998"/>
    <n v="65104"/>
    <n v="42758"/>
    <n v="44.80000000000291"/>
    <x v="0"/>
  </r>
  <r>
    <d v="2026-04-11T18:15:00"/>
    <x v="1033"/>
    <n v="25.7"/>
    <n v="100"/>
    <n v="13.5"/>
    <n v="7.7"/>
    <n v="457.9"/>
    <n v="13.8"/>
    <n v="7.9"/>
    <n v="172.1"/>
    <n v="13.5"/>
    <n v="7.3"/>
    <n v="268.7"/>
    <n v="65129"/>
    <n v="42777"/>
    <n v="44"/>
    <x v="0"/>
  </r>
  <r>
    <d v="2026-04-11T18:30:00"/>
    <x v="1034"/>
    <n v="25.6"/>
    <n v="100"/>
    <n v="13.5"/>
    <n v="7.7"/>
    <n v="495.7"/>
    <n v="13.8"/>
    <n v="7.8"/>
    <n v="171.2"/>
    <n v="13.5"/>
    <n v="7.3"/>
    <n v="269.89999999999998"/>
    <n v="65154"/>
    <n v="42796"/>
    <n v="44"/>
    <x v="0"/>
  </r>
  <r>
    <d v="2026-04-11T18:45:00"/>
    <x v="1035"/>
    <n v="25.7"/>
    <n v="99.4"/>
    <n v="13.3"/>
    <n v="7.7"/>
    <n v="495.7"/>
    <n v="13.8"/>
    <n v="7.8"/>
    <n v="170.6"/>
    <n v="13.5"/>
    <n v="7.3"/>
    <n v="265.5"/>
    <n v="65179"/>
    <n v="42815"/>
    <n v="44"/>
    <x v="0"/>
  </r>
  <r>
    <d v="2026-04-11T19:00:00"/>
    <x v="1036"/>
    <n v="25.6"/>
    <n v="99.3"/>
    <n v="13.4"/>
    <n v="9"/>
    <n v="491.2"/>
    <n v="13.7"/>
    <n v="8.8000000000000007"/>
    <n v="165.7"/>
    <n v="13.3"/>
    <n v="7.9"/>
    <n v="263.39999999999998"/>
    <n v="65204"/>
    <n v="42834"/>
    <n v="44"/>
    <x v="0"/>
  </r>
  <r>
    <d v="2026-04-11T19:15:00"/>
    <x v="1037"/>
    <n v="25.7"/>
    <n v="99.3"/>
    <n v="13.4"/>
    <n v="9"/>
    <n v="511"/>
    <n v="13.7"/>
    <n v="9.1999999999999993"/>
    <n v="164"/>
    <n v="13.5"/>
    <n v="8.1"/>
    <n v="264.8"/>
    <n v="65227.8"/>
    <n v="42852.2"/>
    <n v="42"/>
    <x v="0"/>
  </r>
  <r>
    <d v="2026-04-11T19:30:00"/>
    <x v="1038"/>
    <n v="25.7"/>
    <n v="98.8"/>
    <n v="13.9"/>
    <n v="9.1"/>
    <n v="511"/>
    <n v="14"/>
    <n v="9.1"/>
    <n v="166.6"/>
    <n v="13.7"/>
    <n v="8.1"/>
    <n v="261.60000000000002"/>
    <n v="65251.5"/>
    <n v="42870.5"/>
    <n v="42"/>
    <x v="0"/>
  </r>
  <r>
    <d v="2026-04-11T19:45:00"/>
    <x v="1039"/>
    <n v="25.6"/>
    <n v="98.3"/>
    <n v="13.9"/>
    <n v="9"/>
    <n v="511.9"/>
    <n v="13.9"/>
    <n v="9"/>
    <n v="164"/>
    <n v="13.7"/>
    <n v="8.1"/>
    <n v="262.8"/>
    <n v="65275.199999999997"/>
    <n v="42888.800000000003"/>
    <n v="42"/>
    <x v="0"/>
  </r>
  <r>
    <d v="2026-04-11T20:00:00"/>
    <x v="1040"/>
    <n v="25.7"/>
    <n v="98.1"/>
    <n v="13.9"/>
    <n v="9"/>
    <n v="511.9"/>
    <n v="13.3"/>
    <n v="9"/>
    <n v="185.5"/>
    <n v="13.7"/>
    <n v="8.4"/>
    <n v="235.3"/>
    <n v="65299"/>
    <n v="42907"/>
    <n v="42"/>
    <x v="0"/>
  </r>
  <r>
    <d v="2026-04-11T20:15:00"/>
    <x v="1041"/>
    <n v="25.7"/>
    <n v="97.4"/>
    <n v="13.7"/>
    <n v="8.9"/>
    <n v="475"/>
    <n v="14.1"/>
    <n v="8.9"/>
    <n v="189.8"/>
    <n v="14"/>
    <n v="8.4"/>
    <n v="236.4"/>
    <n v="65308.5"/>
    <n v="42915.199999999997"/>
    <n v="17.69999999999709"/>
    <x v="0"/>
  </r>
  <r>
    <d v="2026-04-11T20:30:00"/>
    <x v="1042"/>
    <n v="25.6"/>
    <n v="98.1"/>
    <n v="13.7"/>
    <n v="8.9"/>
    <n v="512.79999999999995"/>
    <n v="14.6"/>
    <n v="8.9"/>
    <n v="188.1"/>
    <n v="14.3"/>
    <n v="8.4"/>
    <n v="241.2"/>
    <n v="65318"/>
    <n v="42923.5"/>
    <n v="17.80000000000291"/>
    <x v="0"/>
  </r>
  <r>
    <d v="2026-04-11T20:45:00"/>
    <x v="1043"/>
    <n v="25.6"/>
    <n v="98"/>
    <n v="13.8"/>
    <n v="9"/>
    <n v="512.79999999999995"/>
    <n v="14.5"/>
    <n v="8.8000000000000007"/>
    <n v="190.4"/>
    <n v="14.2"/>
    <n v="8.4"/>
    <n v="230.5"/>
    <n v="65327.5"/>
    <n v="42931.8"/>
    <n v="17.80000000000291"/>
    <x v="0"/>
  </r>
  <r>
    <d v="2026-04-11T21:00:00"/>
    <x v="1044"/>
    <n v="25.7"/>
    <n v="98"/>
    <n v="13.5"/>
    <n v="8.9"/>
    <n v="490.3"/>
    <n v="14.6"/>
    <n v="8.8000000000000007"/>
    <n v="200"/>
    <n v="14.5"/>
    <n v="8.6999999999999993"/>
    <n v="208.7"/>
    <n v="65337"/>
    <n v="42940"/>
    <n v="17.69999999999709"/>
    <x v="0"/>
  </r>
  <r>
    <d v="2026-04-11T21:15:00"/>
    <x v="1045"/>
    <n v="25.7"/>
    <n v="98"/>
    <n v="13.5"/>
    <n v="8.9"/>
    <n v="490.3"/>
    <n v="15"/>
    <n v="8.8000000000000007"/>
    <n v="200"/>
    <n v="14.8"/>
    <n v="8.6999999999999993"/>
    <n v="208.7"/>
    <n v="65337"/>
    <n v="42940"/>
    <n v="0"/>
    <x v="0"/>
  </r>
  <r>
    <d v="2026-04-11T21:30:00"/>
    <x v="1046"/>
    <n v="25.8"/>
    <n v="98"/>
    <n v="13.9"/>
    <n v="9"/>
    <n v="490.3"/>
    <n v="15.2"/>
    <n v="8.5"/>
    <n v="200"/>
    <n v="14.9"/>
    <n v="8.4"/>
    <n v="214.4"/>
    <n v="65337"/>
    <n v="42940"/>
    <n v="0"/>
    <x v="0"/>
  </r>
  <r>
    <d v="2026-04-11T21:45:00"/>
    <x v="1047"/>
    <n v="25.7"/>
    <n v="98.3"/>
    <n v="13.6"/>
    <n v="8.9"/>
    <n v="472.3"/>
    <n v="15.5"/>
    <n v="8.3000000000000007"/>
    <n v="200"/>
    <n v="15.2"/>
    <n v="8.1999999999999993"/>
    <n v="217"/>
    <n v="65337"/>
    <n v="42940"/>
    <n v="0"/>
    <x v="0"/>
  </r>
  <r>
    <d v="2026-04-11T22:00:00"/>
    <x v="1048"/>
    <n v="25.7"/>
    <n v="98.4"/>
    <n v="13.6"/>
    <n v="8.9"/>
    <n v="472.3"/>
    <n v="15.3"/>
    <n v="7.9"/>
    <n v="200"/>
    <n v="15"/>
    <n v="7.7"/>
    <n v="217.6"/>
    <n v="65337"/>
    <n v="42940"/>
    <n v="0"/>
    <x v="0"/>
  </r>
  <r>
    <d v="2026-04-11T22:15:00"/>
    <x v="1049"/>
    <n v="25.7"/>
    <n v="98.5"/>
    <n v="13.5"/>
    <n v="8.8000000000000007"/>
    <n v="455.2"/>
    <n v="15.3"/>
    <n v="7.8"/>
    <n v="200"/>
    <n v="15"/>
    <n v="7.6"/>
    <n v="220.3"/>
    <n v="65337"/>
    <n v="42940"/>
    <n v="0"/>
    <x v="0"/>
  </r>
  <r>
    <d v="2026-04-11T22:30:00"/>
    <x v="1050"/>
    <n v="25.6"/>
    <n v="99.3"/>
    <n v="13.5"/>
    <n v="8.8000000000000007"/>
    <n v="499.3"/>
    <n v="15"/>
    <n v="7.6"/>
    <n v="200"/>
    <n v="14.6"/>
    <n v="7.5"/>
    <n v="220.9"/>
    <n v="65337"/>
    <n v="42940"/>
    <n v="0"/>
    <x v="0"/>
  </r>
  <r>
    <d v="2026-04-11T22:45:00"/>
    <x v="1051"/>
    <n v="25.5"/>
    <n v="99.9"/>
    <n v="13.4"/>
    <n v="10"/>
    <n v="499.3"/>
    <n v="14.8"/>
    <n v="8.8000000000000007"/>
    <n v="200"/>
    <n v="14.4"/>
    <n v="8.6"/>
    <n v="217.4"/>
    <n v="65337"/>
    <n v="42940"/>
    <n v="0"/>
    <x v="0"/>
  </r>
  <r>
    <d v="2026-04-11T23:00:00"/>
    <x v="1052"/>
    <n v="25.4"/>
    <n v="100"/>
    <n v="13.3"/>
    <n v="10.3"/>
    <n v="490.3"/>
    <n v="14.6"/>
    <n v="8.9"/>
    <n v="200"/>
    <n v="14.2"/>
    <n v="8.8000000000000007"/>
    <n v="218.9"/>
    <n v="65337"/>
    <n v="42940"/>
    <n v="0"/>
    <x v="0"/>
  </r>
  <r>
    <d v="2026-04-11T23:15:00"/>
    <x v="1053"/>
    <n v="25.4"/>
    <n v="100"/>
    <n v="13.3"/>
    <n v="10.3"/>
    <n v="480.4"/>
    <n v="14.5"/>
    <n v="9"/>
    <n v="200"/>
    <n v="14.3"/>
    <n v="8.9"/>
    <n v="215.8"/>
    <n v="65337"/>
    <n v="42940"/>
    <n v="0"/>
    <x v="0"/>
  </r>
  <r>
    <d v="2026-04-11T23:30:00"/>
    <x v="1054"/>
    <n v="25.3"/>
    <n v="100"/>
    <n v="13.4"/>
    <n v="10.199999999999999"/>
    <n v="480.4"/>
    <n v="14.6"/>
    <n v="9"/>
    <n v="200"/>
    <n v="14.3"/>
    <n v="8.9"/>
    <n v="217"/>
    <n v="65337"/>
    <n v="42940"/>
    <n v="0"/>
    <x v="0"/>
  </r>
  <r>
    <d v="2026-04-11T23:45:00"/>
    <x v="1055"/>
    <n v="25.2"/>
    <n v="100"/>
    <n v="13.4"/>
    <n v="10.199999999999999"/>
    <n v="462.4"/>
    <n v="14.3"/>
    <n v="9.1999999999999993"/>
    <n v="200"/>
    <n v="14.1"/>
    <n v="9.1"/>
    <n v="217"/>
    <n v="65337"/>
    <n v="42940"/>
    <n v="0"/>
    <x v="0"/>
  </r>
  <r>
    <d v="2026-04-12T00:00:00"/>
    <x v="1056"/>
    <n v="25.2"/>
    <n v="100"/>
    <n v="13.4"/>
    <n v="10.199999999999999"/>
    <n v="462.4"/>
    <n v="14.5"/>
    <n v="9.1"/>
    <n v="200"/>
    <n v="14.2"/>
    <n v="9"/>
    <n v="213"/>
    <n v="65337"/>
    <n v="42940"/>
    <n v="0"/>
    <x v="0"/>
  </r>
  <r>
    <d v="2026-04-12T00:15:00"/>
    <x v="1057"/>
    <n v="25.2"/>
    <n v="100"/>
    <n v="13.5"/>
    <n v="10.199999999999999"/>
    <n v="502.9"/>
    <n v="14.7"/>
    <n v="9.1"/>
    <n v="200"/>
    <n v="14.5"/>
    <n v="9"/>
    <n v="213"/>
    <n v="65337"/>
    <n v="42940"/>
    <n v="0"/>
    <x v="0"/>
  </r>
  <r>
    <d v="2026-04-12T00:30:00"/>
    <x v="1058"/>
    <n v="25.1"/>
    <n v="100"/>
    <n v="13.5"/>
    <n v="10.199999999999999"/>
    <n v="476.8"/>
    <n v="14.8"/>
    <n v="8.8000000000000007"/>
    <n v="200"/>
    <n v="14.4"/>
    <n v="8.6999999999999993"/>
    <n v="211.7"/>
    <n v="65337"/>
    <n v="42940"/>
    <n v="0"/>
    <x v="0"/>
  </r>
  <r>
    <d v="2026-04-12T00:45:00"/>
    <x v="1059"/>
    <n v="25.1"/>
    <n v="100"/>
    <n v="13.5"/>
    <n v="10"/>
    <n v="476.8"/>
    <n v="14.7"/>
    <n v="8.6999999999999993"/>
    <n v="200"/>
    <n v="14.4"/>
    <n v="8.6"/>
    <n v="212.8"/>
    <n v="65337"/>
    <n v="42940"/>
    <n v="0"/>
    <x v="0"/>
  </r>
  <r>
    <d v="2026-04-12T01:00:00"/>
    <x v="1060"/>
    <n v="25"/>
    <n v="100"/>
    <n v="13.5"/>
    <n v="9.9"/>
    <n v="488.5"/>
    <n v="14.3"/>
    <n v="8.6"/>
    <n v="200"/>
    <n v="14"/>
    <n v="8.5"/>
    <n v="205.6"/>
    <n v="65337"/>
    <n v="42940"/>
    <n v="0"/>
    <x v="0"/>
  </r>
  <r>
    <d v="2026-04-12T01:15:00"/>
    <x v="1061"/>
    <n v="25"/>
    <n v="100"/>
    <n v="13.5"/>
    <n v="9.9"/>
    <n v="493"/>
    <n v="14.2"/>
    <n v="8.5"/>
    <n v="200"/>
    <n v="13.9"/>
    <n v="8.3000000000000007"/>
    <n v="203.4"/>
    <n v="65337"/>
    <n v="42940"/>
    <n v="0"/>
    <x v="0"/>
  </r>
  <r>
    <d v="2026-04-12T01:30:00"/>
    <x v="1062"/>
    <n v="24.9"/>
    <n v="100"/>
    <n v="13.2"/>
    <n v="10.6"/>
    <n v="493"/>
    <n v="14"/>
    <n v="9.1999999999999993"/>
    <n v="200"/>
    <n v="13.7"/>
    <n v="8.6999999999999993"/>
    <n v="200.5"/>
    <n v="65337"/>
    <n v="42940"/>
    <n v="0"/>
    <x v="0"/>
  </r>
  <r>
    <d v="2026-04-12T01:45:00"/>
    <x v="1063"/>
    <n v="24.9"/>
    <n v="100"/>
    <n v="13.2"/>
    <n v="10.6"/>
    <n v="464.2"/>
    <n v="13.6"/>
    <n v="10.1"/>
    <n v="200"/>
    <n v="13.3"/>
    <n v="10"/>
    <n v="201.4"/>
    <n v="65337"/>
    <n v="42940"/>
    <n v="0"/>
    <x v="0"/>
  </r>
  <r>
    <d v="2026-04-12T02:00:00"/>
    <x v="1064"/>
    <n v="24.9"/>
    <n v="100"/>
    <n v="13.3"/>
    <n v="10.9"/>
    <n v="464.2"/>
    <n v="13.8"/>
    <n v="10.4"/>
    <n v="200"/>
    <n v="13.6"/>
    <n v="10.3"/>
    <n v="202.8"/>
    <n v="65337"/>
    <n v="42940"/>
    <n v="0"/>
    <x v="0"/>
  </r>
  <r>
    <d v="2026-04-12T02:15:00"/>
    <x v="1065"/>
    <n v="24.9"/>
    <n v="100"/>
    <n v="13.6"/>
    <n v="11.1"/>
    <n v="459.7"/>
    <n v="14.1"/>
    <n v="10.5"/>
    <n v="200"/>
    <n v="13.8"/>
    <n v="10.4"/>
    <n v="208.9"/>
    <n v="65337"/>
    <n v="42940"/>
    <n v="0"/>
    <x v="0"/>
  </r>
  <r>
    <d v="2026-04-12T02:30:00"/>
    <x v="1066"/>
    <n v="24.9"/>
    <n v="100"/>
    <n v="13.6"/>
    <n v="11.1"/>
    <n v="472.3"/>
    <n v="14.3"/>
    <n v="10.4"/>
    <n v="200"/>
    <n v="14"/>
    <n v="10.3"/>
    <n v="205.2"/>
    <n v="65337"/>
    <n v="42940"/>
    <n v="0"/>
    <x v="0"/>
  </r>
  <r>
    <d v="2026-04-12T02:45:00"/>
    <x v="1067"/>
    <n v="24.8"/>
    <n v="100"/>
    <n v="13.8"/>
    <n v="11.1"/>
    <n v="472.3"/>
    <n v="14.6"/>
    <n v="10.5"/>
    <n v="200"/>
    <n v="14.3"/>
    <n v="10.3"/>
    <n v="207.9"/>
    <n v="65337"/>
    <n v="42940"/>
    <n v="0"/>
    <x v="0"/>
  </r>
  <r>
    <d v="2026-04-12T03:00:00"/>
    <x v="1068"/>
    <n v="24.7"/>
    <n v="100"/>
    <n v="14"/>
    <n v="11.2"/>
    <n v="439.9"/>
    <n v="14.7"/>
    <n v="10.6"/>
    <n v="200"/>
    <n v="14.5"/>
    <n v="10.5"/>
    <n v="204.6"/>
    <n v="65337"/>
    <n v="42940"/>
    <n v="0"/>
    <x v="0"/>
  </r>
  <r>
    <d v="2026-04-12T03:15:00"/>
    <x v="1069"/>
    <n v="24.7"/>
    <n v="100"/>
    <n v="14"/>
    <n v="11.2"/>
    <n v="473.2"/>
    <n v="14.9"/>
    <n v="10.6"/>
    <n v="200"/>
    <n v="14.7"/>
    <n v="10.5"/>
    <n v="204.6"/>
    <n v="65337"/>
    <n v="42940"/>
    <n v="0"/>
    <x v="0"/>
  </r>
  <r>
    <d v="2026-04-12T03:30:00"/>
    <x v="1070"/>
    <n v="24.7"/>
    <n v="100"/>
    <n v="14.1"/>
    <n v="11.2"/>
    <n v="473.2"/>
    <n v="15.1"/>
    <n v="10.7"/>
    <n v="200"/>
    <n v="14.8"/>
    <n v="10.6"/>
    <n v="205.2"/>
    <n v="65337"/>
    <n v="42940"/>
    <n v="0"/>
    <x v="0"/>
  </r>
  <r>
    <d v="2026-04-12T03:45:00"/>
    <x v="1071"/>
    <n v="24.6"/>
    <n v="100"/>
    <n v="14.1"/>
    <n v="11.2"/>
    <n v="513.70000000000005"/>
    <n v="15"/>
    <n v="9.4"/>
    <n v="200"/>
    <n v="14.8"/>
    <n v="9.3000000000000007"/>
    <n v="208.9"/>
    <n v="65337"/>
    <n v="42940"/>
    <n v="0"/>
    <x v="0"/>
  </r>
  <r>
    <d v="2026-04-12T04:00:00"/>
    <x v="1072"/>
    <n v="24.8"/>
    <n v="100"/>
    <n v="14.2"/>
    <n v="10.4"/>
    <n v="513.70000000000005"/>
    <n v="15.2"/>
    <n v="9.1"/>
    <n v="200"/>
    <n v="14.9"/>
    <n v="9"/>
    <n v="205.8"/>
    <n v="65337"/>
    <n v="42940"/>
    <n v="0"/>
    <x v="0"/>
  </r>
  <r>
    <d v="2026-04-12T04:15:00"/>
    <x v="1073"/>
    <n v="24.8"/>
    <n v="100"/>
    <n v="13.8"/>
    <n v="10.199999999999999"/>
    <n v="487.6"/>
    <n v="14.7"/>
    <n v="9"/>
    <n v="200"/>
    <n v="14.4"/>
    <n v="8.8000000000000007"/>
    <n v="206.4"/>
    <n v="65337"/>
    <n v="42940"/>
    <n v="0"/>
    <x v="0"/>
  </r>
  <r>
    <d v="2026-04-12T04:30:00"/>
    <x v="1074"/>
    <n v="24.5"/>
    <n v="100"/>
    <n v="13.8"/>
    <n v="10.199999999999999"/>
    <n v="484"/>
    <n v="14.6"/>
    <n v="8.8000000000000007"/>
    <n v="200"/>
    <n v="14.3"/>
    <n v="8.6999999999999993"/>
    <n v="205.2"/>
    <n v="65337"/>
    <n v="42940"/>
    <n v="0"/>
    <x v="0"/>
  </r>
  <r>
    <d v="2026-04-12T04:45:00"/>
    <x v="1075"/>
    <n v="24.6"/>
    <n v="100"/>
    <n v="13.3"/>
    <n v="9.8000000000000007"/>
    <n v="484"/>
    <n v="14.5"/>
    <n v="8.6"/>
    <n v="200"/>
    <n v="14.1"/>
    <n v="8.5"/>
    <n v="200.3"/>
    <n v="65337"/>
    <n v="42940"/>
    <n v="0"/>
    <x v="0"/>
  </r>
  <r>
    <d v="2026-04-12T05:00:00"/>
    <x v="1076"/>
    <n v="24.6"/>
    <n v="100"/>
    <n v="13.1"/>
    <n v="9.9"/>
    <n v="473.2"/>
    <n v="14"/>
    <n v="8.8000000000000007"/>
    <n v="200"/>
    <n v="13.7"/>
    <n v="8.6"/>
    <n v="202.4"/>
    <n v="65337"/>
    <n v="42940"/>
    <n v="0"/>
    <x v="0"/>
  </r>
  <r>
    <d v="2026-04-12T05:15:00"/>
    <x v="1077"/>
    <n v="24.4"/>
    <n v="100"/>
    <n v="13.1"/>
    <n v="9.9"/>
    <n v="471.4"/>
    <n v="13.9"/>
    <n v="8.8000000000000007"/>
    <n v="200"/>
    <n v="13.6"/>
    <n v="8.6999999999999993"/>
    <n v="201.6"/>
    <n v="65337"/>
    <n v="42940"/>
    <n v="0"/>
    <x v="0"/>
  </r>
  <r>
    <d v="2026-04-12T05:30:00"/>
    <x v="1078"/>
    <n v="24.5"/>
    <n v="100"/>
    <n v="13"/>
    <n v="10"/>
    <n v="471.4"/>
    <n v="13.9"/>
    <n v="8.9"/>
    <n v="200"/>
    <n v="13.7"/>
    <n v="8.8000000000000007"/>
    <n v="206"/>
    <n v="65337"/>
    <n v="42940"/>
    <n v="0"/>
    <x v="0"/>
  </r>
  <r>
    <d v="2026-04-12T05:45:00"/>
    <x v="1079"/>
    <n v="24.6"/>
    <n v="100"/>
    <n v="13"/>
    <n v="10"/>
    <n v="469.6"/>
    <n v="14"/>
    <n v="8.9"/>
    <n v="200"/>
    <n v="13.7"/>
    <n v="8.6999999999999993"/>
    <n v="211.3"/>
    <n v="65337"/>
    <n v="42940"/>
    <n v="0"/>
    <x v="0"/>
  </r>
  <r>
    <d v="2026-04-12T06:00:00"/>
    <x v="1080"/>
    <n v="24.7"/>
    <n v="100"/>
    <n v="13"/>
    <n v="10"/>
    <n v="469.6"/>
    <n v="14"/>
    <n v="9.1"/>
    <n v="200"/>
    <n v="14"/>
    <n v="9"/>
    <n v="216.8"/>
    <n v="65337"/>
    <n v="42940"/>
    <n v="0"/>
    <x v="0"/>
  </r>
  <r>
    <d v="2026-04-12T06:15:00"/>
    <x v="1081"/>
    <n v="24.8"/>
    <n v="100"/>
    <n v="13.5"/>
    <n v="10.199999999999999"/>
    <n v="460.6"/>
    <n v="14.2"/>
    <n v="9.1999999999999993"/>
    <n v="200"/>
    <n v="13.9"/>
    <n v="9.1"/>
    <n v="217.8"/>
    <n v="65337.8"/>
    <n v="42940.2"/>
    <n v="1"/>
    <x v="0"/>
  </r>
  <r>
    <d v="2026-04-12T06:30:00"/>
    <x v="1082"/>
    <n v="24.8"/>
    <n v="100"/>
    <n v="13.5"/>
    <n v="10.199999999999999"/>
    <n v="448.9"/>
    <n v="14.6"/>
    <n v="9.1999999999999993"/>
    <n v="200"/>
    <n v="14.4"/>
    <n v="9.1"/>
    <n v="215.8"/>
    <n v="65338.5"/>
    <n v="42940.5"/>
    <n v="1"/>
    <x v="0"/>
  </r>
  <r>
    <d v="2026-04-12T06:45:00"/>
    <x v="1083"/>
    <n v="24.8"/>
    <n v="100"/>
    <n v="13.6"/>
    <n v="10.1"/>
    <n v="448.9"/>
    <n v="14.7"/>
    <n v="8.8000000000000007"/>
    <n v="200"/>
    <n v="14.4"/>
    <n v="8.6999999999999993"/>
    <n v="219.9"/>
    <n v="65339.199999999997"/>
    <n v="42940.800000000003"/>
    <n v="1"/>
    <x v="0"/>
  </r>
  <r>
    <d v="2026-04-12T07:00:00"/>
    <x v="1084"/>
    <n v="24.9"/>
    <n v="100"/>
    <n v="13.8"/>
    <n v="10.1"/>
    <n v="501.1"/>
    <n v="14.7"/>
    <n v="9.1999999999999993"/>
    <n v="200"/>
    <n v="14.4"/>
    <n v="9.1"/>
    <n v="263"/>
    <n v="65340"/>
    <n v="42941"/>
    <n v="1"/>
    <x v="0"/>
  </r>
  <r>
    <d v="2026-04-12T07:15:00"/>
    <x v="1085"/>
    <n v="24.6"/>
    <n v="100"/>
    <n v="13.8"/>
    <n v="10.1"/>
    <n v="501.1"/>
    <n v="14.7"/>
    <n v="9.1"/>
    <n v="200"/>
    <n v="14.4"/>
    <n v="9.6"/>
    <n v="251.6"/>
    <n v="65354"/>
    <n v="42951.199999999997"/>
    <n v="24.19999999999709"/>
    <x v="0"/>
  </r>
  <r>
    <d v="2026-04-12T07:30:00"/>
    <x v="1086"/>
    <n v="25"/>
    <n v="100"/>
    <n v="13.9"/>
    <n v="10.199999999999999"/>
    <n v="475.9"/>
    <n v="15.1"/>
    <n v="9.3000000000000007"/>
    <n v="200"/>
    <n v="14.8"/>
    <n v="9.1999999999999993"/>
    <n v="254.5"/>
    <n v="65368"/>
    <n v="42961.5"/>
    <n v="24.30000000000291"/>
    <x v="0"/>
  </r>
  <r>
    <d v="2026-04-12T07:45:00"/>
    <x v="1087"/>
    <n v="25.2"/>
    <n v="100"/>
    <n v="13.9"/>
    <n v="10.199999999999999"/>
    <n v="488.5"/>
    <n v="15"/>
    <n v="8.4"/>
    <n v="200"/>
    <n v="14.7"/>
    <n v="8.3000000000000007"/>
    <n v="257.89999999999998"/>
    <n v="65382"/>
    <n v="42971.8"/>
    <n v="24.30000000000291"/>
    <x v="0"/>
  </r>
  <r>
    <d v="2026-04-12T08:00:00"/>
    <x v="1088"/>
    <n v="25.4"/>
    <n v="100"/>
    <n v="13.9"/>
    <n v="9"/>
    <n v="488.5"/>
    <n v="14.9"/>
    <n v="8.9"/>
    <n v="200"/>
    <n v="14.6"/>
    <n v="8.6"/>
    <n v="250.6"/>
    <n v="65396"/>
    <n v="42982"/>
    <n v="24.19999999999709"/>
    <x v="0"/>
  </r>
  <r>
    <d v="2026-04-12T08:15:00"/>
    <x v="1089"/>
    <n v="26"/>
    <n v="99.3"/>
    <n v="13.9"/>
    <n v="9"/>
    <n v="436.3"/>
    <n v="14.1"/>
    <n v="8.8000000000000007"/>
    <n v="200"/>
    <n v="14.5"/>
    <n v="8.3000000000000007"/>
    <n v="248.6"/>
    <n v="65423.199999999997"/>
    <n v="43002.2"/>
    <n v="47.399999999994179"/>
    <x v="0"/>
  </r>
  <r>
    <d v="2026-04-12T08:30:00"/>
    <x v="1090"/>
    <n v="26.1"/>
    <n v="96.9"/>
    <n v="13.9"/>
    <n v="9"/>
    <n v="464.2"/>
    <n v="15.1"/>
    <n v="8.8000000000000007"/>
    <n v="160.80000000000001"/>
    <n v="14.8"/>
    <n v="8.3000000000000007"/>
    <n v="257.89999999999998"/>
    <n v="65450.5"/>
    <n v="43022.5"/>
    <n v="47.600000000005821"/>
    <x v="0"/>
  </r>
  <r>
    <d v="2026-04-12T08:45:00"/>
    <x v="1091"/>
    <n v="26.6"/>
    <n v="94.5"/>
    <n v="13.9"/>
    <n v="8.6"/>
    <n v="464.2"/>
    <n v="14.7"/>
    <n v="8.6"/>
    <n v="167.7"/>
    <n v="14.4"/>
    <n v="8.1"/>
    <n v="264.39999999999998"/>
    <n v="65477.8"/>
    <n v="43042.8"/>
    <n v="47.600000000005821"/>
    <x v="0"/>
  </r>
  <r>
    <d v="2026-04-12T09:00:00"/>
    <x v="1092"/>
    <n v="26.5"/>
    <n v="94"/>
    <n v="13.8"/>
    <n v="7.5"/>
    <n v="474.1"/>
    <n v="14.4"/>
    <n v="7.6"/>
    <n v="174.7"/>
    <n v="14.3"/>
    <n v="7.3"/>
    <n v="257.89999999999998"/>
    <n v="65505"/>
    <n v="43063"/>
    <n v="47.399999999994179"/>
    <x v="0"/>
  </r>
  <r>
    <d v="2026-04-12T09:15:00"/>
    <x v="1093"/>
    <n v="26.3"/>
    <n v="94.8"/>
    <n v="13.8"/>
    <n v="7.5"/>
    <n v="474.1"/>
    <n v="14.2"/>
    <n v="7.6"/>
    <n v="175.3"/>
    <n v="14"/>
    <n v="7.3"/>
    <n v="271.60000000000002"/>
    <n v="49145.2"/>
    <n v="43081.8"/>
    <n v="-16341"/>
    <x v="0"/>
  </r>
  <r>
    <d v="2026-04-12T09:30:00"/>
    <x v="1094"/>
    <n v="26.7"/>
    <n v="94.2"/>
    <n v="13.4"/>
    <n v="7.7"/>
    <n v="511"/>
    <n v="14"/>
    <n v="7.8"/>
    <n v="177.3"/>
    <n v="13.8"/>
    <n v="7.3"/>
    <n v="282.10000000000002"/>
    <n v="32785.5"/>
    <n v="43100.5"/>
    <n v="-16341"/>
    <x v="0"/>
  </r>
  <r>
    <d v="2026-04-12T09:45:00"/>
    <x v="1095"/>
    <n v="27.4"/>
    <n v="92"/>
    <n v="13.4"/>
    <n v="7.7"/>
    <n v="524.5"/>
    <n v="14"/>
    <n v="7.8"/>
    <n v="180.5"/>
    <n v="13.7"/>
    <n v="7.4"/>
    <n v="280.10000000000002"/>
    <n v="16425.8"/>
    <n v="43119.199999999997"/>
    <n v="-16341.000000000004"/>
    <x v="0"/>
  </r>
  <r>
    <d v="2026-04-12T10:00:00"/>
    <x v="1096"/>
    <n v="27.9"/>
    <n v="88.5"/>
    <n v="13.5"/>
    <n v="7.8"/>
    <n v="524.5"/>
    <n v="14"/>
    <n v="7.9"/>
    <n v="175"/>
    <n v="13.6"/>
    <n v="7.4"/>
    <n v="274.8"/>
    <n v="66"/>
    <n v="43138"/>
    <n v="-16340.999999999996"/>
    <x v="0"/>
  </r>
  <r>
    <d v="2026-04-12T10:15:00"/>
    <x v="1097"/>
    <n v="27.6"/>
    <n v="89.5"/>
    <n v="13.5"/>
    <n v="7.8"/>
    <n v="487.6"/>
    <n v="13.8"/>
    <n v="7.9"/>
    <n v="171.8"/>
    <n v="13.5"/>
    <n v="7.4"/>
    <n v="275"/>
    <n v="96"/>
    <n v="43161.2"/>
    <n v="53.19999999999709"/>
    <x v="0"/>
  </r>
  <r>
    <d v="2026-04-12T10:30:00"/>
    <x v="1098"/>
    <n v="28"/>
    <n v="88.8"/>
    <n v="13.5"/>
    <n v="7.8"/>
    <n v="412.9"/>
    <n v="14"/>
    <n v="7.9"/>
    <n v="171.2"/>
    <n v="13.7"/>
    <n v="7.5"/>
    <n v="272.60000000000002"/>
    <n v="126"/>
    <n v="43184.5"/>
    <n v="53.30000000000291"/>
    <x v="0"/>
  </r>
  <r>
    <d v="2026-04-12T10:45:00"/>
    <x v="1099"/>
    <n v="27.8"/>
    <n v="90.1"/>
    <n v="13.6"/>
    <n v="7.8"/>
    <n v="412.9"/>
    <n v="14"/>
    <n v="8"/>
    <n v="171.8"/>
    <n v="13.7"/>
    <n v="7.5"/>
    <n v="272"/>
    <n v="156"/>
    <n v="43207.8"/>
    <n v="53.30000000000291"/>
    <x v="0"/>
  </r>
  <r>
    <d v="2026-04-12T11:00:00"/>
    <x v="1100"/>
    <n v="27.4"/>
    <n v="90.8"/>
    <n v="13.7"/>
    <n v="7.8"/>
    <n v="436.3"/>
    <n v="14"/>
    <n v="8.1"/>
    <n v="170.3"/>
    <n v="13.7"/>
    <n v="7.5"/>
    <n v="276.2"/>
    <n v="186"/>
    <n v="43231"/>
    <n v="53.19999999999709"/>
    <x v="0"/>
  </r>
  <r>
    <d v="2026-04-12T11:15:00"/>
    <x v="1101"/>
    <n v="27.1"/>
    <n v="91.3"/>
    <n v="13.7"/>
    <n v="7.8"/>
    <n v="436.3"/>
    <n v="14.1"/>
    <n v="8"/>
    <n v="172.1"/>
    <n v="13.8"/>
    <n v="7.5"/>
    <n v="276.39999999999998"/>
    <n v="213.5"/>
    <n v="43252"/>
    <n v="48.5"/>
    <x v="0"/>
  </r>
  <r>
    <d v="2026-04-12T11:30:00"/>
    <x v="1102"/>
    <n v="27.3"/>
    <n v="92.2"/>
    <n v="13.8"/>
    <n v="7.8"/>
    <n v="509.2"/>
    <n v="14.1"/>
    <n v="8.1"/>
    <n v="170.6"/>
    <n v="13.8"/>
    <n v="7.6"/>
    <n v="276.60000000000002"/>
    <n v="241"/>
    <n v="43273"/>
    <n v="48.5"/>
    <x v="0"/>
  </r>
  <r>
    <d v="2026-04-12T11:45:00"/>
    <x v="1103"/>
    <n v="27.3"/>
    <n v="92"/>
    <n v="13.8"/>
    <n v="7.8"/>
    <n v="532.6"/>
    <n v="14.1"/>
    <n v="8.1"/>
    <n v="168"/>
    <n v="13.8"/>
    <n v="7.6"/>
    <n v="274"/>
    <n v="268.5"/>
    <n v="43294"/>
    <n v="48.5"/>
    <x v="0"/>
  </r>
  <r>
    <d v="2026-04-12T12:00:00"/>
    <x v="1104"/>
    <n v="27.2"/>
    <n v="92.3"/>
    <n v="13.7"/>
    <n v="7.8"/>
    <n v="532.6"/>
    <n v="14.2"/>
    <n v="8.1"/>
    <n v="168.3"/>
    <n v="13.9"/>
    <n v="7.6"/>
    <n v="272.2"/>
    <n v="296"/>
    <n v="43315"/>
    <n v="48.5"/>
    <x v="0"/>
  </r>
  <r>
    <d v="2026-04-12T12:15:00"/>
    <x v="1105"/>
    <n v="26.9"/>
    <n v="92.6"/>
    <n v="13.8"/>
    <n v="7.8"/>
    <n v="269"/>
    <n v="14.2"/>
    <n v="8.1"/>
    <n v="166.6"/>
    <n v="13.9"/>
    <n v="7.6"/>
    <n v="273"/>
    <n v="322.5"/>
    <n v="43335.199999999997"/>
    <n v="46.69999999999709"/>
    <x v="0"/>
  </r>
  <r>
    <d v="2026-04-12T12:30:00"/>
    <x v="1106"/>
    <n v="27.3"/>
    <n v="92"/>
    <n v="13.8"/>
    <n v="7.8"/>
    <n v="544.29999999999995"/>
    <n v="14.1"/>
    <n v="8.1"/>
    <n v="164"/>
    <n v="13.8"/>
    <n v="7.7"/>
    <n v="269.89999999999998"/>
    <n v="349"/>
    <n v="43355.5"/>
    <n v="46.80000000000291"/>
    <x v="0"/>
  </r>
  <r>
    <d v="2026-04-12T12:45:00"/>
    <x v="1107"/>
    <n v="27.5"/>
    <n v="91.9"/>
    <n v="13.8"/>
    <n v="7.7"/>
    <n v="544.29999999999995"/>
    <n v="14.3"/>
    <n v="8.1"/>
    <n v="162.19999999999999"/>
    <n v="13.9"/>
    <n v="7.6"/>
    <n v="270.7"/>
    <n v="375.5"/>
    <n v="43375.8"/>
    <n v="46.80000000000291"/>
    <x v="0"/>
  </r>
  <r>
    <d v="2026-04-12T13:00:00"/>
    <x v="1108"/>
    <n v="27.6"/>
    <n v="91.4"/>
    <n v="13.8"/>
    <n v="7.8"/>
    <n v="505.6"/>
    <n v="14.3"/>
    <n v="8.1"/>
    <n v="165.4"/>
    <n v="14"/>
    <n v="7.7"/>
    <n v="270.5"/>
    <n v="402"/>
    <n v="43396"/>
    <n v="46.69999999999709"/>
    <x v="0"/>
  </r>
  <r>
    <d v="2026-04-12T13:15:00"/>
    <x v="1109"/>
    <n v="27.5"/>
    <n v="91.7"/>
    <n v="13.8"/>
    <n v="7.8"/>
    <n v="505.6"/>
    <n v="14.2"/>
    <n v="8.1"/>
    <n v="163.69999999999999"/>
    <n v="14"/>
    <n v="7.7"/>
    <n v="269.5"/>
    <n v="428.8"/>
    <n v="43416.2"/>
    <n v="46.999999999997101"/>
    <x v="0"/>
  </r>
  <r>
    <d v="2026-04-12T13:30:00"/>
    <x v="1110"/>
    <n v="27.5"/>
    <n v="91.9"/>
    <n v="13.9"/>
    <n v="7.8"/>
    <n v="448"/>
    <n v="14.3"/>
    <n v="8.1"/>
    <n v="167.7"/>
    <n v="14"/>
    <n v="7.7"/>
    <n v="270.3"/>
    <n v="455.5"/>
    <n v="43436.5"/>
    <n v="47.000000000002899"/>
    <x v="0"/>
  </r>
  <r>
    <d v="2026-04-12T13:45:00"/>
    <x v="1111"/>
    <n v="27.6"/>
    <n v="91.3"/>
    <n v="13.9"/>
    <n v="7.8"/>
    <n v="405.7"/>
    <n v="14.3"/>
    <n v="8.1999999999999993"/>
    <n v="166.3"/>
    <n v="14"/>
    <n v="7.7"/>
    <n v="271.10000000000002"/>
    <n v="482.2"/>
    <n v="43456.800000000003"/>
    <n v="47.000000000002899"/>
    <x v="0"/>
  </r>
  <r>
    <d v="2026-04-12T14:00:00"/>
    <x v="1112"/>
    <n v="27.2"/>
    <n v="92.2"/>
    <n v="13.9"/>
    <n v="7.8"/>
    <n v="405.7"/>
    <n v="14.4"/>
    <n v="8.1"/>
    <n v="167.4"/>
    <n v="14.1"/>
    <n v="7.7"/>
    <n v="272"/>
    <n v="509"/>
    <n v="43477"/>
    <n v="46.999999999997101"/>
    <x v="0"/>
  </r>
  <r>
    <d v="2026-04-12T14:15:00"/>
    <x v="1113"/>
    <n v="27.2"/>
    <n v="92.4"/>
    <n v="13.9"/>
    <n v="7.8"/>
    <n v="517.29999999999995"/>
    <n v="14.4"/>
    <n v="8.1"/>
    <n v="165.7"/>
    <n v="14"/>
    <n v="7.7"/>
    <n v="272.2"/>
    <n v="536.20000000000005"/>
    <n v="43497.5"/>
    <n v="47.700000000000045"/>
    <x v="0"/>
  </r>
  <r>
    <d v="2026-04-12T14:30:00"/>
    <x v="1114"/>
    <n v="27.2"/>
    <n v="92.4"/>
    <n v="13.9"/>
    <n v="7.8"/>
    <n v="412"/>
    <n v="14.5"/>
    <n v="8.1999999999999993"/>
    <n v="164.2"/>
    <n v="14.2"/>
    <n v="7.8"/>
    <n v="271.8"/>
    <n v="563.5"/>
    <n v="43518"/>
    <n v="47.799999999999955"/>
    <x v="0"/>
  </r>
  <r>
    <d v="2026-04-12T14:45:00"/>
    <x v="1115"/>
    <n v="27.4"/>
    <n v="92.4"/>
    <n v="13.9"/>
    <n v="7.8"/>
    <n v="412"/>
    <n v="14.4"/>
    <n v="8.1999999999999993"/>
    <n v="165.7"/>
    <n v="14.1"/>
    <n v="7.8"/>
    <n v="271.8"/>
    <n v="590.79999999999995"/>
    <n v="43538.5"/>
    <n v="47.799999999999955"/>
    <x v="0"/>
  </r>
  <r>
    <d v="2026-04-12T15:00:00"/>
    <x v="1116"/>
    <n v="27.2"/>
    <n v="92.7"/>
    <n v="13.9"/>
    <n v="7.8"/>
    <n v="493"/>
    <n v="14.5"/>
    <n v="8.1999999999999993"/>
    <n v="164.8"/>
    <n v="14.2"/>
    <n v="7.8"/>
    <n v="270.3"/>
    <n v="618"/>
    <n v="43559"/>
    <n v="47.700000000000045"/>
    <x v="0"/>
  </r>
  <r>
    <d v="2026-04-12T15:15:00"/>
    <x v="1117"/>
    <n v="27.6"/>
    <n v="91.6"/>
    <n v="13.9"/>
    <n v="7.9"/>
    <n v="493"/>
    <n v="14.4"/>
    <n v="8.1999999999999993"/>
    <n v="161.6"/>
    <n v="14.1"/>
    <n v="7.8"/>
    <n v="270.5"/>
    <n v="644.5"/>
    <n v="43579"/>
    <n v="46.5"/>
    <x v="0"/>
  </r>
  <r>
    <d v="2026-04-12T15:30:00"/>
    <x v="1118"/>
    <n v="27.6"/>
    <n v="91.1"/>
    <n v="14"/>
    <n v="7.8"/>
    <n v="511"/>
    <n v="14.5"/>
    <n v="8.1999999999999993"/>
    <n v="160.80000000000001"/>
    <n v="14.2"/>
    <n v="7.8"/>
    <n v="272.39999999999998"/>
    <n v="671"/>
    <n v="43599"/>
    <n v="46.5"/>
    <x v="0"/>
  </r>
  <r>
    <d v="2026-04-12T15:45:00"/>
    <x v="1119"/>
    <n v="27.3"/>
    <n v="91.4"/>
    <n v="14"/>
    <n v="7.8"/>
    <n v="515.5"/>
    <n v="14.5"/>
    <n v="8.1999999999999993"/>
    <n v="162.5"/>
    <n v="14.2"/>
    <n v="7.7"/>
    <n v="269.7"/>
    <n v="697.5"/>
    <n v="43619"/>
    <n v="46.5"/>
    <x v="0"/>
  </r>
  <r>
    <d v="2026-04-12T16:00:00"/>
    <x v="1120"/>
    <n v="27.1"/>
    <n v="92.6"/>
    <n v="13.8"/>
    <n v="7.7"/>
    <n v="515.5"/>
    <n v="14.4"/>
    <n v="8.1999999999999993"/>
    <n v="163.4"/>
    <n v="14.1"/>
    <n v="7.7"/>
    <n v="270.10000000000002"/>
    <n v="724"/>
    <n v="43639"/>
    <n v="46.5"/>
    <x v="0"/>
  </r>
  <r>
    <d v="2026-04-12T16:15:00"/>
    <x v="1121"/>
    <n v="27.1"/>
    <n v="93.2"/>
    <n v="13.8"/>
    <n v="7.8"/>
    <n v="409.3"/>
    <n v="14.3"/>
    <n v="8.1999999999999993"/>
    <n v="163.1"/>
    <n v="14"/>
    <n v="7.7"/>
    <n v="267.3"/>
    <n v="750.5"/>
    <n v="43659.199999999997"/>
    <n v="46.69999999999709"/>
    <x v="0"/>
  </r>
  <r>
    <d v="2026-04-12T16:30:00"/>
    <x v="1122"/>
    <n v="26.9"/>
    <n v="93.3"/>
    <n v="13.8"/>
    <n v="7.8"/>
    <n v="386.8"/>
    <n v="14.3"/>
    <n v="8.1"/>
    <n v="161.9"/>
    <n v="14"/>
    <n v="7.7"/>
    <n v="265.7"/>
    <n v="777"/>
    <n v="43679.5"/>
    <n v="46.80000000000291"/>
    <x v="0"/>
  </r>
  <r>
    <d v="2026-04-12T16:45:00"/>
    <x v="1123"/>
    <n v="26.8"/>
    <n v="93.5"/>
    <n v="13.7"/>
    <n v="7.7"/>
    <n v="386.8"/>
    <n v="14.3"/>
    <n v="8.1"/>
    <n v="160.19999999999999"/>
    <n v="14"/>
    <n v="7.7"/>
    <n v="263.2"/>
    <n v="803.5"/>
    <n v="43699.8"/>
    <n v="46.80000000000291"/>
    <x v="0"/>
  </r>
  <r>
    <d v="2026-04-12T17:00:00"/>
    <x v="1124"/>
    <n v="26.7"/>
    <n v="93.3"/>
    <n v="13.7"/>
    <n v="7.7"/>
    <n v="376.9"/>
    <n v="14.3"/>
    <n v="8.1"/>
    <n v="161.9"/>
    <n v="14"/>
    <n v="7.6"/>
    <n v="268.5"/>
    <n v="830"/>
    <n v="43720"/>
    <n v="46.69999999999709"/>
    <x v="0"/>
  </r>
  <r>
    <d v="2026-04-12T17:15:00"/>
    <x v="1125"/>
    <n v="26.6"/>
    <n v="94"/>
    <n v="13.6"/>
    <n v="7.7"/>
    <n v="376.9"/>
    <n v="14.3"/>
    <n v="8"/>
    <n v="165.1"/>
    <n v="14"/>
    <n v="7.6"/>
    <n v="266.7"/>
    <n v="859.2"/>
    <n v="43742.8"/>
    <n v="52.000000000002956"/>
    <x v="0"/>
  </r>
  <r>
    <d v="2026-04-12T17:30:00"/>
    <x v="1126"/>
    <n v="26.6"/>
    <n v="94"/>
    <n v="13.6"/>
    <n v="7.7"/>
    <n v="433.6"/>
    <n v="14.2"/>
    <n v="7.9"/>
    <n v="166.3"/>
    <n v="13.8"/>
    <n v="7.5"/>
    <n v="269.7"/>
    <n v="888.5"/>
    <n v="43765.5"/>
    <n v="51.999999999997044"/>
    <x v="0"/>
  </r>
  <r>
    <d v="2026-04-12T17:45:00"/>
    <x v="1127"/>
    <n v="26.5"/>
    <n v="94.6"/>
    <n v="13.6"/>
    <n v="7.7"/>
    <n v="483.1"/>
    <n v="14.1"/>
    <n v="8"/>
    <n v="165.1"/>
    <n v="13.8"/>
    <n v="7.5"/>
    <n v="266.5"/>
    <n v="917.8"/>
    <n v="43788.2"/>
    <n v="51.999999999997044"/>
    <x v="0"/>
  </r>
  <r>
    <d v="2026-04-12T18:00:00"/>
    <x v="1128"/>
    <n v="26.3"/>
    <n v="94.9"/>
    <n v="13.5"/>
    <n v="7.7"/>
    <n v="483.1"/>
    <n v="14"/>
    <n v="8"/>
    <n v="163.69999999999999"/>
    <n v="13.7"/>
    <n v="7.4"/>
    <n v="265.2"/>
    <n v="947"/>
    <n v="43811"/>
    <n v="52.000000000002956"/>
    <x v="0"/>
  </r>
  <r>
    <d v="2026-04-12T18:15:00"/>
    <x v="1129"/>
    <n v="26.2"/>
    <n v="95.6"/>
    <n v="13.4"/>
    <n v="7.7"/>
    <n v="488.5"/>
    <n v="13.8"/>
    <n v="7.9"/>
    <n v="160.80000000000001"/>
    <n v="13.5"/>
    <n v="7.4"/>
    <n v="262"/>
    <n v="972.5"/>
    <n v="43831.8"/>
    <n v="46.30000000000291"/>
    <x v="0"/>
  </r>
  <r>
    <d v="2026-04-12T18:30:00"/>
    <x v="1130"/>
    <n v="26.1"/>
    <n v="96.5"/>
    <n v="13.4"/>
    <n v="7.7"/>
    <n v="523.6"/>
    <n v="13.8"/>
    <n v="7.8"/>
    <n v="162.80000000000001"/>
    <n v="13.5"/>
    <n v="7.3"/>
    <n v="262.60000000000002"/>
    <n v="998"/>
    <n v="43852.5"/>
    <n v="46.19999999999709"/>
    <x v="0"/>
  </r>
  <r>
    <d v="2026-04-12T18:45:00"/>
    <x v="1131"/>
    <n v="26"/>
    <n v="96.9"/>
    <n v="13.3"/>
    <n v="9"/>
    <n v="523.6"/>
    <n v="13.8"/>
    <n v="7.9"/>
    <n v="164.8"/>
    <n v="13.4"/>
    <n v="7.3"/>
    <n v="259.10000000000002"/>
    <n v="1023.5"/>
    <n v="43873.2"/>
    <n v="46.19999999999709"/>
    <x v="0"/>
  </r>
  <r>
    <d v="2026-04-12T19:00:00"/>
    <x v="1132"/>
    <n v="26"/>
    <n v="97.5"/>
    <n v="13.3"/>
    <n v="9"/>
    <n v="394"/>
    <n v="13.6"/>
    <n v="9.1999999999999993"/>
    <n v="159"/>
    <n v="13.3"/>
    <n v="8.1999999999999993"/>
    <n v="258.89999999999998"/>
    <n v="1049"/>
    <n v="43894"/>
    <n v="46.30000000000291"/>
    <x v="0"/>
  </r>
  <r>
    <d v="2026-04-12T19:15:00"/>
    <x v="1133"/>
    <n v="25.9"/>
    <n v="97.7"/>
    <n v="13.7"/>
    <n v="9.1"/>
    <n v="394"/>
    <n v="13.7"/>
    <n v="9"/>
    <n v="157.6"/>
    <n v="13.5"/>
    <n v="8"/>
    <n v="255.9"/>
    <n v="1070.2"/>
    <n v="43911.199999999997"/>
    <n v="38.399999999997135"/>
    <x v="0"/>
  </r>
  <r>
    <d v="2026-04-12T19:30:00"/>
    <x v="1134"/>
    <n v="25.9"/>
    <n v="97.7"/>
    <n v="13.8"/>
    <n v="9"/>
    <n v="520"/>
    <n v="13.9"/>
    <n v="9"/>
    <n v="162.5"/>
    <n v="13.6"/>
    <n v="8"/>
    <n v="264.39999999999998"/>
    <n v="1091.5"/>
    <n v="43928.5"/>
    <n v="38.600000000002865"/>
    <x v="0"/>
  </r>
  <r>
    <d v="2026-04-12T19:45:00"/>
    <x v="1135"/>
    <n v="25.9"/>
    <n v="97.5"/>
    <n v="13.8"/>
    <n v="9"/>
    <n v="460.6"/>
    <n v="13.9"/>
    <n v="9"/>
    <n v="166"/>
    <n v="13.6"/>
    <n v="8"/>
    <n v="263.39999999999998"/>
    <n v="1112.8"/>
    <n v="43945.8"/>
    <n v="38.600000000002865"/>
    <x v="0"/>
  </r>
  <r>
    <d v="2026-04-12T20:00:00"/>
    <x v="1136"/>
    <n v="25.8"/>
    <n v="98"/>
    <n v="13.7"/>
    <n v="8.9"/>
    <n v="460.6"/>
    <n v="13.5"/>
    <n v="9"/>
    <n v="179.4"/>
    <n v="13.8"/>
    <n v="8.3000000000000007"/>
    <n v="233.5"/>
    <n v="1134"/>
    <n v="43963"/>
    <n v="38.399999999997135"/>
    <x v="0"/>
  </r>
  <r>
    <d v="2026-04-12T20:15:00"/>
    <x v="1137"/>
    <n v="25.7"/>
    <n v="98.1"/>
    <n v="13.6"/>
    <n v="8.9"/>
    <n v="591.9"/>
    <n v="14.3"/>
    <n v="8.9"/>
    <n v="183.1"/>
    <n v="14.2"/>
    <n v="8.4"/>
    <n v="233.9"/>
    <n v="1143.8"/>
    <n v="43971.199999999997"/>
    <n v="17.999999999997044"/>
    <x v="0"/>
  </r>
  <r>
    <d v="2026-04-12T20:30:00"/>
    <x v="1138"/>
    <n v="25.8"/>
    <n v="97.8"/>
    <n v="13.6"/>
    <n v="8.9"/>
    <n v="591.9"/>
    <n v="14.7"/>
    <n v="8.9"/>
    <n v="185.2"/>
    <n v="14.4"/>
    <n v="8.4"/>
    <n v="236.2"/>
    <n v="1153.5"/>
    <n v="43979.5"/>
    <n v="18.000000000002956"/>
    <x v="0"/>
  </r>
  <r>
    <d v="2026-04-12T20:45:00"/>
    <x v="1139"/>
    <n v="25.9"/>
    <n v="98"/>
    <n v="13.7"/>
    <n v="8.9"/>
    <n v="474.1"/>
    <n v="14.6"/>
    <n v="8.8000000000000007"/>
    <n v="188.4"/>
    <n v="14.4"/>
    <n v="8.4"/>
    <n v="239.8"/>
    <n v="1163.2"/>
    <n v="43987.8"/>
    <n v="18.000000000002956"/>
    <x v="0"/>
  </r>
  <r>
    <d v="2026-04-12T21:00:00"/>
    <x v="1140"/>
    <n v="25.8"/>
    <n v="98.3"/>
    <n v="13.7"/>
    <n v="8.9"/>
    <n v="604.5"/>
    <n v="14.5"/>
    <n v="8.8000000000000007"/>
    <n v="200"/>
    <n v="14.5"/>
    <n v="8.6999999999999993"/>
    <n v="203"/>
    <n v="1173"/>
    <n v="43996"/>
    <n v="17.999999999997044"/>
    <x v="0"/>
  </r>
  <r>
    <d v="2026-04-12T21:15:00"/>
    <x v="1141"/>
    <n v="25.6"/>
    <n v="98.4"/>
    <n v="13.4"/>
    <n v="8.9"/>
    <n v="604.5"/>
    <n v="15.1"/>
    <n v="8.8000000000000007"/>
    <n v="200"/>
    <n v="14.7"/>
    <n v="8.6"/>
    <n v="204"/>
    <n v="1173"/>
    <n v="43996"/>
    <n v="0"/>
    <x v="0"/>
  </r>
  <r>
    <d v="2026-04-12T21:30:00"/>
    <x v="1142"/>
    <n v="25.7"/>
    <n v="98.4"/>
    <n v="13.7"/>
    <n v="8.9"/>
    <n v="476.8"/>
    <n v="15.2"/>
    <n v="8.3000000000000007"/>
    <n v="200"/>
    <n v="15.1"/>
    <n v="8.1"/>
    <n v="212.8"/>
    <n v="1173"/>
    <n v="43996"/>
    <n v="0"/>
    <x v="0"/>
  </r>
  <r>
    <d v="2026-04-12T21:45:00"/>
    <x v="1143"/>
    <n v="25.6"/>
    <n v="98"/>
    <n v="13.7"/>
    <n v="8.9"/>
    <n v="467.8"/>
    <n v="15.4"/>
    <n v="8.1"/>
    <n v="200"/>
    <n v="15.1"/>
    <n v="7.9"/>
    <n v="218.9"/>
    <n v="1173"/>
    <n v="43996"/>
    <n v="0"/>
    <x v="0"/>
  </r>
  <r>
    <d v="2026-04-12T22:00:00"/>
    <x v="1144"/>
    <n v="25.6"/>
    <n v="98.1"/>
    <n v="13.4"/>
    <n v="8.9"/>
    <n v="467.8"/>
    <n v="15.2"/>
    <n v="7.8"/>
    <n v="200"/>
    <n v="14.9"/>
    <n v="7.6"/>
    <n v="214.8"/>
    <n v="1173"/>
    <n v="43996"/>
    <n v="0"/>
    <x v="0"/>
  </r>
  <r>
    <d v="2026-04-12T22:15:00"/>
    <x v="1145"/>
    <n v="25.6"/>
    <n v="98.4"/>
    <n v="13.3"/>
    <n v="10"/>
    <n v="476.8"/>
    <n v="15.1"/>
    <n v="8.5"/>
    <n v="200"/>
    <n v="14.8"/>
    <n v="7.6"/>
    <n v="216.2"/>
    <n v="1173"/>
    <n v="43996"/>
    <n v="0"/>
    <x v="0"/>
  </r>
  <r>
    <d v="2026-04-12T22:30:00"/>
    <x v="1146"/>
    <n v="25.5"/>
    <n v="99.1"/>
    <n v="13.3"/>
    <n v="10"/>
    <n v="476.8"/>
    <n v="14.9"/>
    <n v="9.1"/>
    <n v="200"/>
    <n v="14.6"/>
    <n v="9"/>
    <n v="214.8"/>
    <n v="1173"/>
    <n v="43996"/>
    <n v="0"/>
    <x v="0"/>
  </r>
  <r>
    <d v="2026-04-12T22:45:00"/>
    <x v="1147"/>
    <n v="25.4"/>
    <n v="99.4"/>
    <n v="13.4"/>
    <n v="10.199999999999999"/>
    <n v="457"/>
    <n v="14.6"/>
    <n v="9.3000000000000007"/>
    <n v="200"/>
    <n v="14.3"/>
    <n v="9.1999999999999993"/>
    <n v="212.8"/>
    <n v="1173"/>
    <n v="43996"/>
    <n v="0"/>
    <x v="0"/>
  </r>
  <r>
    <d v="2026-04-12T23:00:00"/>
    <x v="1148"/>
    <n v="25.4"/>
    <n v="99.6"/>
    <n v="13.4"/>
    <n v="10.199999999999999"/>
    <n v="449.8"/>
    <n v="14.9"/>
    <n v="9"/>
    <n v="200"/>
    <n v="14.6"/>
    <n v="8.9"/>
    <n v="216.6"/>
    <n v="1173"/>
    <n v="43996"/>
    <n v="0"/>
    <x v="0"/>
  </r>
  <r>
    <d v="2026-04-12T23:15:00"/>
    <x v="1149"/>
    <n v="25.4"/>
    <n v="99.6"/>
    <n v="13.5"/>
    <n v="10.3"/>
    <n v="449.8"/>
    <n v="14.7"/>
    <n v="9.1"/>
    <n v="200"/>
    <n v="14.4"/>
    <n v="8.9"/>
    <n v="214.6"/>
    <n v="1173"/>
    <n v="43996"/>
    <n v="0"/>
    <x v="0"/>
  </r>
  <r>
    <d v="2026-04-12T23:30:00"/>
    <x v="1150"/>
    <n v="25.4"/>
    <n v="99.7"/>
    <n v="13.4"/>
    <n v="10"/>
    <n v="458.8"/>
    <n v="14.6"/>
    <n v="8.6999999999999993"/>
    <n v="200"/>
    <n v="14.3"/>
    <n v="8.6"/>
    <n v="213.8"/>
    <n v="1173"/>
    <n v="43996"/>
    <n v="0"/>
    <x v="0"/>
  </r>
  <r>
    <d v="2026-04-12T23:45:00"/>
    <x v="1151"/>
    <n v="25.3"/>
    <n v="100"/>
    <n v="13.4"/>
    <n v="10"/>
    <n v="461.5"/>
    <n v="14.7"/>
    <n v="8.6999999999999993"/>
    <n v="200"/>
    <n v="14.4"/>
    <n v="8.6"/>
    <n v="210.5"/>
    <n v="1173"/>
    <n v="43996"/>
    <n v="0"/>
    <x v="0"/>
  </r>
  <r>
    <d v="2026-04-13T00:00:00"/>
    <x v="1152"/>
    <n v="25.2"/>
    <n v="100"/>
    <n v="13.3"/>
    <n v="10.1"/>
    <n v="461.5"/>
    <n v="14.7"/>
    <n v="9"/>
    <n v="200"/>
    <n v="14.5"/>
    <n v="8.8000000000000007"/>
    <n v="211.5"/>
    <n v="1173"/>
    <n v="43996"/>
    <n v="0"/>
    <x v="0"/>
  </r>
  <r>
    <d v="2026-04-13T00:15:00"/>
    <x v="1153"/>
    <n v="25.3"/>
    <n v="100"/>
    <n v="13.3"/>
    <n v="10.199999999999999"/>
    <n v="484.9"/>
    <n v="14.5"/>
    <n v="9.1"/>
    <n v="200"/>
    <n v="14.2"/>
    <n v="8.9"/>
    <n v="206.9"/>
    <n v="1173"/>
    <n v="43996"/>
    <n v="0"/>
    <x v="0"/>
  </r>
  <r>
    <d v="2026-04-13T00:30:00"/>
    <x v="1154"/>
    <n v="25.3"/>
    <n v="100"/>
    <n v="13.3"/>
    <n v="10.199999999999999"/>
    <n v="484.9"/>
    <n v="14.4"/>
    <n v="9.1"/>
    <n v="200"/>
    <n v="14.2"/>
    <n v="9"/>
    <n v="209.5"/>
    <n v="1173"/>
    <n v="43996"/>
    <n v="0"/>
    <x v="0"/>
  </r>
  <r>
    <d v="2026-04-13T00:45:00"/>
    <x v="1155"/>
    <n v="25.3"/>
    <n v="100"/>
    <n v="13.3"/>
    <n v="10.1"/>
    <n v="457.9"/>
    <n v="14.5"/>
    <n v="9"/>
    <n v="200"/>
    <n v="14.2"/>
    <n v="8.9"/>
    <n v="209.9"/>
    <n v="1173"/>
    <n v="43996"/>
    <n v="0"/>
    <x v="0"/>
  </r>
  <r>
    <d v="2026-04-13T01:00:00"/>
    <x v="1156"/>
    <n v="25.3"/>
    <n v="100"/>
    <n v="13.3"/>
    <n v="10.1"/>
    <n v="453.4"/>
    <n v="14.2"/>
    <n v="9.1"/>
    <n v="200"/>
    <n v="13.9"/>
    <n v="9"/>
    <n v="208.5"/>
    <n v="1173"/>
    <n v="43996"/>
    <n v="0"/>
    <x v="0"/>
  </r>
  <r>
    <d v="2026-04-13T01:15:00"/>
    <x v="1157"/>
    <n v="25.4"/>
    <n v="100"/>
    <n v="13.3"/>
    <n v="10.199999999999999"/>
    <n v="453.4"/>
    <n v="14.3"/>
    <n v="10.199999999999999"/>
    <n v="200"/>
    <n v="14"/>
    <n v="10.1"/>
    <n v="206.2"/>
    <n v="1173"/>
    <n v="43996"/>
    <n v="0"/>
    <x v="0"/>
  </r>
  <r>
    <d v="2026-04-13T01:30:00"/>
    <x v="1158"/>
    <n v="25.4"/>
    <n v="100"/>
    <n v="13.4"/>
    <n v="11"/>
    <n v="427.3"/>
    <n v="14.2"/>
    <n v="10.4"/>
    <n v="200"/>
    <n v="13.8"/>
    <n v="10.3"/>
    <n v="204"/>
    <n v="1173"/>
    <n v="43996"/>
    <n v="0"/>
    <x v="0"/>
  </r>
  <r>
    <d v="2026-04-13T01:45:00"/>
    <x v="1159"/>
    <n v="25.3"/>
    <n v="100"/>
    <n v="13.4"/>
    <n v="11"/>
    <n v="438.1"/>
    <n v="14"/>
    <n v="10.5"/>
    <n v="200"/>
    <n v="13.8"/>
    <n v="10.4"/>
    <n v="201.2"/>
    <n v="1173"/>
    <n v="43996"/>
    <n v="0"/>
    <x v="0"/>
  </r>
  <r>
    <d v="2026-04-13T02:00:00"/>
    <x v="1160"/>
    <n v="25.3"/>
    <n v="100"/>
    <n v="13.6"/>
    <n v="11"/>
    <n v="438.1"/>
    <n v="14.5"/>
    <n v="10.4"/>
    <n v="200"/>
    <n v="14.3"/>
    <n v="10.199999999999999"/>
    <n v="203"/>
    <n v="1173"/>
    <n v="43996"/>
    <n v="0"/>
    <x v="0"/>
  </r>
  <r>
    <d v="2026-04-13T02:15:00"/>
    <x v="1161"/>
    <n v="25.2"/>
    <n v="100"/>
    <n v="13.9"/>
    <n v="11.1"/>
    <n v="459.7"/>
    <n v="14.6"/>
    <n v="10.4"/>
    <n v="200"/>
    <n v="14.2"/>
    <n v="10.3"/>
    <n v="204.4"/>
    <n v="1173"/>
    <n v="43996"/>
    <n v="0"/>
    <x v="0"/>
  </r>
  <r>
    <d v="2026-04-13T02:30:00"/>
    <x v="1162"/>
    <n v="25.2"/>
    <n v="100"/>
    <n v="13.9"/>
    <n v="11.1"/>
    <n v="459.7"/>
    <n v="14.5"/>
    <n v="10.4"/>
    <n v="200"/>
    <n v="14.3"/>
    <n v="10.3"/>
    <n v="203.4"/>
    <n v="1173"/>
    <n v="43996"/>
    <n v="0"/>
    <x v="0"/>
  </r>
  <r>
    <d v="2026-04-13T02:45:00"/>
    <x v="1163"/>
    <n v="25.1"/>
    <n v="100"/>
    <n v="13.9"/>
    <n v="11.1"/>
    <n v="434.5"/>
    <n v="15"/>
    <n v="10.5"/>
    <n v="200"/>
    <n v="14.7"/>
    <n v="10.3"/>
    <n v="206.4"/>
    <n v="1173"/>
    <n v="43996"/>
    <n v="0"/>
    <x v="0"/>
  </r>
  <r>
    <d v="2026-04-13T03:00:00"/>
    <x v="1164"/>
    <n v="25.1"/>
    <n v="100"/>
    <n v="13.9"/>
    <n v="11.1"/>
    <n v="450.7"/>
    <n v="15"/>
    <n v="10.6"/>
    <n v="200"/>
    <n v="14.7"/>
    <n v="10.5"/>
    <n v="207.3"/>
    <n v="1173"/>
    <n v="43996"/>
    <n v="0"/>
    <x v="0"/>
  </r>
  <r>
    <d v="2026-04-13T03:15:00"/>
    <x v="1165"/>
    <n v="25.1"/>
    <n v="100"/>
    <n v="14.2"/>
    <n v="11.3"/>
    <n v="450.7"/>
    <n v="15.1"/>
    <n v="10.4"/>
    <n v="200"/>
    <n v="14.8"/>
    <n v="10.6"/>
    <n v="204.6"/>
    <n v="1173"/>
    <n v="43996"/>
    <n v="0"/>
    <x v="0"/>
  </r>
  <r>
    <d v="2026-04-13T03:30:00"/>
    <x v="1166"/>
    <n v="25"/>
    <n v="100"/>
    <n v="14.3"/>
    <n v="10.5"/>
    <n v="347.3"/>
    <n v="15.2"/>
    <n v="9.6999999999999993"/>
    <n v="200"/>
    <n v="14.9"/>
    <n v="9.6"/>
    <n v="208.3"/>
    <n v="1173"/>
    <n v="43996"/>
    <n v="0"/>
    <x v="0"/>
  </r>
  <r>
    <d v="2026-04-13T03:45:00"/>
    <x v="1167"/>
    <n v="25"/>
    <n v="100"/>
    <n v="14.3"/>
    <n v="10.5"/>
    <n v="412"/>
    <n v="15.2"/>
    <n v="9.1"/>
    <n v="200"/>
    <n v="14.9"/>
    <n v="9"/>
    <n v="210.5"/>
    <n v="1173"/>
    <n v="43996"/>
    <n v="0"/>
    <x v="0"/>
  </r>
  <r>
    <d v="2026-04-13T04:00:00"/>
    <x v="1168"/>
    <n v="25"/>
    <n v="100"/>
    <n v="13.8"/>
    <n v="10.199999999999999"/>
    <n v="412"/>
    <n v="15"/>
    <n v="9"/>
    <n v="200"/>
    <n v="14.7"/>
    <n v="9"/>
    <n v="208.1"/>
    <n v="1173"/>
    <n v="43996"/>
    <n v="0"/>
    <x v="0"/>
  </r>
  <r>
    <d v="2026-04-13T04:15:00"/>
    <x v="1169"/>
    <n v="25"/>
    <n v="100"/>
    <n v="13.8"/>
    <n v="10.199999999999999"/>
    <n v="475.9"/>
    <n v="14.6"/>
    <n v="8.9"/>
    <n v="200"/>
    <n v="14.3"/>
    <n v="8.8000000000000007"/>
    <n v="206.2"/>
    <n v="1173"/>
    <n v="43996"/>
    <n v="0"/>
    <x v="0"/>
  </r>
  <r>
    <d v="2026-04-13T04:30:00"/>
    <x v="1170"/>
    <n v="25"/>
    <n v="100"/>
    <n v="13.5"/>
    <n v="10"/>
    <n v="475.9"/>
    <n v="14.6"/>
    <n v="8.8000000000000007"/>
    <n v="200"/>
    <n v="14.3"/>
    <n v="8.6999999999999993"/>
    <n v="204.4"/>
    <n v="1173"/>
    <n v="43996"/>
    <n v="0"/>
    <x v="0"/>
  </r>
  <r>
    <d v="2026-04-13T04:45:00"/>
    <x v="1171"/>
    <n v="25"/>
    <n v="100"/>
    <n v="13.2"/>
    <n v="10.1"/>
    <n v="454.3"/>
    <n v="14.4"/>
    <n v="8.6999999999999993"/>
    <n v="200"/>
    <n v="14"/>
    <n v="8.6"/>
    <n v="206"/>
    <n v="1173"/>
    <n v="43996"/>
    <n v="0"/>
    <x v="0"/>
  </r>
  <r>
    <d v="2026-04-13T05:00:00"/>
    <x v="1172"/>
    <n v="25"/>
    <n v="100"/>
    <n v="13.2"/>
    <n v="10.1"/>
    <n v="448"/>
    <n v="14"/>
    <n v="9"/>
    <n v="200"/>
    <n v="13.7"/>
    <n v="8.9"/>
    <n v="204.8"/>
    <n v="1173"/>
    <n v="43996"/>
    <n v="0"/>
    <x v="0"/>
  </r>
  <r>
    <d v="2026-04-13T05:15:00"/>
    <x v="1173"/>
    <n v="25"/>
    <n v="100"/>
    <n v="13.2"/>
    <n v="10.199999999999999"/>
    <n v="448"/>
    <n v="14"/>
    <n v="9"/>
    <n v="200"/>
    <n v="13.7"/>
    <n v="8.9"/>
    <n v="207.9"/>
    <n v="1173"/>
    <n v="43996"/>
    <n v="0"/>
    <x v="0"/>
  </r>
  <r>
    <d v="2026-04-13T05:30:00"/>
    <x v="1174"/>
    <n v="25"/>
    <n v="100"/>
    <n v="13.1"/>
    <n v="10"/>
    <n v="461.5"/>
    <n v="14.1"/>
    <n v="9"/>
    <n v="200"/>
    <n v="13.7"/>
    <n v="8.9"/>
    <n v="215.6"/>
    <n v="1173"/>
    <n v="43996"/>
    <n v="0"/>
    <x v="0"/>
  </r>
  <r>
    <d v="2026-04-13T05:45:00"/>
    <x v="1175"/>
    <n v="24.9"/>
    <n v="100"/>
    <n v="13.1"/>
    <n v="10"/>
    <n v="451.6"/>
    <n v="14.1"/>
    <n v="8.9"/>
    <n v="200"/>
    <n v="13.8"/>
    <n v="8.9"/>
    <n v="210.3"/>
    <n v="1173"/>
    <n v="43996"/>
    <n v="0"/>
    <x v="0"/>
  </r>
  <r>
    <d v="2026-04-13T06:00:00"/>
    <x v="1176"/>
    <n v="24.9"/>
    <n v="100"/>
    <n v="13.1"/>
    <n v="10.1"/>
    <n v="451.6"/>
    <n v="14.5"/>
    <n v="9.1999999999999993"/>
    <n v="200"/>
    <n v="14.2"/>
    <n v="9.1"/>
    <n v="219.1"/>
    <n v="1173"/>
    <n v="43996"/>
    <n v="0"/>
    <x v="0"/>
  </r>
  <r>
    <d v="2026-04-13T06:15:00"/>
    <x v="1177"/>
    <n v="24.9"/>
    <n v="100"/>
    <n v="13.1"/>
    <n v="10.1"/>
    <n v="460.6"/>
    <n v="14.5"/>
    <n v="9.3000000000000007"/>
    <n v="200"/>
    <n v="14.2"/>
    <n v="9.1999999999999993"/>
    <n v="219.5"/>
    <n v="1173.8"/>
    <n v="43996.2"/>
    <n v="0.99999999999704414"/>
    <x v="0"/>
  </r>
  <r>
    <d v="2026-04-13T06:30:00"/>
    <x v="1178"/>
    <n v="25"/>
    <n v="100"/>
    <n v="13.7"/>
    <n v="10.199999999999999"/>
    <n v="460.6"/>
    <n v="15.3"/>
    <n v="9"/>
    <n v="200"/>
    <n v="15"/>
    <n v="8.9"/>
    <n v="217"/>
    <n v="1174.5"/>
    <n v="43996.5"/>
    <n v="1.0000000000029559"/>
    <x v="0"/>
  </r>
  <r>
    <d v="2026-04-13T06:45:00"/>
    <x v="1179"/>
    <n v="25"/>
    <n v="100"/>
    <n v="13.9"/>
    <n v="10.199999999999999"/>
    <n v="438.1"/>
    <n v="15.4"/>
    <n v="9"/>
    <n v="200"/>
    <n v="15.1"/>
    <n v="8.9"/>
    <n v="215"/>
    <n v="1175.2"/>
    <n v="43996.800000000003"/>
    <n v="1.0000000000029559"/>
    <x v="0"/>
  </r>
  <r>
    <d v="2026-04-13T07:00:00"/>
    <x v="1180"/>
    <n v="25"/>
    <n v="100"/>
    <n v="13.9"/>
    <n v="10.199999999999999"/>
    <n v="442.6"/>
    <n v="15.3"/>
    <n v="9.4"/>
    <n v="200"/>
    <n v="15.1"/>
    <n v="9.3000000000000007"/>
    <n v="220.7"/>
    <n v="1176"/>
    <n v="43997"/>
    <n v="0.99999999999704414"/>
    <x v="0"/>
  </r>
  <r>
    <d v="2026-04-13T07:15:00"/>
    <x v="1181"/>
    <n v="23.7"/>
    <n v="100"/>
    <n v="14"/>
    <n v="10.199999999999999"/>
    <n v="442.6"/>
    <n v="15"/>
    <n v="9.4"/>
    <n v="200"/>
    <n v="15.2"/>
    <n v="9.3000000000000007"/>
    <n v="219.1"/>
    <n v="1190.2"/>
    <n v="44007.8"/>
    <n v="25.000000000002956"/>
    <x v="0"/>
  </r>
  <r>
    <d v="2026-04-13T07:30:00"/>
    <x v="1182"/>
    <n v="24.1"/>
    <n v="99.3"/>
    <n v="13.9"/>
    <n v="9"/>
    <n v="462.4"/>
    <n v="15.8"/>
    <n v="8.5"/>
    <n v="200"/>
    <n v="15.5"/>
    <n v="8.6"/>
    <n v="254.9"/>
    <n v="1204.5"/>
    <n v="44018.5"/>
    <n v="24.999999999997044"/>
    <x v="0"/>
  </r>
  <r>
    <d v="2026-04-13T07:45:00"/>
    <x v="1183"/>
    <n v="24.1"/>
    <n v="98.5"/>
    <n v="13.9"/>
    <n v="9"/>
    <n v="463.3"/>
    <n v="15.7"/>
    <n v="8.3000000000000007"/>
    <n v="200"/>
    <n v="15.4"/>
    <n v="8.3000000000000007"/>
    <n v="258.10000000000002"/>
    <n v="1218.8"/>
    <n v="44029.2"/>
    <n v="24.999999999997044"/>
    <x v="0"/>
  </r>
  <r>
    <d v="2026-04-13T08:00:00"/>
    <x v="1184"/>
    <n v="25"/>
    <n v="99.9"/>
    <n v="14"/>
    <n v="9"/>
    <n v="463.3"/>
    <n v="15.3"/>
    <n v="8.9"/>
    <n v="200"/>
    <n v="15.1"/>
    <n v="8.6"/>
    <n v="248.4"/>
    <n v="1233"/>
    <n v="44040"/>
    <n v="25.000000000002956"/>
    <x v="0"/>
  </r>
  <r>
    <d v="2026-04-13T08:15:00"/>
    <x v="1185"/>
    <n v="26.5"/>
    <n v="97.8"/>
    <n v="14"/>
    <n v="9"/>
    <n v="498.4"/>
    <n v="14.2"/>
    <n v="8.8000000000000007"/>
    <n v="200"/>
    <n v="14.9"/>
    <n v="8.4"/>
    <n v="243.1"/>
    <n v="1260.8"/>
    <n v="44060.5"/>
    <n v="48.299999999999955"/>
    <x v="0"/>
  </r>
  <r>
    <d v="2026-04-13T08:30:00"/>
    <x v="1186"/>
    <n v="26.8"/>
    <n v="96.2"/>
    <n v="13.9"/>
    <n v="9"/>
    <n v="498.4"/>
    <n v="15.3"/>
    <n v="9"/>
    <n v="182"/>
    <n v="15"/>
    <n v="8.1999999999999993"/>
    <n v="280.89999999999998"/>
    <n v="1288.5"/>
    <n v="44081"/>
    <n v="48.200000000000045"/>
    <x v="0"/>
  </r>
  <r>
    <d v="2026-04-13T08:45:00"/>
    <x v="1187"/>
    <n v="27.2"/>
    <n v="93.3"/>
    <n v="14"/>
    <n v="7.8"/>
    <n v="492.1"/>
    <n v="15"/>
    <n v="7.9"/>
    <n v="173.3"/>
    <n v="14.7"/>
    <n v="7.7"/>
    <n v="268.10000000000002"/>
    <n v="1316.2"/>
    <n v="44101.5"/>
    <n v="48.200000000000045"/>
    <x v="0"/>
  </r>
  <r>
    <d v="2026-04-13T09:00:00"/>
    <x v="1188"/>
    <n v="27.4"/>
    <n v="89"/>
    <n v="13.9"/>
    <n v="7.4"/>
    <n v="504.7"/>
    <n v="14.7"/>
    <n v="8.1"/>
    <n v="170.6"/>
    <n v="14.3"/>
    <n v="7.8"/>
    <n v="276"/>
    <n v="1344"/>
    <n v="44122"/>
    <n v="48.299999999999955"/>
    <x v="0"/>
  </r>
  <r>
    <d v="2026-04-13T09:15:00"/>
    <x v="1189"/>
    <n v="27.7"/>
    <n v="91.1"/>
    <n v="13.9"/>
    <n v="8"/>
    <n v="504.7"/>
    <n v="14.6"/>
    <n v="8.3000000000000007"/>
    <n v="180.2"/>
    <n v="14.3"/>
    <n v="7.8"/>
    <n v="282.7"/>
    <n v="1371"/>
    <n v="44141.8"/>
    <n v="46.80000000000291"/>
    <x v="0"/>
  </r>
  <r>
    <d v="2026-04-13T09:30:00"/>
    <x v="1190"/>
    <n v="28"/>
    <n v="88.8"/>
    <n v="13.9"/>
    <n v="8"/>
    <n v="513.70000000000005"/>
    <n v="14.6"/>
    <n v="8.5"/>
    <n v="182.3"/>
    <n v="14.3"/>
    <n v="8"/>
    <n v="282.89999999999998"/>
    <n v="1398"/>
    <n v="44161.5"/>
    <n v="46.69999999999709"/>
    <x v="0"/>
  </r>
  <r>
    <d v="2026-04-13T09:45:00"/>
    <x v="1191"/>
    <n v="28.1"/>
    <n v="89.5"/>
    <n v="14.1"/>
    <n v="8.4"/>
    <n v="513.70000000000005"/>
    <n v="14.6"/>
    <n v="8.6999999999999993"/>
    <n v="180.8"/>
    <n v="14.3"/>
    <n v="8.1"/>
    <n v="284.8"/>
    <n v="1425"/>
    <n v="44181.2"/>
    <n v="46.69999999999709"/>
    <x v="0"/>
  </r>
  <r>
    <d v="2026-04-13T10:00:00"/>
    <x v="1192"/>
    <n v="28.1"/>
    <n v="89.1"/>
    <n v="14.3"/>
    <n v="8.4"/>
    <n v="535.29999999999995"/>
    <n v="14.6"/>
    <n v="8.6999999999999993"/>
    <n v="180.2"/>
    <n v="14.3"/>
    <n v="8.1"/>
    <n v="283.2"/>
    <n v="1452"/>
    <n v="44201"/>
    <n v="46.80000000000291"/>
    <x v="0"/>
  </r>
  <r>
    <d v="2026-04-13T10:15:00"/>
    <x v="1193"/>
    <n v="28.2"/>
    <n v="88.7"/>
    <n v="14.3"/>
    <n v="8.4"/>
    <n v="500.2"/>
    <n v="14.8"/>
    <n v="8.6999999999999993"/>
    <n v="178.8"/>
    <n v="14.5"/>
    <n v="8.1999999999999993"/>
    <n v="286.8"/>
    <n v="1481"/>
    <n v="44222.2"/>
    <n v="50.19999999999709"/>
    <x v="0"/>
  </r>
  <r>
    <d v="2026-04-13T10:30:00"/>
    <x v="1194"/>
    <n v="28.2"/>
    <n v="88.7"/>
    <n v="14.4"/>
    <n v="8.4"/>
    <n v="500.2"/>
    <n v="14.9"/>
    <n v="8.8000000000000007"/>
    <n v="175.3"/>
    <n v="14.6"/>
    <n v="8.3000000000000007"/>
    <n v="280.7"/>
    <n v="1510"/>
    <n v="44243.5"/>
    <n v="50.30000000000291"/>
    <x v="0"/>
  </r>
  <r>
    <d v="2026-04-13T10:45:00"/>
    <x v="1195"/>
    <n v="28.6"/>
    <n v="88.1"/>
    <n v="14.6"/>
    <n v="8.4"/>
    <n v="365.2"/>
    <n v="14.9"/>
    <n v="8.9"/>
    <n v="174.1"/>
    <n v="14.6"/>
    <n v="8.3000000000000007"/>
    <n v="281.10000000000002"/>
    <n v="1539"/>
    <n v="44264.800000000003"/>
    <n v="50.30000000000291"/>
    <x v="0"/>
  </r>
  <r>
    <d v="2026-04-13T11:00:00"/>
    <x v="1196"/>
    <n v="28.7"/>
    <n v="87.9"/>
    <n v="14.6"/>
    <n v="8.4"/>
    <n v="365.2"/>
    <n v="14.9"/>
    <n v="8.8000000000000007"/>
    <n v="175.3"/>
    <n v="14.6"/>
    <n v="8.3000000000000007"/>
    <n v="277.5"/>
    <n v="1568"/>
    <n v="44286"/>
    <n v="50.19999999999709"/>
    <x v="0"/>
  </r>
  <r>
    <d v="2026-04-13T11:15:00"/>
    <x v="1197"/>
    <n v="28.6"/>
    <n v="85.6"/>
    <n v="14.6"/>
    <n v="8.4"/>
    <n v="398.5"/>
    <n v="15"/>
    <n v="8.9"/>
    <n v="177"/>
    <n v="14.7"/>
    <n v="8.3000000000000007"/>
    <n v="280.3"/>
    <n v="1595.5"/>
    <n v="44306.2"/>
    <n v="47.69999999999709"/>
    <x v="0"/>
  </r>
  <r>
    <d v="2026-04-13T11:30:00"/>
    <x v="1198"/>
    <n v="28.9"/>
    <n v="85.2"/>
    <n v="14.6"/>
    <n v="8.4"/>
    <n v="410.2"/>
    <n v="15"/>
    <n v="8.9"/>
    <n v="173"/>
    <n v="14.7"/>
    <n v="8.3000000000000007"/>
    <n v="278.89999999999998"/>
    <n v="1623"/>
    <n v="44326.5"/>
    <n v="47.80000000000291"/>
    <x v="0"/>
  </r>
  <r>
    <d v="2026-04-13T11:45:00"/>
    <x v="1199"/>
    <n v="28.7"/>
    <n v="85.6"/>
    <n v="14.7"/>
    <n v="8.4"/>
    <n v="410.2"/>
    <n v="15"/>
    <n v="8.9"/>
    <n v="171.5"/>
    <n v="14.7"/>
    <n v="8.4"/>
    <n v="277"/>
    <n v="1650.5"/>
    <n v="44346.8"/>
    <n v="47.80000000000291"/>
    <x v="0"/>
  </r>
  <r>
    <d v="2026-04-13T12:00:00"/>
    <x v="1200"/>
    <n v="28.7"/>
    <n v="85.5"/>
    <n v="14.6"/>
    <n v="8.5"/>
    <n v="426.4"/>
    <n v="15"/>
    <n v="8.9"/>
    <n v="171.8"/>
    <n v="14.7"/>
    <n v="8.4"/>
    <n v="281.5"/>
    <n v="1678"/>
    <n v="44367"/>
    <n v="47.69999999999709"/>
    <x v="0"/>
  </r>
  <r>
    <d v="2026-04-13T12:15:00"/>
    <x v="1201"/>
    <n v="28.6"/>
    <n v="86.5"/>
    <n v="14.6"/>
    <n v="8.5"/>
    <n v="451.6"/>
    <n v="15.1"/>
    <n v="9"/>
    <n v="171.2"/>
    <n v="14.8"/>
    <n v="8.4"/>
    <n v="279.10000000000002"/>
    <n v="1705"/>
    <n v="44386.8"/>
    <n v="46.80000000000291"/>
    <x v="0"/>
  </r>
  <r>
    <d v="2026-04-13T12:30:00"/>
    <x v="1202"/>
    <n v="28.7"/>
    <n v="87.2"/>
    <n v="14.7"/>
    <n v="8.5"/>
    <n v="451.6"/>
    <n v="15.2"/>
    <n v="9"/>
    <n v="168.6"/>
    <n v="14.9"/>
    <n v="8.5"/>
    <n v="274.2"/>
    <n v="1732"/>
    <n v="44406.5"/>
    <n v="46.69999999999709"/>
    <x v="0"/>
  </r>
  <r>
    <d v="2026-04-13T12:45:00"/>
    <x v="1203"/>
    <n v="28.9"/>
    <n v="86.3"/>
    <n v="14.7"/>
    <n v="8.5"/>
    <n v="446.2"/>
    <n v="15.2"/>
    <n v="9"/>
    <n v="169.2"/>
    <n v="14.9"/>
    <n v="8.4"/>
    <n v="277.3"/>
    <n v="1759"/>
    <n v="44426.2"/>
    <n v="46.69999999999709"/>
    <x v="0"/>
  </r>
  <r>
    <d v="2026-04-13T13:00:00"/>
    <x v="1204"/>
    <n v="29"/>
    <n v="86.5"/>
    <n v="14.7"/>
    <n v="8.5"/>
    <n v="446.2"/>
    <n v="15.2"/>
    <n v="9"/>
    <n v="168"/>
    <n v="14.9"/>
    <n v="8.5"/>
    <n v="274.8"/>
    <n v="1786"/>
    <n v="44446"/>
    <n v="46.80000000000291"/>
    <x v="0"/>
  </r>
  <r>
    <d v="2026-04-13T13:15:00"/>
    <x v="1205"/>
    <n v="28.5"/>
    <n v="86.5"/>
    <n v="14.8"/>
    <n v="8.5"/>
    <n v="475"/>
    <n v="15.2"/>
    <n v="9"/>
    <n v="166.3"/>
    <n v="14.8"/>
    <n v="8.5"/>
    <n v="274.8"/>
    <n v="1813.2"/>
    <n v="44466"/>
    <n v="47.200000000000045"/>
    <x v="0"/>
  </r>
  <r>
    <d v="2026-04-13T13:30:00"/>
    <x v="1206"/>
    <n v="28.4"/>
    <n v="88.7"/>
    <n v="14.8"/>
    <n v="8.5"/>
    <n v="413.8"/>
    <n v="15.2"/>
    <n v="9"/>
    <n v="167.7"/>
    <n v="14.9"/>
    <n v="8.5"/>
    <n v="274.39999999999998"/>
    <n v="1840.5"/>
    <n v="44486"/>
    <n v="47.299999999999955"/>
    <x v="0"/>
  </r>
  <r>
    <d v="2026-04-13T13:45:00"/>
    <x v="1207"/>
    <n v="28.5"/>
    <n v="87.2"/>
    <n v="14.8"/>
    <n v="8.5"/>
    <n v="413.8"/>
    <n v="15.3"/>
    <n v="9"/>
    <n v="167.7"/>
    <n v="15"/>
    <n v="8.6"/>
    <n v="276.39999999999998"/>
    <n v="1867.8"/>
    <n v="44506"/>
    <n v="47.299999999999955"/>
    <x v="0"/>
  </r>
  <r>
    <d v="2026-04-13T14:00:00"/>
    <x v="1208"/>
    <n v="28.7"/>
    <n v="86"/>
    <n v="14.7"/>
    <n v="8"/>
    <n v="471.4"/>
    <n v="15.3"/>
    <n v="8.6"/>
    <n v="169.5"/>
    <n v="15"/>
    <n v="8.3000000000000007"/>
    <n v="278.3"/>
    <n v="1895"/>
    <n v="44526"/>
    <n v="47.200000000000045"/>
    <x v="0"/>
  </r>
  <r>
    <d v="2026-04-13T14:15:00"/>
    <x v="1209"/>
    <n v="28.1"/>
    <n v="88.1"/>
    <n v="14.7"/>
    <n v="8"/>
    <n v="500.2"/>
    <n v="15.3"/>
    <n v="8.5"/>
    <n v="166.9"/>
    <n v="15"/>
    <n v="8.1999999999999993"/>
    <n v="279.3"/>
    <n v="1924.8"/>
    <n v="44547.5"/>
    <n v="51.299999999999955"/>
    <x v="0"/>
  </r>
  <r>
    <d v="2026-04-13T14:30:00"/>
    <x v="1210"/>
    <n v="28.1"/>
    <n v="88.5"/>
    <n v="14.5"/>
    <n v="8"/>
    <n v="500.2"/>
    <n v="15.2"/>
    <n v="8.5"/>
    <n v="170.3"/>
    <n v="14.9"/>
    <n v="8.1999999999999993"/>
    <n v="280.10000000000002"/>
    <n v="1954.5"/>
    <n v="44569"/>
    <n v="51.200000000000045"/>
    <x v="0"/>
  </r>
  <r>
    <d v="2026-04-13T14:45:00"/>
    <x v="1211"/>
    <n v="28"/>
    <n v="89"/>
    <n v="14.4"/>
    <n v="8"/>
    <n v="446.2"/>
    <n v="15.2"/>
    <n v="8.4"/>
    <n v="168.9"/>
    <n v="14.9"/>
    <n v="8.1"/>
    <n v="274.60000000000002"/>
    <n v="1984.2"/>
    <n v="44590.5"/>
    <n v="51.200000000000045"/>
    <x v="0"/>
  </r>
  <r>
    <d v="2026-04-13T15:00:00"/>
    <x v="1212"/>
    <n v="27.8"/>
    <n v="89.4"/>
    <n v="14.4"/>
    <n v="8"/>
    <n v="446.2"/>
    <n v="15.1"/>
    <n v="8.4"/>
    <n v="168.9"/>
    <n v="14.9"/>
    <n v="8.1"/>
    <n v="275.39999999999998"/>
    <n v="2014"/>
    <n v="44612"/>
    <n v="51.299999999999955"/>
    <x v="0"/>
  </r>
  <r>
    <d v="2026-04-13T15:15:00"/>
    <x v="1213"/>
    <n v="28.1"/>
    <n v="88.4"/>
    <n v="14.3"/>
    <n v="7.9"/>
    <n v="513.70000000000005"/>
    <n v="15"/>
    <n v="8.4"/>
    <n v="167.4"/>
    <n v="14.8"/>
    <n v="8.1"/>
    <n v="275.60000000000002"/>
    <n v="2042.5"/>
    <n v="44632.800000000003"/>
    <n v="49.30000000000291"/>
    <x v="0"/>
  </r>
  <r>
    <d v="2026-04-13T15:30:00"/>
    <x v="1214"/>
    <n v="28.3"/>
    <n v="87.2"/>
    <n v="14.3"/>
    <n v="7.9"/>
    <n v="511.9"/>
    <n v="15"/>
    <n v="8.4"/>
    <n v="168"/>
    <n v="14.7"/>
    <n v="8.1"/>
    <n v="276.39999999999998"/>
    <n v="2071"/>
    <n v="44653.5"/>
    <n v="49.19999999999709"/>
    <x v="0"/>
  </r>
  <r>
    <d v="2026-04-13T15:45:00"/>
    <x v="1215"/>
    <n v="28.5"/>
    <n v="86"/>
    <n v="14.3"/>
    <n v="8"/>
    <n v="511.9"/>
    <n v="14.9"/>
    <n v="8.4"/>
    <n v="165.7"/>
    <n v="14.6"/>
    <n v="8"/>
    <n v="273.60000000000002"/>
    <n v="2099.5"/>
    <n v="44674.2"/>
    <n v="49.19999999999709"/>
    <x v="0"/>
  </r>
  <r>
    <d v="2026-04-13T16:00:00"/>
    <x v="1216"/>
    <n v="27.9"/>
    <n v="87.4"/>
    <n v="14.3"/>
    <n v="7.9"/>
    <n v="501.1"/>
    <n v="14.8"/>
    <n v="8.4"/>
    <n v="168.6"/>
    <n v="14.5"/>
    <n v="8"/>
    <n v="275.8"/>
    <n v="2128"/>
    <n v="44695"/>
    <n v="49.30000000000291"/>
    <x v="0"/>
  </r>
  <r>
    <d v="2026-04-13T16:15:00"/>
    <x v="1217"/>
    <n v="27.5"/>
    <n v="90.8"/>
    <n v="14.3"/>
    <n v="7.9"/>
    <n v="493.9"/>
    <n v="14.9"/>
    <n v="8.3000000000000007"/>
    <n v="166.3"/>
    <n v="14.6"/>
    <n v="8"/>
    <n v="277.89999999999998"/>
    <n v="2155.1999999999998"/>
    <n v="44714.8"/>
    <n v="47.000000000002728"/>
    <x v="0"/>
  </r>
  <r>
    <d v="2026-04-13T16:30:00"/>
    <x v="1218"/>
    <n v="27.3"/>
    <n v="91.7"/>
    <n v="14.2"/>
    <n v="7.8"/>
    <n v="493.9"/>
    <n v="14.8"/>
    <n v="8.3000000000000007"/>
    <n v="167.7"/>
    <n v="14.5"/>
    <n v="7.9"/>
    <n v="273.60000000000002"/>
    <n v="2182.5"/>
    <n v="44734.5"/>
    <n v="46.999999999997272"/>
    <x v="0"/>
  </r>
  <r>
    <d v="2026-04-13T16:45:00"/>
    <x v="1219"/>
    <n v="27.3"/>
    <n v="92.7"/>
    <n v="14.2"/>
    <n v="7.8"/>
    <n v="474.1"/>
    <n v="14.8"/>
    <n v="8.1999999999999993"/>
    <n v="169.8"/>
    <n v="14.5"/>
    <n v="7.8"/>
    <n v="273"/>
    <n v="2209.8000000000002"/>
    <n v="44754.2"/>
    <n v="46.999999999997272"/>
    <x v="0"/>
  </r>
  <r>
    <d v="2026-04-13T17:00:00"/>
    <x v="1220"/>
    <n v="27.1"/>
    <n v="92.4"/>
    <n v="14.1"/>
    <n v="7.9"/>
    <n v="474.1"/>
    <n v="14.6"/>
    <n v="8.1999999999999993"/>
    <n v="168.6"/>
    <n v="14.3"/>
    <n v="7.8"/>
    <n v="274.39999999999998"/>
    <n v="2237"/>
    <n v="44774"/>
    <n v="47.000000000002728"/>
    <x v="0"/>
  </r>
  <r>
    <d v="2026-04-13T17:15:00"/>
    <x v="1221"/>
    <n v="27.1"/>
    <n v="93.3"/>
    <n v="14"/>
    <n v="7.8"/>
    <n v="499.3"/>
    <n v="14.6"/>
    <n v="8.1"/>
    <n v="166.9"/>
    <n v="14.2"/>
    <n v="7.8"/>
    <n v="274"/>
    <n v="2265.1999999999998"/>
    <n v="44794.8"/>
    <n v="49.000000000002728"/>
    <x v="0"/>
  </r>
  <r>
    <d v="2026-04-13T17:30:00"/>
    <x v="1222"/>
    <n v="27.1"/>
    <n v="92.7"/>
    <n v="14"/>
    <n v="7.8"/>
    <n v="520"/>
    <n v="14.5"/>
    <n v="8.1999999999999993"/>
    <n v="168"/>
    <n v="14.2"/>
    <n v="7.7"/>
    <n v="272"/>
    <n v="2293.5"/>
    <n v="44815.5"/>
    <n v="48.999999999997272"/>
    <x v="0"/>
  </r>
  <r>
    <d v="2026-04-13T17:45:00"/>
    <x v="1223"/>
    <n v="27"/>
    <n v="93.9"/>
    <n v="13.9"/>
    <n v="7.8"/>
    <n v="520"/>
    <n v="14.4"/>
    <n v="8.1999999999999993"/>
    <n v="169.2"/>
    <n v="14.1"/>
    <n v="7.6"/>
    <n v="272"/>
    <n v="2321.8000000000002"/>
    <n v="44836.2"/>
    <n v="48.999999999997272"/>
    <x v="0"/>
  </r>
  <r>
    <d v="2026-04-13T18:00:00"/>
    <x v="1224"/>
    <n v="26.8"/>
    <n v="93.6"/>
    <n v="13.8"/>
    <n v="7.8"/>
    <n v="430"/>
    <n v="14.3"/>
    <n v="8"/>
    <n v="169.5"/>
    <n v="14"/>
    <n v="7.6"/>
    <n v="272.60000000000002"/>
    <n v="2350"/>
    <n v="44857"/>
    <n v="49.000000000002728"/>
    <x v="0"/>
  </r>
  <r>
    <d v="2026-04-13T18:15:00"/>
    <x v="1225"/>
    <n v="26.7"/>
    <n v="94.2"/>
    <n v="13.8"/>
    <n v="7.8"/>
    <n v="468.7"/>
    <n v="14.3"/>
    <n v="8.1"/>
    <n v="168.3"/>
    <n v="13.9"/>
    <n v="7.5"/>
    <n v="271.60000000000002"/>
    <n v="2376.1999999999998"/>
    <n v="44877.2"/>
    <n v="46.399999999996908"/>
    <x v="0"/>
  </r>
  <r>
    <d v="2026-04-13T18:30:00"/>
    <x v="1226"/>
    <n v="26.6"/>
    <n v="94.9"/>
    <n v="13.7"/>
    <n v="7.8"/>
    <n v="468.7"/>
    <n v="14.1"/>
    <n v="7.9"/>
    <n v="171.8"/>
    <n v="13.8"/>
    <n v="7.4"/>
    <n v="267.7"/>
    <n v="2402.5"/>
    <n v="44897.5"/>
    <n v="46.600000000003092"/>
    <x v="0"/>
  </r>
  <r>
    <d v="2026-04-13T18:45:00"/>
    <x v="1227"/>
    <n v="26.5"/>
    <n v="95.1"/>
    <n v="13.7"/>
    <n v="7.8"/>
    <n v="506.5"/>
    <n v="14"/>
    <n v="7.9"/>
    <n v="170.9"/>
    <n v="13.7"/>
    <n v="7.4"/>
    <n v="269.7"/>
    <n v="2428.8000000000002"/>
    <n v="44917.8"/>
    <n v="46.600000000003092"/>
    <x v="0"/>
  </r>
  <r>
    <d v="2026-04-13T19:00:00"/>
    <x v="1228"/>
    <n v="26.4"/>
    <n v="95.9"/>
    <n v="13.6"/>
    <n v="7.7"/>
    <n v="506.5"/>
    <n v="14"/>
    <n v="7.9"/>
    <n v="170.3"/>
    <n v="13.7"/>
    <n v="7.3"/>
    <n v="268.10000000000002"/>
    <n v="2455"/>
    <n v="44938"/>
    <n v="46.399999999996908"/>
    <x v="0"/>
  </r>
  <r>
    <d v="2026-04-13T19:15:00"/>
    <x v="1229"/>
    <n v="26.4"/>
    <n v="96.4"/>
    <n v="13.4"/>
    <n v="7.7"/>
    <n v="476.8"/>
    <n v="13.9"/>
    <n v="7.9"/>
    <n v="172.1"/>
    <n v="13.6"/>
    <n v="7.3"/>
    <n v="270.89999999999998"/>
    <n v="2475.1999999999998"/>
    <n v="44954.8"/>
    <n v="37.000000000002728"/>
    <x v="0"/>
  </r>
  <r>
    <d v="2026-04-13T19:30:00"/>
    <x v="1230"/>
    <n v="26.2"/>
    <n v="96.5"/>
    <n v="13.4"/>
    <n v="7.7"/>
    <n v="593.70000000000005"/>
    <n v="13.7"/>
    <n v="7.8"/>
    <n v="169.5"/>
    <n v="13.4"/>
    <n v="7.2"/>
    <n v="268.89999999999998"/>
    <n v="2495.5"/>
    <n v="44971.5"/>
    <n v="36.999999999997272"/>
    <x v="0"/>
  </r>
  <r>
    <d v="2026-04-13T19:45:00"/>
    <x v="1231"/>
    <n v="26.2"/>
    <n v="96.8"/>
    <n v="13.3"/>
    <n v="8.1999999999999993"/>
    <n v="593.70000000000005"/>
    <n v="13.8"/>
    <n v="8.6999999999999993"/>
    <n v="176.7"/>
    <n v="13.4"/>
    <n v="7.9"/>
    <n v="259.5"/>
    <n v="2515.8000000000002"/>
    <n v="44988.2"/>
    <n v="36.999999999997272"/>
    <x v="0"/>
  </r>
  <r>
    <d v="2026-04-13T20:00:00"/>
    <x v="1232"/>
    <n v="26.2"/>
    <n v="97.1"/>
    <n v="13.4"/>
    <n v="9.1999999999999993"/>
    <n v="490.3"/>
    <n v="13.2"/>
    <n v="9.1999999999999993"/>
    <n v="184"/>
    <n v="13.5"/>
    <n v="8.6999999999999993"/>
    <n v="239"/>
    <n v="2536"/>
    <n v="45005"/>
    <n v="37.000000000002728"/>
    <x v="0"/>
  </r>
  <r>
    <d v="2026-04-13T20:15:00"/>
    <x v="1233"/>
    <n v="26.2"/>
    <n v="96.2"/>
    <n v="13.4"/>
    <n v="9.1999999999999993"/>
    <n v="406.6"/>
    <n v="13.9"/>
    <n v="9.1999999999999993"/>
    <n v="183.7"/>
    <n v="13.8"/>
    <n v="8.6"/>
    <n v="237.6"/>
    <n v="2545.8000000000002"/>
    <n v="45013.2"/>
    <n v="17.999999999997272"/>
    <x v="0"/>
  </r>
  <r>
    <d v="2026-04-13T20:30:00"/>
    <x v="1234"/>
    <n v="26.3"/>
    <n v="95.9"/>
    <n v="13.9"/>
    <n v="9.1"/>
    <n v="406.6"/>
    <n v="14.6"/>
    <n v="8.9"/>
    <n v="188.7"/>
    <n v="14.3"/>
    <n v="8.5"/>
    <n v="244.3"/>
    <n v="2555.5"/>
    <n v="45021.5"/>
    <n v="18.000000000002728"/>
    <x v="0"/>
  </r>
  <r>
    <d v="2026-04-13T20:45:00"/>
    <x v="1235"/>
    <n v="26.3"/>
    <n v="95.9"/>
    <n v="13.9"/>
    <n v="9.1"/>
    <n v="466.9"/>
    <n v="14.7"/>
    <n v="9"/>
    <n v="192.2"/>
    <n v="14.4"/>
    <n v="8.6"/>
    <n v="210.7"/>
    <n v="2565.1999999999998"/>
    <n v="45029.8"/>
    <n v="18.000000000002728"/>
    <x v="0"/>
  </r>
  <r>
    <d v="2026-04-13T21:00:00"/>
    <x v="1236"/>
    <n v="26.3"/>
    <n v="96.7"/>
    <n v="13.9"/>
    <n v="9"/>
    <n v="466.9"/>
    <n v="14.7"/>
    <n v="9"/>
    <n v="200"/>
    <n v="14.6"/>
    <n v="8.8000000000000007"/>
    <n v="206.4"/>
    <n v="2575"/>
    <n v="45038"/>
    <n v="17.999999999997272"/>
    <x v="0"/>
  </r>
  <r>
    <d v="2026-04-13T21:15:00"/>
    <x v="1237"/>
    <n v="26.2"/>
    <n v="96.7"/>
    <n v="13.9"/>
    <n v="9"/>
    <n v="487.6"/>
    <n v="15.4"/>
    <n v="9"/>
    <n v="200"/>
    <n v="15.1"/>
    <n v="8.8000000000000007"/>
    <n v="206.4"/>
    <n v="2575"/>
    <n v="45038"/>
    <n v="0"/>
    <x v="0"/>
  </r>
  <r>
    <d v="2026-04-13T21:30:00"/>
    <x v="1238"/>
    <n v="26.3"/>
    <n v="96.4"/>
    <n v="13.9"/>
    <n v="9"/>
    <n v="479.5"/>
    <n v="15.8"/>
    <n v="8.5"/>
    <n v="200"/>
    <n v="15.5"/>
    <n v="8.3000000000000007"/>
    <n v="218.7"/>
    <n v="2575"/>
    <n v="45038"/>
    <n v="0"/>
    <x v="0"/>
  </r>
  <r>
    <d v="2026-04-13T21:45:00"/>
    <x v="1239"/>
    <n v="26.2"/>
    <n v="96.7"/>
    <n v="14"/>
    <n v="9"/>
    <n v="479.5"/>
    <n v="15.9"/>
    <n v="8.3000000000000007"/>
    <n v="200"/>
    <n v="15.6"/>
    <n v="8.3000000000000007"/>
    <n v="218.5"/>
    <n v="2575"/>
    <n v="45038"/>
    <n v="0"/>
    <x v="0"/>
  </r>
  <r>
    <d v="2026-04-13T22:00:00"/>
    <x v="1240"/>
    <n v="26.1"/>
    <n v="96.5"/>
    <n v="13.6"/>
    <n v="7.7"/>
    <n v="457"/>
    <n v="15.8"/>
    <n v="6.8"/>
    <n v="200"/>
    <n v="15.5"/>
    <n v="6.6"/>
    <n v="225"/>
    <n v="2575"/>
    <n v="45038"/>
    <n v="0"/>
    <x v="0"/>
  </r>
  <r>
    <d v="2026-04-13T22:15:00"/>
    <x v="1241"/>
    <n v="26.2"/>
    <n v="96.8"/>
    <n v="13.6"/>
    <n v="7.7"/>
    <n v="457"/>
    <n v="15.6"/>
    <n v="6.6"/>
    <n v="200"/>
    <n v="15.3"/>
    <n v="6.4"/>
    <n v="225.2"/>
    <n v="2575"/>
    <n v="45038"/>
    <n v="0"/>
    <x v="0"/>
  </r>
  <r>
    <d v="2026-04-13T22:30:00"/>
    <x v="1242"/>
    <n v="26.1"/>
    <n v="97.4"/>
    <n v="12.9"/>
    <n v="8"/>
    <n v="449.8"/>
    <n v="15.1"/>
    <n v="7"/>
    <n v="200"/>
    <n v="15"/>
    <n v="6.4"/>
    <n v="220.5"/>
    <n v="2575"/>
    <n v="45038"/>
    <n v="0"/>
    <x v="0"/>
  </r>
  <r>
    <d v="2026-04-13T22:45:00"/>
    <x v="1243"/>
    <n v="26.1"/>
    <n v="98.1"/>
    <n v="12.9"/>
    <n v="8"/>
    <n v="467.8"/>
    <n v="14.7"/>
    <n v="7"/>
    <n v="200"/>
    <n v="14.5"/>
    <n v="6.8"/>
    <n v="215.6"/>
    <n v="2575"/>
    <n v="45038"/>
    <n v="0"/>
    <x v="0"/>
  </r>
  <r>
    <d v="2026-04-13T23:00:00"/>
    <x v="1244"/>
    <n v="26"/>
    <n v="98.4"/>
    <n v="12.7"/>
    <n v="9"/>
    <n v="467.8"/>
    <n v="14.5"/>
    <n v="7.7"/>
    <n v="200"/>
    <n v="14.1"/>
    <n v="7.6"/>
    <n v="216.4"/>
    <n v="2575"/>
    <n v="45038"/>
    <n v="0"/>
    <x v="0"/>
  </r>
  <r>
    <d v="2026-04-13T23:15:00"/>
    <x v="1245"/>
    <n v="26"/>
    <n v="98.7"/>
    <n v="12.6"/>
    <n v="9"/>
    <n v="490.3"/>
    <n v="14.1"/>
    <n v="7.8"/>
    <n v="200"/>
    <n v="13.8"/>
    <n v="7.6"/>
    <n v="219.9"/>
    <n v="2575"/>
    <n v="45038"/>
    <n v="0"/>
    <x v="0"/>
  </r>
  <r>
    <d v="2026-04-13T23:30:00"/>
    <x v="1246"/>
    <n v="25.9"/>
    <n v="99.3"/>
    <n v="12.6"/>
    <n v="9"/>
    <n v="521.79999999999995"/>
    <n v="13.9"/>
    <n v="7.8"/>
    <n v="200"/>
    <n v="13.5"/>
    <n v="7.6"/>
    <n v="214"/>
    <n v="2575"/>
    <n v="45038"/>
    <n v="0"/>
    <x v="0"/>
  </r>
  <r>
    <d v="2026-04-13T23:45:00"/>
    <x v="1247"/>
    <n v="25.9"/>
    <n v="99.9"/>
    <n v="12.6"/>
    <n v="8.8000000000000007"/>
    <n v="521.79999999999995"/>
    <n v="13.7"/>
    <n v="8"/>
    <n v="200"/>
    <n v="13.6"/>
    <n v="7.9"/>
    <n v="212.1"/>
    <n v="2575"/>
    <n v="45038"/>
    <n v="0"/>
    <x v="0"/>
  </r>
  <r>
    <d v="2026-04-14T00:00:00"/>
    <x v="1248"/>
    <n v="25.7"/>
    <n v="100"/>
    <n v="12.7"/>
    <n v="9.8000000000000007"/>
    <n v="471.4"/>
    <n v="13.7"/>
    <n v="8.8000000000000007"/>
    <n v="200"/>
    <n v="13.3"/>
    <n v="8.6999999999999993"/>
    <n v="212.8"/>
    <n v="2575"/>
    <n v="45038"/>
    <n v="0"/>
    <x v="0"/>
  </r>
  <r>
    <d v="2026-04-14T00:15:00"/>
    <x v="1249"/>
    <n v="25.7"/>
    <n v="100"/>
    <n v="12.7"/>
    <n v="9.8000000000000007"/>
    <n v="471.4"/>
    <n v="14"/>
    <n v="9"/>
    <n v="200"/>
    <n v="13.6"/>
    <n v="8.8000000000000007"/>
    <n v="215.2"/>
    <n v="2575"/>
    <n v="45038"/>
    <n v="0"/>
    <x v="0"/>
  </r>
  <r>
    <d v="2026-04-14T00:30:00"/>
    <x v="1250"/>
    <n v="25.8"/>
    <n v="100"/>
    <n v="13.1"/>
    <n v="10"/>
    <n v="309.5"/>
    <n v="14.2"/>
    <n v="9.1"/>
    <n v="200"/>
    <n v="14"/>
    <n v="9"/>
    <n v="207.9"/>
    <n v="2575"/>
    <n v="45038"/>
    <n v="0"/>
    <x v="0"/>
  </r>
  <r>
    <d v="2026-04-14T00:45:00"/>
    <x v="1251"/>
    <n v="25.8"/>
    <n v="100"/>
    <n v="13.1"/>
    <n v="10"/>
    <n v="489.4"/>
    <n v="14.4"/>
    <n v="9.1999999999999993"/>
    <n v="200"/>
    <n v="14.1"/>
    <n v="9"/>
    <n v="210.7"/>
    <n v="2575"/>
    <n v="45038"/>
    <n v="0"/>
    <x v="0"/>
  </r>
  <r>
    <d v="2026-04-14T01:00:00"/>
    <x v="1252"/>
    <n v="25.7"/>
    <n v="100"/>
    <n v="13.4"/>
    <n v="10.3"/>
    <n v="489.4"/>
    <n v="14.1"/>
    <n v="9.1999999999999993"/>
    <n v="200"/>
    <n v="13.8"/>
    <n v="9.1"/>
    <n v="208.5"/>
    <n v="2575"/>
    <n v="45038"/>
    <n v="0"/>
    <x v="0"/>
  </r>
  <r>
    <d v="2026-04-14T01:15:00"/>
    <x v="1253"/>
    <n v="25.7"/>
    <n v="100"/>
    <n v="13.2"/>
    <n v="17.5"/>
    <n v="507.4"/>
    <n v="14.1"/>
    <n v="10.3"/>
    <n v="200"/>
    <n v="13.8"/>
    <n v="10.1"/>
    <n v="205.6"/>
    <n v="2575"/>
    <n v="45038"/>
    <n v="0"/>
    <x v="0"/>
  </r>
  <r>
    <d v="2026-04-14T01:30:00"/>
    <x v="1254"/>
    <n v="25.7"/>
    <n v="100"/>
    <n v="13.2"/>
    <n v="17.5"/>
    <n v="457.9"/>
    <n v="14.2"/>
    <n v="10.5"/>
    <n v="200"/>
    <n v="13.9"/>
    <n v="10.4"/>
    <n v="204.6"/>
    <n v="2575"/>
    <n v="45038"/>
    <n v="0"/>
    <x v="0"/>
  </r>
  <r>
    <d v="2026-04-14T01:45:00"/>
    <x v="1255"/>
    <n v="25.7"/>
    <n v="100"/>
    <n v="13.7"/>
    <n v="11.1"/>
    <n v="457.9"/>
    <n v="14.2"/>
    <n v="10.6"/>
    <n v="200"/>
    <n v="14.1"/>
    <n v="10.4"/>
    <n v="201.6"/>
    <n v="2575"/>
    <n v="45038"/>
    <n v="0"/>
    <x v="0"/>
  </r>
  <r>
    <d v="2026-04-14T02:00:00"/>
    <x v="1256"/>
    <n v="25.7"/>
    <n v="100"/>
    <n v="14"/>
    <n v="11.2"/>
    <n v="422.8"/>
    <n v="14.7"/>
    <n v="10.6"/>
    <n v="200"/>
    <n v="14.4"/>
    <n v="10.5"/>
    <n v="203.8"/>
    <n v="2575"/>
    <n v="45038"/>
    <n v="0"/>
    <x v="0"/>
  </r>
  <r>
    <d v="2026-04-14T02:15:00"/>
    <x v="1257"/>
    <n v="25.7"/>
    <n v="100"/>
    <n v="14"/>
    <n v="11.2"/>
    <n v="422.8"/>
    <n v="14.9"/>
    <n v="10.7"/>
    <n v="200"/>
    <n v="14.6"/>
    <n v="10.6"/>
    <n v="203.2"/>
    <n v="2575"/>
    <n v="45038"/>
    <n v="0"/>
    <x v="0"/>
  </r>
  <r>
    <d v="2026-04-14T02:30:00"/>
    <x v="1258"/>
    <n v="25.6"/>
    <n v="100"/>
    <n v="14"/>
    <n v="11.2"/>
    <n v="505.6"/>
    <n v="14.9"/>
    <n v="10.7"/>
    <n v="200"/>
    <n v="14.6"/>
    <n v="10.6"/>
    <n v="208.1"/>
    <n v="2575"/>
    <n v="45038"/>
    <n v="0"/>
    <x v="0"/>
  </r>
  <r>
    <d v="2026-04-14T02:45:00"/>
    <x v="1259"/>
    <n v="25.6"/>
    <n v="100"/>
    <n v="14"/>
    <n v="11.2"/>
    <n v="464.2"/>
    <n v="15.2"/>
    <n v="10.5"/>
    <n v="200"/>
    <n v="15"/>
    <n v="10.4"/>
    <n v="203.8"/>
    <n v="2575"/>
    <n v="45038"/>
    <n v="0"/>
    <x v="0"/>
  </r>
  <r>
    <d v="2026-04-14T03:00:00"/>
    <x v="1260"/>
    <n v="25.5"/>
    <n v="100"/>
    <n v="14.2"/>
    <n v="10.9"/>
    <n v="464.2"/>
    <n v="15.5"/>
    <n v="9.6999999999999993"/>
    <n v="200"/>
    <n v="15.2"/>
    <n v="9.6999999999999993"/>
    <n v="206"/>
    <n v="2575"/>
    <n v="45038"/>
    <n v="0"/>
    <x v="0"/>
  </r>
  <r>
    <d v="2026-04-14T03:15:00"/>
    <x v="1261"/>
    <n v="25.5"/>
    <n v="100"/>
    <n v="14.2"/>
    <n v="10.3"/>
    <n v="501.1"/>
    <n v="15.3"/>
    <n v="9.4"/>
    <n v="200"/>
    <n v="15"/>
    <n v="9.1999999999999993"/>
    <n v="205.8"/>
    <n v="2575"/>
    <n v="45038"/>
    <n v="0"/>
    <x v="0"/>
  </r>
  <r>
    <d v="2026-04-14T03:30:00"/>
    <x v="1262"/>
    <n v="25.5"/>
    <n v="100"/>
    <n v="14.2"/>
    <n v="10.3"/>
    <n v="437.2"/>
    <n v="15.1"/>
    <n v="9.1999999999999993"/>
    <n v="200"/>
    <n v="14.8"/>
    <n v="9.1"/>
    <n v="204"/>
    <n v="2575"/>
    <n v="45038"/>
    <n v="0"/>
    <x v="0"/>
  </r>
  <r>
    <d v="2026-04-14T03:45:00"/>
    <x v="1263"/>
    <n v="25.5"/>
    <n v="100"/>
    <n v="13.8"/>
    <n v="10.199999999999999"/>
    <n v="437.2"/>
    <n v="14.9"/>
    <n v="9.1"/>
    <n v="200"/>
    <n v="14.6"/>
    <n v="8.9"/>
    <n v="207.1"/>
    <n v="2575"/>
    <n v="45038"/>
    <n v="0"/>
    <x v="0"/>
  </r>
  <r>
    <d v="2026-04-14T04:00:00"/>
    <x v="1264"/>
    <n v="25.4"/>
    <n v="100"/>
    <n v="13.8"/>
    <n v="10.199999999999999"/>
    <n v="443.5"/>
    <n v="14.7"/>
    <n v="9.1"/>
    <n v="200"/>
    <n v="14.5"/>
    <n v="8.9"/>
    <n v="206.4"/>
    <n v="2575"/>
    <n v="45038"/>
    <n v="0"/>
    <x v="0"/>
  </r>
  <r>
    <d v="2026-04-14T04:15:00"/>
    <x v="1265"/>
    <n v="25.4"/>
    <n v="100"/>
    <n v="13.5"/>
    <n v="10"/>
    <n v="443.5"/>
    <n v="14.6"/>
    <n v="9"/>
    <n v="200"/>
    <n v="14.2"/>
    <n v="8.8000000000000007"/>
    <n v="205.4"/>
    <n v="2575"/>
    <n v="45038"/>
    <n v="0"/>
    <x v="0"/>
  </r>
  <r>
    <d v="2026-04-14T04:30:00"/>
    <x v="1266"/>
    <n v="25.4"/>
    <n v="100"/>
    <n v="13.3"/>
    <n v="9.9"/>
    <n v="497.5"/>
    <n v="14.3"/>
    <n v="8.9"/>
    <n v="200"/>
    <n v="14"/>
    <n v="8.8000000000000007"/>
    <n v="206.9"/>
    <n v="2575"/>
    <n v="45038"/>
    <n v="0"/>
    <x v="0"/>
  </r>
  <r>
    <d v="2026-04-14T04:45:00"/>
    <x v="1267"/>
    <n v="25.4"/>
    <n v="100"/>
    <n v="13.3"/>
    <n v="9.9"/>
    <n v="488.5"/>
    <n v="14.3"/>
    <n v="9.1"/>
    <n v="200"/>
    <n v="13.9"/>
    <n v="9"/>
    <n v="205.6"/>
    <n v="2575"/>
    <n v="45038"/>
    <n v="0"/>
    <x v="0"/>
  </r>
  <r>
    <d v="2026-04-14T05:00:00"/>
    <x v="1268"/>
    <n v="25.3"/>
    <n v="100"/>
    <n v="13.2"/>
    <n v="10.1"/>
    <n v="488.5"/>
    <n v="14.2"/>
    <n v="9.1"/>
    <n v="200"/>
    <n v="13.9"/>
    <n v="9"/>
    <n v="208.7"/>
    <n v="2575"/>
    <n v="45038"/>
    <n v="0"/>
    <x v="0"/>
  </r>
  <r>
    <d v="2026-04-14T05:15:00"/>
    <x v="1269"/>
    <n v="25.3"/>
    <n v="100"/>
    <n v="13.2"/>
    <n v="10"/>
    <n v="529"/>
    <n v="14.1"/>
    <n v="9.1"/>
    <n v="200"/>
    <n v="13.8"/>
    <n v="9"/>
    <n v="208.3"/>
    <n v="2575"/>
    <n v="45038"/>
    <n v="0"/>
    <x v="0"/>
  </r>
  <r>
    <d v="2026-04-14T05:30:00"/>
    <x v="1270"/>
    <n v="25.4"/>
    <n v="100"/>
    <n v="13.2"/>
    <n v="10"/>
    <n v="421.9"/>
    <n v="14.4"/>
    <n v="9.1"/>
    <n v="200"/>
    <n v="14.1"/>
    <n v="9"/>
    <n v="209.1"/>
    <n v="2575"/>
    <n v="45038"/>
    <n v="0"/>
    <x v="0"/>
  </r>
  <r>
    <d v="2026-04-14T05:45:00"/>
    <x v="1271"/>
    <n v="25.4"/>
    <n v="100"/>
    <n v="13.3"/>
    <n v="10.1"/>
    <n v="421.9"/>
    <n v="14.5"/>
    <n v="9.1999999999999993"/>
    <n v="200"/>
    <n v="14.2"/>
    <n v="9.1"/>
    <n v="214.4"/>
    <n v="2575"/>
    <n v="45038"/>
    <n v="0"/>
    <x v="0"/>
  </r>
  <r>
    <d v="2026-04-14T06:00:00"/>
    <x v="1272"/>
    <n v="25.4"/>
    <n v="100"/>
    <n v="13.3"/>
    <n v="10.1"/>
    <n v="514.6"/>
    <n v="14.9"/>
    <n v="9.5"/>
    <n v="200"/>
    <n v="14.2"/>
    <n v="9.1"/>
    <n v="220.1"/>
    <n v="2575"/>
    <n v="45038"/>
    <n v="0"/>
    <x v="0"/>
  </r>
  <r>
    <d v="2026-04-14T06:15:00"/>
    <x v="1273"/>
    <n v="25.4"/>
    <n v="100"/>
    <n v="13.7"/>
    <n v="10.3"/>
    <n v="514.6"/>
    <n v="15.1"/>
    <n v="9.1999999999999993"/>
    <n v="200"/>
    <n v="14.8"/>
    <n v="9.1999999999999993"/>
    <n v="216.4"/>
    <n v="2575.8000000000002"/>
    <n v="45038.2"/>
    <n v="0.99999999999727152"/>
    <x v="0"/>
  </r>
  <r>
    <d v="2026-04-14T06:30:00"/>
    <x v="1274"/>
    <n v="25.3"/>
    <n v="100"/>
    <n v="13.9"/>
    <n v="10.199999999999999"/>
    <n v="517.29999999999995"/>
    <n v="15.5"/>
    <n v="9.1999999999999993"/>
    <n v="200"/>
    <n v="15.2"/>
    <n v="9.1"/>
    <n v="217.8"/>
    <n v="2576.5"/>
    <n v="45038.5"/>
    <n v="1.0000000000027285"/>
    <x v="0"/>
  </r>
  <r>
    <d v="2026-04-14T06:45:00"/>
    <x v="1275"/>
    <n v="25.3"/>
    <n v="100"/>
    <n v="13.9"/>
    <n v="10.199999999999999"/>
    <n v="529.9"/>
    <n v="15.6"/>
    <n v="9.1999999999999993"/>
    <n v="200"/>
    <n v="15.3"/>
    <n v="9.1"/>
    <n v="216.4"/>
    <n v="2577.1999999999998"/>
    <n v="45038.8"/>
    <n v="1.0000000000027285"/>
    <x v="0"/>
  </r>
  <r>
    <d v="2026-04-14T07:00:00"/>
    <x v="1276"/>
    <n v="25.4"/>
    <n v="100"/>
    <n v="14.1"/>
    <n v="10.3"/>
    <n v="529.9"/>
    <n v="15.5"/>
    <n v="9.1"/>
    <n v="200"/>
    <n v="15.3"/>
    <n v="9.4"/>
    <n v="216.4"/>
    <n v="2578"/>
    <n v="45039"/>
    <n v="0.99999999999727152"/>
    <x v="0"/>
  </r>
  <r>
    <d v="2026-04-14T07:15:00"/>
    <x v="1277"/>
    <n v="23.7"/>
    <n v="98.7"/>
    <n v="13.9"/>
    <n v="9"/>
    <n v="520.9"/>
    <n v="15.6"/>
    <n v="8.3000000000000007"/>
    <n v="200"/>
    <n v="15.4"/>
    <n v="8.1999999999999993"/>
    <n v="220.1"/>
    <n v="2591"/>
    <n v="45048.800000000003"/>
    <n v="22.80000000000291"/>
    <x v="0"/>
  </r>
  <r>
    <d v="2026-04-14T07:30:00"/>
    <x v="1278"/>
    <n v="23.2"/>
    <n v="94.6"/>
    <n v="13.9"/>
    <n v="9"/>
    <n v="539.79999999999995"/>
    <n v="15.8"/>
    <n v="8.3000000000000007"/>
    <n v="200"/>
    <n v="15.5"/>
    <n v="8.6999999999999993"/>
    <n v="255.5"/>
    <n v="2604"/>
    <n v="45058.5"/>
    <n v="22.69999999999709"/>
    <x v="0"/>
  </r>
  <r>
    <d v="2026-04-14T07:45:00"/>
    <x v="1279"/>
    <n v="22.6"/>
    <n v="93.3"/>
    <n v="13.9"/>
    <n v="9"/>
    <n v="539.79999999999995"/>
    <n v="15.5"/>
    <n v="8.3000000000000007"/>
    <n v="200"/>
    <n v="15.2"/>
    <n v="8.4"/>
    <n v="256.7"/>
    <n v="2617"/>
    <n v="45068.2"/>
    <n v="22.69999999999709"/>
    <x v="0"/>
  </r>
  <r>
    <d v="2026-04-14T08:00:00"/>
    <x v="1280"/>
    <n v="24.2"/>
    <n v="97.4"/>
    <n v="13.9"/>
    <n v="9"/>
    <n v="304.10000000000002"/>
    <n v="15.4"/>
    <n v="9"/>
    <n v="200"/>
    <n v="15.1"/>
    <n v="8.6999999999999993"/>
    <n v="247.3"/>
    <n v="2630"/>
    <n v="45078"/>
    <n v="22.80000000000291"/>
    <x v="0"/>
  </r>
  <r>
    <d v="2026-04-14T08:15:00"/>
    <x v="1281"/>
    <n v="26.5"/>
    <n v="98.3"/>
    <n v="14.2"/>
    <n v="9.5"/>
    <n v="304.10000000000002"/>
    <n v="14.1"/>
    <n v="8.3000000000000007"/>
    <n v="200"/>
    <n v="14.7"/>
    <n v="8.1"/>
    <n v="248.2"/>
    <n v="2658.2"/>
    <n v="45099"/>
    <n v="49.199999999999818"/>
    <x v="0"/>
  </r>
  <r>
    <d v="2026-04-14T08:30:00"/>
    <x v="1282"/>
    <n v="26.3"/>
    <n v="96.8"/>
    <n v="13.7"/>
    <n v="7.8"/>
    <n v="457.9"/>
    <n v="15.2"/>
    <n v="7.7"/>
    <n v="181.4"/>
    <n v="15"/>
    <n v="7.7"/>
    <n v="279.3"/>
    <n v="2686.5"/>
    <n v="45120"/>
    <n v="49.300000000000182"/>
    <x v="0"/>
  </r>
  <r>
    <d v="2026-04-14T08:45:00"/>
    <x v="1283"/>
    <n v="26.4"/>
    <n v="96.4"/>
    <n v="13.7"/>
    <n v="7.8"/>
    <n v="499.3"/>
    <n v="14.8"/>
    <n v="7.7"/>
    <n v="178.5"/>
    <n v="14.6"/>
    <n v="7.6"/>
    <n v="278.10000000000002"/>
    <n v="2714.8"/>
    <n v="45141"/>
    <n v="49.300000000000182"/>
    <x v="0"/>
  </r>
  <r>
    <d v="2026-04-14T09:00:00"/>
    <x v="1284"/>
    <n v="27"/>
    <n v="96.5"/>
    <n v="13.7"/>
    <n v="7.8"/>
    <n v="499.3"/>
    <n v="14.6"/>
    <n v="7.9"/>
    <n v="176.5"/>
    <n v="14.2"/>
    <n v="7.6"/>
    <n v="274.39999999999998"/>
    <n v="2743"/>
    <n v="45162"/>
    <n v="49.199999999999818"/>
    <x v="0"/>
  </r>
  <r>
    <d v="2026-04-14T09:15:00"/>
    <x v="1285"/>
    <n v="26.7"/>
    <n v="95.6"/>
    <n v="13.7"/>
    <n v="7.8"/>
    <n v="440.8"/>
    <n v="14.4"/>
    <n v="7.9"/>
    <n v="174.7"/>
    <n v="14.1"/>
    <n v="7.6"/>
    <n v="276.2"/>
    <n v="2770.5"/>
    <n v="45182.5"/>
    <n v="48"/>
    <x v="0"/>
  </r>
  <r>
    <d v="2026-04-14T09:30:00"/>
    <x v="1286"/>
    <n v="26.9"/>
    <n v="95.9"/>
    <n v="13.7"/>
    <n v="7.8"/>
    <n v="440.8"/>
    <n v="14.4"/>
    <n v="8.1"/>
    <n v="175.3"/>
    <n v="14.1"/>
    <n v="7.7"/>
    <n v="277.89999999999998"/>
    <n v="2798"/>
    <n v="45203"/>
    <n v="48"/>
    <x v="0"/>
  </r>
  <r>
    <d v="2026-04-14T09:45:00"/>
    <x v="1287"/>
    <n v="27.6"/>
    <n v="93.5"/>
    <n v="13.9"/>
    <n v="7.9"/>
    <n v="571.29999999999995"/>
    <n v="14.4"/>
    <n v="8.1"/>
    <n v="172.7"/>
    <n v="14.1"/>
    <n v="7.7"/>
    <n v="276.60000000000002"/>
    <n v="2825.5"/>
    <n v="45223.5"/>
    <n v="48"/>
    <x v="0"/>
  </r>
  <r>
    <d v="2026-04-14T10:00:00"/>
    <x v="1288"/>
    <n v="27.8"/>
    <n v="92"/>
    <n v="13.9"/>
    <n v="7.9"/>
    <n v="558.70000000000005"/>
    <n v="14.4"/>
    <n v="8.1"/>
    <n v="173.8"/>
    <n v="14.3"/>
    <n v="7.7"/>
    <n v="279.89999999999998"/>
    <n v="2853"/>
    <n v="45244"/>
    <n v="48"/>
    <x v="0"/>
  </r>
  <r>
    <d v="2026-04-14T10:15:00"/>
    <x v="1289"/>
    <n v="28"/>
    <n v="92.6"/>
    <n v="14"/>
    <n v="7.8"/>
    <n v="558.70000000000005"/>
    <n v="14.5"/>
    <n v="8.1999999999999993"/>
    <n v="173.3"/>
    <n v="14.2"/>
    <n v="7.8"/>
    <n v="279.5"/>
    <n v="2880"/>
    <n v="45264.5"/>
    <n v="47.5"/>
    <x v="0"/>
  </r>
  <r>
    <d v="2026-04-14T10:30:00"/>
    <x v="1290"/>
    <n v="28.1"/>
    <n v="91"/>
    <n v="14.2"/>
    <n v="8.1"/>
    <n v="429.1"/>
    <n v="14.6"/>
    <n v="8.6"/>
    <n v="171.5"/>
    <n v="14.3"/>
    <n v="8.1"/>
    <n v="275"/>
    <n v="2907"/>
    <n v="45285"/>
    <n v="47.5"/>
    <x v="0"/>
  </r>
  <r>
    <d v="2026-04-14T10:45:00"/>
    <x v="1291"/>
    <n v="28.4"/>
    <n v="89.8"/>
    <n v="14.2"/>
    <n v="8.1"/>
    <n v="429.1"/>
    <n v="14.7"/>
    <n v="8.3000000000000007"/>
    <n v="168.3"/>
    <n v="14.4"/>
    <n v="7.9"/>
    <n v="273.2"/>
    <n v="2934"/>
    <n v="45305.5"/>
    <n v="47.5"/>
    <x v="0"/>
  </r>
  <r>
    <d v="2026-04-14T11:00:00"/>
    <x v="1292"/>
    <n v="28.7"/>
    <n v="88.8"/>
    <n v="14.2"/>
    <n v="7.8"/>
    <n v="532.6"/>
    <n v="14.6"/>
    <n v="8.3000000000000007"/>
    <n v="167.7"/>
    <n v="14.3"/>
    <n v="7.9"/>
    <n v="273.60000000000002"/>
    <n v="2961"/>
    <n v="45326"/>
    <n v="47.5"/>
    <x v="0"/>
  </r>
  <r>
    <d v="2026-04-14T11:15:00"/>
    <x v="1293"/>
    <n v="28.5"/>
    <n v="88.5"/>
    <n v="14.2"/>
    <n v="7.8"/>
    <n v="520"/>
    <n v="14.8"/>
    <n v="8.3000000000000007"/>
    <n v="167.4"/>
    <n v="14.5"/>
    <n v="7.9"/>
    <n v="279.3"/>
    <n v="2988"/>
    <n v="45346"/>
    <n v="47"/>
    <x v="0"/>
  </r>
  <r>
    <d v="2026-04-14T11:30:00"/>
    <x v="1294"/>
    <n v="28.9"/>
    <n v="87.9"/>
    <n v="14.2"/>
    <n v="7.9"/>
    <n v="520"/>
    <n v="14.9"/>
    <n v="8.3000000000000007"/>
    <n v="166.6"/>
    <n v="14.6"/>
    <n v="8"/>
    <n v="273.8"/>
    <n v="3015"/>
    <n v="45366"/>
    <n v="47"/>
    <x v="0"/>
  </r>
  <r>
    <d v="2026-04-14T11:45:00"/>
    <x v="1295"/>
    <n v="28.7"/>
    <n v="88.2"/>
    <n v="14.4"/>
    <n v="8"/>
    <n v="513.70000000000005"/>
    <n v="14.8"/>
    <n v="8.4"/>
    <n v="168"/>
    <n v="14.5"/>
    <n v="8"/>
    <n v="273.2"/>
    <n v="3042"/>
    <n v="45386"/>
    <n v="47"/>
    <x v="0"/>
  </r>
  <r>
    <d v="2026-04-14T12:00:00"/>
    <x v="1296"/>
    <n v="28.8"/>
    <n v="88.8"/>
    <n v="14.4"/>
    <n v="8"/>
    <n v="536.20000000000005"/>
    <n v="15"/>
    <n v="8.4"/>
    <n v="166.6"/>
    <n v="14.7"/>
    <n v="8.1"/>
    <n v="274.39999999999998"/>
    <n v="3069"/>
    <n v="45406"/>
    <n v="47"/>
    <x v="0"/>
  </r>
  <r>
    <d v="2026-04-14T12:15:00"/>
    <x v="1297"/>
    <n v="28.8"/>
    <n v="87.8"/>
    <n v="14.4"/>
    <n v="8"/>
    <n v="536.20000000000005"/>
    <n v="15"/>
    <n v="8.5"/>
    <n v="166.9"/>
    <n v="14.7"/>
    <n v="8.1999999999999993"/>
    <n v="274"/>
    <n v="3097.2"/>
    <n v="45426.8"/>
    <n v="49.000000000002728"/>
    <x v="0"/>
  </r>
  <r>
    <d v="2026-04-14T12:30:00"/>
    <x v="1298"/>
    <n v="28.9"/>
    <n v="87.9"/>
    <n v="14.5"/>
    <n v="7.9"/>
    <n v="565.9"/>
    <n v="15"/>
    <n v="8.5"/>
    <n v="167.7"/>
    <n v="14.8"/>
    <n v="8.1999999999999993"/>
    <n v="270.3"/>
    <n v="3125.5"/>
    <n v="45447.5"/>
    <n v="48.999999999997272"/>
    <x v="0"/>
  </r>
  <r>
    <d v="2026-04-14T12:45:00"/>
    <x v="1299"/>
    <n v="28.4"/>
    <n v="87.9"/>
    <n v="14.5"/>
    <n v="7.9"/>
    <n v="565.9"/>
    <n v="15"/>
    <n v="8.4"/>
    <n v="166"/>
    <n v="14.7"/>
    <n v="8.1"/>
    <n v="273.60000000000002"/>
    <n v="3153.8"/>
    <n v="45468.2"/>
    <n v="48.999999999997272"/>
    <x v="0"/>
  </r>
  <r>
    <d v="2026-04-14T13:00:00"/>
    <x v="1300"/>
    <n v="28.2"/>
    <n v="89.2"/>
    <n v="14.3"/>
    <n v="7.9"/>
    <n v="588.29999999999995"/>
    <n v="15"/>
    <n v="8.4"/>
    <n v="166.3"/>
    <n v="14.7"/>
    <n v="8.1"/>
    <n v="270.89999999999998"/>
    <n v="3182"/>
    <n v="45489"/>
    <n v="49.000000000002728"/>
    <x v="0"/>
  </r>
  <r>
    <d v="2026-04-14T13:15:00"/>
    <x v="1301"/>
    <n v="28.1"/>
    <n v="89.2"/>
    <n v="14.3"/>
    <n v="7.9"/>
    <n v="541.6"/>
    <n v="15"/>
    <n v="8.3000000000000007"/>
    <n v="167.7"/>
    <n v="14.7"/>
    <n v="8.1"/>
    <n v="273.39999999999998"/>
    <n v="3210.5"/>
    <n v="45510.5"/>
    <n v="50"/>
    <x v="0"/>
  </r>
  <r>
    <d v="2026-04-14T13:30:00"/>
    <x v="1302"/>
    <n v="28.2"/>
    <n v="89.2"/>
    <n v="14.3"/>
    <n v="7.9"/>
    <n v="541.6"/>
    <n v="15"/>
    <n v="8.4"/>
    <n v="164.2"/>
    <n v="14.7"/>
    <n v="8"/>
    <n v="273.39999999999998"/>
    <n v="3239"/>
    <n v="45532"/>
    <n v="50"/>
    <x v="0"/>
  </r>
  <r>
    <d v="2026-04-14T13:45:00"/>
    <x v="1303"/>
    <n v="27.8"/>
    <n v="89.8"/>
    <n v="14.2"/>
    <n v="7.9"/>
    <n v="456.1"/>
    <n v="14.9"/>
    <n v="8.3000000000000007"/>
    <n v="166"/>
    <n v="14.6"/>
    <n v="8"/>
    <n v="273.8"/>
    <n v="3267.5"/>
    <n v="45553.5"/>
    <n v="50"/>
    <x v="0"/>
  </r>
  <r>
    <d v="2026-04-14T14:00:00"/>
    <x v="1304"/>
    <n v="27.6"/>
    <n v="91.4"/>
    <n v="14.2"/>
    <n v="7.9"/>
    <n v="542.5"/>
    <n v="14.9"/>
    <n v="8.3000000000000007"/>
    <n v="165.4"/>
    <n v="14.6"/>
    <n v="7.9"/>
    <n v="272.39999999999998"/>
    <n v="3296"/>
    <n v="45575"/>
    <n v="50"/>
    <x v="0"/>
  </r>
  <r>
    <d v="2026-04-14T14:15:00"/>
    <x v="1305"/>
    <n v="27.5"/>
    <n v="92.9"/>
    <n v="14.2"/>
    <n v="7.8"/>
    <n v="542.5"/>
    <n v="14.9"/>
    <n v="8.3000000000000007"/>
    <n v="166.3"/>
    <n v="14.6"/>
    <n v="7.9"/>
    <n v="272"/>
    <n v="3322.8"/>
    <n v="45595.199999999997"/>
    <n v="46.999999999997272"/>
    <x v="0"/>
  </r>
  <r>
    <d v="2026-04-14T14:30:00"/>
    <x v="1306"/>
    <n v="27.4"/>
    <n v="92.9"/>
    <n v="14.2"/>
    <n v="7.8"/>
    <n v="555.1"/>
    <n v="14.9"/>
    <n v="8.3000000000000007"/>
    <n v="166"/>
    <n v="14.5"/>
    <n v="7.9"/>
    <n v="272.2"/>
    <n v="3349.5"/>
    <n v="45615.5"/>
    <n v="47.000000000002728"/>
    <x v="0"/>
  </r>
  <r>
    <d v="2026-04-14T14:45:00"/>
    <x v="1307"/>
    <n v="27.4"/>
    <n v="91.9"/>
    <n v="14.2"/>
    <n v="7.9"/>
    <n v="555.1"/>
    <n v="14.8"/>
    <n v="8.3000000000000007"/>
    <n v="166.9"/>
    <n v="14.5"/>
    <n v="7.9"/>
    <n v="275.39999999999998"/>
    <n v="3376.2"/>
    <n v="45635.8"/>
    <n v="47.000000000002728"/>
    <x v="0"/>
  </r>
  <r>
    <d v="2026-04-14T15:00:00"/>
    <x v="1308"/>
    <n v="27.6"/>
    <n v="91"/>
    <n v="14.1"/>
    <n v="7.8"/>
    <n v="524.5"/>
    <n v="14.7"/>
    <n v="8.1999999999999993"/>
    <n v="165.4"/>
    <n v="14.4"/>
    <n v="7.9"/>
    <n v="272.60000000000002"/>
    <n v="3403"/>
    <n v="45656"/>
    <n v="46.999999999997272"/>
    <x v="0"/>
  </r>
  <r>
    <d v="2026-04-14T15:15:00"/>
    <x v="1309"/>
    <n v="27.7"/>
    <n v="89"/>
    <n v="14.1"/>
    <n v="7.8"/>
    <n v="493.9"/>
    <n v="14.7"/>
    <n v="8.1999999999999993"/>
    <n v="162.5"/>
    <n v="14.4"/>
    <n v="7.8"/>
    <n v="270.7"/>
    <n v="3431.2"/>
    <n v="45677"/>
    <n v="49.199999999999818"/>
    <x v="0"/>
  </r>
  <r>
    <d v="2026-04-14T15:30:00"/>
    <x v="1310"/>
    <n v="27.8"/>
    <n v="88.5"/>
    <n v="14"/>
    <n v="7.8"/>
    <n v="493.9"/>
    <n v="14.6"/>
    <n v="8.3000000000000007"/>
    <n v="163.69999999999999"/>
    <n v="14.3"/>
    <n v="7.8"/>
    <n v="268.10000000000002"/>
    <n v="3459.5"/>
    <n v="45698"/>
    <n v="49.300000000000182"/>
    <x v="0"/>
  </r>
  <r>
    <d v="2026-04-14T15:45:00"/>
    <x v="1311"/>
    <n v="27.8"/>
    <n v="88.2"/>
    <n v="14"/>
    <n v="7.8"/>
    <n v="539.79999999999995"/>
    <n v="14.5"/>
    <n v="8.1999999999999993"/>
    <n v="162.5"/>
    <n v="14.2"/>
    <n v="7.8"/>
    <n v="269.10000000000002"/>
    <n v="3487.8"/>
    <n v="45719"/>
    <n v="49.300000000000182"/>
    <x v="0"/>
  </r>
  <r>
    <d v="2026-04-14T16:00:00"/>
    <x v="1312"/>
    <n v="27.7"/>
    <n v="88.8"/>
    <n v="14"/>
    <n v="7.8"/>
    <n v="514.6"/>
    <n v="14.6"/>
    <n v="8.1999999999999993"/>
    <n v="165.4"/>
    <n v="14.3"/>
    <n v="7.8"/>
    <n v="269.89999999999998"/>
    <n v="3516"/>
    <n v="45740"/>
    <n v="49.199999999999818"/>
    <x v="0"/>
  </r>
  <r>
    <d v="2026-04-14T16:15:00"/>
    <x v="1313"/>
    <n v="27.6"/>
    <n v="89.5"/>
    <n v="14"/>
    <n v="7.8"/>
    <n v="514.6"/>
    <n v="14.5"/>
    <n v="8.3000000000000007"/>
    <n v="165.1"/>
    <n v="14.2"/>
    <n v="7.8"/>
    <n v="273.2"/>
    <n v="3544.2"/>
    <n v="45760.800000000003"/>
    <n v="49.000000000002728"/>
    <x v="0"/>
  </r>
  <r>
    <d v="2026-04-14T16:30:00"/>
    <x v="1314"/>
    <n v="27.5"/>
    <n v="90.3"/>
    <n v="14"/>
    <n v="7.8"/>
    <n v="529"/>
    <n v="14.5"/>
    <n v="8.1"/>
    <n v="165.7"/>
    <n v="14.2"/>
    <n v="7.8"/>
    <n v="269.7"/>
    <n v="3572.5"/>
    <n v="45781.5"/>
    <n v="48.999999999997272"/>
    <x v="0"/>
  </r>
  <r>
    <d v="2026-04-14T16:45:00"/>
    <x v="1315"/>
    <n v="27.5"/>
    <n v="89.7"/>
    <n v="14"/>
    <n v="7.8"/>
    <n v="529"/>
    <n v="14.4"/>
    <n v="8.1"/>
    <n v="166"/>
    <n v="14.1"/>
    <n v="7.7"/>
    <n v="269.10000000000002"/>
    <n v="3600.8"/>
    <n v="45802.2"/>
    <n v="48.999999999997272"/>
    <x v="0"/>
  </r>
  <r>
    <d v="2026-04-14T17:00:00"/>
    <x v="1316"/>
    <n v="27.4"/>
    <n v="89.5"/>
    <n v="13.9"/>
    <n v="7.8"/>
    <n v="528.1"/>
    <n v="14.5"/>
    <n v="8.1"/>
    <n v="164.8"/>
    <n v="14.1"/>
    <n v="7.7"/>
    <n v="270.10000000000002"/>
    <n v="3629"/>
    <n v="45823"/>
    <n v="49.000000000002728"/>
    <x v="0"/>
  </r>
  <r>
    <d v="2026-04-14T17:15:00"/>
    <x v="1317"/>
    <n v="27.4"/>
    <n v="90.8"/>
    <n v="13.9"/>
    <n v="7.8"/>
    <n v="463.3"/>
    <n v="14.4"/>
    <n v="8.1"/>
    <n v="164.8"/>
    <n v="14.1"/>
    <n v="7.6"/>
    <n v="267.3"/>
    <n v="3655.8"/>
    <n v="45843.199999999997"/>
    <n v="46.999999999997272"/>
    <x v="0"/>
  </r>
  <r>
    <d v="2026-04-14T17:30:00"/>
    <x v="1318"/>
    <n v="27.3"/>
    <n v="90.8"/>
    <n v="13.9"/>
    <n v="7.7"/>
    <n v="463.3"/>
    <n v="14.2"/>
    <n v="8.1"/>
    <n v="166.6"/>
    <n v="13.9"/>
    <n v="7.6"/>
    <n v="264.8"/>
    <n v="3682.5"/>
    <n v="45863.5"/>
    <n v="47.000000000002728"/>
    <x v="0"/>
  </r>
  <r>
    <d v="2026-04-14T17:45:00"/>
    <x v="1319"/>
    <n v="27.2"/>
    <n v="90.7"/>
    <n v="13.7"/>
    <n v="7.8"/>
    <n v="476.8"/>
    <n v="14.2"/>
    <n v="8"/>
    <n v="164.8"/>
    <n v="13.9"/>
    <n v="7.5"/>
    <n v="266.5"/>
    <n v="3709.2"/>
    <n v="45883.8"/>
    <n v="47.000000000002728"/>
    <x v="0"/>
  </r>
  <r>
    <d v="2026-04-14T18:00:00"/>
    <x v="1320"/>
    <n v="27"/>
    <n v="90.8"/>
    <n v="13.7"/>
    <n v="7.8"/>
    <n v="526.29999999999995"/>
    <n v="14.1"/>
    <n v="8"/>
    <n v="166.6"/>
    <n v="13.9"/>
    <n v="7.4"/>
    <n v="268.7"/>
    <n v="3736"/>
    <n v="45904"/>
    <n v="46.999999999997272"/>
    <x v="0"/>
  </r>
  <r>
    <d v="2026-04-14T18:15:00"/>
    <x v="1321"/>
    <n v="27"/>
    <n v="92.2"/>
    <n v="13.6"/>
    <n v="7.8"/>
    <n v="526.29999999999995"/>
    <n v="14"/>
    <n v="7.9"/>
    <n v="166"/>
    <n v="13.7"/>
    <n v="7.4"/>
    <n v="266.89999999999998"/>
    <n v="3760.8"/>
    <n v="45924.2"/>
    <n v="44.999999999997272"/>
    <x v="0"/>
  </r>
  <r>
    <d v="2026-04-14T18:30:00"/>
    <x v="1322"/>
    <n v="26.8"/>
    <n v="92.9"/>
    <n v="13.6"/>
    <n v="7.8"/>
    <n v="500.2"/>
    <n v="14"/>
    <n v="7.9"/>
    <n v="165.7"/>
    <n v="13.7"/>
    <n v="7.3"/>
    <n v="264"/>
    <n v="3785.5"/>
    <n v="45944.5"/>
    <n v="45.000000000002728"/>
    <x v="0"/>
  </r>
  <r>
    <d v="2026-04-14T18:45:00"/>
    <x v="1323"/>
    <n v="26.8"/>
    <n v="93.5"/>
    <n v="13.5"/>
    <n v="7.7"/>
    <n v="500.2"/>
    <n v="13.9"/>
    <n v="7.9"/>
    <n v="167.7"/>
    <n v="13.6"/>
    <n v="7.3"/>
    <n v="266.10000000000002"/>
    <n v="3810.2"/>
    <n v="45964.800000000003"/>
    <n v="45.000000000002728"/>
    <x v="0"/>
  </r>
  <r>
    <d v="2026-04-14T19:00:00"/>
    <x v="1324"/>
    <n v="26.6"/>
    <n v="93.2"/>
    <n v="13.4"/>
    <n v="7.7"/>
    <n v="512.79999999999995"/>
    <n v="13.8"/>
    <n v="7.8"/>
    <n v="168"/>
    <n v="13.6"/>
    <n v="7.2"/>
    <n v="266.7"/>
    <n v="3835"/>
    <n v="45985"/>
    <n v="44.999999999997272"/>
    <x v="0"/>
  </r>
  <r>
    <d v="2026-04-14T19:15:00"/>
    <x v="1325"/>
    <n v="26.6"/>
    <n v="93.9"/>
    <n v="13.4"/>
    <n v="7.7"/>
    <n v="516.4"/>
    <n v="13.9"/>
    <n v="7.8"/>
    <n v="166.6"/>
    <n v="13.5"/>
    <n v="7.3"/>
    <n v="263.60000000000002"/>
    <n v="3855.5"/>
    <n v="46002.2"/>
    <n v="37.69999999999709"/>
    <x v="0"/>
  </r>
  <r>
    <d v="2026-04-14T19:30:00"/>
    <x v="1326"/>
    <n v="26.6"/>
    <n v="94.9"/>
    <n v="13.4"/>
    <n v="9.1999999999999993"/>
    <n v="516.4"/>
    <n v="13.7"/>
    <n v="9.1999999999999993"/>
    <n v="164.2"/>
    <n v="13.4"/>
    <n v="8.1"/>
    <n v="260"/>
    <n v="3876"/>
    <n v="46019.5"/>
    <n v="37.80000000000291"/>
    <x v="0"/>
  </r>
  <r>
    <d v="2026-04-14T19:45:00"/>
    <x v="1327"/>
    <n v="26.5"/>
    <n v="95.2"/>
    <n v="13.9"/>
    <n v="9.1"/>
    <n v="456.1"/>
    <n v="13.9"/>
    <n v="9.1"/>
    <n v="161"/>
    <n v="13.5"/>
    <n v="8.1"/>
    <n v="246.9"/>
    <n v="3896.5"/>
    <n v="46036.800000000003"/>
    <n v="37.80000000000291"/>
    <x v="0"/>
  </r>
  <r>
    <d v="2026-04-14T20:00:00"/>
    <x v="1328"/>
    <n v="26.5"/>
    <n v="95.6"/>
    <n v="13.9"/>
    <n v="9.1"/>
    <n v="456.1"/>
    <n v="13.5"/>
    <n v="9"/>
    <n v="179.9"/>
    <n v="13.8"/>
    <n v="8.5"/>
    <n v="234.3"/>
    <n v="3917"/>
    <n v="46054"/>
    <n v="37.69999999999709"/>
    <x v="0"/>
  </r>
  <r>
    <d v="2026-04-14T20:15:00"/>
    <x v="1329"/>
    <n v="26.5"/>
    <n v="95.5"/>
    <n v="13.7"/>
    <n v="8.8000000000000007"/>
    <n v="454.3"/>
    <n v="14.1"/>
    <n v="8.9"/>
    <n v="180.5"/>
    <n v="13.9"/>
    <n v="8.5"/>
    <n v="237.8"/>
    <n v="3927.2"/>
    <n v="46063"/>
    <n v="19.199999999999818"/>
    <x v="0"/>
  </r>
  <r>
    <d v="2026-04-14T20:30:00"/>
    <x v="1330"/>
    <n v="26.5"/>
    <n v="95.8"/>
    <n v="13.7"/>
    <n v="8.8000000000000007"/>
    <n v="496.6"/>
    <n v="14.7"/>
    <n v="9"/>
    <n v="184.3"/>
    <n v="14.4"/>
    <n v="8.5"/>
    <n v="237.2"/>
    <n v="3937.5"/>
    <n v="46072"/>
    <n v="19.300000000000182"/>
    <x v="0"/>
  </r>
  <r>
    <d v="2026-04-14T20:45:00"/>
    <x v="1331"/>
    <n v="26.3"/>
    <n v="96.1"/>
    <n v="13.8"/>
    <n v="9"/>
    <n v="496.6"/>
    <n v="14.9"/>
    <n v="8.9"/>
    <n v="186"/>
    <n v="14.6"/>
    <n v="8.6"/>
    <n v="236.8"/>
    <n v="3947.8"/>
    <n v="46081"/>
    <n v="19.300000000000182"/>
    <x v="0"/>
  </r>
  <r>
    <d v="2026-04-14T21:00:00"/>
    <x v="1332"/>
    <n v="26.4"/>
    <n v="96.7"/>
    <n v="13.7"/>
    <n v="8.9"/>
    <n v="550.6"/>
    <n v="14.8"/>
    <n v="8.9"/>
    <n v="200"/>
    <n v="14.6"/>
    <n v="8.8000000000000007"/>
    <n v="204.2"/>
    <n v="3958"/>
    <n v="46090"/>
    <n v="19.199999999999818"/>
    <x v="0"/>
  </r>
  <r>
    <d v="2026-04-14T21:15:00"/>
    <x v="1333"/>
    <n v="26.2"/>
    <n v="96.9"/>
    <n v="13.7"/>
    <n v="8.9"/>
    <n v="497.5"/>
    <n v="15.3"/>
    <n v="8.9"/>
    <n v="200"/>
    <n v="15"/>
    <n v="8.8000000000000007"/>
    <n v="204.8"/>
    <n v="3958"/>
    <n v="46090"/>
    <n v="0"/>
    <x v="0"/>
  </r>
  <r>
    <d v="2026-04-14T21:30:00"/>
    <x v="1334"/>
    <n v="26.2"/>
    <n v="96.9"/>
    <n v="14"/>
    <n v="9"/>
    <n v="497.5"/>
    <n v="15.7"/>
    <n v="8.4"/>
    <n v="200"/>
    <n v="15.3"/>
    <n v="8.3000000000000007"/>
    <n v="212.3"/>
    <n v="3958"/>
    <n v="46090"/>
    <n v="0"/>
    <x v="0"/>
  </r>
  <r>
    <d v="2026-04-14T21:45:00"/>
    <x v="1335"/>
    <n v="26.1"/>
    <n v="97.4"/>
    <n v="13.8"/>
    <n v="8.9"/>
    <n v="405.7"/>
    <n v="15.6"/>
    <n v="8.3000000000000007"/>
    <n v="200"/>
    <n v="15.4"/>
    <n v="8.1999999999999993"/>
    <n v="215.6"/>
    <n v="3958"/>
    <n v="46090"/>
    <n v="0"/>
    <x v="0"/>
  </r>
  <r>
    <d v="2026-04-14T22:00:00"/>
    <x v="1336"/>
    <n v="26.1"/>
    <n v="97.4"/>
    <n v="13.8"/>
    <n v="8.9"/>
    <n v="405.7"/>
    <n v="15.7"/>
    <n v="8"/>
    <n v="200"/>
    <n v="15.4"/>
    <n v="7.8"/>
    <n v="215.6"/>
    <n v="3958"/>
    <n v="46090"/>
    <n v="0"/>
    <x v="0"/>
  </r>
  <r>
    <d v="2026-04-14T22:15:00"/>
    <x v="1337"/>
    <n v="26"/>
    <n v="97.8"/>
    <n v="13.5"/>
    <n v="8.8000000000000007"/>
    <n v="511.9"/>
    <n v="15.4"/>
    <n v="7.8"/>
    <n v="200"/>
    <n v="15.1"/>
    <n v="7.7"/>
    <n v="217.8"/>
    <n v="3958"/>
    <n v="46090"/>
    <n v="0"/>
    <x v="0"/>
  </r>
  <r>
    <d v="2026-04-14T22:30:00"/>
    <x v="1338"/>
    <n v="25.8"/>
    <n v="97.7"/>
    <n v="13.5"/>
    <n v="8.8000000000000007"/>
    <n v="506.5"/>
    <n v="15.3"/>
    <n v="7.8"/>
    <n v="200"/>
    <n v="15"/>
    <n v="7.6"/>
    <n v="217"/>
    <n v="3958"/>
    <n v="46090"/>
    <n v="0"/>
    <x v="0"/>
  </r>
  <r>
    <d v="2026-04-14T22:45:00"/>
    <x v="1339"/>
    <n v="25.6"/>
    <n v="98.4"/>
    <n v="13.3"/>
    <n v="8.8000000000000007"/>
    <n v="506.5"/>
    <n v="15.1"/>
    <n v="7.8"/>
    <n v="200"/>
    <n v="14.8"/>
    <n v="7.8"/>
    <n v="213.6"/>
    <n v="3958"/>
    <n v="46090"/>
    <n v="0"/>
    <x v="0"/>
  </r>
  <r>
    <d v="2026-04-14T23:00:00"/>
    <x v="1340"/>
    <n v="25.6"/>
    <n v="98.8"/>
    <n v="13.3"/>
    <n v="10.3"/>
    <n v="484.9"/>
    <n v="14.8"/>
    <n v="9"/>
    <n v="200"/>
    <n v="14.4"/>
    <n v="8.9"/>
    <n v="211.1"/>
    <n v="3958"/>
    <n v="46090"/>
    <n v="0"/>
    <x v="0"/>
  </r>
  <r>
    <d v="2026-04-14T23:15:00"/>
    <x v="1341"/>
    <n v="25.4"/>
    <n v="99"/>
    <n v="13.3"/>
    <n v="10.3"/>
    <n v="444.4"/>
    <n v="14.5"/>
    <n v="9"/>
    <n v="200"/>
    <n v="14.2"/>
    <n v="8.9"/>
    <n v="215.6"/>
    <n v="3958"/>
    <n v="46090"/>
    <n v="0"/>
    <x v="0"/>
  </r>
  <r>
    <d v="2026-04-14T23:30:00"/>
    <x v="1342"/>
    <n v="25.3"/>
    <n v="99.6"/>
    <n v="13.4"/>
    <n v="10.199999999999999"/>
    <n v="444.4"/>
    <n v="14.7"/>
    <n v="9.1"/>
    <n v="200"/>
    <n v="14.5"/>
    <n v="8.9"/>
    <n v="209.7"/>
    <n v="3958"/>
    <n v="46090"/>
    <n v="0"/>
    <x v="0"/>
  </r>
  <r>
    <d v="2026-04-14T23:45:00"/>
    <x v="1343"/>
    <n v="25.3"/>
    <n v="100"/>
    <n v="13.5"/>
    <n v="10"/>
    <n v="438.1"/>
    <n v="14.5"/>
    <n v="9.1999999999999993"/>
    <n v="200"/>
    <n v="14.2"/>
    <n v="9.1"/>
    <n v="207.9"/>
    <n v="3958"/>
    <n v="46090"/>
    <n v="0"/>
    <x v="0"/>
  </r>
  <r>
    <d v="2026-04-15T00:00:00"/>
    <x v="1344"/>
    <n v="25.2"/>
    <n v="100"/>
    <n v="13.5"/>
    <n v="10"/>
    <n v="438.1"/>
    <n v="14.7"/>
    <n v="8.9"/>
    <n v="200"/>
    <n v="14.5"/>
    <n v="8.8000000000000007"/>
    <n v="208.9"/>
    <n v="3958"/>
    <n v="46090"/>
    <n v="0"/>
    <x v="0"/>
  </r>
  <r>
    <d v="2026-04-15T00:15:00"/>
    <x v="1345"/>
    <n v="25.5"/>
    <n v="100"/>
    <n v="13.3"/>
    <n v="9.9"/>
    <n v="521.79999999999995"/>
    <n v="14.8"/>
    <n v="8.9"/>
    <n v="200"/>
    <n v="14.5"/>
    <n v="8.8000000000000007"/>
    <n v="210.3"/>
    <n v="3958"/>
    <n v="46090"/>
    <n v="0"/>
    <x v="0"/>
  </r>
  <r>
    <d v="2026-04-15T00:30:00"/>
    <x v="1346"/>
    <n v="25.5"/>
    <n v="100"/>
    <n v="13.3"/>
    <n v="9.9"/>
    <n v="522.70000000000005"/>
    <n v="14.9"/>
    <n v="8.9"/>
    <n v="200"/>
    <n v="14.6"/>
    <n v="8.8000000000000007"/>
    <n v="205.6"/>
    <n v="3958"/>
    <n v="46090"/>
    <n v="0"/>
    <x v="0"/>
  </r>
  <r>
    <d v="2026-04-15T00:45:00"/>
    <x v="1347"/>
    <n v="25.5"/>
    <n v="100"/>
    <n v="13.3"/>
    <n v="9.9"/>
    <n v="522.70000000000005"/>
    <n v="14.9"/>
    <n v="9.1"/>
    <n v="200"/>
    <n v="14.7"/>
    <n v="8.8000000000000007"/>
    <n v="206.9"/>
    <n v="3958"/>
    <n v="46090"/>
    <n v="0"/>
    <x v="0"/>
  </r>
  <r>
    <d v="2026-04-15T01:00:00"/>
    <x v="1348"/>
    <n v="25.5"/>
    <n v="100"/>
    <n v="13.3"/>
    <n v="10.9"/>
    <n v="431.8"/>
    <n v="14.5"/>
    <n v="10.4"/>
    <n v="200"/>
    <n v="14.2"/>
    <n v="10.4"/>
    <n v="200.5"/>
    <n v="3958"/>
    <n v="46090"/>
    <n v="0"/>
    <x v="0"/>
  </r>
  <r>
    <d v="2026-04-15T01:15:00"/>
    <x v="1349"/>
    <n v="25.5"/>
    <n v="100"/>
    <n v="13.3"/>
    <n v="10.9"/>
    <n v="440.8"/>
    <n v="14.4"/>
    <n v="10.6"/>
    <n v="200"/>
    <n v="14.1"/>
    <n v="10.5"/>
    <n v="202.4"/>
    <n v="3958"/>
    <n v="46090"/>
    <n v="0"/>
    <x v="0"/>
  </r>
  <r>
    <d v="2026-04-15T01:30:00"/>
    <x v="1350"/>
    <n v="25.5"/>
    <n v="100"/>
    <n v="13.7"/>
    <n v="11.1"/>
    <n v="440.8"/>
    <n v="14.5"/>
    <n v="10.5"/>
    <n v="200"/>
    <n v="14.3"/>
    <n v="10.5"/>
    <n v="198.1"/>
    <n v="3958"/>
    <n v="46090"/>
    <n v="0"/>
    <x v="0"/>
  </r>
  <r>
    <d v="2026-04-15T01:45:00"/>
    <x v="1351"/>
    <n v="25.5"/>
    <n v="100"/>
    <n v="13.7"/>
    <n v="11.1"/>
    <n v="479.5"/>
    <n v="14.7"/>
    <n v="10.6"/>
    <n v="200"/>
    <n v="14.4"/>
    <n v="10.5"/>
    <n v="203.6"/>
    <n v="3958"/>
    <n v="46090"/>
    <n v="0"/>
    <x v="0"/>
  </r>
  <r>
    <d v="2026-04-15T02:00:00"/>
    <x v="1352"/>
    <n v="25.5"/>
    <n v="100"/>
    <n v="14"/>
    <n v="11.2"/>
    <n v="479.5"/>
    <n v="14.7"/>
    <n v="10.7"/>
    <n v="200"/>
    <n v="14.3"/>
    <n v="10.6"/>
    <n v="202.8"/>
    <n v="3958"/>
    <n v="46090"/>
    <n v="0"/>
    <x v="0"/>
  </r>
  <r>
    <d v="2026-04-15T02:15:00"/>
    <x v="1353"/>
    <n v="25.5"/>
    <n v="100"/>
    <n v="14.1"/>
    <n v="11.2"/>
    <n v="491.2"/>
    <n v="15"/>
    <n v="10.6"/>
    <n v="200"/>
    <n v="14.6"/>
    <n v="10.6"/>
    <n v="206.2"/>
    <n v="3958"/>
    <n v="46090"/>
    <n v="0"/>
    <x v="0"/>
  </r>
  <r>
    <d v="2026-04-15T02:30:00"/>
    <x v="1354"/>
    <n v="25.4"/>
    <n v="100"/>
    <n v="14.1"/>
    <n v="11.2"/>
    <n v="516.4"/>
    <n v="15.3"/>
    <n v="10.3"/>
    <n v="200"/>
    <n v="15"/>
    <n v="10.5"/>
    <n v="204.6"/>
    <n v="3958"/>
    <n v="46090"/>
    <n v="0"/>
    <x v="0"/>
  </r>
  <r>
    <d v="2026-04-15T02:45:00"/>
    <x v="1355"/>
    <n v="25.4"/>
    <n v="100"/>
    <n v="14.2"/>
    <n v="10.6"/>
    <n v="516.4"/>
    <n v="15.2"/>
    <n v="9.4"/>
    <n v="200"/>
    <n v="14.9"/>
    <n v="9.1999999999999993"/>
    <n v="203.2"/>
    <n v="3958"/>
    <n v="46090"/>
    <n v="0"/>
    <x v="0"/>
  </r>
  <r>
    <d v="2026-04-15T03:00:00"/>
    <x v="1356"/>
    <n v="25.3"/>
    <n v="100"/>
    <n v="13.9"/>
    <n v="10.199999999999999"/>
    <n v="464.2"/>
    <n v="15.2"/>
    <n v="9.1"/>
    <n v="200"/>
    <n v="15"/>
    <n v="9"/>
    <n v="206.4"/>
    <n v="3958"/>
    <n v="46090"/>
    <n v="0"/>
    <x v="0"/>
  </r>
  <r>
    <d v="2026-04-15T03:15:00"/>
    <x v="1357"/>
    <n v="25.2"/>
    <n v="100"/>
    <n v="13.9"/>
    <n v="10.199999999999999"/>
    <n v="504.7"/>
    <n v="14.9"/>
    <n v="9"/>
    <n v="200"/>
    <n v="14.8"/>
    <n v="9"/>
    <n v="205.8"/>
    <n v="3958"/>
    <n v="46090"/>
    <n v="0"/>
    <x v="0"/>
  </r>
  <r>
    <d v="2026-04-15T03:30:00"/>
    <x v="1358"/>
    <n v="25.2"/>
    <n v="100"/>
    <n v="13.6"/>
    <n v="10"/>
    <n v="504.7"/>
    <n v="14.5"/>
    <n v="8.8000000000000007"/>
    <n v="200"/>
    <n v="14.2"/>
    <n v="8.6999999999999993"/>
    <n v="203.8"/>
    <n v="3958"/>
    <n v="46090"/>
    <n v="0"/>
    <x v="0"/>
  </r>
  <r>
    <d v="2026-04-15T03:45:00"/>
    <x v="1359"/>
    <n v="25.2"/>
    <n v="100"/>
    <n v="13.6"/>
    <n v="10"/>
    <n v="510.1"/>
    <n v="14.4"/>
    <n v="8.8000000000000007"/>
    <n v="200"/>
    <n v="14.1"/>
    <n v="8.6999999999999993"/>
    <n v="202"/>
    <n v="3958"/>
    <n v="46090"/>
    <n v="0"/>
    <x v="0"/>
  </r>
  <r>
    <d v="2026-04-15T04:00:00"/>
    <x v="1360"/>
    <n v="25.2"/>
    <n v="100"/>
    <n v="13.2"/>
    <n v="9.8000000000000007"/>
    <n v="510.1"/>
    <n v="14"/>
    <n v="9.1"/>
    <n v="200"/>
    <n v="13.7"/>
    <n v="8.9"/>
    <n v="202.8"/>
    <n v="3958"/>
    <n v="46090"/>
    <n v="0"/>
    <x v="0"/>
  </r>
  <r>
    <d v="2026-04-15T04:15:00"/>
    <x v="1361"/>
    <n v="25.1"/>
    <n v="100"/>
    <n v="13.1"/>
    <n v="10"/>
    <n v="511"/>
    <n v="13.8"/>
    <n v="9.1"/>
    <n v="200"/>
    <n v="13.6"/>
    <n v="9"/>
    <n v="202"/>
    <n v="3958"/>
    <n v="46090"/>
    <n v="0"/>
    <x v="0"/>
  </r>
  <r>
    <d v="2026-04-15T04:30:00"/>
    <x v="1362"/>
    <n v="25.1"/>
    <n v="100"/>
    <n v="13.1"/>
    <n v="10"/>
    <n v="518.20000000000005"/>
    <n v="13.9"/>
    <n v="9.1"/>
    <n v="200"/>
    <n v="13.6"/>
    <n v="9"/>
    <n v="199.7"/>
    <n v="3958"/>
    <n v="46090"/>
    <n v="0"/>
    <x v="0"/>
  </r>
  <r>
    <d v="2026-04-15T04:45:00"/>
    <x v="1363"/>
    <n v="25.1"/>
    <n v="100"/>
    <n v="13.1"/>
    <n v="10"/>
    <n v="518.20000000000005"/>
    <n v="13.9"/>
    <n v="9.1"/>
    <n v="200"/>
    <n v="13.6"/>
    <n v="9.1"/>
    <n v="200.3"/>
    <n v="3958"/>
    <n v="46090"/>
    <n v="0"/>
    <x v="0"/>
  </r>
  <r>
    <d v="2026-04-15T05:00:00"/>
    <x v="1364"/>
    <n v="25.1"/>
    <n v="100"/>
    <n v="13.1"/>
    <n v="10.1"/>
    <n v="471.4"/>
    <n v="14"/>
    <n v="9"/>
    <n v="200"/>
    <n v="13.6"/>
    <n v="8.9"/>
    <n v="201"/>
    <n v="3958"/>
    <n v="46090"/>
    <n v="0"/>
    <x v="0"/>
  </r>
  <r>
    <d v="2026-04-15T05:15:00"/>
    <x v="1365"/>
    <n v="25.1"/>
    <n v="100"/>
    <n v="13.1"/>
    <n v="10.1"/>
    <n v="481.3"/>
    <n v="14"/>
    <n v="9"/>
    <n v="200"/>
    <n v="13.7"/>
    <n v="8.9"/>
    <n v="204.6"/>
    <n v="3958"/>
    <n v="46090"/>
    <n v="0"/>
    <x v="0"/>
  </r>
  <r>
    <d v="2026-04-15T05:30:00"/>
    <x v="1366"/>
    <n v="25.1"/>
    <n v="100"/>
    <n v="13.1"/>
    <n v="10.1"/>
    <n v="481.3"/>
    <n v="14.3"/>
    <n v="9"/>
    <n v="200"/>
    <n v="14"/>
    <n v="8.9"/>
    <n v="207.7"/>
    <n v="3958"/>
    <n v="46090"/>
    <n v="0"/>
    <x v="0"/>
  </r>
  <r>
    <d v="2026-04-15T05:45:00"/>
    <x v="1367"/>
    <n v="25.1"/>
    <n v="100"/>
    <n v="13.1"/>
    <n v="10.1"/>
    <n v="454.3"/>
    <n v="14.5"/>
    <n v="9.1"/>
    <n v="200"/>
    <n v="14.2"/>
    <n v="8.9"/>
    <n v="209.5"/>
    <n v="3958"/>
    <n v="46090"/>
    <n v="0"/>
    <x v="0"/>
  </r>
  <r>
    <d v="2026-04-15T06:00:00"/>
    <x v="1368"/>
    <n v="25.1"/>
    <n v="100"/>
    <n v="13.2"/>
    <n v="10.1"/>
    <n v="454.3"/>
    <n v="14.8"/>
    <n v="9.3000000000000007"/>
    <n v="200"/>
    <n v="14.5"/>
    <n v="9.1999999999999993"/>
    <n v="215.2"/>
    <n v="3958"/>
    <n v="46090"/>
    <n v="0"/>
    <x v="0"/>
  </r>
  <r>
    <d v="2026-04-15T06:15:00"/>
    <x v="1369"/>
    <n v="25.1"/>
    <n v="100"/>
    <n v="13.7"/>
    <n v="10.199999999999999"/>
    <n v="486.7"/>
    <n v="14.9"/>
    <n v="9.1999999999999993"/>
    <n v="200"/>
    <n v="14.6"/>
    <n v="9.1"/>
    <n v="218"/>
    <n v="3958.8"/>
    <n v="46090.2"/>
    <n v="0.99999999999727152"/>
    <x v="0"/>
  </r>
  <r>
    <d v="2026-04-15T06:30:00"/>
    <x v="1370"/>
    <n v="25"/>
    <n v="100"/>
    <n v="13.7"/>
    <n v="10.199999999999999"/>
    <n v="495.7"/>
    <n v="15.3"/>
    <n v="9.1"/>
    <n v="200"/>
    <n v="15"/>
    <n v="9"/>
    <n v="217.6"/>
    <n v="3959.5"/>
    <n v="46090.5"/>
    <n v="1.0000000000027285"/>
    <x v="0"/>
  </r>
  <r>
    <d v="2026-04-15T06:45:00"/>
    <x v="1371"/>
    <n v="25.1"/>
    <n v="100"/>
    <n v="13.9"/>
    <n v="10.1"/>
    <n v="495.7"/>
    <n v="15.4"/>
    <n v="9"/>
    <n v="200"/>
    <n v="15.1"/>
    <n v="8.9"/>
    <n v="218.9"/>
    <n v="3960.2"/>
    <n v="46090.8"/>
    <n v="1.0000000000027285"/>
    <x v="0"/>
  </r>
  <r>
    <d v="2026-04-15T07:00:00"/>
    <x v="1372"/>
    <n v="25.2"/>
    <n v="100"/>
    <n v="14.1"/>
    <n v="10.3"/>
    <n v="509.2"/>
    <n v="15.4"/>
    <n v="9.4"/>
    <n v="200"/>
    <n v="15.2"/>
    <n v="9.3000000000000007"/>
    <n v="214.6"/>
    <n v="3961"/>
    <n v="46091"/>
    <n v="0.99999999999727152"/>
    <x v="0"/>
  </r>
  <r>
    <d v="2026-04-15T07:15:00"/>
    <x v="1373"/>
    <n v="20"/>
    <n v="92.2"/>
    <n v="14.1"/>
    <n v="10.3"/>
    <n v="509.2"/>
    <n v="15.1"/>
    <n v="9.5"/>
    <n v="200"/>
    <n v="15.2"/>
    <n v="9.4"/>
    <n v="212.1"/>
    <n v="3973.8"/>
    <n v="46100.800000000003"/>
    <n v="22.600000000003092"/>
    <x v="0"/>
  </r>
  <r>
    <d v="2026-04-15T07:30:00"/>
    <x v="1374"/>
    <n v="18.3"/>
    <n v="85"/>
    <n v="14"/>
    <n v="9.5"/>
    <n v="497.5"/>
    <n v="14.8"/>
    <n v="9.5"/>
    <n v="200"/>
    <n v="15.6"/>
    <n v="9.1999999999999993"/>
    <n v="252"/>
    <n v="3986.5"/>
    <n v="46110.5"/>
    <n v="22.399999999996908"/>
    <x v="0"/>
  </r>
  <r>
    <d v="2026-04-15T07:45:00"/>
    <x v="1375"/>
    <n v="17.8"/>
    <n v="82.7"/>
    <n v="14"/>
    <n v="9.5"/>
    <n v="507.4"/>
    <n v="15.7"/>
    <n v="8.4"/>
    <n v="200"/>
    <n v="15.4"/>
    <n v="8.6"/>
    <n v="251.4"/>
    <n v="3999.2"/>
    <n v="46120.2"/>
    <n v="22.399999999996908"/>
    <x v="0"/>
  </r>
  <r>
    <d v="2026-04-15T08:00:00"/>
    <x v="1376"/>
    <n v="18.2"/>
    <n v="85.5"/>
    <n v="14.1"/>
    <n v="9.1"/>
    <n v="507.4"/>
    <n v="15.7"/>
    <n v="9"/>
    <n v="196.8"/>
    <n v="15.3"/>
    <n v="8.8000000000000007"/>
    <n v="243.9"/>
    <n v="4012"/>
    <n v="46130"/>
    <n v="22.600000000003092"/>
    <x v="0"/>
  </r>
  <r>
    <d v="2026-04-15T08:15:00"/>
    <x v="1377"/>
    <n v="26.2"/>
    <n v="100"/>
    <n v="14.2"/>
    <n v="9.1"/>
    <n v="489.4"/>
    <n v="15.5"/>
    <n v="9"/>
    <n v="177.3"/>
    <n v="15.2"/>
    <n v="8.9"/>
    <n v="280.10000000000002"/>
    <n v="4040.2"/>
    <n v="46150.2"/>
    <n v="48.399999999996908"/>
    <x v="0"/>
  </r>
  <r>
    <d v="2026-04-15T08:30:00"/>
    <x v="1378"/>
    <n v="26.6"/>
    <n v="96.2"/>
    <n v="14.2"/>
    <n v="9.1"/>
    <n v="533.5"/>
    <n v="15.5"/>
    <n v="9.1"/>
    <n v="175"/>
    <n v="15.2"/>
    <n v="8.6999999999999993"/>
    <n v="277"/>
    <n v="4068.5"/>
    <n v="46170.5"/>
    <n v="48.600000000003092"/>
    <x v="0"/>
  </r>
  <r>
    <d v="2026-04-15T08:45:00"/>
    <x v="1379"/>
    <n v="27"/>
    <n v="94.3"/>
    <n v="14.3"/>
    <n v="7.9"/>
    <n v="533.5"/>
    <n v="15.2"/>
    <n v="8.1"/>
    <n v="178.2"/>
    <n v="14.8"/>
    <n v="7.9"/>
    <n v="278.10000000000002"/>
    <n v="4096.8"/>
    <n v="46190.8"/>
    <n v="48.600000000003092"/>
    <x v="0"/>
  </r>
  <r>
    <d v="2026-04-15T09:00:00"/>
    <x v="1380"/>
    <n v="26.7"/>
    <n v="93.5"/>
    <n v="13.9"/>
    <n v="7.8"/>
    <n v="497.5"/>
    <n v="14.9"/>
    <n v="8.1"/>
    <n v="174.7"/>
    <n v="14.6"/>
    <n v="7.9"/>
    <n v="274.39999999999998"/>
    <n v="4125"/>
    <n v="46211"/>
    <n v="48.399999999996908"/>
    <x v="0"/>
  </r>
  <r>
    <d v="2026-04-15T09:15:00"/>
    <x v="1381"/>
    <n v="26.9"/>
    <n v="95.6"/>
    <n v="13.8"/>
    <n v="7.8"/>
    <n v="497.5"/>
    <n v="14.8"/>
    <n v="8.1"/>
    <n v="173.8"/>
    <n v="14.5"/>
    <n v="7.8"/>
    <n v="276.39999999999998"/>
    <n v="4153.2"/>
    <n v="46230.8"/>
    <n v="48.000000000002728"/>
    <x v="0"/>
  </r>
  <r>
    <d v="2026-04-15T09:30:00"/>
    <x v="1382"/>
    <n v="27"/>
    <n v="92.6"/>
    <n v="13.8"/>
    <n v="7.8"/>
    <n v="512.79999999999995"/>
    <n v="14.8"/>
    <n v="8.1"/>
    <n v="170.9"/>
    <n v="14.5"/>
    <n v="7.8"/>
    <n v="274.39999999999998"/>
    <n v="4181.5"/>
    <n v="46250.5"/>
    <n v="47.999999999997272"/>
    <x v="0"/>
  </r>
  <r>
    <d v="2026-04-15T09:45:00"/>
    <x v="1383"/>
    <n v="27.1"/>
    <n v="94.3"/>
    <n v="13.8"/>
    <n v="7.8"/>
    <n v="512.79999999999995"/>
    <n v="14.7"/>
    <n v="8.1"/>
    <n v="167.7"/>
    <n v="14.3"/>
    <n v="7.8"/>
    <n v="273.8"/>
    <n v="4209.8"/>
    <n v="46270.2"/>
    <n v="47.999999999997272"/>
    <x v="0"/>
  </r>
  <r>
    <d v="2026-04-15T10:00:00"/>
    <x v="1384"/>
    <n v="28"/>
    <n v="92"/>
    <n v="13.9"/>
    <n v="7.8"/>
    <n v="520"/>
    <n v="14.7"/>
    <n v="8.1999999999999993"/>
    <n v="166"/>
    <n v="14.3"/>
    <n v="7.8"/>
    <n v="275.60000000000002"/>
    <n v="4238"/>
    <n v="46290"/>
    <n v="48.000000000002728"/>
    <x v="0"/>
  </r>
  <r>
    <d v="2026-04-15T10:15:00"/>
    <x v="1385"/>
    <n v="28.3"/>
    <n v="89.2"/>
    <n v="13.9"/>
    <n v="7.8"/>
    <n v="539.79999999999995"/>
    <n v="14.8"/>
    <n v="8.1999999999999993"/>
    <n v="169.2"/>
    <n v="14.5"/>
    <n v="7.9"/>
    <n v="276.8"/>
    <n v="4265.2"/>
    <n v="46309.5"/>
    <n v="46.699999999999818"/>
    <x v="0"/>
  </r>
  <r>
    <d v="2026-04-15T10:30:00"/>
    <x v="1386"/>
    <n v="28.1"/>
    <n v="88.2"/>
    <n v="14"/>
    <n v="7.9"/>
    <n v="539.79999999999995"/>
    <n v="14.7"/>
    <n v="8.1999999999999993"/>
    <n v="166"/>
    <n v="14.4"/>
    <n v="7.9"/>
    <n v="275"/>
    <n v="4292.5"/>
    <n v="46329"/>
    <n v="46.800000000000182"/>
    <x v="0"/>
  </r>
  <r>
    <d v="2026-04-15T10:45:00"/>
    <x v="1387"/>
    <n v="28"/>
    <n v="91.9"/>
    <n v="14.1"/>
    <n v="7.8"/>
    <n v="546.1"/>
    <n v="14.9"/>
    <n v="8.3000000000000007"/>
    <n v="166.6"/>
    <n v="14.6"/>
    <n v="7.9"/>
    <n v="272.2"/>
    <n v="4319.8"/>
    <n v="46348.5"/>
    <n v="46.800000000000182"/>
    <x v="0"/>
  </r>
  <r>
    <d v="2026-04-15T11:00:00"/>
    <x v="1388"/>
    <n v="28.4"/>
    <n v="88.2"/>
    <n v="14.1"/>
    <n v="7.8"/>
    <n v="546.1"/>
    <n v="14.9"/>
    <n v="8.3000000000000007"/>
    <n v="168.3"/>
    <n v="14.6"/>
    <n v="8"/>
    <n v="273.60000000000002"/>
    <n v="4347"/>
    <n v="46368"/>
    <n v="46.699999999999818"/>
    <x v="0"/>
  </r>
  <r>
    <d v="2026-04-15T11:15:00"/>
    <x v="1389"/>
    <n v="28.1"/>
    <n v="89.8"/>
    <n v="14.2"/>
    <n v="7.9"/>
    <n v="520.9"/>
    <n v="14.8"/>
    <n v="8.3000000000000007"/>
    <n v="166"/>
    <n v="14.5"/>
    <n v="8"/>
    <n v="273.8"/>
    <n v="4375"/>
    <n v="46387.8"/>
    <n v="47.80000000000291"/>
    <x v="0"/>
  </r>
  <r>
    <d v="2026-04-15T11:30:00"/>
    <x v="1390"/>
    <n v="28.2"/>
    <n v="89.2"/>
    <n v="14.2"/>
    <n v="7.9"/>
    <n v="541.6"/>
    <n v="14.9"/>
    <n v="8.4"/>
    <n v="165.7"/>
    <n v="14.6"/>
    <n v="8"/>
    <n v="269.89999999999998"/>
    <n v="4403"/>
    <n v="46407.5"/>
    <n v="47.69999999999709"/>
    <x v="0"/>
  </r>
  <r>
    <d v="2026-04-15T11:45:00"/>
    <x v="1391"/>
    <n v="28.3"/>
    <n v="89.1"/>
    <n v="14.2"/>
    <n v="7.8"/>
    <n v="541.6"/>
    <n v="14.9"/>
    <n v="8.4"/>
    <n v="165.4"/>
    <n v="14.7"/>
    <n v="8"/>
    <n v="272.39999999999998"/>
    <n v="4431"/>
    <n v="46427.199999999997"/>
    <n v="47.69999999999709"/>
    <x v="0"/>
  </r>
  <r>
    <d v="2026-04-15T12:00:00"/>
    <x v="1392"/>
    <n v="27.7"/>
    <n v="89.4"/>
    <n v="14.2"/>
    <n v="7.9"/>
    <n v="522.70000000000005"/>
    <n v="14.8"/>
    <n v="8.3000000000000007"/>
    <n v="164.2"/>
    <n v="14.5"/>
    <n v="8"/>
    <n v="274"/>
    <n v="4459"/>
    <n v="46447"/>
    <n v="47.80000000000291"/>
    <x v="0"/>
  </r>
  <r>
    <d v="2026-04-15T12:15:00"/>
    <x v="1393"/>
    <n v="28"/>
    <n v="90.1"/>
    <n v="14.2"/>
    <n v="7.9"/>
    <n v="544.29999999999995"/>
    <n v="14.9"/>
    <n v="8.3000000000000007"/>
    <n v="164"/>
    <n v="14.7"/>
    <n v="8"/>
    <n v="272"/>
    <n v="4486.8"/>
    <n v="46466.5"/>
    <n v="47.300000000000182"/>
    <x v="0"/>
  </r>
  <r>
    <d v="2026-04-15T12:30:00"/>
    <x v="1394"/>
    <n v="28.4"/>
    <n v="88.5"/>
    <n v="14.2"/>
    <n v="7.8"/>
    <n v="544.29999999999995"/>
    <n v="15"/>
    <n v="8.4"/>
    <n v="165.7"/>
    <n v="14.7"/>
    <n v="8"/>
    <n v="270.3"/>
    <n v="4514.5"/>
    <n v="46486"/>
    <n v="47.199999999999818"/>
    <x v="0"/>
  </r>
  <r>
    <d v="2026-04-15T12:45:00"/>
    <x v="1395"/>
    <n v="28.4"/>
    <n v="88.8"/>
    <n v="14.3"/>
    <n v="8"/>
    <n v="523.6"/>
    <n v="14.9"/>
    <n v="8.4"/>
    <n v="162.80000000000001"/>
    <n v="14.6"/>
    <n v="8.1"/>
    <n v="271.39999999999998"/>
    <n v="4542.2"/>
    <n v="46505.5"/>
    <n v="47.199999999999818"/>
    <x v="0"/>
  </r>
  <r>
    <d v="2026-04-15T13:00:00"/>
    <x v="1396"/>
    <n v="28.8"/>
    <n v="86.3"/>
    <n v="14.3"/>
    <n v="8"/>
    <n v="523.6"/>
    <n v="15"/>
    <n v="8.4"/>
    <n v="163.1"/>
    <n v="14.7"/>
    <n v="8.1"/>
    <n v="271.8"/>
    <n v="4570"/>
    <n v="46525"/>
    <n v="47.300000000000182"/>
    <x v="0"/>
  </r>
  <r>
    <d v="2026-04-15T13:15:00"/>
    <x v="1397"/>
    <n v="28.4"/>
    <n v="85.9"/>
    <n v="14.3"/>
    <n v="7.9"/>
    <n v="479.5"/>
    <n v="15.1"/>
    <n v="8.4"/>
    <n v="163.4"/>
    <n v="14.8"/>
    <n v="8.1"/>
    <n v="271.8"/>
    <n v="4597.8"/>
    <n v="46544.800000000003"/>
    <n v="47.600000000003092"/>
    <x v="0"/>
  </r>
  <r>
    <d v="2026-04-15T13:30:00"/>
    <x v="1398"/>
    <n v="29.2"/>
    <n v="84.9"/>
    <n v="14.3"/>
    <n v="7.9"/>
    <n v="463.3"/>
    <n v="14.9"/>
    <n v="8.4"/>
    <n v="163.1"/>
    <n v="14.7"/>
    <n v="8.1"/>
    <n v="270.89999999999998"/>
    <n v="4625.5"/>
    <n v="46564.5"/>
    <n v="47.399999999996908"/>
    <x v="0"/>
  </r>
  <r>
    <d v="2026-04-15T13:45:00"/>
    <x v="1399"/>
    <n v="28.8"/>
    <n v="83.4"/>
    <n v="14.3"/>
    <n v="7.9"/>
    <n v="463.3"/>
    <n v="15.1"/>
    <n v="8.4"/>
    <n v="164.8"/>
    <n v="14.8"/>
    <n v="8.1"/>
    <n v="270.10000000000002"/>
    <n v="4653.2"/>
    <n v="46584.2"/>
    <n v="47.399999999996908"/>
    <x v="0"/>
  </r>
  <r>
    <d v="2026-04-15T14:00:00"/>
    <x v="1400"/>
    <n v="28.1"/>
    <n v="85.3"/>
    <n v="14.2"/>
    <n v="7.9"/>
    <n v="526.29999999999995"/>
    <n v="15.1"/>
    <n v="8.4"/>
    <n v="162.5"/>
    <n v="14.7"/>
    <n v="8.1"/>
    <n v="270.10000000000002"/>
    <n v="4681"/>
    <n v="46604"/>
    <n v="47.600000000003092"/>
    <x v="0"/>
  </r>
  <r>
    <d v="2026-04-15T14:15:00"/>
    <x v="1401"/>
    <n v="28.2"/>
    <n v="85.5"/>
    <n v="14.2"/>
    <n v="7.9"/>
    <n v="529"/>
    <n v="15"/>
    <n v="8.4"/>
    <n v="164.2"/>
    <n v="14.7"/>
    <n v="8.1"/>
    <n v="269.7"/>
    <n v="4708.8"/>
    <n v="46623.5"/>
    <n v="47.300000000000182"/>
    <x v="0"/>
  </r>
  <r>
    <d v="2026-04-15T14:30:00"/>
    <x v="1402"/>
    <n v="28"/>
    <n v="86.9"/>
    <n v="14.2"/>
    <n v="7.9"/>
    <n v="529"/>
    <n v="15"/>
    <n v="8.4"/>
    <n v="162.5"/>
    <n v="14.7"/>
    <n v="8.1"/>
    <n v="271.8"/>
    <n v="4736.5"/>
    <n v="46643"/>
    <n v="47.199999999999818"/>
    <x v="0"/>
  </r>
  <r>
    <d v="2026-04-15T14:45:00"/>
    <x v="1403"/>
    <n v="28.6"/>
    <n v="86.3"/>
    <n v="14.3"/>
    <n v="7.9"/>
    <n v="472.3"/>
    <n v="15.1"/>
    <n v="8.4"/>
    <n v="162.5"/>
    <n v="14.8"/>
    <n v="8.1"/>
    <n v="266.7"/>
    <n v="4764.2"/>
    <n v="46662.5"/>
    <n v="47.199999999999818"/>
    <x v="0"/>
  </r>
  <r>
    <d v="2026-04-15T15:00:00"/>
    <x v="1404"/>
    <n v="28.3"/>
    <n v="84.3"/>
    <n v="14.3"/>
    <n v="7.9"/>
    <n v="472.3"/>
    <n v="15.1"/>
    <n v="8.4"/>
    <n v="161.6"/>
    <n v="14.8"/>
    <n v="8.1"/>
    <n v="269.89999999999998"/>
    <n v="4792"/>
    <n v="46682"/>
    <n v="47.300000000000182"/>
    <x v="0"/>
  </r>
  <r>
    <d v="2026-04-15T15:15:00"/>
    <x v="1405"/>
    <n v="28.6"/>
    <n v="84.2"/>
    <n v="14.3"/>
    <n v="7.9"/>
    <n v="511.9"/>
    <n v="15"/>
    <n v="8.4"/>
    <n v="159.6"/>
    <n v="14.7"/>
    <n v="8.1"/>
    <n v="267.5"/>
    <n v="4823.2"/>
    <n v="46703.8"/>
    <n v="53.000000000002728"/>
    <x v="0"/>
  </r>
  <r>
    <d v="2026-04-15T15:30:00"/>
    <x v="1406"/>
    <n v="28.4"/>
    <n v="85.3"/>
    <n v="14.3"/>
    <n v="7.9"/>
    <n v="515.5"/>
    <n v="14.9"/>
    <n v="8.4"/>
    <n v="161.30000000000001"/>
    <n v="14.6"/>
    <n v="8.1"/>
    <n v="270.10000000000002"/>
    <n v="4854.5"/>
    <n v="46725.5"/>
    <n v="52.999999999997272"/>
    <x v="0"/>
  </r>
  <r>
    <d v="2026-04-15T15:45:00"/>
    <x v="1407"/>
    <n v="28.5"/>
    <n v="83.7"/>
    <n v="14.3"/>
    <n v="7.9"/>
    <n v="515.5"/>
    <n v="15"/>
    <n v="8.4"/>
    <n v="161.6"/>
    <n v="14.7"/>
    <n v="8.1"/>
    <n v="269.3"/>
    <n v="4885.8"/>
    <n v="46747.199999999997"/>
    <n v="52.999999999997272"/>
    <x v="0"/>
  </r>
  <r>
    <d v="2026-04-15T16:00:00"/>
    <x v="1408"/>
    <n v="28.3"/>
    <n v="85.5"/>
    <n v="14.2"/>
    <n v="7.9"/>
    <n v="538.9"/>
    <n v="14.9"/>
    <n v="8.3000000000000007"/>
    <n v="162.19999999999999"/>
    <n v="14.6"/>
    <n v="8"/>
    <n v="269.89999999999998"/>
    <n v="4917"/>
    <n v="46769"/>
    <n v="53.000000000002728"/>
    <x v="0"/>
  </r>
  <r>
    <d v="2026-04-15T16:15:00"/>
    <x v="1409"/>
    <n v="28.1"/>
    <n v="84.4"/>
    <n v="14.2"/>
    <n v="7.9"/>
    <n v="520.9"/>
    <n v="14.9"/>
    <n v="8.3000000000000007"/>
    <n v="162.80000000000001"/>
    <n v="14.6"/>
    <n v="8"/>
    <n v="267.7"/>
    <n v="4945.5"/>
    <n v="46789"/>
    <n v="48.5"/>
    <x v="0"/>
  </r>
  <r>
    <d v="2026-04-15T16:30:00"/>
    <x v="1410"/>
    <n v="28.1"/>
    <n v="86"/>
    <n v="14.1"/>
    <n v="7.9"/>
    <n v="520.9"/>
    <n v="14.9"/>
    <n v="8.3000000000000007"/>
    <n v="161.30000000000001"/>
    <n v="14.6"/>
    <n v="8.1"/>
    <n v="271.10000000000002"/>
    <n v="4974"/>
    <n v="46809"/>
    <n v="48.5"/>
    <x v="0"/>
  </r>
  <r>
    <d v="2026-04-15T16:45:00"/>
    <x v="1411"/>
    <n v="28.1"/>
    <n v="86.8"/>
    <n v="14.1"/>
    <n v="7.9"/>
    <n v="523.6"/>
    <n v="14.9"/>
    <n v="8.3000000000000007"/>
    <n v="165.4"/>
    <n v="14.6"/>
    <n v="8"/>
    <n v="271.39999999999998"/>
    <n v="5002.5"/>
    <n v="46829"/>
    <n v="48.5"/>
    <x v="0"/>
  </r>
  <r>
    <d v="2026-04-15T17:00:00"/>
    <x v="1412"/>
    <n v="27.8"/>
    <n v="87.8"/>
    <n v="14.1"/>
    <n v="7.8"/>
    <n v="523.6"/>
    <n v="14.8"/>
    <n v="8.3000000000000007"/>
    <n v="163.4"/>
    <n v="14.5"/>
    <n v="7.9"/>
    <n v="266.5"/>
    <n v="5031"/>
    <n v="46849"/>
    <n v="48.5"/>
    <x v="0"/>
  </r>
  <r>
    <d v="2026-04-15T17:15:00"/>
    <x v="1413"/>
    <n v="27.6"/>
    <n v="88.5"/>
    <n v="14"/>
    <n v="7.8"/>
    <n v="540.70000000000005"/>
    <n v="14.8"/>
    <n v="8.3000000000000007"/>
    <n v="159.30000000000001"/>
    <n v="14.5"/>
    <n v="7.9"/>
    <n v="266.10000000000002"/>
    <n v="5059"/>
    <n v="46868.5"/>
    <n v="47.5"/>
    <x v="0"/>
  </r>
  <r>
    <d v="2026-04-15T17:30:00"/>
    <x v="1414"/>
    <n v="27.4"/>
    <n v="89"/>
    <n v="14"/>
    <n v="7.8"/>
    <n v="527.20000000000005"/>
    <n v="14.6"/>
    <n v="8.1999999999999993"/>
    <n v="161.6"/>
    <n v="14.3"/>
    <n v="7.8"/>
    <n v="267.10000000000002"/>
    <n v="5087"/>
    <n v="46888"/>
    <n v="47.5"/>
    <x v="0"/>
  </r>
  <r>
    <d v="2026-04-15T17:45:00"/>
    <x v="1415"/>
    <n v="27.3"/>
    <n v="89.1"/>
    <n v="13.9"/>
    <n v="7.8"/>
    <n v="527.20000000000005"/>
    <n v="14.6"/>
    <n v="8.1999999999999993"/>
    <n v="163.1"/>
    <n v="14.3"/>
    <n v="7.8"/>
    <n v="265.5"/>
    <n v="5115"/>
    <n v="46907.5"/>
    <n v="47.5"/>
    <x v="0"/>
  </r>
  <r>
    <d v="2026-04-15T18:00:00"/>
    <x v="1416"/>
    <n v="27.2"/>
    <n v="89.2"/>
    <n v="13.8"/>
    <n v="7.8"/>
    <n v="469.6"/>
    <n v="14.5"/>
    <n v="8.1"/>
    <n v="160.80000000000001"/>
    <n v="14.2"/>
    <n v="7.7"/>
    <n v="265.89999999999998"/>
    <n v="5143"/>
    <n v="46927"/>
    <n v="47.5"/>
    <x v="0"/>
  </r>
  <r>
    <d v="2026-04-15T18:15:00"/>
    <x v="1417"/>
    <n v="26.9"/>
    <n v="90.8"/>
    <n v="13.8"/>
    <n v="7.8"/>
    <n v="484"/>
    <n v="14.4"/>
    <n v="8.1"/>
    <n v="162.19999999999999"/>
    <n v="14.2"/>
    <n v="7.7"/>
    <n v="262.8"/>
    <n v="5170.5"/>
    <n v="46946.8"/>
    <n v="47.30000000000291"/>
    <x v="0"/>
  </r>
  <r>
    <d v="2026-04-15T18:30:00"/>
    <x v="1418"/>
    <n v="26.8"/>
    <n v="91.3"/>
    <n v="13.6"/>
    <n v="7.8"/>
    <n v="484"/>
    <n v="14.2"/>
    <n v="8"/>
    <n v="160.80000000000001"/>
    <n v="13.9"/>
    <n v="7.5"/>
    <n v="260"/>
    <n v="5198"/>
    <n v="46966.5"/>
    <n v="47.19999999999709"/>
    <x v="0"/>
  </r>
  <r>
    <d v="2026-04-15T18:45:00"/>
    <x v="1419"/>
    <n v="26.7"/>
    <n v="91.9"/>
    <n v="13.6"/>
    <n v="7.8"/>
    <n v="439.9"/>
    <n v="14.2"/>
    <n v="8"/>
    <n v="162.19999999999999"/>
    <n v="13.9"/>
    <n v="7.4"/>
    <n v="264.60000000000002"/>
    <n v="5225.5"/>
    <n v="46986.2"/>
    <n v="47.19999999999709"/>
    <x v="0"/>
  </r>
  <r>
    <d v="2026-04-15T19:00:00"/>
    <x v="1420"/>
    <n v="26.6"/>
    <n v="92.4"/>
    <n v="13.4"/>
    <n v="7.7"/>
    <n v="439.9"/>
    <n v="14.1"/>
    <n v="7.9"/>
    <n v="159.9"/>
    <n v="13.8"/>
    <n v="7.4"/>
    <n v="261.60000000000002"/>
    <n v="5253"/>
    <n v="47006"/>
    <n v="47.30000000000291"/>
    <x v="0"/>
  </r>
  <r>
    <d v="2026-04-15T19:15:00"/>
    <x v="1421"/>
    <n v="26.5"/>
    <n v="92.9"/>
    <n v="13.3"/>
    <n v="7.7"/>
    <n v="531.70000000000005"/>
    <n v="13.9"/>
    <n v="7.9"/>
    <n v="167.7"/>
    <n v="13.7"/>
    <n v="7.4"/>
    <n v="262.8"/>
    <n v="5274.5"/>
    <n v="47022.5"/>
    <n v="38"/>
    <x v="0"/>
  </r>
  <r>
    <d v="2026-04-15T19:30:00"/>
    <x v="1422"/>
    <n v="26.4"/>
    <n v="94.2"/>
    <n v="13.3"/>
    <n v="7.7"/>
    <n v="459.7"/>
    <n v="13.9"/>
    <n v="9"/>
    <n v="164.2"/>
    <n v="13.5"/>
    <n v="8"/>
    <n v="262.8"/>
    <n v="5296"/>
    <n v="47039"/>
    <n v="38"/>
    <x v="0"/>
  </r>
  <r>
    <d v="2026-04-15T19:45:00"/>
    <x v="1423"/>
    <n v="26.4"/>
    <n v="94.5"/>
    <n v="13.5"/>
    <n v="9.3000000000000007"/>
    <n v="459.7"/>
    <n v="13.8"/>
    <n v="9.3000000000000007"/>
    <n v="157.6"/>
    <n v="13.5"/>
    <n v="8.1999999999999993"/>
    <n v="260.39999999999998"/>
    <n v="5317.5"/>
    <n v="47055.5"/>
    <n v="38"/>
    <x v="0"/>
  </r>
  <r>
    <d v="2026-04-15T20:00:00"/>
    <x v="1424"/>
    <n v="26.3"/>
    <n v="94.6"/>
    <n v="13.7"/>
    <n v="8.9"/>
    <n v="551.5"/>
    <n v="13.4"/>
    <n v="9"/>
    <n v="179.1"/>
    <n v="13.7"/>
    <n v="8.5"/>
    <n v="232.1"/>
    <n v="5339"/>
    <n v="47072"/>
    <n v="38"/>
    <x v="0"/>
  </r>
  <r>
    <d v="2026-04-15T20:15:00"/>
    <x v="1425"/>
    <n v="26.2"/>
    <n v="94.6"/>
    <n v="13.7"/>
    <n v="8.9"/>
    <n v="551.5"/>
    <n v="14.1"/>
    <n v="8.9"/>
    <n v="182.3"/>
    <n v="13.9"/>
    <n v="8.4"/>
    <n v="235.9"/>
    <n v="5349.2"/>
    <n v="47080.5"/>
    <n v="18.699999999999818"/>
    <x v="0"/>
  </r>
  <r>
    <d v="2026-04-15T20:30:00"/>
    <x v="1426"/>
    <n v="26.2"/>
    <n v="95.2"/>
    <n v="13.7"/>
    <n v="8.9"/>
    <n v="501.1"/>
    <n v="14.6"/>
    <n v="8.9"/>
    <n v="184.6"/>
    <n v="14.3"/>
    <n v="8.5"/>
    <n v="240.4"/>
    <n v="5359.5"/>
    <n v="47089"/>
    <n v="18.800000000000182"/>
    <x v="0"/>
  </r>
  <r>
    <d v="2026-04-15T20:45:00"/>
    <x v="1427"/>
    <n v="26.1"/>
    <n v="95.3"/>
    <n v="13.7"/>
    <n v="8.9"/>
    <n v="486.7"/>
    <n v="14.8"/>
    <n v="8.8000000000000007"/>
    <n v="187.2"/>
    <n v="14.5"/>
    <n v="8.5"/>
    <n v="234.3"/>
    <n v="5369.8"/>
    <n v="47097.5"/>
    <n v="18.800000000000182"/>
    <x v="0"/>
  </r>
  <r>
    <d v="2026-04-15T21:00:00"/>
    <x v="1428"/>
    <n v="26.1"/>
    <n v="95.5"/>
    <n v="13.7"/>
    <n v="8.9"/>
    <n v="486.7"/>
    <n v="14.6"/>
    <n v="8.8000000000000007"/>
    <n v="200"/>
    <n v="14.5"/>
    <n v="8.6999999999999993"/>
    <n v="203"/>
    <n v="5380"/>
    <n v="47106"/>
    <n v="18.699999999999818"/>
    <x v="0"/>
  </r>
  <r>
    <d v="2026-04-15T21:15:00"/>
    <x v="1429"/>
    <n v="26.1"/>
    <n v="95.1"/>
    <n v="13.7"/>
    <n v="8.9"/>
    <n v="493.9"/>
    <n v="15.2"/>
    <n v="8.8000000000000007"/>
    <n v="200"/>
    <n v="14.9"/>
    <n v="8.6999999999999993"/>
    <n v="203.8"/>
    <n v="5380"/>
    <n v="47106"/>
    <n v="0"/>
    <x v="0"/>
  </r>
  <r>
    <d v="2026-04-15T21:30:00"/>
    <x v="1430"/>
    <n v="26.2"/>
    <n v="96.1"/>
    <n v="13.7"/>
    <n v="8.9"/>
    <n v="439"/>
    <n v="15.5"/>
    <n v="8.5"/>
    <n v="200"/>
    <n v="15.2"/>
    <n v="8.3000000000000007"/>
    <n v="211.5"/>
    <n v="5380"/>
    <n v="47106"/>
    <n v="0"/>
    <x v="0"/>
  </r>
  <r>
    <d v="2026-04-15T21:45:00"/>
    <x v="1431"/>
    <n v="26.1"/>
    <n v="95.8"/>
    <n v="13.6"/>
    <n v="8.9"/>
    <n v="439"/>
    <n v="15.6"/>
    <n v="8.3000000000000007"/>
    <n v="200"/>
    <n v="15.3"/>
    <n v="8.1"/>
    <n v="213.2"/>
    <n v="5380"/>
    <n v="47106"/>
    <n v="0"/>
    <x v="0"/>
  </r>
  <r>
    <d v="2026-04-15T22:00:00"/>
    <x v="1432"/>
    <n v="25.8"/>
    <n v="96.5"/>
    <n v="13.4"/>
    <n v="8.9"/>
    <n v="492.1"/>
    <n v="15.7"/>
    <n v="8"/>
    <n v="200"/>
    <n v="15.3"/>
    <n v="7.8"/>
    <n v="218.7"/>
    <n v="5380"/>
    <n v="47106"/>
    <n v="0"/>
    <x v="0"/>
  </r>
  <r>
    <d v="2026-04-15T22:15:00"/>
    <x v="1433"/>
    <n v="25.8"/>
    <n v="96.7"/>
    <n v="13.4"/>
    <n v="8.9"/>
    <n v="492.1"/>
    <n v="15.3"/>
    <n v="7.9"/>
    <n v="200"/>
    <n v="15"/>
    <n v="7.8"/>
    <n v="214"/>
    <n v="5380"/>
    <n v="47106"/>
    <n v="0"/>
    <x v="0"/>
  </r>
  <r>
    <d v="2026-04-15T22:30:00"/>
    <x v="1434"/>
    <n v="25.5"/>
    <n v="96.5"/>
    <n v="13.3"/>
    <n v="10.199999999999999"/>
    <n v="502.9"/>
    <n v="15.3"/>
    <n v="9.1999999999999993"/>
    <n v="200"/>
    <n v="15"/>
    <n v="9.1"/>
    <n v="215.8"/>
    <n v="5380"/>
    <n v="47106"/>
    <n v="0"/>
    <x v="0"/>
  </r>
  <r>
    <d v="2026-04-15T22:45:00"/>
    <x v="1435"/>
    <n v="25.4"/>
    <n v="96.8"/>
    <n v="13.3"/>
    <n v="10.199999999999999"/>
    <n v="481.3"/>
    <n v="15.1"/>
    <n v="9.4"/>
    <n v="200"/>
    <n v="14.6"/>
    <n v="9.3000000000000007"/>
    <n v="209.7"/>
    <n v="5380"/>
    <n v="47106"/>
    <n v="0"/>
    <x v="0"/>
  </r>
  <r>
    <d v="2026-04-15T23:00:00"/>
    <x v="1436"/>
    <n v="25.2"/>
    <n v="97.1"/>
    <n v="13.4"/>
    <n v="10.199999999999999"/>
    <n v="481.3"/>
    <n v="14.9"/>
    <n v="9.3000000000000007"/>
    <n v="200"/>
    <n v="14.8"/>
    <n v="9.1999999999999993"/>
    <n v="213.4"/>
    <n v="5380"/>
    <n v="47106"/>
    <n v="0"/>
    <x v="0"/>
  </r>
  <r>
    <d v="2026-04-15T23:15:00"/>
    <x v="1437"/>
    <n v="25.2"/>
    <n v="97.7"/>
    <n v="13.6"/>
    <n v="10"/>
    <n v="495.7"/>
    <n v="15"/>
    <n v="8.9"/>
    <n v="200"/>
    <n v="14.7"/>
    <n v="8.8000000000000007"/>
    <n v="216"/>
    <n v="5380"/>
    <n v="47106"/>
    <n v="0"/>
    <x v="0"/>
  </r>
  <r>
    <d v="2026-04-15T23:30:00"/>
    <x v="1438"/>
    <n v="25.2"/>
    <n v="98"/>
    <n v="13.6"/>
    <n v="10"/>
    <n v="506.5"/>
    <n v="14.8"/>
    <n v="8.8000000000000007"/>
    <n v="200"/>
    <n v="14.6"/>
    <n v="8.6999999999999993"/>
    <n v="211.7"/>
    <n v="5380"/>
    <n v="47106"/>
    <n v="0"/>
    <x v="0"/>
  </r>
  <r>
    <d v="2026-04-15T23:45:00"/>
    <x v="1439"/>
    <n v="25.2"/>
    <n v="98.7"/>
    <n v="13.5"/>
    <n v="10"/>
    <n v="506.5"/>
    <n v="14.8"/>
    <n v="9.1"/>
    <n v="200"/>
    <n v="14.5"/>
    <n v="8.9"/>
    <n v="210.3"/>
    <n v="5380"/>
    <n v="47106"/>
    <n v="0"/>
    <x v="0"/>
  </r>
  <r>
    <d v="2026-04-16T00:00:00"/>
    <x v="1440"/>
    <n v="25.1"/>
    <n v="98.5"/>
    <n v="13.5"/>
    <n v="10"/>
    <n v="490.3"/>
    <n v="15.1"/>
    <n v="9"/>
    <n v="200"/>
    <n v="14.7"/>
    <n v="8.9"/>
    <n v="210.9"/>
    <n v="5380"/>
    <n v="47106"/>
    <n v="0"/>
    <x v="0"/>
  </r>
  <r>
    <d v="2026-04-16T00:15:00"/>
    <x v="1441"/>
    <n v="25.4"/>
    <n v="100"/>
    <n v="13.6"/>
    <n v="10"/>
    <n v="490.3"/>
    <n v="14.9"/>
    <n v="9"/>
    <n v="200"/>
    <n v="14.6"/>
    <n v="8.9"/>
    <n v="210.1"/>
    <n v="5380"/>
    <n v="47106"/>
    <n v="0"/>
    <x v="0"/>
  </r>
  <r>
    <d v="2026-04-16T00:30:00"/>
    <x v="1442"/>
    <n v="25.4"/>
    <n v="100"/>
    <n v="13.5"/>
    <n v="10"/>
    <n v="506.5"/>
    <n v="14.9"/>
    <n v="9"/>
    <n v="200"/>
    <n v="14.6"/>
    <n v="8.9"/>
    <n v="210.3"/>
    <n v="5380"/>
    <n v="47106"/>
    <n v="0"/>
    <x v="0"/>
  </r>
  <r>
    <d v="2026-04-16T00:45:00"/>
    <x v="1443"/>
    <n v="25.4"/>
    <n v="100"/>
    <n v="13.5"/>
    <n v="10"/>
    <n v="500.2"/>
    <n v="14.8"/>
    <n v="8.9"/>
    <n v="200"/>
    <n v="14.4"/>
    <n v="8.8000000000000007"/>
    <n v="210.1"/>
    <n v="5380"/>
    <n v="47106"/>
    <n v="0"/>
    <x v="0"/>
  </r>
  <r>
    <d v="2026-04-16T01:00:00"/>
    <x v="1444"/>
    <n v="25.4"/>
    <n v="100"/>
    <n v="13.5"/>
    <n v="10"/>
    <n v="500.2"/>
    <n v="14.4"/>
    <n v="8.6999999999999993"/>
    <n v="200"/>
    <n v="14"/>
    <n v="8.5"/>
    <n v="207.5"/>
    <n v="5380"/>
    <n v="47106"/>
    <n v="0"/>
    <x v="0"/>
  </r>
  <r>
    <d v="2026-04-16T01:15:00"/>
    <x v="1445"/>
    <n v="25.5"/>
    <n v="100"/>
    <n v="13.1"/>
    <n v="10.7"/>
    <n v="473.2"/>
    <n v="14.2"/>
    <n v="8.6"/>
    <n v="200"/>
    <n v="13.9"/>
    <n v="8.4"/>
    <n v="207.7"/>
    <n v="5380"/>
    <n v="47106"/>
    <n v="0"/>
    <x v="0"/>
  </r>
  <r>
    <d v="2026-04-16T01:30:00"/>
    <x v="1446"/>
    <n v="25.4"/>
    <n v="100"/>
    <n v="13.1"/>
    <n v="10.7"/>
    <n v="441.7"/>
    <n v="14"/>
    <n v="10.199999999999999"/>
    <n v="200"/>
    <n v="13.6"/>
    <n v="10.1"/>
    <n v="203"/>
    <n v="5380"/>
    <n v="47106"/>
    <n v="0"/>
    <x v="0"/>
  </r>
  <r>
    <d v="2026-04-16T01:45:00"/>
    <x v="1447"/>
    <n v="25.5"/>
    <n v="100"/>
    <n v="13.3"/>
    <n v="11"/>
    <n v="441.7"/>
    <n v="13.7"/>
    <n v="10.3"/>
    <n v="200"/>
    <n v="13.5"/>
    <n v="10.199999999999999"/>
    <n v="199.1"/>
    <n v="5380"/>
    <n v="47106"/>
    <n v="0"/>
    <x v="0"/>
  </r>
  <r>
    <d v="2026-04-16T02:00:00"/>
    <x v="1448"/>
    <n v="25.5"/>
    <n v="100"/>
    <n v="13.3"/>
    <n v="11"/>
    <n v="377.8"/>
    <n v="14.2"/>
    <n v="10.4"/>
    <n v="200"/>
    <n v="14.1"/>
    <n v="10.3"/>
    <n v="203.2"/>
    <n v="5380"/>
    <n v="47106"/>
    <n v="0"/>
    <x v="0"/>
  </r>
  <r>
    <d v="2026-04-16T02:15:00"/>
    <x v="1449"/>
    <n v="25.4"/>
    <n v="100"/>
    <n v="13.5"/>
    <n v="11.1"/>
    <n v="377.8"/>
    <n v="14.3"/>
    <n v="10.4"/>
    <n v="200"/>
    <n v="13.9"/>
    <n v="10.3"/>
    <n v="200.1"/>
    <n v="5380"/>
    <n v="47106"/>
    <n v="0"/>
    <x v="0"/>
  </r>
  <r>
    <d v="2026-04-16T02:30:00"/>
    <x v="1450"/>
    <n v="25.4"/>
    <n v="100"/>
    <n v="13.7"/>
    <n v="11"/>
    <n v="439.9"/>
    <n v="14.4"/>
    <n v="10.4"/>
    <n v="200"/>
    <n v="14.2"/>
    <n v="10.3"/>
    <n v="200.1"/>
    <n v="5380"/>
    <n v="47106"/>
    <n v="0"/>
    <x v="0"/>
  </r>
  <r>
    <d v="2026-04-16T02:45:00"/>
    <x v="1451"/>
    <n v="25.4"/>
    <n v="100"/>
    <n v="13.7"/>
    <n v="11"/>
    <n v="466"/>
    <n v="14.8"/>
    <n v="10.5"/>
    <n v="200"/>
    <n v="14.5"/>
    <n v="10.3"/>
    <n v="202.4"/>
    <n v="5380"/>
    <n v="47106"/>
    <n v="0"/>
    <x v="0"/>
  </r>
  <r>
    <d v="2026-04-16T03:00:00"/>
    <x v="1452"/>
    <n v="25.4"/>
    <n v="100"/>
    <n v="13.9"/>
    <n v="11.1"/>
    <n v="466"/>
    <n v="14.8"/>
    <n v="10.6"/>
    <n v="200"/>
    <n v="14.6"/>
    <n v="10.6"/>
    <n v="200.1"/>
    <n v="5380"/>
    <n v="47106"/>
    <n v="0"/>
    <x v="0"/>
  </r>
  <r>
    <d v="2026-04-16T03:15:00"/>
    <x v="1453"/>
    <n v="25.5"/>
    <n v="100"/>
    <n v="14.2"/>
    <n v="11.4"/>
    <n v="459.7"/>
    <n v="15.2"/>
    <n v="10.8"/>
    <n v="200"/>
    <n v="14.8"/>
    <n v="10.7"/>
    <n v="202.4"/>
    <n v="5380"/>
    <n v="47106"/>
    <n v="0"/>
    <x v="0"/>
  </r>
  <r>
    <d v="2026-04-16T03:30:00"/>
    <x v="1454"/>
    <n v="25.5"/>
    <n v="100"/>
    <n v="14.2"/>
    <n v="11.4"/>
    <n v="493.9"/>
    <n v="15.2"/>
    <n v="10.8"/>
    <n v="200"/>
    <n v="14.9"/>
    <n v="10.8"/>
    <n v="200.5"/>
    <n v="5380"/>
    <n v="47106"/>
    <n v="0"/>
    <x v="0"/>
  </r>
  <r>
    <d v="2026-04-16T03:45:00"/>
    <x v="1455"/>
    <n v="25.4"/>
    <n v="100"/>
    <n v="14.4"/>
    <n v="10.6"/>
    <n v="493.9"/>
    <n v="15.3"/>
    <n v="9.5"/>
    <n v="200"/>
    <n v="15"/>
    <n v="9.4"/>
    <n v="206.4"/>
    <n v="5380"/>
    <n v="47106"/>
    <n v="0"/>
    <x v="0"/>
  </r>
  <r>
    <d v="2026-04-16T04:00:00"/>
    <x v="1456"/>
    <n v="25.4"/>
    <n v="100"/>
    <n v="14.4"/>
    <n v="10.6"/>
    <n v="520"/>
    <n v="15.3"/>
    <n v="9.3000000000000007"/>
    <n v="200"/>
    <n v="15"/>
    <n v="9.1999999999999993"/>
    <n v="202.6"/>
    <n v="5380"/>
    <n v="47106"/>
    <n v="0"/>
    <x v="0"/>
  </r>
  <r>
    <d v="2026-04-16T04:15:00"/>
    <x v="1457"/>
    <n v="25.4"/>
    <n v="100"/>
    <n v="14"/>
    <n v="10.199999999999999"/>
    <n v="520"/>
    <n v="15"/>
    <n v="9.1999999999999993"/>
    <n v="200"/>
    <n v="14.6"/>
    <n v="9"/>
    <n v="204.4"/>
    <n v="5380"/>
    <n v="47106"/>
    <n v="0"/>
    <x v="0"/>
  </r>
  <r>
    <d v="2026-04-16T04:30:00"/>
    <x v="1458"/>
    <n v="25.4"/>
    <n v="100"/>
    <n v="13.6"/>
    <n v="10"/>
    <n v="515.5"/>
    <n v="14.8"/>
    <n v="9"/>
    <n v="200"/>
    <n v="14.5"/>
    <n v="8.9"/>
    <n v="201.6"/>
    <n v="5380"/>
    <n v="47106"/>
    <n v="0"/>
    <x v="0"/>
  </r>
  <r>
    <d v="2026-04-16T04:45:00"/>
    <x v="1459"/>
    <n v="25.3"/>
    <n v="100"/>
    <n v="13.6"/>
    <n v="10"/>
    <n v="502"/>
    <n v="14.8"/>
    <n v="8.9"/>
    <n v="200"/>
    <n v="14.4"/>
    <n v="8.8000000000000007"/>
    <n v="201.4"/>
    <n v="5380"/>
    <n v="47106"/>
    <n v="0"/>
    <x v="0"/>
  </r>
  <r>
    <d v="2026-04-16T05:00:00"/>
    <x v="1460"/>
    <n v="25.2"/>
    <n v="100"/>
    <n v="13.4"/>
    <n v="9.9"/>
    <n v="502"/>
    <n v="14.3"/>
    <n v="8.8000000000000007"/>
    <n v="200"/>
    <n v="13.9"/>
    <n v="8.6999999999999993"/>
    <n v="208.1"/>
    <n v="5380"/>
    <n v="47106"/>
    <n v="0"/>
    <x v="0"/>
  </r>
  <r>
    <d v="2026-04-16T05:15:00"/>
    <x v="1461"/>
    <n v="25.2"/>
    <n v="100"/>
    <n v="13.1"/>
    <n v="9.9"/>
    <n v="490.3"/>
    <n v="14.2"/>
    <n v="9"/>
    <n v="200"/>
    <n v="13.9"/>
    <n v="8.8000000000000007"/>
    <n v="198.5"/>
    <n v="5380"/>
    <n v="47106"/>
    <n v="0"/>
    <x v="0"/>
  </r>
  <r>
    <d v="2026-04-16T05:30:00"/>
    <x v="1462"/>
    <n v="25.2"/>
    <n v="100"/>
    <n v="13.1"/>
    <n v="9.9"/>
    <n v="490.3"/>
    <n v="14"/>
    <n v="9.1"/>
    <n v="200"/>
    <n v="13.8"/>
    <n v="8.9"/>
    <n v="206"/>
    <n v="5380"/>
    <n v="47106"/>
    <n v="0"/>
    <x v="0"/>
  </r>
  <r>
    <d v="2026-04-16T05:45:00"/>
    <x v="1463"/>
    <n v="25.1"/>
    <n v="100"/>
    <n v="13.1"/>
    <n v="10"/>
    <n v="475"/>
    <n v="14.1"/>
    <n v="9"/>
    <n v="200"/>
    <n v="13.9"/>
    <n v="8.9"/>
    <n v="211.3"/>
    <n v="5380"/>
    <n v="47106"/>
    <n v="0"/>
    <x v="0"/>
  </r>
  <r>
    <d v="2026-04-16T06:00:00"/>
    <x v="1464"/>
    <n v="25.1"/>
    <n v="100"/>
    <n v="13.1"/>
    <n v="10"/>
    <n v="518.20000000000005"/>
    <n v="14.6"/>
    <n v="9.3000000000000007"/>
    <n v="200"/>
    <n v="14.3"/>
    <n v="9.1999999999999993"/>
    <n v="210.5"/>
    <n v="5380"/>
    <n v="47106"/>
    <n v="0"/>
    <x v="0"/>
  </r>
  <r>
    <d v="2026-04-16T06:15:00"/>
    <x v="1465"/>
    <n v="25"/>
    <n v="100"/>
    <n v="13.4"/>
    <n v="10.3"/>
    <n v="518.20000000000005"/>
    <n v="14.5"/>
    <n v="9.3000000000000007"/>
    <n v="200"/>
    <n v="14.2"/>
    <n v="9.1999999999999993"/>
    <n v="210.1"/>
    <n v="5380.8"/>
    <n v="47106.2"/>
    <n v="0.99999999999727152"/>
    <x v="0"/>
  </r>
  <r>
    <d v="2026-04-16T06:30:00"/>
    <x v="1466"/>
    <n v="25.1"/>
    <n v="100"/>
    <n v="13.6"/>
    <n v="10.1"/>
    <n v="504.7"/>
    <n v="14.8"/>
    <n v="9"/>
    <n v="200"/>
    <n v="14.5"/>
    <n v="8.9"/>
    <n v="219.5"/>
    <n v="5381.5"/>
    <n v="47106.5"/>
    <n v="1.0000000000027285"/>
    <x v="0"/>
  </r>
  <r>
    <d v="2026-04-16T06:45:00"/>
    <x v="1467"/>
    <n v="25"/>
    <n v="100"/>
    <n v="13.6"/>
    <n v="10.1"/>
    <n v="505.6"/>
    <n v="14.8"/>
    <n v="8.9"/>
    <n v="200"/>
    <n v="14.5"/>
    <n v="8.8000000000000007"/>
    <n v="218"/>
    <n v="5382.2"/>
    <n v="47106.8"/>
    <n v="1.0000000000027285"/>
    <x v="0"/>
  </r>
  <r>
    <d v="2026-04-16T07:00:00"/>
    <x v="1468"/>
    <n v="25.1"/>
    <n v="100"/>
    <n v="13.7"/>
    <n v="10.1"/>
    <n v="505.6"/>
    <n v="14.9"/>
    <n v="9.1999999999999993"/>
    <n v="200"/>
    <n v="14.6"/>
    <n v="8.9"/>
    <n v="216.4"/>
    <n v="5383"/>
    <n v="47107"/>
    <n v="0.99999999999727152"/>
    <x v="0"/>
  </r>
  <r>
    <d v="2026-04-16T07:15:00"/>
    <x v="1469"/>
    <n v="19.5"/>
    <n v="85.8"/>
    <n v="13.9"/>
    <n v="10.1"/>
    <n v="530.79999999999995"/>
    <n v="14.8"/>
    <n v="9.3000000000000007"/>
    <n v="200"/>
    <n v="15"/>
    <n v="9.1"/>
    <n v="219.7"/>
    <n v="5394.8"/>
    <n v="47116.5"/>
    <n v="21.300000000000182"/>
    <x v="0"/>
  </r>
  <r>
    <d v="2026-04-16T07:30:00"/>
    <x v="1470"/>
    <n v="18.3"/>
    <n v="78.8"/>
    <n v="13.9"/>
    <n v="10.1"/>
    <n v="530.79999999999995"/>
    <n v="15.4"/>
    <n v="9.4"/>
    <n v="200"/>
    <n v="15.2"/>
    <n v="9.3000000000000007"/>
    <n v="252.4"/>
    <n v="5406.5"/>
    <n v="47126"/>
    <n v="21.199999999999818"/>
    <x v="0"/>
  </r>
  <r>
    <d v="2026-04-16T07:45:00"/>
    <x v="1471"/>
    <n v="16.899999999999999"/>
    <n v="77.2"/>
    <n v="14.1"/>
    <n v="9.3000000000000007"/>
    <n v="519.1"/>
    <n v="15.4"/>
    <n v="8.4"/>
    <n v="200"/>
    <n v="15"/>
    <n v="8.4"/>
    <n v="250.2"/>
    <n v="5418.2"/>
    <n v="47135.5"/>
    <n v="21.199999999999818"/>
    <x v="0"/>
  </r>
  <r>
    <d v="2026-04-16T08:00:00"/>
    <x v="1472"/>
    <n v="17"/>
    <n v="78.5"/>
    <n v="14.1"/>
    <n v="9.3000000000000007"/>
    <n v="545.20000000000005"/>
    <n v="15.3"/>
    <n v="8.6999999999999993"/>
    <n v="198.8"/>
    <n v="14.9"/>
    <n v="8.6"/>
    <n v="244.3"/>
    <n v="5430"/>
    <n v="47145"/>
    <n v="21.300000000000182"/>
    <x v="0"/>
  </r>
  <r>
    <d v="2026-04-16T08:15:00"/>
    <x v="1473"/>
    <n v="26.4"/>
    <n v="99"/>
    <n v="14"/>
    <n v="9"/>
    <n v="545.20000000000005"/>
    <n v="14.6"/>
    <n v="8.8000000000000007"/>
    <n v="198"/>
    <n v="14.8"/>
    <n v="8.5"/>
    <n v="242.7"/>
    <n v="5457.8"/>
    <n v="47164.2"/>
    <n v="46.999999999997272"/>
    <x v="0"/>
  </r>
  <r>
    <d v="2026-04-16T08:30:00"/>
    <x v="1474"/>
    <n v="26.5"/>
    <n v="90.8"/>
    <n v="13.9"/>
    <n v="9"/>
    <n v="538"/>
    <n v="14"/>
    <n v="8.8000000000000007"/>
    <n v="198"/>
    <n v="14.9"/>
    <n v="8.3000000000000007"/>
    <n v="247.1"/>
    <n v="5485.5"/>
    <n v="47183.5"/>
    <n v="47.000000000002728"/>
    <x v="0"/>
  </r>
  <r>
    <d v="2026-04-16T08:45:00"/>
    <x v="1475"/>
    <n v="26.6"/>
    <n v="90.8"/>
    <n v="13.9"/>
    <n v="9"/>
    <n v="538.9"/>
    <n v="15.2"/>
    <n v="8.8000000000000007"/>
    <n v="178.8"/>
    <n v="14.7"/>
    <n v="8.4"/>
    <n v="275.2"/>
    <n v="5513.2"/>
    <n v="47202.8"/>
    <n v="47.000000000002728"/>
    <x v="0"/>
  </r>
  <r>
    <d v="2026-04-16T09:00:00"/>
    <x v="1476"/>
    <n v="26.9"/>
    <n v="89.1"/>
    <n v="13.9"/>
    <n v="7.8"/>
    <n v="538.9"/>
    <n v="14.8"/>
    <n v="7.9"/>
    <n v="179.9"/>
    <n v="14.5"/>
    <n v="7.6"/>
    <n v="281.10000000000002"/>
    <n v="5541"/>
    <n v="47222"/>
    <n v="46.999999999997272"/>
    <x v="0"/>
  </r>
  <r>
    <d v="2026-04-16T09:15:00"/>
    <x v="1477"/>
    <n v="27.5"/>
    <n v="88.2"/>
    <n v="13.7"/>
    <n v="7.7"/>
    <n v="538.9"/>
    <n v="14.5"/>
    <n v="8"/>
    <n v="178.5"/>
    <n v="14.2"/>
    <n v="7.7"/>
    <n v="278.7"/>
    <n v="5569.5"/>
    <n v="47241.2"/>
    <n v="47.69999999999709"/>
    <x v="0"/>
  </r>
  <r>
    <d v="2026-04-16T09:30:00"/>
    <x v="1478"/>
    <n v="27.8"/>
    <n v="86.2"/>
    <n v="13.6"/>
    <n v="7.7"/>
    <n v="495.7"/>
    <n v="14.4"/>
    <n v="8"/>
    <n v="175.9"/>
    <n v="14.1"/>
    <n v="7.6"/>
    <n v="275.60000000000002"/>
    <n v="5598"/>
    <n v="47260.5"/>
    <n v="47.80000000000291"/>
    <x v="0"/>
  </r>
  <r>
    <d v="2026-04-16T09:45:00"/>
    <x v="1479"/>
    <n v="28.1"/>
    <n v="84.2"/>
    <n v="13.6"/>
    <n v="7.7"/>
    <n v="495.7"/>
    <n v="14.3"/>
    <n v="8"/>
    <n v="175.6"/>
    <n v="14"/>
    <n v="7.5"/>
    <n v="278.5"/>
    <n v="5626.5"/>
    <n v="47279.8"/>
    <n v="47.80000000000291"/>
    <x v="0"/>
  </r>
  <r>
    <d v="2026-04-16T10:00:00"/>
    <x v="1480"/>
    <n v="28.3"/>
    <n v="83.3"/>
    <n v="13.6"/>
    <n v="7.7"/>
    <n v="495.7"/>
    <n v="14.1"/>
    <n v="8"/>
    <n v="174.7"/>
    <n v="13.9"/>
    <n v="7.5"/>
    <n v="276.2"/>
    <n v="5655"/>
    <n v="47299"/>
    <n v="47.69999999999709"/>
    <x v="0"/>
  </r>
  <r>
    <d v="2026-04-16T10:15:00"/>
    <x v="1481"/>
    <n v="28.4"/>
    <n v="82"/>
    <n v="13.7"/>
    <n v="7.7"/>
    <n v="562.29999999999995"/>
    <n v="14.2"/>
    <n v="8"/>
    <n v="175.3"/>
    <n v="13.9"/>
    <n v="7.6"/>
    <n v="278.3"/>
    <n v="5683"/>
    <n v="47318"/>
    <n v="47"/>
    <x v="0"/>
  </r>
  <r>
    <d v="2026-04-16T10:30:00"/>
    <x v="1482"/>
    <n v="28.5"/>
    <n v="82.4"/>
    <n v="13.8"/>
    <n v="7.8"/>
    <n v="562.29999999999995"/>
    <n v="14.2"/>
    <n v="8.1"/>
    <n v="172.7"/>
    <n v="13.9"/>
    <n v="7.6"/>
    <n v="273.60000000000002"/>
    <n v="5711"/>
    <n v="47337"/>
    <n v="47"/>
    <x v="0"/>
  </r>
  <r>
    <d v="2026-04-16T10:45:00"/>
    <x v="1483"/>
    <n v="28.4"/>
    <n v="82.3"/>
    <n v="13.8"/>
    <n v="7.8"/>
    <n v="562.29999999999995"/>
    <n v="14.2"/>
    <n v="8.1"/>
    <n v="169.8"/>
    <n v="13.9"/>
    <n v="7.6"/>
    <n v="274.60000000000002"/>
    <n v="5739"/>
    <n v="47356"/>
    <n v="47"/>
    <x v="0"/>
  </r>
  <r>
    <d v="2026-04-16T11:00:00"/>
    <x v="1484"/>
    <n v="28.8"/>
    <n v="79.099999999999994"/>
    <n v="13.8"/>
    <n v="7.7"/>
    <n v="551.5"/>
    <n v="14.2"/>
    <n v="8.1"/>
    <n v="167.4"/>
    <n v="13.9"/>
    <n v="7.6"/>
    <n v="273.2"/>
    <n v="5767"/>
    <n v="47375"/>
    <n v="47"/>
    <x v="0"/>
  </r>
  <r>
    <d v="2026-04-16T11:15:00"/>
    <x v="1485"/>
    <n v="28.6"/>
    <n v="81.099999999999994"/>
    <n v="13.8"/>
    <n v="7.7"/>
    <n v="618.9"/>
    <n v="14.2"/>
    <n v="8.1999999999999993"/>
    <n v="166.6"/>
    <n v="13.9"/>
    <n v="7.6"/>
    <n v="272.60000000000002"/>
    <n v="5795"/>
    <n v="47394"/>
    <n v="47"/>
    <x v="0"/>
  </r>
  <r>
    <d v="2026-04-16T11:30:00"/>
    <x v="1486"/>
    <n v="29"/>
    <n v="81"/>
    <n v="13.8"/>
    <n v="7.8"/>
    <n v="618.9"/>
    <n v="14.4"/>
    <n v="8.1999999999999993"/>
    <n v="166.3"/>
    <n v="14.1"/>
    <n v="7.7"/>
    <n v="268.3"/>
    <n v="5823"/>
    <n v="47413"/>
    <n v="47"/>
    <x v="0"/>
  </r>
  <r>
    <d v="2026-04-16T11:45:00"/>
    <x v="1487"/>
    <n v="28.8"/>
    <n v="79.900000000000006"/>
    <n v="13.9"/>
    <n v="7.9"/>
    <n v="499.3"/>
    <n v="14.4"/>
    <n v="8.3000000000000007"/>
    <n v="166"/>
    <n v="14.1"/>
    <n v="7.7"/>
    <n v="273.2"/>
    <n v="5851"/>
    <n v="47432"/>
    <n v="47"/>
    <x v="0"/>
  </r>
  <r>
    <d v="2026-04-16T12:00:00"/>
    <x v="1488"/>
    <n v="28.9"/>
    <n v="79.099999999999994"/>
    <n v="13.9"/>
    <n v="7.9"/>
    <n v="618.9"/>
    <n v="14.3"/>
    <n v="8.3000000000000007"/>
    <n v="167.2"/>
    <n v="14.1"/>
    <n v="7.8"/>
    <n v="274"/>
    <n v="5879"/>
    <n v="47451"/>
    <n v="47"/>
    <x v="0"/>
  </r>
  <r>
    <d v="2026-04-16T12:15:00"/>
    <x v="1489"/>
    <n v="29"/>
    <n v="79.8"/>
    <n v="13.9"/>
    <n v="7.8"/>
    <n v="618.9"/>
    <n v="14.4"/>
    <n v="8.1999999999999993"/>
    <n v="166.9"/>
    <n v="14.1"/>
    <n v="7.7"/>
    <n v="272.60000000000002"/>
    <n v="5907.2"/>
    <n v="47469.8"/>
    <n v="47.000000000002728"/>
    <x v="0"/>
  </r>
  <r>
    <d v="2026-04-16T12:30:00"/>
    <x v="1490"/>
    <n v="28.6"/>
    <n v="79.099999999999994"/>
    <n v="13.9"/>
    <n v="7.8"/>
    <n v="530.79999999999995"/>
    <n v="14.5"/>
    <n v="8.3000000000000007"/>
    <n v="164.5"/>
    <n v="14.2"/>
    <n v="7.8"/>
    <n v="273.39999999999998"/>
    <n v="5935.5"/>
    <n v="47488.5"/>
    <n v="46.999999999997272"/>
    <x v="0"/>
  </r>
  <r>
    <d v="2026-04-16T12:45:00"/>
    <x v="1491"/>
    <n v="28.9"/>
    <n v="78.3"/>
    <n v="14"/>
    <n v="7.9"/>
    <n v="530.79999999999995"/>
    <n v="14.4"/>
    <n v="8.1999999999999993"/>
    <n v="166.6"/>
    <n v="14.1"/>
    <n v="7.8"/>
    <n v="273.2"/>
    <n v="5963.8"/>
    <n v="47507.199999999997"/>
    <n v="46.999999999997272"/>
    <x v="0"/>
  </r>
  <r>
    <d v="2026-04-16T13:00:00"/>
    <x v="1492"/>
    <n v="28.8"/>
    <n v="78.5"/>
    <n v="13.9"/>
    <n v="7.8"/>
    <n v="484"/>
    <n v="14.4"/>
    <n v="8.1999999999999993"/>
    <n v="166"/>
    <n v="14.1"/>
    <n v="7.8"/>
    <n v="271.60000000000002"/>
    <n v="5992"/>
    <n v="47526"/>
    <n v="47.000000000002728"/>
    <x v="0"/>
  </r>
  <r>
    <d v="2026-04-16T13:15:00"/>
    <x v="1493"/>
    <n v="28.7"/>
    <n v="78.2"/>
    <n v="13.9"/>
    <n v="7.8"/>
    <n v="504.7"/>
    <n v="14.5"/>
    <n v="8.3000000000000007"/>
    <n v="164.5"/>
    <n v="14.2"/>
    <n v="7.8"/>
    <n v="274.8"/>
    <n v="6021"/>
    <n v="47545.2"/>
    <n v="48.19999999999709"/>
    <x v="0"/>
  </r>
  <r>
    <d v="2026-04-16T13:30:00"/>
    <x v="1494"/>
    <n v="28.9"/>
    <n v="78.900000000000006"/>
    <n v="14"/>
    <n v="7.8"/>
    <n v="504.7"/>
    <n v="14.4"/>
    <n v="8.1999999999999993"/>
    <n v="164.8"/>
    <n v="14.1"/>
    <n v="7.8"/>
    <n v="271.8"/>
    <n v="6050"/>
    <n v="47564.5"/>
    <n v="48.30000000000291"/>
    <x v="0"/>
  </r>
  <r>
    <d v="2026-04-16T13:45:00"/>
    <x v="1495"/>
    <n v="28.6"/>
    <n v="78.099999999999994"/>
    <n v="14"/>
    <n v="7.8"/>
    <n v="527.20000000000005"/>
    <n v="14.5"/>
    <n v="8.1999999999999993"/>
    <n v="166"/>
    <n v="14.2"/>
    <n v="7.8"/>
    <n v="271.60000000000002"/>
    <n v="6079"/>
    <n v="47583.8"/>
    <n v="48.30000000000291"/>
    <x v="0"/>
  </r>
  <r>
    <d v="2026-04-16T14:00:00"/>
    <x v="1496"/>
    <n v="28.5"/>
    <n v="77.3"/>
    <n v="14"/>
    <n v="7.8"/>
    <n v="545.20000000000005"/>
    <n v="14.5"/>
    <n v="8.1999999999999993"/>
    <n v="164.5"/>
    <n v="14.3"/>
    <n v="7.8"/>
    <n v="269.89999999999998"/>
    <n v="6108"/>
    <n v="47603"/>
    <n v="48.19999999999709"/>
    <x v="0"/>
  </r>
  <r>
    <d v="2026-04-16T14:15:00"/>
    <x v="1497"/>
    <n v="28.9"/>
    <n v="77.8"/>
    <n v="14"/>
    <n v="7.8"/>
    <n v="545.20000000000005"/>
    <n v="14.5"/>
    <n v="8.3000000000000007"/>
    <n v="163.69999999999999"/>
    <n v="14.2"/>
    <n v="8"/>
    <n v="268.89999999999998"/>
    <n v="6134.2"/>
    <n v="47624.5"/>
    <n v="47.699999999999818"/>
    <x v="0"/>
  </r>
  <r>
    <d v="2026-04-16T14:30:00"/>
    <x v="1498"/>
    <n v="29.3"/>
    <n v="78.599999999999994"/>
    <n v="14"/>
    <n v="7.8"/>
    <n v="595.5"/>
    <n v="14.6"/>
    <n v="8.3000000000000007"/>
    <n v="164.8"/>
    <n v="14.3"/>
    <n v="8"/>
    <n v="269.89999999999998"/>
    <n v="6160.5"/>
    <n v="47646"/>
    <n v="47.800000000000182"/>
    <x v="0"/>
  </r>
  <r>
    <d v="2026-04-16T14:45:00"/>
    <x v="1499"/>
    <n v="28.9"/>
    <n v="77.599999999999994"/>
    <n v="14"/>
    <n v="7.8"/>
    <n v="595.5"/>
    <n v="14.7"/>
    <n v="8.3000000000000007"/>
    <n v="163.69999999999999"/>
    <n v="14.4"/>
    <n v="7.9"/>
    <n v="273.60000000000002"/>
    <n v="6186.8"/>
    <n v="47667.5"/>
    <n v="47.800000000000182"/>
    <x v="0"/>
  </r>
  <r>
    <d v="2026-04-16T15:00:00"/>
    <x v="1500"/>
    <n v="29.1"/>
    <n v="78.3"/>
    <n v="14"/>
    <n v="7.9"/>
    <n v="444.4"/>
    <n v="14.6"/>
    <n v="8.3000000000000007"/>
    <n v="162.5"/>
    <n v="14.3"/>
    <n v="7.9"/>
    <n v="272.39999999999998"/>
    <n v="6213"/>
    <n v="47689"/>
    <n v="47.699999999999818"/>
    <x v="0"/>
  </r>
  <r>
    <d v="2026-04-16T15:15:00"/>
    <x v="1501"/>
    <n v="28.8"/>
    <n v="77.5"/>
    <n v="14"/>
    <n v="7.9"/>
    <n v="599.1"/>
    <n v="14.6"/>
    <n v="8.3000000000000007"/>
    <n v="160.5"/>
    <n v="14.3"/>
    <n v="7.9"/>
    <n v="268.7"/>
    <n v="6239.2"/>
    <n v="47710.5"/>
    <n v="47.699999999999818"/>
    <x v="0"/>
  </r>
  <r>
    <d v="2026-04-16T15:30:00"/>
    <x v="1502"/>
    <n v="28.7"/>
    <n v="77.5"/>
    <n v="13.8"/>
    <n v="7.8"/>
    <n v="599.1"/>
    <n v="14.6"/>
    <n v="8.1999999999999993"/>
    <n v="162.19999999999999"/>
    <n v="14.3"/>
    <n v="7.8"/>
    <n v="267.3"/>
    <n v="6265.5"/>
    <n v="47732"/>
    <n v="47.800000000000182"/>
    <x v="0"/>
  </r>
  <r>
    <d v="2026-04-16T15:45:00"/>
    <x v="1503"/>
    <n v="28.6"/>
    <n v="77.2"/>
    <n v="13.8"/>
    <n v="7.8"/>
    <n v="538"/>
    <n v="14.4"/>
    <n v="8.1999999999999993"/>
    <n v="164"/>
    <n v="14.1"/>
    <n v="7.7"/>
    <n v="271.39999999999998"/>
    <n v="6291.8"/>
    <n v="47753.5"/>
    <n v="47.800000000000182"/>
    <x v="0"/>
  </r>
  <r>
    <d v="2026-04-16T16:00:00"/>
    <x v="1504"/>
    <n v="28.6"/>
    <n v="75.3"/>
    <n v="13.8"/>
    <n v="7.8"/>
    <n v="538"/>
    <n v="14.4"/>
    <n v="8.1999999999999993"/>
    <n v="164.2"/>
    <n v="14"/>
    <n v="7.7"/>
    <n v="269.10000000000002"/>
    <n v="6318"/>
    <n v="47775"/>
    <n v="47.699999999999818"/>
    <x v="0"/>
  </r>
  <r>
    <d v="2026-04-16T16:15:00"/>
    <x v="1505"/>
    <n v="28.3"/>
    <n v="76.900000000000006"/>
    <n v="13.8"/>
    <n v="7.7"/>
    <n v="515.5"/>
    <n v="14.3"/>
    <n v="8.1999999999999993"/>
    <n v="161.6"/>
    <n v="13.9"/>
    <n v="7.7"/>
    <n v="267.89999999999998"/>
    <n v="6345.2"/>
    <n v="47797.2"/>
    <n v="49.399999999996908"/>
    <x v="0"/>
  </r>
  <r>
    <d v="2026-04-16T16:30:00"/>
    <x v="1506"/>
    <n v="28.3"/>
    <n v="79.400000000000006"/>
    <n v="13.8"/>
    <n v="7.7"/>
    <n v="271.7"/>
    <n v="14.3"/>
    <n v="8.1"/>
    <n v="160.19999999999999"/>
    <n v="14"/>
    <n v="7.7"/>
    <n v="266.7"/>
    <n v="6372.5"/>
    <n v="47819.5"/>
    <n v="49.600000000003092"/>
    <x v="0"/>
  </r>
  <r>
    <d v="2026-04-16T16:45:00"/>
    <x v="1507"/>
    <n v="28"/>
    <n v="79.8"/>
    <n v="13.7"/>
    <n v="7.8"/>
    <n v="271.7"/>
    <n v="14.2"/>
    <n v="8"/>
    <n v="161.30000000000001"/>
    <n v="13.9"/>
    <n v="7.6"/>
    <n v="269.10000000000002"/>
    <n v="6399.8"/>
    <n v="47841.8"/>
    <n v="49.600000000003092"/>
    <x v="0"/>
  </r>
  <r>
    <d v="2026-04-16T17:00:00"/>
    <x v="1508"/>
    <n v="27.7"/>
    <n v="78.2"/>
    <n v="13.6"/>
    <n v="7.8"/>
    <n v="520.9"/>
    <n v="14.1"/>
    <n v="8.1"/>
    <n v="162.19999999999999"/>
    <n v="13.7"/>
    <n v="7.6"/>
    <n v="267.10000000000002"/>
    <n v="6427"/>
    <n v="47864"/>
    <n v="49.399999999996908"/>
    <x v="0"/>
  </r>
  <r>
    <d v="2026-04-16T17:15:00"/>
    <x v="1509"/>
    <n v="27.4"/>
    <n v="82.1"/>
    <n v="13.6"/>
    <n v="7.8"/>
    <n v="559.6"/>
    <n v="14.1"/>
    <n v="8.1"/>
    <n v="165.7"/>
    <n v="13.8"/>
    <n v="7.5"/>
    <n v="264.8"/>
    <n v="6451.5"/>
    <n v="47885.5"/>
    <n v="46"/>
    <x v="0"/>
  </r>
  <r>
    <d v="2026-04-16T17:30:00"/>
    <x v="1510"/>
    <n v="27.5"/>
    <n v="81.099999999999994"/>
    <n v="13.5"/>
    <n v="7.7"/>
    <n v="559.6"/>
    <n v="14"/>
    <n v="8"/>
    <n v="163.69999999999999"/>
    <n v="13.7"/>
    <n v="7.4"/>
    <n v="264.2"/>
    <n v="6476"/>
    <n v="47907"/>
    <n v="46"/>
    <x v="0"/>
  </r>
  <r>
    <d v="2026-04-16T17:45:00"/>
    <x v="1511"/>
    <n v="27.3"/>
    <n v="81.2"/>
    <n v="13.3"/>
    <n v="7.7"/>
    <n v="532.6"/>
    <n v="13.7"/>
    <n v="8"/>
    <n v="160.80000000000001"/>
    <n v="13.5"/>
    <n v="7.4"/>
    <n v="261"/>
    <n v="6500.5"/>
    <n v="47928.5"/>
    <n v="46"/>
    <x v="0"/>
  </r>
  <r>
    <d v="2026-04-16T18:00:00"/>
    <x v="1512"/>
    <n v="27.2"/>
    <n v="81.400000000000006"/>
    <n v="13.3"/>
    <n v="7.7"/>
    <n v="532.6"/>
    <n v="13.6"/>
    <n v="8.1999999999999993"/>
    <n v="160.19999999999999"/>
    <n v="13.3"/>
    <n v="7.5"/>
    <n v="261.60000000000002"/>
    <n v="6525"/>
    <n v="47950"/>
    <n v="46"/>
    <x v="0"/>
  </r>
  <r>
    <d v="2026-04-16T18:15:00"/>
    <x v="1513"/>
    <n v="26.9"/>
    <n v="82.4"/>
    <n v="13.3"/>
    <n v="8.1999999999999993"/>
    <n v="443.5"/>
    <n v="13.6"/>
    <n v="8.3000000000000007"/>
    <n v="161"/>
    <n v="13.3"/>
    <n v="7.6"/>
    <n v="259.3"/>
    <n v="6548.5"/>
    <n v="47971"/>
    <n v="44.5"/>
    <x v="0"/>
  </r>
  <r>
    <d v="2026-04-16T18:30:00"/>
    <x v="1514"/>
    <n v="26.8"/>
    <n v="82.6"/>
    <n v="13.3"/>
    <n v="8.1999999999999993"/>
    <n v="484.9"/>
    <n v="13.5"/>
    <n v="9.1"/>
    <n v="159"/>
    <n v="13.2"/>
    <n v="7.6"/>
    <n v="260.60000000000002"/>
    <n v="6572"/>
    <n v="47992"/>
    <n v="44.5"/>
    <x v="0"/>
  </r>
  <r>
    <d v="2026-04-16T18:45:00"/>
    <x v="1515"/>
    <n v="26.6"/>
    <n v="84.2"/>
    <n v="13.4"/>
    <n v="9.1999999999999993"/>
    <n v="484.9"/>
    <n v="13.6"/>
    <n v="9.1999999999999993"/>
    <n v="158.69999999999999"/>
    <n v="13.3"/>
    <n v="8.1"/>
    <n v="259.8"/>
    <n v="6595.5"/>
    <n v="48013"/>
    <n v="44.5"/>
    <x v="0"/>
  </r>
  <r>
    <d v="2026-04-16T19:00:00"/>
    <x v="1516"/>
    <n v="26.3"/>
    <n v="85.8"/>
    <n v="13.7"/>
    <n v="9"/>
    <n v="449.8"/>
    <n v="13.7"/>
    <n v="9"/>
    <n v="159.9"/>
    <n v="13.4"/>
    <n v="7.9"/>
    <n v="258.10000000000002"/>
    <n v="6619"/>
    <n v="48034"/>
    <n v="44.5"/>
    <x v="0"/>
  </r>
  <r>
    <d v="2026-04-16T19:15:00"/>
    <x v="1517"/>
    <n v="26.3"/>
    <n v="86.5"/>
    <n v="13.7"/>
    <n v="9"/>
    <n v="528.1"/>
    <n v="13.7"/>
    <n v="8.9"/>
    <n v="157.6"/>
    <n v="13.4"/>
    <n v="7.9"/>
    <n v="261.2"/>
    <n v="6639"/>
    <n v="48051.8"/>
    <n v="37.80000000000291"/>
    <x v="0"/>
  </r>
  <r>
    <d v="2026-04-16T19:30:00"/>
    <x v="1518"/>
    <n v="26.2"/>
    <n v="87.4"/>
    <n v="13.6"/>
    <n v="8.9"/>
    <n v="528.1"/>
    <n v="13.8"/>
    <n v="8.9"/>
    <n v="159.9"/>
    <n v="13.5"/>
    <n v="7.9"/>
    <n v="258.3"/>
    <n v="6659"/>
    <n v="48069.5"/>
    <n v="37.69999999999709"/>
    <x v="0"/>
  </r>
  <r>
    <d v="2026-04-16T19:45:00"/>
    <x v="1519"/>
    <n v="26.1"/>
    <n v="88.2"/>
    <n v="13.6"/>
    <n v="8.9"/>
    <n v="494.8"/>
    <n v="14"/>
    <n v="8.9"/>
    <n v="158.69999999999999"/>
    <n v="13.7"/>
    <n v="7.9"/>
    <n v="259.5"/>
    <n v="6679"/>
    <n v="48087.199999999997"/>
    <n v="37.69999999999709"/>
    <x v="0"/>
  </r>
  <r>
    <d v="2026-04-16T20:00:00"/>
    <x v="1520"/>
    <n v="26"/>
    <n v="89"/>
    <n v="13.6"/>
    <n v="8.9"/>
    <n v="494.8"/>
    <n v="13.1"/>
    <n v="8.9"/>
    <n v="177.3"/>
    <n v="13.6"/>
    <n v="8.1"/>
    <n v="227.6"/>
    <n v="6699"/>
    <n v="48105"/>
    <n v="37.80000000000291"/>
    <x v="0"/>
  </r>
  <r>
    <d v="2026-04-16T20:15:00"/>
    <x v="1521"/>
    <n v="26"/>
    <n v="89.1"/>
    <n v="13.3"/>
    <n v="8.8000000000000007"/>
    <n v="424.6"/>
    <n v="14"/>
    <n v="8.6999999999999993"/>
    <n v="180.2"/>
    <n v="13.8"/>
    <n v="8.4"/>
    <n v="228.6"/>
    <n v="6708.8"/>
    <n v="48113.8"/>
    <n v="18.600000000003092"/>
    <x v="0"/>
  </r>
  <r>
    <d v="2026-04-16T20:30:00"/>
    <x v="1522"/>
    <n v="26"/>
    <n v="88.8"/>
    <n v="13.3"/>
    <n v="8.8000000000000007"/>
    <n v="428.2"/>
    <n v="14.1"/>
    <n v="8.6999999999999993"/>
    <n v="177.9"/>
    <n v="13.8"/>
    <n v="8.1999999999999993"/>
    <n v="232.1"/>
    <n v="6718.5"/>
    <n v="48122.5"/>
    <n v="18.399999999996908"/>
    <x v="0"/>
  </r>
  <r>
    <d v="2026-04-16T20:45:00"/>
    <x v="1523"/>
    <n v="25.9"/>
    <n v="89.1"/>
    <n v="13.3"/>
    <n v="8.8000000000000007"/>
    <n v="428.2"/>
    <n v="14"/>
    <n v="8.6"/>
    <n v="180.5"/>
    <n v="13.8"/>
    <n v="8.1999999999999993"/>
    <n v="235.1"/>
    <n v="6728.2"/>
    <n v="48131.199999999997"/>
    <n v="18.399999999996908"/>
    <x v="0"/>
  </r>
  <r>
    <d v="2026-04-16T21:00:00"/>
    <x v="1524"/>
    <n v="26"/>
    <n v="89.4"/>
    <n v="13.2"/>
    <n v="7"/>
    <n v="424.6"/>
    <n v="13.2"/>
    <n v="8.6"/>
    <n v="200"/>
    <n v="13.9"/>
    <n v="8.5"/>
    <n v="198.5"/>
    <n v="6738"/>
    <n v="48140"/>
    <n v="18.600000000003092"/>
    <x v="0"/>
  </r>
  <r>
    <d v="2026-04-16T21:15:00"/>
    <x v="1525"/>
    <n v="26"/>
    <n v="89.5"/>
    <n v="13.2"/>
    <n v="7"/>
    <n v="477.7"/>
    <n v="14.4"/>
    <n v="9.8000000000000007"/>
    <n v="199.7"/>
    <n v="14.2"/>
    <n v="9.8000000000000007"/>
    <n v="198.5"/>
    <n v="6738"/>
    <n v="48140"/>
    <n v="0"/>
    <x v="0"/>
  </r>
  <r>
    <d v="2026-04-16T21:30:00"/>
    <x v="1526"/>
    <n v="25.9"/>
    <n v="88.8"/>
    <n v="13.9"/>
    <n v="10.3"/>
    <n v="477.7"/>
    <n v="14.6"/>
    <n v="9.8000000000000007"/>
    <n v="200"/>
    <n v="14.4"/>
    <n v="9.6999999999999993"/>
    <n v="203.8"/>
    <n v="6738"/>
    <n v="48140"/>
    <n v="0"/>
    <x v="0"/>
  </r>
  <r>
    <d v="2026-04-16T21:45:00"/>
    <x v="1527"/>
    <n v="25.9"/>
    <n v="88.8"/>
    <n v="13.9"/>
    <n v="10.3"/>
    <n v="502.9"/>
    <n v="15.2"/>
    <n v="9.6"/>
    <n v="200"/>
    <n v="15.1"/>
    <n v="9.4"/>
    <n v="209.5"/>
    <n v="6738"/>
    <n v="48140"/>
    <n v="0"/>
    <x v="0"/>
  </r>
  <r>
    <d v="2026-04-16T22:00:00"/>
    <x v="1528"/>
    <n v="25.7"/>
    <n v="89.2"/>
    <n v="13.9"/>
    <n v="10.199999999999999"/>
    <n v="502.9"/>
    <n v="15.5"/>
    <n v="9.4"/>
    <n v="200"/>
    <n v="15.2"/>
    <n v="9.3000000000000007"/>
    <n v="213"/>
    <n v="6738"/>
    <n v="48140"/>
    <n v="0"/>
    <x v="0"/>
  </r>
  <r>
    <d v="2026-04-16T22:15:00"/>
    <x v="1529"/>
    <n v="25.6"/>
    <n v="86.8"/>
    <n v="13.9"/>
    <n v="10.199999999999999"/>
    <n v="511"/>
    <n v="15.3"/>
    <n v="9.4"/>
    <n v="200"/>
    <n v="15"/>
    <n v="9.3000000000000007"/>
    <n v="211.1"/>
    <n v="6738"/>
    <n v="48140"/>
    <n v="0"/>
    <x v="0"/>
  </r>
  <r>
    <d v="2026-04-16T22:30:00"/>
    <x v="1530"/>
    <n v="25.4"/>
    <n v="86.2"/>
    <n v="13.9"/>
    <n v="10.199999999999999"/>
    <n v="489.4"/>
    <n v="15.4"/>
    <n v="9.1999999999999993"/>
    <n v="200"/>
    <n v="15.2"/>
    <n v="9.1"/>
    <n v="211.1"/>
    <n v="6738"/>
    <n v="48140"/>
    <n v="0"/>
    <x v="0"/>
  </r>
  <r>
    <d v="2026-04-16T22:45:00"/>
    <x v="1531"/>
    <n v="25.2"/>
    <n v="87.4"/>
    <n v="13.8"/>
    <n v="10.1"/>
    <n v="489.4"/>
    <n v="15.5"/>
    <n v="9.3000000000000007"/>
    <n v="200"/>
    <n v="15.3"/>
    <n v="9.1"/>
    <n v="212.1"/>
    <n v="6738"/>
    <n v="48140"/>
    <n v="0"/>
    <x v="0"/>
  </r>
  <r>
    <d v="2026-04-16T23:00:00"/>
    <x v="1532"/>
    <n v="25.2"/>
    <n v="87.6"/>
    <n v="13.7"/>
    <n v="10.1"/>
    <n v="521.79999999999995"/>
    <n v="15.6"/>
    <n v="9.1"/>
    <n v="200"/>
    <n v="15.1"/>
    <n v="8.9"/>
    <n v="211.9"/>
    <n v="6738"/>
    <n v="48140"/>
    <n v="0"/>
    <x v="0"/>
  </r>
  <r>
    <d v="2026-04-16T23:15:00"/>
    <x v="1533"/>
    <n v="24.8"/>
    <n v="85.8"/>
    <n v="13.7"/>
    <n v="10.1"/>
    <n v="489.4"/>
    <n v="15.2"/>
    <n v="8.8000000000000007"/>
    <n v="200"/>
    <n v="14.7"/>
    <n v="8.6999999999999993"/>
    <n v="212.8"/>
    <n v="6738"/>
    <n v="48140"/>
    <n v="0"/>
    <x v="0"/>
  </r>
  <r>
    <d v="2026-04-16T23:30:00"/>
    <x v="1534"/>
    <n v="24.6"/>
    <n v="81.8"/>
    <n v="13.3"/>
    <n v="9.9"/>
    <n v="489.4"/>
    <n v="14.9"/>
    <n v="8.6999999999999993"/>
    <n v="200"/>
    <n v="14.4"/>
    <n v="8.5"/>
    <n v="209.5"/>
    <n v="6738"/>
    <n v="48140"/>
    <n v="0"/>
    <x v="0"/>
  </r>
  <r>
    <d v="2026-04-16T23:45:00"/>
    <x v="1535"/>
    <n v="24.4"/>
    <n v="84.4"/>
    <n v="13.3"/>
    <n v="9.9"/>
    <n v="488.5"/>
    <n v="14.5"/>
    <n v="9"/>
    <n v="200"/>
    <n v="14.2"/>
    <n v="8.8000000000000007"/>
    <n v="202.6"/>
    <n v="6738"/>
    <n v="48140"/>
    <n v="0"/>
    <x v="0"/>
  </r>
  <r>
    <d v="2026-04-17T00:00:00"/>
    <x v="1536"/>
    <n v="24.3"/>
    <n v="84.6"/>
    <n v="13"/>
    <n v="10.7"/>
    <n v="488.5"/>
    <n v="14.3"/>
    <n v="10.3"/>
    <n v="199.7"/>
    <n v="14"/>
    <n v="10.3"/>
    <n v="196.1"/>
    <n v="6738"/>
    <n v="48140"/>
    <n v="0"/>
    <x v="0"/>
  </r>
  <r>
    <d v="2026-04-17T00:15:00"/>
    <x v="1537"/>
    <n v="25"/>
    <n v="93.8"/>
    <n v="13.3"/>
    <n v="10.9"/>
    <n v="446.2"/>
    <n v="14.2"/>
    <n v="10.5"/>
    <n v="200"/>
    <n v="14"/>
    <n v="10.4"/>
    <n v="197.9"/>
    <n v="6738"/>
    <n v="48140"/>
    <n v="0"/>
    <x v="0"/>
  </r>
  <r>
    <d v="2026-04-17T00:30:00"/>
    <x v="1538"/>
    <n v="25"/>
    <n v="95.2"/>
    <n v="13.3"/>
    <n v="10.9"/>
    <n v="504.7"/>
    <n v="14.6"/>
    <n v="10.6"/>
    <n v="200"/>
    <n v="14.3"/>
    <n v="10.5"/>
    <n v="197.9"/>
    <n v="6738"/>
    <n v="48140"/>
    <n v="0"/>
    <x v="0"/>
  </r>
  <r>
    <d v="2026-04-17T00:45:00"/>
    <x v="1539"/>
    <n v="25"/>
    <n v="95.8"/>
    <n v="13.5"/>
    <n v="11.1"/>
    <n v="504.7"/>
    <n v="14.6"/>
    <n v="10.7"/>
    <n v="200"/>
    <n v="14.4"/>
    <n v="10.6"/>
    <n v="194.4"/>
    <n v="6738"/>
    <n v="48140"/>
    <n v="0"/>
    <x v="0"/>
  </r>
  <r>
    <d v="2026-04-17T01:00:00"/>
    <x v="1540"/>
    <n v="25"/>
    <n v="95.6"/>
    <n v="13.6"/>
    <n v="10.9"/>
    <n v="457.9"/>
    <n v="14.6"/>
    <n v="10.6"/>
    <n v="200"/>
    <n v="14.4"/>
    <n v="10.4"/>
    <n v="194.2"/>
    <n v="6738"/>
    <n v="48140"/>
    <n v="0"/>
    <x v="0"/>
  </r>
  <r>
    <d v="2026-04-17T01:15:00"/>
    <x v="1541"/>
    <n v="25"/>
    <n v="95.6"/>
    <n v="13.6"/>
    <n v="10.9"/>
    <n v="435.4"/>
    <n v="14.8"/>
    <n v="10.5"/>
    <n v="197.4"/>
    <n v="14.5"/>
    <n v="10.4"/>
    <n v="195.9"/>
    <n v="6738"/>
    <n v="48140"/>
    <n v="0"/>
    <x v="0"/>
  </r>
  <r>
    <d v="2026-04-17T01:30:00"/>
    <x v="1542"/>
    <n v="24.9"/>
    <n v="95.6"/>
    <n v="13.5"/>
    <n v="10.9"/>
    <n v="435.4"/>
    <n v="15.1"/>
    <n v="10.5"/>
    <n v="199.4"/>
    <n v="14.8"/>
    <n v="10.4"/>
    <n v="195.3"/>
    <n v="6738"/>
    <n v="48140"/>
    <n v="0"/>
    <x v="0"/>
  </r>
  <r>
    <d v="2026-04-17T01:45:00"/>
    <x v="1543"/>
    <n v="24.9"/>
    <n v="96.2"/>
    <n v="13.5"/>
    <n v="10.9"/>
    <n v="465.1"/>
    <n v="14.9"/>
    <n v="10.5"/>
    <n v="199.4"/>
    <n v="14.5"/>
    <n v="10.4"/>
    <n v="192.6"/>
    <n v="6738"/>
    <n v="48140"/>
    <n v="0"/>
    <x v="0"/>
  </r>
  <r>
    <d v="2026-04-17T02:00:00"/>
    <x v="1544"/>
    <n v="24.8"/>
    <n v="95.9"/>
    <n v="13.5"/>
    <n v="10.9"/>
    <n v="465.1"/>
    <n v="14.9"/>
    <n v="10.5"/>
    <n v="197.4"/>
    <n v="14.6"/>
    <n v="10.4"/>
    <n v="193"/>
    <n v="6738"/>
    <n v="48140"/>
    <n v="0"/>
    <x v="0"/>
  </r>
  <r>
    <d v="2026-04-17T02:15:00"/>
    <x v="1545"/>
    <n v="24.8"/>
    <n v="95.8"/>
    <n v="13.6"/>
    <n v="10.9"/>
    <n v="455.2"/>
    <n v="15"/>
    <n v="10.3"/>
    <n v="200"/>
    <n v="14.7"/>
    <n v="10.3"/>
    <n v="199.3"/>
    <n v="6738"/>
    <n v="48140"/>
    <n v="0"/>
    <x v="0"/>
  </r>
  <r>
    <d v="2026-04-17T02:30:00"/>
    <x v="1546"/>
    <n v="24.8"/>
    <n v="96.1"/>
    <n v="13.6"/>
    <n v="10.9"/>
    <n v="490.3"/>
    <n v="14.7"/>
    <n v="10.4"/>
    <n v="200"/>
    <n v="14.4"/>
    <n v="10.4"/>
    <n v="200.5"/>
    <n v="6738"/>
    <n v="48140"/>
    <n v="0"/>
    <x v="0"/>
  </r>
  <r>
    <d v="2026-04-17T02:45:00"/>
    <x v="1547"/>
    <n v="24.7"/>
    <n v="95.9"/>
    <n v="13.6"/>
    <n v="11"/>
    <n v="490.3"/>
    <n v="14.8"/>
    <n v="10.4"/>
    <n v="200"/>
    <n v="14.5"/>
    <n v="10.3"/>
    <n v="196.3"/>
    <n v="6738"/>
    <n v="48140"/>
    <n v="0"/>
    <x v="0"/>
  </r>
  <r>
    <d v="2026-04-17T03:00:00"/>
    <x v="1548"/>
    <n v="24.6"/>
    <n v="96.1"/>
    <n v="13.6"/>
    <n v="10.9"/>
    <n v="496.6"/>
    <n v="14.8"/>
    <n v="10.4"/>
    <n v="200"/>
    <n v="14.4"/>
    <n v="10.3"/>
    <n v="198.7"/>
    <n v="6738"/>
    <n v="48140"/>
    <n v="0"/>
    <x v="0"/>
  </r>
  <r>
    <d v="2026-04-17T03:15:00"/>
    <x v="1549"/>
    <n v="24.6"/>
    <n v="96.1"/>
    <n v="13.6"/>
    <n v="10.9"/>
    <n v="483.1"/>
    <n v="14.7"/>
    <n v="10.4"/>
    <n v="200"/>
    <n v="14.4"/>
    <n v="10.3"/>
    <n v="194.6"/>
    <n v="6738"/>
    <n v="48140"/>
    <n v="0"/>
    <x v="0"/>
  </r>
  <r>
    <d v="2026-04-17T03:30:00"/>
    <x v="1550"/>
    <n v="24.5"/>
    <n v="96.4"/>
    <n v="13.6"/>
    <n v="10.9"/>
    <n v="483.1"/>
    <n v="14.7"/>
    <n v="10.4"/>
    <n v="200"/>
    <n v="14.3"/>
    <n v="10.3"/>
    <n v="195.5"/>
    <n v="6738"/>
    <n v="48140"/>
    <n v="0"/>
    <x v="0"/>
  </r>
  <r>
    <d v="2026-04-17T03:45:00"/>
    <x v="1551"/>
    <n v="24.5"/>
    <n v="96.4"/>
    <n v="13.6"/>
    <n v="10.9"/>
    <n v="432.7"/>
    <n v="14.7"/>
    <n v="10.4"/>
    <n v="200"/>
    <n v="14.4"/>
    <n v="10.3"/>
    <n v="197.3"/>
    <n v="6738"/>
    <n v="48140"/>
    <n v="0"/>
    <x v="0"/>
  </r>
  <r>
    <d v="2026-04-17T04:00:00"/>
    <x v="1552"/>
    <n v="24.5"/>
    <n v="96.5"/>
    <n v="13.6"/>
    <n v="10.9"/>
    <n v="432.7"/>
    <n v="14.7"/>
    <n v="10.4"/>
    <n v="200"/>
    <n v="14.4"/>
    <n v="10.3"/>
    <n v="195.3"/>
    <n v="6738"/>
    <n v="48140"/>
    <n v="0"/>
    <x v="0"/>
  </r>
  <r>
    <d v="2026-04-17T04:15:00"/>
    <x v="1553"/>
    <n v="24.5"/>
    <n v="96.8"/>
    <n v="13.6"/>
    <n v="10.9"/>
    <n v="483.1"/>
    <n v="14.6"/>
    <n v="10.4"/>
    <n v="199.4"/>
    <n v="14.3"/>
    <n v="10.3"/>
    <n v="194.9"/>
    <n v="6738"/>
    <n v="48140"/>
    <n v="0"/>
    <x v="0"/>
  </r>
  <r>
    <d v="2026-04-17T04:30:00"/>
    <x v="1554"/>
    <n v="24.5"/>
    <n v="97.2"/>
    <n v="13.6"/>
    <n v="10.9"/>
    <n v="484"/>
    <n v="14.7"/>
    <n v="10.4"/>
    <n v="196.5"/>
    <n v="14.4"/>
    <n v="10.3"/>
    <n v="193"/>
    <n v="6738"/>
    <n v="48140"/>
    <n v="0"/>
    <x v="0"/>
  </r>
  <r>
    <d v="2026-04-17T04:45:00"/>
    <x v="1555"/>
    <n v="24.4"/>
    <n v="97.4"/>
    <n v="13.6"/>
    <n v="10.9"/>
    <n v="484"/>
    <n v="14.7"/>
    <n v="10.4"/>
    <n v="200"/>
    <n v="14.4"/>
    <n v="10.3"/>
    <n v="197.3"/>
    <n v="6738"/>
    <n v="48140"/>
    <n v="0"/>
    <x v="0"/>
  </r>
  <r>
    <d v="2026-04-17T05:00:00"/>
    <x v="1556"/>
    <n v="24.4"/>
    <n v="97.4"/>
    <n v="13.5"/>
    <n v="10.9"/>
    <n v="469.6"/>
    <n v="14.5"/>
    <n v="10.4"/>
    <n v="200"/>
    <n v="14.3"/>
    <n v="10.3"/>
    <n v="201.6"/>
    <n v="6738"/>
    <n v="48140"/>
    <n v="0"/>
    <x v="0"/>
  </r>
  <r>
    <d v="2026-04-17T05:15:00"/>
    <x v="1557"/>
    <n v="24.4"/>
    <n v="97.4"/>
    <n v="13.5"/>
    <n v="10.9"/>
    <n v="496.6"/>
    <n v="14.7"/>
    <n v="10.3"/>
    <n v="200"/>
    <n v="14.4"/>
    <n v="10.199999999999999"/>
    <n v="199.7"/>
    <n v="6738"/>
    <n v="48140"/>
    <n v="0"/>
    <x v="0"/>
  </r>
  <r>
    <d v="2026-04-17T05:30:00"/>
    <x v="1558"/>
    <n v="24.3"/>
    <n v="97.8"/>
    <n v="13.5"/>
    <n v="10.9"/>
    <n v="496.6"/>
    <n v="14.7"/>
    <n v="10.3"/>
    <n v="200"/>
    <n v="14.5"/>
    <n v="10.199999999999999"/>
    <n v="205.8"/>
    <n v="6738"/>
    <n v="48140"/>
    <n v="0"/>
    <x v="0"/>
  </r>
  <r>
    <d v="2026-04-17T05:45:00"/>
    <x v="1559"/>
    <n v="24.3"/>
    <n v="97.8"/>
    <n v="13.5"/>
    <n v="10.9"/>
    <n v="502.9"/>
    <n v="15"/>
    <n v="10.3"/>
    <n v="200"/>
    <n v="14.7"/>
    <n v="10.3"/>
    <n v="205.2"/>
    <n v="6738"/>
    <n v="48140"/>
    <n v="0"/>
    <x v="0"/>
  </r>
  <r>
    <d v="2026-04-17T06:00:00"/>
    <x v="1560"/>
    <n v="24.3"/>
    <n v="98.7"/>
    <n v="13.6"/>
    <n v="10.9"/>
    <n v="502.9"/>
    <n v="15"/>
    <n v="10.6"/>
    <n v="200"/>
    <n v="15"/>
    <n v="10.5"/>
    <n v="212.8"/>
    <n v="6738"/>
    <n v="48140"/>
    <n v="0"/>
    <x v="0"/>
  </r>
  <r>
    <d v="2026-04-17T06:15:00"/>
    <x v="1561"/>
    <n v="24.2"/>
    <n v="98.7"/>
    <n v="14.1"/>
    <n v="11.2"/>
    <n v="449.8"/>
    <n v="15.2"/>
    <n v="10.7"/>
    <n v="200"/>
    <n v="15"/>
    <n v="10.6"/>
    <n v="211.1"/>
    <n v="6738.5"/>
    <n v="48140"/>
    <n v="0.5"/>
    <x v="0"/>
  </r>
  <r>
    <d v="2026-04-17T06:30:00"/>
    <x v="1562"/>
    <n v="24.2"/>
    <n v="98.7"/>
    <n v="14.1"/>
    <n v="11.2"/>
    <n v="459.7"/>
    <n v="15.7"/>
    <n v="10.8"/>
    <n v="200"/>
    <n v="15.4"/>
    <n v="10.7"/>
    <n v="206.4"/>
    <n v="6739"/>
    <n v="48140"/>
    <n v="0.5"/>
    <x v="0"/>
  </r>
  <r>
    <d v="2026-04-17T06:45:00"/>
    <x v="1563"/>
    <n v="24.3"/>
    <n v="99"/>
    <n v="14.3"/>
    <n v="11.4"/>
    <n v="459.7"/>
    <n v="15.8"/>
    <n v="10.4"/>
    <n v="200"/>
    <n v="15.5"/>
    <n v="10.8"/>
    <n v="209.7"/>
    <n v="6739.5"/>
    <n v="48140"/>
    <n v="0.5"/>
    <x v="0"/>
  </r>
  <r>
    <d v="2026-04-17T07:00:00"/>
    <x v="1564"/>
    <n v="24.5"/>
    <n v="99.4"/>
    <n v="14.4"/>
    <n v="10.5"/>
    <n v="486.7"/>
    <n v="15.7"/>
    <n v="9.8000000000000007"/>
    <n v="200"/>
    <n v="15.6"/>
    <n v="9.8000000000000007"/>
    <n v="211.9"/>
    <n v="6740"/>
    <n v="48140"/>
    <n v="0.5"/>
    <x v="0"/>
  </r>
  <r>
    <d v="2026-04-17T07:15:00"/>
    <x v="1565"/>
    <n v="18.7"/>
    <n v="78.099999999999994"/>
    <n v="14.4"/>
    <n v="10.5"/>
    <n v="486.7"/>
    <n v="15.9"/>
    <n v="9.6"/>
    <n v="200"/>
    <n v="15.8"/>
    <n v="9.5"/>
    <n v="219.5"/>
    <n v="6753.5"/>
    <n v="48151"/>
    <n v="24.5"/>
    <x v="0"/>
  </r>
  <r>
    <d v="2026-04-17T07:30:00"/>
    <x v="1566"/>
    <n v="17.8"/>
    <n v="75.3"/>
    <n v="14.2"/>
    <n v="10.4"/>
    <n v="478.6"/>
    <n v="15.1"/>
    <n v="9.6"/>
    <n v="200"/>
    <n v="15.8"/>
    <n v="9.6999999999999993"/>
    <n v="253.4"/>
    <n v="6767"/>
    <n v="48162"/>
    <n v="24.5"/>
    <x v="0"/>
  </r>
  <r>
    <d v="2026-04-17T07:45:00"/>
    <x v="1567"/>
    <n v="16.899999999999999"/>
    <n v="75.599999999999994"/>
    <n v="14.2"/>
    <n v="10.4"/>
    <n v="432.7"/>
    <n v="16.100000000000001"/>
    <n v="9.6"/>
    <n v="200"/>
    <n v="15.8"/>
    <n v="9.5"/>
    <n v="252.4"/>
    <n v="6780.5"/>
    <n v="48173"/>
    <n v="24.5"/>
    <x v="0"/>
  </r>
  <r>
    <d v="2026-04-17T08:00:00"/>
    <x v="1568"/>
    <n v="16.600000000000001"/>
    <n v="77.2"/>
    <n v="14.6"/>
    <n v="10.5"/>
    <n v="432.7"/>
    <n v="15.7"/>
    <n v="9.4"/>
    <n v="197.1"/>
    <n v="15.4"/>
    <n v="9.1"/>
    <n v="244.7"/>
    <n v="6794"/>
    <n v="48184"/>
    <n v="24.5"/>
    <x v="0"/>
  </r>
  <r>
    <d v="2026-04-17T08:15:00"/>
    <x v="1569"/>
    <n v="24.9"/>
    <n v="100"/>
    <n v="14.2"/>
    <n v="9.1"/>
    <n v="452.5"/>
    <n v="14.7"/>
    <n v="9"/>
    <n v="198.3"/>
    <n v="15.1"/>
    <n v="8.6999999999999993"/>
    <n v="241.8"/>
    <n v="6820.2"/>
    <n v="48202.5"/>
    <n v="44.699999999999818"/>
    <x v="0"/>
  </r>
  <r>
    <d v="2026-04-17T08:30:00"/>
    <x v="1570"/>
    <n v="25"/>
    <n v="97.5"/>
    <n v="14.2"/>
    <n v="9.1"/>
    <n v="528.1"/>
    <n v="15.4"/>
    <n v="8.9"/>
    <n v="183.1"/>
    <n v="15.1"/>
    <n v="8.5"/>
    <n v="287.8"/>
    <n v="6846.5"/>
    <n v="48221"/>
    <n v="44.800000000000182"/>
    <x v="0"/>
  </r>
  <r>
    <d v="2026-04-17T08:45:00"/>
    <x v="1571"/>
    <n v="25"/>
    <n v="97.2"/>
    <n v="13.8"/>
    <n v="9"/>
    <n v="528.1"/>
    <n v="15"/>
    <n v="8.9"/>
    <n v="179.1"/>
    <n v="14.7"/>
    <n v="8.4"/>
    <n v="275.8"/>
    <n v="6872.8"/>
    <n v="48239.5"/>
    <n v="44.800000000000182"/>
    <x v="0"/>
  </r>
  <r>
    <d v="2026-04-17T09:00:00"/>
    <x v="1572"/>
    <n v="25.1"/>
    <n v="97.5"/>
    <n v="13.9"/>
    <n v="8.1999999999999993"/>
    <n v="618.9"/>
    <n v="14.7"/>
    <n v="9"/>
    <n v="169.2"/>
    <n v="14.5"/>
    <n v="8.3000000000000007"/>
    <n v="271.10000000000002"/>
    <n v="6899"/>
    <n v="48258"/>
    <n v="44.699999999999818"/>
    <x v="0"/>
  </r>
  <r>
    <d v="2026-04-17T09:15:00"/>
    <x v="1573"/>
    <n v="25.2"/>
    <n v="96.9"/>
    <n v="13.9"/>
    <n v="8.1999999999999993"/>
    <n v="618.9"/>
    <n v="14.5"/>
    <n v="8.1"/>
    <n v="170.1"/>
    <n v="14.2"/>
    <n v="7.8"/>
    <n v="269.7"/>
    <n v="6928"/>
    <n v="48279"/>
    <n v="50"/>
    <x v="0"/>
  </r>
  <r>
    <d v="2026-04-17T09:30:00"/>
    <x v="1574"/>
    <n v="26.1"/>
    <n v="92.7"/>
    <n v="13.6"/>
    <n v="7.7"/>
    <n v="395.8"/>
    <n v="14.4"/>
    <n v="8"/>
    <n v="171.8"/>
    <n v="14.1"/>
    <n v="7.5"/>
    <n v="270.89999999999998"/>
    <n v="6957"/>
    <n v="48300"/>
    <n v="50"/>
    <x v="0"/>
  </r>
  <r>
    <d v="2026-04-17T09:45:00"/>
    <x v="1575"/>
    <n v="26.6"/>
    <n v="86.8"/>
    <n v="13.6"/>
    <n v="7.7"/>
    <n v="565.9"/>
    <n v="14.3"/>
    <n v="7.9"/>
    <n v="166"/>
    <n v="13.9"/>
    <n v="7.4"/>
    <n v="268.7"/>
    <n v="6986"/>
    <n v="48321"/>
    <n v="50"/>
    <x v="0"/>
  </r>
  <r>
    <d v="2026-04-17T10:00:00"/>
    <x v="1576"/>
    <n v="27.4"/>
    <n v="81.2"/>
    <n v="13.3"/>
    <n v="7.7"/>
    <n v="565.9"/>
    <n v="14.2"/>
    <n v="7.9"/>
    <n v="166"/>
    <n v="13.8"/>
    <n v="7.5"/>
    <n v="268.10000000000002"/>
    <n v="7015"/>
    <n v="48342"/>
    <n v="50"/>
    <x v="0"/>
  </r>
  <r>
    <d v="2026-04-17T10:15:00"/>
    <x v="1577"/>
    <n v="27.5"/>
    <n v="84.6"/>
    <n v="13.4"/>
    <n v="7.7"/>
    <n v="445.3"/>
    <n v="14.1"/>
    <n v="7.9"/>
    <n v="167.2"/>
    <n v="13.8"/>
    <n v="7.4"/>
    <n v="269.3"/>
    <n v="7042.2"/>
    <n v="48362.5"/>
    <n v="47.699999999999818"/>
    <x v="0"/>
  </r>
  <r>
    <d v="2026-04-17T10:30:00"/>
    <x v="1578"/>
    <n v="27.7"/>
    <n v="82.8"/>
    <n v="13.4"/>
    <n v="7.7"/>
    <n v="536.20000000000005"/>
    <n v="14"/>
    <n v="7.9"/>
    <n v="165.7"/>
    <n v="13.7"/>
    <n v="7.4"/>
    <n v="269.7"/>
    <n v="7069.5"/>
    <n v="48383"/>
    <n v="47.800000000000182"/>
    <x v="0"/>
  </r>
  <r>
    <d v="2026-04-17T10:45:00"/>
    <x v="1579"/>
    <n v="27.4"/>
    <n v="81.5"/>
    <n v="13.3"/>
    <n v="7.9"/>
    <n v="536.20000000000005"/>
    <n v="13.8"/>
    <n v="8.1999999999999993"/>
    <n v="164"/>
    <n v="13.6"/>
    <n v="7.5"/>
    <n v="269.5"/>
    <n v="7096.8"/>
    <n v="48403.5"/>
    <n v="47.800000000000182"/>
    <x v="0"/>
  </r>
  <r>
    <d v="2026-04-17T11:00:00"/>
    <x v="1580"/>
    <n v="27"/>
    <n v="83.3"/>
    <n v="13.4"/>
    <n v="7.9"/>
    <n v="529"/>
    <n v="13.9"/>
    <n v="8.1999999999999993"/>
    <n v="165.1"/>
    <n v="13.7"/>
    <n v="7.5"/>
    <n v="268.3"/>
    <n v="7124"/>
    <n v="48424"/>
    <n v="47.699999999999818"/>
    <x v="0"/>
  </r>
  <r>
    <d v="2026-04-17T11:15:00"/>
    <x v="1581"/>
    <n v="26.9"/>
    <n v="84.6"/>
    <n v="13.4"/>
    <n v="7.9"/>
    <n v="529"/>
    <n v="14"/>
    <n v="8.1999999999999993"/>
    <n v="165.4"/>
    <n v="13.6"/>
    <n v="7.5"/>
    <n v="263.8"/>
    <n v="7150.2"/>
    <n v="48443.8"/>
    <n v="46.000000000002728"/>
    <x v="0"/>
  </r>
  <r>
    <d v="2026-04-17T11:30:00"/>
    <x v="1582"/>
    <n v="26.7"/>
    <n v="86.5"/>
    <n v="13.4"/>
    <n v="7.9"/>
    <n v="448"/>
    <n v="13.8"/>
    <n v="8.1999999999999993"/>
    <n v="162.5"/>
    <n v="13.6"/>
    <n v="7.5"/>
    <n v="268.10000000000002"/>
    <n v="7176.5"/>
    <n v="48463.5"/>
    <n v="45.999999999997272"/>
    <x v="0"/>
  </r>
  <r>
    <d v="2026-04-17T11:45:00"/>
    <x v="1583"/>
    <n v="27.7"/>
    <n v="83.7"/>
    <n v="13.4"/>
    <n v="7.9"/>
    <n v="425.5"/>
    <n v="13.9"/>
    <n v="8.1999999999999993"/>
    <n v="164.5"/>
    <n v="13.6"/>
    <n v="7.5"/>
    <n v="267.5"/>
    <n v="7202.8"/>
    <n v="48483.199999999997"/>
    <n v="45.999999999997272"/>
    <x v="0"/>
  </r>
  <r>
    <d v="2026-04-17T12:00:00"/>
    <x v="1584"/>
    <n v="27.6"/>
    <n v="81.5"/>
    <n v="13.5"/>
    <n v="8"/>
    <n v="425.5"/>
    <n v="13.8"/>
    <n v="8.3000000000000007"/>
    <n v="165.1"/>
    <n v="13.5"/>
    <n v="7.6"/>
    <n v="268.10000000000002"/>
    <n v="7229"/>
    <n v="48503"/>
    <n v="46.000000000002728"/>
    <x v="0"/>
  </r>
  <r>
    <d v="2026-04-17T12:15:00"/>
    <x v="1585"/>
    <n v="27.5"/>
    <n v="84.2"/>
    <n v="13.5"/>
    <n v="7.8"/>
    <n v="514.6"/>
    <n v="14"/>
    <n v="8.1"/>
    <n v="166.6"/>
    <n v="13.7"/>
    <n v="7.5"/>
    <n v="270.3"/>
    <n v="7254.8"/>
    <n v="48521.8"/>
    <n v="44.600000000003092"/>
    <x v="0"/>
  </r>
  <r>
    <d v="2026-04-17T12:30:00"/>
    <x v="1586"/>
    <n v="27.5"/>
    <n v="83.1"/>
    <n v="13.5"/>
    <n v="7.8"/>
    <n v="460.6"/>
    <n v="14"/>
    <n v="8.1"/>
    <n v="166.9"/>
    <n v="13.6"/>
    <n v="7.5"/>
    <n v="269.10000000000002"/>
    <n v="7280.5"/>
    <n v="48540.5"/>
    <n v="44.399999999996908"/>
    <x v="0"/>
  </r>
  <r>
    <d v="2026-04-17T12:45:00"/>
    <x v="1587"/>
    <n v="27.1"/>
    <n v="85"/>
    <n v="13.5"/>
    <n v="7.7"/>
    <n v="460.6"/>
    <n v="13.9"/>
    <n v="8"/>
    <n v="170.3"/>
    <n v="13.6"/>
    <n v="7.5"/>
    <n v="273.39999999999998"/>
    <n v="7306.2"/>
    <n v="48559.199999999997"/>
    <n v="44.399999999996908"/>
    <x v="0"/>
  </r>
  <r>
    <d v="2026-04-17T13:00:00"/>
    <x v="1588"/>
    <n v="27"/>
    <n v="84.6"/>
    <n v="13.5"/>
    <n v="7.7"/>
    <n v="618.9"/>
    <n v="14"/>
    <n v="8"/>
    <n v="170.6"/>
    <n v="13.7"/>
    <n v="7.5"/>
    <n v="272.39999999999998"/>
    <n v="7332"/>
    <n v="48578"/>
    <n v="44.600000000003092"/>
    <x v="0"/>
  </r>
  <r>
    <d v="2026-04-17T13:15:00"/>
    <x v="1589"/>
    <n v="26.9"/>
    <n v="86"/>
    <n v="13.5"/>
    <n v="7.8"/>
    <n v="618.9"/>
    <n v="14"/>
    <n v="8.1"/>
    <n v="166.6"/>
    <n v="13.6"/>
    <n v="7.5"/>
    <n v="274.39999999999998"/>
    <n v="7360.5"/>
    <n v="48598.2"/>
    <n v="48.69999999999709"/>
    <x v="0"/>
  </r>
  <r>
    <d v="2026-04-17T13:30:00"/>
    <x v="1590"/>
    <n v="26.9"/>
    <n v="87.6"/>
    <n v="13.5"/>
    <n v="7.7"/>
    <n v="526.29999999999995"/>
    <n v="14"/>
    <n v="8"/>
    <n v="169.5"/>
    <n v="13.6"/>
    <n v="7.5"/>
    <n v="271.39999999999998"/>
    <n v="7389"/>
    <n v="48618.5"/>
    <n v="48.80000000000291"/>
    <x v="0"/>
  </r>
  <r>
    <d v="2026-04-17T13:45:00"/>
    <x v="1591"/>
    <n v="26.8"/>
    <n v="86.3"/>
    <n v="13.5"/>
    <n v="7.7"/>
    <n v="522.70000000000005"/>
    <n v="14"/>
    <n v="8"/>
    <n v="170.3"/>
    <n v="13.7"/>
    <n v="7.5"/>
    <n v="277.89999999999998"/>
    <n v="7417.5"/>
    <n v="48638.8"/>
    <n v="48.80000000000291"/>
    <x v="0"/>
  </r>
  <r>
    <d v="2026-04-17T14:00:00"/>
    <x v="1592"/>
    <n v="26.2"/>
    <n v="91"/>
    <n v="13.5"/>
    <n v="7.7"/>
    <n v="522.70000000000005"/>
    <n v="14"/>
    <n v="8"/>
    <n v="170.3"/>
    <n v="13.7"/>
    <n v="7.5"/>
    <n v="274.60000000000002"/>
    <n v="7446"/>
    <n v="48659"/>
    <n v="48.69999999999709"/>
    <x v="0"/>
  </r>
  <r>
    <d v="2026-04-17T14:15:00"/>
    <x v="1593"/>
    <n v="25.8"/>
    <n v="94.8"/>
    <n v="13.5"/>
    <n v="7.7"/>
    <n v="520.9"/>
    <n v="13.9"/>
    <n v="8.1"/>
    <n v="165.4"/>
    <n v="13.6"/>
    <n v="7.5"/>
    <n v="270.3"/>
    <n v="7474"/>
    <n v="48680"/>
    <n v="49"/>
    <x v="0"/>
  </r>
  <r>
    <d v="2026-04-17T14:30:00"/>
    <x v="1594"/>
    <n v="25.1"/>
    <n v="96.1"/>
    <n v="13.5"/>
    <n v="7.7"/>
    <n v="393.1"/>
    <n v="14"/>
    <n v="8"/>
    <n v="168.9"/>
    <n v="13.7"/>
    <n v="7.5"/>
    <n v="277.3"/>
    <n v="7502"/>
    <n v="48701"/>
    <n v="49"/>
    <x v="0"/>
  </r>
  <r>
    <d v="2026-04-17T14:45:00"/>
    <x v="1595"/>
    <n v="25.1"/>
    <n v="96.7"/>
    <n v="13.4"/>
    <n v="7.7"/>
    <n v="393.1"/>
    <n v="13.9"/>
    <n v="8"/>
    <n v="170.3"/>
    <n v="13.6"/>
    <n v="7.4"/>
    <n v="275.8"/>
    <n v="7530"/>
    <n v="48722"/>
    <n v="49"/>
    <x v="0"/>
  </r>
  <r>
    <d v="2026-04-17T15:00:00"/>
    <x v="1596"/>
    <n v="25.2"/>
    <n v="96.4"/>
    <n v="13.4"/>
    <n v="7.7"/>
    <n v="519.1"/>
    <n v="13.8"/>
    <n v="7.9"/>
    <n v="168.9"/>
    <n v="13.5"/>
    <n v="7.4"/>
    <n v="274"/>
    <n v="7558"/>
    <n v="48743"/>
    <n v="49"/>
    <x v="0"/>
  </r>
  <r>
    <d v="2026-04-17T15:15:00"/>
    <x v="1597"/>
    <n v="25.1"/>
    <n v="96.5"/>
    <n v="13.3"/>
    <n v="7.7"/>
    <n v="519.1"/>
    <n v="13.7"/>
    <n v="8.1999999999999993"/>
    <n v="169.2"/>
    <n v="13.4"/>
    <n v="7.5"/>
    <n v="272.8"/>
    <n v="7583.8"/>
    <n v="48763"/>
    <n v="45.800000000000182"/>
    <x v="0"/>
  </r>
  <r>
    <d v="2026-04-17T15:30:00"/>
    <x v="1598"/>
    <n v="25.2"/>
    <n v="96.4"/>
    <n v="13.3"/>
    <n v="8.1"/>
    <n v="456.1"/>
    <n v="13.6"/>
    <n v="8.3000000000000007"/>
    <n v="170.3"/>
    <n v="13.3"/>
    <n v="7.6"/>
    <n v="272.39999999999998"/>
    <n v="7609.5"/>
    <n v="48783"/>
    <n v="45.699999999999818"/>
    <x v="0"/>
  </r>
  <r>
    <d v="2026-04-17T15:45:00"/>
    <x v="1599"/>
    <n v="24.9"/>
    <n v="97.7"/>
    <n v="13.3"/>
    <n v="8.1"/>
    <n v="464.2"/>
    <n v="13.6"/>
    <n v="8.4"/>
    <n v="169.2"/>
    <n v="13.3"/>
    <n v="7.6"/>
    <n v="272"/>
    <n v="7635.2"/>
    <n v="48803"/>
    <n v="45.699999999999818"/>
    <x v="0"/>
  </r>
  <r>
    <d v="2026-04-17T16:00:00"/>
    <x v="1600"/>
    <n v="24.7"/>
    <n v="99.1"/>
    <n v="13.3"/>
    <n v="8.1999999999999993"/>
    <n v="464.2"/>
    <n v="13.7"/>
    <n v="8.4"/>
    <n v="170.6"/>
    <n v="13.4"/>
    <n v="7.6"/>
    <n v="271.39999999999998"/>
    <n v="7661"/>
    <n v="48823"/>
    <n v="45.800000000000182"/>
    <x v="0"/>
  </r>
  <r>
    <d v="2026-04-17T16:15:00"/>
    <x v="1601"/>
    <n v="24.8"/>
    <n v="98.3"/>
    <n v="13.4"/>
    <n v="8.1999999999999993"/>
    <n v="449.8"/>
    <n v="13.6"/>
    <n v="8.4"/>
    <n v="168.3"/>
    <n v="13.3"/>
    <n v="7.6"/>
    <n v="271.39999999999998"/>
    <n v="7683.5"/>
    <n v="48840.800000000003"/>
    <n v="40.30000000000291"/>
    <x v="0"/>
  </r>
  <r>
    <d v="2026-04-17T16:30:00"/>
    <x v="1602"/>
    <n v="24.7"/>
    <n v="99.6"/>
    <n v="13.4"/>
    <n v="8.1999999999999993"/>
    <n v="400.3"/>
    <n v="13.7"/>
    <n v="8.3000000000000007"/>
    <n v="172.1"/>
    <n v="13.4"/>
    <n v="7.6"/>
    <n v="273"/>
    <n v="7706"/>
    <n v="48858.5"/>
    <n v="40.19999999999709"/>
    <x v="0"/>
  </r>
  <r>
    <d v="2026-04-17T16:45:00"/>
    <x v="1603"/>
    <n v="23.5"/>
    <n v="100"/>
    <n v="13.3"/>
    <n v="8.1999999999999993"/>
    <n v="400.3"/>
    <n v="13.6"/>
    <n v="8.3000000000000007"/>
    <n v="175.3"/>
    <n v="13.2"/>
    <n v="7.5"/>
    <n v="271.60000000000002"/>
    <n v="7728.5"/>
    <n v="48876.2"/>
    <n v="40.19999999999709"/>
    <x v="0"/>
  </r>
  <r>
    <d v="2026-04-17T17:00:00"/>
    <x v="1604"/>
    <n v="23.2"/>
    <n v="100"/>
    <n v="13.3"/>
    <n v="8.1999999999999993"/>
    <n v="536.20000000000005"/>
    <n v="13.4"/>
    <n v="8.1999999999999993"/>
    <n v="171.5"/>
    <n v="13.1"/>
    <n v="7.5"/>
    <n v="268.5"/>
    <n v="7751"/>
    <n v="48894"/>
    <n v="40.30000000000291"/>
    <x v="0"/>
  </r>
  <r>
    <d v="2026-04-17T17:15:00"/>
    <x v="1605"/>
    <n v="23.3"/>
    <n v="100"/>
    <n v="13.1"/>
    <n v="8.1"/>
    <n v="536.20000000000005"/>
    <n v="13.4"/>
    <n v="8.1999999999999993"/>
    <n v="170.6"/>
    <n v="13.1"/>
    <n v="7.5"/>
    <n v="268.3"/>
    <n v="7775.2"/>
    <n v="48913.8"/>
    <n v="44.000000000002728"/>
    <x v="0"/>
  </r>
  <r>
    <d v="2026-04-17T17:30:00"/>
    <x v="1606"/>
    <n v="23.5"/>
    <n v="100"/>
    <n v="13.1"/>
    <n v="7.9"/>
    <n v="459.7"/>
    <n v="13.3"/>
    <n v="8"/>
    <n v="164.8"/>
    <n v="13"/>
    <n v="7.4"/>
    <n v="264.2"/>
    <n v="7799.5"/>
    <n v="48933.5"/>
    <n v="43.999999999997272"/>
    <x v="0"/>
  </r>
  <r>
    <d v="2026-04-17T17:45:00"/>
    <x v="1607"/>
    <n v="23.4"/>
    <n v="100"/>
    <n v="13.1"/>
    <n v="7.9"/>
    <n v="493"/>
    <n v="13.2"/>
    <n v="8"/>
    <n v="157"/>
    <n v="12.9"/>
    <n v="7.4"/>
    <n v="254.7"/>
    <n v="7823.8"/>
    <n v="48953.2"/>
    <n v="43.999999999997272"/>
    <x v="0"/>
  </r>
  <r>
    <d v="2026-04-17T18:00:00"/>
    <x v="1608"/>
    <n v="23.4"/>
    <n v="100"/>
    <n v="13.1"/>
    <n v="7.7"/>
    <n v="493"/>
    <n v="13.3"/>
    <n v="7.8"/>
    <n v="153.80000000000001"/>
    <n v="13"/>
    <n v="7.2"/>
    <n v="250.4"/>
    <n v="7848"/>
    <n v="48973"/>
    <n v="44.000000000002728"/>
    <x v="0"/>
  </r>
  <r>
    <d v="2026-04-17T18:15:00"/>
    <x v="1609"/>
    <n v="23.4"/>
    <n v="100"/>
    <n v="13"/>
    <n v="7.3"/>
    <n v="506.5"/>
    <n v="13.3"/>
    <n v="7.8"/>
    <n v="154.1"/>
    <n v="13"/>
    <n v="7.2"/>
    <n v="244.9"/>
    <n v="7870.2"/>
    <n v="48990.8"/>
    <n v="40.000000000002728"/>
    <x v="0"/>
  </r>
  <r>
    <d v="2026-04-17T18:30:00"/>
    <x v="1610"/>
    <n v="23.3"/>
    <n v="100"/>
    <n v="13"/>
    <n v="7.3"/>
    <n v="497.5"/>
    <n v="13.1"/>
    <n v="7.6"/>
    <n v="147.4"/>
    <n v="12.9"/>
    <n v="7"/>
    <n v="245.3"/>
    <n v="7892.5"/>
    <n v="49008.5"/>
    <n v="39.999999999997272"/>
    <x v="0"/>
  </r>
  <r>
    <d v="2026-04-17T18:45:00"/>
    <x v="1611"/>
    <n v="23.2"/>
    <n v="100"/>
    <n v="13.1"/>
    <n v="8.5"/>
    <n v="497.5"/>
    <n v="13.2"/>
    <n v="8.5"/>
    <n v="142.19999999999999"/>
    <n v="12.9"/>
    <n v="7.6"/>
    <n v="238.4"/>
    <n v="7914.8"/>
    <n v="49026.2"/>
    <n v="39.999999999997272"/>
    <x v="0"/>
  </r>
  <r>
    <d v="2026-04-17T19:00:00"/>
    <x v="1612"/>
    <n v="23.3"/>
    <n v="100"/>
    <n v="13.1"/>
    <n v="8.5"/>
    <n v="509.2"/>
    <n v="13.2"/>
    <n v="8.5"/>
    <n v="131.69999999999999"/>
    <n v="12.8"/>
    <n v="7.6"/>
    <n v="231.3"/>
    <n v="7937"/>
    <n v="49044"/>
    <n v="40.000000000002728"/>
    <x v="0"/>
  </r>
  <r>
    <d v="2026-04-17T19:15:00"/>
    <x v="1613"/>
    <n v="22.8"/>
    <n v="100"/>
    <n v="13.3"/>
    <n v="8.3000000000000007"/>
    <n v="509.2"/>
    <n v="13.1"/>
    <n v="8.4"/>
    <n v="135.19999999999999"/>
    <n v="12.9"/>
    <n v="7.4"/>
    <n v="230.9"/>
    <n v="7956.5"/>
    <n v="49059.8"/>
    <n v="35.30000000000291"/>
    <x v="0"/>
  </r>
  <r>
    <d v="2026-04-17T19:30:00"/>
    <x v="1614"/>
    <n v="23"/>
    <n v="100"/>
    <n v="13.3"/>
    <n v="9.6"/>
    <n v="482.2"/>
    <n v="13.2"/>
    <n v="8.4"/>
    <n v="136.6"/>
    <n v="12.9"/>
    <n v="7.5"/>
    <n v="235.5"/>
    <n v="7976"/>
    <n v="49075.5"/>
    <n v="35.19999999999709"/>
    <x v="0"/>
  </r>
  <r>
    <d v="2026-04-17T19:45:00"/>
    <x v="1615"/>
    <n v="23.1"/>
    <n v="100"/>
    <n v="13.3"/>
    <n v="9.6"/>
    <n v="517.29999999999995"/>
    <n v="13.3"/>
    <n v="9.4"/>
    <n v="135.19999999999999"/>
    <n v="13"/>
    <n v="8.1999999999999993"/>
    <n v="232.3"/>
    <n v="7995.5"/>
    <n v="49091.199999999997"/>
    <n v="35.19999999999709"/>
    <x v="0"/>
  </r>
  <r>
    <d v="2026-04-17T20:00:00"/>
    <x v="1616"/>
    <n v="23"/>
    <n v="100"/>
    <n v="13.7"/>
    <n v="9.9"/>
    <n v="517.29999999999995"/>
    <n v="12.6"/>
    <n v="9.6"/>
    <n v="181.7"/>
    <n v="13.1"/>
    <n v="9.1"/>
    <n v="229.8"/>
    <n v="8015"/>
    <n v="49107"/>
    <n v="35.30000000000291"/>
    <x v="0"/>
  </r>
  <r>
    <d v="2026-04-17T20:15:00"/>
    <x v="1617"/>
    <n v="22.9"/>
    <n v="100"/>
    <n v="13.5"/>
    <n v="10"/>
    <n v="530.79999999999995"/>
    <n v="13.5"/>
    <n v="9.6999999999999993"/>
    <n v="182"/>
    <n v="13.3"/>
    <n v="9"/>
    <n v="228.8"/>
    <n v="8024.2"/>
    <n v="49115"/>
    <n v="17.199999999999818"/>
    <x v="0"/>
  </r>
  <r>
    <d v="2026-04-17T20:30:00"/>
    <x v="1618"/>
    <n v="22.9"/>
    <n v="100"/>
    <n v="13.5"/>
    <n v="10"/>
    <n v="530.79999999999995"/>
    <n v="13.8"/>
    <n v="9.6999999999999993"/>
    <n v="183.7"/>
    <n v="13.4"/>
    <n v="8.9"/>
    <n v="230"/>
    <n v="8033.5"/>
    <n v="49123"/>
    <n v="17.300000000000182"/>
    <x v="0"/>
  </r>
  <r>
    <d v="2026-04-17T20:45:00"/>
    <x v="1619"/>
    <n v="22.7"/>
    <n v="100"/>
    <n v="13.5"/>
    <n v="10"/>
    <n v="495.7"/>
    <n v="13.8"/>
    <n v="9.6"/>
    <n v="184.6"/>
    <n v="13.5"/>
    <n v="8.9"/>
    <n v="233.7"/>
    <n v="8042.8"/>
    <n v="49131"/>
    <n v="17.300000000000182"/>
    <x v="0"/>
  </r>
  <r>
    <d v="2026-04-17T21:00:00"/>
    <x v="1620"/>
    <n v="22.7"/>
    <n v="100"/>
    <n v="13.5"/>
    <n v="10"/>
    <n v="432.7"/>
    <n v="13.8"/>
    <n v="9.6"/>
    <n v="200"/>
    <n v="13.7"/>
    <n v="9.5"/>
    <n v="204.4"/>
    <n v="8052"/>
    <n v="49139"/>
    <n v="17.199999999999818"/>
    <x v="0"/>
  </r>
  <r>
    <d v="2026-04-17T21:15:00"/>
    <x v="1621"/>
    <n v="22.7"/>
    <n v="100"/>
    <n v="13.3"/>
    <n v="9.9"/>
    <n v="432.7"/>
    <n v="14.2"/>
    <n v="9.8000000000000007"/>
    <n v="200"/>
    <n v="13.9"/>
    <n v="9.5"/>
    <n v="207.1"/>
    <n v="8052"/>
    <n v="49139"/>
    <n v="0"/>
    <x v="0"/>
  </r>
  <r>
    <d v="2026-04-17T21:30:00"/>
    <x v="1622"/>
    <n v="22.9"/>
    <n v="100"/>
    <n v="13.5"/>
    <n v="10.199999999999999"/>
    <n v="614.4"/>
    <n v="14.3"/>
    <n v="9.9"/>
    <n v="200"/>
    <n v="14.2"/>
    <n v="9.4"/>
    <n v="215.4"/>
    <n v="8052"/>
    <n v="49139"/>
    <n v="0"/>
    <x v="0"/>
  </r>
  <r>
    <d v="2026-04-17T21:45:00"/>
    <x v="1623"/>
    <n v="22.8"/>
    <n v="100"/>
    <n v="13.5"/>
    <n v="10.199999999999999"/>
    <n v="439.9"/>
    <n v="14.7"/>
    <n v="9.1999999999999993"/>
    <n v="200"/>
    <n v="14.5"/>
    <n v="9"/>
    <n v="218.7"/>
    <n v="8052"/>
    <n v="49139"/>
    <n v="0"/>
    <x v="0"/>
  </r>
  <r>
    <d v="2026-04-17T22:00:00"/>
    <x v="1624"/>
    <n v="22.8"/>
    <n v="100"/>
    <n v="13.5"/>
    <n v="10"/>
    <n v="439.9"/>
    <n v="14.9"/>
    <n v="9"/>
    <n v="200"/>
    <n v="14.6"/>
    <n v="8.8000000000000007"/>
    <n v="217"/>
    <n v="8052"/>
    <n v="49139"/>
    <n v="0"/>
    <x v="0"/>
  </r>
  <r>
    <d v="2026-04-17T22:15:00"/>
    <x v="1625"/>
    <n v="19.3"/>
    <n v="94"/>
    <n v="13.2"/>
    <n v="9.8000000000000007"/>
    <n v="438.1"/>
    <n v="14.6"/>
    <n v="8.8000000000000007"/>
    <n v="200"/>
    <n v="14.4"/>
    <n v="8.6999999999999993"/>
    <n v="215.8"/>
    <n v="8052"/>
    <n v="49139"/>
    <n v="0"/>
    <x v="0"/>
  </r>
  <r>
    <d v="2026-04-17T22:30:00"/>
    <x v="1626"/>
    <n v="19.2"/>
    <n v="86.9"/>
    <n v="13.2"/>
    <n v="9.8000000000000007"/>
    <n v="438.1"/>
    <n v="14.5"/>
    <n v="8.9"/>
    <n v="200"/>
    <n v="14.1"/>
    <n v="8.8000000000000007"/>
    <n v="213.8"/>
    <n v="8052"/>
    <n v="49139"/>
    <n v="0"/>
    <x v="0"/>
  </r>
  <r>
    <d v="2026-04-17T22:45:00"/>
    <x v="1627"/>
    <n v="19.600000000000001"/>
    <n v="82.4"/>
    <n v="12.9"/>
    <n v="10.7"/>
    <n v="510.1"/>
    <n v="14.3"/>
    <n v="10.1"/>
    <n v="200"/>
    <n v="13.9"/>
    <n v="10"/>
    <n v="210.3"/>
    <n v="8052"/>
    <n v="49139"/>
    <n v="0"/>
    <x v="0"/>
  </r>
  <r>
    <d v="2026-04-17T23:00:00"/>
    <x v="1628"/>
    <n v="22.1"/>
    <n v="94"/>
    <n v="12.9"/>
    <n v="10.7"/>
    <n v="478.6"/>
    <n v="14.1"/>
    <n v="10.1"/>
    <n v="200"/>
    <n v="13.8"/>
    <n v="10.1"/>
    <n v="212.3"/>
    <n v="8052"/>
    <n v="49139"/>
    <n v="0"/>
    <x v="0"/>
  </r>
  <r>
    <d v="2026-04-17T23:15:00"/>
    <x v="1629"/>
    <n v="22.2"/>
    <n v="96.8"/>
    <n v="13.1"/>
    <n v="10.8"/>
    <n v="478.6"/>
    <n v="14.1"/>
    <n v="10.1"/>
    <n v="200"/>
    <n v="13.8"/>
    <n v="10"/>
    <n v="212.6"/>
    <n v="8052"/>
    <n v="49139"/>
    <n v="0"/>
    <x v="0"/>
  </r>
  <r>
    <d v="2026-04-17T23:30:00"/>
    <x v="1630"/>
    <n v="22.1"/>
    <n v="95.5"/>
    <n v="13.2"/>
    <n v="10.9"/>
    <n v="448"/>
    <n v="14.2"/>
    <n v="10.1"/>
    <n v="200"/>
    <n v="13.7"/>
    <n v="10"/>
    <n v="207.7"/>
    <n v="8052"/>
    <n v="49139"/>
    <n v="0"/>
    <x v="0"/>
  </r>
  <r>
    <d v="2026-04-17T23:45:00"/>
    <x v="1631"/>
    <n v="21.6"/>
    <n v="92.9"/>
    <n v="13.2"/>
    <n v="10.9"/>
    <n v="351.7"/>
    <n v="13.8"/>
    <n v="10.199999999999999"/>
    <n v="200"/>
    <n v="13.7"/>
    <n v="10.199999999999999"/>
    <n v="208.5"/>
    <n v="8052"/>
    <n v="49139"/>
    <n v="0"/>
    <x v="0"/>
  </r>
  <r>
    <d v="2026-04-18T00:00:00"/>
    <x v="1632"/>
    <n v="22"/>
    <n v="95.5"/>
    <n v="13.1"/>
    <n v="10.8"/>
    <n v="351.7"/>
    <n v="14.2"/>
    <n v="10.199999999999999"/>
    <n v="200"/>
    <n v="14"/>
    <n v="10.1"/>
    <n v="207.3"/>
    <n v="8052"/>
    <n v="49139"/>
    <n v="0"/>
    <x v="0"/>
  </r>
  <r>
    <d v="2026-04-18T00:15:00"/>
    <x v="1633"/>
    <n v="22.5"/>
    <n v="98.5"/>
    <n v="13.4"/>
    <n v="11"/>
    <n v="442.6"/>
    <n v="14.3"/>
    <n v="10.3"/>
    <n v="200"/>
    <n v="14"/>
    <n v="10.199999999999999"/>
    <n v="209.1"/>
    <n v="8052"/>
    <n v="49139"/>
    <n v="0"/>
    <x v="0"/>
  </r>
  <r>
    <d v="2026-04-18T00:30:00"/>
    <x v="1634"/>
    <n v="22.5"/>
    <n v="99.9"/>
    <n v="13.4"/>
    <n v="11"/>
    <n v="442.6"/>
    <n v="14.3"/>
    <n v="10.4"/>
    <n v="200"/>
    <n v="14.2"/>
    <n v="10.3"/>
    <n v="207.5"/>
    <n v="8052"/>
    <n v="49139"/>
    <n v="0"/>
    <x v="0"/>
  </r>
  <r>
    <d v="2026-04-18T00:45:00"/>
    <x v="1635"/>
    <n v="22.6"/>
    <n v="100"/>
    <n v="13.4"/>
    <n v="11"/>
    <n v="519.1"/>
    <n v="14.4"/>
    <n v="10.3"/>
    <n v="200"/>
    <n v="14.2"/>
    <n v="10.3"/>
    <n v="205.4"/>
    <n v="8052"/>
    <n v="49139"/>
    <n v="0"/>
    <x v="0"/>
  </r>
  <r>
    <d v="2026-04-18T01:00:00"/>
    <x v="1636"/>
    <n v="22.7"/>
    <n v="100"/>
    <n v="13.4"/>
    <n v="11"/>
    <n v="488.5"/>
    <n v="14.4"/>
    <n v="10.3"/>
    <n v="191"/>
    <n v="14.1"/>
    <n v="10.1"/>
    <n v="193.6"/>
    <n v="8052"/>
    <n v="49139"/>
    <n v="0"/>
    <x v="0"/>
  </r>
  <r>
    <d v="2026-04-18T01:15:00"/>
    <x v="1637"/>
    <n v="22.5"/>
    <n v="99.9"/>
    <n v="13.4"/>
    <n v="10.8"/>
    <n v="488.5"/>
    <n v="14.4"/>
    <n v="10.1"/>
    <n v="189"/>
    <n v="14.1"/>
    <n v="10"/>
    <n v="184.7"/>
    <n v="8052"/>
    <n v="49139"/>
    <n v="0"/>
    <x v="0"/>
  </r>
  <r>
    <d v="2026-04-18T01:30:00"/>
    <x v="1638"/>
    <n v="22.6"/>
    <n v="99.9"/>
    <n v="13.4"/>
    <n v="10.8"/>
    <n v="502.9"/>
    <n v="14.5"/>
    <n v="10.199999999999999"/>
    <n v="186.9"/>
    <n v="14.1"/>
    <n v="10"/>
    <n v="183.7"/>
    <n v="8052"/>
    <n v="49139"/>
    <n v="0"/>
    <x v="0"/>
  </r>
  <r>
    <d v="2026-04-18T01:45:00"/>
    <x v="1639"/>
    <n v="22.6"/>
    <n v="99.6"/>
    <n v="13.4"/>
    <n v="10.8"/>
    <n v="503.8"/>
    <n v="14.2"/>
    <n v="10.1"/>
    <n v="187.5"/>
    <n v="13.8"/>
    <n v="10"/>
    <n v="181.6"/>
    <n v="8052"/>
    <n v="49139"/>
    <n v="0"/>
    <x v="0"/>
  </r>
  <r>
    <d v="2026-04-18T02:00:00"/>
    <x v="1640"/>
    <n v="22.4"/>
    <n v="99.3"/>
    <n v="13.3"/>
    <n v="10.7"/>
    <n v="503.8"/>
    <n v="14.3"/>
    <n v="10.1"/>
    <n v="186.9"/>
    <n v="14"/>
    <n v="9.9"/>
    <n v="184.1"/>
    <n v="8052"/>
    <n v="49139"/>
    <n v="0"/>
    <x v="0"/>
  </r>
  <r>
    <d v="2026-04-18T02:15:00"/>
    <x v="1641"/>
    <n v="22.7"/>
    <n v="99.3"/>
    <n v="13.3"/>
    <n v="10.6"/>
    <n v="376.9"/>
    <n v="14.2"/>
    <n v="10"/>
    <n v="180.5"/>
    <n v="13.9"/>
    <n v="9.9"/>
    <n v="174.7"/>
    <n v="8052"/>
    <n v="49139"/>
    <n v="0"/>
    <x v="0"/>
  </r>
  <r>
    <d v="2026-04-18T02:30:00"/>
    <x v="1642"/>
    <n v="22.9"/>
    <n v="99.6"/>
    <n v="13.3"/>
    <n v="10.6"/>
    <n v="376.9"/>
    <n v="14.2"/>
    <n v="9.9"/>
    <n v="180.8"/>
    <n v="13.9"/>
    <n v="9.6999999999999993"/>
    <n v="175.5"/>
    <n v="8052"/>
    <n v="49139"/>
    <n v="0"/>
    <x v="0"/>
  </r>
  <r>
    <d v="2026-04-18T02:45:00"/>
    <x v="1643"/>
    <n v="22.8"/>
    <n v="99.6"/>
    <n v="13.1"/>
    <n v="10.5"/>
    <n v="488.5"/>
    <n v="14"/>
    <n v="9.9"/>
    <n v="178.8"/>
    <n v="13.7"/>
    <n v="9.8000000000000007"/>
    <n v="172.9"/>
    <n v="8052"/>
    <n v="49139"/>
    <n v="0"/>
    <x v="0"/>
  </r>
  <r>
    <d v="2026-04-18T03:00:00"/>
    <x v="1644"/>
    <n v="22.9"/>
    <n v="99.6"/>
    <n v="13.1"/>
    <n v="10.5"/>
    <n v="524.5"/>
    <n v="14.1"/>
    <n v="9.9"/>
    <n v="180.8"/>
    <n v="13.8"/>
    <n v="9.8000000000000007"/>
    <n v="172.9"/>
    <n v="8052"/>
    <n v="49139"/>
    <n v="0"/>
    <x v="0"/>
  </r>
  <r>
    <d v="2026-04-18T03:15:00"/>
    <x v="1645"/>
    <n v="22.8"/>
    <n v="99.1"/>
    <n v="13.1"/>
    <n v="10.4"/>
    <n v="524.5"/>
    <n v="14"/>
    <n v="9.8000000000000007"/>
    <n v="177.9"/>
    <n v="13.7"/>
    <n v="9.6999999999999993"/>
    <n v="176.1"/>
    <n v="8052"/>
    <n v="49139"/>
    <n v="0"/>
    <x v="0"/>
  </r>
  <r>
    <d v="2026-04-18T03:30:00"/>
    <x v="1646"/>
    <n v="22.7"/>
    <n v="99"/>
    <n v="13.1"/>
    <n v="10.5"/>
    <n v="541.6"/>
    <n v="13.8"/>
    <n v="9.8000000000000007"/>
    <n v="175.6"/>
    <n v="13.5"/>
    <n v="9.6999999999999993"/>
    <n v="172.1"/>
    <n v="8052"/>
    <n v="49139"/>
    <n v="0"/>
    <x v="0"/>
  </r>
  <r>
    <d v="2026-04-18T03:45:00"/>
    <x v="1647"/>
    <n v="22.8"/>
    <n v="99"/>
    <n v="13.1"/>
    <n v="10.5"/>
    <n v="518.20000000000005"/>
    <n v="13.9"/>
    <n v="9.8000000000000007"/>
    <n v="179.7"/>
    <n v="13.6"/>
    <n v="9.6"/>
    <n v="171.9"/>
    <n v="8052"/>
    <n v="49139"/>
    <n v="0"/>
    <x v="0"/>
  </r>
  <r>
    <d v="2026-04-18T04:00:00"/>
    <x v="1648"/>
    <n v="22.8"/>
    <n v="98.7"/>
    <n v="13"/>
    <n v="10.4"/>
    <n v="518.20000000000005"/>
    <n v="13.9"/>
    <n v="9.8000000000000007"/>
    <n v="178.5"/>
    <n v="13.6"/>
    <n v="9.6"/>
    <n v="173.7"/>
    <n v="8052"/>
    <n v="49139"/>
    <n v="0"/>
    <x v="0"/>
  </r>
  <r>
    <d v="2026-04-18T04:15:00"/>
    <x v="1649"/>
    <n v="22.7"/>
    <n v="98.7"/>
    <n v="13"/>
    <n v="10.4"/>
    <n v="389.5"/>
    <n v="13.8"/>
    <n v="9.6999999999999993"/>
    <n v="178.2"/>
    <n v="13.5"/>
    <n v="9.6"/>
    <n v="173.7"/>
    <n v="8052"/>
    <n v="49139"/>
    <n v="0"/>
    <x v="0"/>
  </r>
  <r>
    <d v="2026-04-18T04:30:00"/>
    <x v="1650"/>
    <n v="22.7"/>
    <n v="98.5"/>
    <n v="13"/>
    <n v="10.4"/>
    <n v="389.5"/>
    <n v="13.9"/>
    <n v="9.6999999999999993"/>
    <n v="175.3"/>
    <n v="13.6"/>
    <n v="9.6"/>
    <n v="172.1"/>
    <n v="8052"/>
    <n v="49139"/>
    <n v="0"/>
    <x v="0"/>
  </r>
  <r>
    <d v="2026-04-18T04:45:00"/>
    <x v="1651"/>
    <n v="22.7"/>
    <n v="98.3"/>
    <n v="13"/>
    <n v="10.3"/>
    <n v="494.8"/>
    <n v="13.7"/>
    <n v="9.6"/>
    <n v="177.6"/>
    <n v="13.4"/>
    <n v="9.5"/>
    <n v="171.5"/>
    <n v="8052"/>
    <n v="49139"/>
    <n v="0"/>
    <x v="0"/>
  </r>
  <r>
    <d v="2026-04-18T05:00:00"/>
    <x v="1652"/>
    <n v="22.6"/>
    <n v="98.3"/>
    <n v="13"/>
    <n v="10.3"/>
    <n v="499.3"/>
    <n v="13.8"/>
    <n v="9.6"/>
    <n v="175.3"/>
    <n v="13.5"/>
    <n v="9.5"/>
    <n v="172.7"/>
    <n v="8052"/>
    <n v="49139"/>
    <n v="0"/>
    <x v="0"/>
  </r>
  <r>
    <d v="2026-04-18T05:15:00"/>
    <x v="1653"/>
    <n v="22.6"/>
    <n v="98.1"/>
    <n v="12.9"/>
    <n v="10.3"/>
    <n v="499.3"/>
    <n v="13.7"/>
    <n v="9.6"/>
    <n v="171.8"/>
    <n v="13.4"/>
    <n v="9.4"/>
    <n v="167.6"/>
    <n v="8052"/>
    <n v="49139"/>
    <n v="0"/>
    <x v="0"/>
  </r>
  <r>
    <d v="2026-04-18T05:30:00"/>
    <x v="1654"/>
    <n v="22.6"/>
    <n v="98"/>
    <n v="12.8"/>
    <n v="10.199999999999999"/>
    <n v="484.9"/>
    <n v="13.6"/>
    <n v="9.5"/>
    <n v="181.7"/>
    <n v="13.6"/>
    <n v="9.4"/>
    <n v="177.6"/>
    <n v="8052"/>
    <n v="49139"/>
    <n v="0"/>
    <x v="0"/>
  </r>
  <r>
    <d v="2026-04-18T05:45:00"/>
    <x v="1655"/>
    <n v="22.6"/>
    <n v="97.8"/>
    <n v="12.8"/>
    <n v="10.199999999999999"/>
    <n v="354.4"/>
    <n v="14"/>
    <n v="9.5"/>
    <n v="179.1"/>
    <n v="13.6"/>
    <n v="9.4"/>
    <n v="176.9"/>
    <n v="8052"/>
    <n v="49139"/>
    <n v="0"/>
    <x v="0"/>
  </r>
  <r>
    <d v="2026-04-18T06:00:00"/>
    <x v="1656"/>
    <n v="22.7"/>
    <n v="97.7"/>
    <n v="12.8"/>
    <n v="10.6"/>
    <n v="354.4"/>
    <n v="13.8"/>
    <n v="9.8000000000000007"/>
    <n v="200"/>
    <n v="13.5"/>
    <n v="9.6"/>
    <n v="202.2"/>
    <n v="8052"/>
    <n v="49139"/>
    <n v="0"/>
    <x v="0"/>
  </r>
  <r>
    <d v="2026-04-18T06:15:00"/>
    <x v="1657"/>
    <n v="22.6"/>
    <n v="98"/>
    <n v="12.8"/>
    <n v="10.6"/>
    <n v="439"/>
    <n v="14.1"/>
    <n v="10"/>
    <n v="200"/>
    <n v="13.7"/>
    <n v="9.9"/>
    <n v="196.3"/>
    <n v="8052.8"/>
    <n v="49139.199999999997"/>
    <n v="0.99999999999727152"/>
    <x v="0"/>
  </r>
  <r>
    <d v="2026-04-18T06:30:00"/>
    <x v="1658"/>
    <n v="22.7"/>
    <n v="98.1"/>
    <n v="13"/>
    <n v="10.7"/>
    <n v="439"/>
    <n v="14.1"/>
    <n v="10.1"/>
    <n v="200"/>
    <n v="13.8"/>
    <n v="10"/>
    <n v="204.2"/>
    <n v="8053.5"/>
    <n v="49139.5"/>
    <n v="1.0000000000027285"/>
    <x v="0"/>
  </r>
  <r>
    <d v="2026-04-18T06:45:00"/>
    <x v="1659"/>
    <n v="22.8"/>
    <n v="98.1"/>
    <n v="13.1"/>
    <n v="10.8"/>
    <n v="466.9"/>
    <n v="14.2"/>
    <n v="10.1"/>
    <n v="200"/>
    <n v="13.9"/>
    <n v="10.1"/>
    <n v="210.9"/>
    <n v="8054.2"/>
    <n v="49139.8"/>
    <n v="1.0000000000027285"/>
    <x v="0"/>
  </r>
  <r>
    <d v="2026-04-18T07:00:00"/>
    <x v="1660"/>
    <n v="22.9"/>
    <n v="98.7"/>
    <n v="13.1"/>
    <n v="10.8"/>
    <n v="480.4"/>
    <n v="14.2"/>
    <n v="10.5"/>
    <n v="200"/>
    <n v="14.1"/>
    <n v="10.4"/>
    <n v="214.4"/>
    <n v="8055"/>
    <n v="49140"/>
    <n v="0.99999999999727152"/>
    <x v="0"/>
  </r>
  <r>
    <d v="2026-04-18T07:15:00"/>
    <x v="1661"/>
    <n v="18.899999999999999"/>
    <n v="83.1"/>
    <n v="13.5"/>
    <n v="11.1"/>
    <n v="480.4"/>
    <n v="14"/>
    <n v="10.6"/>
    <n v="200"/>
    <n v="14.2"/>
    <n v="10.5"/>
    <n v="216"/>
    <n v="8065"/>
    <n v="49148.5"/>
    <n v="18.5"/>
    <x v="0"/>
  </r>
  <r>
    <d v="2026-04-18T07:30:00"/>
    <x v="1662"/>
    <n v="17.899999999999999"/>
    <n v="77"/>
    <n v="13.8"/>
    <n v="11.2"/>
    <n v="556"/>
    <n v="14.8"/>
    <n v="10.7"/>
    <n v="200"/>
    <n v="14.6"/>
    <n v="10.4"/>
    <n v="249.2"/>
    <n v="8075"/>
    <n v="49157"/>
    <n v="18.5"/>
    <x v="0"/>
  </r>
  <r>
    <d v="2026-04-18T07:45:00"/>
    <x v="1663"/>
    <n v="17.600000000000001"/>
    <n v="77.900000000000006"/>
    <n v="13.8"/>
    <n v="11.2"/>
    <n v="545.20000000000005"/>
    <n v="14.9"/>
    <n v="9.9"/>
    <n v="200"/>
    <n v="14.6"/>
    <n v="10"/>
    <n v="253.4"/>
    <n v="8085"/>
    <n v="49165.5"/>
    <n v="18.5"/>
    <x v="0"/>
  </r>
  <r>
    <d v="2026-04-18T08:00:00"/>
    <x v="1664"/>
    <n v="17.5"/>
    <n v="79.5"/>
    <n v="14"/>
    <n v="10.3"/>
    <n v="545.20000000000005"/>
    <n v="15"/>
    <n v="9.9"/>
    <n v="200"/>
    <n v="14.8"/>
    <n v="9.5"/>
    <n v="248.2"/>
    <n v="8095"/>
    <n v="49174"/>
    <n v="18.5"/>
    <x v="0"/>
  </r>
  <r>
    <d v="2026-04-18T08:15:00"/>
    <x v="1665"/>
    <n v="24.5"/>
    <n v="92.3"/>
    <n v="14"/>
    <n v="10.3"/>
    <n v="487.6"/>
    <n v="13.8"/>
    <n v="9.9"/>
    <n v="196.8"/>
    <n v="14.6"/>
    <n v="9.1999999999999993"/>
    <n v="243.5"/>
    <n v="8127.2"/>
    <n v="49195.8"/>
    <n v="54.000000000002728"/>
    <x v="0"/>
  </r>
  <r>
    <d v="2026-04-18T08:30:00"/>
    <x v="1666"/>
    <n v="24.8"/>
    <n v="90.8"/>
    <n v="14"/>
    <n v="10.3"/>
    <n v="487.6"/>
    <n v="15.1"/>
    <n v="9.8000000000000007"/>
    <n v="161.9"/>
    <n v="14.8"/>
    <n v="8.6999999999999993"/>
    <n v="262"/>
    <n v="8159.5"/>
    <n v="49217.5"/>
    <n v="53.999999999997272"/>
    <x v="0"/>
  </r>
  <r>
    <d v="2026-04-18T08:45:00"/>
    <x v="1667"/>
    <n v="25.2"/>
    <n v="88.5"/>
    <n v="14.5"/>
    <n v="10.7"/>
    <n v="500.2"/>
    <n v="14.9"/>
    <n v="9.5"/>
    <n v="157.80000000000001"/>
    <n v="14.5"/>
    <n v="8.6999999999999993"/>
    <n v="261.8"/>
    <n v="8191.8"/>
    <n v="49239.199999999997"/>
    <n v="53.999999999997272"/>
    <x v="0"/>
  </r>
  <r>
    <d v="2026-04-18T09:00:00"/>
    <x v="1668"/>
    <n v="25.6"/>
    <n v="85.9"/>
    <n v="14.5"/>
    <n v="10.7"/>
    <n v="503.8"/>
    <n v="14.4"/>
    <n v="9.1"/>
    <n v="167.7"/>
    <n v="14.1"/>
    <n v="8.3000000000000007"/>
    <n v="266.3"/>
    <n v="8224"/>
    <n v="49261"/>
    <n v="54.000000000002728"/>
    <x v="0"/>
  </r>
  <r>
    <d v="2026-04-18T09:15:00"/>
    <x v="1669"/>
    <n v="25.8"/>
    <n v="85.5"/>
    <n v="13.9"/>
    <n v="8.6999999999999993"/>
    <n v="503.8"/>
    <n v="14.3"/>
    <n v="8.6999999999999993"/>
    <n v="166.6"/>
    <n v="14"/>
    <n v="7.9"/>
    <n v="262.39999999999998"/>
    <n v="8250.2000000000007"/>
    <n v="49279"/>
    <n v="44.200000000000728"/>
    <x v="0"/>
  </r>
  <r>
    <d v="2026-04-18T09:30:00"/>
    <x v="1670"/>
    <n v="26.2"/>
    <n v="84.2"/>
    <n v="13.6"/>
    <n v="8.8000000000000007"/>
    <n v="523.6"/>
    <n v="14.2"/>
    <n v="8.6999999999999993"/>
    <n v="172.4"/>
    <n v="13.9"/>
    <n v="8"/>
    <n v="267.3"/>
    <n v="8276.5"/>
    <n v="49297"/>
    <n v="44.299999999999272"/>
    <x v="0"/>
  </r>
  <r>
    <d v="2026-04-18T09:45:00"/>
    <x v="1671"/>
    <n v="26.4"/>
    <n v="83"/>
    <n v="13.6"/>
    <n v="8.8000000000000007"/>
    <n v="618.9"/>
    <n v="14"/>
    <n v="8.6999999999999993"/>
    <n v="170.6"/>
    <n v="13.6"/>
    <n v="7.9"/>
    <n v="263.8"/>
    <n v="8302.7999999999993"/>
    <n v="49315"/>
    <n v="44.299999999999272"/>
    <x v="0"/>
  </r>
  <r>
    <d v="2026-04-18T10:00:00"/>
    <x v="1672"/>
    <n v="26.6"/>
    <n v="82.1"/>
    <n v="13.4"/>
    <n v="8.8000000000000007"/>
    <n v="618.9"/>
    <n v="13.8"/>
    <n v="8.6999999999999993"/>
    <n v="169.2"/>
    <n v="13.5"/>
    <n v="7.8"/>
    <n v="266.7"/>
    <n v="8329"/>
    <n v="49333"/>
    <n v="44.200000000000728"/>
    <x v="0"/>
  </r>
  <r>
    <d v="2026-04-18T10:15:00"/>
    <x v="1673"/>
    <n v="26.4"/>
    <n v="82"/>
    <n v="13.4"/>
    <n v="8.8000000000000007"/>
    <n v="544.29999999999995"/>
    <n v="13.7"/>
    <n v="8.6999999999999993"/>
    <n v="175.6"/>
    <n v="13.4"/>
    <n v="7.8"/>
    <n v="275.8"/>
    <n v="8355.7999999999993"/>
    <n v="49352.800000000003"/>
    <n v="46.600000000002183"/>
    <x v="0"/>
  </r>
  <r>
    <d v="2026-04-18T10:30:00"/>
    <x v="1674"/>
    <n v="26.2"/>
    <n v="82.3"/>
    <n v="13.4"/>
    <n v="8.8000000000000007"/>
    <n v="544.29999999999995"/>
    <n v="13.6"/>
    <n v="8.8000000000000007"/>
    <n v="175"/>
    <n v="13.3"/>
    <n v="7.8"/>
    <n v="275"/>
    <n v="8382.5"/>
    <n v="49372.5"/>
    <n v="46.399999999997817"/>
    <x v="0"/>
  </r>
  <r>
    <d v="2026-04-18T10:45:00"/>
    <x v="1675"/>
    <n v="26.6"/>
    <n v="81.8"/>
    <n v="13.5"/>
    <n v="8.9"/>
    <n v="513.70000000000005"/>
    <n v="13.7"/>
    <n v="8.8000000000000007"/>
    <n v="172.1"/>
    <n v="13.4"/>
    <n v="8"/>
    <n v="271.8"/>
    <n v="8409.2000000000007"/>
    <n v="49392.2"/>
    <n v="46.399999999997817"/>
    <x v="0"/>
  </r>
  <r>
    <d v="2026-04-18T11:00:00"/>
    <x v="1676"/>
    <n v="27.1"/>
    <n v="78.599999999999994"/>
    <n v="13.5"/>
    <n v="8.9"/>
    <n v="322.10000000000002"/>
    <n v="13.7"/>
    <n v="8.9"/>
    <n v="172.7"/>
    <n v="13.5"/>
    <n v="7.9"/>
    <n v="275.39999999999998"/>
    <n v="8436"/>
    <n v="49412"/>
    <n v="46.600000000002183"/>
    <x v="0"/>
  </r>
  <r>
    <d v="2026-04-18T11:15:00"/>
    <x v="1677"/>
    <n v="27.6"/>
    <n v="76.2"/>
    <n v="13.5"/>
    <n v="8.9"/>
    <n v="322.10000000000002"/>
    <n v="13.8"/>
    <n v="8.5"/>
    <n v="168.6"/>
    <n v="13.5"/>
    <n v="8"/>
    <n v="272.39999999999998"/>
    <n v="8463.2000000000007"/>
    <n v="49430.5"/>
    <n v="45.700000000000728"/>
    <x v="0"/>
  </r>
  <r>
    <d v="2026-04-18T11:30:00"/>
    <x v="1678"/>
    <n v="27.8"/>
    <n v="76.900000000000006"/>
    <n v="13.4"/>
    <n v="7.7"/>
    <n v="515.5"/>
    <n v="13.9"/>
    <n v="8"/>
    <n v="172.7"/>
    <n v="13.6"/>
    <n v="7.5"/>
    <n v="272.2"/>
    <n v="8490.5"/>
    <n v="49449"/>
    <n v="45.799999999999272"/>
    <x v="0"/>
  </r>
  <r>
    <d v="2026-04-18T11:45:00"/>
    <x v="1679"/>
    <n v="28.2"/>
    <n v="76.7"/>
    <n v="13.4"/>
    <n v="7.7"/>
    <n v="515.5"/>
    <n v="13.9"/>
    <n v="8"/>
    <n v="173"/>
    <n v="13.5"/>
    <n v="7.4"/>
    <n v="276"/>
    <n v="8517.7999999999993"/>
    <n v="49467.5"/>
    <n v="45.799999999999272"/>
    <x v="0"/>
  </r>
  <r>
    <d v="2026-04-18T12:00:00"/>
    <x v="1680"/>
    <n v="28.2"/>
    <n v="74.099999999999994"/>
    <n v="13.2"/>
    <n v="8"/>
    <n v="573.1"/>
    <n v="13.8"/>
    <n v="8"/>
    <n v="173.8"/>
    <n v="13.5"/>
    <n v="7.6"/>
    <n v="271.39999999999998"/>
    <n v="8545"/>
    <n v="49486"/>
    <n v="45.700000000000728"/>
    <x v="0"/>
  </r>
  <r>
    <d v="2026-04-18T12:15:00"/>
    <x v="1681"/>
    <n v="27.9"/>
    <n v="70.8"/>
    <n v="13.2"/>
    <n v="8"/>
    <n v="525.4"/>
    <n v="13.7"/>
    <n v="8.3000000000000007"/>
    <n v="172.4"/>
    <n v="13.4"/>
    <n v="7.6"/>
    <n v="273.2"/>
    <n v="8570.7999999999993"/>
    <n v="49504.5"/>
    <n v="44.299999999999272"/>
    <x v="0"/>
  </r>
  <r>
    <d v="2026-04-18T12:30:00"/>
    <x v="1682"/>
    <n v="28"/>
    <n v="69"/>
    <n v="13.2"/>
    <n v="8.1"/>
    <n v="525.4"/>
    <n v="13.6"/>
    <n v="8.3000000000000007"/>
    <n v="173.8"/>
    <n v="13.2"/>
    <n v="7.6"/>
    <n v="275.60000000000002"/>
    <n v="8596.5"/>
    <n v="49523"/>
    <n v="44.200000000000728"/>
    <x v="0"/>
  </r>
  <r>
    <d v="2026-04-18T12:45:00"/>
    <x v="1683"/>
    <n v="28.5"/>
    <n v="66.900000000000006"/>
    <n v="13.2"/>
    <n v="8.1"/>
    <n v="451.6"/>
    <n v="13.6"/>
    <n v="8.3000000000000007"/>
    <n v="172.4"/>
    <n v="13.3"/>
    <n v="7.6"/>
    <n v="270.7"/>
    <n v="8622.2000000000007"/>
    <n v="49541.5"/>
    <n v="44.200000000000728"/>
    <x v="0"/>
  </r>
  <r>
    <d v="2026-04-18T13:00:00"/>
    <x v="1684"/>
    <n v="28.6"/>
    <n v="65.7"/>
    <n v="13.2"/>
    <n v="8.1"/>
    <n v="407.5"/>
    <n v="13.6"/>
    <n v="8.3000000000000007"/>
    <n v="172.1"/>
    <n v="13.3"/>
    <n v="7.6"/>
    <n v="275"/>
    <n v="8648"/>
    <n v="49560"/>
    <n v="44.299999999999272"/>
    <x v="0"/>
  </r>
  <r>
    <d v="2026-04-18T13:15:00"/>
    <x v="1685"/>
    <n v="28.3"/>
    <n v="65.599999999999994"/>
    <n v="13.2"/>
    <n v="8.1"/>
    <n v="407.5"/>
    <n v="13.3"/>
    <n v="8.3000000000000007"/>
    <n v="170.1"/>
    <n v="13.1"/>
    <n v="7.5"/>
    <n v="273"/>
    <n v="8673.5"/>
    <n v="49578.2"/>
    <n v="43.69999999999709"/>
    <x v="0"/>
  </r>
  <r>
    <d v="2026-04-18T13:30:00"/>
    <x v="1686"/>
    <n v="28.5"/>
    <n v="66.400000000000006"/>
    <n v="13.1"/>
    <n v="8.1"/>
    <n v="579.29999999999995"/>
    <n v="13.5"/>
    <n v="8.3000000000000007"/>
    <n v="171.2"/>
    <n v="13.1"/>
    <n v="7.5"/>
    <n v="274"/>
    <n v="8699"/>
    <n v="49596.5"/>
    <n v="43.80000000000291"/>
    <x v="0"/>
  </r>
  <r>
    <d v="2026-04-18T13:45:00"/>
    <x v="1687"/>
    <n v="28.3"/>
    <n v="67"/>
    <n v="13.1"/>
    <n v="8.1"/>
    <n v="579.29999999999995"/>
    <n v="13.4"/>
    <n v="8.3000000000000007"/>
    <n v="169.5"/>
    <n v="13.2"/>
    <n v="7.6"/>
    <n v="272.39999999999998"/>
    <n v="8724.5"/>
    <n v="49614.8"/>
    <n v="43.80000000000291"/>
    <x v="0"/>
  </r>
  <r>
    <d v="2026-04-18T14:00:00"/>
    <x v="1688"/>
    <n v="28.6"/>
    <n v="66.7"/>
    <n v="13.2"/>
    <n v="8.1999999999999993"/>
    <n v="618.9"/>
    <n v="13.5"/>
    <n v="8.4"/>
    <n v="171.5"/>
    <n v="13.3"/>
    <n v="7.6"/>
    <n v="274.39999999999998"/>
    <n v="8750"/>
    <n v="49633"/>
    <n v="43.69999999999709"/>
    <x v="0"/>
  </r>
  <r>
    <d v="2026-04-18T14:15:00"/>
    <x v="1689"/>
    <n v="29"/>
    <n v="66.400000000000006"/>
    <n v="13.2"/>
    <n v="8.1999999999999993"/>
    <n v="501.1"/>
    <n v="13.6"/>
    <n v="8.4"/>
    <n v="170.6"/>
    <n v="13.3"/>
    <n v="7.7"/>
    <n v="273"/>
    <n v="8779"/>
    <n v="49653"/>
    <n v="49"/>
    <x v="0"/>
  </r>
  <r>
    <d v="2026-04-18T14:30:00"/>
    <x v="1690"/>
    <n v="28.9"/>
    <n v="67"/>
    <n v="13.3"/>
    <n v="8.1999999999999993"/>
    <n v="501.1"/>
    <n v="13.6"/>
    <n v="8.4"/>
    <n v="171.5"/>
    <n v="13.4"/>
    <n v="7.7"/>
    <n v="273.8"/>
    <n v="8808"/>
    <n v="49673"/>
    <n v="49"/>
    <x v="0"/>
  </r>
  <r>
    <d v="2026-04-18T14:45:00"/>
    <x v="1691"/>
    <n v="28.8"/>
    <n v="67.3"/>
    <n v="13.3"/>
    <n v="8.1"/>
    <n v="497.5"/>
    <n v="13.7"/>
    <n v="8.4"/>
    <n v="170.9"/>
    <n v="13.4"/>
    <n v="7.7"/>
    <n v="273.60000000000002"/>
    <n v="8837"/>
    <n v="49693"/>
    <n v="49"/>
    <x v="0"/>
  </r>
  <r>
    <d v="2026-04-18T15:00:00"/>
    <x v="1692"/>
    <n v="28.9"/>
    <n v="67.900000000000006"/>
    <n v="13.3"/>
    <n v="8.1"/>
    <n v="570.4"/>
    <n v="13.7"/>
    <n v="8.4"/>
    <n v="171.2"/>
    <n v="13.4"/>
    <n v="7.7"/>
    <n v="274.39999999999998"/>
    <n v="8866"/>
    <n v="49713"/>
    <n v="49"/>
    <x v="0"/>
  </r>
  <r>
    <d v="2026-04-18T15:15:00"/>
    <x v="1693"/>
    <n v="29"/>
    <n v="67.7"/>
    <n v="13.3"/>
    <n v="8.3000000000000007"/>
    <n v="570.4"/>
    <n v="13.8"/>
    <n v="8.4"/>
    <n v="173.3"/>
    <n v="13.5"/>
    <n v="7.7"/>
    <n v="279.89999999999998"/>
    <n v="8892.5"/>
    <n v="49731.5"/>
    <n v="45"/>
    <x v="0"/>
  </r>
  <r>
    <d v="2026-04-18T15:30:00"/>
    <x v="1694"/>
    <n v="28.8"/>
    <n v="67.400000000000006"/>
    <n v="13.3"/>
    <n v="8.1"/>
    <n v="538"/>
    <n v="13.7"/>
    <n v="8.4"/>
    <n v="172.7"/>
    <n v="13.4"/>
    <n v="7.7"/>
    <n v="277.7"/>
    <n v="8919"/>
    <n v="49750"/>
    <n v="45"/>
    <x v="0"/>
  </r>
  <r>
    <d v="2026-04-18T15:45:00"/>
    <x v="1695"/>
    <n v="28.8"/>
    <n v="68"/>
    <n v="13.3"/>
    <n v="8.1"/>
    <n v="538"/>
    <n v="13.7"/>
    <n v="8.4"/>
    <n v="171.8"/>
    <n v="13.4"/>
    <n v="7.7"/>
    <n v="277.89999999999998"/>
    <n v="8945.5"/>
    <n v="49768.5"/>
    <n v="45"/>
    <x v="0"/>
  </r>
  <r>
    <d v="2026-04-18T16:00:00"/>
    <x v="1696"/>
    <n v="28.9"/>
    <n v="68"/>
    <n v="13.3"/>
    <n v="8.1999999999999993"/>
    <n v="618.9"/>
    <n v="13.7"/>
    <n v="8.4"/>
    <n v="172.1"/>
    <n v="13.3"/>
    <n v="7.6"/>
    <n v="275.39999999999998"/>
    <n v="8972"/>
    <n v="49787"/>
    <n v="45"/>
    <x v="0"/>
  </r>
  <r>
    <d v="2026-04-18T16:15:00"/>
    <x v="1697"/>
    <n v="29"/>
    <n v="68.2"/>
    <n v="13.3"/>
    <n v="8.1999999999999993"/>
    <n v="618.9"/>
    <n v="13.7"/>
    <n v="8.4"/>
    <n v="172.4"/>
    <n v="13.5"/>
    <n v="7.7"/>
    <n v="274.8"/>
    <n v="8998.2000000000007"/>
    <n v="49805.2"/>
    <n v="44.399999999997817"/>
    <x v="0"/>
  </r>
  <r>
    <d v="2026-04-18T16:30:00"/>
    <x v="1698"/>
    <n v="28.8"/>
    <n v="69"/>
    <n v="13.3"/>
    <n v="8.1999999999999993"/>
    <n v="618.9"/>
    <n v="13.8"/>
    <n v="8.4"/>
    <n v="172.4"/>
    <n v="13.4"/>
    <n v="7.6"/>
    <n v="273.60000000000002"/>
    <n v="9024.5"/>
    <n v="49823.5"/>
    <n v="44.600000000002183"/>
    <x v="0"/>
  </r>
  <r>
    <d v="2026-04-18T16:45:00"/>
    <x v="1699"/>
    <n v="28.6"/>
    <n v="68.2"/>
    <n v="13.3"/>
    <n v="8.1999999999999993"/>
    <n v="618.9"/>
    <n v="13.7"/>
    <n v="8.3000000000000007"/>
    <n v="172.7"/>
    <n v="13.4"/>
    <n v="7.6"/>
    <n v="275.8"/>
    <n v="9050.7999999999993"/>
    <n v="49841.8"/>
    <n v="44.600000000002183"/>
    <x v="0"/>
  </r>
  <r>
    <d v="2026-04-18T17:00:00"/>
    <x v="1700"/>
    <n v="28.7"/>
    <n v="67.3"/>
    <n v="13.3"/>
    <n v="8.1999999999999993"/>
    <n v="618.9"/>
    <n v="13.5"/>
    <n v="8.3000000000000007"/>
    <n v="170.9"/>
    <n v="13.2"/>
    <n v="7.6"/>
    <n v="273.60000000000002"/>
    <n v="9077"/>
    <n v="49860"/>
    <n v="44.399999999997817"/>
    <x v="0"/>
  </r>
  <r>
    <d v="2026-04-18T17:15:00"/>
    <x v="1701"/>
    <n v="28.8"/>
    <n v="67.7"/>
    <n v="13.2"/>
    <n v="8.1999999999999993"/>
    <n v="618.9"/>
    <n v="13.6"/>
    <n v="8.3000000000000007"/>
    <n v="169.5"/>
    <n v="13.3"/>
    <n v="7.6"/>
    <n v="270.5"/>
    <n v="9102.2000000000007"/>
    <n v="49878.2"/>
    <n v="43.399999999997817"/>
    <x v="0"/>
  </r>
  <r>
    <d v="2026-04-18T17:30:00"/>
    <x v="1702"/>
    <n v="28.7"/>
    <n v="68.2"/>
    <n v="13.1"/>
    <n v="8.1"/>
    <n v="618.9"/>
    <n v="13.5"/>
    <n v="8.3000000000000007"/>
    <n v="171.8"/>
    <n v="13.3"/>
    <n v="7.6"/>
    <n v="272.60000000000002"/>
    <n v="9127.5"/>
    <n v="49896.5"/>
    <n v="43.600000000002183"/>
    <x v="0"/>
  </r>
  <r>
    <d v="2026-04-18T17:45:00"/>
    <x v="1703"/>
    <n v="28.1"/>
    <n v="72.099999999999994"/>
    <n v="13.1"/>
    <n v="8.1"/>
    <n v="618.9"/>
    <n v="13.5"/>
    <n v="8.3000000000000007"/>
    <n v="173"/>
    <n v="13.2"/>
    <n v="7.6"/>
    <n v="273.2"/>
    <n v="9152.7999999999993"/>
    <n v="49914.8"/>
    <n v="43.600000000002183"/>
    <x v="0"/>
  </r>
  <r>
    <d v="2026-04-18T18:00:00"/>
    <x v="1704"/>
    <n v="27.6"/>
    <n v="76.7"/>
    <n v="13.3"/>
    <n v="8.1999999999999993"/>
    <n v="618.9"/>
    <n v="13.6"/>
    <n v="8.4"/>
    <n v="172.1"/>
    <n v="13.4"/>
    <n v="7.7"/>
    <n v="268.3"/>
    <n v="9178"/>
    <n v="49933"/>
    <n v="43.399999999997817"/>
    <x v="0"/>
  </r>
  <r>
    <d v="2026-04-18T18:15:00"/>
    <x v="1705"/>
    <n v="27.1"/>
    <n v="80.5"/>
    <n v="13.3"/>
    <n v="8.1999999999999993"/>
    <n v="618.9"/>
    <n v="13.7"/>
    <n v="8.3000000000000007"/>
    <n v="170.9"/>
    <n v="13.3"/>
    <n v="7.6"/>
    <n v="266.5"/>
    <n v="9204"/>
    <n v="49951.8"/>
    <n v="44.80000000000291"/>
    <x v="0"/>
  </r>
  <r>
    <d v="2026-04-18T18:30:00"/>
    <x v="1706"/>
    <n v="27.3"/>
    <n v="78.8"/>
    <n v="13.3"/>
    <n v="8.1999999999999993"/>
    <n v="618.9"/>
    <n v="13.5"/>
    <n v="8.3000000000000007"/>
    <n v="170.1"/>
    <n v="13.1"/>
    <n v="7.6"/>
    <n v="266.10000000000002"/>
    <n v="9230"/>
    <n v="49970.5"/>
    <n v="44.69999999999709"/>
    <x v="0"/>
  </r>
  <r>
    <d v="2026-04-18T18:45:00"/>
    <x v="1707"/>
    <n v="27.3"/>
    <n v="77.599999999999994"/>
    <n v="13.3"/>
    <n v="8.9"/>
    <n v="618.9"/>
    <n v="13.4"/>
    <n v="9"/>
    <n v="159.6"/>
    <n v="13.1"/>
    <n v="7.9"/>
    <n v="260"/>
    <n v="9256"/>
    <n v="49989.2"/>
    <n v="44.69999999999709"/>
    <x v="0"/>
  </r>
  <r>
    <d v="2026-04-18T19:00:00"/>
    <x v="1708"/>
    <n v="27.1"/>
    <n v="72.099999999999994"/>
    <n v="13.3"/>
    <n v="8.9"/>
    <n v="618.9"/>
    <n v="13.3"/>
    <n v="8.9"/>
    <n v="160.80000000000001"/>
    <n v="12.9"/>
    <n v="8"/>
    <n v="261.39999999999998"/>
    <n v="9282"/>
    <n v="50008"/>
    <n v="44.80000000000291"/>
    <x v="0"/>
  </r>
  <r>
    <d v="2026-04-18T19:15:00"/>
    <x v="1709"/>
    <n v="26.8"/>
    <n v="73.5"/>
    <n v="13.2"/>
    <n v="9.1"/>
    <n v="618.9"/>
    <n v="13.4"/>
    <n v="9"/>
    <n v="165.4"/>
    <n v="13.1"/>
    <n v="7.9"/>
    <n v="260.60000000000002"/>
    <n v="9301.7999999999993"/>
    <n v="50024"/>
    <n v="35.799999999999272"/>
    <x v="0"/>
  </r>
  <r>
    <d v="2026-04-18T19:30:00"/>
    <x v="1710"/>
    <n v="26.5"/>
    <n v="77.3"/>
    <n v="13.2"/>
    <n v="9.1"/>
    <n v="618.9"/>
    <n v="13.5"/>
    <n v="10"/>
    <n v="162.19999999999999"/>
    <n v="13.2"/>
    <n v="7.9"/>
    <n v="260.60000000000002"/>
    <n v="9321.5"/>
    <n v="50040"/>
    <n v="35.700000000000728"/>
    <x v="0"/>
  </r>
  <r>
    <d v="2026-04-18T19:45:00"/>
    <x v="1711"/>
    <n v="26.2"/>
    <n v="79.099999999999994"/>
    <n v="13.4"/>
    <n v="10.199999999999999"/>
    <n v="618.9"/>
    <n v="13.5"/>
    <n v="10"/>
    <n v="155.80000000000001"/>
    <n v="13.1"/>
    <n v="8.6"/>
    <n v="255.5"/>
    <n v="9341.2000000000007"/>
    <n v="50056"/>
    <n v="35.700000000000728"/>
    <x v="0"/>
  </r>
  <r>
    <d v="2026-04-18T20:00:00"/>
    <x v="1712"/>
    <n v="26.1"/>
    <n v="80.099999999999994"/>
    <n v="13.8"/>
    <n v="10.1"/>
    <n v="618.9"/>
    <n v="12.6"/>
    <n v="9.9"/>
    <n v="181.7"/>
    <n v="13.2"/>
    <n v="9.1"/>
    <n v="230.5"/>
    <n v="9361"/>
    <n v="50072"/>
    <n v="35.799999999999272"/>
    <x v="0"/>
  </r>
  <r>
    <d v="2026-04-18T20:15:00"/>
    <x v="1713"/>
    <n v="25.9"/>
    <n v="82"/>
    <n v="13.8"/>
    <n v="10.1"/>
    <n v="369.7"/>
    <n v="13.6"/>
    <n v="9.8000000000000007"/>
    <n v="184"/>
    <n v="13.5"/>
    <n v="9.1999999999999993"/>
    <n v="236.6"/>
    <n v="9371.2000000000007"/>
    <n v="50080.5"/>
    <n v="18.700000000000728"/>
    <x v="0"/>
  </r>
  <r>
    <d v="2026-04-18T20:30:00"/>
    <x v="1714"/>
    <n v="25.5"/>
    <n v="84.9"/>
    <n v="13.7"/>
    <n v="10.1"/>
    <n v="369.7"/>
    <n v="14"/>
    <n v="9.9"/>
    <n v="185.5"/>
    <n v="13.8"/>
    <n v="9.1999999999999993"/>
    <n v="235.1"/>
    <n v="9381.5"/>
    <n v="50089"/>
    <n v="18.799999999999272"/>
    <x v="0"/>
  </r>
  <r>
    <d v="2026-04-18T20:45:00"/>
    <x v="1715"/>
    <n v="25.2"/>
    <n v="87.4"/>
    <n v="13.8"/>
    <n v="10.1"/>
    <n v="494.8"/>
    <n v="14.3"/>
    <n v="9.8000000000000007"/>
    <n v="185.8"/>
    <n v="14"/>
    <n v="9.1"/>
    <n v="240.2"/>
    <n v="9391.7999999999993"/>
    <n v="50097.5"/>
    <n v="18.799999999999272"/>
    <x v="0"/>
  </r>
  <r>
    <d v="2026-04-18T21:00:00"/>
    <x v="1716"/>
    <n v="25.1"/>
    <n v="88.1"/>
    <n v="13.8"/>
    <n v="10.1"/>
    <n v="498.4"/>
    <n v="13.7"/>
    <n v="9.8000000000000007"/>
    <n v="200"/>
    <n v="14.1"/>
    <n v="9.6999999999999993"/>
    <n v="204.6"/>
    <n v="9402"/>
    <n v="50106"/>
    <n v="18.700000000000728"/>
    <x v="0"/>
  </r>
  <r>
    <d v="2026-04-18T21:15:00"/>
    <x v="1717"/>
    <n v="25"/>
    <n v="88.1"/>
    <n v="13.6"/>
    <n v="10.1"/>
    <n v="498.4"/>
    <n v="14.7"/>
    <n v="9.9"/>
    <n v="200"/>
    <n v="14.5"/>
    <n v="9.8000000000000007"/>
    <n v="204.8"/>
    <n v="9402"/>
    <n v="50106"/>
    <n v="0"/>
    <x v="0"/>
  </r>
  <r>
    <d v="2026-04-18T21:30:00"/>
    <x v="1718"/>
    <n v="24.9"/>
    <n v="89.2"/>
    <n v="13.6"/>
    <n v="10.1"/>
    <n v="445.3"/>
    <n v="15"/>
    <n v="9.6"/>
    <n v="200"/>
    <n v="14.8"/>
    <n v="9.5"/>
    <n v="214.6"/>
    <n v="9402"/>
    <n v="50106"/>
    <n v="0"/>
    <x v="0"/>
  </r>
  <r>
    <d v="2026-04-18T21:45:00"/>
    <x v="1719"/>
    <n v="24.5"/>
    <n v="91.6"/>
    <n v="13.8"/>
    <n v="10.1"/>
    <n v="445.3"/>
    <n v="15.3"/>
    <n v="9.4"/>
    <n v="200"/>
    <n v="15"/>
    <n v="9.3000000000000007"/>
    <n v="215.2"/>
    <n v="9402"/>
    <n v="50106"/>
    <n v="0"/>
    <x v="0"/>
  </r>
  <r>
    <d v="2026-04-18T22:00:00"/>
    <x v="1720"/>
    <n v="24.2"/>
    <n v="93"/>
    <n v="13.7"/>
    <n v="10.1"/>
    <n v="493"/>
    <n v="15.2"/>
    <n v="9.3000000000000007"/>
    <n v="200"/>
    <n v="14.8"/>
    <n v="9"/>
    <n v="220.7"/>
    <n v="9402"/>
    <n v="50106"/>
    <n v="0"/>
    <x v="0"/>
  </r>
  <r>
    <d v="2026-04-18T22:15:00"/>
    <x v="1721"/>
    <n v="24.2"/>
    <n v="93.2"/>
    <n v="13.7"/>
    <n v="10.1"/>
    <n v="490.3"/>
    <n v="15.2"/>
    <n v="8.9"/>
    <n v="200"/>
    <n v="14.9"/>
    <n v="8.8000000000000007"/>
    <n v="220.9"/>
    <n v="9402"/>
    <n v="50106"/>
    <n v="0"/>
    <x v="0"/>
  </r>
  <r>
    <d v="2026-04-18T22:30:00"/>
    <x v="1722"/>
    <n v="23.9"/>
    <n v="89.1"/>
    <n v="13.5"/>
    <n v="10"/>
    <n v="490.3"/>
    <n v="15.1"/>
    <n v="8.9"/>
    <n v="200"/>
    <n v="14.7"/>
    <n v="8.6999999999999993"/>
    <n v="220.3"/>
    <n v="9402"/>
    <n v="50106"/>
    <n v="0"/>
    <x v="0"/>
  </r>
  <r>
    <d v="2026-04-18T22:45:00"/>
    <x v="1723"/>
    <n v="23.5"/>
    <n v="85.5"/>
    <n v="13.2"/>
    <n v="9.9"/>
    <n v="466"/>
    <n v="14.9"/>
    <n v="8.8000000000000007"/>
    <n v="200"/>
    <n v="14.5"/>
    <n v="8.6"/>
    <n v="217.8"/>
    <n v="9402"/>
    <n v="50106"/>
    <n v="0"/>
    <x v="0"/>
  </r>
  <r>
    <d v="2026-04-18T23:00:00"/>
    <x v="1724"/>
    <n v="23.4"/>
    <n v="86.8"/>
    <n v="13.2"/>
    <n v="9.9"/>
    <n v="432.7"/>
    <n v="14.6"/>
    <n v="8.6"/>
    <n v="200"/>
    <n v="14.3"/>
    <n v="8.5"/>
    <n v="216"/>
    <n v="9402"/>
    <n v="50106"/>
    <n v="0"/>
    <x v="0"/>
  </r>
  <r>
    <d v="2026-04-18T23:15:00"/>
    <x v="1725"/>
    <n v="22.8"/>
    <n v="81.8"/>
    <n v="12.9"/>
    <n v="10.7"/>
    <n v="432.7"/>
    <n v="14.4"/>
    <n v="9.9"/>
    <n v="200"/>
    <n v="14"/>
    <n v="9.8000000000000007"/>
    <n v="210.1"/>
    <n v="9402"/>
    <n v="50106"/>
    <n v="0"/>
    <x v="0"/>
  </r>
  <r>
    <d v="2026-04-18T23:30:00"/>
    <x v="1726"/>
    <n v="22.4"/>
    <n v="80.2"/>
    <n v="12.9"/>
    <n v="10.7"/>
    <n v="411.1"/>
    <n v="13.8"/>
    <n v="10"/>
    <n v="200"/>
    <n v="13.4"/>
    <n v="9.9"/>
    <n v="209.5"/>
    <n v="9402"/>
    <n v="50106"/>
    <n v="0"/>
    <x v="0"/>
  </r>
  <r>
    <d v="2026-04-18T23:45:00"/>
    <x v="1727"/>
    <n v="22.4"/>
    <n v="82"/>
    <n v="13"/>
    <n v="10.8"/>
    <n v="411.1"/>
    <n v="14"/>
    <n v="10.1"/>
    <n v="200"/>
    <n v="13.7"/>
    <n v="10"/>
    <n v="210.9"/>
    <n v="9402"/>
    <n v="50106"/>
    <n v="0"/>
    <x v="0"/>
  </r>
  <r>
    <d v="2026-04-19T00:00:00"/>
    <x v="1728"/>
    <n v="22.3"/>
    <n v="80.400000000000006"/>
    <n v="13.2"/>
    <n v="10.9"/>
    <n v="464.2"/>
    <n v="14.2"/>
    <n v="10.1"/>
    <n v="200"/>
    <n v="13.8"/>
    <n v="10.1"/>
    <n v="208.1"/>
    <n v="9402"/>
    <n v="50106"/>
    <n v="0"/>
    <x v="0"/>
  </r>
  <r>
    <d v="2026-04-19T00:15:00"/>
    <x v="1729"/>
    <n v="23.5"/>
    <n v="95.1"/>
    <n v="13.2"/>
    <n v="10.9"/>
    <n v="452.5"/>
    <n v="13.9"/>
    <n v="10.3"/>
    <n v="200"/>
    <n v="14"/>
    <n v="10.1"/>
    <n v="209.7"/>
    <n v="9402"/>
    <n v="50106"/>
    <n v="0"/>
    <x v="0"/>
  </r>
  <r>
    <d v="2026-04-19T00:30:00"/>
    <x v="1730"/>
    <n v="23.5"/>
    <n v="95.3"/>
    <n v="13.2"/>
    <n v="10.9"/>
    <n v="452.5"/>
    <n v="14.4"/>
    <n v="10.199999999999999"/>
    <n v="200"/>
    <n v="14.2"/>
    <n v="10.199999999999999"/>
    <n v="207.5"/>
    <n v="9402"/>
    <n v="50106"/>
    <n v="0"/>
    <x v="0"/>
  </r>
  <r>
    <d v="2026-04-19T00:45:00"/>
    <x v="1731"/>
    <n v="23.6"/>
    <n v="95.8"/>
    <n v="13.5"/>
    <n v="11.1"/>
    <n v="506.5"/>
    <n v="14.6"/>
    <n v="10.4"/>
    <n v="200"/>
    <n v="14.4"/>
    <n v="10.199999999999999"/>
    <n v="203.6"/>
    <n v="9402"/>
    <n v="50106"/>
    <n v="0"/>
    <x v="0"/>
  </r>
  <r>
    <d v="2026-04-19T01:00:00"/>
    <x v="1732"/>
    <n v="23.6"/>
    <n v="95.5"/>
    <n v="13.5"/>
    <n v="11.1"/>
    <n v="456.1"/>
    <n v="14.6"/>
    <n v="10.199999999999999"/>
    <n v="197.7"/>
    <n v="14.3"/>
    <n v="10.199999999999999"/>
    <n v="193.4"/>
    <n v="9402"/>
    <n v="50106"/>
    <n v="0"/>
    <x v="0"/>
  </r>
  <r>
    <d v="2026-04-19T01:15:00"/>
    <x v="1733"/>
    <n v="23.6"/>
    <n v="95.3"/>
    <n v="13.5"/>
    <n v="10.7"/>
    <n v="456.1"/>
    <n v="14.4"/>
    <n v="10"/>
    <n v="195.3"/>
    <n v="14.1"/>
    <n v="9.8000000000000007"/>
    <n v="189.8"/>
    <n v="9402"/>
    <n v="50106"/>
    <n v="0"/>
    <x v="0"/>
  </r>
  <r>
    <d v="2026-04-19T01:30:00"/>
    <x v="1734"/>
    <n v="23.7"/>
    <n v="95.5"/>
    <n v="13.5"/>
    <n v="10.7"/>
    <n v="403"/>
    <n v="14.6"/>
    <n v="9.9"/>
    <n v="194.5"/>
    <n v="14.2"/>
    <n v="9.8000000000000007"/>
    <n v="189.8"/>
    <n v="9402"/>
    <n v="50106"/>
    <n v="0"/>
    <x v="0"/>
  </r>
  <r>
    <d v="2026-04-19T01:45:00"/>
    <x v="1735"/>
    <n v="23.6"/>
    <n v="95.3"/>
    <n v="13.4"/>
    <n v="10.6"/>
    <n v="403"/>
    <n v="14.2"/>
    <n v="9.9"/>
    <n v="192.4"/>
    <n v="13.9"/>
    <n v="9.8000000000000007"/>
    <n v="188.5"/>
    <n v="9402"/>
    <n v="50106"/>
    <n v="0"/>
    <x v="0"/>
  </r>
  <r>
    <d v="2026-04-19T02:00:00"/>
    <x v="1736"/>
    <n v="23.7"/>
    <n v="95.3"/>
    <n v="13.2"/>
    <n v="10.5"/>
    <n v="439"/>
    <n v="14.2"/>
    <n v="9.8000000000000007"/>
    <n v="191.3"/>
    <n v="13.9"/>
    <n v="9.6999999999999993"/>
    <n v="182"/>
    <n v="9402"/>
    <n v="50106"/>
    <n v="0"/>
    <x v="0"/>
  </r>
  <r>
    <d v="2026-04-19T02:15:00"/>
    <x v="1737"/>
    <n v="23.7"/>
    <n v="95.6"/>
    <n v="13.2"/>
    <n v="10.5"/>
    <n v="520"/>
    <n v="14.3"/>
    <n v="10"/>
    <n v="186.3"/>
    <n v="14.1"/>
    <n v="9.9"/>
    <n v="186.9"/>
    <n v="9402"/>
    <n v="50106"/>
    <n v="0"/>
    <x v="0"/>
  </r>
  <r>
    <d v="2026-04-19T02:30:00"/>
    <x v="1738"/>
    <n v="23.7"/>
    <n v="95.5"/>
    <n v="13.3"/>
    <n v="10.8"/>
    <n v="520"/>
    <n v="14.3"/>
    <n v="10.1"/>
    <n v="189.8"/>
    <n v="13.9"/>
    <n v="10"/>
    <n v="185.3"/>
    <n v="9402"/>
    <n v="50106"/>
    <n v="0"/>
    <x v="0"/>
  </r>
  <r>
    <d v="2026-04-19T02:45:00"/>
    <x v="1739"/>
    <n v="23.8"/>
    <n v="96.4"/>
    <n v="13.4"/>
    <n v="10.9"/>
    <n v="439"/>
    <n v="14.2"/>
    <n v="10.3"/>
    <n v="197.7"/>
    <n v="14"/>
    <n v="10.1"/>
    <n v="193"/>
    <n v="9402"/>
    <n v="50106"/>
    <n v="0"/>
    <x v="0"/>
  </r>
  <r>
    <d v="2026-04-19T03:00:00"/>
    <x v="1740"/>
    <n v="23.7"/>
    <n v="96.9"/>
    <n v="13.4"/>
    <n v="10.9"/>
    <n v="439"/>
    <n v="14.3"/>
    <n v="10.4"/>
    <n v="200"/>
    <n v="14"/>
    <n v="10.3"/>
    <n v="195.3"/>
    <n v="9402"/>
    <n v="50106"/>
    <n v="0"/>
    <x v="0"/>
  </r>
  <r>
    <d v="2026-04-19T03:15:00"/>
    <x v="1741"/>
    <n v="23.9"/>
    <n v="96.9"/>
    <n v="13.6"/>
    <n v="10.9"/>
    <n v="457"/>
    <n v="14.2"/>
    <n v="10.3"/>
    <n v="198.3"/>
    <n v="13.8"/>
    <n v="10.4"/>
    <n v="191.8"/>
    <n v="9402"/>
    <n v="50106"/>
    <n v="0"/>
    <x v="0"/>
  </r>
  <r>
    <d v="2026-04-19T03:30:00"/>
    <x v="1742"/>
    <n v="24"/>
    <n v="98"/>
    <n v="13.6"/>
    <n v="10.9"/>
    <n v="463.3"/>
    <n v="14.4"/>
    <n v="10.199999999999999"/>
    <n v="200"/>
    <n v="14.1"/>
    <n v="10"/>
    <n v="196.7"/>
    <n v="9402"/>
    <n v="50106"/>
    <n v="0"/>
    <x v="0"/>
  </r>
  <r>
    <d v="2026-04-19T03:45:00"/>
    <x v="1743"/>
    <n v="24.1"/>
    <n v="98.4"/>
    <n v="13.5"/>
    <n v="10.8"/>
    <n v="463.3"/>
    <n v="14.3"/>
    <n v="10.199999999999999"/>
    <n v="200"/>
    <n v="14"/>
    <n v="10.1"/>
    <n v="198.9"/>
    <n v="9402"/>
    <n v="50106"/>
    <n v="0"/>
    <x v="0"/>
  </r>
  <r>
    <d v="2026-04-19T04:00:00"/>
    <x v="1744"/>
    <n v="24.1"/>
    <n v="98.5"/>
    <n v="13.6"/>
    <n v="10.8"/>
    <n v="491.2"/>
    <n v="14.4"/>
    <n v="10.199999999999999"/>
    <n v="200"/>
    <n v="14.2"/>
    <n v="10.1"/>
    <n v="194.9"/>
    <n v="9402"/>
    <n v="50106"/>
    <n v="0"/>
    <x v="0"/>
  </r>
  <r>
    <d v="2026-04-19T04:15:00"/>
    <x v="1745"/>
    <n v="24"/>
    <n v="98.4"/>
    <n v="13.6"/>
    <n v="10.8"/>
    <n v="383.2"/>
    <n v="14.5"/>
    <n v="10.199999999999999"/>
    <n v="200"/>
    <n v="14.1"/>
    <n v="10.1"/>
    <n v="198.7"/>
    <n v="9402"/>
    <n v="50106"/>
    <n v="0"/>
    <x v="0"/>
  </r>
  <r>
    <d v="2026-04-19T04:30:00"/>
    <x v="1746"/>
    <n v="24"/>
    <n v="98.3"/>
    <n v="13.5"/>
    <n v="10.9"/>
    <n v="383.2"/>
    <n v="14.4"/>
    <n v="10.199999999999999"/>
    <n v="200"/>
    <n v="14.2"/>
    <n v="10.199999999999999"/>
    <n v="203.6"/>
    <n v="9402"/>
    <n v="50106"/>
    <n v="0"/>
    <x v="0"/>
  </r>
  <r>
    <d v="2026-04-19T04:45:00"/>
    <x v="1747"/>
    <n v="24"/>
    <n v="98.1"/>
    <n v="13.6"/>
    <n v="10.9"/>
    <n v="487.6"/>
    <n v="14.6"/>
    <n v="10.199999999999999"/>
    <n v="200"/>
    <n v="14.2"/>
    <n v="10.1"/>
    <n v="205.6"/>
    <n v="9402"/>
    <n v="50106"/>
    <n v="0"/>
    <x v="0"/>
  </r>
  <r>
    <d v="2026-04-19T05:00:00"/>
    <x v="1748"/>
    <n v="24"/>
    <n v="98.5"/>
    <n v="13.6"/>
    <n v="10.9"/>
    <n v="487.6"/>
    <n v="14.5"/>
    <n v="10.3"/>
    <n v="200"/>
    <n v="14.2"/>
    <n v="10.199999999999999"/>
    <n v="205.8"/>
    <n v="9402"/>
    <n v="50106"/>
    <n v="0"/>
    <x v="0"/>
  </r>
  <r>
    <d v="2026-04-19T05:15:00"/>
    <x v="1749"/>
    <n v="24"/>
    <n v="98.7"/>
    <n v="13.5"/>
    <n v="10.9"/>
    <n v="515.5"/>
    <n v="14.7"/>
    <n v="10.3"/>
    <n v="200"/>
    <n v="14.3"/>
    <n v="10.199999999999999"/>
    <n v="208.9"/>
    <n v="9402"/>
    <n v="50106"/>
    <n v="0"/>
    <x v="0"/>
  </r>
  <r>
    <d v="2026-04-19T05:30:00"/>
    <x v="1750"/>
    <n v="23.9"/>
    <n v="98.5"/>
    <n v="13.5"/>
    <n v="10.9"/>
    <n v="488.5"/>
    <n v="14.7"/>
    <n v="10.3"/>
    <n v="200"/>
    <n v="14.4"/>
    <n v="10.199999999999999"/>
    <n v="210.5"/>
    <n v="9402"/>
    <n v="50106"/>
    <n v="0"/>
    <x v="0"/>
  </r>
  <r>
    <d v="2026-04-19T05:45:00"/>
    <x v="1751"/>
    <n v="23.8"/>
    <n v="98.3"/>
    <n v="13.6"/>
    <n v="10.9"/>
    <n v="488.5"/>
    <n v="14.7"/>
    <n v="10.199999999999999"/>
    <n v="200"/>
    <n v="14.4"/>
    <n v="10.1"/>
    <n v="205.2"/>
    <n v="9402"/>
    <n v="50106"/>
    <n v="0"/>
    <x v="0"/>
  </r>
  <r>
    <d v="2026-04-19T06:00:00"/>
    <x v="1752"/>
    <n v="23.8"/>
    <n v="98.4"/>
    <n v="13.7"/>
    <n v="11"/>
    <n v="410.2"/>
    <n v="15"/>
    <n v="10.5"/>
    <n v="200"/>
    <n v="14.7"/>
    <n v="10.3"/>
    <n v="212.6"/>
    <n v="9402"/>
    <n v="50106"/>
    <n v="0"/>
    <x v="0"/>
  </r>
  <r>
    <d v="2026-04-19T06:15:00"/>
    <x v="1753"/>
    <n v="23.9"/>
    <n v="99.1"/>
    <n v="13.7"/>
    <n v="11"/>
    <n v="485.8"/>
    <n v="15"/>
    <n v="10.5"/>
    <n v="200"/>
    <n v="14.7"/>
    <n v="10.5"/>
    <n v="214.6"/>
    <n v="9402.5"/>
    <n v="50106"/>
    <n v="0.5"/>
    <x v="0"/>
  </r>
  <r>
    <d v="2026-04-19T06:30:00"/>
    <x v="1754"/>
    <n v="24"/>
    <n v="99.7"/>
    <n v="14"/>
    <n v="11.2"/>
    <n v="485.8"/>
    <n v="15"/>
    <n v="10.6"/>
    <n v="200"/>
    <n v="14.9"/>
    <n v="10.5"/>
    <n v="213.6"/>
    <n v="9403"/>
    <n v="50106"/>
    <n v="0.5"/>
    <x v="0"/>
  </r>
  <r>
    <d v="2026-04-19T06:45:00"/>
    <x v="1755"/>
    <n v="24"/>
    <n v="99.9"/>
    <n v="14.2"/>
    <n v="11.3"/>
    <n v="444.4"/>
    <n v="15.3"/>
    <n v="10.6"/>
    <n v="200"/>
    <n v="15.1"/>
    <n v="10.6"/>
    <n v="213.4"/>
    <n v="9403.5"/>
    <n v="50106"/>
    <n v="0.5"/>
    <x v="0"/>
  </r>
  <r>
    <d v="2026-04-19T07:00:00"/>
    <x v="1756"/>
    <n v="24.1"/>
    <n v="100"/>
    <n v="14.2"/>
    <n v="11.3"/>
    <n v="444.4"/>
    <n v="15.2"/>
    <n v="10"/>
    <n v="200"/>
    <n v="15.1"/>
    <n v="9.8000000000000007"/>
    <n v="218.2"/>
    <n v="9404"/>
    <n v="50106"/>
    <n v="0.5"/>
    <x v="0"/>
  </r>
  <r>
    <d v="2026-04-19T07:15:00"/>
    <x v="1757"/>
    <n v="19.8"/>
    <n v="86.5"/>
    <n v="14.1"/>
    <n v="10.3"/>
    <n v="554.20000000000005"/>
    <n v="15.3"/>
    <n v="9.5"/>
    <n v="200"/>
    <n v="15.3"/>
    <n v="9.4"/>
    <n v="221.1"/>
    <n v="9416"/>
    <n v="50116"/>
    <n v="22"/>
    <x v="0"/>
  </r>
  <r>
    <d v="2026-04-19T07:30:00"/>
    <x v="1758"/>
    <n v="18.100000000000001"/>
    <n v="75.3"/>
    <n v="14.1"/>
    <n v="10.3"/>
    <n v="422.8"/>
    <n v="15.6"/>
    <n v="9.5"/>
    <n v="200"/>
    <n v="15.2"/>
    <n v="9.5"/>
    <n v="253"/>
    <n v="9428"/>
    <n v="50126"/>
    <n v="22"/>
    <x v="0"/>
  </r>
  <r>
    <d v="2026-04-19T07:45:00"/>
    <x v="1759"/>
    <n v="17.2"/>
    <n v="75.099999999999994"/>
    <n v="13.9"/>
    <n v="10.199999999999999"/>
    <n v="422.8"/>
    <n v="15.4"/>
    <n v="9.4"/>
    <n v="200"/>
    <n v="15.1"/>
    <n v="9.1999999999999993"/>
    <n v="247.5"/>
    <n v="9440"/>
    <n v="50136"/>
    <n v="22"/>
    <x v="0"/>
  </r>
  <r>
    <d v="2026-04-19T08:00:00"/>
    <x v="1760"/>
    <n v="16.899999999999999"/>
    <n v="75.400000000000006"/>
    <n v="14.1"/>
    <n v="9.3000000000000007"/>
    <n v="512.79999999999995"/>
    <n v="15.3"/>
    <n v="9.9"/>
    <n v="195.3"/>
    <n v="15"/>
    <n v="9.5"/>
    <n v="240.6"/>
    <n v="9452"/>
    <n v="50146"/>
    <n v="22"/>
    <x v="0"/>
  </r>
  <r>
    <d v="2026-04-19T08:15:00"/>
    <x v="1761"/>
    <n v="26"/>
    <n v="92.3"/>
    <n v="14.1"/>
    <n v="9.3000000000000007"/>
    <n v="537.1"/>
    <n v="14.5"/>
    <n v="9.1"/>
    <n v="196.8"/>
    <n v="14.7"/>
    <n v="8.6999999999999993"/>
    <n v="242.5"/>
    <n v="9480"/>
    <n v="50164.2"/>
    <n v="46.19999999999709"/>
    <x v="0"/>
  </r>
  <r>
    <d v="2026-04-19T08:30:00"/>
    <x v="1762"/>
    <n v="26.6"/>
    <n v="82.8"/>
    <n v="13.8"/>
    <n v="8.9"/>
    <n v="537.1"/>
    <n v="13.8"/>
    <n v="8.6999999999999993"/>
    <n v="199.1"/>
    <n v="14.8"/>
    <n v="8.1"/>
    <n v="270.89999999999998"/>
    <n v="9508"/>
    <n v="50182.5"/>
    <n v="46.30000000000291"/>
    <x v="0"/>
  </r>
  <r>
    <d v="2026-04-19T08:45:00"/>
    <x v="1763"/>
    <n v="26.9"/>
    <n v="85"/>
    <n v="13.8"/>
    <n v="8.8000000000000007"/>
    <n v="521.79999999999995"/>
    <n v="14.8"/>
    <n v="8.5"/>
    <n v="173"/>
    <n v="14.4"/>
    <n v="8"/>
    <n v="270.10000000000002"/>
    <n v="9536"/>
    <n v="50200.800000000003"/>
    <n v="46.30000000000291"/>
    <x v="0"/>
  </r>
  <r>
    <d v="2026-04-19T09:00:00"/>
    <x v="1764"/>
    <n v="27.2"/>
    <n v="83.7"/>
    <n v="13.8"/>
    <n v="8.8000000000000007"/>
    <n v="521.79999999999995"/>
    <n v="14.6"/>
    <n v="8.8000000000000007"/>
    <n v="168.6"/>
    <n v="14.3"/>
    <n v="8.1"/>
    <n v="265.2"/>
    <n v="9564"/>
    <n v="50219"/>
    <n v="46.19999999999709"/>
    <x v="0"/>
  </r>
  <r>
    <d v="2026-04-19T09:15:00"/>
    <x v="1765"/>
    <n v="27.7"/>
    <n v="81.400000000000006"/>
    <n v="13.8"/>
    <n v="7.8"/>
    <n v="528.1"/>
    <n v="14.3"/>
    <n v="8.9"/>
    <n v="173"/>
    <n v="13.9"/>
    <n v="7.9"/>
    <n v="269.3"/>
    <n v="9594"/>
    <n v="50238.8"/>
    <n v="49.80000000000291"/>
    <x v="0"/>
  </r>
  <r>
    <d v="2026-04-19T09:30:00"/>
    <x v="1766"/>
    <n v="28"/>
    <n v="82.3"/>
    <n v="13.8"/>
    <n v="7.8"/>
    <n v="506.5"/>
    <n v="14.2"/>
    <n v="8"/>
    <n v="175"/>
    <n v="13.9"/>
    <n v="7.5"/>
    <n v="276"/>
    <n v="9624"/>
    <n v="50258.5"/>
    <n v="49.69999999999709"/>
    <x v="0"/>
  </r>
  <r>
    <d v="2026-04-19T09:45:00"/>
    <x v="1767"/>
    <n v="28.2"/>
    <n v="79.400000000000006"/>
    <n v="13.5"/>
    <n v="7.7"/>
    <n v="506.5"/>
    <n v="14"/>
    <n v="7.9"/>
    <n v="174.7"/>
    <n v="13.8"/>
    <n v="7.4"/>
    <n v="273.39999999999998"/>
    <n v="9654"/>
    <n v="50278.2"/>
    <n v="49.69999999999709"/>
    <x v="0"/>
  </r>
  <r>
    <d v="2026-04-19T10:00:00"/>
    <x v="1768"/>
    <n v="28.5"/>
    <n v="77"/>
    <n v="13.2"/>
    <n v="8.1"/>
    <n v="534.4"/>
    <n v="13.8"/>
    <n v="8.1999999999999993"/>
    <n v="170.6"/>
    <n v="13.5"/>
    <n v="7.5"/>
    <n v="269.7"/>
    <n v="9684"/>
    <n v="50298"/>
    <n v="49.80000000000291"/>
    <x v="0"/>
  </r>
  <r>
    <d v="2026-04-19T10:15:00"/>
    <x v="1769"/>
    <n v="28.8"/>
    <n v="73.7"/>
    <n v="13.2"/>
    <n v="8.1"/>
    <n v="520.9"/>
    <n v="13.8"/>
    <n v="8.3000000000000007"/>
    <n v="170.3"/>
    <n v="13.5"/>
    <n v="7.6"/>
    <n v="269.3"/>
    <n v="9710.5"/>
    <n v="50316"/>
    <n v="44.5"/>
    <x v="0"/>
  </r>
  <r>
    <d v="2026-04-19T10:30:00"/>
    <x v="1770"/>
    <n v="29.4"/>
    <n v="72.099999999999994"/>
    <n v="13.3"/>
    <n v="8.1"/>
    <n v="520.9"/>
    <n v="13.8"/>
    <n v="8.3000000000000007"/>
    <n v="171.2"/>
    <n v="13.5"/>
    <n v="7.6"/>
    <n v="272.8"/>
    <n v="9737"/>
    <n v="50334"/>
    <n v="44.5"/>
    <x v="0"/>
  </r>
  <r>
    <d v="2026-04-19T10:45:00"/>
    <x v="1771"/>
    <n v="29.1"/>
    <n v="70.8"/>
    <n v="13.3"/>
    <n v="8.1"/>
    <n v="512.79999999999995"/>
    <n v="13.7"/>
    <n v="8.4"/>
    <n v="168"/>
    <n v="13.5"/>
    <n v="7.6"/>
    <n v="272.2"/>
    <n v="9763.5"/>
    <n v="50352"/>
    <n v="44.5"/>
    <x v="0"/>
  </r>
  <r>
    <d v="2026-04-19T11:00:00"/>
    <x v="1772"/>
    <n v="29.2"/>
    <n v="72.2"/>
    <n v="13.5"/>
    <n v="8.1999999999999993"/>
    <n v="512.79999999999995"/>
    <n v="13.8"/>
    <n v="8.5"/>
    <n v="167.2"/>
    <n v="13.6"/>
    <n v="7.7"/>
    <n v="270.7"/>
    <n v="9790"/>
    <n v="50370"/>
    <n v="44.5"/>
    <x v="0"/>
  </r>
  <r>
    <d v="2026-04-19T11:15:00"/>
    <x v="1773"/>
    <n v="29.6"/>
    <n v="71.8"/>
    <n v="13.6"/>
    <n v="7.9"/>
    <n v="485.8"/>
    <n v="13.9"/>
    <n v="8.1"/>
    <n v="166"/>
    <n v="13.5"/>
    <n v="7.5"/>
    <n v="269.7"/>
    <n v="9818.2000000000007"/>
    <n v="50388.5"/>
    <n v="46.700000000000728"/>
    <x v="0"/>
  </r>
  <r>
    <d v="2026-04-19T11:30:00"/>
    <x v="1774"/>
    <n v="29.7"/>
    <n v="72.5"/>
    <n v="13.6"/>
    <n v="7.9"/>
    <n v="556"/>
    <n v="14"/>
    <n v="8"/>
    <n v="164.8"/>
    <n v="13.7"/>
    <n v="7.4"/>
    <n v="269.7"/>
    <n v="9846.5"/>
    <n v="50407"/>
    <n v="46.799999999999272"/>
    <x v="0"/>
  </r>
  <r>
    <d v="2026-04-19T11:45:00"/>
    <x v="1775"/>
    <n v="30.1"/>
    <n v="72.2"/>
    <n v="13.5"/>
    <n v="7.7"/>
    <n v="556"/>
    <n v="14"/>
    <n v="8.1"/>
    <n v="166"/>
    <n v="13.7"/>
    <n v="7.5"/>
    <n v="272.2"/>
    <n v="9874.7999999999993"/>
    <n v="50425.5"/>
    <n v="46.799999999999272"/>
    <x v="0"/>
  </r>
  <r>
    <d v="2026-04-19T12:00:00"/>
    <x v="1776"/>
    <n v="29.5"/>
    <n v="71.7"/>
    <n v="13.6"/>
    <n v="7.8"/>
    <n v="455.2"/>
    <n v="14.1"/>
    <n v="8.1"/>
    <n v="162.80000000000001"/>
    <n v="13.8"/>
    <n v="7.5"/>
    <n v="268.7"/>
    <n v="9903"/>
    <n v="50444"/>
    <n v="46.700000000000728"/>
    <x v="0"/>
  </r>
  <r>
    <d v="2026-04-19T12:15:00"/>
    <x v="1777"/>
    <n v="29.1"/>
    <n v="74.099999999999994"/>
    <n v="13.6"/>
    <n v="7.8"/>
    <n v="315.8"/>
    <n v="14.1"/>
    <n v="8.1"/>
    <n v="164.8"/>
    <n v="13.8"/>
    <n v="7.5"/>
    <n v="264.2"/>
    <n v="9931.5"/>
    <n v="50462.2"/>
    <n v="46.69999999999709"/>
    <x v="0"/>
  </r>
  <r>
    <d v="2026-04-19T12:30:00"/>
    <x v="1778"/>
    <n v="29.6"/>
    <n v="73.7"/>
    <n v="13.6"/>
    <n v="7.8"/>
    <n v="315.8"/>
    <n v="14"/>
    <n v="8.1"/>
    <n v="163.1"/>
    <n v="13.7"/>
    <n v="7.5"/>
    <n v="266.5"/>
    <n v="9960"/>
    <n v="50480.5"/>
    <n v="46.80000000000291"/>
    <x v="0"/>
  </r>
  <r>
    <d v="2026-04-19T12:45:00"/>
    <x v="1779"/>
    <n v="29.4"/>
    <n v="73.3"/>
    <n v="13.6"/>
    <n v="7.8"/>
    <n v="507.4"/>
    <n v="13.9"/>
    <n v="8.1"/>
    <n v="162.5"/>
    <n v="13.7"/>
    <n v="7.5"/>
    <n v="269.10000000000002"/>
    <n v="9988.5"/>
    <n v="50498.8"/>
    <n v="46.80000000000291"/>
    <x v="0"/>
  </r>
  <r>
    <d v="2026-04-19T13:00:00"/>
    <x v="1780"/>
    <n v="29.4"/>
    <n v="74.599999999999994"/>
    <n v="13.6"/>
    <n v="7.7"/>
    <n v="507.4"/>
    <n v="14"/>
    <n v="8.1"/>
    <n v="163.1"/>
    <n v="13.7"/>
    <n v="7.5"/>
    <n v="269.10000000000002"/>
    <n v="10017"/>
    <n v="50517"/>
    <n v="46.69999999999709"/>
    <x v="0"/>
  </r>
  <r>
    <d v="2026-04-19T13:15:00"/>
    <x v="1781"/>
    <n v="29.2"/>
    <n v="73"/>
    <n v="13.6"/>
    <n v="7.8"/>
    <n v="502.9"/>
    <n v="14.1"/>
    <n v="8.1"/>
    <n v="164.2"/>
    <n v="13.8"/>
    <n v="7.5"/>
    <n v="272.39999999999998"/>
    <n v="10048"/>
    <n v="50536.800000000003"/>
    <n v="50.80000000000291"/>
    <x v="0"/>
  </r>
  <r>
    <d v="2026-04-19T13:30:00"/>
    <x v="1782"/>
    <n v="29.2"/>
    <n v="73.8"/>
    <n v="13.6"/>
    <n v="7.8"/>
    <n v="483.1"/>
    <n v="14"/>
    <n v="8.1"/>
    <n v="164.5"/>
    <n v="13.7"/>
    <n v="7.5"/>
    <n v="271.10000000000002"/>
    <n v="10079"/>
    <n v="50556.5"/>
    <n v="50.69999999999709"/>
    <x v="0"/>
  </r>
  <r>
    <d v="2026-04-19T13:45:00"/>
    <x v="1783"/>
    <n v="29.2"/>
    <n v="73.400000000000006"/>
    <n v="13.6"/>
    <n v="7.8"/>
    <n v="483.1"/>
    <n v="14.1"/>
    <n v="8.1"/>
    <n v="162.80000000000001"/>
    <n v="13.9"/>
    <n v="7.6"/>
    <n v="270.3"/>
    <n v="10110"/>
    <n v="50576.2"/>
    <n v="50.69999999999709"/>
    <x v="0"/>
  </r>
  <r>
    <d v="2026-04-19T14:00:00"/>
    <x v="1784"/>
    <n v="29.1"/>
    <n v="75.7"/>
    <n v="13.7"/>
    <n v="7.8"/>
    <n v="493"/>
    <n v="14.2"/>
    <n v="8.1999999999999993"/>
    <n v="163.69999999999999"/>
    <n v="13.9"/>
    <n v="7.6"/>
    <n v="270.10000000000002"/>
    <n v="10141"/>
    <n v="50596"/>
    <n v="50.80000000000291"/>
    <x v="0"/>
  </r>
  <r>
    <d v="2026-04-19T14:15:00"/>
    <x v="1785"/>
    <n v="29"/>
    <n v="75.3"/>
    <n v="13.7"/>
    <n v="7.8"/>
    <n v="498.4"/>
    <n v="14.2"/>
    <n v="8.1999999999999993"/>
    <n v="165.1"/>
    <n v="13.9"/>
    <n v="7.7"/>
    <n v="270.7"/>
    <n v="10170"/>
    <n v="50614.2"/>
    <n v="47.19999999999709"/>
    <x v="0"/>
  </r>
  <r>
    <d v="2026-04-19T14:30:00"/>
    <x v="1786"/>
    <n v="28.9"/>
    <n v="78.8"/>
    <n v="13.8"/>
    <n v="7.8"/>
    <n v="498.4"/>
    <n v="14.3"/>
    <n v="8.3000000000000007"/>
    <n v="162.80000000000001"/>
    <n v="14"/>
    <n v="7.7"/>
    <n v="269.5"/>
    <n v="10199"/>
    <n v="50632.5"/>
    <n v="47.30000000000291"/>
    <x v="0"/>
  </r>
  <r>
    <d v="2026-04-19T14:45:00"/>
    <x v="1787"/>
    <n v="28.6"/>
    <n v="78.8"/>
    <n v="13.8"/>
    <n v="7.8"/>
    <n v="521.79999999999995"/>
    <n v="14.4"/>
    <n v="8.3000000000000007"/>
    <n v="162.5"/>
    <n v="14.1"/>
    <n v="7.8"/>
    <n v="270.89999999999998"/>
    <n v="10228"/>
    <n v="50650.8"/>
    <n v="47.30000000000291"/>
    <x v="0"/>
  </r>
  <r>
    <d v="2026-04-19T15:00:00"/>
    <x v="1788"/>
    <n v="28.4"/>
    <n v="80.400000000000006"/>
    <n v="14"/>
    <n v="7.9"/>
    <n v="521.79999999999995"/>
    <n v="14.5"/>
    <n v="8.3000000000000007"/>
    <n v="164.2"/>
    <n v="14.2"/>
    <n v="7.8"/>
    <n v="272.2"/>
    <n v="10257"/>
    <n v="50669"/>
    <n v="47.19999999999709"/>
    <x v="0"/>
  </r>
  <r>
    <d v="2026-04-19T15:15:00"/>
    <x v="1789"/>
    <n v="28.5"/>
    <n v="79.5"/>
    <n v="13.9"/>
    <n v="7.8"/>
    <n v="523.6"/>
    <n v="14.4"/>
    <n v="8.1999999999999993"/>
    <n v="161.6"/>
    <n v="14.2"/>
    <n v="7.8"/>
    <n v="267.3"/>
    <n v="10286"/>
    <n v="50687.199999999997"/>
    <n v="47.19999999999709"/>
    <x v="0"/>
  </r>
  <r>
    <d v="2026-04-19T15:30:00"/>
    <x v="1790"/>
    <n v="28.9"/>
    <n v="77.599999999999994"/>
    <n v="13.9"/>
    <n v="7.8"/>
    <n v="529.9"/>
    <n v="14.5"/>
    <n v="8.1999999999999993"/>
    <n v="162.5"/>
    <n v="14.2"/>
    <n v="7.8"/>
    <n v="269.7"/>
    <n v="10315"/>
    <n v="50705.5"/>
    <n v="47.30000000000291"/>
    <x v="0"/>
  </r>
  <r>
    <d v="2026-04-19T15:45:00"/>
    <x v="1791"/>
    <n v="28.5"/>
    <n v="78.8"/>
    <n v="13.9"/>
    <n v="7.8"/>
    <n v="529.9"/>
    <n v="14.4"/>
    <n v="8.3000000000000007"/>
    <n v="163.4"/>
    <n v="14.1"/>
    <n v="7.7"/>
    <n v="270.7"/>
    <n v="10344"/>
    <n v="50723.8"/>
    <n v="47.30000000000291"/>
    <x v="0"/>
  </r>
  <r>
    <d v="2026-04-19T16:00:00"/>
    <x v="1792"/>
    <n v="28.8"/>
    <n v="81"/>
    <n v="14"/>
    <n v="7.9"/>
    <n v="460.6"/>
    <n v="14.5"/>
    <n v="8.3000000000000007"/>
    <n v="162.80000000000001"/>
    <n v="14.2"/>
    <n v="7.8"/>
    <n v="270.10000000000002"/>
    <n v="10373"/>
    <n v="50742"/>
    <n v="47.19999999999709"/>
    <x v="0"/>
  </r>
  <r>
    <d v="2026-04-19T16:15:00"/>
    <x v="1793"/>
    <n v="28.5"/>
    <n v="81.400000000000006"/>
    <n v="14"/>
    <n v="7.9"/>
    <n v="517.29999999999995"/>
    <n v="14.5"/>
    <n v="8.3000000000000007"/>
    <n v="166"/>
    <n v="14.3"/>
    <n v="7.8"/>
    <n v="271.8"/>
    <n v="10402"/>
    <n v="50760.2"/>
    <n v="47.19999999999709"/>
    <x v="0"/>
  </r>
  <r>
    <d v="2026-04-19T16:30:00"/>
    <x v="1794"/>
    <n v="28.4"/>
    <n v="81.2"/>
    <n v="13.8"/>
    <n v="7.8"/>
    <n v="517.29999999999995"/>
    <n v="14.5"/>
    <n v="8.1999999999999993"/>
    <n v="164.8"/>
    <n v="14.2"/>
    <n v="7.8"/>
    <n v="268.89999999999998"/>
    <n v="10431"/>
    <n v="50778.5"/>
    <n v="47.30000000000291"/>
    <x v="0"/>
  </r>
  <r>
    <d v="2026-04-19T16:45:00"/>
    <x v="1795"/>
    <n v="28.4"/>
    <n v="82.4"/>
    <n v="13.8"/>
    <n v="7.8"/>
    <n v="411.1"/>
    <n v="14.5"/>
    <n v="8.1999999999999993"/>
    <n v="166"/>
    <n v="14.2"/>
    <n v="7.8"/>
    <n v="268.7"/>
    <n v="10460"/>
    <n v="50796.800000000003"/>
    <n v="47.30000000000291"/>
    <x v="0"/>
  </r>
  <r>
    <d v="2026-04-19T17:00:00"/>
    <x v="1796"/>
    <n v="27.7"/>
    <n v="83.4"/>
    <n v="13.8"/>
    <n v="7.8"/>
    <n v="411.1"/>
    <n v="14.4"/>
    <n v="8.1999999999999993"/>
    <n v="165.7"/>
    <n v="14.1"/>
    <n v="7.7"/>
    <n v="270.89999999999998"/>
    <n v="10489"/>
    <n v="50815"/>
    <n v="47.19999999999709"/>
    <x v="0"/>
  </r>
  <r>
    <d v="2026-04-19T17:15:00"/>
    <x v="1797"/>
    <n v="27.4"/>
    <n v="86.3"/>
    <n v="13.7"/>
    <n v="7.8"/>
    <n v="499.3"/>
    <n v="14.4"/>
    <n v="8.1"/>
    <n v="161.9"/>
    <n v="14"/>
    <n v="7.7"/>
    <n v="269.7"/>
    <n v="10519.8"/>
    <n v="50834.8"/>
    <n v="50.600000000002183"/>
    <x v="0"/>
  </r>
  <r>
    <d v="2026-04-19T17:30:00"/>
    <x v="1798"/>
    <n v="27.3"/>
    <n v="85.2"/>
    <n v="13.7"/>
    <n v="7.8"/>
    <n v="517.29999999999995"/>
    <n v="14.3"/>
    <n v="8"/>
    <n v="166"/>
    <n v="14"/>
    <n v="7.6"/>
    <n v="268.3"/>
    <n v="10550.5"/>
    <n v="50854.5"/>
    <n v="50.399999999997817"/>
    <x v="0"/>
  </r>
  <r>
    <d v="2026-04-19T17:45:00"/>
    <x v="1799"/>
    <n v="27"/>
    <n v="87.1"/>
    <n v="13.5"/>
    <n v="7.8"/>
    <n v="517.29999999999995"/>
    <n v="14.1"/>
    <n v="8"/>
    <n v="166.9"/>
    <n v="13.8"/>
    <n v="7.5"/>
    <n v="269.10000000000002"/>
    <n v="10581.2"/>
    <n v="50874.2"/>
    <n v="50.399999999997817"/>
    <x v="0"/>
  </r>
  <r>
    <d v="2026-04-19T18:00:00"/>
    <x v="1800"/>
    <n v="26.7"/>
    <n v="88.4"/>
    <n v="13.5"/>
    <n v="7.7"/>
    <n v="481.3"/>
    <n v="14.1"/>
    <n v="8"/>
    <n v="167.2"/>
    <n v="13.7"/>
    <n v="7.4"/>
    <n v="267.89999999999998"/>
    <n v="10612"/>
    <n v="50894"/>
    <n v="50.600000000002183"/>
    <x v="0"/>
  </r>
  <r>
    <d v="2026-04-19T18:15:00"/>
    <x v="1801"/>
    <n v="26.8"/>
    <n v="88.4"/>
    <n v="13.5"/>
    <n v="7.7"/>
    <n v="481.3"/>
    <n v="14"/>
    <n v="7.9"/>
    <n v="164.2"/>
    <n v="13.7"/>
    <n v="7.4"/>
    <n v="266.3"/>
    <n v="10638.5"/>
    <n v="50912.2"/>
    <n v="44.69999999999709"/>
    <x v="0"/>
  </r>
  <r>
    <d v="2026-04-19T18:30:00"/>
    <x v="1802"/>
    <n v="26.5"/>
    <n v="90"/>
    <n v="13.4"/>
    <n v="7.7"/>
    <n v="533.5"/>
    <n v="13.9"/>
    <n v="7.9"/>
    <n v="163.1"/>
    <n v="13.6"/>
    <n v="7.3"/>
    <n v="266.5"/>
    <n v="10665"/>
    <n v="50930.5"/>
    <n v="44.80000000000291"/>
    <x v="0"/>
  </r>
  <r>
    <d v="2026-04-19T18:45:00"/>
    <x v="1803"/>
    <n v="26.3"/>
    <n v="91.3"/>
    <n v="13.4"/>
    <n v="7.7"/>
    <n v="610.79999999999995"/>
    <n v="13.8"/>
    <n v="7.9"/>
    <n v="162.5"/>
    <n v="13.4"/>
    <n v="7.3"/>
    <n v="261.8"/>
    <n v="10691.5"/>
    <n v="50948.800000000003"/>
    <n v="44.80000000000291"/>
    <x v="0"/>
  </r>
  <r>
    <d v="2026-04-19T19:00:00"/>
    <x v="1804"/>
    <n v="26.3"/>
    <n v="91.1"/>
    <n v="13.3"/>
    <n v="9"/>
    <n v="610.79999999999995"/>
    <n v="13.7"/>
    <n v="9.1"/>
    <n v="160.19999999999999"/>
    <n v="13.4"/>
    <n v="8.1"/>
    <n v="258.10000000000002"/>
    <n v="10718"/>
    <n v="50967"/>
    <n v="44.69999999999709"/>
    <x v="0"/>
  </r>
  <r>
    <d v="2026-04-19T19:15:00"/>
    <x v="1805"/>
    <n v="26.3"/>
    <n v="90.4"/>
    <n v="13.8"/>
    <n v="9.1"/>
    <n v="516.4"/>
    <n v="13.7"/>
    <n v="9.1999999999999993"/>
    <n v="158.1"/>
    <n v="13.4"/>
    <n v="8.1"/>
    <n v="259.3"/>
    <n v="10740.8"/>
    <n v="50982.5"/>
    <n v="38.299999999999272"/>
    <x v="0"/>
  </r>
  <r>
    <d v="2026-04-19T19:30:00"/>
    <x v="1806"/>
    <n v="26.3"/>
    <n v="91.7"/>
    <n v="13.8"/>
    <n v="9.1"/>
    <n v="587.4"/>
    <n v="13.8"/>
    <n v="9.1"/>
    <n v="157.80000000000001"/>
    <n v="13.5"/>
    <n v="8"/>
    <n v="260.60000000000002"/>
    <n v="10763.5"/>
    <n v="50998"/>
    <n v="38.200000000000728"/>
    <x v="0"/>
  </r>
  <r>
    <d v="2026-04-19T19:45:00"/>
    <x v="1807"/>
    <n v="26.1"/>
    <n v="91.9"/>
    <n v="13.9"/>
    <n v="9"/>
    <n v="587.4"/>
    <n v="13.9"/>
    <n v="9"/>
    <n v="163.4"/>
    <n v="13.6"/>
    <n v="8"/>
    <n v="262.8"/>
    <n v="10786.2"/>
    <n v="51013.5"/>
    <n v="38.200000000000728"/>
    <x v="0"/>
  </r>
  <r>
    <d v="2026-04-19T20:00:00"/>
    <x v="1808"/>
    <n v="26.3"/>
    <n v="91.6"/>
    <n v="13.6"/>
    <n v="8.9"/>
    <n v="521.79999999999995"/>
    <n v="13.4"/>
    <n v="9"/>
    <n v="179.9"/>
    <n v="13.8"/>
    <n v="8.3000000000000007"/>
    <n v="233.7"/>
    <n v="10809"/>
    <n v="51029"/>
    <n v="38.299999999999272"/>
    <x v="0"/>
  </r>
  <r>
    <d v="2026-04-19T20:15:00"/>
    <x v="1809"/>
    <n v="26.2"/>
    <n v="91.7"/>
    <n v="13.6"/>
    <n v="8.9"/>
    <n v="521.79999999999995"/>
    <n v="14"/>
    <n v="8.9"/>
    <n v="182.8"/>
    <n v="14"/>
    <n v="8.4"/>
    <n v="232.1"/>
    <n v="10819.2"/>
    <n v="51038"/>
    <n v="19.200000000000728"/>
    <x v="0"/>
  </r>
  <r>
    <d v="2026-04-19T20:30:00"/>
    <x v="1810"/>
    <n v="26.1"/>
    <n v="92.7"/>
    <n v="13.8"/>
    <n v="9"/>
    <n v="528.1"/>
    <n v="14.5"/>
    <n v="8.9"/>
    <n v="185.5"/>
    <n v="14.4"/>
    <n v="8.5"/>
    <n v="235.1"/>
    <n v="10829.5"/>
    <n v="51047"/>
    <n v="19.299999999999272"/>
    <x v="0"/>
  </r>
  <r>
    <d v="2026-04-19T20:45:00"/>
    <x v="1811"/>
    <n v="26.1"/>
    <n v="94"/>
    <n v="13.8"/>
    <n v="9"/>
    <n v="508.3"/>
    <n v="14.7"/>
    <n v="8.8000000000000007"/>
    <n v="182"/>
    <n v="14.4"/>
    <n v="8.4"/>
    <n v="235.7"/>
    <n v="10839.8"/>
    <n v="51056"/>
    <n v="19.299999999999272"/>
    <x v="0"/>
  </r>
  <r>
    <d v="2026-04-19T21:00:00"/>
    <x v="1812"/>
    <n v="25.9"/>
    <n v="95.5"/>
    <n v="13.7"/>
    <n v="8.9"/>
    <n v="508.3"/>
    <n v="14.3"/>
    <n v="8.9"/>
    <n v="200"/>
    <n v="14.4"/>
    <n v="8.6999999999999993"/>
    <n v="200.8"/>
    <n v="10850"/>
    <n v="51065"/>
    <n v="19.200000000000728"/>
    <x v="0"/>
  </r>
  <r>
    <d v="2026-04-19T21:15:00"/>
    <x v="1813"/>
    <n v="25.9"/>
    <n v="96.2"/>
    <n v="13.6"/>
    <n v="8.9"/>
    <n v="515.5"/>
    <n v="14.9"/>
    <n v="8.8000000000000007"/>
    <n v="200"/>
    <n v="14.7"/>
    <n v="8.6999999999999993"/>
    <n v="203.6"/>
    <n v="10850"/>
    <n v="51065"/>
    <n v="0"/>
    <x v="0"/>
  </r>
  <r>
    <d v="2026-04-19T21:30:00"/>
    <x v="1814"/>
    <n v="25.8"/>
    <n v="96.8"/>
    <n v="13.6"/>
    <n v="8.9"/>
    <n v="485.8"/>
    <n v="15.3"/>
    <n v="8.4"/>
    <n v="200"/>
    <n v="15"/>
    <n v="8.1999999999999993"/>
    <n v="209.5"/>
    <n v="10850"/>
    <n v="51065"/>
    <n v="0"/>
    <x v="0"/>
  </r>
  <r>
    <d v="2026-04-19T21:45:00"/>
    <x v="1815"/>
    <n v="25.8"/>
    <n v="96.5"/>
    <n v="13.6"/>
    <n v="8.9"/>
    <n v="485.8"/>
    <n v="15.3"/>
    <n v="8.1"/>
    <n v="200"/>
    <n v="15.1"/>
    <n v="8"/>
    <n v="214"/>
    <n v="10850"/>
    <n v="51065"/>
    <n v="0"/>
    <x v="0"/>
  </r>
  <r>
    <d v="2026-04-19T22:00:00"/>
    <x v="1816"/>
    <n v="25.8"/>
    <n v="96.8"/>
    <n v="13.4"/>
    <n v="8.8000000000000007"/>
    <n v="497.5"/>
    <n v="15.4"/>
    <n v="7.8"/>
    <n v="200"/>
    <n v="15"/>
    <n v="7.7"/>
    <n v="215.8"/>
    <n v="10850"/>
    <n v="51065"/>
    <n v="0"/>
    <x v="0"/>
  </r>
  <r>
    <d v="2026-04-19T22:15:00"/>
    <x v="1817"/>
    <n v="25.3"/>
    <n v="94.5"/>
    <n v="13.4"/>
    <n v="8.8000000000000007"/>
    <n v="497.5"/>
    <n v="15.2"/>
    <n v="7.7"/>
    <n v="200"/>
    <n v="14.8"/>
    <n v="7.5"/>
    <n v="217.2"/>
    <n v="10850"/>
    <n v="51065"/>
    <n v="0"/>
    <x v="0"/>
  </r>
  <r>
    <d v="2026-04-19T22:30:00"/>
    <x v="1818"/>
    <n v="25"/>
    <n v="91"/>
    <n v="13.3"/>
    <n v="10.199999999999999"/>
    <n v="477.7"/>
    <n v="14.9"/>
    <n v="9.1"/>
    <n v="200"/>
    <n v="14.6"/>
    <n v="9"/>
    <n v="214.6"/>
    <n v="10850"/>
    <n v="51065"/>
    <n v="0"/>
    <x v="0"/>
  </r>
  <r>
    <d v="2026-04-19T22:45:00"/>
    <x v="1819"/>
    <n v="24.8"/>
    <n v="86.6"/>
    <n v="13.3"/>
    <n v="10.199999999999999"/>
    <n v="459.7"/>
    <n v="14.8"/>
    <n v="9.3000000000000007"/>
    <n v="200"/>
    <n v="14.5"/>
    <n v="9.1999999999999993"/>
    <n v="212.6"/>
    <n v="10850"/>
    <n v="51065"/>
    <n v="0"/>
    <x v="0"/>
  </r>
  <r>
    <d v="2026-04-19T23:00:00"/>
    <x v="1820"/>
    <n v="24.6"/>
    <n v="87.9"/>
    <n v="13.5"/>
    <n v="10.3"/>
    <n v="459.7"/>
    <n v="15"/>
    <n v="9.1999999999999993"/>
    <n v="200"/>
    <n v="14.7"/>
    <n v="9"/>
    <n v="214.8"/>
    <n v="10850"/>
    <n v="51065"/>
    <n v="0"/>
    <x v="0"/>
  </r>
  <r>
    <d v="2026-04-19T23:15:00"/>
    <x v="1821"/>
    <n v="23.9"/>
    <n v="84.9"/>
    <n v="13.6"/>
    <n v="10"/>
    <n v="499.3"/>
    <n v="14.7"/>
    <n v="8.8000000000000007"/>
    <n v="200"/>
    <n v="14.5"/>
    <n v="8.6999999999999993"/>
    <n v="218.2"/>
    <n v="10850"/>
    <n v="51065"/>
    <n v="0"/>
    <x v="0"/>
  </r>
  <r>
    <d v="2026-04-19T23:30:00"/>
    <x v="1822"/>
    <n v="23.3"/>
    <n v="82.3"/>
    <n v="13.6"/>
    <n v="10"/>
    <n v="495.7"/>
    <n v="14.6"/>
    <n v="8.6999999999999993"/>
    <n v="200"/>
    <n v="14.3"/>
    <n v="8.6"/>
    <n v="215.2"/>
    <n v="10850"/>
    <n v="51065"/>
    <n v="0"/>
    <x v="0"/>
  </r>
  <r>
    <d v="2026-04-19T23:45:00"/>
    <x v="1823"/>
    <n v="22.5"/>
    <n v="78.3"/>
    <n v="13.3"/>
    <n v="9.9"/>
    <n v="495.7"/>
    <n v="14.8"/>
    <n v="8.6999999999999993"/>
    <n v="200"/>
    <n v="14.5"/>
    <n v="8.6"/>
    <n v="214.4"/>
    <n v="10850"/>
    <n v="51065"/>
    <n v="0"/>
    <x v="0"/>
  </r>
  <r>
    <d v="2026-04-20T00:00:00"/>
    <x v="1824"/>
    <n v="22.3"/>
    <n v="78.599999999999994"/>
    <n v="13.3"/>
    <n v="9.9"/>
    <n v="509.2"/>
    <n v="14.7"/>
    <n v="10.199999999999999"/>
    <n v="200"/>
    <n v="14.4"/>
    <n v="8.8000000000000007"/>
    <n v="213.4"/>
    <n v="10850"/>
    <n v="51065"/>
    <n v="0"/>
    <x v="0"/>
  </r>
  <r>
    <d v="2026-04-20T00:15:00"/>
    <x v="1825"/>
    <n v="25.2"/>
    <n v="100"/>
    <n v="13.3"/>
    <n v="11"/>
    <n v="509.2"/>
    <n v="14.6"/>
    <n v="10.4"/>
    <n v="200"/>
    <n v="14.3"/>
    <n v="10.4"/>
    <n v="207.5"/>
    <n v="10850"/>
    <n v="51065"/>
    <n v="0"/>
    <x v="0"/>
  </r>
  <r>
    <d v="2026-04-20T00:30:00"/>
    <x v="1826"/>
    <n v="25.2"/>
    <n v="100"/>
    <n v="13.8"/>
    <n v="11.1"/>
    <n v="469.6"/>
    <n v="14.5"/>
    <n v="10.5"/>
    <n v="200"/>
    <n v="14.1"/>
    <n v="10.4"/>
    <n v="203.6"/>
    <n v="10850"/>
    <n v="51065"/>
    <n v="0"/>
    <x v="0"/>
  </r>
  <r>
    <d v="2026-04-20T00:45:00"/>
    <x v="1827"/>
    <n v="25.3"/>
    <n v="100"/>
    <n v="13.8"/>
    <n v="11.1"/>
    <n v="439"/>
    <n v="14.8"/>
    <n v="10.5"/>
    <n v="200"/>
    <n v="14.6"/>
    <n v="10.4"/>
    <n v="209.1"/>
    <n v="10850"/>
    <n v="51065"/>
    <n v="0"/>
    <x v="0"/>
  </r>
  <r>
    <d v="2026-04-20T01:00:00"/>
    <x v="1828"/>
    <n v="25.2"/>
    <n v="100"/>
    <n v="14"/>
    <n v="11.2"/>
    <n v="439"/>
    <n v="14.9"/>
    <n v="10.6"/>
    <n v="200"/>
    <n v="14.4"/>
    <n v="10.5"/>
    <n v="203.8"/>
    <n v="10850"/>
    <n v="51065"/>
    <n v="0"/>
    <x v="0"/>
  </r>
  <r>
    <d v="2026-04-20T01:15:00"/>
    <x v="1829"/>
    <n v="25.2"/>
    <n v="100"/>
    <n v="14"/>
    <n v="11.3"/>
    <n v="508.3"/>
    <n v="14.8"/>
    <n v="10.6"/>
    <n v="200"/>
    <n v="14.6"/>
    <n v="10.5"/>
    <n v="205.8"/>
    <n v="10850"/>
    <n v="51065"/>
    <n v="0"/>
    <x v="0"/>
  </r>
  <r>
    <d v="2026-04-20T01:30:00"/>
    <x v="1830"/>
    <n v="25.2"/>
    <n v="100"/>
    <n v="14"/>
    <n v="11.3"/>
    <n v="491.2"/>
    <n v="15.2"/>
    <n v="10.6"/>
    <n v="200"/>
    <n v="14.9"/>
    <n v="10.5"/>
    <n v="204"/>
    <n v="10850"/>
    <n v="51065"/>
    <n v="0"/>
    <x v="0"/>
  </r>
  <r>
    <d v="2026-04-20T01:45:00"/>
    <x v="1831"/>
    <n v="25.2"/>
    <n v="100"/>
    <n v="14.3"/>
    <n v="10.7"/>
    <n v="491.2"/>
    <n v="15"/>
    <n v="9.5"/>
    <n v="200"/>
    <n v="14.7"/>
    <n v="9.3000000000000007"/>
    <n v="207.9"/>
    <n v="10850"/>
    <n v="51065"/>
    <n v="0"/>
    <x v="0"/>
  </r>
  <r>
    <d v="2026-04-20T02:00:00"/>
    <x v="1832"/>
    <n v="25.1"/>
    <n v="100"/>
    <n v="14.3"/>
    <n v="10.7"/>
    <n v="519.1"/>
    <n v="15.1"/>
    <n v="9"/>
    <n v="200"/>
    <n v="14.8"/>
    <n v="8.9"/>
    <n v="209.3"/>
    <n v="10850"/>
    <n v="51065"/>
    <n v="0"/>
    <x v="0"/>
  </r>
  <r>
    <d v="2026-04-20T02:15:00"/>
    <x v="1833"/>
    <n v="25"/>
    <n v="100"/>
    <n v="13.8"/>
    <n v="10.199999999999999"/>
    <n v="519.1"/>
    <n v="14.7"/>
    <n v="8.8000000000000007"/>
    <n v="200"/>
    <n v="14.4"/>
    <n v="8.6999999999999993"/>
    <n v="205.8"/>
    <n v="10850"/>
    <n v="51065"/>
    <n v="0"/>
    <x v="0"/>
  </r>
  <r>
    <d v="2026-04-20T02:30:00"/>
    <x v="1834"/>
    <n v="24.9"/>
    <n v="100"/>
    <n v="13.3"/>
    <n v="9.9"/>
    <n v="496.6"/>
    <n v="14.5"/>
    <n v="8.8000000000000007"/>
    <n v="200"/>
    <n v="14.3"/>
    <n v="8.6"/>
    <n v="205.6"/>
    <n v="10850"/>
    <n v="51065"/>
    <n v="0"/>
    <x v="0"/>
  </r>
  <r>
    <d v="2026-04-20T02:45:00"/>
    <x v="1835"/>
    <n v="24.8"/>
    <n v="100"/>
    <n v="13.3"/>
    <n v="9.9"/>
    <n v="474.1"/>
    <n v="14.4"/>
    <n v="10"/>
    <n v="200"/>
    <n v="13.9"/>
    <n v="10.1"/>
    <n v="205.4"/>
    <n v="10850"/>
    <n v="51065"/>
    <n v="0"/>
    <x v="0"/>
  </r>
  <r>
    <d v="2026-04-20T03:00:00"/>
    <x v="1836"/>
    <n v="24.8"/>
    <n v="100"/>
    <n v="13.1"/>
    <n v="10.8"/>
    <n v="474.1"/>
    <n v="13.9"/>
    <n v="10.3"/>
    <n v="200"/>
    <n v="13.6"/>
    <n v="10.199999999999999"/>
    <n v="199.1"/>
    <n v="10850"/>
    <n v="51065"/>
    <n v="0"/>
    <x v="0"/>
  </r>
  <r>
    <d v="2026-04-20T03:15:00"/>
    <x v="1837"/>
    <n v="24.8"/>
    <n v="100"/>
    <n v="13.4"/>
    <n v="11"/>
    <n v="455.2"/>
    <n v="13.8"/>
    <n v="10.4"/>
    <n v="200"/>
    <n v="13.5"/>
    <n v="10.3"/>
    <n v="199.7"/>
    <n v="10850"/>
    <n v="51065"/>
    <n v="0"/>
    <x v="0"/>
  </r>
  <r>
    <d v="2026-04-20T03:30:00"/>
    <x v="1838"/>
    <n v="24.8"/>
    <n v="100"/>
    <n v="13.4"/>
    <n v="11"/>
    <n v="471.4"/>
    <n v="14"/>
    <n v="10.5"/>
    <n v="200"/>
    <n v="13.7"/>
    <n v="10.4"/>
    <n v="201"/>
    <n v="10850"/>
    <n v="51065"/>
    <n v="0"/>
    <x v="0"/>
  </r>
  <r>
    <d v="2026-04-20T03:45:00"/>
    <x v="1839"/>
    <n v="24.7"/>
    <n v="100"/>
    <n v="13.6"/>
    <n v="11"/>
    <n v="471.4"/>
    <n v="14.2"/>
    <n v="10.4"/>
    <n v="200"/>
    <n v="13.9"/>
    <n v="10.4"/>
    <n v="202"/>
    <n v="10850"/>
    <n v="51065"/>
    <n v="0"/>
    <x v="0"/>
  </r>
  <r>
    <d v="2026-04-20T04:00:00"/>
    <x v="1840"/>
    <n v="24.7"/>
    <n v="100"/>
    <n v="13.6"/>
    <n v="11"/>
    <n v="481.3"/>
    <n v="14.3"/>
    <n v="10.5"/>
    <n v="200"/>
    <n v="14"/>
    <n v="10.4"/>
    <n v="199.9"/>
    <n v="10850"/>
    <n v="51065"/>
    <n v="0"/>
    <x v="0"/>
  </r>
  <r>
    <d v="2026-04-20T04:15:00"/>
    <x v="1841"/>
    <n v="24.7"/>
    <n v="100"/>
    <n v="13.7"/>
    <n v="11"/>
    <n v="481.3"/>
    <n v="14.7"/>
    <n v="10.4"/>
    <n v="200"/>
    <n v="14.5"/>
    <n v="10.3"/>
    <n v="202.4"/>
    <n v="10850"/>
    <n v="51065"/>
    <n v="0"/>
    <x v="0"/>
  </r>
  <r>
    <d v="2026-04-20T04:30:00"/>
    <x v="1842"/>
    <n v="24.6"/>
    <n v="100"/>
    <n v="13.8"/>
    <n v="11.1"/>
    <n v="446.2"/>
    <n v="14.8"/>
    <n v="10.5"/>
    <n v="200"/>
    <n v="14.5"/>
    <n v="10.4"/>
    <n v="199.9"/>
    <n v="10850"/>
    <n v="51065"/>
    <n v="0"/>
    <x v="0"/>
  </r>
  <r>
    <d v="2026-04-20T04:45:00"/>
    <x v="1843"/>
    <n v="24.5"/>
    <n v="100"/>
    <n v="13.8"/>
    <n v="11.1"/>
    <n v="454.3"/>
    <n v="14.7"/>
    <n v="10.6"/>
    <n v="200"/>
    <n v="14.4"/>
    <n v="10.4"/>
    <n v="199.3"/>
    <n v="10850"/>
    <n v="51065"/>
    <n v="0"/>
    <x v="0"/>
  </r>
  <r>
    <d v="2026-04-20T05:00:00"/>
    <x v="1844"/>
    <n v="24.5"/>
    <n v="100"/>
    <n v="13.8"/>
    <n v="11.1"/>
    <n v="454.3"/>
    <n v="14.9"/>
    <n v="10.5"/>
    <n v="200"/>
    <n v="14.6"/>
    <n v="10.4"/>
    <n v="195.1"/>
    <n v="10850"/>
    <n v="51065"/>
    <n v="0"/>
    <x v="0"/>
  </r>
  <r>
    <d v="2026-04-20T05:15:00"/>
    <x v="1845"/>
    <n v="24.5"/>
    <n v="100"/>
    <n v="13.9"/>
    <n v="11.1"/>
    <n v="457.9"/>
    <n v="14.9"/>
    <n v="10.5"/>
    <n v="200"/>
    <n v="14.5"/>
    <n v="10.4"/>
    <n v="202.8"/>
    <n v="10850"/>
    <n v="51065"/>
    <n v="0"/>
    <x v="0"/>
  </r>
  <r>
    <d v="2026-04-20T05:30:00"/>
    <x v="1846"/>
    <n v="24.4"/>
    <n v="100"/>
    <n v="13.9"/>
    <n v="11.1"/>
    <n v="502.9"/>
    <n v="14.9"/>
    <n v="10.6"/>
    <n v="200"/>
    <n v="14.7"/>
    <n v="10.4"/>
    <n v="204"/>
    <n v="10850"/>
    <n v="51065"/>
    <n v="0"/>
    <x v="0"/>
  </r>
  <r>
    <d v="2026-04-20T05:45:00"/>
    <x v="1847"/>
    <n v="24.4"/>
    <n v="100"/>
    <n v="13.9"/>
    <n v="11.1"/>
    <n v="502.9"/>
    <n v="15.2"/>
    <n v="10.5"/>
    <n v="200"/>
    <n v="14.9"/>
    <n v="10.5"/>
    <n v="207.3"/>
    <n v="10850"/>
    <n v="51065"/>
    <n v="0"/>
    <x v="0"/>
  </r>
  <r>
    <d v="2026-04-20T06:00:00"/>
    <x v="1848"/>
    <n v="24.4"/>
    <n v="100"/>
    <n v="13.9"/>
    <n v="11.1"/>
    <n v="491.2"/>
    <n v="15.4"/>
    <n v="10.8"/>
    <n v="200"/>
    <n v="15.1"/>
    <n v="10.7"/>
    <n v="210.3"/>
    <n v="10850"/>
    <n v="51065"/>
    <n v="0"/>
    <x v="0"/>
  </r>
  <r>
    <d v="2026-04-20T06:15:00"/>
    <x v="1849"/>
    <n v="24.3"/>
    <n v="100"/>
    <n v="14.2"/>
    <n v="11.4"/>
    <n v="491.2"/>
    <n v="15.5"/>
    <n v="10.9"/>
    <n v="200"/>
    <n v="15.2"/>
    <n v="10.8"/>
    <n v="209.3"/>
    <n v="10850.8"/>
    <n v="51065.2"/>
    <n v="0.99999999999636202"/>
    <x v="0"/>
  </r>
  <r>
    <d v="2026-04-20T06:30:00"/>
    <x v="1850"/>
    <n v="24.3"/>
    <n v="100"/>
    <n v="14.5"/>
    <n v="10.9"/>
    <n v="522.70000000000005"/>
    <n v="15.5"/>
    <n v="10.9"/>
    <n v="200"/>
    <n v="15.3"/>
    <n v="10.1"/>
    <n v="209.9"/>
    <n v="10851.5"/>
    <n v="51065.5"/>
    <n v="1.000000000003638"/>
    <x v="0"/>
  </r>
  <r>
    <d v="2026-04-20T06:45:00"/>
    <x v="1851"/>
    <n v="24.4"/>
    <n v="100"/>
    <n v="14.5"/>
    <n v="10.9"/>
    <n v="497.5"/>
    <n v="15.9"/>
    <n v="9.6"/>
    <n v="200"/>
    <n v="15.6"/>
    <n v="9.4"/>
    <n v="213.8"/>
    <n v="10852.2"/>
    <n v="51065.8"/>
    <n v="1.000000000003638"/>
    <x v="0"/>
  </r>
  <r>
    <d v="2026-04-20T07:00:00"/>
    <x v="1852"/>
    <n v="24.7"/>
    <n v="100"/>
    <n v="14.3"/>
    <n v="10.4"/>
    <n v="497.5"/>
    <n v="15.7"/>
    <n v="9.6"/>
    <n v="200"/>
    <n v="15.5"/>
    <n v="9.5"/>
    <n v="221.7"/>
    <n v="10853"/>
    <n v="51066"/>
    <n v="0.99999999999636202"/>
    <x v="0"/>
  </r>
  <r>
    <d v="2026-04-20T07:15:00"/>
    <x v="1853"/>
    <n v="19.100000000000001"/>
    <n v="86"/>
    <n v="14.2"/>
    <n v="10.4"/>
    <n v="400.3"/>
    <n v="15.3"/>
    <n v="9.5"/>
    <n v="200"/>
    <n v="15.3"/>
    <n v="9.4"/>
    <n v="215"/>
    <n v="10864.8"/>
    <n v="51075.5"/>
    <n v="21.299999999999272"/>
    <x v="0"/>
  </r>
  <r>
    <d v="2026-04-20T07:30:00"/>
    <x v="1854"/>
    <n v="17.5"/>
    <n v="77.900000000000006"/>
    <n v="14.2"/>
    <n v="10.4"/>
    <n v="400.3"/>
    <n v="15.9"/>
    <n v="9.6"/>
    <n v="200"/>
    <n v="15.6"/>
    <n v="9.6999999999999993"/>
    <n v="251.6"/>
    <n v="10876.5"/>
    <n v="51085"/>
    <n v="21.200000000000728"/>
    <x v="0"/>
  </r>
  <r>
    <d v="2026-04-20T07:45:00"/>
    <x v="1855"/>
    <n v="16.7"/>
    <n v="78.2"/>
    <n v="14.1"/>
    <n v="10.3"/>
    <n v="521.79999999999995"/>
    <n v="15.6"/>
    <n v="9.6"/>
    <n v="197.4"/>
    <n v="15.3"/>
    <n v="9.5"/>
    <n v="250.8"/>
    <n v="10888.2"/>
    <n v="51094.5"/>
    <n v="21.200000000000728"/>
    <x v="0"/>
  </r>
  <r>
    <d v="2026-04-20T08:00:00"/>
    <x v="1856"/>
    <n v="16.100000000000001"/>
    <n v="79.099999999999994"/>
    <n v="14.1"/>
    <n v="10.3"/>
    <n v="429.1"/>
    <n v="15.5"/>
    <n v="9.9"/>
    <n v="190.4"/>
    <n v="15.2"/>
    <n v="9.3000000000000007"/>
    <n v="235.9"/>
    <n v="10900"/>
    <n v="51104"/>
    <n v="21.299999999999272"/>
    <x v="0"/>
  </r>
  <r>
    <d v="2026-04-20T08:15:00"/>
    <x v="1857"/>
    <n v="26.5"/>
    <n v="94.3"/>
    <n v="14.5"/>
    <n v="10.9"/>
    <n v="429.1"/>
    <n v="14.1"/>
    <n v="9.4"/>
    <n v="189.8"/>
    <n v="14.9"/>
    <n v="9.1"/>
    <n v="235.9"/>
    <n v="10928.8"/>
    <n v="51124"/>
    <n v="48.799999999999272"/>
    <x v="0"/>
  </r>
  <r>
    <d v="2026-04-20T08:30:00"/>
    <x v="1858"/>
    <n v="26.8"/>
    <n v="88.7"/>
    <n v="14.3"/>
    <n v="9.1"/>
    <n v="532.6"/>
    <n v="15.6"/>
    <n v="9.1999999999999993"/>
    <n v="173"/>
    <n v="15.3"/>
    <n v="8.6"/>
    <n v="268.7"/>
    <n v="10957.5"/>
    <n v="51144"/>
    <n v="48.700000000000728"/>
    <x v="0"/>
  </r>
  <r>
    <d v="2026-04-20T08:45:00"/>
    <x v="1859"/>
    <n v="27"/>
    <n v="87.2"/>
    <n v="14.3"/>
    <n v="9.1"/>
    <n v="490.3"/>
    <n v="15.4"/>
    <n v="9.1"/>
    <n v="170.9"/>
    <n v="15.1"/>
    <n v="8.6"/>
    <n v="266.10000000000002"/>
    <n v="10986.2"/>
    <n v="51164"/>
    <n v="48.700000000000728"/>
    <x v="0"/>
  </r>
  <r>
    <d v="2026-04-20T09:00:00"/>
    <x v="1860"/>
    <n v="27.1"/>
    <n v="85"/>
    <n v="14.4"/>
    <n v="9.1999999999999993"/>
    <n v="490.3"/>
    <n v="15.1"/>
    <n v="9.3000000000000007"/>
    <n v="166.6"/>
    <n v="14.8"/>
    <n v="8.6"/>
    <n v="265.2"/>
    <n v="11015"/>
    <n v="51184"/>
    <n v="48.799999999999272"/>
    <x v="0"/>
  </r>
  <r>
    <d v="2026-04-20T09:15:00"/>
    <x v="1861"/>
    <n v="27.8"/>
    <n v="83.4"/>
    <n v="14.9"/>
    <n v="9.3000000000000007"/>
    <n v="421"/>
    <n v="15"/>
    <n v="9.4"/>
    <n v="165.7"/>
    <n v="14.6"/>
    <n v="8.6"/>
    <n v="261.39999999999998"/>
    <n v="11051.8"/>
    <n v="51221.8"/>
    <n v="74.600000000002183"/>
    <x v="0"/>
  </r>
  <r>
    <d v="2026-04-20T09:30:00"/>
    <x v="1862"/>
    <n v="28"/>
    <n v="83.4"/>
    <n v="14.9"/>
    <n v="9.3000000000000007"/>
    <n v="421"/>
    <n v="15.6"/>
    <n v="8.5"/>
    <n v="168"/>
    <n v="14.6"/>
    <n v="7.9"/>
    <n v="265.2"/>
    <n v="11088.5"/>
    <n v="51259.5"/>
    <n v="74.399999999997817"/>
    <x v="0"/>
  </r>
  <r>
    <d v="2026-04-20T09:45:00"/>
    <x v="1863"/>
    <n v="28.2"/>
    <n v="84"/>
    <n v="15"/>
    <n v="8.1"/>
    <n v="475"/>
    <n v="15"/>
    <n v="8.3000000000000007"/>
    <n v="168"/>
    <n v="14.6"/>
    <n v="7.9"/>
    <n v="268.89999999999998"/>
    <n v="11125.2"/>
    <n v="51297.2"/>
    <n v="74.399999999997817"/>
    <x v="0"/>
  </r>
  <r>
    <d v="2026-04-20T10:00:00"/>
    <x v="1864"/>
    <n v="28.3"/>
    <n v="83.4"/>
    <n v="15"/>
    <n v="8.1"/>
    <n v="513.70000000000005"/>
    <n v="14.6"/>
    <n v="8.1999999999999993"/>
    <n v="143.6"/>
    <n v="14.4"/>
    <n v="7.4"/>
    <n v="298.60000000000002"/>
    <n v="11162"/>
    <n v="51335"/>
    <n v="74.600000000002183"/>
    <x v="0"/>
  </r>
  <r>
    <d v="2026-04-20T10:15:00"/>
    <x v="1865"/>
    <n v="28.6"/>
    <n v="81.7"/>
    <n v="13.6"/>
    <n v="7.7"/>
    <n v="513.70000000000005"/>
    <n v="14.5"/>
    <n v="8"/>
    <n v="142.4"/>
    <n v="14.2"/>
    <n v="7.3"/>
    <n v="296.8"/>
    <n v="11194.5"/>
    <n v="51376.800000000003"/>
    <n v="74.30000000000291"/>
    <x v="0"/>
  </r>
  <r>
    <d v="2026-04-20T10:30:00"/>
    <x v="1866"/>
    <n v="28.8"/>
    <n v="80.2"/>
    <n v="13.7"/>
    <n v="7.6"/>
    <n v="525.4"/>
    <n v="14.1"/>
    <n v="8"/>
    <n v="141.30000000000001"/>
    <n v="13.8"/>
    <n v="8"/>
    <n v="299.2"/>
    <n v="11227"/>
    <n v="51418.5"/>
    <n v="74.19999999999709"/>
    <x v="0"/>
  </r>
  <r>
    <d v="2026-04-20T10:45:00"/>
    <x v="1867"/>
    <n v="28.3"/>
    <n v="81.8"/>
    <n v="13.7"/>
    <n v="7.6"/>
    <n v="455.2"/>
    <n v="13.9"/>
    <n v="7.9"/>
    <n v="133.4"/>
    <n v="13.7"/>
    <n v="7.1"/>
    <n v="302.3"/>
    <n v="11259.5"/>
    <n v="51460.2"/>
    <n v="74.19999999999709"/>
    <x v="0"/>
  </r>
  <r>
    <d v="2026-04-20T11:00:00"/>
    <x v="1868"/>
    <n v="29"/>
    <n v="81.099999999999994"/>
    <n v="13.7"/>
    <n v="7.4"/>
    <n v="455.2"/>
    <n v="13.8"/>
    <n v="7.9"/>
    <n v="132.30000000000001"/>
    <n v="13.3"/>
    <n v="7.3"/>
    <n v="299.60000000000002"/>
    <n v="11292"/>
    <n v="51502"/>
    <n v="74.30000000000291"/>
    <x v="0"/>
  </r>
  <r>
    <d v="2026-04-20T11:15:00"/>
    <x v="1869"/>
    <n v="29.3"/>
    <n v="81.099999999999994"/>
    <n v="13.7"/>
    <n v="7.4"/>
    <n v="474.1"/>
    <n v="13.6"/>
    <n v="7.9"/>
    <n v="129.1"/>
    <n v="13.3"/>
    <n v="7.2"/>
    <n v="298.39999999999998"/>
    <n v="11323"/>
    <n v="51539"/>
    <n v="68"/>
    <x v="0"/>
  </r>
  <r>
    <d v="2026-04-20T11:30:00"/>
    <x v="1870"/>
    <n v="28.9"/>
    <n v="77.5"/>
    <n v="13.7"/>
    <n v="7.4"/>
    <n v="474.1"/>
    <n v="13.6"/>
    <n v="7.9"/>
    <n v="129.1"/>
    <n v="13.4"/>
    <n v="7.4"/>
    <n v="297.8"/>
    <n v="11354"/>
    <n v="51576"/>
    <n v="68"/>
    <x v="0"/>
  </r>
  <r>
    <d v="2026-04-20T11:45:00"/>
    <x v="1871"/>
    <n v="28.7"/>
    <n v="79.7"/>
    <n v="13.7"/>
    <n v="7.4"/>
    <n v="484.9"/>
    <n v="13.6"/>
    <n v="7.9"/>
    <n v="127"/>
    <n v="13.3"/>
    <n v="7.4"/>
    <n v="301.7"/>
    <n v="11385"/>
    <n v="51613"/>
    <n v="68"/>
    <x v="0"/>
  </r>
  <r>
    <d v="2026-04-20T12:00:00"/>
    <x v="1872"/>
    <n v="28.4"/>
    <n v="80.400000000000006"/>
    <n v="13.7"/>
    <n v="7.4"/>
    <n v="440.8"/>
    <n v="13.6"/>
    <n v="7.9"/>
    <n v="129.1"/>
    <n v="13.2"/>
    <n v="7.5"/>
    <n v="299"/>
    <n v="11416"/>
    <n v="51650"/>
    <n v="68"/>
    <x v="0"/>
  </r>
  <r>
    <d v="2026-04-20T12:15:00"/>
    <x v="1873"/>
    <n v="28.4"/>
    <n v="81.2"/>
    <n v="13.6"/>
    <n v="7.4"/>
    <n v="440.8"/>
    <n v="13.6"/>
    <n v="8"/>
    <n v="129.9"/>
    <n v="13.3"/>
    <n v="7.3"/>
    <n v="302.5"/>
    <n v="11445.8"/>
    <n v="51684.800000000003"/>
    <n v="64.600000000002183"/>
    <x v="0"/>
  </r>
  <r>
    <d v="2026-04-20T12:30:00"/>
    <x v="1874"/>
    <n v="28.1"/>
    <n v="82.8"/>
    <n v="13.6"/>
    <n v="7.4"/>
    <n v="493"/>
    <n v="13.6"/>
    <n v="7.9"/>
    <n v="128.80000000000001"/>
    <n v="13.3"/>
    <n v="7.3"/>
    <n v="296"/>
    <n v="11475.5"/>
    <n v="51719.5"/>
    <n v="64.399999999997817"/>
    <x v="0"/>
  </r>
  <r>
    <d v="2026-04-20T12:45:00"/>
    <x v="1875"/>
    <n v="27.8"/>
    <n v="83.4"/>
    <n v="13.6"/>
    <n v="7.4"/>
    <n v="475"/>
    <n v="13.5"/>
    <n v="7.9"/>
    <n v="129.69999999999999"/>
    <n v="13.2"/>
    <n v="7.2"/>
    <n v="300"/>
    <n v="11505.2"/>
    <n v="51754.2"/>
    <n v="64.399999999997817"/>
    <x v="0"/>
  </r>
  <r>
    <d v="2026-04-20T13:00:00"/>
    <x v="1876"/>
    <n v="27.9"/>
    <n v="83.4"/>
    <n v="13.5"/>
    <n v="7.5"/>
    <n v="475"/>
    <n v="13.5"/>
    <n v="7.9"/>
    <n v="127.6"/>
    <n v="13.2"/>
    <n v="7.3"/>
    <n v="298"/>
    <n v="11535"/>
    <n v="51789"/>
    <n v="64.600000000002183"/>
    <x v="0"/>
  </r>
  <r>
    <d v="2026-04-20T13:15:00"/>
    <x v="1877"/>
    <n v="27.9"/>
    <n v="84.4"/>
    <n v="13.4"/>
    <n v="7.5"/>
    <n v="457"/>
    <n v="13.5"/>
    <n v="7.9"/>
    <n v="131.1"/>
    <n v="13.2"/>
    <n v="7.3"/>
    <n v="302.3"/>
    <n v="11565.8"/>
    <n v="51824.2"/>
    <n v="65.999999999996362"/>
    <x v="0"/>
  </r>
  <r>
    <d v="2026-04-20T13:30:00"/>
    <x v="1878"/>
    <n v="27.5"/>
    <n v="86.5"/>
    <n v="13.4"/>
    <n v="7.5"/>
    <n v="457"/>
    <n v="13.5"/>
    <n v="7.9"/>
    <n v="130.80000000000001"/>
    <n v="13.2"/>
    <n v="7.2"/>
    <n v="299.2"/>
    <n v="11596.5"/>
    <n v="51859.5"/>
    <n v="66.000000000003638"/>
    <x v="0"/>
  </r>
  <r>
    <d v="2026-04-20T13:45:00"/>
    <x v="1879"/>
    <n v="27.4"/>
    <n v="86.8"/>
    <n v="13.4"/>
    <n v="7.4"/>
    <n v="465.1"/>
    <n v="13.4"/>
    <n v="7.9"/>
    <n v="131.1"/>
    <n v="13.1"/>
    <n v="7.3"/>
    <n v="297.8"/>
    <n v="11627.2"/>
    <n v="51894.8"/>
    <n v="66.000000000003638"/>
    <x v="0"/>
  </r>
  <r>
    <d v="2026-04-20T14:00:00"/>
    <x v="1880"/>
    <n v="27.3"/>
    <n v="86.3"/>
    <n v="13.4"/>
    <n v="7.4"/>
    <n v="524.5"/>
    <n v="13.5"/>
    <n v="7.8"/>
    <n v="128.5"/>
    <n v="13.2"/>
    <n v="7.2"/>
    <n v="298.2"/>
    <n v="11658"/>
    <n v="51930"/>
    <n v="65.999999999996362"/>
    <x v="0"/>
  </r>
  <r>
    <d v="2026-04-20T14:15:00"/>
    <x v="1881"/>
    <n v="27.2"/>
    <n v="85.9"/>
    <n v="13.4"/>
    <n v="7.4"/>
    <n v="524.5"/>
    <n v="13.4"/>
    <n v="7.9"/>
    <n v="129.69999999999999"/>
    <n v="13.1"/>
    <n v="7.2"/>
    <n v="299"/>
    <n v="11688"/>
    <n v="51963.199999999997"/>
    <n v="63.19999999999709"/>
    <x v="0"/>
  </r>
  <r>
    <d v="2026-04-20T14:30:00"/>
    <x v="1882"/>
    <n v="27"/>
    <n v="85.5"/>
    <n v="13.3"/>
    <n v="7.4"/>
    <n v="502"/>
    <n v="13.3"/>
    <n v="7.8"/>
    <n v="132.30000000000001"/>
    <n v="13"/>
    <n v="7.2"/>
    <n v="299.39999999999998"/>
    <n v="11718"/>
    <n v="51996.5"/>
    <n v="63.30000000000291"/>
    <x v="0"/>
  </r>
  <r>
    <d v="2026-04-20T14:45:00"/>
    <x v="1883"/>
    <n v="26.9"/>
    <n v="86.3"/>
    <n v="13.3"/>
    <n v="7.4"/>
    <n v="518.20000000000005"/>
    <n v="13.3"/>
    <n v="8.1"/>
    <n v="129.1"/>
    <n v="13"/>
    <n v="7.2"/>
    <n v="298.8"/>
    <n v="11748"/>
    <n v="52029.8"/>
    <n v="63.30000000000291"/>
    <x v="0"/>
  </r>
  <r>
    <d v="2026-04-20T15:00:00"/>
    <x v="1884"/>
    <n v="27.2"/>
    <n v="86.9"/>
    <n v="13.4"/>
    <n v="7.9"/>
    <n v="518.20000000000005"/>
    <n v="13.3"/>
    <n v="8.3000000000000007"/>
    <n v="125"/>
    <n v="13"/>
    <n v="7.3"/>
    <n v="293.89999999999998"/>
    <n v="11778"/>
    <n v="52063"/>
    <n v="63.19999999999709"/>
    <x v="0"/>
  </r>
  <r>
    <d v="2026-04-20T15:15:00"/>
    <x v="1885"/>
    <n v="27"/>
    <n v="86.5"/>
    <n v="13.4"/>
    <n v="7.9"/>
    <n v="520.9"/>
    <n v="13.3"/>
    <n v="8.1"/>
    <n v="123.3"/>
    <n v="13"/>
    <n v="7.4"/>
    <n v="291.10000000000002"/>
    <n v="11805.2"/>
    <n v="52093.5"/>
    <n v="57.700000000000728"/>
    <x v="0"/>
  </r>
  <r>
    <d v="2026-04-20T15:30:00"/>
    <x v="1886"/>
    <n v="26.8"/>
    <n v="88.7"/>
    <n v="13.6"/>
    <n v="7.4"/>
    <n v="520.9"/>
    <n v="13.3"/>
    <n v="7.7"/>
    <n v="121.5"/>
    <n v="13"/>
    <n v="7.2"/>
    <n v="288.8"/>
    <n v="11832.5"/>
    <n v="52124"/>
    <n v="57.799999999999272"/>
    <x v="0"/>
  </r>
  <r>
    <d v="2026-04-20T15:45:00"/>
    <x v="1887"/>
    <n v="26.6"/>
    <n v="89"/>
    <n v="13.3"/>
    <n v="7.1"/>
    <n v="485.8"/>
    <n v="13.2"/>
    <n v="7.6"/>
    <n v="121.8"/>
    <n v="12.9"/>
    <n v="7.2"/>
    <n v="290.89999999999998"/>
    <n v="11859.8"/>
    <n v="52154.5"/>
    <n v="57.799999999999272"/>
    <x v="0"/>
  </r>
  <r>
    <d v="2026-04-20T16:00:00"/>
    <x v="1888"/>
    <n v="26.8"/>
    <n v="88.8"/>
    <n v="13.3"/>
    <n v="7.1"/>
    <n v="493"/>
    <n v="13.2"/>
    <n v="7.9"/>
    <n v="115.4"/>
    <n v="13"/>
    <n v="7.2"/>
    <n v="286.2"/>
    <n v="11887"/>
    <n v="52185"/>
    <n v="57.700000000000728"/>
    <x v="0"/>
  </r>
  <r>
    <d v="2026-04-20T16:15:00"/>
    <x v="1889"/>
    <n v="26.9"/>
    <n v="88.8"/>
    <n v="13.3"/>
    <n v="7.5"/>
    <n v="493"/>
    <n v="13.3"/>
    <n v="7.9"/>
    <n v="113.7"/>
    <n v="13"/>
    <n v="7.2"/>
    <n v="281.89999999999998"/>
    <n v="11917.5"/>
    <n v="52220.2"/>
    <n v="65.69999999999709"/>
    <x v="0"/>
  </r>
  <r>
    <d v="2026-04-20T16:30:00"/>
    <x v="1890"/>
    <n v="27"/>
    <n v="86"/>
    <n v="13.4"/>
    <n v="7.4"/>
    <n v="488.5"/>
    <n v="13.2"/>
    <n v="7.9"/>
    <n v="112.5"/>
    <n v="12.8"/>
    <n v="7.2"/>
    <n v="282.10000000000002"/>
    <n v="11948"/>
    <n v="52255.5"/>
    <n v="65.80000000000291"/>
    <x v="0"/>
  </r>
  <r>
    <d v="2026-04-20T16:45:00"/>
    <x v="1891"/>
    <n v="27"/>
    <n v="84.7"/>
    <n v="13.4"/>
    <n v="7.4"/>
    <n v="527.20000000000005"/>
    <n v="13.1"/>
    <n v="7.8"/>
    <n v="112.5"/>
    <n v="12.8"/>
    <n v="7.1"/>
    <n v="280.5"/>
    <n v="11978.5"/>
    <n v="52290.8"/>
    <n v="65.80000000000291"/>
    <x v="0"/>
  </r>
  <r>
    <d v="2026-04-20T17:00:00"/>
    <x v="1892"/>
    <n v="26.8"/>
    <n v="85.8"/>
    <n v="13.3"/>
    <n v="7.3"/>
    <n v="527.20000000000005"/>
    <n v="13.1"/>
    <n v="7.8"/>
    <n v="107.8"/>
    <n v="12.8"/>
    <n v="7.2"/>
    <n v="280.10000000000002"/>
    <n v="12009"/>
    <n v="52326"/>
    <n v="65.69999999999709"/>
    <x v="0"/>
  </r>
  <r>
    <d v="2026-04-20T17:15:00"/>
    <x v="1893"/>
    <n v="26.5"/>
    <n v="86"/>
    <n v="13.3"/>
    <n v="7.3"/>
    <n v="519.1"/>
    <n v="13"/>
    <n v="7.7"/>
    <n v="104.7"/>
    <n v="12.8"/>
    <n v="7.2"/>
    <n v="275.2"/>
    <n v="12036"/>
    <n v="52357"/>
    <n v="58"/>
    <x v="0"/>
  </r>
  <r>
    <d v="2026-04-20T17:30:00"/>
    <x v="1894"/>
    <n v="26.6"/>
    <n v="87.6"/>
    <n v="13.3"/>
    <n v="7.2"/>
    <n v="519.1"/>
    <n v="13.2"/>
    <n v="7.8"/>
    <n v="102.3"/>
    <n v="12.9"/>
    <n v="7.2"/>
    <n v="272"/>
    <n v="12063"/>
    <n v="52388"/>
    <n v="58"/>
    <x v="0"/>
  </r>
  <r>
    <d v="2026-04-20T17:45:00"/>
    <x v="1895"/>
    <n v="26.5"/>
    <n v="89"/>
    <n v="13.3"/>
    <n v="6.8"/>
    <n v="509.2"/>
    <n v="13.2"/>
    <n v="7.6"/>
    <n v="91"/>
    <n v="12.9"/>
    <n v="7.2"/>
    <n v="266.10000000000002"/>
    <n v="12090"/>
    <n v="52419"/>
    <n v="58"/>
    <x v="0"/>
  </r>
  <r>
    <d v="2026-04-20T18:00:00"/>
    <x v="1896"/>
    <n v="26.4"/>
    <n v="89"/>
    <n v="13.3"/>
    <n v="6.8"/>
    <n v="470.5"/>
    <n v="13.1"/>
    <n v="7.3"/>
    <n v="87.8"/>
    <n v="12.9"/>
    <n v="6.9"/>
    <n v="259.5"/>
    <n v="12117"/>
    <n v="52450"/>
    <n v="58"/>
    <x v="0"/>
  </r>
  <r>
    <d v="2026-04-20T18:15:00"/>
    <x v="1897"/>
    <n v="26.3"/>
    <n v="89.2"/>
    <n v="13.2"/>
    <n v="6.7"/>
    <n v="470.5"/>
    <n v="13.1"/>
    <n v="7.2"/>
    <n v="81.7"/>
    <n v="12.8"/>
    <n v="6.9"/>
    <n v="254.1"/>
    <n v="12147"/>
    <n v="52484.5"/>
    <n v="64.5"/>
    <x v="0"/>
  </r>
  <r>
    <d v="2026-04-20T18:30:00"/>
    <x v="1898"/>
    <n v="26.2"/>
    <n v="89.1"/>
    <n v="13.2"/>
    <n v="7.7"/>
    <n v="461.5"/>
    <n v="13"/>
    <n v="7.3"/>
    <n v="81.400000000000006"/>
    <n v="12.8"/>
    <n v="6.9"/>
    <n v="250.4"/>
    <n v="12177"/>
    <n v="52519"/>
    <n v="64.5"/>
    <x v="0"/>
  </r>
  <r>
    <d v="2026-04-20T18:45:00"/>
    <x v="1899"/>
    <n v="26.2"/>
    <n v="91"/>
    <n v="13.2"/>
    <n v="7.7"/>
    <n v="519.1"/>
    <n v="13.1"/>
    <n v="8"/>
    <n v="78.5"/>
    <n v="12.8"/>
    <n v="7.2"/>
    <n v="252.2"/>
    <n v="12207"/>
    <n v="52553.5"/>
    <n v="64.5"/>
    <x v="0"/>
  </r>
  <r>
    <d v="2026-04-20T19:00:00"/>
    <x v="1900"/>
    <n v="26.1"/>
    <n v="91"/>
    <n v="13.5"/>
    <n v="7.7"/>
    <n v="519.1"/>
    <n v="13"/>
    <n v="8"/>
    <n v="79.400000000000006"/>
    <n v="12.7"/>
    <n v="7.4"/>
    <n v="252"/>
    <n v="12237"/>
    <n v="52588"/>
    <n v="64.5"/>
    <x v="0"/>
  </r>
  <r>
    <d v="2026-04-20T19:15:00"/>
    <x v="1901"/>
    <n v="26.2"/>
    <n v="90.6"/>
    <n v="13.5"/>
    <n v="7.7"/>
    <n v="467.8"/>
    <n v="13"/>
    <n v="7.7"/>
    <n v="84"/>
    <n v="12.6"/>
    <n v="7.2"/>
    <n v="249.8"/>
    <n v="12263.2"/>
    <n v="52617.5"/>
    <n v="55.700000000000728"/>
    <x v="0"/>
  </r>
  <r>
    <d v="2026-04-20T19:30:00"/>
    <x v="1902"/>
    <n v="26.1"/>
    <n v="92"/>
    <n v="13.5"/>
    <n v="7.1"/>
    <n v="467.8"/>
    <n v="13.1"/>
    <n v="7.6"/>
    <n v="83.7"/>
    <n v="12.9"/>
    <n v="7.1"/>
    <n v="254.3"/>
    <n v="12289.5"/>
    <n v="52647"/>
    <n v="55.799999999999272"/>
    <x v="0"/>
  </r>
  <r>
    <d v="2026-04-20T19:45:00"/>
    <x v="1903"/>
    <n v="26"/>
    <n v="92.2"/>
    <n v="13.3"/>
    <n v="7.1"/>
    <n v="485.8"/>
    <n v="13.2"/>
    <n v="7.4"/>
    <n v="81.7"/>
    <n v="12.8"/>
    <n v="6.9"/>
    <n v="249.4"/>
    <n v="12315.8"/>
    <n v="52676.5"/>
    <n v="55.799999999999272"/>
    <x v="0"/>
  </r>
  <r>
    <d v="2026-04-20T20:00:00"/>
    <x v="1904"/>
    <n v="26"/>
    <n v="92.4"/>
    <n v="13.3"/>
    <n v="7.1"/>
    <n v="477.7"/>
    <n v="12"/>
    <n v="9.3000000000000007"/>
    <n v="127.6"/>
    <n v="12.9"/>
    <n v="8"/>
    <n v="243.7"/>
    <n v="12342"/>
    <n v="52706"/>
    <n v="55.700000000000728"/>
    <x v="0"/>
  </r>
  <r>
    <d v="2026-04-20T20:15:00"/>
    <x v="1905"/>
    <n v="26"/>
    <n v="92.6"/>
    <n v="13.1"/>
    <n v="9.8000000000000007"/>
    <n v="477.7"/>
    <n v="12.9"/>
    <n v="9.5"/>
    <n v="133.69999999999999"/>
    <n v="12.9"/>
    <n v="8.3000000000000007"/>
    <n v="249.8"/>
    <n v="12357"/>
    <n v="52723"/>
    <n v="32"/>
    <x v="0"/>
  </r>
  <r>
    <d v="2026-04-20T20:30:00"/>
    <x v="1906"/>
    <n v="26.1"/>
    <n v="91.7"/>
    <n v="13.8"/>
    <n v="10"/>
    <n v="466"/>
    <n v="13.2"/>
    <n v="9.8000000000000007"/>
    <n v="136.6"/>
    <n v="13.1"/>
    <n v="8.5"/>
    <n v="253.9"/>
    <n v="12372"/>
    <n v="52740"/>
    <n v="32"/>
    <x v="0"/>
  </r>
  <r>
    <d v="2026-04-20T20:45:00"/>
    <x v="1907"/>
    <n v="26"/>
    <n v="92"/>
    <n v="13.8"/>
    <n v="10"/>
    <n v="544.29999999999995"/>
    <n v="13.6"/>
    <n v="9.6"/>
    <n v="137.80000000000001"/>
    <n v="13.3"/>
    <n v="8.4"/>
    <n v="259.3"/>
    <n v="12387"/>
    <n v="52757"/>
    <n v="32"/>
    <x v="0"/>
  </r>
  <r>
    <d v="2026-04-20T21:00:00"/>
    <x v="1908"/>
    <n v="26"/>
    <n v="92.3"/>
    <n v="14"/>
    <n v="10.199999999999999"/>
    <n v="544.29999999999995"/>
    <n v="13.2"/>
    <n v="9.9"/>
    <n v="199.4"/>
    <n v="13.3"/>
    <n v="9.8000000000000007"/>
    <n v="195.1"/>
    <n v="12402"/>
    <n v="52774"/>
    <n v="32"/>
    <x v="0"/>
  </r>
  <r>
    <d v="2026-04-20T21:15:00"/>
    <x v="1909"/>
    <n v="25.8"/>
    <n v="93.3"/>
    <n v="14"/>
    <n v="10.199999999999999"/>
    <n v="496.6"/>
    <n v="14.3"/>
    <n v="9.9"/>
    <n v="200"/>
    <n v="14.2"/>
    <n v="9.8000000000000007"/>
    <n v="200.8"/>
    <n v="12402"/>
    <n v="52774"/>
    <n v="0"/>
    <x v="0"/>
  </r>
  <r>
    <d v="2026-04-20T21:30:00"/>
    <x v="1910"/>
    <n v="25.8"/>
    <n v="94.5"/>
    <n v="13.9"/>
    <n v="10.199999999999999"/>
    <n v="496.6"/>
    <n v="15.1"/>
    <n v="9.6999999999999993"/>
    <n v="200"/>
    <n v="14.8"/>
    <n v="9.6"/>
    <n v="204.8"/>
    <n v="12402"/>
    <n v="52774"/>
    <n v="0"/>
    <x v="0"/>
  </r>
  <r>
    <d v="2026-04-20T21:45:00"/>
    <x v="1911"/>
    <n v="25.8"/>
    <n v="94.2"/>
    <n v="14.1"/>
    <n v="10.3"/>
    <n v="518.20000000000005"/>
    <n v="15.5"/>
    <n v="9.6"/>
    <n v="200"/>
    <n v="15.3"/>
    <n v="9.5"/>
    <n v="212.3"/>
    <n v="12402"/>
    <n v="52774"/>
    <n v="0"/>
    <x v="0"/>
  </r>
  <r>
    <d v="2026-04-20T22:00:00"/>
    <x v="1912"/>
    <n v="26"/>
    <n v="93.9"/>
    <n v="14.1"/>
    <n v="10.3"/>
    <n v="503.8"/>
    <n v="15.8"/>
    <n v="9.4"/>
    <n v="200"/>
    <n v="15.4"/>
    <n v="9.3000000000000007"/>
    <n v="214.4"/>
    <n v="12402"/>
    <n v="52774"/>
    <n v="0"/>
    <x v="0"/>
  </r>
  <r>
    <d v="2026-04-20T22:15:00"/>
    <x v="1913"/>
    <n v="25.8"/>
    <n v="92.2"/>
    <n v="13.9"/>
    <n v="10.1"/>
    <n v="503.8"/>
    <n v="15.8"/>
    <n v="9.3000000000000007"/>
    <n v="200"/>
    <n v="15.5"/>
    <n v="9.1999999999999993"/>
    <n v="215.6"/>
    <n v="12402"/>
    <n v="52774"/>
    <n v="0"/>
    <x v="0"/>
  </r>
  <r>
    <d v="2026-04-20T22:30:00"/>
    <x v="1914"/>
    <n v="25.7"/>
    <n v="90.3"/>
    <n v="13.9"/>
    <n v="10.1"/>
    <n v="504.7"/>
    <n v="15.8"/>
    <n v="9.3000000000000007"/>
    <n v="200"/>
    <n v="15.5"/>
    <n v="9.1999999999999993"/>
    <n v="211.9"/>
    <n v="12402"/>
    <n v="52774"/>
    <n v="0"/>
    <x v="0"/>
  </r>
  <r>
    <d v="2026-04-20T22:45:00"/>
    <x v="1915"/>
    <n v="25.4"/>
    <n v="87.5"/>
    <n v="13.9"/>
    <n v="10.1"/>
    <n v="504.7"/>
    <n v="15.9"/>
    <n v="9.3000000000000007"/>
    <n v="200"/>
    <n v="15.5"/>
    <n v="9.1999999999999993"/>
    <n v="214.8"/>
    <n v="12402"/>
    <n v="52774"/>
    <n v="0"/>
    <x v="0"/>
  </r>
  <r>
    <d v="2026-04-20T23:00:00"/>
    <x v="1916"/>
    <n v="25.2"/>
    <n v="89"/>
    <n v="13.9"/>
    <n v="10.199999999999999"/>
    <n v="476.8"/>
    <n v="15.6"/>
    <n v="9"/>
    <n v="200"/>
    <n v="15.3"/>
    <n v="8.9"/>
    <n v="215.6"/>
    <n v="12402"/>
    <n v="52774"/>
    <n v="0"/>
    <x v="0"/>
  </r>
  <r>
    <d v="2026-04-20T23:15:00"/>
    <x v="1917"/>
    <n v="25"/>
    <n v="88.1"/>
    <n v="13.9"/>
    <n v="10.199999999999999"/>
    <n v="520.9"/>
    <n v="15.4"/>
    <n v="8.9"/>
    <n v="200"/>
    <n v="15.2"/>
    <n v="8.8000000000000007"/>
    <n v="216"/>
    <n v="12402"/>
    <n v="52774"/>
    <n v="0"/>
    <x v="0"/>
  </r>
  <r>
    <d v="2026-04-20T23:30:00"/>
    <x v="1918"/>
    <n v="24.9"/>
    <n v="89.5"/>
    <n v="13.7"/>
    <n v="10.199999999999999"/>
    <n v="520.9"/>
    <n v="15.3"/>
    <n v="8.8000000000000007"/>
    <n v="200"/>
    <n v="14.9"/>
    <n v="8.6999999999999993"/>
    <n v="210.3"/>
    <n v="12402"/>
    <n v="52774"/>
    <n v="0"/>
    <x v="0"/>
  </r>
  <r>
    <d v="2026-04-20T23:45:00"/>
    <x v="1919"/>
    <n v="25"/>
    <n v="90.6"/>
    <n v="13.6"/>
    <n v="10.199999999999999"/>
    <n v="517.29999999999995"/>
    <n v="14.7"/>
    <n v="8.9"/>
    <n v="200"/>
    <n v="14.5"/>
    <n v="8.8000000000000007"/>
    <n v="208.5"/>
    <n v="12402"/>
    <n v="52774"/>
    <n v="0"/>
    <x v="0"/>
  </r>
  <r>
    <d v="2026-04-21T00:00:00"/>
    <x v="1920"/>
    <n v="24.7"/>
    <n v="90"/>
    <n v="13.6"/>
    <n v="10.199999999999999"/>
    <n v="501.1"/>
    <n v="14.6"/>
    <n v="8.8000000000000007"/>
    <n v="200"/>
    <n v="14.3"/>
    <n v="8.6"/>
    <n v="208.5"/>
    <n v="12402"/>
    <n v="52774"/>
    <n v="0"/>
    <x v="0"/>
  </r>
  <r>
    <d v="2026-04-21T00:15:00"/>
    <x v="1921"/>
    <n v="25.5"/>
    <n v="97.2"/>
    <n v="13.5"/>
    <n v="10.199999999999999"/>
    <n v="501.1"/>
    <n v="14.4"/>
    <n v="8.8000000000000007"/>
    <n v="200"/>
    <n v="14.1"/>
    <n v="8.6999999999999993"/>
    <n v="206.7"/>
    <n v="12402"/>
    <n v="52774"/>
    <n v="0"/>
    <x v="0"/>
  </r>
  <r>
    <d v="2026-04-21T00:30:00"/>
    <x v="1922"/>
    <n v="25.6"/>
    <n v="99.6"/>
    <n v="13.4"/>
    <n v="10.199999999999999"/>
    <n v="476.8"/>
    <n v="14.4"/>
    <n v="8.6999999999999993"/>
    <n v="200"/>
    <n v="14.1"/>
    <n v="8.6"/>
    <n v="207.5"/>
    <n v="12402"/>
    <n v="52774"/>
    <n v="0"/>
    <x v="0"/>
  </r>
  <r>
    <d v="2026-04-21T00:45:00"/>
    <x v="1923"/>
    <n v="25.7"/>
    <n v="100"/>
    <n v="13.4"/>
    <n v="10.199999999999999"/>
    <n v="476.8"/>
    <n v="14.3"/>
    <n v="8.6999999999999993"/>
    <n v="200"/>
    <n v="13.9"/>
    <n v="8.6"/>
    <n v="207.9"/>
    <n v="12402"/>
    <n v="52774"/>
    <n v="0"/>
    <x v="0"/>
  </r>
  <r>
    <d v="2026-04-21T01:00:00"/>
    <x v="1924"/>
    <n v="25.7"/>
    <n v="100"/>
    <n v="13.4"/>
    <n v="10.199999999999999"/>
    <n v="492.1"/>
    <n v="14.2"/>
    <n v="8.6999999999999993"/>
    <n v="200"/>
    <n v="13.8"/>
    <n v="8.5"/>
    <n v="205.8"/>
    <n v="12402"/>
    <n v="52774"/>
    <n v="0"/>
    <x v="0"/>
  </r>
  <r>
    <d v="2026-04-21T01:15:00"/>
    <x v="1925"/>
    <n v="25.6"/>
    <n v="100"/>
    <n v="13.4"/>
    <n v="10.199999999999999"/>
    <n v="393.1"/>
    <n v="14"/>
    <n v="8.6"/>
    <n v="200"/>
    <n v="13.8"/>
    <n v="8.5"/>
    <n v="203.8"/>
    <n v="12402"/>
    <n v="52774"/>
    <n v="0"/>
    <x v="0"/>
  </r>
  <r>
    <d v="2026-04-21T01:30:00"/>
    <x v="1926"/>
    <n v="25.6"/>
    <n v="100"/>
    <n v="23.3"/>
    <n v="10"/>
    <n v="393.1"/>
    <n v="13.9"/>
    <n v="8.9"/>
    <n v="200"/>
    <n v="13.5"/>
    <n v="8.8000000000000007"/>
    <n v="203.6"/>
    <n v="12402"/>
    <n v="52774"/>
    <n v="0"/>
    <x v="0"/>
  </r>
  <r>
    <d v="2026-04-21T01:45:00"/>
    <x v="1927"/>
    <n v="25.6"/>
    <n v="100"/>
    <n v="13"/>
    <n v="10"/>
    <n v="483.1"/>
    <n v="13.6"/>
    <n v="9"/>
    <n v="200"/>
    <n v="13.3"/>
    <n v="8.8000000000000007"/>
    <n v="204.6"/>
    <n v="12402"/>
    <n v="52774"/>
    <n v="0"/>
    <x v="0"/>
  </r>
  <r>
    <d v="2026-04-21T02:00:00"/>
    <x v="1928"/>
    <n v="25.6"/>
    <n v="100"/>
    <n v="13"/>
    <n v="10"/>
    <n v="492.1"/>
    <n v="13.6"/>
    <n v="8.9"/>
    <n v="200"/>
    <n v="13.4"/>
    <n v="8.8000000000000007"/>
    <n v="199.5"/>
    <n v="12402"/>
    <n v="52774"/>
    <n v="0"/>
    <x v="0"/>
  </r>
  <r>
    <d v="2026-04-21T02:15:00"/>
    <x v="1929"/>
    <n v="25.7"/>
    <n v="100"/>
    <n v="13"/>
    <n v="10"/>
    <n v="492.1"/>
    <n v="13.7"/>
    <n v="9"/>
    <n v="200"/>
    <n v="13.4"/>
    <n v="8.8000000000000007"/>
    <n v="201.6"/>
    <n v="12402"/>
    <n v="52774"/>
    <n v="0"/>
    <x v="0"/>
  </r>
  <r>
    <d v="2026-04-21T02:30:00"/>
    <x v="1930"/>
    <n v="25.7"/>
    <n v="100"/>
    <n v="12.9"/>
    <n v="10.7"/>
    <n v="418.3"/>
    <n v="13.7"/>
    <n v="10.1"/>
    <n v="200"/>
    <n v="13.4"/>
    <n v="10"/>
    <n v="202.8"/>
    <n v="12402"/>
    <n v="52774"/>
    <n v="0"/>
    <x v="0"/>
  </r>
  <r>
    <d v="2026-04-21T02:45:00"/>
    <x v="1931"/>
    <n v="25.7"/>
    <n v="100"/>
    <n v="12.9"/>
    <n v="10.7"/>
    <n v="418.3"/>
    <n v="13.8"/>
    <n v="10.199999999999999"/>
    <n v="200"/>
    <n v="13.6"/>
    <n v="10.199999999999999"/>
    <n v="203.2"/>
    <n v="12402"/>
    <n v="52774"/>
    <n v="0"/>
    <x v="0"/>
  </r>
  <r>
    <d v="2026-04-21T03:00:00"/>
    <x v="1932"/>
    <n v="25.7"/>
    <n v="100"/>
    <n v="13.5"/>
    <n v="11.1"/>
    <n v="457"/>
    <n v="13.9"/>
    <n v="10.6"/>
    <n v="200"/>
    <n v="13.7"/>
    <n v="10.5"/>
    <n v="201.4"/>
    <n v="12402"/>
    <n v="52774"/>
    <n v="0"/>
    <x v="0"/>
  </r>
  <r>
    <d v="2026-04-21T03:15:00"/>
    <x v="1933"/>
    <n v="25.6"/>
    <n v="100"/>
    <n v="13.5"/>
    <n v="11.1"/>
    <n v="418.3"/>
    <n v="14.3"/>
    <n v="10.5"/>
    <n v="200"/>
    <n v="14.1"/>
    <n v="10.4"/>
    <n v="203.4"/>
    <n v="12402"/>
    <n v="52774"/>
    <n v="0"/>
    <x v="0"/>
  </r>
  <r>
    <d v="2026-04-21T03:30:00"/>
    <x v="1934"/>
    <n v="25.6"/>
    <n v="100"/>
    <n v="13.9"/>
    <n v="11.1"/>
    <n v="418.3"/>
    <n v="14.5"/>
    <n v="10.6"/>
    <n v="200"/>
    <n v="14.2"/>
    <n v="10.5"/>
    <n v="204.6"/>
    <n v="12402"/>
    <n v="52774"/>
    <n v="0"/>
    <x v="0"/>
  </r>
  <r>
    <d v="2026-04-21T03:45:00"/>
    <x v="1935"/>
    <n v="25.6"/>
    <n v="100"/>
    <n v="14.1"/>
    <n v="11.2"/>
    <n v="449.8"/>
    <n v="14.8"/>
    <n v="10.7"/>
    <n v="200"/>
    <n v="14.6"/>
    <n v="10.6"/>
    <n v="205.6"/>
    <n v="12402"/>
    <n v="52774"/>
    <n v="0"/>
    <x v="0"/>
  </r>
  <r>
    <d v="2026-04-21T04:00:00"/>
    <x v="1936"/>
    <n v="25.7"/>
    <n v="100"/>
    <n v="14.1"/>
    <n v="11.2"/>
    <n v="478.6"/>
    <n v="15.1"/>
    <n v="10.8"/>
    <n v="200"/>
    <n v="14.8"/>
    <n v="10.7"/>
    <n v="198.5"/>
    <n v="12402"/>
    <n v="52774"/>
    <n v="0"/>
    <x v="0"/>
  </r>
  <r>
    <d v="2026-04-21T04:15:00"/>
    <x v="1937"/>
    <n v="25.6"/>
    <n v="100"/>
    <n v="14.1"/>
    <n v="11.2"/>
    <n v="478.6"/>
    <n v="15.1"/>
    <n v="10.9"/>
    <n v="200"/>
    <n v="14.8"/>
    <n v="10.7"/>
    <n v="204"/>
    <n v="12402"/>
    <n v="52774"/>
    <n v="0"/>
    <x v="0"/>
  </r>
  <r>
    <d v="2026-04-21T04:30:00"/>
    <x v="1938"/>
    <n v="25.6"/>
    <n v="100"/>
    <n v="14.2"/>
    <n v="11.2"/>
    <n v="443.5"/>
    <n v="15.3"/>
    <n v="10.9"/>
    <n v="200"/>
    <n v="15"/>
    <n v="10.8"/>
    <n v="206.4"/>
    <n v="12402"/>
    <n v="52774"/>
    <n v="0"/>
    <x v="0"/>
  </r>
  <r>
    <d v="2026-04-21T04:45:00"/>
    <x v="1939"/>
    <n v="25.5"/>
    <n v="100"/>
    <n v="14.2"/>
    <n v="11.2"/>
    <n v="443.5"/>
    <n v="15.3"/>
    <n v="10.9"/>
    <n v="200"/>
    <n v="15"/>
    <n v="10.8"/>
    <n v="200.3"/>
    <n v="12402"/>
    <n v="52774"/>
    <n v="0"/>
    <x v="0"/>
  </r>
  <r>
    <d v="2026-04-21T05:00:00"/>
    <x v="1940"/>
    <n v="25.5"/>
    <n v="100"/>
    <n v="14.3"/>
    <n v="11.3"/>
    <n v="478.6"/>
    <n v="15.4"/>
    <n v="10.9"/>
    <n v="200"/>
    <n v="15.2"/>
    <n v="10.8"/>
    <n v="203.2"/>
    <n v="12402"/>
    <n v="52774"/>
    <n v="0"/>
    <x v="0"/>
  </r>
  <r>
    <d v="2026-04-21T05:15:00"/>
    <x v="1941"/>
    <n v="25.4"/>
    <n v="100"/>
    <n v="14.3"/>
    <n v="11.3"/>
    <n v="477.7"/>
    <n v="15.5"/>
    <n v="10.9"/>
    <n v="200"/>
    <n v="15.3"/>
    <n v="10.8"/>
    <n v="202.2"/>
    <n v="12402"/>
    <n v="52774"/>
    <n v="0"/>
    <x v="0"/>
  </r>
  <r>
    <d v="2026-04-21T05:30:00"/>
    <x v="1942"/>
    <n v="25.4"/>
    <n v="100"/>
    <n v="14.3"/>
    <n v="11.3"/>
    <n v="477.7"/>
    <n v="15.4"/>
    <n v="10.9"/>
    <n v="200"/>
    <n v="15.2"/>
    <n v="10.8"/>
    <n v="208.7"/>
    <n v="12402"/>
    <n v="52774"/>
    <n v="0"/>
    <x v="0"/>
  </r>
  <r>
    <d v="2026-04-21T05:45:00"/>
    <x v="1943"/>
    <n v="25.2"/>
    <n v="100"/>
    <n v="14.6"/>
    <n v="11.9"/>
    <n v="473.2"/>
    <n v="15.7"/>
    <n v="10.9"/>
    <n v="200"/>
    <n v="15.4"/>
    <n v="10.8"/>
    <n v="207.9"/>
    <n v="12402"/>
    <n v="52774"/>
    <n v="0"/>
    <x v="0"/>
  </r>
  <r>
    <d v="2026-04-21T06:00:00"/>
    <x v="1944"/>
    <n v="25.1"/>
    <n v="100"/>
    <n v="14.6"/>
    <n v="11.9"/>
    <n v="494.8"/>
    <n v="15.9"/>
    <n v="11.2"/>
    <n v="200"/>
    <n v="15.6"/>
    <n v="11.1"/>
    <n v="205.8"/>
    <n v="12402"/>
    <n v="52774"/>
    <n v="0"/>
    <x v="0"/>
  </r>
  <r>
    <d v="2026-04-21T06:15:00"/>
    <x v="1945"/>
    <n v="25"/>
    <n v="100"/>
    <n v="14.9"/>
    <n v="12"/>
    <n v="494.8"/>
    <n v="15.8"/>
    <n v="11.3"/>
    <n v="200"/>
    <n v="15.5"/>
    <n v="11.2"/>
    <n v="210.1"/>
    <n v="12402"/>
    <n v="52774"/>
    <n v="0"/>
    <x v="0"/>
  </r>
  <r>
    <d v="2026-04-21T06:30:00"/>
    <x v="1946"/>
    <n v="25"/>
    <n v="100"/>
    <n v="14.9"/>
    <n v="12"/>
    <n v="514.6"/>
    <n v="16.100000000000001"/>
    <n v="11.3"/>
    <n v="200"/>
    <n v="15.8"/>
    <n v="11.2"/>
    <n v="211.5"/>
    <n v="12402"/>
    <n v="52774"/>
    <n v="0"/>
    <x v="0"/>
  </r>
  <r>
    <d v="2026-04-21T06:45:00"/>
    <x v="1947"/>
    <n v="25"/>
    <n v="100"/>
    <n v="15"/>
    <n v="12.1"/>
    <n v="514.6"/>
    <n v="16.2"/>
    <n v="11.3"/>
    <n v="200"/>
    <n v="15.8"/>
    <n v="11.2"/>
    <n v="213.8"/>
    <n v="12402"/>
    <n v="52774"/>
    <n v="0"/>
    <x v="0"/>
  </r>
  <r>
    <d v="2026-04-21T07:00:00"/>
    <x v="1948"/>
    <n v="25"/>
    <n v="100"/>
    <n v="15.1"/>
    <n v="12.2"/>
    <n v="500.2"/>
    <n v="16.2"/>
    <n v="11.6"/>
    <n v="200"/>
    <n v="15.9"/>
    <n v="11.4"/>
    <n v="209.5"/>
    <n v="12402"/>
    <n v="52774"/>
    <n v="0"/>
    <x v="0"/>
  </r>
  <r>
    <d v="2026-04-21T07:15:00"/>
    <x v="1949"/>
    <n v="19.600000000000001"/>
    <n v="85"/>
    <n v="15.1"/>
    <n v="12.2"/>
    <n v="515.5"/>
    <n v="16.3"/>
    <n v="11.7"/>
    <n v="200"/>
    <n v="16.100000000000001"/>
    <n v="11.5"/>
    <n v="213"/>
    <n v="12409.2"/>
    <n v="52779.199999999997"/>
    <n v="12.399999999997817"/>
    <x v="0"/>
  </r>
  <r>
    <d v="2026-04-21T07:30:00"/>
    <x v="1950"/>
    <n v="18.2"/>
    <n v="80.5"/>
    <n v="15.3"/>
    <n v="12.3"/>
    <n v="515.5"/>
    <n v="16.600000000000001"/>
    <n v="11.8"/>
    <n v="195.3"/>
    <n v="16.3"/>
    <n v="12.4"/>
    <n v="243.7"/>
    <n v="12416.5"/>
    <n v="52784.5"/>
    <n v="12.600000000002183"/>
    <x v="0"/>
  </r>
  <r>
    <d v="2026-04-21T07:45:00"/>
    <x v="1951"/>
    <n v="17.600000000000001"/>
    <n v="81.2"/>
    <n v="15.4"/>
    <n v="8.9"/>
    <n v="524.5"/>
    <n v="16.7"/>
    <n v="10.3"/>
    <n v="195.3"/>
    <n v="16.399999999999999"/>
    <n v="12.1"/>
    <n v="244.1"/>
    <n v="12423.8"/>
    <n v="52789.8"/>
    <n v="12.600000000002183"/>
    <x v="0"/>
  </r>
  <r>
    <d v="2026-04-21T08:00:00"/>
    <x v="1952"/>
    <n v="17"/>
    <n v="83.4"/>
    <n v="15.4"/>
    <n v="8.9"/>
    <n v="508.3"/>
    <n v="16.399999999999999"/>
    <n v="8.6"/>
    <n v="200"/>
    <n v="16.7"/>
    <n v="9"/>
    <n v="253.2"/>
    <n v="12431"/>
    <n v="52795"/>
    <n v="12.399999999997817"/>
    <x v="0"/>
  </r>
  <r>
    <d v="2026-04-21T08:15:00"/>
    <x v="1953"/>
    <n v="25.5"/>
    <n v="100"/>
    <n v="14.6"/>
    <n v="8"/>
    <n v="508.3"/>
    <n v="16.7"/>
    <n v="8.1"/>
    <n v="200"/>
    <n v="16.2"/>
    <n v="8.3000000000000007"/>
    <n v="251.2"/>
    <n v="12473.2"/>
    <n v="52832.800000000003"/>
    <n v="80.000000000003638"/>
    <x v="0"/>
  </r>
  <r>
    <d v="2026-04-21T08:30:00"/>
    <x v="1954"/>
    <n v="26.3"/>
    <n v="99.9"/>
    <n v="14.6"/>
    <n v="8"/>
    <n v="555.1"/>
    <n v="13.8"/>
    <n v="8"/>
    <n v="196.8"/>
    <n v="16.100000000000001"/>
    <n v="7.9"/>
    <n v="247.7"/>
    <n v="12515.5"/>
    <n v="52870.5"/>
    <n v="79.999999999996362"/>
    <x v="0"/>
  </r>
  <r>
    <d v="2026-04-21T08:45:00"/>
    <x v="1955"/>
    <n v="26.6"/>
    <n v="97.5"/>
    <n v="14.2"/>
    <n v="7.8"/>
    <n v="555.1"/>
    <n v="16.2"/>
    <n v="8.1"/>
    <n v="51.2"/>
    <n v="15.8"/>
    <n v="9.3000000000000007"/>
    <n v="327.9"/>
    <n v="12557.8"/>
    <n v="52908.2"/>
    <n v="79.999999999996362"/>
    <x v="0"/>
  </r>
  <r>
    <d v="2026-04-21T09:00:00"/>
    <x v="1956"/>
    <n v="26.9"/>
    <n v="96.4"/>
    <n v="12.3"/>
    <n v="6.3"/>
    <n v="489.4"/>
    <n v="15"/>
    <n v="8.6"/>
    <n v="31.1"/>
    <n v="14.7"/>
    <n v="8.9"/>
    <n v="290.3"/>
    <n v="12600"/>
    <n v="52946"/>
    <n v="80.000000000003638"/>
    <x v="0"/>
  </r>
  <r>
    <d v="2026-04-21T09:15:00"/>
    <x v="1957"/>
    <n v="26.6"/>
    <n v="96.5"/>
    <n v="12.3"/>
    <n v="6.3"/>
    <n v="495.7"/>
    <n v="14.9"/>
    <n v="7.6"/>
    <n v="35.799999999999997"/>
    <n v="14.5"/>
    <n v="8.6"/>
    <n v="292.3"/>
    <n v="12651"/>
    <n v="52994.5"/>
    <n v="99.5"/>
    <x v="0"/>
  </r>
  <r>
    <d v="2026-04-21T09:30:00"/>
    <x v="1958"/>
    <n v="26.5"/>
    <n v="97.1"/>
    <n v="12.7"/>
    <n v="6.1"/>
    <n v="495.7"/>
    <n v="14.6"/>
    <n v="7.1"/>
    <n v="53.2"/>
    <n v="14.3"/>
    <n v="8.1"/>
    <n v="311.2"/>
    <n v="12702"/>
    <n v="53043"/>
    <n v="99.5"/>
    <x v="0"/>
  </r>
  <r>
    <d v="2026-04-21T09:45:00"/>
    <x v="1959"/>
    <n v="26.9"/>
    <n v="97.1"/>
    <n v="13.2"/>
    <n v="6.1"/>
    <n v="469.6"/>
    <n v="14.8"/>
    <n v="6.9"/>
    <n v="56.4"/>
    <n v="14.5"/>
    <n v="8.1999999999999993"/>
    <n v="313.89999999999998"/>
    <n v="12753"/>
    <n v="53091.5"/>
    <n v="99.5"/>
    <x v="0"/>
  </r>
  <r>
    <d v="2026-04-21T10:00:00"/>
    <x v="1960"/>
    <n v="27.5"/>
    <n v="94"/>
    <n v="13.2"/>
    <n v="6.1"/>
    <n v="492.1"/>
    <n v="14.7"/>
    <n v="6.9"/>
    <n v="61.6"/>
    <n v="14.5"/>
    <n v="8.1999999999999993"/>
    <n v="320.8"/>
    <n v="12804"/>
    <n v="53140"/>
    <n v="99.5"/>
    <x v="0"/>
  </r>
  <r>
    <d v="2026-04-21T10:15:00"/>
    <x v="1961"/>
    <n v="27.4"/>
    <n v="91.6"/>
    <n v="13"/>
    <n v="6.1"/>
    <n v="492.1"/>
    <n v="14.5"/>
    <n v="6.9"/>
    <n v="57.8"/>
    <n v="14.2"/>
    <n v="8.1"/>
    <n v="313.5"/>
    <n v="12849.2"/>
    <n v="53186.2"/>
    <n v="91.399999999997817"/>
    <x v="0"/>
  </r>
  <r>
    <d v="2026-04-21T10:30:00"/>
    <x v="1962"/>
    <n v="27.3"/>
    <n v="91.7"/>
    <n v="13"/>
    <n v="6.1"/>
    <n v="473.2"/>
    <n v="14.3"/>
    <n v="6.9"/>
    <n v="53.8"/>
    <n v="13.9"/>
    <n v="8.3000000000000007"/>
    <n v="313.10000000000002"/>
    <n v="12894.5"/>
    <n v="53232.5"/>
    <n v="91.600000000002183"/>
    <x v="0"/>
  </r>
  <r>
    <d v="2026-04-21T10:45:00"/>
    <x v="1963"/>
    <n v="27.3"/>
    <n v="92.6"/>
    <n v="12.7"/>
    <n v="6.4"/>
    <n v="452.5"/>
    <n v="14.3"/>
    <n v="7.3"/>
    <n v="28.8"/>
    <n v="14"/>
    <n v="8.3000000000000007"/>
    <n v="293.7"/>
    <n v="12939.8"/>
    <n v="53278.8"/>
    <n v="91.600000000002183"/>
    <x v="0"/>
  </r>
  <r>
    <d v="2026-04-21T11:00:00"/>
    <x v="1964"/>
    <n v="27.5"/>
    <n v="92"/>
    <n v="12.7"/>
    <n v="6.4"/>
    <n v="549.70000000000005"/>
    <n v="14.4"/>
    <n v="7.1"/>
    <n v="70.3"/>
    <n v="14.1"/>
    <n v="8.1"/>
    <n v="323.8"/>
    <n v="12985"/>
    <n v="53325"/>
    <n v="91.399999999997817"/>
    <x v="0"/>
  </r>
  <r>
    <d v="2026-04-21T11:15:00"/>
    <x v="1965"/>
    <n v="27.9"/>
    <n v="88.5"/>
    <n v="13.8"/>
    <n v="6.3"/>
    <n v="549.70000000000005"/>
    <n v="14.3"/>
    <n v="7"/>
    <n v="78.2"/>
    <n v="13.9"/>
    <n v="7.9"/>
    <n v="335.8"/>
    <n v="13017"/>
    <n v="53357"/>
    <n v="64"/>
    <x v="0"/>
  </r>
  <r>
    <d v="2026-04-21T11:30:00"/>
    <x v="1966"/>
    <n v="28"/>
    <n v="88.4"/>
    <n v="13.7"/>
    <n v="6.7"/>
    <n v="538"/>
    <n v="14"/>
    <n v="7.4"/>
    <n v="87.8"/>
    <n v="13.8"/>
    <n v="7.8"/>
    <n v="338.7"/>
    <n v="13049"/>
    <n v="53389"/>
    <n v="64"/>
    <x v="0"/>
  </r>
  <r>
    <d v="2026-04-21T11:45:00"/>
    <x v="1967"/>
    <n v="28.1"/>
    <n v="87.9"/>
    <n v="13.7"/>
    <n v="6.7"/>
    <n v="538.9"/>
    <n v="10.7"/>
    <n v="7.7"/>
    <n v="168.6"/>
    <n v="13.6"/>
    <n v="7.1"/>
    <n v="226"/>
    <n v="13081"/>
    <n v="53421"/>
    <n v="64"/>
    <x v="0"/>
  </r>
  <r>
    <d v="2026-04-21T12:00:00"/>
    <x v="1968"/>
    <n v="28.2"/>
    <n v="87.5"/>
    <n v="13.4"/>
    <n v="6.6"/>
    <n v="538.9"/>
    <n v="13.6"/>
    <n v="8"/>
    <n v="183.4"/>
    <n v="14.3"/>
    <n v="7.8"/>
    <n v="238.6"/>
    <n v="13113"/>
    <n v="53453"/>
    <n v="64"/>
    <x v="0"/>
  </r>
  <r>
    <d v="2026-04-21T12:15:00"/>
    <x v="1969"/>
    <n v="28.2"/>
    <n v="86.6"/>
    <n v="13.4"/>
    <n v="6.6"/>
    <n v="520"/>
    <n v="14.6"/>
    <n v="8.1999999999999993"/>
    <n v="182.8"/>
    <n v="14.4"/>
    <n v="8.1"/>
    <n v="235.9"/>
    <n v="13125.8"/>
    <n v="53464.5"/>
    <n v="24.299999999999272"/>
    <x v="0"/>
  </r>
  <r>
    <d v="2026-04-21T12:30:00"/>
    <x v="1970"/>
    <n v="28.6"/>
    <n v="86.3"/>
    <n v="14"/>
    <n v="7.8"/>
    <n v="520"/>
    <n v="15.3"/>
    <n v="8.3000000000000007"/>
    <n v="181.1"/>
    <n v="15.1"/>
    <n v="8.3000000000000007"/>
    <n v="238.2"/>
    <n v="13138.5"/>
    <n v="53476"/>
    <n v="24.200000000000728"/>
    <x v="0"/>
  </r>
  <r>
    <d v="2026-04-21T12:45:00"/>
    <x v="1971"/>
    <n v="28.6"/>
    <n v="86.3"/>
    <n v="14.4"/>
    <n v="7.9"/>
    <n v="428.2"/>
    <n v="15.3"/>
    <n v="8.4"/>
    <n v="182.6"/>
    <n v="15"/>
    <n v="8.3000000000000007"/>
    <n v="240"/>
    <n v="13151.2"/>
    <n v="53487.5"/>
    <n v="24.200000000000728"/>
    <x v="0"/>
  </r>
  <r>
    <d v="2026-04-21T13:00:00"/>
    <x v="1972"/>
    <n v="28.7"/>
    <n v="85.2"/>
    <n v="14.4"/>
    <n v="7.9"/>
    <n v="521.79999999999995"/>
    <n v="15.2"/>
    <n v="8.4"/>
    <n v="181.4"/>
    <n v="14.9"/>
    <n v="8.3000000000000007"/>
    <n v="237"/>
    <n v="13164"/>
    <n v="53499"/>
    <n v="24.299999999999272"/>
    <x v="0"/>
  </r>
  <r>
    <d v="2026-04-21T13:15:00"/>
    <x v="1973"/>
    <n v="28.5"/>
    <n v="85.3"/>
    <n v="14.4"/>
    <n v="7.9"/>
    <n v="521.79999999999995"/>
    <n v="15.5"/>
    <n v="8.4"/>
    <n v="181.4"/>
    <n v="15.2"/>
    <n v="8.4"/>
    <n v="236.8"/>
    <n v="13193.2"/>
    <n v="53526"/>
    <n v="56.200000000000728"/>
    <x v="0"/>
  </r>
  <r>
    <d v="2026-04-21T13:30:00"/>
    <x v="1974"/>
    <n v="28.7"/>
    <n v="85.3"/>
    <n v="14.5"/>
    <n v="7.9"/>
    <n v="475.9"/>
    <n v="15.6"/>
    <n v="8.5"/>
    <n v="180.8"/>
    <n v="15.3"/>
    <n v="8.4"/>
    <n v="238.4"/>
    <n v="13222.5"/>
    <n v="53553"/>
    <n v="56.299999999999272"/>
    <x v="0"/>
  </r>
  <r>
    <d v="2026-04-21T13:45:00"/>
    <x v="1975"/>
    <n v="28.5"/>
    <n v="86.2"/>
    <n v="14.5"/>
    <n v="7.9"/>
    <n v="475.9"/>
    <n v="13.4"/>
    <n v="8.4"/>
    <n v="181.7"/>
    <n v="15.4"/>
    <n v="8.1999999999999993"/>
    <n v="236.6"/>
    <n v="13251.8"/>
    <n v="53580"/>
    <n v="56.299999999999272"/>
    <x v="0"/>
  </r>
  <r>
    <d v="2026-04-21T14:00:00"/>
    <x v="1976"/>
    <n v="28.5"/>
    <n v="85.6"/>
    <n v="14.1"/>
    <n v="7.8"/>
    <n v="554.20000000000005"/>
    <n v="12"/>
    <n v="8.3000000000000007"/>
    <n v="181.7"/>
    <n v="15.4"/>
    <n v="7.9"/>
    <n v="234.5"/>
    <n v="13281"/>
    <n v="53607"/>
    <n v="56.200000000000728"/>
    <x v="0"/>
  </r>
  <r>
    <d v="2026-04-21T14:15:00"/>
    <x v="1977"/>
    <n v="28.4"/>
    <n v="86.9"/>
    <n v="14.1"/>
    <n v="7.8"/>
    <n v="514.6"/>
    <n v="15.5"/>
    <n v="8.3000000000000007"/>
    <n v="110.2"/>
    <n v="15.2"/>
    <n v="9"/>
    <n v="359.2"/>
    <n v="13323.8"/>
    <n v="53650"/>
    <n v="85.799999999999272"/>
    <x v="0"/>
  </r>
  <r>
    <d v="2026-04-21T14:30:00"/>
    <x v="1978"/>
    <n v="28.1"/>
    <n v="87.9"/>
    <n v="13.8"/>
    <n v="7.8"/>
    <n v="514.6"/>
    <n v="11"/>
    <n v="8.1999999999999993"/>
    <n v="183.4"/>
    <n v="14.7"/>
    <n v="8.1"/>
    <n v="235.1"/>
    <n v="13366.5"/>
    <n v="53693"/>
    <n v="85.700000000000728"/>
    <x v="0"/>
  </r>
  <r>
    <d v="2026-04-21T14:45:00"/>
    <x v="1979"/>
    <n v="28.2"/>
    <n v="88.4"/>
    <n v="13.6"/>
    <n v="7.8"/>
    <n v="539.79999999999995"/>
    <n v="10.8"/>
    <n v="8.1999999999999993"/>
    <n v="182.8"/>
    <n v="14.6"/>
    <n v="7.8"/>
    <n v="238"/>
    <n v="13409.2"/>
    <n v="53736"/>
    <n v="85.700000000000728"/>
    <x v="0"/>
  </r>
  <r>
    <d v="2026-04-21T15:00:00"/>
    <x v="1980"/>
    <n v="28.3"/>
    <n v="87.2"/>
    <n v="13.6"/>
    <n v="7.8"/>
    <n v="535.29999999999995"/>
    <n v="10.9"/>
    <n v="8.1999999999999993"/>
    <n v="182"/>
    <n v="14.8"/>
    <n v="7.8"/>
    <n v="238.6"/>
    <n v="13452"/>
    <n v="53779"/>
    <n v="85.799999999999272"/>
    <x v="0"/>
  </r>
  <r>
    <d v="2026-04-21T15:15:00"/>
    <x v="1981"/>
    <n v="28.3"/>
    <n v="87.6"/>
    <n v="13.4"/>
    <n v="7.7"/>
    <n v="535.29999999999995"/>
    <n v="15.6"/>
    <n v="8.3000000000000007"/>
    <n v="106.7"/>
    <n v="15.2"/>
    <n v="9.1"/>
    <n v="359.6"/>
    <n v="13501.8"/>
    <n v="53828"/>
    <n v="98.799999999999272"/>
    <x v="0"/>
  </r>
  <r>
    <d v="2026-04-21T15:30:00"/>
    <x v="1982"/>
    <n v="28.4"/>
    <n v="86.6"/>
    <n v="13.9"/>
    <n v="7.8"/>
    <n v="453.4"/>
    <n v="15"/>
    <n v="8.1999999999999993"/>
    <n v="109.3"/>
    <n v="14.3"/>
    <n v="8.4"/>
    <n v="358.4"/>
    <n v="13551.5"/>
    <n v="53877"/>
    <n v="98.700000000000728"/>
    <x v="0"/>
  </r>
  <r>
    <d v="2026-04-21T15:45:00"/>
    <x v="1983"/>
    <n v="28.2"/>
    <n v="85.3"/>
    <n v="13.9"/>
    <n v="7.8"/>
    <n v="453.4"/>
    <n v="14"/>
    <n v="8.1999999999999993"/>
    <n v="71.8"/>
    <n v="13.7"/>
    <n v="8.4"/>
    <n v="345"/>
    <n v="13601.2"/>
    <n v="53926"/>
    <n v="98.700000000000728"/>
    <x v="0"/>
  </r>
  <r>
    <d v="2026-04-21T16:00:00"/>
    <x v="1984"/>
    <n v="28.1"/>
    <n v="86.3"/>
    <n v="14"/>
    <n v="6.3"/>
    <n v="492.1"/>
    <n v="14"/>
    <n v="8"/>
    <n v="57.6"/>
    <n v="13.8"/>
    <n v="8.1"/>
    <n v="319.39999999999998"/>
    <n v="13651"/>
    <n v="53975"/>
    <n v="98.799999999999272"/>
    <x v="0"/>
  </r>
  <r>
    <d v="2026-04-21T16:15:00"/>
    <x v="1985"/>
    <n v="28"/>
    <n v="88.1"/>
    <n v="14"/>
    <n v="6.3"/>
    <n v="492.1"/>
    <n v="14.5"/>
    <n v="7"/>
    <n v="59"/>
    <n v="14.2"/>
    <n v="8"/>
    <n v="317.7"/>
    <n v="13697.5"/>
    <n v="54021.8"/>
    <n v="93.30000000000291"/>
    <x v="0"/>
  </r>
  <r>
    <d v="2026-04-21T16:30:00"/>
    <x v="1986"/>
    <n v="27.8"/>
    <n v="89"/>
    <n v="13.7"/>
    <n v="6.1"/>
    <n v="492.1"/>
    <n v="14.5"/>
    <n v="7"/>
    <n v="57.6"/>
    <n v="14"/>
    <n v="7.9"/>
    <n v="319.8"/>
    <n v="13744"/>
    <n v="54068.5"/>
    <n v="93.19999999999709"/>
    <x v="0"/>
  </r>
  <r>
    <d v="2026-04-21T16:45:00"/>
    <x v="1987"/>
    <n v="27.7"/>
    <n v="88.8"/>
    <n v="12.6"/>
    <n v="6.5"/>
    <n v="487.6"/>
    <n v="14.2"/>
    <n v="7.5"/>
    <n v="16.600000000000001"/>
    <n v="13.9"/>
    <n v="8.1999999999999993"/>
    <n v="295.39999999999998"/>
    <n v="13790.5"/>
    <n v="54115.199999999997"/>
    <n v="93.19999999999709"/>
    <x v="0"/>
  </r>
  <r>
    <d v="2026-04-21T17:00:00"/>
    <x v="1988"/>
    <n v="27.5"/>
    <n v="89.1"/>
    <n v="12.6"/>
    <n v="6.5"/>
    <n v="518.20000000000005"/>
    <n v="14.3"/>
    <n v="7.4"/>
    <n v="29.1"/>
    <n v="13.9"/>
    <n v="8.4"/>
    <n v="292.7"/>
    <n v="13837"/>
    <n v="54162"/>
    <n v="93.30000000000291"/>
    <x v="0"/>
  </r>
  <r>
    <d v="2026-04-21T17:15:00"/>
    <x v="1989"/>
    <n v="27.5"/>
    <n v="89.1"/>
    <n v="13"/>
    <n v="6.7"/>
    <n v="518.20000000000005"/>
    <n v="14.5"/>
    <n v="7.5"/>
    <n v="9.3000000000000007"/>
    <n v="14.2"/>
    <n v="8.4"/>
    <n v="273.39999999999998"/>
    <n v="13882.5"/>
    <n v="54208.5"/>
    <n v="92"/>
    <x v="0"/>
  </r>
  <r>
    <d v="2026-04-21T17:30:00"/>
    <x v="1990"/>
    <n v="27.5"/>
    <n v="90.1"/>
    <n v="13.9"/>
    <n v="6.5"/>
    <n v="452.5"/>
    <n v="14.4"/>
    <n v="7.4"/>
    <n v="59.6"/>
    <n v="14.1"/>
    <n v="8.1999999999999993"/>
    <n v="312"/>
    <n v="13928"/>
    <n v="54255"/>
    <n v="92"/>
    <x v="0"/>
  </r>
  <r>
    <d v="2026-04-21T17:45:00"/>
    <x v="1991"/>
    <n v="27.2"/>
    <n v="90.4"/>
    <n v="13.9"/>
    <n v="6.5"/>
    <n v="452.5"/>
    <n v="14.2"/>
    <n v="7"/>
    <n v="75.3"/>
    <n v="13.8"/>
    <n v="8"/>
    <n v="325.5"/>
    <n v="13973.5"/>
    <n v="54301.5"/>
    <n v="92"/>
    <x v="0"/>
  </r>
  <r>
    <d v="2026-04-21T18:00:00"/>
    <x v="1992"/>
    <n v="27.2"/>
    <n v="90.4"/>
    <n v="13"/>
    <n v="6.2"/>
    <n v="528.1"/>
    <n v="13.8"/>
    <n v="7.2"/>
    <n v="52.9"/>
    <n v="13.6"/>
    <n v="7.6"/>
    <n v="304.7"/>
    <n v="14019"/>
    <n v="54348"/>
    <n v="92"/>
    <x v="0"/>
  </r>
  <r>
    <d v="2026-04-21T18:15:00"/>
    <x v="1993"/>
    <n v="27"/>
    <n v="90.7"/>
    <n v="13"/>
    <n v="6.2"/>
    <n v="565.9"/>
    <n v="13.8"/>
    <n v="7"/>
    <n v="47.1"/>
    <n v="13.5"/>
    <n v="7.7"/>
    <n v="302.89999999999998"/>
    <n v="14056"/>
    <n v="54386.2"/>
    <n v="75.19999999999709"/>
    <x v="0"/>
  </r>
  <r>
    <d v="2026-04-21T18:30:00"/>
    <x v="1994"/>
    <n v="26.8"/>
    <n v="92.7"/>
    <n v="12.8"/>
    <n v="6.1"/>
    <n v="565.9"/>
    <n v="11.1"/>
    <n v="6.8"/>
    <n v="58.4"/>
    <n v="13.4"/>
    <n v="7.9"/>
    <n v="261.60000000000002"/>
    <n v="14093"/>
    <n v="54424.5"/>
    <n v="75.30000000000291"/>
    <x v="0"/>
  </r>
  <r>
    <d v="2026-04-21T18:45:00"/>
    <x v="1995"/>
    <n v="26.6"/>
    <n v="93.2"/>
    <n v="11.5"/>
    <n v="7"/>
    <n v="506.5"/>
    <n v="10.7"/>
    <n v="7.6"/>
    <n v="20.3"/>
    <n v="13.6"/>
    <n v="8"/>
    <n v="226.6"/>
    <n v="14130"/>
    <n v="54462.8"/>
    <n v="75.30000000000291"/>
    <x v="0"/>
  </r>
  <r>
    <d v="2026-04-21T19:00:00"/>
    <x v="1996"/>
    <n v="26.5"/>
    <n v="93.2"/>
    <n v="11.5"/>
    <n v="7"/>
    <n v="430"/>
    <n v="12.7"/>
    <n v="7.4"/>
    <n v="59"/>
    <n v="13.9"/>
    <n v="7.9"/>
    <n v="255.1"/>
    <n v="14167"/>
    <n v="54501"/>
    <n v="75.19999999999709"/>
    <x v="0"/>
  </r>
  <r>
    <d v="2026-04-21T19:15:00"/>
    <x v="1997"/>
    <n v="26.4"/>
    <n v="93.3"/>
    <n v="12.7"/>
    <n v="6.5"/>
    <n v="430"/>
    <n v="9.5"/>
    <n v="6.7"/>
    <n v="157.6"/>
    <n v="14"/>
    <n v="6.5"/>
    <n v="155.4"/>
    <n v="14170.5"/>
    <n v="54504.5"/>
    <n v="7"/>
    <x v="0"/>
  </r>
  <r>
    <d v="2026-04-21T19:30:00"/>
    <x v="1998"/>
    <n v="26.3"/>
    <n v="94.2"/>
    <n v="12.7"/>
    <n v="6.5"/>
    <n v="507.4"/>
    <n v="13.9"/>
    <n v="7.1"/>
    <n v="192.2"/>
    <n v="14.5"/>
    <n v="6.8"/>
    <n v="154.19999999999999"/>
    <n v="14174"/>
    <n v="54508"/>
    <n v="7"/>
    <x v="0"/>
  </r>
  <r>
    <d v="2026-04-21T19:45:00"/>
    <x v="1999"/>
    <n v="26.2"/>
    <n v="94.5"/>
    <n v="12.9"/>
    <n v="6.3"/>
    <n v="507.4"/>
    <n v="15.2"/>
    <n v="7.7"/>
    <n v="192.7"/>
    <n v="14.7"/>
    <n v="7.4"/>
    <n v="186.9"/>
    <n v="14177.5"/>
    <n v="54511.5"/>
    <n v="7"/>
    <x v="0"/>
  </r>
  <r>
    <d v="2026-04-21T20:00:00"/>
    <x v="2000"/>
    <n v="26.2"/>
    <n v="94.8"/>
    <n v="13.6"/>
    <n v="7.8"/>
    <n v="437.2"/>
    <n v="15.2"/>
    <n v="7.8"/>
    <n v="200"/>
    <n v="15"/>
    <n v="7.7"/>
    <n v="202"/>
    <n v="14181"/>
    <n v="54515"/>
    <n v="7"/>
    <x v="0"/>
  </r>
  <r>
    <d v="2026-04-21T20:15:00"/>
    <x v="2001"/>
    <n v="26"/>
    <n v="95.5"/>
    <n v="13.6"/>
    <n v="7.8"/>
    <n v="517.29999999999995"/>
    <n v="15"/>
    <n v="7.7"/>
    <n v="200"/>
    <n v="14.8"/>
    <n v="7.6"/>
    <n v="202"/>
    <n v="14181"/>
    <n v="54515"/>
    <n v="0"/>
    <x v="0"/>
  </r>
  <r>
    <d v="2026-04-21T20:30:00"/>
    <x v="2002"/>
    <n v="26"/>
    <n v="95.8"/>
    <n v="13.5"/>
    <n v="7.7"/>
    <n v="517.29999999999995"/>
    <n v="15.1"/>
    <n v="7.7"/>
    <n v="200"/>
    <n v="14.8"/>
    <n v="7.5"/>
    <n v="201.2"/>
    <n v="14181"/>
    <n v="54515"/>
    <n v="0"/>
    <x v="0"/>
  </r>
  <r>
    <d v="2026-04-21T20:45:00"/>
    <x v="2003"/>
    <n v="25.9"/>
    <n v="96.4"/>
    <n v="13.3"/>
    <n v="8.9"/>
    <n v="489.4"/>
    <n v="14.7"/>
    <n v="7.6"/>
    <n v="200"/>
    <n v="14.3"/>
    <n v="7.3"/>
    <n v="205.4"/>
    <n v="14181"/>
    <n v="54515"/>
    <n v="0"/>
    <x v="0"/>
  </r>
  <r>
    <d v="2026-04-21T21:00:00"/>
    <x v="2004"/>
    <n v="25.9"/>
    <n v="98.1"/>
    <n v="13.3"/>
    <n v="8.9"/>
    <n v="558.70000000000005"/>
    <n v="14.5"/>
    <n v="9"/>
    <n v="200"/>
    <n v="14.2"/>
    <n v="8.8000000000000007"/>
    <n v="200.5"/>
    <n v="14181"/>
    <n v="54515"/>
    <n v="0"/>
    <x v="0"/>
  </r>
  <r>
    <d v="2026-04-21T21:15:00"/>
    <x v="2005"/>
    <n v="25.8"/>
    <n v="99.1"/>
    <n v="13.6"/>
    <n v="9.3000000000000007"/>
    <n v="558.70000000000005"/>
    <n v="14.8"/>
    <n v="9.1"/>
    <n v="200"/>
    <n v="14.5"/>
    <n v="9.1"/>
    <n v="202.8"/>
    <n v="14181"/>
    <n v="54515"/>
    <n v="0"/>
    <x v="0"/>
  </r>
  <r>
    <d v="2026-04-21T21:30:00"/>
    <x v="2006"/>
    <n v="25.8"/>
    <n v="99.7"/>
    <n v="13.6"/>
    <n v="9.3000000000000007"/>
    <n v="554.20000000000005"/>
    <n v="15.2"/>
    <n v="8.3000000000000007"/>
    <n v="200"/>
    <n v="14.9"/>
    <n v="8.1999999999999993"/>
    <n v="214"/>
    <n v="14181"/>
    <n v="54515"/>
    <n v="0"/>
    <x v="0"/>
  </r>
  <r>
    <d v="2026-04-21T21:45:00"/>
    <x v="2007"/>
    <n v="25.7"/>
    <n v="100"/>
    <n v="13.7"/>
    <n v="8.9"/>
    <n v="554.20000000000005"/>
    <n v="15.3"/>
    <n v="8.3000000000000007"/>
    <n v="200"/>
    <n v="15"/>
    <n v="8.1"/>
    <n v="212.1"/>
    <n v="14181"/>
    <n v="54515"/>
    <n v="0"/>
    <x v="0"/>
  </r>
  <r>
    <d v="2026-04-21T22:00:00"/>
    <x v="2008"/>
    <n v="25.7"/>
    <n v="100"/>
    <n v="13.5"/>
    <n v="8.9"/>
    <n v="515.5"/>
    <n v="15.2"/>
    <n v="7.8"/>
    <n v="200"/>
    <n v="14.9"/>
    <n v="7.7"/>
    <n v="213.8"/>
    <n v="14181"/>
    <n v="54515"/>
    <n v="0"/>
    <x v="0"/>
  </r>
  <r>
    <d v="2026-04-21T22:15:00"/>
    <x v="2009"/>
    <n v="25.6"/>
    <n v="100"/>
    <n v="13.5"/>
    <n v="8.9"/>
    <n v="572.20000000000005"/>
    <n v="15.2"/>
    <n v="7.8"/>
    <n v="200"/>
    <n v="14.9"/>
    <n v="7.6"/>
    <n v="215.6"/>
    <n v="14181"/>
    <n v="54515"/>
    <n v="0"/>
    <x v="0"/>
  </r>
  <r>
    <d v="2026-04-21T22:30:00"/>
    <x v="2010"/>
    <n v="25.3"/>
    <n v="99.6"/>
    <n v="13.2"/>
    <n v="9"/>
    <n v="572.20000000000005"/>
    <n v="15.2"/>
    <n v="8.1"/>
    <n v="200"/>
    <n v="14.9"/>
    <n v="7.9"/>
    <n v="214.6"/>
    <n v="14181"/>
    <n v="54515"/>
    <n v="0"/>
    <x v="0"/>
  </r>
  <r>
    <d v="2026-04-21T22:45:00"/>
    <x v="2011"/>
    <n v="25.4"/>
    <n v="99.3"/>
    <n v="13.4"/>
    <n v="10.3"/>
    <n v="481.3"/>
    <n v="15.1"/>
    <n v="9.1999999999999993"/>
    <n v="200"/>
    <n v="14.7"/>
    <n v="9.1999999999999993"/>
    <n v="210.9"/>
    <n v="14181"/>
    <n v="54515"/>
    <n v="0"/>
    <x v="0"/>
  </r>
  <r>
    <d v="2026-04-21T23:00:00"/>
    <x v="2012"/>
    <n v="25.2"/>
    <n v="100"/>
    <n v="13.4"/>
    <n v="10.3"/>
    <n v="618.9"/>
    <n v="14.9"/>
    <n v="9.1"/>
    <n v="200"/>
    <n v="14.5"/>
    <n v="9"/>
    <n v="213.8"/>
    <n v="14181"/>
    <n v="54515"/>
    <n v="0"/>
    <x v="0"/>
  </r>
  <r>
    <d v="2026-04-21T23:15:00"/>
    <x v="2013"/>
    <n v="25"/>
    <n v="100"/>
    <n v="13.6"/>
    <n v="10"/>
    <n v="618.9"/>
    <n v="15"/>
    <n v="8.6999999999999993"/>
    <n v="200"/>
    <n v="14.7"/>
    <n v="8.6999999999999993"/>
    <n v="216.2"/>
    <n v="14181"/>
    <n v="54515"/>
    <n v="0"/>
    <x v="0"/>
  </r>
  <r>
    <d v="2026-04-21T23:30:00"/>
    <x v="2014"/>
    <n v="25"/>
    <n v="100"/>
    <n v="13.6"/>
    <n v="10"/>
    <n v="501.1"/>
    <n v="14.9"/>
    <n v="8.8000000000000007"/>
    <n v="200"/>
    <n v="14.7"/>
    <n v="8.6999999999999993"/>
    <n v="210.3"/>
    <n v="14181"/>
    <n v="54515"/>
    <n v="0"/>
    <x v="0"/>
  </r>
  <r>
    <d v="2026-04-21T23:45:00"/>
    <x v="2015"/>
    <n v="25"/>
    <n v="100"/>
    <n v="13.6"/>
    <n v="10"/>
    <n v="501.1"/>
    <n v="14.6"/>
    <n v="8.9"/>
    <n v="200"/>
    <n v="14.3"/>
    <n v="8.8000000000000007"/>
    <n v="212.3"/>
    <n v="14181"/>
    <n v="54515"/>
    <n v="0"/>
    <x v="0"/>
  </r>
  <r>
    <d v="2026-04-22T00:00:00"/>
    <x v="2016"/>
    <n v="25"/>
    <n v="100"/>
    <n v="13.4"/>
    <n v="9.9"/>
    <n v="589.20000000000005"/>
    <n v="14.7"/>
    <n v="8.8000000000000007"/>
    <n v="200"/>
    <n v="14.4"/>
    <n v="8.6999999999999993"/>
    <n v="211.5"/>
    <n v="14181"/>
    <n v="54515"/>
    <n v="0"/>
    <x v="0"/>
  </r>
  <r>
    <d v="2026-04-22T00:15:00"/>
    <x v="2017"/>
    <n v="25.4"/>
    <n v="100"/>
    <n v="13.4"/>
    <n v="9.9"/>
    <n v="505.6"/>
    <n v="14.7"/>
    <n v="8.8000000000000007"/>
    <n v="200"/>
    <n v="14.4"/>
    <n v="8.6999999999999993"/>
    <n v="210.5"/>
    <n v="14181"/>
    <n v="54515"/>
    <n v="0"/>
    <x v="0"/>
  </r>
  <r>
    <d v="2026-04-22T00:30:00"/>
    <x v="2018"/>
    <n v="25.4"/>
    <n v="100"/>
    <n v="13.4"/>
    <n v="9.9"/>
    <n v="505.6"/>
    <n v="14.7"/>
    <n v="8.8000000000000007"/>
    <n v="200"/>
    <n v="14.3"/>
    <n v="8.6"/>
    <n v="210.3"/>
    <n v="14181"/>
    <n v="54515"/>
    <n v="0"/>
    <x v="0"/>
  </r>
  <r>
    <d v="2026-04-22T00:45:00"/>
    <x v="2019"/>
    <n v="25.4"/>
    <n v="100"/>
    <n v="13.3"/>
    <n v="9.9"/>
    <n v="447.1"/>
    <n v="14.5"/>
    <n v="8.8000000000000007"/>
    <n v="200"/>
    <n v="14.2"/>
    <n v="8.6999999999999993"/>
    <n v="209.7"/>
    <n v="14181"/>
    <n v="54515"/>
    <n v="0"/>
    <x v="0"/>
  </r>
  <r>
    <d v="2026-04-22T01:00:00"/>
    <x v="2020"/>
    <n v="25.5"/>
    <n v="100"/>
    <n v="13.3"/>
    <n v="9.9"/>
    <n v="525.4"/>
    <n v="14.3"/>
    <n v="8.6999999999999993"/>
    <n v="200"/>
    <n v="13.9"/>
    <n v="8.6"/>
    <n v="207.9"/>
    <n v="14181"/>
    <n v="54515"/>
    <n v="0"/>
    <x v="0"/>
  </r>
  <r>
    <d v="2026-04-22T01:15:00"/>
    <x v="2021"/>
    <n v="25.4"/>
    <n v="100"/>
    <n v="13.2"/>
    <n v="10"/>
    <n v="525.4"/>
    <n v="14.2"/>
    <n v="9.1"/>
    <n v="200"/>
    <n v="13.9"/>
    <n v="8.9"/>
    <n v="205.2"/>
    <n v="14181"/>
    <n v="54515"/>
    <n v="0"/>
    <x v="0"/>
  </r>
  <r>
    <d v="2026-04-22T01:30:00"/>
    <x v="2022"/>
    <n v="25.4"/>
    <n v="100"/>
    <n v="13.2"/>
    <n v="10"/>
    <n v="439"/>
    <n v="13.9"/>
    <n v="10.199999999999999"/>
    <n v="200"/>
    <n v="13.6"/>
    <n v="10.1"/>
    <n v="201.6"/>
    <n v="14181"/>
    <n v="54515"/>
    <n v="0"/>
    <x v="0"/>
  </r>
  <r>
    <d v="2026-04-22T01:45:00"/>
    <x v="2023"/>
    <n v="25.4"/>
    <n v="100"/>
    <n v="13.2"/>
    <n v="10.9"/>
    <n v="439"/>
    <n v="13.9"/>
    <n v="10.4"/>
    <n v="200"/>
    <n v="13.6"/>
    <n v="10.3"/>
    <n v="198.5"/>
    <n v="14181"/>
    <n v="54515"/>
    <n v="0"/>
    <x v="0"/>
  </r>
  <r>
    <d v="2026-04-22T02:00:00"/>
    <x v="2024"/>
    <n v="25.3"/>
    <n v="100"/>
    <n v="13.5"/>
    <n v="11.1"/>
    <n v="530.79999999999995"/>
    <n v="13.9"/>
    <n v="10.5"/>
    <n v="200"/>
    <n v="13.6"/>
    <n v="10.4"/>
    <n v="203.6"/>
    <n v="14181"/>
    <n v="54515"/>
    <n v="0"/>
    <x v="0"/>
  </r>
  <r>
    <d v="2026-04-22T02:15:00"/>
    <x v="2025"/>
    <n v="25.3"/>
    <n v="100"/>
    <n v="13.5"/>
    <n v="11.1"/>
    <n v="445.3"/>
    <n v="14.3"/>
    <n v="10.5"/>
    <n v="200"/>
    <n v="14"/>
    <n v="10.4"/>
    <n v="200.3"/>
    <n v="14181"/>
    <n v="54515"/>
    <n v="0"/>
    <x v="0"/>
  </r>
  <r>
    <d v="2026-04-22T02:30:00"/>
    <x v="2026"/>
    <n v="25.4"/>
    <n v="100"/>
    <n v="13.8"/>
    <n v="11"/>
    <n v="445.3"/>
    <n v="14.5"/>
    <n v="10.5"/>
    <n v="200"/>
    <n v="14.3"/>
    <n v="10.4"/>
    <n v="206"/>
    <n v="14181"/>
    <n v="54515"/>
    <n v="0"/>
    <x v="0"/>
  </r>
  <r>
    <d v="2026-04-22T02:45:00"/>
    <x v="2027"/>
    <n v="25.2"/>
    <n v="100"/>
    <n v="13.9"/>
    <n v="11.1"/>
    <n v="508.3"/>
    <n v="14.6"/>
    <n v="10.5"/>
    <n v="200"/>
    <n v="14.4"/>
    <n v="10.4"/>
    <n v="207.1"/>
    <n v="14181"/>
    <n v="54515"/>
    <n v="0"/>
    <x v="0"/>
  </r>
  <r>
    <d v="2026-04-22T03:00:00"/>
    <x v="2028"/>
    <n v="25.3"/>
    <n v="100"/>
    <n v="13.9"/>
    <n v="11.1"/>
    <n v="508.3"/>
    <n v="15"/>
    <n v="10.7"/>
    <n v="200"/>
    <n v="14.7"/>
    <n v="10.5"/>
    <n v="202.4"/>
    <n v="14181"/>
    <n v="54515"/>
    <n v="0"/>
    <x v="0"/>
  </r>
  <r>
    <d v="2026-04-22T03:15:00"/>
    <x v="2029"/>
    <n v="25.3"/>
    <n v="100"/>
    <n v="14.1"/>
    <n v="11.3"/>
    <n v="493"/>
    <n v="15"/>
    <n v="10.7"/>
    <n v="200"/>
    <n v="14.7"/>
    <n v="10.6"/>
    <n v="202.8"/>
    <n v="14181"/>
    <n v="54515"/>
    <n v="0"/>
    <x v="0"/>
  </r>
  <r>
    <d v="2026-04-22T03:30:00"/>
    <x v="2030"/>
    <n v="25.3"/>
    <n v="100"/>
    <n v="14.1"/>
    <n v="11.3"/>
    <n v="462.4"/>
    <n v="15"/>
    <n v="10.8"/>
    <n v="200"/>
    <n v="14.8"/>
    <n v="10.7"/>
    <n v="205.8"/>
    <n v="14181"/>
    <n v="54515"/>
    <n v="0"/>
    <x v="0"/>
  </r>
  <r>
    <d v="2026-04-22T03:45:00"/>
    <x v="2031"/>
    <n v="25.1"/>
    <n v="100"/>
    <n v="14.2"/>
    <n v="10.9"/>
    <n v="462.4"/>
    <n v="15.2"/>
    <n v="9.6"/>
    <n v="200"/>
    <n v="14.9"/>
    <n v="9.5"/>
    <n v="204.4"/>
    <n v="14181"/>
    <n v="54515"/>
    <n v="0"/>
    <x v="0"/>
  </r>
  <r>
    <d v="2026-04-22T04:00:00"/>
    <x v="2032"/>
    <n v="25.1"/>
    <n v="100"/>
    <n v="14.1"/>
    <n v="10.3"/>
    <n v="517.29999999999995"/>
    <n v="15.2"/>
    <n v="9.3000000000000007"/>
    <n v="200"/>
    <n v="14.9"/>
    <n v="9.1999999999999993"/>
    <n v="203.6"/>
    <n v="14181"/>
    <n v="54515"/>
    <n v="0"/>
    <x v="0"/>
  </r>
  <r>
    <d v="2026-04-22T04:15:00"/>
    <x v="2033"/>
    <n v="25.1"/>
    <n v="100"/>
    <n v="14.1"/>
    <n v="10.3"/>
    <n v="524.5"/>
    <n v="14.9"/>
    <n v="9.1999999999999993"/>
    <n v="200"/>
    <n v="14.6"/>
    <n v="9"/>
    <n v="204.2"/>
    <n v="14181"/>
    <n v="54515"/>
    <n v="0"/>
    <x v="0"/>
  </r>
  <r>
    <d v="2026-04-22T04:30:00"/>
    <x v="2034"/>
    <n v="25"/>
    <n v="100"/>
    <n v="13.6"/>
    <n v="10"/>
    <n v="524.5"/>
    <n v="14.9"/>
    <n v="9.1"/>
    <n v="200"/>
    <n v="14.5"/>
    <n v="8.9"/>
    <n v="203.6"/>
    <n v="14181"/>
    <n v="54515"/>
    <n v="0"/>
    <x v="0"/>
  </r>
  <r>
    <d v="2026-04-22T04:45:00"/>
    <x v="2035"/>
    <n v="25"/>
    <n v="100"/>
    <n v="13.3"/>
    <n v="9.9"/>
    <n v="508.3"/>
    <n v="14.5"/>
    <n v="8.9"/>
    <n v="200"/>
    <n v="14.2"/>
    <n v="8.8000000000000007"/>
    <n v="200.5"/>
    <n v="14181"/>
    <n v="54515"/>
    <n v="0"/>
    <x v="0"/>
  </r>
  <r>
    <d v="2026-04-22T05:00:00"/>
    <x v="2036"/>
    <n v="24.9"/>
    <n v="100"/>
    <n v="13.3"/>
    <n v="9.9"/>
    <n v="508.3"/>
    <n v="14.4"/>
    <n v="8.8000000000000007"/>
    <n v="200"/>
    <n v="14"/>
    <n v="8.6999999999999993"/>
    <n v="201.6"/>
    <n v="14181"/>
    <n v="54515"/>
    <n v="0"/>
    <x v="0"/>
  </r>
  <r>
    <d v="2026-04-22T05:15:00"/>
    <x v="2037"/>
    <n v="24.9"/>
    <n v="100"/>
    <n v="13.1"/>
    <n v="10"/>
    <n v="376.9"/>
    <n v="14"/>
    <n v="9"/>
    <n v="200"/>
    <n v="13.6"/>
    <n v="8.9"/>
    <n v="201.8"/>
    <n v="14181"/>
    <n v="54515"/>
    <n v="0"/>
    <x v="0"/>
  </r>
  <r>
    <d v="2026-04-22T05:30:00"/>
    <x v="2038"/>
    <n v="24.9"/>
    <n v="100"/>
    <n v="13.1"/>
    <n v="10"/>
    <n v="523.6"/>
    <n v="13.8"/>
    <n v="9"/>
    <n v="200"/>
    <n v="13.7"/>
    <n v="8.9"/>
    <n v="208.7"/>
    <n v="14181"/>
    <n v="54515"/>
    <n v="0"/>
    <x v="0"/>
  </r>
  <r>
    <d v="2026-04-22T05:45:00"/>
    <x v="2039"/>
    <n v="24.8"/>
    <n v="100"/>
    <n v="13"/>
    <n v="10"/>
    <n v="523.6"/>
    <n v="14.1"/>
    <n v="9"/>
    <n v="200"/>
    <n v="13.8"/>
    <n v="8.9"/>
    <n v="209.9"/>
    <n v="14181"/>
    <n v="54515"/>
    <n v="0"/>
    <x v="0"/>
  </r>
  <r>
    <d v="2026-04-22T06:00:00"/>
    <x v="2040"/>
    <n v="24.8"/>
    <n v="100"/>
    <n v="13.2"/>
    <n v="10.1"/>
    <n v="588.29999999999995"/>
    <n v="14.3"/>
    <n v="9.1999999999999993"/>
    <n v="200"/>
    <n v="13.9"/>
    <n v="9.1"/>
    <n v="210.9"/>
    <n v="14181"/>
    <n v="54515"/>
    <n v="0"/>
    <x v="0"/>
  </r>
  <r>
    <d v="2026-04-22T06:15:00"/>
    <x v="2041"/>
    <n v="24.8"/>
    <n v="100"/>
    <n v="13.2"/>
    <n v="10.1"/>
    <n v="514.6"/>
    <n v="14.4"/>
    <n v="9.3000000000000007"/>
    <n v="200"/>
    <n v="14"/>
    <n v="9.1999999999999993"/>
    <n v="211.5"/>
    <n v="14181.8"/>
    <n v="54515.199999999997"/>
    <n v="0.99999999999636202"/>
    <x v="0"/>
  </r>
  <r>
    <d v="2026-04-22T06:30:00"/>
    <x v="2042"/>
    <n v="24.9"/>
    <n v="100"/>
    <n v="13.4"/>
    <n v="10.199999999999999"/>
    <n v="514.6"/>
    <n v="14.5"/>
    <n v="9.3000000000000007"/>
    <n v="200"/>
    <n v="14.3"/>
    <n v="9.1999999999999993"/>
    <n v="211.3"/>
    <n v="14182.5"/>
    <n v="54515.5"/>
    <n v="1.000000000003638"/>
    <x v="0"/>
  </r>
  <r>
    <d v="2026-04-22T06:45:00"/>
    <x v="2043"/>
    <n v="25"/>
    <n v="100"/>
    <n v="13.5"/>
    <n v="10.199999999999999"/>
    <n v="496.6"/>
    <n v="14.6"/>
    <n v="9.3000000000000007"/>
    <n v="200"/>
    <n v="14.3"/>
    <n v="9.1"/>
    <n v="213"/>
    <n v="14183.2"/>
    <n v="54515.8"/>
    <n v="1.000000000003638"/>
    <x v="0"/>
  </r>
  <r>
    <d v="2026-04-22T07:00:00"/>
    <x v="2044"/>
    <n v="25.3"/>
    <n v="100"/>
    <n v="13.5"/>
    <n v="10.199999999999999"/>
    <n v="496.6"/>
    <n v="14.5"/>
    <n v="9.3000000000000007"/>
    <n v="200"/>
    <n v="14.4"/>
    <n v="9"/>
    <n v="214.8"/>
    <n v="14184"/>
    <n v="54516"/>
    <n v="0.99999999999636202"/>
    <x v="0"/>
  </r>
  <r>
    <d v="2026-04-22T07:15:00"/>
    <x v="2045"/>
    <n v="20"/>
    <n v="84.2"/>
    <n v="13.8"/>
    <n v="10.1"/>
    <n v="464.2"/>
    <n v="14.6"/>
    <n v="9.3000000000000007"/>
    <n v="200"/>
    <n v="14.5"/>
    <n v="9.1"/>
    <n v="212.1"/>
    <n v="14195.2"/>
    <n v="54524.5"/>
    <n v="19.700000000000728"/>
    <x v="0"/>
  </r>
  <r>
    <d v="2026-04-22T07:30:00"/>
    <x v="2046"/>
    <n v="17.8"/>
    <n v="75.599999999999994"/>
    <n v="13.8"/>
    <n v="10.1"/>
    <n v="582"/>
    <n v="15.2"/>
    <n v="9.5"/>
    <n v="198"/>
    <n v="14.9"/>
    <n v="9.4"/>
    <n v="246.3"/>
    <n v="14206.5"/>
    <n v="54533"/>
    <n v="19.799999999999272"/>
    <x v="0"/>
  </r>
  <r>
    <d v="2026-04-22T07:45:00"/>
    <x v="2047"/>
    <n v="16.899999999999999"/>
    <n v="76"/>
    <n v="13.7"/>
    <n v="9.1999999999999993"/>
    <n v="582"/>
    <n v="15.1"/>
    <n v="8.4"/>
    <n v="200"/>
    <n v="14.7"/>
    <n v="8.4"/>
    <n v="248.8"/>
    <n v="14217.8"/>
    <n v="54541.5"/>
    <n v="19.799999999999272"/>
    <x v="0"/>
  </r>
  <r>
    <d v="2026-04-22T08:00:00"/>
    <x v="2048"/>
    <n v="16.3"/>
    <n v="76.900000000000006"/>
    <n v="14.3"/>
    <n v="9"/>
    <n v="495.7"/>
    <n v="15.1"/>
    <n v="8.8000000000000007"/>
    <n v="190.4"/>
    <n v="14.9"/>
    <n v="8.6"/>
    <n v="238.4"/>
    <n v="14229"/>
    <n v="54550"/>
    <n v="19.700000000000728"/>
    <x v="0"/>
  </r>
  <r>
    <d v="2026-04-22T08:15:00"/>
    <x v="2049"/>
    <n v="27.1"/>
    <n v="93.2"/>
    <n v="14.3"/>
    <n v="9"/>
    <n v="578.5"/>
    <n v="14.6"/>
    <n v="8.8000000000000007"/>
    <n v="193"/>
    <n v="14.5"/>
    <n v="8.6"/>
    <n v="241"/>
    <n v="14269.5"/>
    <n v="54591.199999999997"/>
    <n v="81.69999999999709"/>
    <x v="0"/>
  </r>
  <r>
    <d v="2026-04-22T08:30:00"/>
    <x v="2050"/>
    <n v="27.7"/>
    <n v="87.8"/>
    <n v="13.9"/>
    <n v="9"/>
    <n v="578.5"/>
    <n v="12.1"/>
    <n v="8.9"/>
    <n v="190.4"/>
    <n v="14.8"/>
    <n v="8.3000000000000007"/>
    <n v="240.8"/>
    <n v="14310"/>
    <n v="54632.5"/>
    <n v="81.80000000000291"/>
    <x v="0"/>
  </r>
  <r>
    <d v="2026-04-22T08:45:00"/>
    <x v="2051"/>
    <n v="27.7"/>
    <n v="86.5"/>
    <n v="13.7"/>
    <n v="8"/>
    <n v="484.9"/>
    <n v="14.9"/>
    <n v="8.5"/>
    <n v="116"/>
    <n v="14.7"/>
    <n v="8"/>
    <n v="286.39999999999998"/>
    <n v="14350.5"/>
    <n v="54673.8"/>
    <n v="81.80000000000291"/>
    <x v="0"/>
  </r>
  <r>
    <d v="2026-04-22T09:00:00"/>
    <x v="2052"/>
    <n v="27.5"/>
    <n v="87.9"/>
    <n v="13.7"/>
    <n v="8"/>
    <n v="484.9"/>
    <n v="14.5"/>
    <n v="8.4"/>
    <n v="111.9"/>
    <n v="14"/>
    <n v="7.5"/>
    <n v="278.10000000000002"/>
    <n v="14391"/>
    <n v="54715"/>
    <n v="81.69999999999709"/>
    <x v="0"/>
  </r>
  <r>
    <d v="2026-04-22T09:15:00"/>
    <x v="2053"/>
    <n v="27.3"/>
    <n v="88.4"/>
    <n v="13.9"/>
    <n v="6.4"/>
    <n v="513.70000000000005"/>
    <n v="14.1"/>
    <n v="7.3"/>
    <n v="117.2"/>
    <n v="13.8"/>
    <n v="6.9"/>
    <n v="286"/>
    <n v="14422.8"/>
    <n v="54750.8"/>
    <n v="67.600000000002183"/>
    <x v="0"/>
  </r>
  <r>
    <d v="2026-04-22T09:30:00"/>
    <x v="2054"/>
    <n v="27.9"/>
    <n v="86.3"/>
    <n v="13.9"/>
    <n v="6.4"/>
    <n v="518.20000000000005"/>
    <n v="13.9"/>
    <n v="6.9"/>
    <n v="116.3"/>
    <n v="13.6"/>
    <n v="6.6"/>
    <n v="284.8"/>
    <n v="14454.5"/>
    <n v="54786.5"/>
    <n v="67.399999999997817"/>
    <x v="0"/>
  </r>
  <r>
    <d v="2026-04-22T09:45:00"/>
    <x v="2055"/>
    <n v="28"/>
    <n v="83.3"/>
    <n v="13.5"/>
    <n v="6.3"/>
    <n v="518.20000000000005"/>
    <n v="13.5"/>
    <n v="6.9"/>
    <n v="116"/>
    <n v="13.1"/>
    <n v="6.8"/>
    <n v="290.3"/>
    <n v="14486.2"/>
    <n v="54822.2"/>
    <n v="67.399999999997817"/>
    <x v="0"/>
  </r>
  <r>
    <d v="2026-04-22T10:00:00"/>
    <x v="2056"/>
    <n v="28.3"/>
    <n v="82.4"/>
    <n v="13.3"/>
    <n v="6.5"/>
    <n v="560.5"/>
    <n v="13.4"/>
    <n v="6.9"/>
    <n v="121.5"/>
    <n v="13.1"/>
    <n v="6.8"/>
    <n v="293.5"/>
    <n v="14518"/>
    <n v="54858"/>
    <n v="67.600000000002183"/>
    <x v="0"/>
  </r>
  <r>
    <d v="2026-04-22T10:15:00"/>
    <x v="2057"/>
    <n v="28.6"/>
    <n v="82.8"/>
    <n v="13.3"/>
    <n v="6.5"/>
    <n v="516.4"/>
    <n v="13.4"/>
    <n v="7.6"/>
    <n v="125.9"/>
    <n v="13"/>
    <n v="7.3"/>
    <n v="295"/>
    <n v="14544.8"/>
    <n v="54891.8"/>
    <n v="60.600000000002183"/>
    <x v="0"/>
  </r>
  <r>
    <d v="2026-04-22T10:30:00"/>
    <x v="2058"/>
    <n v="28.6"/>
    <n v="81.400000000000006"/>
    <n v="13.5"/>
    <n v="7.4"/>
    <n v="516.4"/>
    <n v="13.2"/>
    <n v="7.8"/>
    <n v="125"/>
    <n v="12.9"/>
    <n v="7.4"/>
    <n v="290.5"/>
    <n v="14571.5"/>
    <n v="54925.5"/>
    <n v="60.399999999997817"/>
    <x v="0"/>
  </r>
  <r>
    <d v="2026-04-22T10:45:00"/>
    <x v="2059"/>
    <n v="28.6"/>
    <n v="80.7"/>
    <n v="13.5"/>
    <n v="7.4"/>
    <n v="550.6"/>
    <n v="13.4"/>
    <n v="7.7"/>
    <n v="125"/>
    <n v="13.1"/>
    <n v="7.3"/>
    <n v="295"/>
    <n v="14598.2"/>
    <n v="54959.199999999997"/>
    <n v="60.399999999997817"/>
    <x v="0"/>
  </r>
  <r>
    <d v="2026-04-22T11:00:00"/>
    <x v="2060"/>
    <n v="28.6"/>
    <n v="81.5"/>
    <n v="13.6"/>
    <n v="7.1"/>
    <n v="550.6"/>
    <n v="13.4"/>
    <n v="7.5"/>
    <n v="125"/>
    <n v="13.1"/>
    <n v="7.2"/>
    <n v="292.89999999999998"/>
    <n v="14625"/>
    <n v="54993"/>
    <n v="60.600000000002183"/>
    <x v="0"/>
  </r>
  <r>
    <d v="2026-04-22T11:15:00"/>
    <x v="2061"/>
    <n v="28.8"/>
    <n v="81.099999999999994"/>
    <n v="13.4"/>
    <n v="7.1"/>
    <n v="514.6"/>
    <n v="13.5"/>
    <n v="7.5"/>
    <n v="126.2"/>
    <n v="13.1"/>
    <n v="7.1"/>
    <n v="294.7"/>
    <n v="14653"/>
    <n v="55030.2"/>
    <n v="65.19999999999709"/>
    <x v="0"/>
  </r>
  <r>
    <d v="2026-04-22T11:30:00"/>
    <x v="2062"/>
    <n v="28.4"/>
    <n v="79.900000000000006"/>
    <n v="13.4"/>
    <n v="7.1"/>
    <n v="389.5"/>
    <n v="13.5"/>
    <n v="7.5"/>
    <n v="126.2"/>
    <n v="13.2"/>
    <n v="7.1"/>
    <n v="295.8"/>
    <n v="14681"/>
    <n v="55067.5"/>
    <n v="65.30000000000291"/>
    <x v="0"/>
  </r>
  <r>
    <d v="2026-04-22T11:45:00"/>
    <x v="2063"/>
    <n v="28.4"/>
    <n v="80.5"/>
    <n v="13.4"/>
    <n v="7.2"/>
    <n v="389.5"/>
    <n v="13.4"/>
    <n v="7.6"/>
    <n v="129.9"/>
    <n v="13"/>
    <n v="7.3"/>
    <n v="298"/>
    <n v="14709"/>
    <n v="55104.800000000003"/>
    <n v="65.30000000000291"/>
    <x v="0"/>
  </r>
  <r>
    <d v="2026-04-22T12:00:00"/>
    <x v="2064"/>
    <n v="28.5"/>
    <n v="82"/>
    <n v="13.4"/>
    <n v="7.2"/>
    <n v="504.7"/>
    <n v="13.3"/>
    <n v="7.6"/>
    <n v="127.9"/>
    <n v="13"/>
    <n v="7.2"/>
    <n v="298.39999999999998"/>
    <n v="14737"/>
    <n v="55142"/>
    <n v="65.19999999999709"/>
    <x v="0"/>
  </r>
  <r>
    <d v="2026-04-22T12:15:00"/>
    <x v="2065"/>
    <n v="28.7"/>
    <n v="79.400000000000006"/>
    <n v="13.4"/>
    <n v="7.2"/>
    <n v="439"/>
    <n v="13.3"/>
    <n v="7.6"/>
    <n v="125.9"/>
    <n v="13"/>
    <n v="7.1"/>
    <n v="297.60000000000002"/>
    <n v="14765.5"/>
    <n v="55178.8"/>
    <n v="65.30000000000291"/>
    <x v="0"/>
  </r>
  <r>
    <d v="2026-04-22T12:30:00"/>
    <x v="2066"/>
    <n v="28.7"/>
    <n v="79.2"/>
    <n v="13.5"/>
    <n v="7.3"/>
    <n v="439"/>
    <n v="13.3"/>
    <n v="7.7"/>
    <n v="128.5"/>
    <n v="13"/>
    <n v="7.4"/>
    <n v="298.2"/>
    <n v="14794"/>
    <n v="55215.5"/>
    <n v="65.19999999999709"/>
    <x v="0"/>
  </r>
  <r>
    <d v="2026-04-22T12:45:00"/>
    <x v="2067"/>
    <n v="28.6"/>
    <n v="80.5"/>
    <n v="13.5"/>
    <n v="7.3"/>
    <n v="488.5"/>
    <n v="13.4"/>
    <n v="7.7"/>
    <n v="131.1"/>
    <n v="13.1"/>
    <n v="7.2"/>
    <n v="298.60000000000002"/>
    <n v="14822.5"/>
    <n v="55252.2"/>
    <n v="65.19999999999709"/>
    <x v="0"/>
  </r>
  <r>
    <d v="2026-04-22T13:00:00"/>
    <x v="2068"/>
    <n v="28.9"/>
    <n v="80.400000000000006"/>
    <n v="13.5"/>
    <n v="7.3"/>
    <n v="488.5"/>
    <n v="13.4"/>
    <n v="7.8"/>
    <n v="128.5"/>
    <n v="13.1"/>
    <n v="7.2"/>
    <n v="298"/>
    <n v="14851"/>
    <n v="55289"/>
    <n v="65.30000000000291"/>
    <x v="0"/>
  </r>
  <r>
    <d v="2026-04-22T13:15:00"/>
    <x v="2069"/>
    <n v="28.5"/>
    <n v="81.099999999999994"/>
    <n v="13.5"/>
    <n v="7.4"/>
    <n v="504.7"/>
    <n v="13.5"/>
    <n v="7.8"/>
    <n v="132.6"/>
    <n v="13.1"/>
    <n v="7.3"/>
    <n v="300.39999999999998"/>
    <n v="14877.8"/>
    <n v="55326"/>
    <n v="63.799999999999272"/>
    <x v="0"/>
  </r>
  <r>
    <d v="2026-04-22T13:30:00"/>
    <x v="2070"/>
    <n v="28.1"/>
    <n v="81.099999999999994"/>
    <n v="13.5"/>
    <n v="7.4"/>
    <n v="566.79999999999995"/>
    <n v="13.5"/>
    <n v="7.8"/>
    <n v="140.1"/>
    <n v="13.2"/>
    <n v="7.2"/>
    <n v="306.8"/>
    <n v="14904.5"/>
    <n v="55363"/>
    <n v="63.700000000000728"/>
    <x v="0"/>
  </r>
  <r>
    <d v="2026-04-22T13:45:00"/>
    <x v="2071"/>
    <n v="28.6"/>
    <n v="83.3"/>
    <n v="13.5"/>
    <n v="7.6"/>
    <n v="566.79999999999995"/>
    <n v="13.5"/>
    <n v="8"/>
    <n v="135.19999999999999"/>
    <n v="13.2"/>
    <n v="7.3"/>
    <n v="303.10000000000002"/>
    <n v="14931.2"/>
    <n v="55400"/>
    <n v="63.700000000000728"/>
    <x v="0"/>
  </r>
  <r>
    <d v="2026-04-22T14:00:00"/>
    <x v="2072"/>
    <n v="28.7"/>
    <n v="81.8"/>
    <n v="13.6"/>
    <n v="7.6"/>
    <n v="419.2"/>
    <n v="13.5"/>
    <n v="7.9"/>
    <n v="135.80000000000001"/>
    <n v="13.3"/>
    <n v="7.3"/>
    <n v="307.2"/>
    <n v="14958"/>
    <n v="55437"/>
    <n v="63.799999999999272"/>
    <x v="0"/>
  </r>
  <r>
    <d v="2026-04-22T14:15:00"/>
    <x v="2073"/>
    <n v="28.7"/>
    <n v="79.900000000000006"/>
    <n v="13.6"/>
    <n v="7.6"/>
    <n v="530.79999999999995"/>
    <n v="13.6"/>
    <n v="8"/>
    <n v="135.19999999999999"/>
    <n v="13.2"/>
    <n v="7.3"/>
    <n v="301.5"/>
    <n v="14988.8"/>
    <n v="55472.5"/>
    <n v="66.299999999999272"/>
    <x v="0"/>
  </r>
  <r>
    <d v="2026-04-22T14:30:00"/>
    <x v="2074"/>
    <n v="28.8"/>
    <n v="78.8"/>
    <n v="13.6"/>
    <n v="7.6"/>
    <n v="530.79999999999995"/>
    <n v="13.5"/>
    <n v="8"/>
    <n v="135.19999999999999"/>
    <n v="13.2"/>
    <n v="7.4"/>
    <n v="303.3"/>
    <n v="15019.5"/>
    <n v="55508"/>
    <n v="66.200000000000728"/>
    <x v="0"/>
  </r>
  <r>
    <d v="2026-04-22T14:45:00"/>
    <x v="2075"/>
    <n v="28.6"/>
    <n v="79.400000000000006"/>
    <n v="13.6"/>
    <n v="7.6"/>
    <n v="469.6"/>
    <n v="13.6"/>
    <n v="8"/>
    <n v="136.6"/>
    <n v="13.2"/>
    <n v="7.5"/>
    <n v="306.10000000000002"/>
    <n v="15050.2"/>
    <n v="55543.5"/>
    <n v="66.200000000000728"/>
    <x v="0"/>
  </r>
  <r>
    <d v="2026-04-22T15:00:00"/>
    <x v="2076"/>
    <n v="28.5"/>
    <n v="82"/>
    <n v="13.6"/>
    <n v="7.7"/>
    <n v="469.6"/>
    <n v="12"/>
    <n v="8.1"/>
    <n v="157.30000000000001"/>
    <n v="13.2"/>
    <n v="7.7"/>
    <n v="280.10000000000002"/>
    <n v="15081"/>
    <n v="55579"/>
    <n v="66.299999999999272"/>
    <x v="0"/>
  </r>
  <r>
    <d v="2026-04-22T15:15:00"/>
    <x v="2077"/>
    <n v="29"/>
    <n v="81.099999999999994"/>
    <n v="13.3"/>
    <n v="7.7"/>
    <n v="497.5"/>
    <n v="12.3"/>
    <n v="8"/>
    <n v="159.6"/>
    <n v="13.5"/>
    <n v="7.6"/>
    <n v="279.10000000000002"/>
    <n v="15114.5"/>
    <n v="55610.5"/>
    <n v="65"/>
    <x v="0"/>
  </r>
  <r>
    <d v="2026-04-22T15:30:00"/>
    <x v="2078"/>
    <n v="28.4"/>
    <n v="81.2"/>
    <n v="13.3"/>
    <n v="7.7"/>
    <n v="465.1"/>
    <n v="13.9"/>
    <n v="8"/>
    <n v="143.30000000000001"/>
    <n v="13.6"/>
    <n v="7.3"/>
    <n v="313.10000000000002"/>
    <n v="15148"/>
    <n v="55642"/>
    <n v="65"/>
    <x v="0"/>
  </r>
  <r>
    <d v="2026-04-22T15:45:00"/>
    <x v="2079"/>
    <n v="28.7"/>
    <n v="81.099999999999994"/>
    <n v="13.4"/>
    <n v="7.7"/>
    <n v="465.1"/>
    <n v="13.8"/>
    <n v="8.1"/>
    <n v="138.69999999999999"/>
    <n v="13.5"/>
    <n v="7.4"/>
    <n v="305.89999999999998"/>
    <n v="15181.5"/>
    <n v="55673.5"/>
    <n v="65"/>
    <x v="0"/>
  </r>
  <r>
    <d v="2026-04-22T16:00:00"/>
    <x v="2080"/>
    <n v="28.3"/>
    <n v="81.7"/>
    <n v="13.6"/>
    <n v="7.6"/>
    <n v="461.5"/>
    <n v="13.7"/>
    <n v="8"/>
    <n v="143.30000000000001"/>
    <n v="13.3"/>
    <n v="7.4"/>
    <n v="306.3"/>
    <n v="15215"/>
    <n v="55705"/>
    <n v="65"/>
    <x v="0"/>
  </r>
  <r>
    <d v="2026-04-22T16:15:00"/>
    <x v="2081"/>
    <n v="28.2"/>
    <n v="83.1"/>
    <n v="13.6"/>
    <n v="7.6"/>
    <n v="448.9"/>
    <n v="13.6"/>
    <n v="7.9"/>
    <n v="136.9"/>
    <n v="13.3"/>
    <n v="7.3"/>
    <n v="301.7"/>
    <n v="15247.2"/>
    <n v="55738.5"/>
    <n v="65.700000000000728"/>
    <x v="0"/>
  </r>
  <r>
    <d v="2026-04-22T16:30:00"/>
    <x v="2082"/>
    <n v="28"/>
    <n v="84.3"/>
    <n v="13.6"/>
    <n v="7.5"/>
    <n v="448.9"/>
    <n v="13.6"/>
    <n v="7.9"/>
    <n v="132.80000000000001"/>
    <n v="13.2"/>
    <n v="7.4"/>
    <n v="302.7"/>
    <n v="15279.5"/>
    <n v="55772"/>
    <n v="65.799999999999272"/>
    <x v="0"/>
  </r>
  <r>
    <d v="2026-04-22T16:45:00"/>
    <x v="2083"/>
    <n v="28.1"/>
    <n v="84.2"/>
    <n v="13.6"/>
    <n v="7.5"/>
    <n v="430"/>
    <n v="13.5"/>
    <n v="7.7"/>
    <n v="132.80000000000001"/>
    <n v="13.2"/>
    <n v="7.2"/>
    <n v="297.60000000000002"/>
    <n v="15311.8"/>
    <n v="55805.5"/>
    <n v="65.799999999999272"/>
    <x v="0"/>
  </r>
  <r>
    <d v="2026-04-22T17:00:00"/>
    <x v="2084"/>
    <n v="28"/>
    <n v="84.4"/>
    <n v="13.6"/>
    <n v="7.3"/>
    <n v="430"/>
    <n v="13.5"/>
    <n v="7.6"/>
    <n v="127"/>
    <n v="13.1"/>
    <n v="7.2"/>
    <n v="296.8"/>
    <n v="15344"/>
    <n v="55839"/>
    <n v="65.700000000000728"/>
    <x v="0"/>
  </r>
  <r>
    <d v="2026-04-22T17:15:00"/>
    <x v="2085"/>
    <n v="27.8"/>
    <n v="84.6"/>
    <n v="13.5"/>
    <n v="7"/>
    <n v="391.3"/>
    <n v="13.4"/>
    <n v="7.5"/>
    <n v="118.9"/>
    <n v="13.2"/>
    <n v="7"/>
    <n v="286.2"/>
    <n v="15376"/>
    <n v="55871.8"/>
    <n v="64.80000000000291"/>
    <x v="0"/>
  </r>
  <r>
    <d v="2026-04-22T17:30:00"/>
    <x v="2086"/>
    <n v="27.7"/>
    <n v="84"/>
    <n v="13.5"/>
    <n v="7"/>
    <n v="425.5"/>
    <n v="13.5"/>
    <n v="7.3"/>
    <n v="116.3"/>
    <n v="13.2"/>
    <n v="6.9"/>
    <n v="286.2"/>
    <n v="15408"/>
    <n v="55904.5"/>
    <n v="64.69999999999709"/>
    <x v="0"/>
  </r>
  <r>
    <d v="2026-04-22T17:45:00"/>
    <x v="2087"/>
    <n v="27.7"/>
    <n v="85.3"/>
    <n v="13.4"/>
    <n v="6.5"/>
    <n v="425.5"/>
    <n v="13.3"/>
    <n v="7.1"/>
    <n v="110.2"/>
    <n v="13"/>
    <n v="6.8"/>
    <n v="274"/>
    <n v="15440"/>
    <n v="55937.2"/>
    <n v="64.69999999999709"/>
    <x v="0"/>
  </r>
  <r>
    <d v="2026-04-22T18:00:00"/>
    <x v="2088"/>
    <n v="27.6"/>
    <n v="85.9"/>
    <n v="13.3"/>
    <n v="6.1"/>
    <n v="513.70000000000005"/>
    <n v="13.3"/>
    <n v="6.8"/>
    <n v="101.5"/>
    <n v="13"/>
    <n v="6.9"/>
    <n v="271.60000000000002"/>
    <n v="15472"/>
    <n v="55970"/>
    <n v="64.80000000000291"/>
    <x v="0"/>
  </r>
  <r>
    <d v="2026-04-22T18:15:00"/>
    <x v="2089"/>
    <n v="27.5"/>
    <n v="85.9"/>
    <n v="13.3"/>
    <n v="6.1"/>
    <n v="513.70000000000005"/>
    <n v="13.3"/>
    <n v="6.6"/>
    <n v="94.5"/>
    <n v="13"/>
    <n v="6.9"/>
    <n v="266.3"/>
    <n v="15501.2"/>
    <n v="56000.800000000003"/>
    <n v="60.000000000003638"/>
    <x v="0"/>
  </r>
  <r>
    <d v="2026-04-22T18:30:00"/>
    <x v="2090"/>
    <n v="27.3"/>
    <n v="85.8"/>
    <n v="13"/>
    <n v="6.8"/>
    <n v="466"/>
    <n v="13.2"/>
    <n v="7.1"/>
    <n v="93.3"/>
    <n v="12.9"/>
    <n v="6.9"/>
    <n v="261.60000000000002"/>
    <n v="15530.5"/>
    <n v="56031.5"/>
    <n v="59.999999999996362"/>
    <x v="0"/>
  </r>
  <r>
    <d v="2026-04-22T18:45:00"/>
    <x v="2091"/>
    <n v="27.3"/>
    <n v="86.9"/>
    <n v="13"/>
    <n v="6.8"/>
    <n v="481.3"/>
    <n v="13.2"/>
    <n v="7.9"/>
    <n v="90.1"/>
    <n v="12.9"/>
    <n v="7.2"/>
    <n v="263.8"/>
    <n v="15559.8"/>
    <n v="56062.2"/>
    <n v="59.999999999996362"/>
    <x v="0"/>
  </r>
  <r>
    <d v="2026-04-22T19:00:00"/>
    <x v="2092"/>
    <n v="27.1"/>
    <n v="87.4"/>
    <n v="13.6"/>
    <n v="7.4"/>
    <n v="481.3"/>
    <n v="13.2"/>
    <n v="8"/>
    <n v="90.4"/>
    <n v="12.7"/>
    <n v="7.1"/>
    <n v="260"/>
    <n v="15589"/>
    <n v="56093"/>
    <n v="60.000000000003638"/>
    <x v="0"/>
  </r>
  <r>
    <d v="2026-04-22T19:15:00"/>
    <x v="2093"/>
    <n v="27"/>
    <n v="87.5"/>
    <n v="13.8"/>
    <n v="7.3"/>
    <n v="457"/>
    <n v="13.2"/>
    <n v="7.6"/>
    <n v="89"/>
    <n v="12.9"/>
    <n v="6.9"/>
    <n v="260.39999999999998"/>
    <n v="15617.8"/>
    <n v="56122"/>
    <n v="57.799999999999272"/>
    <x v="0"/>
  </r>
  <r>
    <d v="2026-04-22T19:30:00"/>
    <x v="2094"/>
    <n v="27"/>
    <n v="87.5"/>
    <n v="13.8"/>
    <n v="7.3"/>
    <n v="396.7"/>
    <n v="13.2"/>
    <n v="7.6"/>
    <n v="92.4"/>
    <n v="13"/>
    <n v="7.2"/>
    <n v="261.60000000000002"/>
    <n v="15646.5"/>
    <n v="56151"/>
    <n v="57.700000000000728"/>
    <x v="0"/>
  </r>
  <r>
    <d v="2026-04-22T19:45:00"/>
    <x v="2095"/>
    <n v="26.9"/>
    <n v="88.2"/>
    <n v="13.6"/>
    <n v="7.1"/>
    <n v="396.7"/>
    <n v="13.2"/>
    <n v="7.5"/>
    <n v="87.5"/>
    <n v="12.8"/>
    <n v="7.1"/>
    <n v="255.3"/>
    <n v="15675.2"/>
    <n v="56180"/>
    <n v="57.700000000000728"/>
    <x v="0"/>
  </r>
  <r>
    <d v="2026-04-22T20:00:00"/>
    <x v="2096"/>
    <n v="26.8"/>
    <n v="88.1"/>
    <n v="13.1"/>
    <n v="8.1"/>
    <n v="520.9"/>
    <n v="12.1"/>
    <n v="8.1"/>
    <n v="136"/>
    <n v="13"/>
    <n v="7.3"/>
    <n v="251.2"/>
    <n v="15704"/>
    <n v="56209"/>
    <n v="57.799999999999272"/>
    <x v="0"/>
  </r>
  <r>
    <d v="2026-04-22T20:15:00"/>
    <x v="2097"/>
    <n v="26.8"/>
    <n v="87.8"/>
    <n v="13.1"/>
    <n v="8.1"/>
    <n v="520.9"/>
    <n v="13"/>
    <n v="8.3000000000000007"/>
    <n v="143.6"/>
    <n v="12.9"/>
    <n v="7.7"/>
    <n v="262.39999999999998"/>
    <n v="15720.5"/>
    <n v="56226"/>
    <n v="33.5"/>
    <x v="0"/>
  </r>
  <r>
    <d v="2026-04-22T20:30:00"/>
    <x v="2098"/>
    <n v="26.8"/>
    <n v="88.7"/>
    <n v="13.4"/>
    <n v="9.9"/>
    <n v="443.5"/>
    <n v="13.3"/>
    <n v="9.6"/>
    <n v="142.19999999999999"/>
    <n v="13"/>
    <n v="8.5"/>
    <n v="261"/>
    <n v="15737"/>
    <n v="56243"/>
    <n v="33.5"/>
    <x v="0"/>
  </r>
  <r>
    <d v="2026-04-22T20:45:00"/>
    <x v="2099"/>
    <n v="26.8"/>
    <n v="89.7"/>
    <n v="13.4"/>
    <n v="9.9"/>
    <n v="416.5"/>
    <n v="13.5"/>
    <n v="9.6999999999999993"/>
    <n v="145.30000000000001"/>
    <n v="13.3"/>
    <n v="8.5"/>
    <n v="265.2"/>
    <n v="15753.5"/>
    <n v="56260"/>
    <n v="33.5"/>
    <x v="0"/>
  </r>
  <r>
    <d v="2026-04-22T21:00:00"/>
    <x v="2100"/>
    <n v="26.6"/>
    <n v="91.1"/>
    <n v="14.1"/>
    <n v="10.1"/>
    <n v="416.5"/>
    <n v="13.2"/>
    <n v="10"/>
    <n v="200"/>
    <n v="13.6"/>
    <n v="9.9"/>
    <n v="199.5"/>
    <n v="15770"/>
    <n v="56277"/>
    <n v="33.5"/>
    <x v="0"/>
  </r>
  <r>
    <d v="2026-04-22T21:15:00"/>
    <x v="2101"/>
    <n v="26.6"/>
    <n v="91.1"/>
    <n v="14"/>
    <n v="10.199999999999999"/>
    <n v="510.1"/>
    <n v="14.3"/>
    <n v="10"/>
    <n v="200"/>
    <n v="14.2"/>
    <n v="9.9"/>
    <n v="199.1"/>
    <n v="15770"/>
    <n v="56277"/>
    <n v="0"/>
    <x v="0"/>
  </r>
  <r>
    <d v="2026-04-22T21:30:00"/>
    <x v="2102"/>
    <n v="26.6"/>
    <n v="91.9"/>
    <n v="14"/>
    <n v="10.199999999999999"/>
    <n v="529"/>
    <n v="14.9"/>
    <n v="9.9"/>
    <n v="200"/>
    <n v="14.6"/>
    <n v="10.1"/>
    <n v="204.4"/>
    <n v="15770"/>
    <n v="56277"/>
    <n v="0"/>
    <x v="0"/>
  </r>
  <r>
    <d v="2026-04-22T21:45:00"/>
    <x v="2103"/>
    <n v="26.5"/>
    <n v="92"/>
    <n v="14.2"/>
    <n v="10.4"/>
    <n v="529"/>
    <n v="15.8"/>
    <n v="9.9"/>
    <n v="200"/>
    <n v="15.4"/>
    <n v="9.6999999999999993"/>
    <n v="208.5"/>
    <n v="15770"/>
    <n v="56277"/>
    <n v="0"/>
    <x v="0"/>
  </r>
  <r>
    <d v="2026-04-22T22:00:00"/>
    <x v="2104"/>
    <n v="26.6"/>
    <n v="92.3"/>
    <n v="14.3"/>
    <n v="9.1999999999999993"/>
    <n v="500.2"/>
    <n v="16.100000000000001"/>
    <n v="8.6"/>
    <n v="200"/>
    <n v="15.7"/>
    <n v="8.3000000000000007"/>
    <n v="214.6"/>
    <n v="15770"/>
    <n v="56277"/>
    <n v="0"/>
    <x v="0"/>
  </r>
  <r>
    <d v="2026-04-22T22:15:00"/>
    <x v="2105"/>
    <n v="26.3"/>
    <n v="91.9"/>
    <n v="14.3"/>
    <n v="9.1999999999999993"/>
    <n v="500.2"/>
    <n v="16.100000000000001"/>
    <n v="8.3000000000000007"/>
    <n v="200"/>
    <n v="15.8"/>
    <n v="8.1"/>
    <n v="217.8"/>
    <n v="15770"/>
    <n v="56277"/>
    <n v="0"/>
    <x v="0"/>
  </r>
  <r>
    <d v="2026-04-22T22:30:00"/>
    <x v="2106"/>
    <n v="26.2"/>
    <n v="91.7"/>
    <n v="13.8"/>
    <n v="9"/>
    <n v="331.1"/>
    <n v="16.100000000000001"/>
    <n v="8.1999999999999993"/>
    <n v="200"/>
    <n v="15.8"/>
    <n v="8"/>
    <n v="216"/>
    <n v="15770"/>
    <n v="56277"/>
    <n v="0"/>
    <x v="0"/>
  </r>
  <r>
    <d v="2026-04-22T22:45:00"/>
    <x v="2107"/>
    <n v="26"/>
    <n v="91.3"/>
    <n v="13.8"/>
    <n v="9"/>
    <n v="491.2"/>
    <n v="15.7"/>
    <n v="8"/>
    <n v="200"/>
    <n v="15.4"/>
    <n v="7.8"/>
    <n v="212.8"/>
    <n v="15770"/>
    <n v="56277"/>
    <n v="0"/>
    <x v="0"/>
  </r>
  <r>
    <d v="2026-04-22T23:00:00"/>
    <x v="2108"/>
    <n v="25.9"/>
    <n v="90"/>
    <n v="13.5"/>
    <n v="8.8000000000000007"/>
    <n v="491.2"/>
    <n v="15.4"/>
    <n v="7.6"/>
    <n v="200"/>
    <n v="15.1"/>
    <n v="7.5"/>
    <n v="215.4"/>
    <n v="15770"/>
    <n v="56277"/>
    <n v="0"/>
    <x v="0"/>
  </r>
  <r>
    <d v="2026-04-22T23:15:00"/>
    <x v="2109"/>
    <n v="25.8"/>
    <n v="88.5"/>
    <n v="13.1"/>
    <n v="8.9"/>
    <n v="484"/>
    <n v="15.1"/>
    <n v="7.8"/>
    <n v="200"/>
    <n v="14.7"/>
    <n v="7.6"/>
    <n v="214.6"/>
    <n v="15770"/>
    <n v="56277"/>
    <n v="0"/>
    <x v="0"/>
  </r>
  <r>
    <d v="2026-04-22T23:30:00"/>
    <x v="2110"/>
    <n v="25.6"/>
    <n v="87.8"/>
    <n v="13.1"/>
    <n v="8.9"/>
    <n v="466"/>
    <n v="14.3"/>
    <n v="9"/>
    <n v="200"/>
    <n v="14"/>
    <n v="8.9"/>
    <n v="213.4"/>
    <n v="15770"/>
    <n v="56277"/>
    <n v="0"/>
    <x v="0"/>
  </r>
  <r>
    <d v="2026-04-22T23:45:00"/>
    <x v="2111"/>
    <n v="24.6"/>
    <n v="79.900000000000006"/>
    <n v="13.2"/>
    <n v="10"/>
    <n v="466"/>
    <n v="14.1"/>
    <n v="9.3000000000000007"/>
    <n v="200"/>
    <n v="13.8"/>
    <n v="9.1999999999999993"/>
    <n v="207.9"/>
    <n v="15770"/>
    <n v="56277"/>
    <n v="0"/>
    <x v="0"/>
  </r>
  <r>
    <d v="2026-04-23T00:00:00"/>
    <x v="2112"/>
    <n v="25.1"/>
    <n v="83.9"/>
    <n v="13.2"/>
    <n v="10"/>
    <n v="500.2"/>
    <n v="14.3"/>
    <n v="9.3000000000000007"/>
    <n v="200"/>
    <n v="14"/>
    <n v="9.1999999999999993"/>
    <n v="211.3"/>
    <n v="15770"/>
    <n v="56277"/>
    <n v="0"/>
    <x v="0"/>
  </r>
  <r>
    <d v="2026-04-23T00:15:00"/>
    <x v="2113"/>
    <n v="26"/>
    <n v="97.1"/>
    <n v="13.5"/>
    <n v="10.3"/>
    <n v="500.2"/>
    <n v="14.3"/>
    <n v="9.1"/>
    <n v="200"/>
    <n v="13.9"/>
    <n v="9.3000000000000007"/>
    <n v="210.9"/>
    <n v="15770"/>
    <n v="56277"/>
    <n v="0"/>
    <x v="0"/>
  </r>
  <r>
    <d v="2026-04-23T00:30:00"/>
    <x v="2114"/>
    <n v="26"/>
    <n v="97.2"/>
    <n v="13.6"/>
    <n v="10.1"/>
    <n v="510.1"/>
    <n v="14.4"/>
    <n v="9"/>
    <n v="200"/>
    <n v="14"/>
    <n v="8.9"/>
    <n v="208.1"/>
    <n v="15770"/>
    <n v="56277"/>
    <n v="0"/>
    <x v="0"/>
  </r>
  <r>
    <d v="2026-04-23T00:45:00"/>
    <x v="2115"/>
    <n v="26"/>
    <n v="96.9"/>
    <n v="13.6"/>
    <n v="10.1"/>
    <n v="489.4"/>
    <n v="14.4"/>
    <n v="8.9"/>
    <n v="200"/>
    <n v="14.2"/>
    <n v="8.8000000000000007"/>
    <n v="202.8"/>
    <n v="15770"/>
    <n v="56277"/>
    <n v="0"/>
    <x v="0"/>
  </r>
  <r>
    <d v="2026-04-23T01:00:00"/>
    <x v="2116"/>
    <n v="26"/>
    <n v="96.9"/>
    <n v="13.5"/>
    <n v="10"/>
    <n v="489.4"/>
    <n v="14.4"/>
    <n v="8.6999999999999993"/>
    <n v="200"/>
    <n v="14.2"/>
    <n v="8.6"/>
    <n v="209.5"/>
    <n v="15770"/>
    <n v="56277"/>
    <n v="0"/>
    <x v="0"/>
  </r>
  <r>
    <d v="2026-04-23T01:15:00"/>
    <x v="2117"/>
    <n v="26"/>
    <n v="96.8"/>
    <n v="13.4"/>
    <n v="9.9"/>
    <n v="453.4"/>
    <n v="14.3"/>
    <n v="8.6999999999999993"/>
    <n v="200"/>
    <n v="14"/>
    <n v="8.6"/>
    <n v="207.9"/>
    <n v="15770"/>
    <n v="56277"/>
    <n v="0"/>
    <x v="0"/>
  </r>
  <r>
    <d v="2026-04-23T01:30:00"/>
    <x v="2118"/>
    <n v="26"/>
    <n v="96.7"/>
    <n v="13.4"/>
    <n v="9.9"/>
    <n v="505.6"/>
    <n v="14.1"/>
    <n v="8.6"/>
    <n v="200"/>
    <n v="13.8"/>
    <n v="8.5"/>
    <n v="209.3"/>
    <n v="15770"/>
    <n v="56277"/>
    <n v="0"/>
    <x v="0"/>
  </r>
  <r>
    <d v="2026-04-23T01:45:00"/>
    <x v="2119"/>
    <n v="25.9"/>
    <n v="96.9"/>
    <n v="13.2"/>
    <n v="10"/>
    <n v="505.6"/>
    <n v="13.8"/>
    <n v="8.9"/>
    <n v="200"/>
    <n v="13.5"/>
    <n v="8.8000000000000007"/>
    <n v="207.3"/>
    <n v="15770"/>
    <n v="56277"/>
    <n v="0"/>
    <x v="0"/>
  </r>
  <r>
    <d v="2026-04-23T02:00:00"/>
    <x v="2120"/>
    <n v="25.9"/>
    <n v="97.1"/>
    <n v="13.2"/>
    <n v="10"/>
    <n v="481.3"/>
    <n v="13.7"/>
    <n v="10"/>
    <n v="200"/>
    <n v="13.4"/>
    <n v="8.9"/>
    <n v="204.6"/>
    <n v="15770"/>
    <n v="56277"/>
    <n v="0"/>
    <x v="0"/>
  </r>
  <r>
    <d v="2026-04-23T02:15:00"/>
    <x v="2121"/>
    <n v="25.9"/>
    <n v="97.2"/>
    <n v="13"/>
    <n v="10.8"/>
    <n v="481.3"/>
    <n v="13.7"/>
    <n v="10.199999999999999"/>
    <n v="200"/>
    <n v="13.5"/>
    <n v="10.1"/>
    <n v="207.9"/>
    <n v="15770"/>
    <n v="56277"/>
    <n v="0"/>
    <x v="0"/>
  </r>
  <r>
    <d v="2026-04-23T02:30:00"/>
    <x v="2122"/>
    <n v="25.9"/>
    <n v="97.2"/>
    <n v="13.4"/>
    <n v="11"/>
    <n v="387.7"/>
    <n v="13.7"/>
    <n v="10.4"/>
    <n v="200"/>
    <n v="13.4"/>
    <n v="10.3"/>
    <n v="206.2"/>
    <n v="15770"/>
    <n v="56277"/>
    <n v="0"/>
    <x v="0"/>
  </r>
  <r>
    <d v="2026-04-23T02:45:00"/>
    <x v="2123"/>
    <n v="25.9"/>
    <n v="97.4"/>
    <n v="13.4"/>
    <n v="11"/>
    <n v="427.3"/>
    <n v="14.2"/>
    <n v="10.6"/>
    <n v="200"/>
    <n v="13.9"/>
    <n v="10.4"/>
    <n v="207.1"/>
    <n v="15770"/>
    <n v="56277"/>
    <n v="0"/>
    <x v="0"/>
  </r>
  <r>
    <d v="2026-04-23T03:00:00"/>
    <x v="2124"/>
    <n v="25.9"/>
    <n v="97.5"/>
    <n v="13.7"/>
    <n v="11.1"/>
    <n v="427.3"/>
    <n v="14.3"/>
    <n v="10.5"/>
    <n v="200"/>
    <n v="14.1"/>
    <n v="10.5"/>
    <n v="205.4"/>
    <n v="15770"/>
    <n v="56277"/>
    <n v="0"/>
    <x v="0"/>
  </r>
  <r>
    <d v="2026-04-23T03:15:00"/>
    <x v="2125"/>
    <n v="25.9"/>
    <n v="97.4"/>
    <n v="14.1"/>
    <n v="11.2"/>
    <n v="426.4"/>
    <n v="14.4"/>
    <n v="10.6"/>
    <n v="200"/>
    <n v="14.1"/>
    <n v="10.5"/>
    <n v="206"/>
    <n v="15770"/>
    <n v="56277"/>
    <n v="0"/>
    <x v="0"/>
  </r>
  <r>
    <d v="2026-04-23T03:30:00"/>
    <x v="2126"/>
    <n v="25.9"/>
    <n v="97.4"/>
    <n v="14.1"/>
    <n v="11.2"/>
    <n v="421"/>
    <n v="14.9"/>
    <n v="10.7"/>
    <n v="200"/>
    <n v="14.7"/>
    <n v="10.5"/>
    <n v="207.7"/>
    <n v="15770"/>
    <n v="56277"/>
    <n v="0"/>
    <x v="0"/>
  </r>
  <r>
    <d v="2026-04-23T03:45:00"/>
    <x v="2127"/>
    <n v="26"/>
    <n v="97.8"/>
    <n v="14.1"/>
    <n v="11.2"/>
    <n v="421"/>
    <n v="15.1"/>
    <n v="10.7"/>
    <n v="200"/>
    <n v="14.7"/>
    <n v="10.6"/>
    <n v="206.7"/>
    <n v="15770"/>
    <n v="56277"/>
    <n v="0"/>
    <x v="0"/>
  </r>
  <r>
    <d v="2026-04-23T04:00:00"/>
    <x v="2128"/>
    <n v="26"/>
    <n v="98.4"/>
    <n v="14.1"/>
    <n v="11.2"/>
    <n v="475.9"/>
    <n v="15.2"/>
    <n v="9.5"/>
    <n v="200"/>
    <n v="14.9"/>
    <n v="9.6"/>
    <n v="207.1"/>
    <n v="15770"/>
    <n v="56277"/>
    <n v="0"/>
    <x v="0"/>
  </r>
  <r>
    <d v="2026-04-23T04:15:00"/>
    <x v="2129"/>
    <n v="26"/>
    <n v="98.7"/>
    <n v="14.2"/>
    <n v="10.5"/>
    <n v="475.9"/>
    <n v="15.3"/>
    <n v="9.3000000000000007"/>
    <n v="200"/>
    <n v="15"/>
    <n v="9.1"/>
    <n v="209.7"/>
    <n v="15770"/>
    <n v="56277"/>
    <n v="0"/>
    <x v="0"/>
  </r>
  <r>
    <d v="2026-04-23T04:30:00"/>
    <x v="2130"/>
    <n v="26"/>
    <n v="99.3"/>
    <n v="14"/>
    <n v="10.199999999999999"/>
    <n v="394.9"/>
    <n v="14.9"/>
    <n v="9.1"/>
    <n v="200"/>
    <n v="14.6"/>
    <n v="9"/>
    <n v="209.9"/>
    <n v="15770"/>
    <n v="56277"/>
    <n v="0"/>
    <x v="0"/>
  </r>
  <r>
    <d v="2026-04-23T04:45:00"/>
    <x v="2131"/>
    <n v="26"/>
    <n v="99.7"/>
    <n v="14"/>
    <n v="10.199999999999999"/>
    <n v="533.5"/>
    <n v="14.9"/>
    <n v="9.1"/>
    <n v="200"/>
    <n v="14.5"/>
    <n v="8.9"/>
    <n v="202.4"/>
    <n v="15770"/>
    <n v="56277"/>
    <n v="0"/>
    <x v="0"/>
  </r>
  <r>
    <d v="2026-04-23T05:00:00"/>
    <x v="2132"/>
    <n v="26"/>
    <n v="100"/>
    <n v="13.7"/>
    <n v="10.1"/>
    <n v="533.5"/>
    <n v="14.8"/>
    <n v="8.9"/>
    <n v="200"/>
    <n v="14.5"/>
    <n v="8.6999999999999993"/>
    <n v="207.1"/>
    <n v="15770"/>
    <n v="56277"/>
    <n v="0"/>
    <x v="0"/>
  </r>
  <r>
    <d v="2026-04-23T05:15:00"/>
    <x v="2133"/>
    <n v="26"/>
    <n v="100"/>
    <n v="13.5"/>
    <n v="10"/>
    <n v="456.1"/>
    <n v="14.3"/>
    <n v="8.8000000000000007"/>
    <n v="200"/>
    <n v="14"/>
    <n v="8.6999999999999993"/>
    <n v="203.6"/>
    <n v="15770"/>
    <n v="56277"/>
    <n v="0"/>
    <x v="0"/>
  </r>
  <r>
    <d v="2026-04-23T05:30:00"/>
    <x v="2134"/>
    <n v="26"/>
    <n v="100"/>
    <n v="13.5"/>
    <n v="10"/>
    <n v="489.4"/>
    <n v="14.4"/>
    <n v="8.6999999999999993"/>
    <n v="200"/>
    <n v="14"/>
    <n v="8.6"/>
    <n v="212.3"/>
    <n v="15770"/>
    <n v="56277"/>
    <n v="0"/>
    <x v="0"/>
  </r>
  <r>
    <d v="2026-04-23T05:45:00"/>
    <x v="2135"/>
    <n v="25.8"/>
    <n v="100"/>
    <n v="13.3"/>
    <n v="10.1"/>
    <n v="489.4"/>
    <n v="14.3"/>
    <n v="8.9"/>
    <n v="200"/>
    <n v="14"/>
    <n v="8.6999999999999993"/>
    <n v="209.9"/>
    <n v="15770"/>
    <n v="56277"/>
    <n v="0"/>
    <x v="0"/>
  </r>
  <r>
    <d v="2026-04-23T06:00:00"/>
    <x v="2136"/>
    <n v="25.9"/>
    <n v="100"/>
    <n v="13.3"/>
    <n v="10.1"/>
    <n v="484"/>
    <n v="14.5"/>
    <n v="9.3000000000000007"/>
    <n v="200"/>
    <n v="14.1"/>
    <n v="9.1999999999999993"/>
    <n v="215.8"/>
    <n v="15770"/>
    <n v="56277"/>
    <n v="0"/>
    <x v="0"/>
  </r>
  <r>
    <d v="2026-04-23T06:15:00"/>
    <x v="2137"/>
    <n v="25.9"/>
    <n v="100"/>
    <n v="13.6"/>
    <n v="10.3"/>
    <n v="484"/>
    <n v="14.6"/>
    <n v="9.1999999999999993"/>
    <n v="200"/>
    <n v="14.3"/>
    <n v="9.1999999999999993"/>
    <n v="215.2"/>
    <n v="15770.8"/>
    <n v="56277.2"/>
    <n v="0.99999999999636202"/>
    <x v="0"/>
  </r>
  <r>
    <d v="2026-04-23T06:30:00"/>
    <x v="2138"/>
    <n v="25.9"/>
    <n v="100"/>
    <n v="13.8"/>
    <n v="10.199999999999999"/>
    <n v="486.7"/>
    <n v="14.8"/>
    <n v="9.1"/>
    <n v="200"/>
    <n v="14.5"/>
    <n v="9"/>
    <n v="215.8"/>
    <n v="15771.5"/>
    <n v="56277.5"/>
    <n v="1.000000000003638"/>
    <x v="0"/>
  </r>
  <r>
    <d v="2026-04-23T06:45:00"/>
    <x v="2139"/>
    <n v="25.9"/>
    <n v="100"/>
    <n v="13.8"/>
    <n v="10.199999999999999"/>
    <n v="458.8"/>
    <n v="14.9"/>
    <n v="9"/>
    <n v="200"/>
    <n v="14.6"/>
    <n v="8.9"/>
    <n v="213"/>
    <n v="15772.2"/>
    <n v="56277.8"/>
    <n v="1.000000000003638"/>
    <x v="0"/>
  </r>
  <r>
    <d v="2026-04-23T07:00:00"/>
    <x v="2140"/>
    <n v="26"/>
    <n v="100"/>
    <n v="13.8"/>
    <n v="10.199999999999999"/>
    <n v="458.8"/>
    <n v="14.9"/>
    <n v="9.4"/>
    <n v="200"/>
    <n v="14.6"/>
    <n v="9.1999999999999993"/>
    <n v="214.6"/>
    <n v="15773"/>
    <n v="56278"/>
    <n v="0.99999999999636202"/>
    <x v="0"/>
  </r>
  <r>
    <d v="2026-04-23T07:15:00"/>
    <x v="2141"/>
    <n v="19.5"/>
    <n v="71.8"/>
    <n v="14"/>
    <n v="10.3"/>
    <n v="507.4"/>
    <n v="14.8"/>
    <n v="9.4"/>
    <n v="200"/>
    <n v="14.8"/>
    <n v="9.3000000000000007"/>
    <n v="217.8"/>
    <n v="15784.2"/>
    <n v="56286.8"/>
    <n v="20.000000000003638"/>
    <x v="0"/>
  </r>
  <r>
    <d v="2026-04-23T07:30:00"/>
    <x v="2142"/>
    <n v="18.100000000000001"/>
    <n v="70.900000000000006"/>
    <n v="14"/>
    <n v="10.3"/>
    <n v="507.4"/>
    <n v="15.1"/>
    <n v="9.5"/>
    <n v="199.7"/>
    <n v="15.2"/>
    <n v="8.9"/>
    <n v="250.2"/>
    <n v="15795.5"/>
    <n v="56295.5"/>
    <n v="19.999999999996362"/>
    <x v="0"/>
  </r>
  <r>
    <d v="2026-04-23T07:45:00"/>
    <x v="2143"/>
    <n v="17.3"/>
    <n v="73.3"/>
    <n v="14.1"/>
    <n v="9"/>
    <n v="508.3"/>
    <n v="15.3"/>
    <n v="8.3000000000000007"/>
    <n v="200"/>
    <n v="14.9"/>
    <n v="8.3000000000000007"/>
    <n v="253.9"/>
    <n v="15806.8"/>
    <n v="56304.2"/>
    <n v="19.999999999996362"/>
    <x v="0"/>
  </r>
  <r>
    <d v="2026-04-23T08:00:00"/>
    <x v="2144"/>
    <n v="16.8"/>
    <n v="74"/>
    <n v="14.1"/>
    <n v="9"/>
    <n v="536.20000000000005"/>
    <n v="15.2"/>
    <n v="8.9"/>
    <n v="197.4"/>
    <n v="14.9"/>
    <n v="8.6"/>
    <n v="247.5"/>
    <n v="15818"/>
    <n v="56313"/>
    <n v="20.000000000003638"/>
    <x v="0"/>
  </r>
  <r>
    <d v="2026-04-23T08:15:00"/>
    <x v="2145"/>
    <n v="26.4"/>
    <n v="100"/>
    <n v="14.1"/>
    <n v="9"/>
    <n v="536.20000000000005"/>
    <n v="15"/>
    <n v="8.9"/>
    <n v="195.6"/>
    <n v="14.7"/>
    <n v="8.6999999999999993"/>
    <n v="242.3"/>
    <n v="15857.8"/>
    <n v="56351.5"/>
    <n v="78.299999999999272"/>
    <x v="0"/>
  </r>
  <r>
    <d v="2026-04-23T08:30:00"/>
    <x v="2146"/>
    <n v="26.5"/>
    <n v="96.9"/>
    <n v="14.2"/>
    <n v="9.1999999999999993"/>
    <n v="466.9"/>
    <n v="14"/>
    <n v="9"/>
    <n v="193.3"/>
    <n v="15"/>
    <n v="8.6"/>
    <n v="268.5"/>
    <n v="15897.5"/>
    <n v="56390"/>
    <n v="78.200000000000728"/>
    <x v="0"/>
  </r>
  <r>
    <d v="2026-04-23T08:45:00"/>
    <x v="2147"/>
    <n v="26.7"/>
    <n v="96.7"/>
    <n v="14.2"/>
    <n v="9.1999999999999993"/>
    <n v="446.2"/>
    <n v="15.1"/>
    <n v="7.8"/>
    <n v="123"/>
    <n v="14.7"/>
    <n v="7.9"/>
    <n v="286.2"/>
    <n v="15937.2"/>
    <n v="56428.5"/>
    <n v="78.200000000000728"/>
    <x v="0"/>
  </r>
  <r>
    <d v="2026-04-23T09:00:00"/>
    <x v="2148"/>
    <n v="27.1"/>
    <n v="92.6"/>
    <n v="14.3"/>
    <n v="6.1"/>
    <n v="446.2"/>
    <n v="14.8"/>
    <n v="6.8"/>
    <n v="110.2"/>
    <n v="14.4"/>
    <n v="6.9"/>
    <n v="276.2"/>
    <n v="15977"/>
    <n v="56467"/>
    <n v="78.299999999999272"/>
    <x v="0"/>
  </r>
  <r>
    <d v="2026-04-23T09:15:00"/>
    <x v="2149"/>
    <n v="26.8"/>
    <n v="94.6"/>
    <n v="13.7"/>
    <n v="6.1"/>
    <n v="467.8"/>
    <n v="14.3"/>
    <n v="6.6"/>
    <n v="112.2"/>
    <n v="13.9"/>
    <n v="6.8"/>
    <n v="285.60000000000002"/>
    <n v="16013.5"/>
    <n v="56504.800000000003"/>
    <n v="74.30000000000291"/>
    <x v="0"/>
  </r>
  <r>
    <d v="2026-04-23T09:30:00"/>
    <x v="2150"/>
    <n v="27"/>
    <n v="95.9"/>
    <n v="13.7"/>
    <n v="6.1"/>
    <n v="467.8"/>
    <n v="14.2"/>
    <n v="6.6"/>
    <n v="114"/>
    <n v="13.7"/>
    <n v="6.6"/>
    <n v="284.60000000000002"/>
    <n v="16050"/>
    <n v="56542.5"/>
    <n v="74.19999999999709"/>
    <x v="0"/>
  </r>
  <r>
    <d v="2026-04-23T09:45:00"/>
    <x v="2151"/>
    <n v="27.2"/>
    <n v="92.2"/>
    <n v="13.6"/>
    <n v="6.2"/>
    <n v="520"/>
    <n v="13.8"/>
    <n v="6.6"/>
    <n v="118"/>
    <n v="13.5"/>
    <n v="6.5"/>
    <n v="287.39999999999998"/>
    <n v="16086.5"/>
    <n v="56580.2"/>
    <n v="74.19999999999709"/>
    <x v="0"/>
  </r>
  <r>
    <d v="2026-04-23T10:00:00"/>
    <x v="2152"/>
    <n v="27.5"/>
    <n v="89.2"/>
    <n v="13.6"/>
    <n v="6.2"/>
    <n v="480.4"/>
    <n v="13.4"/>
    <n v="6.6"/>
    <n v="117.2"/>
    <n v="13"/>
    <n v="6.5"/>
    <n v="286.8"/>
    <n v="16123"/>
    <n v="56618"/>
    <n v="74.30000000000291"/>
    <x v="0"/>
  </r>
  <r>
    <d v="2026-04-23T10:15:00"/>
    <x v="2153"/>
    <n v="27.3"/>
    <n v="91.1"/>
    <n v="13.4"/>
    <n v="6.4"/>
    <n v="480.4"/>
    <n v="13.3"/>
    <n v="6.7"/>
    <n v="117.4"/>
    <n v="13"/>
    <n v="6.7"/>
    <n v="294.7"/>
    <n v="16148.2"/>
    <n v="56651"/>
    <n v="58.200000000000728"/>
    <x v="0"/>
  </r>
  <r>
    <d v="2026-04-23T10:30:00"/>
    <x v="2154"/>
    <n v="27.3"/>
    <n v="92.4"/>
    <n v="13.4"/>
    <n v="6.5"/>
    <n v="454.3"/>
    <n v="13.2"/>
    <n v="6.7"/>
    <n v="120.1"/>
    <n v="12.9"/>
    <n v="7.1"/>
    <n v="286.60000000000002"/>
    <n v="16173.5"/>
    <n v="56684"/>
    <n v="58.299999999999272"/>
    <x v="0"/>
  </r>
  <r>
    <d v="2026-04-23T10:45:00"/>
    <x v="2155"/>
    <n v="27.6"/>
    <n v="91.3"/>
    <n v="13.4"/>
    <n v="6.5"/>
    <n v="463.3"/>
    <n v="13.2"/>
    <n v="6.8"/>
    <n v="122.4"/>
    <n v="12.9"/>
    <n v="6.9"/>
    <n v="294.7"/>
    <n v="16198.8"/>
    <n v="56717"/>
    <n v="58.299999999999272"/>
    <x v="0"/>
  </r>
  <r>
    <d v="2026-04-23T11:00:00"/>
    <x v="2156"/>
    <n v="27.5"/>
    <n v="91"/>
    <n v="13.5"/>
    <n v="6.6"/>
    <n v="463.3"/>
    <n v="13.3"/>
    <n v="7"/>
    <n v="122.7"/>
    <n v="13"/>
    <n v="7.2"/>
    <n v="291.7"/>
    <n v="16224"/>
    <n v="56750"/>
    <n v="58.200000000000728"/>
    <x v="0"/>
  </r>
  <r>
    <d v="2026-04-23T11:15:00"/>
    <x v="2157"/>
    <n v="27.5"/>
    <n v="90.1"/>
    <n v="13.5"/>
    <n v="6.8"/>
    <n v="487.6"/>
    <n v="13.4"/>
    <n v="7"/>
    <n v="124.1"/>
    <n v="13.1"/>
    <n v="7"/>
    <n v="292.7"/>
    <n v="16253.5"/>
    <n v="56788.5"/>
    <n v="68"/>
    <x v="0"/>
  </r>
  <r>
    <d v="2026-04-23T11:30:00"/>
    <x v="2158"/>
    <n v="27.5"/>
    <n v="91.1"/>
    <n v="13.5"/>
    <n v="6.8"/>
    <n v="487.6"/>
    <n v="13.3"/>
    <n v="7.1"/>
    <n v="125.3"/>
    <n v="13.1"/>
    <n v="6.9"/>
    <n v="295.2"/>
    <n v="16283"/>
    <n v="56827"/>
    <n v="68"/>
    <x v="0"/>
  </r>
  <r>
    <d v="2026-04-23T11:45:00"/>
    <x v="2159"/>
    <n v="27.4"/>
    <n v="89.8"/>
    <n v="13.5"/>
    <n v="6.8"/>
    <n v="515.5"/>
    <n v="13.4"/>
    <n v="7.1"/>
    <n v="126.5"/>
    <n v="13.1"/>
    <n v="7"/>
    <n v="298.8"/>
    <n v="16312.5"/>
    <n v="56865.5"/>
    <n v="68"/>
    <x v="0"/>
  </r>
  <r>
    <d v="2026-04-23T12:00:00"/>
    <x v="2160"/>
    <n v="27.7"/>
    <n v="90"/>
    <n v="13.5"/>
    <n v="6.8"/>
    <n v="481.3"/>
    <n v="13.4"/>
    <n v="7.3"/>
    <n v="130.19999999999999"/>
    <n v="13.1"/>
    <n v="6.9"/>
    <n v="300"/>
    <n v="16342"/>
    <n v="56904"/>
    <n v="68"/>
    <x v="0"/>
  </r>
  <r>
    <d v="2026-04-23T12:15:00"/>
    <x v="2161"/>
    <n v="27.8"/>
    <n v="89.5"/>
    <n v="13.6"/>
    <n v="6.9"/>
    <n v="481.3"/>
    <n v="13.5"/>
    <n v="7.4"/>
    <n v="131.69999999999999"/>
    <n v="13.1"/>
    <n v="7.1"/>
    <n v="301.7"/>
    <n v="16369"/>
    <n v="56939.199999999997"/>
    <n v="62.19999999999709"/>
    <x v="0"/>
  </r>
  <r>
    <d v="2026-04-23T12:30:00"/>
    <x v="2162"/>
    <n v="27.9"/>
    <n v="89.5"/>
    <n v="13.5"/>
    <n v="7.1"/>
    <n v="503.8"/>
    <n v="13.3"/>
    <n v="7.4"/>
    <n v="129.69999999999999"/>
    <n v="13"/>
    <n v="7"/>
    <n v="294.3"/>
    <n v="16396"/>
    <n v="56974.5"/>
    <n v="62.30000000000291"/>
    <x v="0"/>
  </r>
  <r>
    <d v="2026-04-23T12:45:00"/>
    <x v="2163"/>
    <n v="26.4"/>
    <n v="86.3"/>
    <n v="13.5"/>
    <n v="7.1"/>
    <n v="497.5"/>
    <n v="13.1"/>
    <n v="7.2"/>
    <n v="124.4"/>
    <n v="12.7"/>
    <n v="6.8"/>
    <n v="289.5"/>
    <n v="16423"/>
    <n v="57009.8"/>
    <n v="62.30000000000291"/>
    <x v="0"/>
  </r>
  <r>
    <d v="2026-04-23T13:00:00"/>
    <x v="2164"/>
    <n v="25.9"/>
    <n v="87.8"/>
    <n v="13.1"/>
    <n v="7"/>
    <n v="497.5"/>
    <n v="13"/>
    <n v="7.4"/>
    <n v="119.5"/>
    <n v="12.7"/>
    <n v="6.7"/>
    <n v="286.8"/>
    <n v="16450"/>
    <n v="57045"/>
    <n v="62.19999999999709"/>
    <x v="0"/>
  </r>
  <r>
    <d v="2026-04-23T13:15:00"/>
    <x v="2165"/>
    <n v="25.5"/>
    <n v="88.4"/>
    <n v="13.1"/>
    <n v="7"/>
    <n v="457.9"/>
    <n v="13"/>
    <n v="7.5"/>
    <n v="118.3"/>
    <n v="12.6"/>
    <n v="7.2"/>
    <n v="288.8"/>
    <n v="16479"/>
    <n v="57072.5"/>
    <n v="56.5"/>
    <x v="0"/>
  </r>
  <r>
    <d v="2026-04-23T13:30:00"/>
    <x v="2166"/>
    <n v="25.2"/>
    <n v="89"/>
    <n v="13.1"/>
    <n v="7.3"/>
    <n v="457.9"/>
    <n v="12.9"/>
    <n v="7.5"/>
    <n v="116.3"/>
    <n v="12.6"/>
    <n v="7.1"/>
    <n v="289.10000000000002"/>
    <n v="16508"/>
    <n v="57100"/>
    <n v="56.5"/>
    <x v="0"/>
  </r>
  <r>
    <d v="2026-04-23T13:45:00"/>
    <x v="2167"/>
    <n v="25.1"/>
    <n v="89"/>
    <n v="12.9"/>
    <n v="7.2"/>
    <n v="443.5"/>
    <n v="12.9"/>
    <n v="7.4"/>
    <n v="125.3"/>
    <n v="12.6"/>
    <n v="7.1"/>
    <n v="291.7"/>
    <n v="16537"/>
    <n v="57127.5"/>
    <n v="56.5"/>
    <x v="0"/>
  </r>
  <r>
    <d v="2026-04-23T14:00:00"/>
    <x v="2168"/>
    <n v="25.3"/>
    <n v="86.8"/>
    <n v="12.9"/>
    <n v="7.2"/>
    <n v="493.9"/>
    <n v="12.8"/>
    <n v="7.5"/>
    <n v="127"/>
    <n v="12.6"/>
    <n v="7.2"/>
    <n v="294.10000000000002"/>
    <n v="16566"/>
    <n v="57155"/>
    <n v="56.5"/>
    <x v="0"/>
  </r>
  <r>
    <d v="2026-04-23T14:15:00"/>
    <x v="2169"/>
    <n v="25.5"/>
    <n v="85.6"/>
    <n v="12.9"/>
    <n v="7.3"/>
    <n v="493.9"/>
    <n v="12.9"/>
    <n v="7.5"/>
    <n v="122.7"/>
    <n v="12.6"/>
    <n v="7.1"/>
    <n v="294.10000000000002"/>
    <n v="16595"/>
    <n v="57182.8"/>
    <n v="56.80000000000291"/>
    <x v="0"/>
  </r>
  <r>
    <d v="2026-04-23T14:30:00"/>
    <x v="2170"/>
    <n v="25.5"/>
    <n v="85.8"/>
    <n v="12.9"/>
    <n v="7.3"/>
    <n v="510.1"/>
    <n v="12.8"/>
    <n v="7.5"/>
    <n v="122.4"/>
    <n v="12.5"/>
    <n v="7.3"/>
    <n v="292.7"/>
    <n v="16624"/>
    <n v="57210.5"/>
    <n v="56.69999999999709"/>
    <x v="0"/>
  </r>
  <r>
    <d v="2026-04-23T14:45:00"/>
    <x v="2171"/>
    <n v="25.5"/>
    <n v="86"/>
    <n v="12.9"/>
    <n v="7.3"/>
    <n v="467.8"/>
    <n v="12.8"/>
    <n v="7.5"/>
    <n v="122.4"/>
    <n v="12.5"/>
    <n v="7.1"/>
    <n v="286.8"/>
    <n v="16653"/>
    <n v="57238.2"/>
    <n v="56.69999999999709"/>
    <x v="0"/>
  </r>
  <r>
    <d v="2026-04-23T15:00:00"/>
    <x v="2172"/>
    <n v="24.9"/>
    <n v="87.5"/>
    <n v="12.8"/>
    <n v="7.2"/>
    <n v="467.8"/>
    <n v="12.7"/>
    <n v="7.4"/>
    <n v="117.7"/>
    <n v="12.5"/>
    <n v="6.9"/>
    <n v="286.2"/>
    <n v="16682"/>
    <n v="57266"/>
    <n v="56.80000000000291"/>
    <x v="0"/>
  </r>
  <r>
    <d v="2026-04-23T15:15:00"/>
    <x v="2173"/>
    <n v="25.2"/>
    <n v="87.6"/>
    <n v="12.8"/>
    <n v="7.2"/>
    <n v="366.1"/>
    <n v="12.8"/>
    <n v="7.4"/>
    <n v="116.3"/>
    <n v="12.4"/>
    <n v="7"/>
    <n v="286.2"/>
    <n v="16711"/>
    <n v="57293.2"/>
    <n v="56.19999999999709"/>
    <x v="0"/>
  </r>
  <r>
    <d v="2026-04-23T15:30:00"/>
    <x v="2174"/>
    <n v="25.5"/>
    <n v="87.1"/>
    <n v="12.9"/>
    <n v="7.2"/>
    <n v="366.1"/>
    <n v="12.9"/>
    <n v="7.4"/>
    <n v="113.7"/>
    <n v="12.5"/>
    <n v="7.1"/>
    <n v="281.5"/>
    <n v="16740"/>
    <n v="57320.5"/>
    <n v="56.30000000000291"/>
    <x v="0"/>
  </r>
  <r>
    <d v="2026-04-23T15:45:00"/>
    <x v="2175"/>
    <n v="25.9"/>
    <n v="85.9"/>
    <n v="12.9"/>
    <n v="7"/>
    <n v="481.3"/>
    <n v="12.8"/>
    <n v="7.3"/>
    <n v="105.8"/>
    <n v="12.4"/>
    <n v="6.9"/>
    <n v="275.8"/>
    <n v="16769"/>
    <n v="57347.8"/>
    <n v="56.30000000000291"/>
    <x v="0"/>
  </r>
  <r>
    <d v="2026-04-23T16:00:00"/>
    <x v="2176"/>
    <n v="25.1"/>
    <n v="86.3"/>
    <n v="12.9"/>
    <n v="7"/>
    <n v="463.3"/>
    <n v="12.8"/>
    <n v="7.2"/>
    <n v="104.4"/>
    <n v="12.5"/>
    <n v="7"/>
    <n v="274.2"/>
    <n v="16798"/>
    <n v="57375"/>
    <n v="56.19999999999709"/>
    <x v="0"/>
  </r>
  <r>
    <d v="2026-04-23T16:15:00"/>
    <x v="2177"/>
    <n v="24.7"/>
    <n v="89"/>
    <n v="12.7"/>
    <n v="6.7"/>
    <n v="463.3"/>
    <n v="12.6"/>
    <n v="7.2"/>
    <n v="99.7"/>
    <n v="12.3"/>
    <n v="7.1"/>
    <n v="268.5"/>
    <n v="16827.8"/>
    <n v="57402.2"/>
    <n v="56.999999999996362"/>
    <x v="0"/>
  </r>
  <r>
    <d v="2026-04-23T16:30:00"/>
    <x v="2178"/>
    <n v="24.7"/>
    <n v="89.8"/>
    <n v="12.6"/>
    <n v="6.6"/>
    <n v="475"/>
    <n v="12.7"/>
    <n v="7.2"/>
    <n v="101.2"/>
    <n v="12.4"/>
    <n v="6.9"/>
    <n v="270.10000000000002"/>
    <n v="16857.5"/>
    <n v="57429.5"/>
    <n v="57.000000000003638"/>
    <x v="0"/>
  </r>
  <r>
    <d v="2026-04-23T16:45:00"/>
    <x v="2179"/>
    <n v="24.7"/>
    <n v="90"/>
    <n v="12.6"/>
    <n v="6.6"/>
    <n v="491.2"/>
    <n v="12.8"/>
    <n v="7.1"/>
    <n v="99.7"/>
    <n v="12.4"/>
    <n v="7.1"/>
    <n v="268.5"/>
    <n v="16887.2"/>
    <n v="57456.800000000003"/>
    <n v="57.000000000003638"/>
    <x v="0"/>
  </r>
  <r>
    <d v="2026-04-23T17:00:00"/>
    <x v="2180"/>
    <n v="24.6"/>
    <n v="90.6"/>
    <n v="12.5"/>
    <n v="6.7"/>
    <n v="491.2"/>
    <n v="12.7"/>
    <n v="7.2"/>
    <n v="93.9"/>
    <n v="12.3"/>
    <n v="6.8"/>
    <n v="263.39999999999998"/>
    <n v="16917"/>
    <n v="57484"/>
    <n v="56.999999999996362"/>
    <x v="0"/>
  </r>
  <r>
    <d v="2026-04-23T17:15:00"/>
    <x v="2181"/>
    <n v="24.5"/>
    <n v="90.1"/>
    <n v="12.5"/>
    <n v="6.7"/>
    <n v="456.1"/>
    <n v="12.6"/>
    <n v="7.2"/>
    <n v="87.8"/>
    <n v="12.4"/>
    <n v="7.1"/>
    <n v="255.1"/>
    <n v="16945"/>
    <n v="57511.8"/>
    <n v="55.80000000000291"/>
    <x v="0"/>
  </r>
  <r>
    <d v="2026-04-23T17:30:00"/>
    <x v="2182"/>
    <n v="24.5"/>
    <n v="92.3"/>
    <n v="12.4"/>
    <n v="6.6"/>
    <n v="456.1"/>
    <n v="12.7"/>
    <n v="7.2"/>
    <n v="82.6"/>
    <n v="12.4"/>
    <n v="6.9"/>
    <n v="251.8"/>
    <n v="16973"/>
    <n v="57539.5"/>
    <n v="55.69999999999709"/>
    <x v="0"/>
  </r>
  <r>
    <d v="2026-04-23T17:45:00"/>
    <x v="2183"/>
    <n v="24.3"/>
    <n v="94.3"/>
    <n v="12.3"/>
    <n v="6.7"/>
    <n v="462.4"/>
    <n v="12.7"/>
    <n v="7.2"/>
    <n v="77.900000000000006"/>
    <n v="12.4"/>
    <n v="7.1"/>
    <n v="249.8"/>
    <n v="17001"/>
    <n v="57567.199999999997"/>
    <n v="55.69999999999709"/>
    <x v="0"/>
  </r>
  <r>
    <d v="2026-04-23T18:00:00"/>
    <x v="2184"/>
    <n v="24.2"/>
    <n v="95.8"/>
    <n v="12.3"/>
    <n v="6.7"/>
    <n v="524.5"/>
    <n v="12.9"/>
    <n v="7.2"/>
    <n v="69.5"/>
    <n v="12.5"/>
    <n v="6.9"/>
    <n v="238.8"/>
    <n v="17029"/>
    <n v="57595"/>
    <n v="55.80000000000291"/>
    <x v="0"/>
  </r>
  <r>
    <d v="2026-04-23T18:15:00"/>
    <x v="2185"/>
    <n v="23.6"/>
    <n v="98.3"/>
    <n v="12.1"/>
    <n v="6.6"/>
    <n v="524.5"/>
    <n v="12.9"/>
    <n v="7.4"/>
    <n v="52.9"/>
    <n v="12.5"/>
    <n v="7.4"/>
    <n v="225.8"/>
    <n v="17059.2"/>
    <n v="57623.199999999997"/>
    <n v="58.399999999997817"/>
    <x v="0"/>
  </r>
  <r>
    <d v="2026-04-23T18:30:00"/>
    <x v="2186"/>
    <n v="23.2"/>
    <n v="99.1"/>
    <n v="12"/>
    <n v="6.6"/>
    <n v="508.3"/>
    <n v="12.7"/>
    <n v="7.4"/>
    <n v="43.9"/>
    <n v="12.4"/>
    <n v="6.8"/>
    <n v="211.3"/>
    <n v="17089.5"/>
    <n v="57651.5"/>
    <n v="58.600000000002183"/>
    <x v="0"/>
  </r>
  <r>
    <d v="2026-04-23T18:45:00"/>
    <x v="2187"/>
    <n v="23.1"/>
    <n v="100"/>
    <n v="12"/>
    <n v="6.6"/>
    <n v="508.3"/>
    <n v="12.8"/>
    <n v="7.4"/>
    <n v="58.1"/>
    <n v="12.4"/>
    <n v="6.7"/>
    <n v="231.7"/>
    <n v="17119.8"/>
    <n v="57679.8"/>
    <n v="58.600000000002183"/>
    <x v="0"/>
  </r>
  <r>
    <d v="2026-04-23T19:00:00"/>
    <x v="2188"/>
    <n v="23.2"/>
    <n v="100"/>
    <n v="12.7"/>
    <n v="6.6"/>
    <n v="382.3"/>
    <n v="12.7"/>
    <n v="7.3"/>
    <n v="51.2"/>
    <n v="12.5"/>
    <n v="7"/>
    <n v="223.3"/>
    <n v="17150"/>
    <n v="57708"/>
    <n v="58.399999999997817"/>
    <x v="0"/>
  </r>
  <r>
    <d v="2026-04-23T19:15:00"/>
    <x v="2189"/>
    <n v="23.1"/>
    <n v="100"/>
    <n v="12.7"/>
    <n v="6.6"/>
    <n v="385"/>
    <n v="12.7"/>
    <n v="7.3"/>
    <n v="55.8"/>
    <n v="12.5"/>
    <n v="7"/>
    <n v="229.4"/>
    <n v="17177.8"/>
    <n v="57733"/>
    <n v="52.799999999999272"/>
    <x v="0"/>
  </r>
  <r>
    <d v="2026-04-23T19:30:00"/>
    <x v="2190"/>
    <n v="23.2"/>
    <n v="100"/>
    <n v="12.7"/>
    <n v="6.7"/>
    <n v="385"/>
    <n v="12.9"/>
    <n v="7.3"/>
    <n v="56.7"/>
    <n v="12.6"/>
    <n v="6.9"/>
    <n v="229.8"/>
    <n v="17205.5"/>
    <n v="57758"/>
    <n v="52.700000000000728"/>
    <x v="0"/>
  </r>
  <r>
    <d v="2026-04-23T19:45:00"/>
    <x v="2191"/>
    <n v="23.4"/>
    <n v="100"/>
    <n v="12.8"/>
    <n v="6.8"/>
    <n v="403.9"/>
    <n v="12.7"/>
    <n v="7.3"/>
    <n v="47.1"/>
    <n v="12.4"/>
    <n v="6.9"/>
    <n v="220.1"/>
    <n v="17233.2"/>
    <n v="57783"/>
    <n v="52.700000000000728"/>
    <x v="0"/>
  </r>
  <r>
    <d v="2026-04-23T20:00:00"/>
    <x v="2192"/>
    <n v="23.1"/>
    <n v="100"/>
    <n v="12.8"/>
    <n v="6.8"/>
    <n v="457.9"/>
    <n v="11.3"/>
    <n v="7.7"/>
    <n v="102"/>
    <n v="12.5"/>
    <n v="7.1"/>
    <n v="222.3"/>
    <n v="17261"/>
    <n v="57808"/>
    <n v="52.799999999999272"/>
    <x v="0"/>
  </r>
  <r>
    <d v="2026-04-23T20:15:00"/>
    <x v="2193"/>
    <n v="23"/>
    <n v="100"/>
    <n v="12.9"/>
    <n v="6.8"/>
    <n v="457.9"/>
    <n v="12.5"/>
    <n v="8.6"/>
    <n v="93.9"/>
    <n v="12.3"/>
    <n v="7.6"/>
    <n v="215.4"/>
    <n v="17275"/>
    <n v="57821.8"/>
    <n v="27.80000000000291"/>
    <x v="0"/>
  </r>
  <r>
    <d v="2026-04-23T20:30:00"/>
    <x v="2194"/>
    <n v="23"/>
    <n v="100"/>
    <n v="13.3"/>
    <n v="9.3000000000000007"/>
    <n v="427.3"/>
    <n v="12.8"/>
    <n v="8.8000000000000007"/>
    <n v="101.7"/>
    <n v="12.5"/>
    <n v="7.8"/>
    <n v="217.8"/>
    <n v="17289"/>
    <n v="57835.5"/>
    <n v="27.69999999999709"/>
    <x v="0"/>
  </r>
  <r>
    <d v="2026-04-23T20:45:00"/>
    <x v="2195"/>
    <n v="22.8"/>
    <n v="100"/>
    <n v="13.3"/>
    <n v="9.3000000000000007"/>
    <n v="427.3"/>
    <n v="12.9"/>
    <n v="9.5"/>
    <n v="94.5"/>
    <n v="12.6"/>
    <n v="8.4"/>
    <n v="215.8"/>
    <n v="17303"/>
    <n v="57849.2"/>
    <n v="27.69999999999709"/>
    <x v="0"/>
  </r>
  <r>
    <d v="2026-04-23T21:00:00"/>
    <x v="2196"/>
    <n v="22.8"/>
    <n v="100"/>
    <n v="13.6"/>
    <n v="10.3"/>
    <n v="447.1"/>
    <n v="12.3"/>
    <n v="10.3"/>
    <n v="188.1"/>
    <n v="12.5"/>
    <n v="10"/>
    <n v="181"/>
    <n v="17317"/>
    <n v="57863"/>
    <n v="27.80000000000291"/>
    <x v="0"/>
  </r>
  <r>
    <d v="2026-04-23T21:15:00"/>
    <x v="2197"/>
    <n v="22.8"/>
    <n v="100"/>
    <n v="13.6"/>
    <n v="10.3"/>
    <n v="449.8"/>
    <n v="13.3"/>
    <n v="10"/>
    <n v="200"/>
    <n v="13"/>
    <n v="9.9"/>
    <n v="198.5"/>
    <n v="17317"/>
    <n v="57863"/>
    <n v="0"/>
    <x v="0"/>
  </r>
  <r>
    <d v="2026-04-23T21:30:00"/>
    <x v="2198"/>
    <n v="22.9"/>
    <n v="100"/>
    <n v="13.4"/>
    <n v="10.9"/>
    <n v="449.8"/>
    <n v="14"/>
    <n v="10.3"/>
    <n v="200"/>
    <n v="13.4"/>
    <n v="10.4"/>
    <n v="206"/>
    <n v="17317"/>
    <n v="57863"/>
    <n v="0"/>
    <x v="0"/>
  </r>
  <r>
    <d v="2026-04-23T21:45:00"/>
    <x v="2199"/>
    <n v="22.9"/>
    <n v="100"/>
    <n v="13.6"/>
    <n v="10.9"/>
    <n v="478.6"/>
    <n v="14.3"/>
    <n v="10.1"/>
    <n v="200"/>
    <n v="14.2"/>
    <n v="10"/>
    <n v="212.6"/>
    <n v="17317"/>
    <n v="57863"/>
    <n v="0"/>
    <x v="0"/>
  </r>
  <r>
    <d v="2026-04-23T22:00:00"/>
    <x v="2200"/>
    <n v="22.9"/>
    <n v="100"/>
    <n v="13.6"/>
    <n v="10.9"/>
    <n v="444.4"/>
    <n v="14.6"/>
    <n v="9.9"/>
    <n v="200"/>
    <n v="14.3"/>
    <n v="9.8000000000000007"/>
    <n v="211.5"/>
    <n v="17317"/>
    <n v="57863"/>
    <n v="0"/>
    <x v="0"/>
  </r>
  <r>
    <d v="2026-04-23T22:15:00"/>
    <x v="2201"/>
    <n v="20.9"/>
    <n v="88.1"/>
    <n v="13.7"/>
    <n v="11"/>
    <n v="444.4"/>
    <n v="14.8"/>
    <n v="9.8000000000000007"/>
    <n v="200"/>
    <n v="14.5"/>
    <n v="9.6999999999999993"/>
    <n v="213"/>
    <n v="17317"/>
    <n v="57863"/>
    <n v="0"/>
    <x v="0"/>
  </r>
  <r>
    <d v="2026-04-23T22:30:00"/>
    <x v="2202"/>
    <n v="20.5"/>
    <n v="78.099999999999994"/>
    <n v="13.7"/>
    <n v="11"/>
    <n v="441.7"/>
    <n v="15"/>
    <n v="9.6999999999999993"/>
    <n v="200"/>
    <n v="14.7"/>
    <n v="9.6"/>
    <n v="216.2"/>
    <n v="17317"/>
    <n v="57863"/>
    <n v="0"/>
    <x v="0"/>
  </r>
  <r>
    <d v="2026-04-23T22:45:00"/>
    <x v="2203"/>
    <n v="19.5"/>
    <n v="71.099999999999994"/>
    <n v="13.7"/>
    <n v="11"/>
    <n v="441.7"/>
    <n v="14.9"/>
    <n v="9.6999999999999993"/>
    <n v="200"/>
    <n v="14.6"/>
    <n v="9.6"/>
    <n v="213.6"/>
    <n v="17317"/>
    <n v="57863"/>
    <n v="0"/>
    <x v="0"/>
  </r>
  <r>
    <d v="2026-04-23T23:00:00"/>
    <x v="2204"/>
    <n v="19.3"/>
    <n v="70.900000000000006"/>
    <n v="13.5"/>
    <n v="10.9"/>
    <n v="433.6"/>
    <n v="14.8"/>
    <n v="9.4"/>
    <n v="200"/>
    <n v="14.4"/>
    <n v="9.3000000000000007"/>
    <n v="210.3"/>
    <n v="17317"/>
    <n v="57863"/>
    <n v="0"/>
    <x v="0"/>
  </r>
  <r>
    <d v="2026-04-23T23:15:00"/>
    <x v="2205"/>
    <n v="19"/>
    <n v="71.5"/>
    <n v="13.5"/>
    <n v="10.9"/>
    <n v="403"/>
    <n v="14.5"/>
    <n v="9.1999999999999993"/>
    <n v="200"/>
    <n v="14.2"/>
    <n v="9.1"/>
    <n v="212.1"/>
    <n v="17317"/>
    <n v="57863"/>
    <n v="0"/>
    <x v="0"/>
  </r>
  <r>
    <d v="2026-04-23T23:30:00"/>
    <x v="2206"/>
    <n v="17.8"/>
    <n v="71.2"/>
    <n v="13.2"/>
    <n v="10.7"/>
    <n v="403"/>
    <n v="14"/>
    <n v="9.3000000000000007"/>
    <n v="200"/>
    <n v="13.6"/>
    <n v="9.1999999999999993"/>
    <n v="197.1"/>
    <n v="17317"/>
    <n v="57863"/>
    <n v="0"/>
    <x v="0"/>
  </r>
  <r>
    <d v="2026-04-23T23:45:00"/>
    <x v="2207"/>
    <n v="17.600000000000001"/>
    <n v="71.900000000000006"/>
    <n v="12.8"/>
    <n v="10.6"/>
    <n v="426.4"/>
    <n v="13.9"/>
    <n v="9.3000000000000007"/>
    <n v="200"/>
    <n v="13.5"/>
    <n v="9.1999999999999993"/>
    <n v="196.3"/>
    <n v="17317"/>
    <n v="57863"/>
    <n v="0"/>
    <x v="0"/>
  </r>
  <r>
    <d v="2026-04-24T00:00:00"/>
    <x v="2208"/>
    <n v="16.8"/>
    <n v="71.8"/>
    <n v="12.8"/>
    <n v="10.6"/>
    <n v="429.1"/>
    <n v="13.7"/>
    <n v="9.1999999999999993"/>
    <n v="196.8"/>
    <n v="13.2"/>
    <n v="9.1"/>
    <n v="189.8"/>
    <n v="17317"/>
    <n v="57863"/>
    <n v="0"/>
    <x v="0"/>
  </r>
  <r>
    <d v="2026-04-24T00:15:00"/>
    <x v="2209"/>
    <n v="20.9"/>
    <n v="95.1"/>
    <n v="12.7"/>
    <n v="10.4"/>
    <n v="429.1"/>
    <n v="13.5"/>
    <n v="9"/>
    <n v="193.3"/>
    <n v="13.2"/>
    <n v="8.9"/>
    <n v="190.6"/>
    <n v="17317"/>
    <n v="57863"/>
    <n v="0"/>
    <x v="0"/>
  </r>
  <r>
    <d v="2026-04-24T00:30:00"/>
    <x v="2210"/>
    <n v="21.7"/>
    <n v="99.1"/>
    <n v="12.7"/>
    <n v="10.4"/>
    <n v="450.7"/>
    <n v="13.3"/>
    <n v="9.5"/>
    <n v="187.8"/>
    <n v="13.1"/>
    <n v="9.1"/>
    <n v="183.1"/>
    <n v="17317"/>
    <n v="57863"/>
    <n v="0"/>
    <x v="0"/>
  </r>
  <r>
    <d v="2026-04-24T00:45:00"/>
    <x v="2211"/>
    <n v="21.9"/>
    <n v="97.4"/>
    <n v="12.4"/>
    <n v="10.9"/>
    <n v="450.7"/>
    <n v="13.3"/>
    <n v="10"/>
    <n v="181.7"/>
    <n v="12.9"/>
    <n v="9.9"/>
    <n v="174.1"/>
    <n v="17317"/>
    <n v="57863"/>
    <n v="0"/>
    <x v="0"/>
  </r>
  <r>
    <d v="2026-04-24T01:00:00"/>
    <x v="2212"/>
    <n v="22"/>
    <n v="97.2"/>
    <n v="12.5"/>
    <n v="10.9"/>
    <n v="452.5"/>
    <n v="13.1"/>
    <n v="10.199999999999999"/>
    <n v="171.5"/>
    <n v="12.8"/>
    <n v="10"/>
    <n v="167.2"/>
    <n v="17317"/>
    <n v="57863"/>
    <n v="0"/>
    <x v="0"/>
  </r>
  <r>
    <d v="2026-04-24T01:15:00"/>
    <x v="2213"/>
    <n v="22.1"/>
    <n v="95.9"/>
    <n v="12.5"/>
    <n v="10.9"/>
    <n v="457.9"/>
    <n v="13.4"/>
    <n v="10.199999999999999"/>
    <n v="170.6"/>
    <n v="13"/>
    <n v="10.1"/>
    <n v="166.8"/>
    <n v="17317"/>
    <n v="57863"/>
    <n v="0"/>
    <x v="0"/>
  </r>
  <r>
    <d v="2026-04-24T01:30:00"/>
    <x v="2214"/>
    <n v="22.1"/>
    <n v="94.5"/>
    <n v="12.6"/>
    <n v="11"/>
    <n v="457.9"/>
    <n v="13.5"/>
    <n v="10.3"/>
    <n v="172.7"/>
    <n v="13.2"/>
    <n v="10.1"/>
    <n v="166.6"/>
    <n v="17317"/>
    <n v="57863"/>
    <n v="0"/>
    <x v="0"/>
  </r>
  <r>
    <d v="2026-04-24T01:45:00"/>
    <x v="2215"/>
    <n v="22.1"/>
    <n v="93.5"/>
    <n v="12.8"/>
    <n v="11.1"/>
    <n v="467.8"/>
    <n v="13.2"/>
    <n v="10.4"/>
    <n v="170.3"/>
    <n v="12.8"/>
    <n v="10.3"/>
    <n v="165.4"/>
    <n v="17317"/>
    <n v="57863"/>
    <n v="0"/>
    <x v="0"/>
  </r>
  <r>
    <d v="2026-04-24T02:00:00"/>
    <x v="2216"/>
    <n v="22.1"/>
    <n v="92.7"/>
    <n v="12.8"/>
    <n v="11.1"/>
    <n v="466"/>
    <n v="13.4"/>
    <n v="10.3"/>
    <n v="171.8"/>
    <n v="13.1"/>
    <n v="10.199999999999999"/>
    <n v="165.1"/>
    <n v="17317"/>
    <n v="57863"/>
    <n v="0"/>
    <x v="0"/>
  </r>
  <r>
    <d v="2026-04-24T02:15:00"/>
    <x v="2217"/>
    <n v="22.1"/>
    <n v="92.3"/>
    <n v="12.7"/>
    <n v="11"/>
    <n v="466"/>
    <n v="13.4"/>
    <n v="10.199999999999999"/>
    <n v="170.3"/>
    <n v="13.2"/>
    <n v="10.1"/>
    <n v="171"/>
    <n v="17317"/>
    <n v="57863"/>
    <n v="0"/>
    <x v="0"/>
  </r>
  <r>
    <d v="2026-04-24T02:30:00"/>
    <x v="2218"/>
    <n v="22.1"/>
    <n v="91.7"/>
    <n v="12.7"/>
    <n v="11"/>
    <n v="467.8"/>
    <n v="13.6"/>
    <n v="10.199999999999999"/>
    <n v="168.6"/>
    <n v="13.3"/>
    <n v="10"/>
    <n v="162.30000000000001"/>
    <n v="17317"/>
    <n v="57863"/>
    <n v="0"/>
    <x v="0"/>
  </r>
  <r>
    <d v="2026-04-24T02:45:00"/>
    <x v="2219"/>
    <n v="22"/>
    <n v="91"/>
    <n v="12.7"/>
    <n v="11"/>
    <n v="467.8"/>
    <n v="13.6"/>
    <n v="10.199999999999999"/>
    <n v="165.1"/>
    <n v="13.3"/>
    <n v="10.1"/>
    <n v="160.5"/>
    <n v="17317"/>
    <n v="57863"/>
    <n v="0"/>
    <x v="0"/>
  </r>
  <r>
    <d v="2026-04-24T03:00:00"/>
    <x v="2220"/>
    <n v="21.9"/>
    <n v="90.1"/>
    <n v="12.8"/>
    <n v="11.1"/>
    <n v="458.8"/>
    <n v="13.5"/>
    <n v="10.199999999999999"/>
    <n v="167.4"/>
    <n v="13.2"/>
    <n v="10.1"/>
    <n v="164.1"/>
    <n v="17317"/>
    <n v="57863"/>
    <n v="0"/>
    <x v="0"/>
  </r>
  <r>
    <d v="2026-04-24T03:15:00"/>
    <x v="2221"/>
    <n v="22"/>
    <n v="90.1"/>
    <n v="12.8"/>
    <n v="11.1"/>
    <n v="466.9"/>
    <n v="13.6"/>
    <n v="10.3"/>
    <n v="163.4"/>
    <n v="13.3"/>
    <n v="10.1"/>
    <n v="158.4"/>
    <n v="17317"/>
    <n v="57863"/>
    <n v="0"/>
    <x v="0"/>
  </r>
  <r>
    <d v="2026-04-24T03:30:00"/>
    <x v="2222"/>
    <n v="22"/>
    <n v="90"/>
    <n v="12.8"/>
    <n v="10.9"/>
    <n v="466.9"/>
    <n v="13.5"/>
    <n v="10.199999999999999"/>
    <n v="164"/>
    <n v="13.2"/>
    <n v="10.1"/>
    <n v="160.30000000000001"/>
    <n v="17317"/>
    <n v="57863"/>
    <n v="0"/>
    <x v="0"/>
  </r>
  <r>
    <d v="2026-04-24T03:45:00"/>
    <x v="2223"/>
    <n v="22.1"/>
    <n v="90.1"/>
    <n v="12.8"/>
    <n v="11"/>
    <n v="471.4"/>
    <n v="13.6"/>
    <n v="10.3"/>
    <n v="166.6"/>
    <n v="13.3"/>
    <n v="10.1"/>
    <n v="158.6"/>
    <n v="17317"/>
    <n v="57863"/>
    <n v="0"/>
    <x v="0"/>
  </r>
  <r>
    <d v="2026-04-24T04:00:00"/>
    <x v="2224"/>
    <n v="22.1"/>
    <n v="90.6"/>
    <n v="12.8"/>
    <n v="11"/>
    <n v="445.3"/>
    <n v="13.6"/>
    <n v="10.3"/>
    <n v="165.7"/>
    <n v="13.3"/>
    <n v="10.199999999999999"/>
    <n v="163.5"/>
    <n v="17317"/>
    <n v="57863"/>
    <n v="0"/>
    <x v="0"/>
  </r>
  <r>
    <d v="2026-04-24T04:15:00"/>
    <x v="2225"/>
    <n v="22.1"/>
    <n v="90"/>
    <n v="12.8"/>
    <n v="11.1"/>
    <n v="445.3"/>
    <n v="13.5"/>
    <n v="10.3"/>
    <n v="158.4"/>
    <n v="13.2"/>
    <n v="10.199999999999999"/>
    <n v="156.19999999999999"/>
    <n v="17317"/>
    <n v="57863"/>
    <n v="0"/>
    <x v="0"/>
  </r>
  <r>
    <d v="2026-04-24T04:30:00"/>
    <x v="2226"/>
    <n v="22.1"/>
    <n v="89.5"/>
    <n v="12.8"/>
    <n v="11.1"/>
    <n v="451.6"/>
    <n v="13.5"/>
    <n v="10.199999999999999"/>
    <n v="164.5"/>
    <n v="13.2"/>
    <n v="10"/>
    <n v="159"/>
    <n v="17317"/>
    <n v="57863"/>
    <n v="0"/>
    <x v="0"/>
  </r>
  <r>
    <d v="2026-04-24T04:45:00"/>
    <x v="2227"/>
    <n v="22.1"/>
    <n v="88.8"/>
    <n v="12.8"/>
    <n v="11"/>
    <n v="451.6"/>
    <n v="13.5"/>
    <n v="10.199999999999999"/>
    <n v="162.5"/>
    <n v="13.2"/>
    <n v="10.1"/>
    <n v="159"/>
    <n v="17317"/>
    <n v="57863"/>
    <n v="0"/>
    <x v="0"/>
  </r>
  <r>
    <d v="2026-04-24T05:00:00"/>
    <x v="2228"/>
    <n v="22.1"/>
    <n v="88.5"/>
    <n v="12.7"/>
    <n v="11"/>
    <n v="392.2"/>
    <n v="13.6"/>
    <n v="10.199999999999999"/>
    <n v="164.2"/>
    <n v="13.3"/>
    <n v="10"/>
    <n v="161.30000000000001"/>
    <n v="17317"/>
    <n v="57863"/>
    <n v="0"/>
    <x v="0"/>
  </r>
  <r>
    <d v="2026-04-24T05:15:00"/>
    <x v="2229"/>
    <n v="22.1"/>
    <n v="88.5"/>
    <n v="12.7"/>
    <n v="11"/>
    <n v="472.3"/>
    <n v="13.6"/>
    <n v="10.199999999999999"/>
    <n v="165.1"/>
    <n v="13.2"/>
    <n v="10.1"/>
    <n v="160.69999999999999"/>
    <n v="17317"/>
    <n v="57863"/>
    <n v="0"/>
    <x v="0"/>
  </r>
  <r>
    <d v="2026-04-24T05:30:00"/>
    <x v="2230"/>
    <n v="22.1"/>
    <n v="88.2"/>
    <n v="12.8"/>
    <n v="11"/>
    <n v="472.3"/>
    <n v="13.5"/>
    <n v="10.199999999999999"/>
    <n v="163.4"/>
    <n v="13.3"/>
    <n v="10.1"/>
    <n v="159.5"/>
    <n v="17317"/>
    <n v="57863"/>
    <n v="0"/>
    <x v="0"/>
  </r>
  <r>
    <d v="2026-04-24T05:45:00"/>
    <x v="2231"/>
    <n v="22.1"/>
    <n v="87.8"/>
    <n v="12.8"/>
    <n v="11"/>
    <n v="457"/>
    <n v="13.7"/>
    <n v="10.1"/>
    <n v="163.69999999999999"/>
    <n v="13.3"/>
    <n v="10"/>
    <n v="162.69999999999999"/>
    <n v="17317"/>
    <n v="57863"/>
    <n v="0"/>
    <x v="0"/>
  </r>
  <r>
    <d v="2026-04-24T06:00:00"/>
    <x v="2232"/>
    <n v="22.1"/>
    <n v="87.5"/>
    <n v="12.8"/>
    <n v="11"/>
    <n v="442.6"/>
    <n v="13.6"/>
    <n v="10.6"/>
    <n v="183.7"/>
    <n v="13.7"/>
    <n v="10.6"/>
    <n v="180.6"/>
    <n v="17317"/>
    <n v="57863"/>
    <n v="0"/>
    <x v="0"/>
  </r>
  <r>
    <d v="2026-04-24T06:15:00"/>
    <x v="2233"/>
    <n v="22"/>
    <n v="86.3"/>
    <n v="12.9"/>
    <n v="11.3"/>
    <n v="442.6"/>
    <n v="13.7"/>
    <n v="10.6"/>
    <n v="182.3"/>
    <n v="13.5"/>
    <n v="10.5"/>
    <n v="176.5"/>
    <n v="17317"/>
    <n v="57863"/>
    <n v="0"/>
    <x v="0"/>
  </r>
  <r>
    <d v="2026-04-24T06:30:00"/>
    <x v="2234"/>
    <n v="21.9"/>
    <n v="85.3"/>
    <n v="12.9"/>
    <n v="11.3"/>
    <n v="467.8"/>
    <n v="13.8"/>
    <n v="10.6"/>
    <n v="177.3"/>
    <n v="13.5"/>
    <n v="10.5"/>
    <n v="173.7"/>
    <n v="17317"/>
    <n v="57863"/>
    <n v="0"/>
    <x v="0"/>
  </r>
  <r>
    <d v="2026-04-24T06:45:00"/>
    <x v="2235"/>
    <n v="21.9"/>
    <n v="85.6"/>
    <n v="13"/>
    <n v="11.3"/>
    <n v="467.8"/>
    <n v="13.9"/>
    <n v="10.6"/>
    <n v="178.8"/>
    <n v="13.6"/>
    <n v="10.5"/>
    <n v="173.5"/>
    <n v="17317"/>
    <n v="57863"/>
    <n v="0"/>
    <x v="0"/>
  </r>
  <r>
    <d v="2026-04-24T07:00:00"/>
    <x v="2236"/>
    <n v="21.8"/>
    <n v="85.8"/>
    <n v="13.1"/>
    <n v="11.6"/>
    <n v="422.8"/>
    <n v="13.8"/>
    <n v="11"/>
    <n v="200"/>
    <n v="13.5"/>
    <n v="11"/>
    <n v="199.7"/>
    <n v="17317"/>
    <n v="57863"/>
    <n v="0"/>
    <x v="0"/>
  </r>
  <r>
    <d v="2026-04-24T07:15:00"/>
    <x v="2237"/>
    <n v="18.3"/>
    <n v="71.8"/>
    <n v="13.1"/>
    <n v="11.6"/>
    <n v="439"/>
    <n v="14"/>
    <n v="11"/>
    <n v="200"/>
    <n v="13.7"/>
    <n v="10.9"/>
    <n v="201.2"/>
    <n v="17317"/>
    <n v="57863"/>
    <n v="0"/>
    <x v="0"/>
  </r>
  <r>
    <d v="2026-04-24T07:30:00"/>
    <x v="2238"/>
    <n v="16.8"/>
    <n v="75.7"/>
    <n v="13.2"/>
    <n v="11.6"/>
    <n v="439"/>
    <n v="14.2"/>
    <n v="11.2"/>
    <n v="200"/>
    <n v="13.9"/>
    <n v="11.1"/>
    <n v="201.6"/>
    <n v="17317"/>
    <n v="57863"/>
    <n v="0"/>
    <x v="0"/>
  </r>
  <r>
    <d v="2026-04-24T07:45:00"/>
    <x v="2239"/>
    <n v="15.9"/>
    <n v="80.400000000000006"/>
    <n v="13.5"/>
    <n v="11.7"/>
    <n v="485.8"/>
    <n v="14.3"/>
    <n v="11.2"/>
    <n v="200"/>
    <n v="14"/>
    <n v="11.1"/>
    <n v="201"/>
    <n v="17317"/>
    <n v="57863"/>
    <n v="0"/>
    <x v="0"/>
  </r>
  <r>
    <d v="2026-04-24T08:00:00"/>
    <x v="2240"/>
    <n v="15.8"/>
    <n v="81.8"/>
    <n v="13.5"/>
    <n v="11.7"/>
    <n v="485.8"/>
    <n v="14.4"/>
    <n v="11.7"/>
    <n v="200"/>
    <n v="14.1"/>
    <n v="11.6"/>
    <n v="202.2"/>
    <n v="17317"/>
    <n v="57863"/>
    <n v="0"/>
    <x v="0"/>
  </r>
  <r>
    <d v="2026-04-24T08:15:00"/>
    <x v="2241"/>
    <n v="19.600000000000001"/>
    <n v="97.2"/>
    <n v="13.8"/>
    <n v="11.8"/>
    <n v="520"/>
    <n v="14.5"/>
    <n v="11.3"/>
    <n v="200"/>
    <n v="14.2"/>
    <n v="11.5"/>
    <n v="203.4"/>
    <n v="17336.5"/>
    <n v="57880.2"/>
    <n v="36.69999999999709"/>
    <x v="0"/>
  </r>
  <r>
    <d v="2026-04-24T08:30:00"/>
    <x v="2242"/>
    <n v="19.600000000000001"/>
    <n v="98.5"/>
    <n v="13.8"/>
    <n v="11.8"/>
    <n v="420.1"/>
    <n v="14.9"/>
    <n v="10.7"/>
    <n v="200"/>
    <n v="14.6"/>
    <n v="10.6"/>
    <n v="208.7"/>
    <n v="17356"/>
    <n v="57897.5"/>
    <n v="36.80000000000291"/>
    <x v="0"/>
  </r>
  <r>
    <d v="2026-04-24T08:45:00"/>
    <x v="2243"/>
    <n v="19.7"/>
    <n v="100"/>
    <n v="14"/>
    <n v="11.2"/>
    <n v="420.1"/>
    <n v="15.1"/>
    <n v="10.5"/>
    <n v="121.2"/>
    <n v="14.8"/>
    <n v="9"/>
    <n v="238.8"/>
    <n v="17375.5"/>
    <n v="57914.8"/>
    <n v="36.80000000000291"/>
    <x v="0"/>
  </r>
  <r>
    <d v="2026-04-24T09:00:00"/>
    <x v="2244"/>
    <n v="19.5"/>
    <n v="100"/>
    <n v="14"/>
    <n v="10.199999999999999"/>
    <n v="444.4"/>
    <n v="15"/>
    <n v="9.6999999999999993"/>
    <n v="122.1"/>
    <n v="14.7"/>
    <n v="9.1"/>
    <n v="236.4"/>
    <n v="17395"/>
    <n v="57932"/>
    <n v="36.69999999999709"/>
    <x v="0"/>
  </r>
  <r>
    <d v="2026-04-24T09:15:00"/>
    <x v="2245"/>
    <n v="19.5"/>
    <n v="99.9"/>
    <n v="14"/>
    <n v="10.199999999999999"/>
    <n v="403.9"/>
    <n v="14.6"/>
    <n v="9.6"/>
    <n v="114"/>
    <n v="14.3"/>
    <n v="8"/>
    <n v="230.9"/>
    <n v="17424.5"/>
    <n v="57960.2"/>
    <n v="57.69999999999709"/>
    <x v="0"/>
  </r>
  <r>
    <d v="2026-04-24T09:30:00"/>
    <x v="2246"/>
    <n v="19.7"/>
    <n v="99"/>
    <n v="13.5"/>
    <n v="10"/>
    <n v="403.9"/>
    <n v="14.1"/>
    <n v="9.4"/>
    <n v="112.2"/>
    <n v="13.8"/>
    <n v="7.8"/>
    <n v="228.8"/>
    <n v="17454"/>
    <n v="57988.5"/>
    <n v="57.80000000000291"/>
    <x v="0"/>
  </r>
  <r>
    <d v="2026-04-24T09:45:00"/>
    <x v="2247"/>
    <n v="19.8"/>
    <n v="99.1"/>
    <n v="13.4"/>
    <n v="9.9"/>
    <n v="425.5"/>
    <n v="13.7"/>
    <n v="9.4"/>
    <n v="110.2"/>
    <n v="13.3"/>
    <n v="7.6"/>
    <n v="227.6"/>
    <n v="17483.5"/>
    <n v="58016.800000000003"/>
    <n v="57.80000000000291"/>
    <x v="0"/>
  </r>
  <r>
    <d v="2026-04-24T10:00:00"/>
    <x v="2248"/>
    <n v="19.899999999999999"/>
    <n v="98.8"/>
    <n v="13.4"/>
    <n v="9.9"/>
    <n v="425.5"/>
    <n v="13.3"/>
    <n v="9.3000000000000007"/>
    <n v="113.4"/>
    <n v="12.8"/>
    <n v="7.6"/>
    <n v="224.6"/>
    <n v="17513"/>
    <n v="58045"/>
    <n v="57.69999999999709"/>
    <x v="0"/>
  </r>
  <r>
    <d v="2026-04-24T10:15:00"/>
    <x v="2249"/>
    <n v="20"/>
    <n v="99"/>
    <n v="13.2"/>
    <n v="10"/>
    <n v="451.6"/>
    <n v="12.9"/>
    <n v="9.4"/>
    <n v="111.9"/>
    <n v="12.6"/>
    <n v="7.8"/>
    <n v="227"/>
    <n v="17528.2"/>
    <n v="58060"/>
    <n v="30.200000000000728"/>
    <x v="0"/>
  </r>
  <r>
    <d v="2026-04-24T10:30:00"/>
    <x v="2250"/>
    <n v="19.899999999999999"/>
    <n v="98.4"/>
    <n v="13.2"/>
    <n v="10"/>
    <n v="442.6"/>
    <n v="12.7"/>
    <n v="9.5"/>
    <n v="106.7"/>
    <n v="12.4"/>
    <n v="8.1"/>
    <n v="224.8"/>
    <n v="17543.5"/>
    <n v="58075"/>
    <n v="30.299999999999272"/>
    <x v="0"/>
  </r>
  <r>
    <d v="2026-04-24T10:45:00"/>
    <x v="2251"/>
    <n v="20"/>
    <n v="98"/>
    <n v="13.1"/>
    <n v="10"/>
    <n v="442.6"/>
    <n v="12.5"/>
    <n v="9.5"/>
    <n v="108.1"/>
    <n v="12.3"/>
    <n v="8.6999999999999993"/>
    <n v="224.8"/>
    <n v="17558.8"/>
    <n v="58090"/>
    <n v="30.299999999999272"/>
    <x v="0"/>
  </r>
  <r>
    <d v="2026-04-24T11:00:00"/>
    <x v="2252"/>
    <n v="20"/>
    <n v="98.3"/>
    <n v="13.2"/>
    <n v="10"/>
    <n v="457.9"/>
    <n v="12.7"/>
    <n v="9.5"/>
    <n v="112.5"/>
    <n v="12.4"/>
    <n v="8.3000000000000007"/>
    <n v="234.1"/>
    <n v="17574"/>
    <n v="58105"/>
    <n v="30.200000000000728"/>
    <x v="0"/>
  </r>
  <r>
    <d v="2026-04-24T11:15:00"/>
    <x v="2253"/>
    <n v="20.399999999999999"/>
    <n v="99.3"/>
    <n v="13.2"/>
    <n v="10"/>
    <n v="452.5"/>
    <n v="12.8"/>
    <n v="9.6999999999999993"/>
    <n v="121.5"/>
    <n v="12.5"/>
    <n v="8.3000000000000007"/>
    <n v="241"/>
    <n v="17596"/>
    <n v="58123.8"/>
    <n v="40.80000000000291"/>
    <x v="0"/>
  </r>
  <r>
    <d v="2026-04-24T11:30:00"/>
    <x v="2254"/>
    <n v="20.5"/>
    <n v="99.4"/>
    <n v="13.3"/>
    <n v="10.4"/>
    <n v="452.5"/>
    <n v="12.9"/>
    <n v="9.9"/>
    <n v="124.7"/>
    <n v="12.6"/>
    <n v="8.6999999999999993"/>
    <n v="239"/>
    <n v="17618"/>
    <n v="58142.5"/>
    <n v="40.69999999999709"/>
    <x v="0"/>
  </r>
  <r>
    <d v="2026-04-24T11:45:00"/>
    <x v="2255"/>
    <n v="20.6"/>
    <n v="99.6"/>
    <n v="13.5"/>
    <n v="10.6"/>
    <n v="415.6"/>
    <n v="13.1"/>
    <n v="10"/>
    <n v="127.6"/>
    <n v="12.8"/>
    <n v="8.5"/>
    <n v="247.3"/>
    <n v="17640"/>
    <n v="58161.2"/>
    <n v="40.69999999999709"/>
    <x v="0"/>
  </r>
  <r>
    <d v="2026-04-24T12:00:00"/>
    <x v="2256"/>
    <n v="20.8"/>
    <n v="99.9"/>
    <n v="13.5"/>
    <n v="10.6"/>
    <n v="415.6"/>
    <n v="13.2"/>
    <n v="10.199999999999999"/>
    <n v="132"/>
    <n v="12.9"/>
    <n v="8.6"/>
    <n v="250.8"/>
    <n v="17662"/>
    <n v="58180"/>
    <n v="40.80000000000291"/>
    <x v="0"/>
  </r>
  <r>
    <d v="2026-04-24T12:15:00"/>
    <x v="2257"/>
    <n v="20.7"/>
    <n v="99.9"/>
    <n v="13.6"/>
    <n v="10.6"/>
    <n v="493.9"/>
    <n v="13.2"/>
    <n v="10.1"/>
    <n v="131.1"/>
    <n v="12.9"/>
    <n v="8.6"/>
    <n v="246.3"/>
    <n v="17684.2"/>
    <n v="58198"/>
    <n v="40.200000000000728"/>
    <x v="0"/>
  </r>
  <r>
    <d v="2026-04-24T12:30:00"/>
    <x v="2258"/>
    <n v="20.7"/>
    <n v="100"/>
    <n v="13.6"/>
    <n v="10.6"/>
    <n v="457.9"/>
    <n v="13.2"/>
    <n v="10"/>
    <n v="130.80000000000001"/>
    <n v="12.9"/>
    <n v="8.5"/>
    <n v="248.4"/>
    <n v="17706.5"/>
    <n v="58216"/>
    <n v="40.299999999999272"/>
    <x v="0"/>
  </r>
  <r>
    <d v="2026-04-24T12:45:00"/>
    <x v="2259"/>
    <n v="20.399999999999999"/>
    <n v="100"/>
    <n v="13.6"/>
    <n v="10.5"/>
    <n v="457.9"/>
    <n v="13.2"/>
    <n v="10"/>
    <n v="133.69999999999999"/>
    <n v="13"/>
    <n v="8.8000000000000007"/>
    <n v="250.2"/>
    <n v="17728.8"/>
    <n v="58234"/>
    <n v="40.299999999999272"/>
    <x v="0"/>
  </r>
  <r>
    <d v="2026-04-24T13:00:00"/>
    <x v="2260"/>
    <n v="20.5"/>
    <n v="100"/>
    <n v="13.4"/>
    <n v="10.3"/>
    <n v="449.8"/>
    <n v="13.1"/>
    <n v="9.9"/>
    <n v="129.9"/>
    <n v="12.8"/>
    <n v="8.6999999999999993"/>
    <n v="248.6"/>
    <n v="17751"/>
    <n v="58252"/>
    <n v="40.200000000000728"/>
    <x v="0"/>
  </r>
  <r>
    <d v="2026-04-24T13:15:00"/>
    <x v="2261"/>
    <n v="19.8"/>
    <n v="98"/>
    <n v="13.4"/>
    <n v="10.3"/>
    <n v="466"/>
    <n v="13.1"/>
    <n v="9.6999999999999993"/>
    <n v="130.80000000000001"/>
    <n v="12.7"/>
    <n v="8.3000000000000007"/>
    <n v="247.7"/>
    <n v="17773.5"/>
    <n v="58271"/>
    <n v="41.5"/>
    <x v="0"/>
  </r>
  <r>
    <d v="2026-04-24T13:30:00"/>
    <x v="2262"/>
    <n v="19.7"/>
    <n v="98.1"/>
    <n v="13.1"/>
    <n v="10.4"/>
    <n v="466"/>
    <n v="13"/>
    <n v="9.6999999999999993"/>
    <n v="130.80000000000001"/>
    <n v="12.6"/>
    <n v="8.4"/>
    <n v="251.2"/>
    <n v="17796"/>
    <n v="58290"/>
    <n v="41.5"/>
    <x v="0"/>
  </r>
  <r>
    <d v="2026-04-24T13:45:00"/>
    <x v="2263"/>
    <n v="19.8"/>
    <n v="99"/>
    <n v="13.1"/>
    <n v="10.4"/>
    <n v="450.7"/>
    <n v="13"/>
    <n v="9.9"/>
    <n v="131.4"/>
    <n v="12.7"/>
    <n v="8.6"/>
    <n v="249.6"/>
    <n v="17818.5"/>
    <n v="58309"/>
    <n v="41.5"/>
    <x v="0"/>
  </r>
  <r>
    <d v="2026-04-24T14:00:00"/>
    <x v="2264"/>
    <n v="19.600000000000001"/>
    <n v="100"/>
    <n v="13.1"/>
    <n v="10.5"/>
    <n v="450.7"/>
    <n v="12.9"/>
    <n v="10"/>
    <n v="130.5"/>
    <n v="12.6"/>
    <n v="8.6999999999999993"/>
    <n v="248.4"/>
    <n v="17841"/>
    <n v="58328"/>
    <n v="41.5"/>
    <x v="0"/>
  </r>
  <r>
    <d v="2026-04-24T14:15:00"/>
    <x v="2265"/>
    <n v="19.7"/>
    <n v="100"/>
    <n v="13.3"/>
    <n v="10.5"/>
    <n v="492.1"/>
    <n v="13"/>
    <n v="10.1"/>
    <n v="131.4"/>
    <n v="12.7"/>
    <n v="8.6999999999999993"/>
    <n v="254.5"/>
    <n v="17863"/>
    <n v="58346.5"/>
    <n v="40.5"/>
    <x v="0"/>
  </r>
  <r>
    <d v="2026-04-24T14:30:00"/>
    <x v="2266"/>
    <n v="19.8"/>
    <n v="100"/>
    <n v="13.3"/>
    <n v="10.5"/>
    <n v="468.7"/>
    <n v="13"/>
    <n v="10.1"/>
    <n v="134.30000000000001"/>
    <n v="12.7"/>
    <n v="8.6999999999999993"/>
    <n v="249.6"/>
    <n v="17885"/>
    <n v="58365"/>
    <n v="40.5"/>
    <x v="0"/>
  </r>
  <r>
    <d v="2026-04-24T14:45:00"/>
    <x v="2267"/>
    <n v="19.600000000000001"/>
    <n v="100"/>
    <n v="13.3"/>
    <n v="10.6"/>
    <n v="468.7"/>
    <n v="12.9"/>
    <n v="10"/>
    <n v="130.80000000000001"/>
    <n v="12.6"/>
    <n v="8.4"/>
    <n v="248.6"/>
    <n v="17907"/>
    <n v="58383.5"/>
    <n v="40.5"/>
    <x v="0"/>
  </r>
  <r>
    <d v="2026-04-24T15:00:00"/>
    <x v="2268"/>
    <n v="19.399999999999999"/>
    <n v="100"/>
    <n v="13.2"/>
    <n v="10.5"/>
    <n v="426.4"/>
    <n v="12.9"/>
    <n v="10"/>
    <n v="129.4"/>
    <n v="12.6"/>
    <n v="8.1999999999999993"/>
    <n v="249.4"/>
    <n v="17929"/>
    <n v="58402"/>
    <n v="40.5"/>
    <x v="0"/>
  </r>
  <r>
    <d v="2026-04-24T15:15:00"/>
    <x v="2269"/>
    <n v="19.7"/>
    <n v="100"/>
    <n v="13.2"/>
    <n v="10.5"/>
    <n v="461.5"/>
    <n v="13"/>
    <n v="10"/>
    <n v="129.9"/>
    <n v="12.7"/>
    <n v="8.6"/>
    <n v="249.8"/>
    <n v="17949.2"/>
    <n v="58419.199999999997"/>
    <n v="37.399999999997817"/>
    <x v="0"/>
  </r>
  <r>
    <d v="2026-04-24T15:30:00"/>
    <x v="2270"/>
    <n v="19.600000000000001"/>
    <n v="100"/>
    <n v="13.2"/>
    <n v="10.4"/>
    <n v="461.5"/>
    <n v="12.9"/>
    <n v="9.9"/>
    <n v="123.3"/>
    <n v="12.6"/>
    <n v="8.5"/>
    <n v="238"/>
    <n v="17969.5"/>
    <n v="58436.5"/>
    <n v="37.600000000002183"/>
    <x v="0"/>
  </r>
  <r>
    <d v="2026-04-24T15:45:00"/>
    <x v="2271"/>
    <n v="19.3"/>
    <n v="99.6"/>
    <n v="13.2"/>
    <n v="10.4"/>
    <n v="403"/>
    <n v="12.9"/>
    <n v="9.9"/>
    <n v="117.7"/>
    <n v="12.6"/>
    <n v="8.6999999999999993"/>
    <n v="230.9"/>
    <n v="17989.8"/>
    <n v="58453.8"/>
    <n v="37.600000000002183"/>
    <x v="0"/>
  </r>
  <r>
    <d v="2026-04-24T16:00:00"/>
    <x v="2272"/>
    <n v="19"/>
    <n v="98.8"/>
    <n v="13.1"/>
    <n v="10.199999999999999"/>
    <n v="403"/>
    <n v="12.8"/>
    <n v="9.6999999999999993"/>
    <n v="109.3"/>
    <n v="12.4"/>
    <n v="8.3000000000000007"/>
    <n v="223.1"/>
    <n v="18010"/>
    <n v="58471"/>
    <n v="37.399999999997817"/>
    <x v="0"/>
  </r>
  <r>
    <d v="2026-04-24T16:15:00"/>
    <x v="2273"/>
    <n v="18.899999999999999"/>
    <n v="98.5"/>
    <n v="13"/>
    <n v="10"/>
    <n v="443.5"/>
    <n v="12.6"/>
    <n v="9.5"/>
    <n v="103.2"/>
    <n v="12.4"/>
    <n v="8.1"/>
    <n v="220.9"/>
    <n v="18028.5"/>
    <n v="58487.199999999997"/>
    <n v="34.69999999999709"/>
    <x v="0"/>
  </r>
  <r>
    <d v="2026-04-24T16:30:00"/>
    <x v="2274"/>
    <n v="18.8"/>
    <n v="99.1"/>
    <n v="13"/>
    <n v="10"/>
    <n v="447.1"/>
    <n v="12.6"/>
    <n v="9.3000000000000007"/>
    <n v="102.9"/>
    <n v="12.3"/>
    <n v="7.9"/>
    <n v="220.1"/>
    <n v="18047"/>
    <n v="58503.5"/>
    <n v="34.80000000000291"/>
    <x v="0"/>
  </r>
  <r>
    <d v="2026-04-24T16:45:00"/>
    <x v="2275"/>
    <n v="18.600000000000001"/>
    <n v="99.4"/>
    <n v="12.8"/>
    <n v="9.8000000000000007"/>
    <n v="447.1"/>
    <n v="12.6"/>
    <n v="9.1999999999999993"/>
    <n v="99.4"/>
    <n v="12.2"/>
    <n v="8"/>
    <n v="216.2"/>
    <n v="18065.5"/>
    <n v="58519.8"/>
    <n v="34.80000000000291"/>
    <x v="0"/>
  </r>
  <r>
    <d v="2026-04-24T17:00:00"/>
    <x v="2276"/>
    <n v="18.7"/>
    <n v="100"/>
    <n v="12.8"/>
    <n v="9.6"/>
    <n v="427.3"/>
    <n v="12.4"/>
    <n v="9.1"/>
    <n v="94.5"/>
    <n v="12.1"/>
    <n v="7.8"/>
    <n v="214.6"/>
    <n v="18084"/>
    <n v="58536"/>
    <n v="34.69999999999709"/>
    <x v="0"/>
  </r>
  <r>
    <d v="2026-04-24T17:15:00"/>
    <x v="2277"/>
    <n v="18.8"/>
    <n v="100"/>
    <n v="12.8"/>
    <n v="9.6"/>
    <n v="439.9"/>
    <n v="12.4"/>
    <n v="9"/>
    <n v="92.7"/>
    <n v="12.1"/>
    <n v="8.1"/>
    <n v="213.2"/>
    <n v="18102.5"/>
    <n v="58551.5"/>
    <n v="34"/>
    <x v="0"/>
  </r>
  <r>
    <d v="2026-04-24T17:30:00"/>
    <x v="2278"/>
    <n v="18.899999999999999"/>
    <n v="100"/>
    <n v="12.8"/>
    <n v="9.5"/>
    <n v="439.9"/>
    <n v="12.4"/>
    <n v="9"/>
    <n v="86"/>
    <n v="12"/>
    <n v="7.7"/>
    <n v="203"/>
    <n v="18121"/>
    <n v="58567"/>
    <n v="34"/>
    <x v="0"/>
  </r>
  <r>
    <d v="2026-04-24T17:45:00"/>
    <x v="2279"/>
    <n v="19.100000000000001"/>
    <n v="100"/>
    <n v="12.8"/>
    <n v="9.5"/>
    <n v="466.9"/>
    <n v="12.4"/>
    <n v="8.9"/>
    <n v="75.3"/>
    <n v="12.1"/>
    <n v="7.6"/>
    <n v="194.6"/>
    <n v="18139.5"/>
    <n v="58582.5"/>
    <n v="34"/>
    <x v="0"/>
  </r>
  <r>
    <d v="2026-04-24T18:00:00"/>
    <x v="2280"/>
    <n v="19"/>
    <n v="100"/>
    <n v="12.8"/>
    <n v="8.3000000000000007"/>
    <n v="466.9"/>
    <n v="12.4"/>
    <n v="8.6999999999999993"/>
    <n v="72.7"/>
    <n v="12.1"/>
    <n v="7.5"/>
    <n v="189"/>
    <n v="18158"/>
    <n v="58598"/>
    <n v="34"/>
    <x v="0"/>
  </r>
  <r>
    <d v="2026-04-24T18:15:00"/>
    <x v="2281"/>
    <n v="18.600000000000001"/>
    <n v="100"/>
    <n v="12.7"/>
    <n v="7"/>
    <n v="349"/>
    <n v="12.4"/>
    <n v="8.5"/>
    <n v="70.3"/>
    <n v="12"/>
    <n v="7.3"/>
    <n v="188.3"/>
    <n v="18175.2"/>
    <n v="58613.5"/>
    <n v="32.700000000000728"/>
    <x v="0"/>
  </r>
  <r>
    <d v="2026-04-24T18:30:00"/>
    <x v="2282"/>
    <n v="18.7"/>
    <n v="100"/>
    <n v="12.7"/>
    <n v="7"/>
    <n v="322.10000000000002"/>
    <n v="12.2"/>
    <n v="8.4"/>
    <n v="59.9"/>
    <n v="11.9"/>
    <n v="7.7"/>
    <n v="179.4"/>
    <n v="18192.5"/>
    <n v="58629"/>
    <n v="32.799999999999272"/>
    <x v="0"/>
  </r>
  <r>
    <d v="2026-04-24T18:45:00"/>
    <x v="2283"/>
    <n v="18.7"/>
    <n v="100"/>
    <n v="12.6"/>
    <n v="6.7"/>
    <n v="322.10000000000002"/>
    <n v="12.1"/>
    <n v="8.3000000000000007"/>
    <n v="52.3"/>
    <n v="11.9"/>
    <n v="7.5"/>
    <n v="170"/>
    <n v="18209.8"/>
    <n v="58644.5"/>
    <n v="32.799999999999272"/>
    <x v="0"/>
  </r>
  <r>
    <d v="2026-04-24T19:00:00"/>
    <x v="2284"/>
    <n v="18.600000000000001"/>
    <n v="100"/>
    <n v="12.5"/>
    <n v="8.3000000000000007"/>
    <n v="329.3"/>
    <n v="12.1"/>
    <n v="9.3000000000000007"/>
    <n v="48"/>
    <n v="11.9"/>
    <n v="7.2"/>
    <n v="168.4"/>
    <n v="18227"/>
    <n v="58660"/>
    <n v="32.700000000000728"/>
    <x v="0"/>
  </r>
  <r>
    <d v="2026-04-24T19:15:00"/>
    <x v="2285"/>
    <n v="18.600000000000001"/>
    <n v="100"/>
    <n v="12.5"/>
    <n v="8.3000000000000007"/>
    <n v="394"/>
    <n v="12.1"/>
    <n v="9.6999999999999993"/>
    <n v="38.700000000000003"/>
    <n v="11.8"/>
    <n v="7.5"/>
    <n v="156.6"/>
    <n v="18245"/>
    <n v="58676"/>
    <n v="34"/>
    <x v="0"/>
  </r>
  <r>
    <d v="2026-04-24T19:30:00"/>
    <x v="2286"/>
    <n v="18.7"/>
    <n v="100"/>
    <n v="13"/>
    <n v="7.1"/>
    <n v="394"/>
    <n v="12"/>
    <n v="9.6999999999999993"/>
    <n v="40.1"/>
    <n v="11.8"/>
    <n v="7.6"/>
    <n v="202.4"/>
    <n v="18263"/>
    <n v="58692"/>
    <n v="34"/>
    <x v="0"/>
  </r>
  <r>
    <d v="2026-04-24T19:45:00"/>
    <x v="2287"/>
    <n v="18.7"/>
    <n v="100"/>
    <n v="13"/>
    <n v="7.1"/>
    <n v="310.39999999999998"/>
    <n v="12.1"/>
    <n v="9.8000000000000007"/>
    <n v="46.2"/>
    <n v="11.8"/>
    <n v="7.4"/>
    <n v="167"/>
    <n v="18281"/>
    <n v="58708"/>
    <n v="34"/>
    <x v="0"/>
  </r>
  <r>
    <d v="2026-04-24T20:00:00"/>
    <x v="2288"/>
    <n v="18.7"/>
    <n v="100"/>
    <n v="13.1"/>
    <n v="8.6"/>
    <n v="310.39999999999998"/>
    <n v="12.1"/>
    <n v="10"/>
    <n v="47.1"/>
    <n v="11.8"/>
    <n v="8"/>
    <n v="168.6"/>
    <n v="18299"/>
    <n v="58724"/>
    <n v="34"/>
    <x v="0"/>
  </r>
  <r>
    <d v="2026-04-24T20:15:00"/>
    <x v="2289"/>
    <n v="18.7"/>
    <n v="100"/>
    <n v="13.2"/>
    <n v="8.6999999999999993"/>
    <n v="315.8"/>
    <n v="12.2"/>
    <n v="10.1"/>
    <n v="46.8"/>
    <n v="11.8"/>
    <n v="7.7"/>
    <n v="163.5"/>
    <n v="18311.5"/>
    <n v="58735"/>
    <n v="23.5"/>
    <x v="0"/>
  </r>
  <r>
    <d v="2026-04-24T20:30:00"/>
    <x v="2290"/>
    <n v="18.7"/>
    <n v="100"/>
    <n v="13.2"/>
    <n v="8.6999999999999993"/>
    <n v="337.4"/>
    <n v="12"/>
    <n v="10.1"/>
    <n v="47.1"/>
    <n v="11.6"/>
    <n v="7.7"/>
    <n v="166.6"/>
    <n v="18324"/>
    <n v="58746"/>
    <n v="23.5"/>
    <x v="0"/>
  </r>
  <r>
    <d v="2026-04-24T20:45:00"/>
    <x v="2291"/>
    <n v="18.899999999999999"/>
    <n v="100"/>
    <n v="13.2"/>
    <n v="6.7"/>
    <n v="337.4"/>
    <n v="12"/>
    <n v="10.199999999999999"/>
    <n v="41.6"/>
    <n v="11.9"/>
    <n v="7.8"/>
    <n v="159.19999999999999"/>
    <n v="18336.5"/>
    <n v="58757"/>
    <n v="23.5"/>
    <x v="0"/>
  </r>
  <r>
    <d v="2026-04-24T21:00:00"/>
    <x v="2292"/>
    <n v="18.8"/>
    <n v="100"/>
    <n v="13.1"/>
    <n v="10.1"/>
    <n v="467.8"/>
    <n v="11.4"/>
    <n v="9.6"/>
    <n v="160.80000000000001"/>
    <n v="12"/>
    <n v="9.3000000000000007"/>
    <n v="154.80000000000001"/>
    <n v="18349"/>
    <n v="58768"/>
    <n v="23.5"/>
    <x v="0"/>
  </r>
  <r>
    <d v="2026-04-24T21:15:00"/>
    <x v="2293"/>
    <n v="18.7"/>
    <n v="100"/>
    <n v="13.1"/>
    <n v="10.1"/>
    <n v="467.8"/>
    <n v="12.1"/>
    <n v="10.3"/>
    <n v="182.6"/>
    <n v="11.9"/>
    <n v="10.1"/>
    <n v="178"/>
    <n v="18349"/>
    <n v="58768"/>
    <n v="0"/>
    <x v="0"/>
  </r>
  <r>
    <d v="2026-04-24T21:30:00"/>
    <x v="2294"/>
    <n v="18.8"/>
    <n v="100"/>
    <n v="12.5"/>
    <n v="10.4"/>
    <n v="571.29999999999995"/>
    <n v="12.6"/>
    <n v="10.199999999999999"/>
    <n v="175.6"/>
    <n v="12.3"/>
    <n v="10.3"/>
    <n v="169"/>
    <n v="18349"/>
    <n v="58768"/>
    <n v="0"/>
    <x v="0"/>
  </r>
  <r>
    <d v="2026-04-24T21:45:00"/>
    <x v="2295"/>
    <n v="18.8"/>
    <n v="100"/>
    <n v="12.5"/>
    <n v="10.4"/>
    <n v="522.70000000000005"/>
    <n v="13"/>
    <n v="10.199999999999999"/>
    <n v="185.8"/>
    <n v="12.7"/>
    <n v="10.199999999999999"/>
    <n v="181.6"/>
    <n v="18349"/>
    <n v="58768"/>
    <n v="0"/>
    <x v="0"/>
  </r>
  <r>
    <d v="2026-04-24T22:00:00"/>
    <x v="2296"/>
    <n v="18.899999999999999"/>
    <n v="100"/>
    <n v="12.6"/>
    <n v="10.6"/>
    <n v="522.70000000000005"/>
    <n v="13.1"/>
    <n v="10.3"/>
    <n v="193"/>
    <n v="12.8"/>
    <n v="10.199999999999999"/>
    <n v="191.6"/>
    <n v="18349"/>
    <n v="58768"/>
    <n v="0"/>
    <x v="0"/>
  </r>
  <r>
    <d v="2026-04-24T22:15:00"/>
    <x v="2297"/>
    <n v="18.7"/>
    <n v="100"/>
    <n v="12.6"/>
    <n v="10.7"/>
    <n v="515.5"/>
    <n v="13.1"/>
    <n v="10.199999999999999"/>
    <n v="196.8"/>
    <n v="12.8"/>
    <n v="10.199999999999999"/>
    <n v="193"/>
    <n v="18349"/>
    <n v="58768"/>
    <n v="0"/>
    <x v="0"/>
  </r>
  <r>
    <d v="2026-04-24T22:30:00"/>
    <x v="2298"/>
    <n v="18.3"/>
    <n v="98"/>
    <n v="12.6"/>
    <n v="10.7"/>
    <n v="513.70000000000005"/>
    <n v="13.6"/>
    <n v="10.3"/>
    <n v="200"/>
    <n v="13.3"/>
    <n v="10.199999999999999"/>
    <n v="194"/>
    <n v="18349"/>
    <n v="58768"/>
    <n v="0"/>
    <x v="0"/>
  </r>
  <r>
    <d v="2026-04-24T22:45:00"/>
    <x v="2299"/>
    <n v="18"/>
    <n v="92.9"/>
    <n v="12.6"/>
    <n v="10.6"/>
    <n v="513.70000000000005"/>
    <n v="13.8"/>
    <n v="10.4"/>
    <n v="194.8"/>
    <n v="13.5"/>
    <n v="10.199999999999999"/>
    <n v="193.6"/>
    <n v="18349"/>
    <n v="58768"/>
    <n v="0"/>
    <x v="0"/>
  </r>
  <r>
    <d v="2026-04-24T23:00:00"/>
    <x v="2300"/>
    <n v="17.8"/>
    <n v="90.3"/>
    <n v="12.8"/>
    <n v="10.5"/>
    <n v="475"/>
    <n v="13.8"/>
    <n v="10.3"/>
    <n v="185.2"/>
    <n v="13.6"/>
    <n v="10.1"/>
    <n v="180.6"/>
    <n v="18349"/>
    <n v="58768"/>
    <n v="0"/>
    <x v="0"/>
  </r>
  <r>
    <d v="2026-04-24T23:15:00"/>
    <x v="2301"/>
    <n v="17.5"/>
    <n v="85.2"/>
    <n v="12.8"/>
    <n v="10.5"/>
    <n v="475"/>
    <n v="13.9"/>
    <n v="10.1"/>
    <n v="183.1"/>
    <n v="13.5"/>
    <n v="10"/>
    <n v="176.1"/>
    <n v="18349"/>
    <n v="58768"/>
    <n v="0"/>
    <x v="0"/>
  </r>
  <r>
    <d v="2026-04-24T23:30:00"/>
    <x v="2302"/>
    <n v="17"/>
    <n v="83.7"/>
    <n v="12.8"/>
    <n v="10.4"/>
    <n v="454.3"/>
    <n v="13.8"/>
    <n v="9.9"/>
    <n v="167.7"/>
    <n v="13.6"/>
    <n v="10"/>
    <n v="162.1"/>
    <n v="18349"/>
    <n v="58768"/>
    <n v="0"/>
    <x v="0"/>
  </r>
  <r>
    <d v="2026-04-24T23:45:00"/>
    <x v="2303"/>
    <n v="17.399999999999999"/>
    <n v="82.8"/>
    <n v="12.8"/>
    <n v="10.4"/>
    <n v="416.5"/>
    <n v="13.6"/>
    <n v="9.9"/>
    <n v="165.7"/>
    <n v="13.3"/>
    <n v="9.8000000000000007"/>
    <n v="160.30000000000001"/>
    <n v="18349"/>
    <n v="58768"/>
    <n v="0"/>
    <x v="0"/>
  </r>
  <r>
    <d v="2026-04-25T00:00:00"/>
    <x v="2304"/>
    <n v="17.100000000000001"/>
    <n v="82"/>
    <n v="12.8"/>
    <n v="10.4"/>
    <n v="416.5"/>
    <n v="13.6"/>
    <n v="9.9"/>
    <n v="166.9"/>
    <n v="13.3"/>
    <n v="9.8000000000000007"/>
    <n v="166.8"/>
    <n v="18349"/>
    <n v="58768"/>
    <n v="0"/>
    <x v="0"/>
  </r>
  <r>
    <d v="2026-04-25T00:15:00"/>
    <x v="2305"/>
    <n v="19.3"/>
    <n v="94.3"/>
    <n v="12.7"/>
    <n v="10.3"/>
    <n v="430"/>
    <n v="13.5"/>
    <n v="9.8000000000000007"/>
    <n v="168.3"/>
    <n v="13.2"/>
    <n v="9.6999999999999993"/>
    <n v="161.1"/>
    <n v="18349"/>
    <n v="58768"/>
    <n v="0"/>
    <x v="0"/>
  </r>
  <r>
    <d v="2026-04-25T00:30:00"/>
    <x v="2306"/>
    <n v="19.8"/>
    <n v="98.8"/>
    <n v="12.7"/>
    <n v="10.3"/>
    <n v="410.2"/>
    <n v="13.6"/>
    <n v="9.8000000000000007"/>
    <n v="162.19999999999999"/>
    <n v="13.3"/>
    <n v="9.6"/>
    <n v="155"/>
    <n v="18349"/>
    <n v="58768"/>
    <n v="0"/>
    <x v="0"/>
  </r>
  <r>
    <d v="2026-04-25T00:45:00"/>
    <x v="2307"/>
    <n v="20"/>
    <n v="99.4"/>
    <n v="12.6"/>
    <n v="10.199999999999999"/>
    <n v="410.2"/>
    <n v="13.5"/>
    <n v="9.8000000000000007"/>
    <n v="161"/>
    <n v="13.1"/>
    <n v="9.6999999999999993"/>
    <n v="157.80000000000001"/>
    <n v="18349"/>
    <n v="58768"/>
    <n v="0"/>
    <x v="0"/>
  </r>
  <r>
    <d v="2026-04-25T01:00:00"/>
    <x v="2308"/>
    <n v="20"/>
    <n v="99.7"/>
    <n v="12.5"/>
    <n v="10.199999999999999"/>
    <n v="380.5"/>
    <n v="13.4"/>
    <n v="9.6"/>
    <n v="150.6"/>
    <n v="13"/>
    <n v="9.6"/>
    <n v="144.80000000000001"/>
    <n v="18349"/>
    <n v="58768"/>
    <n v="0"/>
    <x v="0"/>
  </r>
  <r>
    <d v="2026-04-25T01:15:00"/>
    <x v="2309"/>
    <n v="20.100000000000001"/>
    <n v="99.9"/>
    <n v="12.5"/>
    <n v="10.199999999999999"/>
    <n v="380.5"/>
    <n v="13.2"/>
    <n v="9.6999999999999993"/>
    <n v="150.6"/>
    <n v="12.8"/>
    <n v="9.5"/>
    <n v="148.69999999999999"/>
    <n v="18349"/>
    <n v="58768"/>
    <n v="0"/>
    <x v="0"/>
  </r>
  <r>
    <d v="2026-04-25T01:30:00"/>
    <x v="2310"/>
    <n v="20.2"/>
    <n v="99.6"/>
    <n v="12.3"/>
    <n v="9.9"/>
    <n v="376"/>
    <n v="13.1"/>
    <n v="9.5"/>
    <n v="147.69999999999999"/>
    <n v="12.8"/>
    <n v="9.4"/>
    <n v="143.6"/>
    <n v="18349"/>
    <n v="58768"/>
    <n v="0"/>
    <x v="0"/>
  </r>
  <r>
    <d v="2026-04-25T01:45:00"/>
    <x v="2311"/>
    <n v="20.2"/>
    <n v="99.6"/>
    <n v="12.3"/>
    <n v="9.9"/>
    <n v="384.1"/>
    <n v="13.2"/>
    <n v="9.5"/>
    <n v="145.9"/>
    <n v="12.8"/>
    <n v="9.3000000000000007"/>
    <n v="141.80000000000001"/>
    <n v="18349"/>
    <n v="58768"/>
    <n v="0"/>
    <x v="0"/>
  </r>
  <r>
    <d v="2026-04-25T02:00:00"/>
    <x v="2312"/>
    <n v="20.3"/>
    <n v="99.3"/>
    <n v="12.3"/>
    <n v="9.9"/>
    <n v="384.1"/>
    <n v="13"/>
    <n v="9.4"/>
    <n v="145.6"/>
    <n v="12.6"/>
    <n v="9.3000000000000007"/>
    <n v="139.9"/>
    <n v="18349"/>
    <n v="58768"/>
    <n v="0"/>
    <x v="0"/>
  </r>
  <r>
    <d v="2026-04-25T02:15:00"/>
    <x v="2313"/>
    <n v="20.3"/>
    <n v="99.1"/>
    <n v="12.2"/>
    <n v="9.6999999999999993"/>
    <n v="381.4"/>
    <n v="12.9"/>
    <n v="9.4"/>
    <n v="138.69999999999999"/>
    <n v="12.6"/>
    <n v="9.3000000000000007"/>
    <n v="135"/>
    <n v="18349"/>
    <n v="58768"/>
    <n v="0"/>
    <x v="0"/>
  </r>
  <r>
    <d v="2026-04-25T02:30:00"/>
    <x v="2314"/>
    <n v="20.399999999999999"/>
    <n v="98.8"/>
    <n v="12.2"/>
    <n v="9.6999999999999993"/>
    <n v="372.4"/>
    <n v="13"/>
    <n v="9.3000000000000007"/>
    <n v="137.19999999999999"/>
    <n v="12.7"/>
    <n v="9.1"/>
    <n v="132.4"/>
    <n v="18349"/>
    <n v="58768"/>
    <n v="0"/>
    <x v="0"/>
  </r>
  <r>
    <d v="2026-04-25T02:45:00"/>
    <x v="2315"/>
    <n v="20.5"/>
    <n v="99"/>
    <n v="12.1"/>
    <n v="9.6999999999999993"/>
    <n v="372.4"/>
    <n v="12.9"/>
    <n v="9.3000000000000007"/>
    <n v="139.19999999999999"/>
    <n v="12.5"/>
    <n v="9.1"/>
    <n v="133.19999999999999"/>
    <n v="18349"/>
    <n v="58768"/>
    <n v="0"/>
    <x v="0"/>
  </r>
  <r>
    <d v="2026-04-25T03:00:00"/>
    <x v="2316"/>
    <n v="20.5"/>
    <n v="98.8"/>
    <n v="12.1"/>
    <n v="9.6999999999999993"/>
    <n v="384.1"/>
    <n v="12.9"/>
    <n v="9.3000000000000007"/>
    <n v="140.4"/>
    <n v="12.6"/>
    <n v="9.1"/>
    <n v="136.30000000000001"/>
    <n v="18349"/>
    <n v="58768"/>
    <n v="0"/>
    <x v="0"/>
  </r>
  <r>
    <d v="2026-04-25T03:15:00"/>
    <x v="2317"/>
    <n v="20.6"/>
    <n v="98.8"/>
    <n v="12.1"/>
    <n v="9.6"/>
    <n v="384.1"/>
    <n v="12.8"/>
    <n v="9.1999999999999993"/>
    <n v="138.69999999999999"/>
    <n v="12.4"/>
    <n v="9.1"/>
    <n v="136.30000000000001"/>
    <n v="18349"/>
    <n v="58768"/>
    <n v="0"/>
    <x v="0"/>
  </r>
  <r>
    <d v="2026-04-25T03:30:00"/>
    <x v="2318"/>
    <n v="20.6"/>
    <n v="98.7"/>
    <n v="12.1"/>
    <n v="9.6999999999999993"/>
    <n v="387.7"/>
    <n v="12.7"/>
    <n v="9.3000000000000007"/>
    <n v="142.69999999999999"/>
    <n v="12.5"/>
    <n v="9.1999999999999993"/>
    <n v="139.30000000000001"/>
    <n v="18349"/>
    <n v="58768"/>
    <n v="0"/>
    <x v="0"/>
  </r>
  <r>
    <d v="2026-04-25T03:45:00"/>
    <x v="2319"/>
    <n v="20.7"/>
    <n v="98.4"/>
    <n v="12.1"/>
    <n v="9.6999999999999993"/>
    <n v="371.5"/>
    <n v="12.9"/>
    <n v="9.1999999999999993"/>
    <n v="138.4"/>
    <n v="12.6"/>
    <n v="9.1"/>
    <n v="136.1"/>
    <n v="18349"/>
    <n v="58768"/>
    <n v="0"/>
    <x v="0"/>
  </r>
  <r>
    <d v="2026-04-25T04:00:00"/>
    <x v="2320"/>
    <n v="20.7"/>
    <n v="98.3"/>
    <n v="12.1"/>
    <n v="9.6"/>
    <n v="371.5"/>
    <n v="12.7"/>
    <n v="9.1"/>
    <n v="136.6"/>
    <n v="12.4"/>
    <n v="9.1"/>
    <n v="130"/>
    <n v="18349"/>
    <n v="58768"/>
    <n v="0"/>
    <x v="0"/>
  </r>
  <r>
    <d v="2026-04-25T04:15:00"/>
    <x v="2321"/>
    <n v="20.8"/>
    <n v="98.1"/>
    <n v="12"/>
    <n v="9.6"/>
    <n v="369.7"/>
    <n v="12.8"/>
    <n v="9.1999999999999993"/>
    <n v="139"/>
    <n v="12.5"/>
    <n v="9"/>
    <n v="135.6"/>
    <n v="18349"/>
    <n v="58768"/>
    <n v="0"/>
    <x v="0"/>
  </r>
  <r>
    <d v="2026-04-25T04:30:00"/>
    <x v="2322"/>
    <n v="20.8"/>
    <n v="97.8"/>
    <n v="12"/>
    <n v="9.6"/>
    <n v="358.9"/>
    <n v="12.8"/>
    <n v="9.1"/>
    <n v="133.1"/>
    <n v="12.4"/>
    <n v="9"/>
    <n v="129.1"/>
    <n v="18349"/>
    <n v="58768"/>
    <n v="0"/>
    <x v="0"/>
  </r>
  <r>
    <d v="2026-04-25T04:45:00"/>
    <x v="2323"/>
    <n v="20.8"/>
    <n v="97.5"/>
    <n v="12.1"/>
    <n v="9.5"/>
    <n v="358.9"/>
    <n v="12.7"/>
    <n v="9.1"/>
    <n v="129.1"/>
    <n v="12.4"/>
    <n v="9"/>
    <n v="127.9"/>
    <n v="18349"/>
    <n v="58768"/>
    <n v="0"/>
    <x v="0"/>
  </r>
  <r>
    <d v="2026-04-25T05:00:00"/>
    <x v="2324"/>
    <n v="20.7"/>
    <n v="97.2"/>
    <n v="12.1"/>
    <n v="9.5"/>
    <n v="363.4"/>
    <n v="12.7"/>
    <n v="9.1999999999999993"/>
    <n v="134"/>
    <n v="12.4"/>
    <n v="9"/>
    <n v="131"/>
    <n v="18349"/>
    <n v="58768"/>
    <n v="0"/>
    <x v="0"/>
  </r>
  <r>
    <d v="2026-04-25T05:15:00"/>
    <x v="2325"/>
    <n v="20.8"/>
    <n v="97.1"/>
    <n v="12"/>
    <n v="9.5"/>
    <n v="363.4"/>
    <n v="12.6"/>
    <n v="9.1"/>
    <n v="132.30000000000001"/>
    <n v="12.4"/>
    <n v="9"/>
    <n v="129.69999999999999"/>
    <n v="18349"/>
    <n v="58768"/>
    <n v="0"/>
    <x v="0"/>
  </r>
  <r>
    <d v="2026-04-25T05:30:00"/>
    <x v="2326"/>
    <n v="20.8"/>
    <n v="96.9"/>
    <n v="12"/>
    <n v="9.6"/>
    <n v="357.1"/>
    <n v="12.8"/>
    <n v="9.1"/>
    <n v="135.19999999999999"/>
    <n v="12.4"/>
    <n v="9"/>
    <n v="131.19999999999999"/>
    <n v="18349"/>
    <n v="58768"/>
    <n v="0"/>
    <x v="0"/>
  </r>
  <r>
    <d v="2026-04-25T05:45:00"/>
    <x v="2327"/>
    <n v="20.8"/>
    <n v="96.5"/>
    <n v="12"/>
    <n v="9.6"/>
    <n v="376"/>
    <n v="12.6"/>
    <n v="9.1"/>
    <n v="139"/>
    <n v="12.4"/>
    <n v="8.9"/>
    <n v="137.69999999999999"/>
    <n v="18349"/>
    <n v="58768"/>
    <n v="0"/>
    <x v="0"/>
  </r>
  <r>
    <d v="2026-04-25T06:00:00"/>
    <x v="2328"/>
    <n v="20.8"/>
    <n v="96.5"/>
    <n v="12"/>
    <n v="9.6999999999999993"/>
    <n v="376"/>
    <n v="12.8"/>
    <n v="9.6999999999999993"/>
    <n v="175.6"/>
    <n v="12.5"/>
    <n v="9.5"/>
    <n v="171.9"/>
    <n v="18349"/>
    <n v="58768"/>
    <n v="0"/>
    <x v="0"/>
  </r>
  <r>
    <d v="2026-04-25T06:15:00"/>
    <x v="2329"/>
    <n v="20.8"/>
    <n v="96.1"/>
    <n v="12.2"/>
    <n v="10.1"/>
    <n v="442.6"/>
    <n v="12.9"/>
    <n v="9.6999999999999993"/>
    <n v="167.4"/>
    <n v="12.6"/>
    <n v="9.5"/>
    <n v="162.30000000000001"/>
    <n v="18349"/>
    <n v="58768"/>
    <n v="0"/>
    <x v="0"/>
  </r>
  <r>
    <d v="2026-04-25T06:30:00"/>
    <x v="2330"/>
    <n v="20.8"/>
    <n v="96.2"/>
    <n v="12.2"/>
    <n v="10.1"/>
    <n v="441.7"/>
    <n v="13.3"/>
    <n v="9.6999999999999993"/>
    <n v="164.5"/>
    <n v="13"/>
    <n v="9.6"/>
    <n v="160.1"/>
    <n v="18349"/>
    <n v="58768"/>
    <n v="0"/>
    <x v="0"/>
  </r>
  <r>
    <d v="2026-04-25T06:45:00"/>
    <x v="2331"/>
    <n v="20.8"/>
    <n v="96.1"/>
    <n v="12.4"/>
    <n v="10.1"/>
    <n v="441.7"/>
    <n v="13.2"/>
    <n v="9.6"/>
    <n v="163.69999999999999"/>
    <n v="12.9"/>
    <n v="9.6"/>
    <n v="158.6"/>
    <n v="18349"/>
    <n v="58768"/>
    <n v="0"/>
    <x v="0"/>
  </r>
  <r>
    <d v="2026-04-25T07:00:00"/>
    <x v="2332"/>
    <n v="20.8"/>
    <n v="96.1"/>
    <n v="12.4"/>
    <n v="10.1"/>
    <n v="523.6"/>
    <n v="13.4"/>
    <n v="10.3"/>
    <n v="191"/>
    <n v="13.1"/>
    <n v="10.1"/>
    <n v="186.7"/>
    <n v="18349"/>
    <n v="58768"/>
    <n v="0"/>
    <x v="0"/>
  </r>
  <r>
    <d v="2026-04-25T07:15:00"/>
    <x v="2333"/>
    <n v="17.600000000000001"/>
    <n v="84.7"/>
    <n v="12.6"/>
    <n v="10.5"/>
    <n v="523.6"/>
    <n v="13.4"/>
    <n v="10.3"/>
    <n v="188.4"/>
    <n v="13.1"/>
    <n v="10.199999999999999"/>
    <n v="186.9"/>
    <n v="18349"/>
    <n v="58768"/>
    <n v="0"/>
    <x v="0"/>
  </r>
  <r>
    <d v="2026-04-25T07:30:00"/>
    <x v="2334"/>
    <n v="16.3"/>
    <n v="76.3"/>
    <n v="12.8"/>
    <n v="10.6"/>
    <n v="539.79999999999995"/>
    <n v="13.6"/>
    <n v="10.3"/>
    <n v="185.5"/>
    <n v="13.3"/>
    <n v="10.199999999999999"/>
    <n v="180.4"/>
    <n v="18349"/>
    <n v="58768"/>
    <n v="0"/>
    <x v="0"/>
  </r>
  <r>
    <d v="2026-04-25T07:45:00"/>
    <x v="2335"/>
    <n v="16"/>
    <n v="79.2"/>
    <n v="12.8"/>
    <n v="10.6"/>
    <n v="409.3"/>
    <n v="14"/>
    <n v="10.5"/>
    <n v="186.6"/>
    <n v="13.7"/>
    <n v="10.5"/>
    <n v="184.9"/>
    <n v="18349"/>
    <n v="58768"/>
    <n v="0"/>
    <x v="0"/>
  </r>
  <r>
    <d v="2026-04-25T08:00:00"/>
    <x v="2336"/>
    <n v="15.9"/>
    <n v="79.900000000000006"/>
    <n v="13.1"/>
    <n v="11.1"/>
    <n v="409.3"/>
    <n v="13.8"/>
    <n v="11.2"/>
    <n v="198.5"/>
    <n v="13.6"/>
    <n v="11.1"/>
    <n v="194"/>
    <n v="18349"/>
    <n v="58768"/>
    <n v="0"/>
    <x v="0"/>
  </r>
  <r>
    <d v="2026-04-25T08:15:00"/>
    <x v="2337"/>
    <n v="20.399999999999999"/>
    <n v="92.2"/>
    <n v="13.5"/>
    <n v="11.8"/>
    <n v="618.9"/>
    <n v="14.1"/>
    <n v="11.3"/>
    <n v="200"/>
    <n v="13.8"/>
    <n v="11.1"/>
    <n v="199.1"/>
    <n v="18372.8"/>
    <n v="58790"/>
    <n v="45.799999999999272"/>
    <x v="0"/>
  </r>
  <r>
    <d v="2026-04-25T08:30:00"/>
    <x v="2338"/>
    <n v="20.6"/>
    <n v="91.1"/>
    <n v="13.5"/>
    <n v="11.8"/>
    <n v="516.4"/>
    <n v="14.2"/>
    <n v="11.5"/>
    <n v="200"/>
    <n v="14"/>
    <n v="11.5"/>
    <n v="217"/>
    <n v="18396.5"/>
    <n v="58812"/>
    <n v="45.700000000000728"/>
    <x v="0"/>
  </r>
  <r>
    <d v="2026-04-25T08:45:00"/>
    <x v="2339"/>
    <n v="21.1"/>
    <n v="90.1"/>
    <n v="13.7"/>
    <n v="9"/>
    <n v="516.4"/>
    <n v="14.6"/>
    <n v="10.6"/>
    <n v="117.2"/>
    <n v="14.3"/>
    <n v="9.4"/>
    <n v="229"/>
    <n v="18420.2"/>
    <n v="58834"/>
    <n v="45.700000000000728"/>
    <x v="0"/>
  </r>
  <r>
    <d v="2026-04-25T09:00:00"/>
    <x v="2340"/>
    <n v="21.2"/>
    <n v="89"/>
    <n v="13.7"/>
    <n v="9"/>
    <n v="505.6"/>
    <n v="14.8"/>
    <n v="9.5"/>
    <n v="106.1"/>
    <n v="14.4"/>
    <n v="8.1"/>
    <n v="224.4"/>
    <n v="18444"/>
    <n v="58856"/>
    <n v="45.799999999999272"/>
    <x v="0"/>
  </r>
  <r>
    <d v="2026-04-25T09:15:00"/>
    <x v="2341"/>
    <n v="21.4"/>
    <n v="89.1"/>
    <n v="14"/>
    <n v="9.3000000000000007"/>
    <n v="505.6"/>
    <n v="14.5"/>
    <n v="9.3000000000000007"/>
    <n v="111.6"/>
    <n v="14.2"/>
    <n v="7.9"/>
    <n v="234.3"/>
    <n v="18472.5"/>
    <n v="58886.2"/>
    <n v="58.69999999999709"/>
    <x v="0"/>
  </r>
  <r>
    <d v="2026-04-25T09:30:00"/>
    <x v="2342"/>
    <n v="21.8"/>
    <n v="87.6"/>
    <n v="13.5"/>
    <n v="9.5"/>
    <n v="425.5"/>
    <n v="14.3"/>
    <n v="9.3000000000000007"/>
    <n v="119.5"/>
    <n v="13.9"/>
    <n v="7.8"/>
    <n v="236.4"/>
    <n v="18501"/>
    <n v="58916.5"/>
    <n v="58.80000000000291"/>
    <x v="0"/>
  </r>
  <r>
    <d v="2026-04-25T09:45:00"/>
    <x v="2343"/>
    <n v="22.5"/>
    <n v="85.6"/>
    <n v="13.5"/>
    <n v="9.5"/>
    <n v="457.9"/>
    <n v="13.9"/>
    <n v="9.4"/>
    <n v="125.6"/>
    <n v="13.5"/>
    <n v="7.8"/>
    <n v="245.1"/>
    <n v="18529.5"/>
    <n v="58946.8"/>
    <n v="58.80000000000291"/>
    <x v="0"/>
  </r>
  <r>
    <d v="2026-04-25T10:00:00"/>
    <x v="2344"/>
    <n v="22.6"/>
    <n v="83.4"/>
    <n v="13.4"/>
    <n v="9.6"/>
    <n v="457.9"/>
    <n v="13.4"/>
    <n v="9.6"/>
    <n v="123.3"/>
    <n v="13.1"/>
    <n v="8"/>
    <n v="242.3"/>
    <n v="18558"/>
    <n v="58977"/>
    <n v="58.69999999999709"/>
    <x v="0"/>
  </r>
  <r>
    <d v="2026-04-25T10:15:00"/>
    <x v="2345"/>
    <n v="23"/>
    <n v="83.6"/>
    <n v="13.4"/>
    <n v="9.6999999999999993"/>
    <n v="413.8"/>
    <n v="13.1"/>
    <n v="9.6"/>
    <n v="124.7"/>
    <n v="12.9"/>
    <n v="8"/>
    <n v="241.4"/>
    <n v="18572.8"/>
    <n v="58992.2"/>
    <n v="29.999999999996362"/>
    <x v="0"/>
  </r>
  <r>
    <d v="2026-04-25T10:30:00"/>
    <x v="2346"/>
    <n v="22.8"/>
    <n v="83.4"/>
    <n v="13.4"/>
    <n v="9.6999999999999993"/>
    <n v="413.8"/>
    <n v="13"/>
    <n v="9.6999999999999993"/>
    <n v="121.5"/>
    <n v="12.7"/>
    <n v="8.3000000000000007"/>
    <n v="241.4"/>
    <n v="18587.5"/>
    <n v="59007.5"/>
    <n v="30.000000000003638"/>
    <x v="0"/>
  </r>
  <r>
    <d v="2026-04-25T10:45:00"/>
    <x v="2347"/>
    <n v="23"/>
    <n v="84.6"/>
    <n v="13.4"/>
    <n v="9.8000000000000007"/>
    <n v="457"/>
    <n v="13"/>
    <n v="9.6999999999999993"/>
    <n v="125.9"/>
    <n v="12.6"/>
    <n v="8.6"/>
    <n v="245.9"/>
    <n v="18602.2"/>
    <n v="59022.8"/>
    <n v="30.000000000003638"/>
    <x v="0"/>
  </r>
  <r>
    <d v="2026-04-25T11:00:00"/>
    <x v="2348"/>
    <n v="23.8"/>
    <n v="82.1"/>
    <n v="13.4"/>
    <n v="9.8000000000000007"/>
    <n v="467.8"/>
    <n v="13.2"/>
    <n v="9.9"/>
    <n v="128.80000000000001"/>
    <n v="12.9"/>
    <n v="8.6999999999999993"/>
    <n v="254.9"/>
    <n v="18617"/>
    <n v="59038"/>
    <n v="29.999999999996362"/>
    <x v="0"/>
  </r>
  <r>
    <d v="2026-04-25T11:15:00"/>
    <x v="2349"/>
    <n v="24"/>
    <n v="81.5"/>
    <n v="13.6"/>
    <n v="10.3"/>
    <n v="467.8"/>
    <n v="13.3"/>
    <n v="10.3"/>
    <n v="143.30000000000001"/>
    <n v="13"/>
    <n v="8.8000000000000007"/>
    <n v="258.5"/>
    <n v="18644.8"/>
    <n v="59061.8"/>
    <n v="51.600000000002183"/>
    <x v="0"/>
  </r>
  <r>
    <d v="2026-04-25T11:30:00"/>
    <x v="2350"/>
    <n v="24.4"/>
    <n v="78.5"/>
    <n v="13.8"/>
    <n v="9.9"/>
    <n v="478.6"/>
    <n v="13.5"/>
    <n v="9.9"/>
    <n v="152.30000000000001"/>
    <n v="13.3"/>
    <n v="8.6999999999999993"/>
    <n v="269.7"/>
    <n v="18672.5"/>
    <n v="59085.5"/>
    <n v="51.399999999997817"/>
    <x v="0"/>
  </r>
  <r>
    <d v="2026-04-25T11:45:00"/>
    <x v="2351"/>
    <n v="24.7"/>
    <n v="78.900000000000006"/>
    <n v="13.8"/>
    <n v="9.9"/>
    <n v="476.8"/>
    <n v="13.7"/>
    <n v="9.6"/>
    <n v="158.1"/>
    <n v="13.4"/>
    <n v="8.4"/>
    <n v="278.89999999999998"/>
    <n v="18700.2"/>
    <n v="59109.2"/>
    <n v="51.399999999997817"/>
    <x v="0"/>
  </r>
  <r>
    <d v="2026-04-25T12:00:00"/>
    <x v="2352"/>
    <n v="25.6"/>
    <n v="75.900000000000006"/>
    <n v="13.7"/>
    <n v="9.8000000000000007"/>
    <n v="476.8"/>
    <n v="13.7"/>
    <n v="9.5"/>
    <n v="163.69999999999999"/>
    <n v="13.4"/>
    <n v="8.4"/>
    <n v="278.10000000000002"/>
    <n v="18728"/>
    <n v="59133"/>
    <n v="51.600000000002183"/>
    <x v="0"/>
  </r>
  <r>
    <d v="2026-04-25T12:15:00"/>
    <x v="2353"/>
    <n v="26"/>
    <n v="74.400000000000006"/>
    <n v="13.6"/>
    <n v="9.8000000000000007"/>
    <n v="460.6"/>
    <n v="13.8"/>
    <n v="9.5"/>
    <n v="163.4"/>
    <n v="13.5"/>
    <n v="8.3000000000000007"/>
    <n v="280.3"/>
    <n v="18749.5"/>
    <n v="59152"/>
    <n v="40.5"/>
    <x v="0"/>
  </r>
  <r>
    <d v="2026-04-25T12:30:00"/>
    <x v="2354"/>
    <n v="25.9"/>
    <n v="73.3"/>
    <n v="13.6"/>
    <n v="9.8000000000000007"/>
    <n v="460.6"/>
    <n v="13.8"/>
    <n v="9.5"/>
    <n v="161.9"/>
    <n v="13.4"/>
    <n v="8.4"/>
    <n v="279.10000000000002"/>
    <n v="18771"/>
    <n v="59171"/>
    <n v="40.5"/>
    <x v="0"/>
  </r>
  <r>
    <d v="2026-04-25T12:45:00"/>
    <x v="2355"/>
    <n v="26.7"/>
    <n v="73"/>
    <n v="13.7"/>
    <n v="9.8000000000000007"/>
    <n v="408.4"/>
    <n v="13.6"/>
    <n v="9.6"/>
    <n v="163.1"/>
    <n v="13.3"/>
    <n v="8.5"/>
    <n v="278.7"/>
    <n v="18792.5"/>
    <n v="59190"/>
    <n v="40.5"/>
    <x v="0"/>
  </r>
  <r>
    <d v="2026-04-25T13:00:00"/>
    <x v="2356"/>
    <n v="26.6"/>
    <n v="73.7"/>
    <n v="13.7"/>
    <n v="9.8000000000000007"/>
    <n v="463.3"/>
    <n v="13.6"/>
    <n v="9.6"/>
    <n v="161.30000000000001"/>
    <n v="13.4"/>
    <n v="8.6"/>
    <n v="278.5"/>
    <n v="18814"/>
    <n v="59209"/>
    <n v="40.5"/>
    <x v="0"/>
  </r>
  <r>
    <d v="2026-04-25T13:15:00"/>
    <x v="2357"/>
    <n v="26.7"/>
    <n v="74"/>
    <n v="13.7"/>
    <n v="9.9"/>
    <n v="463.3"/>
    <n v="13.8"/>
    <n v="9.6"/>
    <n v="159.30000000000001"/>
    <n v="13.5"/>
    <n v="8.6"/>
    <n v="282.3"/>
    <n v="18839.8"/>
    <n v="59231.8"/>
    <n v="48.600000000002183"/>
    <x v="0"/>
  </r>
  <r>
    <d v="2026-04-25T13:30:00"/>
    <x v="2358"/>
    <n v="26.6"/>
    <n v="72.5"/>
    <n v="13.8"/>
    <n v="9.9"/>
    <n v="510.1"/>
    <n v="13.7"/>
    <n v="9.6"/>
    <n v="157.80000000000001"/>
    <n v="13.5"/>
    <n v="8.6"/>
    <n v="277.89999999999998"/>
    <n v="18865.5"/>
    <n v="59254.5"/>
    <n v="48.399999999997817"/>
    <x v="0"/>
  </r>
  <r>
    <d v="2026-04-25T13:45:00"/>
    <x v="2359"/>
    <n v="26.4"/>
    <n v="71.5"/>
    <n v="13.8"/>
    <n v="9.9"/>
    <n v="450.7"/>
    <n v="13.9"/>
    <n v="9.6999999999999993"/>
    <n v="160.19999999999999"/>
    <n v="13.6"/>
    <n v="8.5"/>
    <n v="284.60000000000002"/>
    <n v="18891.2"/>
    <n v="59277.2"/>
    <n v="48.399999999997817"/>
    <x v="0"/>
  </r>
  <r>
    <d v="2026-04-25T14:00:00"/>
    <x v="2360"/>
    <n v="26.3"/>
    <n v="72.5"/>
    <n v="13.9"/>
    <n v="9.9"/>
    <n v="450.7"/>
    <n v="14"/>
    <n v="9.8000000000000007"/>
    <n v="159.9"/>
    <n v="13.7"/>
    <n v="8.6"/>
    <n v="279.5"/>
    <n v="18917"/>
    <n v="59300"/>
    <n v="48.600000000002183"/>
    <x v="0"/>
  </r>
  <r>
    <d v="2026-04-25T14:15:00"/>
    <x v="2361"/>
    <n v="26.7"/>
    <n v="75.599999999999994"/>
    <n v="14.2"/>
    <n v="10.4"/>
    <n v="503.8"/>
    <n v="14"/>
    <n v="9.8000000000000007"/>
    <n v="157"/>
    <n v="13.7"/>
    <n v="8.8000000000000007"/>
    <n v="275.39999999999998"/>
    <n v="18944.2"/>
    <n v="59323"/>
    <n v="50.200000000000728"/>
    <x v="0"/>
  </r>
  <r>
    <d v="2026-04-25T14:30:00"/>
    <x v="2362"/>
    <n v="26.3"/>
    <n v="76.2"/>
    <n v="14.2"/>
    <n v="10.4"/>
    <n v="503.8"/>
    <n v="14.1"/>
    <n v="9.1999999999999993"/>
    <n v="157.30000000000001"/>
    <n v="13.8"/>
    <n v="8.3000000000000007"/>
    <n v="276"/>
    <n v="18971.5"/>
    <n v="59346"/>
    <n v="50.299999999999272"/>
    <x v="0"/>
  </r>
  <r>
    <d v="2026-04-25T14:45:00"/>
    <x v="2363"/>
    <n v="26.6"/>
    <n v="80.400000000000006"/>
    <n v="14"/>
    <n v="9"/>
    <n v="462.4"/>
    <n v="14.2"/>
    <n v="9.1"/>
    <n v="160.5"/>
    <n v="13.9"/>
    <n v="8.3000000000000007"/>
    <n v="280.3"/>
    <n v="18998.8"/>
    <n v="59369"/>
    <n v="50.299999999999272"/>
    <x v="0"/>
  </r>
  <r>
    <d v="2026-04-25T15:00:00"/>
    <x v="2364"/>
    <n v="26.4"/>
    <n v="79.7"/>
    <n v="14"/>
    <n v="9"/>
    <n v="430.9"/>
    <n v="14.1"/>
    <n v="9"/>
    <n v="159.9"/>
    <n v="13.8"/>
    <n v="8.1999999999999993"/>
    <n v="279.7"/>
    <n v="19026"/>
    <n v="59392"/>
    <n v="50.200000000000728"/>
    <x v="0"/>
  </r>
  <r>
    <d v="2026-04-25T15:15:00"/>
    <x v="2365"/>
    <n v="25.9"/>
    <n v="81.5"/>
    <n v="13.8"/>
    <n v="9"/>
    <n v="430.9"/>
    <n v="14.1"/>
    <n v="9"/>
    <n v="159.6"/>
    <n v="13.8"/>
    <n v="8"/>
    <n v="280.7"/>
    <n v="19052.8"/>
    <n v="59414.2"/>
    <n v="48.999999999996362"/>
    <x v="0"/>
  </r>
  <r>
    <d v="2026-04-25T15:30:00"/>
    <x v="2366"/>
    <n v="26.1"/>
    <n v="83.9"/>
    <n v="13.8"/>
    <n v="9"/>
    <n v="469.6"/>
    <n v="14"/>
    <n v="9"/>
    <n v="160.5"/>
    <n v="13.7"/>
    <n v="8"/>
    <n v="275.60000000000002"/>
    <n v="19079.5"/>
    <n v="59436.5"/>
    <n v="49.000000000003638"/>
    <x v="0"/>
  </r>
  <r>
    <d v="2026-04-25T15:45:00"/>
    <x v="2367"/>
    <n v="25.9"/>
    <n v="81.2"/>
    <n v="13.8"/>
    <n v="9"/>
    <n v="515.5"/>
    <n v="13.9"/>
    <n v="8.9"/>
    <n v="159.30000000000001"/>
    <n v="13.6"/>
    <n v="8"/>
    <n v="277.5"/>
    <n v="19106.2"/>
    <n v="59458.8"/>
    <n v="49.000000000003638"/>
    <x v="0"/>
  </r>
  <r>
    <d v="2026-04-25T16:00:00"/>
    <x v="2368"/>
    <n v="26.1"/>
    <n v="80.8"/>
    <n v="13.8"/>
    <n v="8.9"/>
    <n v="515.5"/>
    <n v="13.7"/>
    <n v="9"/>
    <n v="157.6"/>
    <n v="13.4"/>
    <n v="7.9"/>
    <n v="274.8"/>
    <n v="19133"/>
    <n v="59481"/>
    <n v="48.999999999996362"/>
    <x v="0"/>
  </r>
  <r>
    <d v="2026-04-25T16:15:00"/>
    <x v="2369"/>
    <n v="26.2"/>
    <n v="81"/>
    <n v="13.8"/>
    <n v="8.9"/>
    <n v="421.9"/>
    <n v="13.7"/>
    <n v="8.9"/>
    <n v="159.30000000000001"/>
    <n v="13.4"/>
    <n v="8.1"/>
    <n v="270.89999999999998"/>
    <n v="19154.5"/>
    <n v="59501"/>
    <n v="41.5"/>
    <x v="0"/>
  </r>
  <r>
    <d v="2026-04-25T16:30:00"/>
    <x v="2370"/>
    <n v="25.6"/>
    <n v="82.4"/>
    <n v="13.6"/>
    <n v="8.9"/>
    <n v="421.9"/>
    <n v="13.7"/>
    <n v="8.8000000000000007"/>
    <n v="159.9"/>
    <n v="13.4"/>
    <n v="8.1"/>
    <n v="273.2"/>
    <n v="19176"/>
    <n v="59521"/>
    <n v="41.5"/>
    <x v="0"/>
  </r>
  <r>
    <d v="2026-04-25T16:45:00"/>
    <x v="2371"/>
    <n v="25.5"/>
    <n v="83.4"/>
    <n v="13.5"/>
    <n v="8.9"/>
    <n v="423.7"/>
    <n v="13.5"/>
    <n v="8.8000000000000007"/>
    <n v="162.5"/>
    <n v="13.2"/>
    <n v="8.1"/>
    <n v="275.60000000000002"/>
    <n v="19197.5"/>
    <n v="59541"/>
    <n v="41.5"/>
    <x v="0"/>
  </r>
  <r>
    <d v="2026-04-25T17:00:00"/>
    <x v="2372"/>
    <n v="25.5"/>
    <n v="83.6"/>
    <n v="13.5"/>
    <n v="8.9"/>
    <n v="481.3"/>
    <n v="13.5"/>
    <n v="8.6"/>
    <n v="155.5"/>
    <n v="13.2"/>
    <n v="8"/>
    <n v="269.7"/>
    <n v="19219"/>
    <n v="59561"/>
    <n v="41.5"/>
    <x v="0"/>
  </r>
  <r>
    <d v="2026-04-25T17:15:00"/>
    <x v="2373"/>
    <n v="25.4"/>
    <n v="83.3"/>
    <n v="13.4"/>
    <n v="8.6"/>
    <n v="481.3"/>
    <n v="13.5"/>
    <n v="8.4"/>
    <n v="150.9"/>
    <n v="13.2"/>
    <n v="7.8"/>
    <n v="263.8"/>
    <n v="19240"/>
    <n v="59581"/>
    <n v="41"/>
    <x v="0"/>
  </r>
  <r>
    <d v="2026-04-25T17:30:00"/>
    <x v="2374"/>
    <n v="25.2"/>
    <n v="83.7"/>
    <n v="13.3"/>
    <n v="8.1999999999999993"/>
    <n v="441.7"/>
    <n v="13.5"/>
    <n v="8.3000000000000007"/>
    <n v="141.9"/>
    <n v="13.1"/>
    <n v="7.6"/>
    <n v="257.10000000000002"/>
    <n v="19261"/>
    <n v="59601"/>
    <n v="41"/>
    <x v="0"/>
  </r>
  <r>
    <d v="2026-04-25T17:45:00"/>
    <x v="2375"/>
    <n v="25.1"/>
    <n v="83.4"/>
    <n v="13.3"/>
    <n v="8.1999999999999993"/>
    <n v="479.5"/>
    <n v="13.4"/>
    <n v="8"/>
    <n v="132.80000000000001"/>
    <n v="13.1"/>
    <n v="7.5"/>
    <n v="249.8"/>
    <n v="19282"/>
    <n v="59621"/>
    <n v="41"/>
    <x v="0"/>
  </r>
  <r>
    <d v="2026-04-25T18:00:00"/>
    <x v="2376"/>
    <n v="25.1"/>
    <n v="84"/>
    <n v="13.2"/>
    <n v="8"/>
    <n v="479.5"/>
    <n v="13.3"/>
    <n v="8"/>
    <n v="124.1"/>
    <n v="13"/>
    <n v="7.3"/>
    <n v="243.5"/>
    <n v="19303"/>
    <n v="59641"/>
    <n v="41"/>
    <x v="0"/>
  </r>
  <r>
    <d v="2026-04-25T18:15:00"/>
    <x v="2377"/>
    <n v="24.8"/>
    <n v="85.5"/>
    <n v="13.2"/>
    <n v="8"/>
    <n v="492.1"/>
    <n v="13.2"/>
    <n v="8"/>
    <n v="116.3"/>
    <n v="12.9"/>
    <n v="7.6"/>
    <n v="236.8"/>
    <n v="19323"/>
    <n v="59659.199999999997"/>
    <n v="38.19999999999709"/>
    <x v="0"/>
  </r>
  <r>
    <d v="2026-04-25T18:30:00"/>
    <x v="2378"/>
    <n v="24.6"/>
    <n v="86.2"/>
    <n v="13.2"/>
    <n v="8"/>
    <n v="492.1"/>
    <n v="13.1"/>
    <n v="7.9"/>
    <n v="110.5"/>
    <n v="12.8"/>
    <n v="7.4"/>
    <n v="226.8"/>
    <n v="19343"/>
    <n v="59677.5"/>
    <n v="38.30000000000291"/>
    <x v="0"/>
  </r>
  <r>
    <d v="2026-04-25T18:45:00"/>
    <x v="2379"/>
    <n v="24.5"/>
    <n v="86.5"/>
    <n v="13.2"/>
    <n v="8.6999999999999993"/>
    <n v="459.7"/>
    <n v="13.1"/>
    <n v="8.5"/>
    <n v="106.4"/>
    <n v="12.8"/>
    <n v="7.6"/>
    <n v="225.6"/>
    <n v="19363"/>
    <n v="59695.8"/>
    <n v="38.30000000000291"/>
    <x v="0"/>
  </r>
  <r>
    <d v="2026-04-25T19:00:00"/>
    <x v="2380"/>
    <n v="24.3"/>
    <n v="87.6"/>
    <n v="13.2"/>
    <n v="8.6999999999999993"/>
    <n v="425.5"/>
    <n v="13"/>
    <n v="8.5"/>
    <n v="106.1"/>
    <n v="12.6"/>
    <n v="7.7"/>
    <n v="223.5"/>
    <n v="19383"/>
    <n v="59714"/>
    <n v="38.19999999999709"/>
    <x v="0"/>
  </r>
  <r>
    <d v="2026-04-25T19:15:00"/>
    <x v="2381"/>
    <n v="24.2"/>
    <n v="87.9"/>
    <n v="13.4"/>
    <n v="8.8000000000000007"/>
    <n v="425.5"/>
    <n v="13"/>
    <n v="8.5"/>
    <n v="106.1"/>
    <n v="12.6"/>
    <n v="7.6"/>
    <n v="225.2"/>
    <n v="19405.2"/>
    <n v="59734.5"/>
    <n v="42.700000000000728"/>
    <x v="0"/>
  </r>
  <r>
    <d v="2026-04-25T19:30:00"/>
    <x v="2382"/>
    <n v="24.3"/>
    <n v="87.8"/>
    <n v="13.4"/>
    <n v="8.6999999999999993"/>
    <n v="446.2"/>
    <n v="13.1"/>
    <n v="8.5"/>
    <n v="107"/>
    <n v="12.8"/>
    <n v="7.8"/>
    <n v="221.9"/>
    <n v="19427.5"/>
    <n v="59755"/>
    <n v="42.799999999999272"/>
    <x v="0"/>
  </r>
  <r>
    <d v="2026-04-25T19:45:00"/>
    <x v="2383"/>
    <n v="24.2"/>
    <n v="88.4"/>
    <n v="13.4"/>
    <n v="8.6999999999999993"/>
    <n v="442.6"/>
    <n v="13"/>
    <n v="8.4"/>
    <n v="105.2"/>
    <n v="12.7"/>
    <n v="7.6"/>
    <n v="223.9"/>
    <n v="19449.8"/>
    <n v="59775.5"/>
    <n v="42.799999999999272"/>
    <x v="0"/>
  </r>
  <r>
    <d v="2026-04-25T20:00:00"/>
    <x v="2384"/>
    <n v="24.1"/>
    <n v="89"/>
    <n v="13.4"/>
    <n v="8.6999999999999993"/>
    <n v="442.6"/>
    <n v="13"/>
    <n v="8.4"/>
    <n v="106.1"/>
    <n v="12.8"/>
    <n v="7.8"/>
    <n v="225.8"/>
    <n v="19472"/>
    <n v="59796"/>
    <n v="42.700000000000728"/>
    <x v="0"/>
  </r>
  <r>
    <d v="2026-04-25T20:15:00"/>
    <x v="2385"/>
    <n v="24.2"/>
    <n v="89.7"/>
    <n v="13.4"/>
    <n v="8.6999999999999993"/>
    <n v="449.8"/>
    <n v="13.2"/>
    <n v="8.1999999999999993"/>
    <n v="104.9"/>
    <n v="12.9"/>
    <n v="7.7"/>
    <n v="219.9"/>
    <n v="19488.2"/>
    <n v="59810.8"/>
    <n v="31.000000000003638"/>
    <x v="0"/>
  </r>
  <r>
    <d v="2026-04-25T20:30:00"/>
    <x v="2386"/>
    <n v="24.1"/>
    <n v="90.3"/>
    <n v="13.3"/>
    <n v="8.6"/>
    <n v="449.8"/>
    <n v="13"/>
    <n v="8.1"/>
    <n v="99.1"/>
    <n v="12.7"/>
    <n v="7.4"/>
    <n v="214.8"/>
    <n v="19504.5"/>
    <n v="59825.5"/>
    <n v="30.999999999996362"/>
    <x v="0"/>
  </r>
  <r>
    <d v="2026-04-25T20:45:00"/>
    <x v="2387"/>
    <n v="24"/>
    <n v="90.8"/>
    <n v="13.1"/>
    <n v="8.3000000000000007"/>
    <n v="517.29999999999995"/>
    <n v="13.2"/>
    <n v="7.9"/>
    <n v="98.3"/>
    <n v="12.9"/>
    <n v="7.4"/>
    <n v="218.5"/>
    <n v="19520.8"/>
    <n v="59840.2"/>
    <n v="30.999999999996362"/>
    <x v="0"/>
  </r>
  <r>
    <d v="2026-04-25T21:00:00"/>
    <x v="2388"/>
    <n v="24"/>
    <n v="90.6"/>
    <n v="13.1"/>
    <n v="8.3000000000000007"/>
    <n v="453.4"/>
    <n v="11.9"/>
    <n v="10.1"/>
    <n v="200"/>
    <n v="12.7"/>
    <n v="9.9"/>
    <n v="201"/>
    <n v="19537"/>
    <n v="59855"/>
    <n v="31.000000000003638"/>
    <x v="0"/>
  </r>
  <r>
    <d v="2026-04-25T21:15:00"/>
    <x v="2389"/>
    <n v="24"/>
    <n v="90.7"/>
    <n v="12.4"/>
    <n v="10.199999999999999"/>
    <n v="453.4"/>
    <n v="13"/>
    <n v="10.199999999999999"/>
    <n v="200"/>
    <n v="12.9"/>
    <n v="10.1"/>
    <n v="204.8"/>
    <n v="19537"/>
    <n v="59855"/>
    <n v="0"/>
    <x v="0"/>
  </r>
  <r>
    <d v="2026-04-25T21:30:00"/>
    <x v="2390"/>
    <n v="24"/>
    <n v="90.4"/>
    <n v="13.1"/>
    <n v="10.6"/>
    <n v="474.1"/>
    <n v="13.8"/>
    <n v="10.199999999999999"/>
    <n v="200"/>
    <n v="13.6"/>
    <n v="10.1"/>
    <n v="208.7"/>
    <n v="19537"/>
    <n v="59855"/>
    <n v="0"/>
    <x v="0"/>
  </r>
  <r>
    <d v="2026-04-25T21:45:00"/>
    <x v="2391"/>
    <n v="24"/>
    <n v="90.3"/>
    <n v="13.1"/>
    <n v="10.6"/>
    <n v="459.7"/>
    <n v="14"/>
    <n v="10.3"/>
    <n v="200"/>
    <n v="13.7"/>
    <n v="10.1"/>
    <n v="211.9"/>
    <n v="19537"/>
    <n v="59855"/>
    <n v="0"/>
    <x v="0"/>
  </r>
  <r>
    <d v="2026-04-25T22:00:00"/>
    <x v="2392"/>
    <n v="23.9"/>
    <n v="90.3"/>
    <n v="13.3"/>
    <n v="10.8"/>
    <n v="459.7"/>
    <n v="14.2"/>
    <n v="10.1"/>
    <n v="200"/>
    <n v="13.9"/>
    <n v="10"/>
    <n v="215.4"/>
    <n v="19537"/>
    <n v="59855"/>
    <n v="0"/>
    <x v="0"/>
  </r>
  <r>
    <d v="2026-04-25T22:15:00"/>
    <x v="2393"/>
    <n v="23.5"/>
    <n v="86.9"/>
    <n v="13.3"/>
    <n v="10.8"/>
    <n v="423.7"/>
    <n v="14.6"/>
    <n v="10"/>
    <n v="200"/>
    <n v="14.5"/>
    <n v="10"/>
    <n v="216.6"/>
    <n v="19537"/>
    <n v="59855"/>
    <n v="0"/>
    <x v="0"/>
  </r>
  <r>
    <d v="2026-04-25T22:30:00"/>
    <x v="2394"/>
    <n v="23.3"/>
    <n v="84.2"/>
    <n v="13.4"/>
    <n v="10.8"/>
    <n v="423.7"/>
    <n v="14.9"/>
    <n v="10.1"/>
    <n v="200"/>
    <n v="14.6"/>
    <n v="10"/>
    <n v="216"/>
    <n v="19537"/>
    <n v="59855"/>
    <n v="0"/>
    <x v="0"/>
  </r>
  <r>
    <d v="2026-04-25T22:45:00"/>
    <x v="2395"/>
    <n v="23.4"/>
    <n v="85.5"/>
    <n v="13.6"/>
    <n v="10.7"/>
    <n v="412.9"/>
    <n v="15"/>
    <n v="9.8000000000000007"/>
    <n v="200"/>
    <n v="14.7"/>
    <n v="9.6999999999999993"/>
    <n v="215.8"/>
    <n v="19537"/>
    <n v="59855"/>
    <n v="0"/>
    <x v="0"/>
  </r>
  <r>
    <d v="2026-04-25T23:00:00"/>
    <x v="2396"/>
    <n v="23.2"/>
    <n v="83.7"/>
    <n v="13.6"/>
    <n v="10.7"/>
    <n v="421.9"/>
    <n v="15"/>
    <n v="9.5"/>
    <n v="200"/>
    <n v="14.7"/>
    <n v="9.4"/>
    <n v="215.2"/>
    <n v="19537"/>
    <n v="59855"/>
    <n v="0"/>
    <x v="0"/>
  </r>
  <r>
    <d v="2026-04-25T23:15:00"/>
    <x v="2397"/>
    <n v="23"/>
    <n v="81"/>
    <n v="13.4"/>
    <n v="10.5"/>
    <n v="421.9"/>
    <n v="14.7"/>
    <n v="9.3000000000000007"/>
    <n v="200"/>
    <n v="14.4"/>
    <n v="9.3000000000000007"/>
    <n v="216.2"/>
    <n v="19537"/>
    <n v="59855"/>
    <n v="0"/>
    <x v="0"/>
  </r>
  <r>
    <d v="2026-04-25T23:30:00"/>
    <x v="2398"/>
    <n v="22.8"/>
    <n v="81.8"/>
    <n v="13.1"/>
    <n v="10.5"/>
    <n v="393.1"/>
    <n v="14.5"/>
    <n v="9.4"/>
    <n v="200"/>
    <n v="14.1"/>
    <n v="9.1999999999999993"/>
    <n v="211.3"/>
    <n v="19537"/>
    <n v="59855"/>
    <n v="0"/>
    <x v="0"/>
  </r>
  <r>
    <d v="2026-04-25T23:45:00"/>
    <x v="2399"/>
    <n v="23.1"/>
    <n v="85.9"/>
    <n v="13.1"/>
    <n v="10.5"/>
    <n v="393.1"/>
    <n v="14.3"/>
    <n v="9.5"/>
    <n v="200"/>
    <n v="14.1"/>
    <n v="9.5"/>
    <n v="207.5"/>
    <n v="19537"/>
    <n v="59855"/>
    <n v="0"/>
    <x v="0"/>
  </r>
  <r>
    <d v="2026-04-26T00:00:00"/>
    <x v="2400"/>
    <n v="22.5"/>
    <n v="78.599999999999994"/>
    <n v="12.9"/>
    <n v="10.4"/>
    <n v="399.4"/>
    <n v="14"/>
    <n v="9.5"/>
    <n v="200"/>
    <n v="13.7"/>
    <n v="9.4"/>
    <n v="198.9"/>
    <n v="19537"/>
    <n v="59855"/>
    <n v="0"/>
    <x v="0"/>
  </r>
  <r>
    <d v="2026-04-26T00:15:00"/>
    <x v="2401"/>
    <n v="23.7"/>
    <n v="93"/>
    <n v="12.9"/>
    <n v="10.4"/>
    <n v="412"/>
    <n v="14"/>
    <n v="9.3000000000000007"/>
    <n v="200"/>
    <n v="13.7"/>
    <n v="9.1999999999999993"/>
    <n v="201.4"/>
    <n v="19537"/>
    <n v="59855"/>
    <n v="0"/>
    <x v="0"/>
  </r>
  <r>
    <d v="2026-04-26T00:30:00"/>
    <x v="2402"/>
    <n v="23.8"/>
    <n v="93.2"/>
    <n v="12.9"/>
    <n v="10.3"/>
    <n v="412"/>
    <n v="14"/>
    <n v="9.4"/>
    <n v="197.1"/>
    <n v="13.7"/>
    <n v="9.1999999999999993"/>
    <n v="192.4"/>
    <n v="19537"/>
    <n v="59855"/>
    <n v="0"/>
    <x v="0"/>
  </r>
  <r>
    <d v="2026-04-26T00:45:00"/>
    <x v="2403"/>
    <n v="23.8"/>
    <n v="93.2"/>
    <n v="12.8"/>
    <n v="10.199999999999999"/>
    <n v="448"/>
    <n v="13.9"/>
    <n v="9.1999999999999993"/>
    <n v="191.3"/>
    <n v="13.6"/>
    <n v="9.1"/>
    <n v="185.7"/>
    <n v="19537"/>
    <n v="59855"/>
    <n v="0"/>
    <x v="0"/>
  </r>
  <r>
    <d v="2026-04-26T01:00:00"/>
    <x v="2404"/>
    <n v="23.8"/>
    <n v="92.7"/>
    <n v="12.8"/>
    <n v="10.199999999999999"/>
    <n v="447.1"/>
    <n v="13.9"/>
    <n v="8.9"/>
    <n v="182.3"/>
    <n v="13.6"/>
    <n v="8.8000000000000007"/>
    <n v="174.9"/>
    <n v="19537"/>
    <n v="59855"/>
    <n v="0"/>
    <x v="0"/>
  </r>
  <r>
    <d v="2026-04-26T01:15:00"/>
    <x v="2405"/>
    <n v="23.8"/>
    <n v="92.6"/>
    <n v="12.8"/>
    <n v="9.9"/>
    <n v="447.1"/>
    <n v="13.6"/>
    <n v="8.9"/>
    <n v="177.6"/>
    <n v="13.3"/>
    <n v="8.8000000000000007"/>
    <n v="170.4"/>
    <n v="19537"/>
    <n v="59855"/>
    <n v="0"/>
    <x v="0"/>
  </r>
  <r>
    <d v="2026-04-26T01:30:00"/>
    <x v="2406"/>
    <n v="23.7"/>
    <n v="92.9"/>
    <n v="12.6"/>
    <n v="9.6999999999999993"/>
    <n v="435.4"/>
    <n v="13.7"/>
    <n v="8.6999999999999993"/>
    <n v="170.6"/>
    <n v="13.3"/>
    <n v="8.6"/>
    <n v="165.4"/>
    <n v="19537"/>
    <n v="59855"/>
    <n v="0"/>
    <x v="0"/>
  </r>
  <r>
    <d v="2026-04-26T01:45:00"/>
    <x v="2407"/>
    <n v="23.6"/>
    <n v="92.6"/>
    <n v="12.6"/>
    <n v="9.6999999999999993"/>
    <n v="435.4"/>
    <n v="13.3"/>
    <n v="10.199999999999999"/>
    <n v="166.9"/>
    <n v="13"/>
    <n v="10.1"/>
    <n v="167"/>
    <n v="19537"/>
    <n v="59855"/>
    <n v="0"/>
    <x v="0"/>
  </r>
  <r>
    <d v="2026-04-26T02:00:00"/>
    <x v="2408"/>
    <n v="23.6"/>
    <n v="92.4"/>
    <n v="12.5"/>
    <n v="10.5"/>
    <n v="447.1"/>
    <n v="13.2"/>
    <n v="10.3"/>
    <n v="165.7"/>
    <n v="12.9"/>
    <n v="10.199999999999999"/>
    <n v="161.5"/>
    <n v="19537"/>
    <n v="59855"/>
    <n v="0"/>
    <x v="0"/>
  </r>
  <r>
    <d v="2026-04-26T02:15:00"/>
    <x v="2409"/>
    <n v="23.6"/>
    <n v="92.6"/>
    <n v="12.5"/>
    <n v="10.5"/>
    <n v="457"/>
    <n v="13.3"/>
    <n v="10.4"/>
    <n v="167.7"/>
    <n v="13"/>
    <n v="10.3"/>
    <n v="162.30000000000001"/>
    <n v="19537"/>
    <n v="59855"/>
    <n v="0"/>
    <x v="0"/>
  </r>
  <r>
    <d v="2026-04-26T02:30:00"/>
    <x v="2410"/>
    <n v="23.5"/>
    <n v="92"/>
    <n v="12.7"/>
    <n v="10.7"/>
    <n v="457"/>
    <n v="13.5"/>
    <n v="10.6"/>
    <n v="170.6"/>
    <n v="13.3"/>
    <n v="10.5"/>
    <n v="165.4"/>
    <n v="19537"/>
    <n v="59855"/>
    <n v="0"/>
    <x v="0"/>
  </r>
  <r>
    <d v="2026-04-26T02:45:00"/>
    <x v="2411"/>
    <n v="23.4"/>
    <n v="92.7"/>
    <n v="13"/>
    <n v="11"/>
    <n v="491.2"/>
    <n v="13.7"/>
    <n v="10.9"/>
    <n v="174.7"/>
    <n v="13.4"/>
    <n v="10.9"/>
    <n v="171.9"/>
    <n v="19537"/>
    <n v="59855"/>
    <n v="0"/>
    <x v="0"/>
  </r>
  <r>
    <d v="2026-04-26T03:00:00"/>
    <x v="2412"/>
    <n v="23.5"/>
    <n v="92.9"/>
    <n v="13"/>
    <n v="11"/>
    <n v="509.2"/>
    <n v="13.6"/>
    <n v="11"/>
    <n v="175.6"/>
    <n v="13.3"/>
    <n v="10.8"/>
    <n v="171"/>
    <n v="19537"/>
    <n v="59855"/>
    <n v="0"/>
    <x v="0"/>
  </r>
  <r>
    <d v="2026-04-26T03:15:00"/>
    <x v="2413"/>
    <n v="23.5"/>
    <n v="92.7"/>
    <n v="13.2"/>
    <n v="11.1"/>
    <n v="509.2"/>
    <n v="13.9"/>
    <n v="10.9"/>
    <n v="174.7"/>
    <n v="13.6"/>
    <n v="10.9"/>
    <n v="171"/>
    <n v="19537"/>
    <n v="59855"/>
    <n v="0"/>
    <x v="0"/>
  </r>
  <r>
    <d v="2026-04-26T03:30:00"/>
    <x v="2414"/>
    <n v="23.5"/>
    <n v="92.7"/>
    <n v="13.4"/>
    <n v="11.3"/>
    <n v="494.8"/>
    <n v="14.1"/>
    <n v="11.1"/>
    <n v="177"/>
    <n v="13.8"/>
    <n v="11"/>
    <n v="172.1"/>
    <n v="19537"/>
    <n v="59855"/>
    <n v="0"/>
    <x v="0"/>
  </r>
  <r>
    <d v="2026-04-26T03:45:00"/>
    <x v="2415"/>
    <n v="23.5"/>
    <n v="92.6"/>
    <n v="13.4"/>
    <n v="11.3"/>
    <n v="494.8"/>
    <n v="14.4"/>
    <n v="11.2"/>
    <n v="181.1"/>
    <n v="14.1"/>
    <n v="11.1"/>
    <n v="174.5"/>
    <n v="19537"/>
    <n v="59855"/>
    <n v="0"/>
    <x v="0"/>
  </r>
  <r>
    <d v="2026-04-26T04:00:00"/>
    <x v="2416"/>
    <n v="23.4"/>
    <n v="92.9"/>
    <n v="13.6"/>
    <n v="11.2"/>
    <n v="426.4"/>
    <n v="14.5"/>
    <n v="11.2"/>
    <n v="179.7"/>
    <n v="14.2"/>
    <n v="11.1"/>
    <n v="178.4"/>
    <n v="19537"/>
    <n v="59855"/>
    <n v="0"/>
    <x v="0"/>
  </r>
  <r>
    <d v="2026-04-26T04:15:00"/>
    <x v="2417"/>
    <n v="23.4"/>
    <n v="92.9"/>
    <n v="13.6"/>
    <n v="11.2"/>
    <n v="460.6"/>
    <n v="14.5"/>
    <n v="11.1"/>
    <n v="181.7"/>
    <n v="14.2"/>
    <n v="11"/>
    <n v="174.7"/>
    <n v="19537"/>
    <n v="59855"/>
    <n v="0"/>
    <x v="0"/>
  </r>
  <r>
    <d v="2026-04-26T04:30:00"/>
    <x v="2418"/>
    <n v="23.4"/>
    <n v="92.9"/>
    <n v="13.6"/>
    <n v="11.3"/>
    <n v="460.6"/>
    <n v="14.7"/>
    <n v="11.1"/>
    <n v="182.6"/>
    <n v="14.4"/>
    <n v="11"/>
    <n v="178.2"/>
    <n v="19537"/>
    <n v="59855"/>
    <n v="0"/>
    <x v="0"/>
  </r>
  <r>
    <d v="2026-04-26T04:45:00"/>
    <x v="2419"/>
    <n v="23.4"/>
    <n v="92.9"/>
    <n v="13.7"/>
    <n v="11.3"/>
    <n v="464.2"/>
    <n v="14.5"/>
    <n v="11.1"/>
    <n v="179.9"/>
    <n v="14.3"/>
    <n v="11"/>
    <n v="176.7"/>
    <n v="19537"/>
    <n v="59855"/>
    <n v="0"/>
    <x v="0"/>
  </r>
  <r>
    <d v="2026-04-26T05:00:00"/>
    <x v="2420"/>
    <n v="23.3"/>
    <n v="92.3"/>
    <n v="13.7"/>
    <n v="11.3"/>
    <n v="446.2"/>
    <n v="14.7"/>
    <n v="11.1"/>
    <n v="182.8"/>
    <n v="14.5"/>
    <n v="11"/>
    <n v="178.8"/>
    <n v="19537"/>
    <n v="59855"/>
    <n v="0"/>
    <x v="0"/>
  </r>
  <r>
    <d v="2026-04-26T05:15:00"/>
    <x v="2421"/>
    <n v="23.3"/>
    <n v="93.2"/>
    <n v="13.7"/>
    <n v="11.4"/>
    <n v="446.2"/>
    <n v="14.6"/>
    <n v="11.1"/>
    <n v="179.7"/>
    <n v="14.3"/>
    <n v="11"/>
    <n v="177.6"/>
    <n v="19537"/>
    <n v="59855"/>
    <n v="0"/>
    <x v="0"/>
  </r>
  <r>
    <d v="2026-04-26T05:30:00"/>
    <x v="2422"/>
    <n v="23.3"/>
    <n v="93.2"/>
    <n v="13.7"/>
    <n v="11.4"/>
    <n v="444.4"/>
    <n v="14.9"/>
    <n v="11.2"/>
    <n v="191.3"/>
    <n v="14.6"/>
    <n v="11"/>
    <n v="184.5"/>
    <n v="19537"/>
    <n v="59855"/>
    <n v="0"/>
    <x v="0"/>
  </r>
  <r>
    <d v="2026-04-26T05:45:00"/>
    <x v="2423"/>
    <n v="23.3"/>
    <n v="93.3"/>
    <n v="13.7"/>
    <n v="11.4"/>
    <n v="444.4"/>
    <n v="14.8"/>
    <n v="11.2"/>
    <n v="191.3"/>
    <n v="14.5"/>
    <n v="11.1"/>
    <n v="184.9"/>
    <n v="19537"/>
    <n v="59855"/>
    <n v="0"/>
    <x v="0"/>
  </r>
  <r>
    <d v="2026-04-26T06:00:00"/>
    <x v="2424"/>
    <n v="23.2"/>
    <n v="93.3"/>
    <n v="13.8"/>
    <n v="11.7"/>
    <n v="421.9"/>
    <n v="15.1"/>
    <n v="11.5"/>
    <n v="200"/>
    <n v="14.8"/>
    <n v="11.5"/>
    <n v="210.7"/>
    <n v="19537"/>
    <n v="59855"/>
    <n v="0"/>
    <x v="0"/>
  </r>
  <r>
    <d v="2026-04-26T06:15:00"/>
    <x v="2425"/>
    <n v="23.2"/>
    <n v="93.5"/>
    <n v="13.8"/>
    <n v="11.7"/>
    <n v="401.2"/>
    <n v="15"/>
    <n v="11.7"/>
    <n v="200"/>
    <n v="14.7"/>
    <n v="11.5"/>
    <n v="209.1"/>
    <n v="19537"/>
    <n v="59855"/>
    <n v="0"/>
    <x v="0"/>
  </r>
  <r>
    <d v="2026-04-26T06:30:00"/>
    <x v="2426"/>
    <n v="23.2"/>
    <n v="93.3"/>
    <n v="14"/>
    <n v="11.8"/>
    <n v="401.2"/>
    <n v="15.3"/>
    <n v="11.7"/>
    <n v="200"/>
    <n v="15"/>
    <n v="11.6"/>
    <n v="214"/>
    <n v="19537"/>
    <n v="59855"/>
    <n v="0"/>
    <x v="0"/>
  </r>
  <r>
    <d v="2026-04-26T06:45:00"/>
    <x v="2427"/>
    <n v="23.2"/>
    <n v="93.3"/>
    <n v="14.2"/>
    <n v="11.9"/>
    <n v="457"/>
    <n v="15.3"/>
    <n v="11.8"/>
    <n v="200"/>
    <n v="15.1"/>
    <n v="11.7"/>
    <n v="213.6"/>
    <n v="19537"/>
    <n v="59855"/>
    <n v="0"/>
    <x v="0"/>
  </r>
  <r>
    <d v="2026-04-26T07:00:00"/>
    <x v="2428"/>
    <n v="23.4"/>
    <n v="94"/>
    <n v="14.2"/>
    <n v="11.9"/>
    <n v="442.6"/>
    <n v="15.3"/>
    <n v="10.9"/>
    <n v="200"/>
    <n v="15.2"/>
    <n v="10.9"/>
    <n v="217.6"/>
    <n v="19537"/>
    <n v="59855"/>
    <n v="0"/>
    <x v="0"/>
  </r>
  <r>
    <d v="2026-04-26T07:15:00"/>
    <x v="2429"/>
    <n v="18.899999999999999"/>
    <n v="75"/>
    <n v="14.3"/>
    <n v="11.2"/>
    <n v="442.6"/>
    <n v="15.7"/>
    <n v="10.4"/>
    <n v="200"/>
    <n v="15.4"/>
    <n v="10.3"/>
    <n v="224.8"/>
    <n v="19537"/>
    <n v="59855"/>
    <n v="0"/>
    <x v="0"/>
  </r>
  <r>
    <d v="2026-04-26T07:30:00"/>
    <x v="2430"/>
    <n v="18.2"/>
    <n v="74.400000000000006"/>
    <n v="14.3"/>
    <n v="11.2"/>
    <n v="439.9"/>
    <n v="15.8"/>
    <n v="10.5"/>
    <n v="200"/>
    <n v="15.4"/>
    <n v="10.4"/>
    <n v="219.9"/>
    <n v="19537"/>
    <n v="59855"/>
    <n v="0"/>
    <x v="0"/>
  </r>
  <r>
    <d v="2026-04-26T07:45:00"/>
    <x v="2431"/>
    <n v="17.2"/>
    <n v="75"/>
    <n v="14.2"/>
    <n v="11.1"/>
    <n v="439.9"/>
    <n v="15.7"/>
    <n v="10.4"/>
    <n v="200"/>
    <n v="15.4"/>
    <n v="10.3"/>
    <n v="217"/>
    <n v="19537"/>
    <n v="59855"/>
    <n v="0"/>
    <x v="0"/>
  </r>
  <r>
    <d v="2026-04-26T08:00:00"/>
    <x v="2432"/>
    <n v="17.100000000000001"/>
    <n v="75.900000000000006"/>
    <n v="14.3"/>
    <n v="11.2"/>
    <n v="461.5"/>
    <n v="15.3"/>
    <n v="11"/>
    <n v="200"/>
    <n v="15.4"/>
    <n v="10.7"/>
    <n v="211.5"/>
    <n v="19537"/>
    <n v="59855"/>
    <n v="0"/>
    <x v="0"/>
  </r>
  <r>
    <d v="2026-04-26T08:15:00"/>
    <x v="2433"/>
    <n v="24.7"/>
    <n v="87.5"/>
    <n v="14.3"/>
    <n v="11.2"/>
    <n v="496.6"/>
    <n v="15.6"/>
    <n v="10.3"/>
    <n v="200"/>
    <n v="15.2"/>
    <n v="9.9"/>
    <n v="210.3"/>
    <n v="19563.8"/>
    <n v="59878.5"/>
    <n v="50.299999999999272"/>
    <x v="0"/>
  </r>
  <r>
    <d v="2026-04-26T08:30:00"/>
    <x v="2434"/>
    <n v="24.6"/>
    <n v="86.8"/>
    <n v="14.4"/>
    <n v="10.199999999999999"/>
    <n v="496.6"/>
    <n v="12.6"/>
    <n v="9.6999999999999993"/>
    <n v="200"/>
    <n v="15.4"/>
    <n v="9.6999999999999993"/>
    <n v="211.9"/>
    <n v="19590.5"/>
    <n v="59902"/>
    <n v="50.200000000000728"/>
    <x v="0"/>
  </r>
  <r>
    <d v="2026-04-26T08:45:00"/>
    <x v="2435"/>
    <n v="25"/>
    <n v="85"/>
    <n v="13.6"/>
    <n v="9.1"/>
    <n v="438.1"/>
    <n v="15.4"/>
    <n v="8.8000000000000007"/>
    <n v="146.5"/>
    <n v="15"/>
    <n v="8.9"/>
    <n v="265.89999999999998"/>
    <n v="19617.2"/>
    <n v="59925.5"/>
    <n v="50.200000000000728"/>
    <x v="0"/>
  </r>
  <r>
    <d v="2026-04-26T09:00:00"/>
    <x v="2436"/>
    <n v="25.4"/>
    <n v="82.3"/>
    <n v="13.6"/>
    <n v="9.1"/>
    <n v="453.4"/>
    <n v="15.1"/>
    <n v="9.1999999999999993"/>
    <n v="152.6"/>
    <n v="14.8"/>
    <n v="8.3000000000000007"/>
    <n v="266.5"/>
    <n v="19644"/>
    <n v="59949"/>
    <n v="50.299999999999272"/>
    <x v="0"/>
  </r>
  <r>
    <d v="2026-04-26T09:15:00"/>
    <x v="2437"/>
    <n v="25.4"/>
    <n v="81.5"/>
    <n v="14"/>
    <n v="9.4"/>
    <n v="453.4"/>
    <n v="14.7"/>
    <n v="9.1999999999999993"/>
    <n v="151.69999999999999"/>
    <n v="14.4"/>
    <n v="8.1999999999999993"/>
    <n v="273"/>
    <n v="19674.2"/>
    <n v="59980.800000000003"/>
    <n v="62.000000000003638"/>
    <x v="0"/>
  </r>
  <r>
    <d v="2026-04-26T09:30:00"/>
    <x v="2438"/>
    <n v="25.8"/>
    <n v="80.5"/>
    <n v="14"/>
    <n v="9.4"/>
    <n v="452.5"/>
    <n v="14.2"/>
    <n v="8.4"/>
    <n v="151.5"/>
    <n v="13.9"/>
    <n v="7.6"/>
    <n v="271.60000000000002"/>
    <n v="19704.5"/>
    <n v="60012.5"/>
    <n v="61.999999999996362"/>
    <x v="0"/>
  </r>
  <r>
    <d v="2026-04-26T09:45:00"/>
    <x v="2439"/>
    <n v="26.1"/>
    <n v="77.8"/>
    <n v="13.6"/>
    <n v="8.5"/>
    <n v="452.5"/>
    <n v="13.8"/>
    <n v="8.3000000000000007"/>
    <n v="151.69999999999999"/>
    <n v="13.5"/>
    <n v="7.4"/>
    <n v="266.89999999999998"/>
    <n v="19734.8"/>
    <n v="60044.2"/>
    <n v="61.999999999996362"/>
    <x v="0"/>
  </r>
  <r>
    <d v="2026-04-26T10:00:00"/>
    <x v="2440"/>
    <n v="26.1"/>
    <n v="77.599999999999994"/>
    <n v="13.3"/>
    <n v="8.4"/>
    <n v="456.1"/>
    <n v="13.5"/>
    <n v="8.3000000000000007"/>
    <n v="151.69999999999999"/>
    <n v="13.2"/>
    <n v="7.3"/>
    <n v="267.7"/>
    <n v="19765"/>
    <n v="60076"/>
    <n v="62.000000000003638"/>
    <x v="0"/>
  </r>
  <r>
    <d v="2026-04-26T10:15:00"/>
    <x v="2441"/>
    <n v="26.3"/>
    <n v="76.2"/>
    <n v="13.3"/>
    <n v="8.4"/>
    <n v="386.8"/>
    <n v="13.4"/>
    <n v="8.4"/>
    <n v="151.5"/>
    <n v="13.1"/>
    <n v="7.5"/>
    <n v="267.10000000000002"/>
    <n v="19780.8"/>
    <n v="60094.2"/>
    <n v="33.999999999996362"/>
    <x v="0"/>
  </r>
  <r>
    <d v="2026-04-26T10:30:00"/>
    <x v="2442"/>
    <n v="26.3"/>
    <n v="75.900000000000006"/>
    <n v="13.3"/>
    <n v="8.6999999999999993"/>
    <n v="386.8"/>
    <n v="13.1"/>
    <n v="8.6999999999999993"/>
    <n v="147.4"/>
    <n v="12.8"/>
    <n v="7.9"/>
    <n v="267.3"/>
    <n v="19796.5"/>
    <n v="60112.5"/>
    <n v="34.000000000003638"/>
    <x v="0"/>
  </r>
  <r>
    <d v="2026-04-26T10:45:00"/>
    <x v="2443"/>
    <n v="26.8"/>
    <n v="75"/>
    <n v="13.4"/>
    <n v="9.1"/>
    <n v="505.6"/>
    <n v="13.2"/>
    <n v="9"/>
    <n v="160.19999999999999"/>
    <n v="12.9"/>
    <n v="8.1"/>
    <n v="278.7"/>
    <n v="19812.2"/>
    <n v="60130.8"/>
    <n v="34.000000000003638"/>
    <x v="0"/>
  </r>
  <r>
    <d v="2026-04-26T11:00:00"/>
    <x v="2444"/>
    <n v="27.3"/>
    <n v="75"/>
    <n v="13.4"/>
    <n v="9.1"/>
    <n v="382.3"/>
    <n v="13.3"/>
    <n v="9.1999999999999993"/>
    <n v="164.2"/>
    <n v="13"/>
    <n v="8.4"/>
    <n v="281.7"/>
    <n v="19828"/>
    <n v="60149"/>
    <n v="33.999999999996362"/>
    <x v="0"/>
  </r>
  <r>
    <d v="2026-04-26T11:15:00"/>
    <x v="2445"/>
    <n v="27.2"/>
    <n v="74.7"/>
    <n v="15"/>
    <n v="10.5"/>
    <n v="382.3"/>
    <n v="13.3"/>
    <n v="9"/>
    <n v="160.5"/>
    <n v="13.2"/>
    <n v="8.3000000000000007"/>
    <n v="282.7"/>
    <n v="19852.2"/>
    <n v="60174.8"/>
    <n v="50.000000000003638"/>
    <x v="0"/>
  </r>
  <r>
    <d v="2026-04-26T11:30:00"/>
    <x v="2446"/>
    <n v="27.5"/>
    <n v="73.7"/>
    <n v="15"/>
    <n v="10.5"/>
    <n v="399.4"/>
    <n v="13.8"/>
    <n v="7.9"/>
    <n v="168.6"/>
    <n v="13.5"/>
    <n v="7.6"/>
    <n v="284"/>
    <n v="19876.5"/>
    <n v="60200.5"/>
    <n v="49.999999999996362"/>
    <x v="0"/>
  </r>
  <r>
    <d v="2026-04-26T11:45:00"/>
    <x v="2447"/>
    <n v="27.3"/>
    <n v="74.3"/>
    <n v="13.3"/>
    <n v="7.6"/>
    <n v="399.4"/>
    <n v="13.8"/>
    <n v="7.9"/>
    <n v="168.9"/>
    <n v="13.4"/>
    <n v="7.6"/>
    <n v="284.39999999999998"/>
    <n v="19900.8"/>
    <n v="60226.2"/>
    <n v="49.999999999996362"/>
    <x v="0"/>
  </r>
  <r>
    <d v="2026-04-26T12:00:00"/>
    <x v="2448"/>
    <n v="27.7"/>
    <n v="75"/>
    <n v="13.2"/>
    <n v="8.1"/>
    <n v="474.1"/>
    <n v="13.8"/>
    <n v="8.1"/>
    <n v="166.6"/>
    <n v="13.5"/>
    <n v="7.6"/>
    <n v="285.39999999999998"/>
    <n v="19925"/>
    <n v="60252"/>
    <n v="50.000000000003638"/>
    <x v="0"/>
  </r>
  <r>
    <d v="2026-04-26T12:15:00"/>
    <x v="2449"/>
    <n v="27.7"/>
    <n v="74"/>
    <n v="13.2"/>
    <n v="8.1"/>
    <n v="460.6"/>
    <n v="13.7"/>
    <n v="8.1999999999999993"/>
    <n v="163.69999999999999"/>
    <n v="13.4"/>
    <n v="7.7"/>
    <n v="279.7"/>
    <n v="19947.8"/>
    <n v="60276"/>
    <n v="46.799999999999272"/>
    <x v="0"/>
  </r>
  <r>
    <d v="2026-04-26T12:30:00"/>
    <x v="2450"/>
    <n v="27.9"/>
    <n v="76.5"/>
    <n v="13.3"/>
    <n v="8.1999999999999993"/>
    <n v="460.6"/>
    <n v="13.6"/>
    <n v="8.3000000000000007"/>
    <n v="163.1"/>
    <n v="13.2"/>
    <n v="7.5"/>
    <n v="279.3"/>
    <n v="19970.5"/>
    <n v="60300"/>
    <n v="46.700000000000728"/>
    <x v="0"/>
  </r>
  <r>
    <d v="2026-04-26T12:45:00"/>
    <x v="2451"/>
    <n v="27.7"/>
    <n v="77.5"/>
    <n v="13.3"/>
    <n v="8.1999999999999993"/>
    <n v="409.3"/>
    <n v="13.5"/>
    <n v="8.3000000000000007"/>
    <n v="161.6"/>
    <n v="13.3"/>
    <n v="7.6"/>
    <n v="282.3"/>
    <n v="19993.2"/>
    <n v="60324"/>
    <n v="46.700000000000728"/>
    <x v="0"/>
  </r>
  <r>
    <d v="2026-04-26T13:00:00"/>
    <x v="2452"/>
    <n v="28.3"/>
    <n v="74.599999999999994"/>
    <n v="13.3"/>
    <n v="8.1999999999999993"/>
    <n v="483.1"/>
    <n v="13.6"/>
    <n v="8.3000000000000007"/>
    <n v="159.6"/>
    <n v="13.3"/>
    <n v="7.7"/>
    <n v="280.5"/>
    <n v="20016"/>
    <n v="60348"/>
    <n v="46.799999999999272"/>
    <x v="0"/>
  </r>
  <r>
    <d v="2026-04-26T13:15:00"/>
    <x v="2453"/>
    <n v="27.7"/>
    <n v="75"/>
    <n v="13.3"/>
    <n v="8.1999999999999993"/>
    <n v="483.1"/>
    <n v="13.6"/>
    <n v="8.3000000000000007"/>
    <n v="160.19999999999999"/>
    <n v="13.2"/>
    <n v="7.7"/>
    <n v="278.7"/>
    <n v="20037.5"/>
    <n v="60369.8"/>
    <n v="43.30000000000291"/>
    <x v="0"/>
  </r>
  <r>
    <d v="2026-04-26T13:30:00"/>
    <x v="2454"/>
    <n v="27.6"/>
    <n v="75.099999999999994"/>
    <n v="13.3"/>
    <n v="8.1999999999999993"/>
    <n v="452.5"/>
    <n v="13.6"/>
    <n v="8.3000000000000007"/>
    <n v="161.30000000000001"/>
    <n v="13.3"/>
    <n v="7.7"/>
    <n v="279.89999999999998"/>
    <n v="20059"/>
    <n v="60391.5"/>
    <n v="43.19999999999709"/>
    <x v="0"/>
  </r>
  <r>
    <d v="2026-04-26T13:45:00"/>
    <x v="2455"/>
    <n v="27.8"/>
    <n v="74.900000000000006"/>
    <n v="13.3"/>
    <n v="8.1999999999999993"/>
    <n v="452.5"/>
    <n v="13.6"/>
    <n v="8.3000000000000007"/>
    <n v="161.9"/>
    <n v="13.3"/>
    <n v="7.8"/>
    <n v="281.7"/>
    <n v="20080.5"/>
    <n v="60413.2"/>
    <n v="43.19999999999709"/>
    <x v="0"/>
  </r>
  <r>
    <d v="2026-04-26T14:00:00"/>
    <x v="2456"/>
    <n v="27.4"/>
    <n v="74.599999999999994"/>
    <n v="13.4"/>
    <n v="8.1"/>
    <n v="435.4"/>
    <n v="13.7"/>
    <n v="8.3000000000000007"/>
    <n v="163.1"/>
    <n v="13.3"/>
    <n v="7.8"/>
    <n v="282.7"/>
    <n v="20102"/>
    <n v="60435"/>
    <n v="43.30000000000291"/>
    <x v="0"/>
  </r>
  <r>
    <d v="2026-04-26T14:15:00"/>
    <x v="2457"/>
    <n v="27.2"/>
    <n v="74.599999999999994"/>
    <n v="13.4"/>
    <n v="8.1"/>
    <n v="463.3"/>
    <n v="13.6"/>
    <n v="8.3000000000000007"/>
    <n v="161"/>
    <n v="13.4"/>
    <n v="7.7"/>
    <n v="278.89999999999998"/>
    <n v="20125"/>
    <n v="60460.800000000003"/>
    <n v="48.80000000000291"/>
    <x v="0"/>
  </r>
  <r>
    <d v="2026-04-26T14:30:00"/>
    <x v="2458"/>
    <n v="27.5"/>
    <n v="74.400000000000006"/>
    <n v="13.4"/>
    <n v="8.1999999999999993"/>
    <n v="463.3"/>
    <n v="13.7"/>
    <n v="8.3000000000000007"/>
    <n v="164"/>
    <n v="13.4"/>
    <n v="7.7"/>
    <n v="282.10000000000002"/>
    <n v="20148"/>
    <n v="60486.5"/>
    <n v="48.69999999999709"/>
    <x v="0"/>
  </r>
  <r>
    <d v="2026-04-26T14:45:00"/>
    <x v="2459"/>
    <n v="27.8"/>
    <n v="74.7"/>
    <n v="13.3"/>
    <n v="8.1"/>
    <n v="452.5"/>
    <n v="13.7"/>
    <n v="8.1999999999999993"/>
    <n v="162.5"/>
    <n v="13.4"/>
    <n v="7.6"/>
    <n v="282.7"/>
    <n v="20171"/>
    <n v="60512.2"/>
    <n v="48.69999999999709"/>
    <x v="0"/>
  </r>
  <r>
    <d v="2026-04-26T15:00:00"/>
    <x v="2460"/>
    <n v="27.7"/>
    <n v="74"/>
    <n v="13.3"/>
    <n v="8.1"/>
    <n v="452.5"/>
    <n v="13.6"/>
    <n v="8.3000000000000007"/>
    <n v="164.2"/>
    <n v="13.3"/>
    <n v="7.6"/>
    <n v="281.3"/>
    <n v="20194"/>
    <n v="60538"/>
    <n v="48.80000000000291"/>
    <x v="0"/>
  </r>
  <r>
    <d v="2026-04-26T15:15:00"/>
    <x v="2461"/>
    <n v="27.6"/>
    <n v="75.599999999999994"/>
    <n v="13.3"/>
    <n v="8.1"/>
    <n v="483.1"/>
    <n v="13.7"/>
    <n v="8.3000000000000007"/>
    <n v="163.4"/>
    <n v="13.3"/>
    <n v="7.7"/>
    <n v="282.89999999999998"/>
    <n v="20216"/>
    <n v="60560.5"/>
    <n v="44.5"/>
    <x v="0"/>
  </r>
  <r>
    <d v="2026-04-26T15:30:00"/>
    <x v="2462"/>
    <n v="27.4"/>
    <n v="74.900000000000006"/>
    <n v="13.3"/>
    <n v="8.1"/>
    <n v="479.5"/>
    <n v="13.6"/>
    <n v="8.3000000000000007"/>
    <n v="161.30000000000001"/>
    <n v="13.3"/>
    <n v="7.7"/>
    <n v="281.10000000000002"/>
    <n v="20238"/>
    <n v="60583"/>
    <n v="44.5"/>
    <x v="0"/>
  </r>
  <r>
    <d v="2026-04-26T15:45:00"/>
    <x v="2463"/>
    <n v="27.5"/>
    <n v="75"/>
    <n v="13.3"/>
    <n v="8.1"/>
    <n v="479.5"/>
    <n v="13.7"/>
    <n v="8.1999999999999993"/>
    <n v="163.1"/>
    <n v="13.3"/>
    <n v="7.8"/>
    <n v="278.89999999999998"/>
    <n v="20260"/>
    <n v="60605.5"/>
    <n v="44.5"/>
    <x v="0"/>
  </r>
  <r>
    <d v="2026-04-26T16:00:00"/>
    <x v="2464"/>
    <n v="27"/>
    <n v="76.2"/>
    <n v="13.3"/>
    <n v="8.1999999999999993"/>
    <n v="510.1"/>
    <n v="13.5"/>
    <n v="8.1999999999999993"/>
    <n v="161.9"/>
    <n v="13.2"/>
    <n v="7.6"/>
    <n v="278.7"/>
    <n v="20282"/>
    <n v="60628"/>
    <n v="44.5"/>
    <x v="0"/>
  </r>
  <r>
    <d v="2026-04-26T16:15:00"/>
    <x v="2465"/>
    <n v="26.9"/>
    <n v="77"/>
    <n v="13.3"/>
    <n v="8.1999999999999993"/>
    <n v="505.6"/>
    <n v="13.6"/>
    <n v="8.1999999999999993"/>
    <n v="163.69999999999999"/>
    <n v="13.3"/>
    <n v="7.6"/>
    <n v="276.60000000000002"/>
    <n v="20300.5"/>
    <n v="60647.199999999997"/>
    <n v="37.69999999999709"/>
    <x v="0"/>
  </r>
  <r>
    <d v="2026-04-26T16:30:00"/>
    <x v="2466"/>
    <n v="26.8"/>
    <n v="76.599999999999994"/>
    <n v="13.2"/>
    <n v="8.1"/>
    <n v="505.6"/>
    <n v="13.4"/>
    <n v="8.1"/>
    <n v="160.5"/>
    <n v="13.1"/>
    <n v="7.6"/>
    <n v="276.2"/>
    <n v="20319"/>
    <n v="60666.5"/>
    <n v="37.80000000000291"/>
    <x v="0"/>
  </r>
  <r>
    <d v="2026-04-26T16:45:00"/>
    <x v="2467"/>
    <n v="26.5"/>
    <n v="76.3"/>
    <n v="13"/>
    <n v="8.1"/>
    <n v="472.3"/>
    <n v="13.3"/>
    <n v="8"/>
    <n v="164"/>
    <n v="13"/>
    <n v="7.6"/>
    <n v="277.7"/>
    <n v="20337.5"/>
    <n v="60685.8"/>
    <n v="37.80000000000291"/>
    <x v="0"/>
  </r>
  <r>
    <d v="2026-04-26T17:00:00"/>
    <x v="2468"/>
    <n v="26.6"/>
    <n v="76.900000000000006"/>
    <n v="13"/>
    <n v="8.1"/>
    <n v="472.3"/>
    <n v="13.3"/>
    <n v="8"/>
    <n v="164"/>
    <n v="12.9"/>
    <n v="7.6"/>
    <n v="276.8"/>
    <n v="20356"/>
    <n v="60705"/>
    <n v="37.69999999999709"/>
    <x v="0"/>
  </r>
  <r>
    <d v="2026-04-26T17:15:00"/>
    <x v="2469"/>
    <n v="27"/>
    <n v="77"/>
    <n v="13"/>
    <n v="8"/>
    <n v="522.70000000000005"/>
    <n v="13.3"/>
    <n v="8"/>
    <n v="163.4"/>
    <n v="13"/>
    <n v="7.4"/>
    <n v="274.8"/>
    <n v="20377"/>
    <n v="60727.199999999997"/>
    <n v="43.19999999999709"/>
    <x v="0"/>
  </r>
  <r>
    <d v="2026-04-26T17:30:00"/>
    <x v="2470"/>
    <n v="26.4"/>
    <n v="75.099999999999994"/>
    <n v="13"/>
    <n v="8"/>
    <n v="477.7"/>
    <n v="13.1"/>
    <n v="7.8"/>
    <n v="150.30000000000001"/>
    <n v="12.9"/>
    <n v="7.4"/>
    <n v="267.89999999999998"/>
    <n v="20398"/>
    <n v="60749.5"/>
    <n v="43.30000000000291"/>
    <x v="0"/>
  </r>
  <r>
    <d v="2026-04-26T17:45:00"/>
    <x v="2471"/>
    <n v="26.2"/>
    <n v="75.7"/>
    <n v="12.8"/>
    <n v="7.5"/>
    <n v="477.7"/>
    <n v="13"/>
    <n v="7.5"/>
    <n v="140.4"/>
    <n v="12.7"/>
    <n v="7.2"/>
    <n v="257.89999999999998"/>
    <n v="20419"/>
    <n v="60771.8"/>
    <n v="43.30000000000291"/>
    <x v="0"/>
  </r>
  <r>
    <d v="2026-04-26T18:00:00"/>
    <x v="2472"/>
    <n v="25.9"/>
    <n v="75.900000000000006"/>
    <n v="12.7"/>
    <n v="7.2"/>
    <n v="496.6"/>
    <n v="12.9"/>
    <n v="7.2"/>
    <n v="129.4"/>
    <n v="12.6"/>
    <n v="7.1"/>
    <n v="246.5"/>
    <n v="20440"/>
    <n v="60794"/>
    <n v="43.19999999999709"/>
    <x v="0"/>
  </r>
  <r>
    <d v="2026-04-26T18:15:00"/>
    <x v="2473"/>
    <n v="25.8"/>
    <n v="76.5"/>
    <n v="12.7"/>
    <n v="7.2"/>
    <n v="489.4"/>
    <n v="12.8"/>
    <n v="7.1"/>
    <n v="121.5"/>
    <n v="12.4"/>
    <n v="7"/>
    <n v="237.6"/>
    <n v="20457.8"/>
    <n v="60812.800000000003"/>
    <n v="36.600000000002183"/>
    <x v="0"/>
  </r>
  <r>
    <d v="2026-04-26T18:30:00"/>
    <x v="2474"/>
    <n v="25.6"/>
    <n v="76.3"/>
    <n v="12.2"/>
    <n v="6.8"/>
    <n v="489.4"/>
    <n v="12.8"/>
    <n v="7.1"/>
    <n v="109.3"/>
    <n v="12.4"/>
    <n v="7.1"/>
    <n v="228.2"/>
    <n v="20475.5"/>
    <n v="60831.5"/>
    <n v="36.399999999997817"/>
    <x v="0"/>
  </r>
  <r>
    <d v="2026-04-26T18:45:00"/>
    <x v="2475"/>
    <n v="25.3"/>
    <n v="77.5"/>
    <n v="12.7"/>
    <n v="7.7"/>
    <n v="465.1"/>
    <n v="12.7"/>
    <n v="7.4"/>
    <n v="108.7"/>
    <n v="12.5"/>
    <n v="7.2"/>
    <n v="223.9"/>
    <n v="20493.2"/>
    <n v="60850.2"/>
    <n v="36.399999999997817"/>
    <x v="0"/>
  </r>
  <r>
    <d v="2026-04-26T19:00:00"/>
    <x v="2476"/>
    <n v="25.3"/>
    <n v="77.900000000000006"/>
    <n v="12.7"/>
    <n v="7.7"/>
    <n v="465.1"/>
    <n v="12.6"/>
    <n v="7.5"/>
    <n v="103.5"/>
    <n v="12.2"/>
    <n v="7.1"/>
    <n v="220.7"/>
    <n v="20511"/>
    <n v="60869"/>
    <n v="36.600000000002183"/>
    <x v="0"/>
  </r>
  <r>
    <d v="2026-04-26T19:15:00"/>
    <x v="2477"/>
    <n v="25"/>
    <n v="79.8"/>
    <n v="12.8"/>
    <n v="7.6"/>
    <n v="466"/>
    <n v="12.7"/>
    <n v="7.4"/>
    <n v="100"/>
    <n v="12.3"/>
    <n v="7.1"/>
    <n v="217.6"/>
    <n v="20529.5"/>
    <n v="60888.5"/>
    <n v="38"/>
    <x v="0"/>
  </r>
  <r>
    <d v="2026-04-26T19:30:00"/>
    <x v="2478"/>
    <n v="24.9"/>
    <n v="81.099999999999994"/>
    <n v="12.8"/>
    <n v="7.6"/>
    <n v="552.4"/>
    <n v="12.7"/>
    <n v="7.3"/>
    <n v="100"/>
    <n v="12.3"/>
    <n v="7"/>
    <n v="219.9"/>
    <n v="20548"/>
    <n v="60908"/>
    <n v="38"/>
    <x v="0"/>
  </r>
  <r>
    <d v="2026-04-26T19:45:00"/>
    <x v="2479"/>
    <n v="24.9"/>
    <n v="81.2"/>
    <n v="12.7"/>
    <n v="7.6"/>
    <n v="552.4"/>
    <n v="12.6"/>
    <n v="7.2"/>
    <n v="103.5"/>
    <n v="12.3"/>
    <n v="7.1"/>
    <n v="220.1"/>
    <n v="20566.5"/>
    <n v="60927.5"/>
    <n v="38"/>
    <x v="0"/>
  </r>
  <r>
    <d v="2026-04-26T20:00:00"/>
    <x v="2480"/>
    <n v="24.7"/>
    <n v="81.8"/>
    <n v="12.7"/>
    <n v="8.4"/>
    <n v="497.5"/>
    <n v="12.7"/>
    <n v="7.9"/>
    <n v="101.7"/>
    <n v="12.3"/>
    <n v="7.4"/>
    <n v="215.8"/>
    <n v="20585"/>
    <n v="60947"/>
    <n v="38"/>
    <x v="0"/>
  </r>
  <r>
    <d v="2026-04-26T20:15:00"/>
    <x v="2481"/>
    <n v="24.7"/>
    <n v="82.7"/>
    <n v="12.7"/>
    <n v="8.4"/>
    <n v="445.3"/>
    <n v="12.6"/>
    <n v="7.9"/>
    <n v="99.7"/>
    <n v="12.3"/>
    <n v="7.4"/>
    <n v="216.8"/>
    <n v="20599.2"/>
    <n v="60961.8"/>
    <n v="29.000000000003638"/>
    <x v="0"/>
  </r>
  <r>
    <d v="2026-04-26T20:30:00"/>
    <x v="2482"/>
    <n v="24.6"/>
    <n v="82.8"/>
    <n v="12.9"/>
    <n v="8.5"/>
    <n v="445.3"/>
    <n v="12.7"/>
    <n v="8"/>
    <n v="105.5"/>
    <n v="12.5"/>
    <n v="7.4"/>
    <n v="221.5"/>
    <n v="20613.5"/>
    <n v="60976.5"/>
    <n v="28.999999999996362"/>
    <x v="0"/>
  </r>
  <r>
    <d v="2026-04-26T20:45:00"/>
    <x v="2483"/>
    <n v="24.5"/>
    <n v="85"/>
    <n v="12.9"/>
    <n v="8.5"/>
    <n v="445.3"/>
    <n v="12.8"/>
    <n v="8"/>
    <n v="102.9"/>
    <n v="12.5"/>
    <n v="7.4"/>
    <n v="218.9"/>
    <n v="20627.8"/>
    <n v="60991.199999999997"/>
    <n v="28.999999999996362"/>
    <x v="0"/>
  </r>
  <r>
    <d v="2026-04-26T21:00:00"/>
    <x v="2484"/>
    <n v="24.5"/>
    <n v="85.8"/>
    <n v="12.7"/>
    <n v="8.5"/>
    <n v="445.3"/>
    <n v="11.5"/>
    <n v="9.9"/>
    <n v="200"/>
    <n v="12.4"/>
    <n v="8.5"/>
    <n v="201.2"/>
    <n v="20642"/>
    <n v="61006"/>
    <n v="29.000000000003638"/>
    <x v="0"/>
  </r>
  <r>
    <d v="2026-04-26T21:15:00"/>
    <x v="2485"/>
    <n v="24.5"/>
    <n v="86.6"/>
    <n v="12.2"/>
    <n v="10.1"/>
    <n v="465.1"/>
    <n v="12.8"/>
    <n v="9.9"/>
    <n v="200"/>
    <n v="12.8"/>
    <n v="9.8000000000000007"/>
    <n v="200.8"/>
    <n v="20642"/>
    <n v="61006"/>
    <n v="0"/>
    <x v="0"/>
  </r>
  <r>
    <d v="2026-04-26T21:30:00"/>
    <x v="2486"/>
    <n v="24.3"/>
    <n v="87.5"/>
    <n v="12.2"/>
    <n v="10.1"/>
    <n v="463.3"/>
    <n v="13.7"/>
    <n v="10"/>
    <n v="200"/>
    <n v="13.4"/>
    <n v="9.9"/>
    <n v="206.4"/>
    <n v="20642"/>
    <n v="61006"/>
    <n v="0"/>
    <x v="0"/>
  </r>
  <r>
    <d v="2026-04-26T21:45:00"/>
    <x v="2487"/>
    <n v="24.3"/>
    <n v="86.3"/>
    <n v="13.1"/>
    <n v="10.6"/>
    <n v="463.3"/>
    <n v="14"/>
    <n v="10.1"/>
    <n v="200"/>
    <n v="13.7"/>
    <n v="10"/>
    <n v="209.5"/>
    <n v="20642"/>
    <n v="61006"/>
    <n v="0"/>
    <x v="0"/>
  </r>
  <r>
    <d v="2026-04-26T22:00:00"/>
    <x v="2488"/>
    <n v="24.3"/>
    <n v="83.7"/>
    <n v="13.3"/>
    <n v="10.7"/>
    <n v="448.9"/>
    <n v="14.1"/>
    <n v="9.9"/>
    <n v="200"/>
    <n v="13.8"/>
    <n v="9.8000000000000007"/>
    <n v="213"/>
    <n v="20642"/>
    <n v="61006"/>
    <n v="0"/>
    <x v="0"/>
  </r>
  <r>
    <d v="2026-04-26T22:15:00"/>
    <x v="2489"/>
    <n v="24.1"/>
    <n v="79.900000000000006"/>
    <n v="13.3"/>
    <n v="10.7"/>
    <n v="480.4"/>
    <n v="14.2"/>
    <n v="9.9"/>
    <n v="200"/>
    <n v="14"/>
    <n v="9.8000000000000007"/>
    <n v="213.8"/>
    <n v="20642"/>
    <n v="61006"/>
    <n v="0"/>
    <x v="0"/>
  </r>
  <r>
    <d v="2026-04-26T22:30:00"/>
    <x v="2490"/>
    <n v="23.7"/>
    <n v="74"/>
    <n v="13.3"/>
    <n v="10.7"/>
    <n v="480.4"/>
    <n v="14.5"/>
    <n v="9.9"/>
    <n v="200"/>
    <n v="14.2"/>
    <n v="9.8000000000000007"/>
    <n v="214"/>
    <n v="20642"/>
    <n v="61006"/>
    <n v="0"/>
    <x v="0"/>
  </r>
  <r>
    <d v="2026-04-26T22:45:00"/>
    <x v="2491"/>
    <n v="23.5"/>
    <n v="72.7"/>
    <n v="13.3"/>
    <n v="10.7"/>
    <n v="448.9"/>
    <n v="14.7"/>
    <n v="9.9"/>
    <n v="200"/>
    <n v="14.4"/>
    <n v="9.8000000000000007"/>
    <n v="211.7"/>
    <n v="20642"/>
    <n v="61006"/>
    <n v="0"/>
    <x v="0"/>
  </r>
  <r>
    <d v="2026-04-26T23:00:00"/>
    <x v="2492"/>
    <n v="22.7"/>
    <n v="68.8"/>
    <n v="13.4"/>
    <n v="10.8"/>
    <n v="448.9"/>
    <n v="14.6"/>
    <n v="9.6999999999999993"/>
    <n v="200"/>
    <n v="14.2"/>
    <n v="9.6"/>
    <n v="211.1"/>
    <n v="20642"/>
    <n v="61006"/>
    <n v="0"/>
    <x v="0"/>
  </r>
  <r>
    <d v="2026-04-26T23:15:00"/>
    <x v="2493"/>
    <n v="21.9"/>
    <n v="67.400000000000006"/>
    <n v="13.2"/>
    <n v="10.6"/>
    <n v="489.4"/>
    <n v="14.4"/>
    <n v="9.6"/>
    <n v="200"/>
    <n v="14.1"/>
    <n v="9.5"/>
    <n v="211.3"/>
    <n v="20642"/>
    <n v="61006"/>
    <n v="0"/>
    <x v="0"/>
  </r>
  <r>
    <d v="2026-04-26T23:30:00"/>
    <x v="2494"/>
    <n v="21.7"/>
    <n v="70.3"/>
    <n v="13.2"/>
    <n v="10.6"/>
    <n v="477.7"/>
    <n v="14.3"/>
    <n v="9.5"/>
    <n v="200"/>
    <n v="14"/>
    <n v="9.4"/>
    <n v="201"/>
    <n v="20642"/>
    <n v="61006"/>
    <n v="0"/>
    <x v="0"/>
  </r>
  <r>
    <d v="2026-04-26T23:45:00"/>
    <x v="2495"/>
    <n v="21.1"/>
    <n v="68.3"/>
    <n v="13.1"/>
    <n v="10.5"/>
    <n v="477.7"/>
    <n v="14"/>
    <n v="9.5"/>
    <n v="200"/>
    <n v="13.7"/>
    <n v="9.5"/>
    <n v="199.3"/>
    <n v="20642"/>
    <n v="61006"/>
    <n v="0"/>
    <x v="0"/>
  </r>
  <r>
    <d v="2026-04-27T00:00:00"/>
    <x v="2496"/>
    <n v="20.8"/>
    <n v="67"/>
    <n v="12.9"/>
    <n v="10.4"/>
    <n v="443.5"/>
    <n v="14.2"/>
    <n v="9.5"/>
    <n v="200"/>
    <n v="13.8"/>
    <n v="9.4"/>
    <n v="193.6"/>
    <n v="20642"/>
    <n v="61006"/>
    <e v="#REF!"/>
    <x v="0"/>
  </r>
  <r>
    <d v="2026-04-27T00:15:00"/>
    <x v="2497"/>
    <n v="23.4"/>
    <n v="91.9"/>
    <n v="12.9"/>
    <n v="10.4"/>
    <n v="472.3"/>
    <n v="13.8"/>
    <n v="9.4"/>
    <n v="197.1"/>
    <n v="13.5"/>
    <n v="9.3000000000000007"/>
    <n v="192.2"/>
    <n v="20642"/>
    <n v="61006"/>
    <n v="0"/>
    <x v="0"/>
  </r>
  <r>
    <d v="2026-04-27T00:30:00"/>
    <x v="2498"/>
    <n v="23.8"/>
    <n v="93"/>
    <n v="12.9"/>
    <n v="10.3"/>
    <n v="472.3"/>
    <n v="13.9"/>
    <n v="9.3000000000000007"/>
    <n v="198.8"/>
    <n v="13.6"/>
    <n v="9.1999999999999993"/>
    <n v="192"/>
    <n v="20642"/>
    <n v="61006"/>
    <n v="0"/>
    <x v="0"/>
  </r>
  <r>
    <d v="2026-04-27T00:45:00"/>
    <x v="2499"/>
    <n v="23.9"/>
    <n v="92.7"/>
    <n v="12.9"/>
    <n v="10.3"/>
    <n v="443.5"/>
    <n v="13.8"/>
    <n v="9.3000000000000007"/>
    <n v="199.4"/>
    <n v="13.5"/>
    <n v="9.1999999999999993"/>
    <n v="191"/>
    <n v="20642"/>
    <n v="61006"/>
    <n v="0"/>
    <x v="0"/>
  </r>
  <r>
    <d v="2026-04-27T01:00:00"/>
    <x v="2500"/>
    <n v="24"/>
    <n v="92.4"/>
    <n v="12.8"/>
    <n v="10.199999999999999"/>
    <n v="443.5"/>
    <n v="13.8"/>
    <n v="9.1999999999999993"/>
    <n v="185.5"/>
    <n v="13.6"/>
    <n v="9.1"/>
    <n v="180"/>
    <n v="20642"/>
    <n v="61006"/>
    <n v="0"/>
    <x v="0"/>
  </r>
  <r>
    <d v="2026-04-27T01:15:00"/>
    <x v="2501"/>
    <n v="24"/>
    <n v="92"/>
    <n v="12.7"/>
    <n v="10"/>
    <n v="367.9"/>
    <n v="13.7"/>
    <n v="9"/>
    <n v="177.9"/>
    <n v="13.4"/>
    <n v="9"/>
    <n v="175.7"/>
    <n v="20642"/>
    <n v="61006"/>
    <n v="0"/>
    <x v="0"/>
  </r>
  <r>
    <d v="2026-04-27T01:30:00"/>
    <x v="2502"/>
    <n v="24"/>
    <n v="91.7"/>
    <n v="12.7"/>
    <n v="10"/>
    <n v="503.8"/>
    <n v="13.6"/>
    <n v="10.5"/>
    <n v="180.8"/>
    <n v="13.3"/>
    <n v="10.4"/>
    <n v="179.2"/>
    <n v="20642"/>
    <n v="61006"/>
    <n v="0"/>
    <x v="0"/>
  </r>
  <r>
    <d v="2026-04-27T01:45:00"/>
    <x v="2503"/>
    <n v="24.1"/>
    <n v="91.7"/>
    <n v="12.7"/>
    <n v="10.8"/>
    <n v="503.8"/>
    <n v="13.4"/>
    <n v="10.7"/>
    <n v="174.4"/>
    <n v="13.1"/>
    <n v="10.6"/>
    <n v="172.5"/>
    <n v="20642"/>
    <n v="61006"/>
    <n v="0"/>
    <x v="0"/>
  </r>
  <r>
    <d v="2026-04-27T02:00:00"/>
    <x v="2504"/>
    <n v="24.1"/>
    <n v="91.7"/>
    <n v="13"/>
    <n v="11.1"/>
    <n v="488.5"/>
    <n v="13.4"/>
    <n v="10.8"/>
    <n v="176.5"/>
    <n v="13.2"/>
    <n v="10.7"/>
    <n v="170.6"/>
    <n v="20642"/>
    <n v="61006"/>
    <n v="0"/>
    <x v="0"/>
  </r>
  <r>
    <d v="2026-04-27T02:15:00"/>
    <x v="2505"/>
    <n v="24.1"/>
    <n v="91.4"/>
    <n v="13"/>
    <n v="11.1"/>
    <n v="488.5"/>
    <n v="13.9"/>
    <n v="11"/>
    <n v="178.5"/>
    <n v="13.6"/>
    <n v="10.9"/>
    <n v="173.5"/>
    <n v="20642"/>
    <n v="61006"/>
    <n v="0"/>
    <x v="0"/>
  </r>
  <r>
    <d v="2026-04-27T02:30:00"/>
    <x v="2506"/>
    <n v="24.1"/>
    <n v="92"/>
    <n v="13.3"/>
    <n v="11.2"/>
    <n v="496.6"/>
    <n v="14"/>
    <n v="11.1"/>
    <n v="179.9"/>
    <n v="13.7"/>
    <n v="11"/>
    <n v="176.3"/>
    <n v="20642"/>
    <n v="61006"/>
    <n v="0"/>
    <x v="0"/>
  </r>
  <r>
    <d v="2026-04-27T02:45:00"/>
    <x v="2507"/>
    <n v="24.1"/>
    <n v="91.6"/>
    <n v="13.3"/>
    <n v="11.2"/>
    <n v="512.79999999999995"/>
    <n v="14"/>
    <n v="11.3"/>
    <n v="187.2"/>
    <n v="13.8"/>
    <n v="11.1"/>
    <n v="186.1"/>
    <n v="20642"/>
    <n v="61006"/>
    <n v="0"/>
    <x v="0"/>
  </r>
  <r>
    <d v="2026-04-27T03:00:00"/>
    <x v="2508"/>
    <n v="24"/>
    <n v="91.3"/>
    <n v="13.4"/>
    <n v="11.4"/>
    <n v="512.79999999999995"/>
    <n v="14.4"/>
    <n v="11.5"/>
    <n v="190.7"/>
    <n v="14.2"/>
    <n v="11.4"/>
    <n v="188.3"/>
    <n v="20642"/>
    <n v="61006"/>
    <n v="0"/>
    <x v="0"/>
  </r>
  <r>
    <d v="2026-04-27T03:15:00"/>
    <x v="2509"/>
    <n v="24"/>
    <n v="91.3"/>
    <n v="13.8"/>
    <n v="11.6"/>
    <n v="467.8"/>
    <n v="14.6"/>
    <n v="11.4"/>
    <n v="194.2"/>
    <n v="14.3"/>
    <n v="11.3"/>
    <n v="188.3"/>
    <n v="20642"/>
    <n v="61006"/>
    <n v="0"/>
    <x v="0"/>
  </r>
  <r>
    <d v="2026-04-27T03:30:00"/>
    <x v="2510"/>
    <n v="24"/>
    <n v="91.4"/>
    <n v="13.8"/>
    <n v="11.6"/>
    <n v="458.8"/>
    <n v="14.8"/>
    <n v="11.4"/>
    <n v="191"/>
    <n v="14.5"/>
    <n v="11.4"/>
    <n v="188.3"/>
    <n v="20642"/>
    <n v="61006"/>
    <n v="0"/>
    <x v="0"/>
  </r>
  <r>
    <d v="2026-04-27T03:45:00"/>
    <x v="2511"/>
    <n v="24"/>
    <n v="91.3"/>
    <n v="13.9"/>
    <n v="11.6"/>
    <n v="458.8"/>
    <n v="14.8"/>
    <n v="11.4"/>
    <n v="190.4"/>
    <n v="14.6"/>
    <n v="11.4"/>
    <n v="183.3"/>
    <n v="20642"/>
    <n v="61006"/>
    <n v="0"/>
    <x v="0"/>
  </r>
  <r>
    <d v="2026-04-27T04:00:00"/>
    <x v="2512"/>
    <n v="24"/>
    <n v="91.6"/>
    <n v="14"/>
    <n v="11.7"/>
    <n v="466"/>
    <n v="15"/>
    <n v="11.5"/>
    <n v="190.4"/>
    <n v="14.7"/>
    <n v="11.5"/>
    <n v="186.3"/>
    <n v="20642"/>
    <n v="61006"/>
    <n v="0"/>
    <x v="0"/>
  </r>
  <r>
    <d v="2026-04-27T04:15:00"/>
    <x v="2513"/>
    <n v="24"/>
    <n v="91.4"/>
    <n v="14"/>
    <n v="11.7"/>
    <n v="466"/>
    <n v="14.9"/>
    <n v="11.6"/>
    <n v="191.9"/>
    <n v="14.7"/>
    <n v="11.5"/>
    <n v="187.5"/>
    <n v="20642"/>
    <n v="61006"/>
    <n v="0"/>
    <x v="0"/>
  </r>
  <r>
    <d v="2026-04-27T04:30:00"/>
    <x v="2514"/>
    <n v="24"/>
    <n v="91.6"/>
    <n v="14"/>
    <n v="11.8"/>
    <n v="475"/>
    <n v="15.1"/>
    <n v="11.6"/>
    <n v="194.5"/>
    <n v="14.8"/>
    <n v="11.5"/>
    <n v="189.6"/>
    <n v="20642"/>
    <n v="61006"/>
    <n v="0"/>
    <x v="0"/>
  </r>
  <r>
    <d v="2026-04-27T04:45:00"/>
    <x v="2515"/>
    <n v="24"/>
    <n v="91.6"/>
    <n v="14"/>
    <n v="11.8"/>
    <n v="474.1"/>
    <n v="15.1"/>
    <n v="11.2"/>
    <n v="196.5"/>
    <n v="14.7"/>
    <n v="10.9"/>
    <n v="193.4"/>
    <n v="20642"/>
    <n v="61006"/>
    <n v="0"/>
    <x v="0"/>
  </r>
  <r>
    <d v="2026-04-27T05:00:00"/>
    <x v="2516"/>
    <n v="23.9"/>
    <n v="91.6"/>
    <n v="14.2"/>
    <n v="11"/>
    <n v="474.1"/>
    <n v="15.1"/>
    <n v="10"/>
    <n v="200"/>
    <n v="14.9"/>
    <n v="9.9"/>
    <n v="200.8"/>
    <n v="20642"/>
    <n v="61006"/>
    <n v="0"/>
    <x v="0"/>
  </r>
  <r>
    <d v="2026-04-27T05:15:00"/>
    <x v="2517"/>
    <n v="23.9"/>
    <n v="91.4"/>
    <n v="13.8"/>
    <n v="10.6"/>
    <n v="450.7"/>
    <n v="15.2"/>
    <n v="9.6"/>
    <n v="197.1"/>
    <n v="14.8"/>
    <n v="9.4"/>
    <n v="192.8"/>
    <n v="20642"/>
    <n v="61006"/>
    <n v="0"/>
    <x v="0"/>
  </r>
  <r>
    <d v="2026-04-27T05:30:00"/>
    <x v="2518"/>
    <n v="23.9"/>
    <n v="91.6"/>
    <n v="13.8"/>
    <n v="10.6"/>
    <n v="458.8"/>
    <n v="14.8"/>
    <n v="9.4"/>
    <n v="195.9"/>
    <n v="14.5"/>
    <n v="9.3000000000000007"/>
    <n v="190.2"/>
    <n v="20642"/>
    <n v="61006"/>
    <n v="0"/>
    <x v="0"/>
  </r>
  <r>
    <d v="2026-04-27T05:45:00"/>
    <x v="2519"/>
    <n v="23.9"/>
    <n v="92"/>
    <n v="13.3"/>
    <n v="10.199999999999999"/>
    <n v="458.8"/>
    <n v="14.9"/>
    <n v="9"/>
    <n v="188.4"/>
    <n v="14.5"/>
    <n v="8.9"/>
    <n v="182.6"/>
    <n v="20642"/>
    <n v="61006"/>
    <n v="0"/>
    <x v="0"/>
  </r>
  <r>
    <d v="2026-04-27T06:00:00"/>
    <x v="2520"/>
    <n v="23.9"/>
    <n v="91.9"/>
    <n v="13.3"/>
    <n v="10.7"/>
    <n v="458.8"/>
    <n v="14.6"/>
    <n v="9.8000000000000007"/>
    <n v="200"/>
    <n v="14.3"/>
    <n v="9.6999999999999993"/>
    <n v="214.8"/>
    <n v="20642"/>
    <n v="61006"/>
    <n v="0"/>
    <x v="0"/>
  </r>
  <r>
    <d v="2026-04-27T06:15:00"/>
    <x v="2521"/>
    <n v="23.9"/>
    <n v="92.3"/>
    <n v="13.3"/>
    <n v="10.7"/>
    <n v="458.8"/>
    <n v="14.4"/>
    <n v="9.8000000000000007"/>
    <n v="200"/>
    <n v="14.1"/>
    <n v="9.6999999999999993"/>
    <n v="211.7"/>
    <n v="20642"/>
    <n v="61006"/>
    <n v="0"/>
    <x v="0"/>
  </r>
  <r>
    <d v="2026-04-27T06:30:00"/>
    <x v="2522"/>
    <n v="23.9"/>
    <n v="91.9"/>
    <n v="13.3"/>
    <n v="10.7"/>
    <n v="451.6"/>
    <n v="14.3"/>
    <n v="9.8000000000000007"/>
    <n v="200"/>
    <n v="14.1"/>
    <n v="9.6999999999999993"/>
    <n v="209.1"/>
    <n v="20642"/>
    <n v="61006"/>
    <n v="0"/>
    <x v="0"/>
  </r>
  <r>
    <d v="2026-04-27T06:45:00"/>
    <x v="2523"/>
    <n v="23.9"/>
    <n v="91.7"/>
    <n v="13.3"/>
    <n v="10.7"/>
    <n v="445.3"/>
    <n v="14.4"/>
    <n v="9.6999999999999993"/>
    <n v="200"/>
    <n v="14.1"/>
    <n v="9.6"/>
    <n v="214.6"/>
    <n v="20642"/>
    <n v="61006"/>
    <n v="0"/>
    <x v="0"/>
  </r>
  <r>
    <d v="2026-04-27T07:00:00"/>
    <x v="2524"/>
    <n v="23.9"/>
    <n v="91.7"/>
    <n v="13.3"/>
    <n v="10.7"/>
    <n v="445.3"/>
    <n v="14.4"/>
    <n v="10.1"/>
    <n v="200"/>
    <n v="14.2"/>
    <n v="10"/>
    <n v="219.7"/>
    <n v="20642"/>
    <n v="61006"/>
    <n v="0"/>
    <x v="0"/>
  </r>
  <r>
    <d v="2026-04-27T07:15:00"/>
    <x v="2525"/>
    <n v="19"/>
    <n v="67.2"/>
    <n v="13.4"/>
    <n v="10.8"/>
    <n v="473.2"/>
    <n v="14.6"/>
    <n v="10.199999999999999"/>
    <n v="200"/>
    <n v="14.3"/>
    <n v="10.1"/>
    <n v="223.1"/>
    <n v="20642"/>
    <n v="61006.2"/>
    <n v="0.19999999999708962"/>
    <x v="0"/>
  </r>
  <r>
    <d v="2026-04-27T07:30:00"/>
    <x v="2526"/>
    <n v="17.3"/>
    <n v="70.900000000000006"/>
    <n v="13.4"/>
    <n v="10.8"/>
    <n v="492.1"/>
    <n v="14.9"/>
    <n v="10.4"/>
    <n v="200"/>
    <n v="14.7"/>
    <n v="10.3"/>
    <n v="217.6"/>
    <n v="20642"/>
    <n v="61006.5"/>
    <n v="0.30000000000291038"/>
    <x v="0"/>
  </r>
  <r>
    <d v="2026-04-27T07:45:00"/>
    <x v="2527"/>
    <n v="16.899999999999999"/>
    <n v="73.099999999999994"/>
    <n v="14"/>
    <n v="11"/>
    <n v="492.1"/>
    <n v="15"/>
    <n v="9.8000000000000007"/>
    <n v="200"/>
    <n v="14.7"/>
    <n v="9.8000000000000007"/>
    <n v="221.5"/>
    <n v="20642"/>
    <n v="61006.8"/>
    <n v="0.30000000000291038"/>
    <x v="0"/>
  </r>
  <r>
    <d v="2026-04-27T08:00:00"/>
    <x v="2528"/>
    <n v="16.399999999999999"/>
    <n v="76.599999999999994"/>
    <n v="14.2"/>
    <n v="10.1"/>
    <n v="493"/>
    <n v="15.2"/>
    <n v="9.6"/>
    <n v="200"/>
    <n v="15"/>
    <n v="9.5"/>
    <n v="215.8"/>
    <n v="20642"/>
    <n v="61007"/>
    <n v="0.19999999999708962"/>
    <x v="0"/>
  </r>
  <r>
    <d v="2026-04-27T08:15:00"/>
    <x v="2529"/>
    <n v="24.6"/>
    <n v="96.5"/>
    <n v="14.2"/>
    <n v="10.1"/>
    <n v="493"/>
    <n v="15.4"/>
    <n v="9.5"/>
    <n v="200"/>
    <n v="15"/>
    <n v="9.4"/>
    <n v="214.8"/>
    <n v="20647.2"/>
    <n v="61011.5"/>
    <n v="9.7000000000007276"/>
    <x v="0"/>
  </r>
  <r>
    <d v="2026-04-27T08:30:00"/>
    <x v="2530"/>
    <n v="25"/>
    <n v="85.3"/>
    <n v="14.2"/>
    <n v="10"/>
    <n v="507.4"/>
    <n v="15.5"/>
    <n v="9.6"/>
    <n v="200"/>
    <n v="15.1"/>
    <n v="9.5"/>
    <n v="211.3"/>
    <n v="20652.5"/>
    <n v="61016"/>
    <n v="9.7999999999992724"/>
    <x v="0"/>
  </r>
  <r>
    <d v="2026-04-27T08:45:00"/>
    <x v="2531"/>
    <n v="25.4"/>
    <n v="83.1"/>
    <n v="14.2"/>
    <n v="10"/>
    <n v="492.1"/>
    <n v="15.9"/>
    <n v="8.9"/>
    <n v="200"/>
    <n v="14.9"/>
    <n v="9.1"/>
    <n v="215.8"/>
    <n v="20657.8"/>
    <n v="61020.5"/>
    <n v="9.7999999999992724"/>
    <x v="0"/>
  </r>
  <r>
    <d v="2026-04-27T09:00:00"/>
    <x v="2532"/>
    <n v="25.9"/>
    <n v="82.1"/>
    <n v="14.2"/>
    <n v="9.1999999999999993"/>
    <n v="492.1"/>
    <n v="15.5"/>
    <n v="9.1"/>
    <n v="200"/>
    <n v="15.3"/>
    <n v="9"/>
    <n v="213"/>
    <n v="20663"/>
    <n v="61025"/>
    <n v="9.7000000000007276"/>
    <x v="0"/>
  </r>
  <r>
    <d v="2026-04-27T09:15:00"/>
    <x v="2533"/>
    <n v="26"/>
    <n v="79.2"/>
    <n v="14.2"/>
    <n v="9.1"/>
    <n v="461.5"/>
    <n v="15.2"/>
    <n v="9"/>
    <n v="180.8"/>
    <n v="15"/>
    <n v="8.5"/>
    <n v="289.5"/>
    <n v="20694.5"/>
    <n v="61055.8"/>
    <n v="62.30000000000291"/>
    <x v="0"/>
  </r>
  <r>
    <d v="2026-04-27T09:30:00"/>
    <x v="2534"/>
    <n v="25.7"/>
    <n v="80.8"/>
    <n v="14.2"/>
    <n v="9.1"/>
    <n v="511.9"/>
    <n v="15.1"/>
    <n v="8.8000000000000007"/>
    <n v="176.7"/>
    <n v="14.8"/>
    <n v="7.9"/>
    <n v="284.8"/>
    <n v="20726"/>
    <n v="61086.5"/>
    <n v="62.19999999999709"/>
    <x v="0"/>
  </r>
  <r>
    <d v="2026-04-27T09:45:00"/>
    <x v="2535"/>
    <n v="26"/>
    <n v="80.099999999999994"/>
    <n v="13.8"/>
    <n v="9"/>
    <n v="511.9"/>
    <n v="14.5"/>
    <n v="8.8000000000000007"/>
    <n v="169.8"/>
    <n v="14.2"/>
    <n v="7.8"/>
    <n v="280.5"/>
    <n v="20757.5"/>
    <n v="61117.2"/>
    <n v="62.19999999999709"/>
    <x v="0"/>
  </r>
  <r>
    <d v="2026-04-27T10:00:00"/>
    <x v="2536"/>
    <n v="26.6"/>
    <n v="77.5"/>
    <n v="13.8"/>
    <n v="9"/>
    <n v="523.6"/>
    <n v="14"/>
    <n v="8.8000000000000007"/>
    <n v="164.5"/>
    <n v="13.7"/>
    <n v="7.7"/>
    <n v="280.5"/>
    <n v="20789"/>
    <n v="61148"/>
    <n v="62.30000000000291"/>
    <x v="0"/>
  </r>
  <r>
    <d v="2026-04-27T10:15:00"/>
    <x v="2537"/>
    <n v="27.3"/>
    <n v="76.5"/>
    <n v="13.6"/>
    <n v="7.7"/>
    <n v="523.6"/>
    <n v="13.8"/>
    <n v="7.7"/>
    <n v="162.19999999999999"/>
    <n v="13.4"/>
    <n v="7.2"/>
    <n v="278.3"/>
    <n v="20809.2"/>
    <n v="61169.5"/>
    <n v="41.700000000000728"/>
    <x v="0"/>
  </r>
  <r>
    <d v="2026-04-27T10:30:00"/>
    <x v="2538"/>
    <n v="26.9"/>
    <n v="76"/>
    <n v="13.2"/>
    <n v="7.5"/>
    <n v="498.4"/>
    <n v="13.6"/>
    <n v="7.4"/>
    <n v="161.6"/>
    <n v="13.2"/>
    <n v="7.1"/>
    <n v="274.60000000000002"/>
    <n v="20829.5"/>
    <n v="61191"/>
    <n v="41.799999999999272"/>
    <x v="0"/>
  </r>
  <r>
    <d v="2026-04-27T10:45:00"/>
    <x v="2539"/>
    <n v="26.8"/>
    <n v="76.2"/>
    <n v="13.2"/>
    <n v="7.5"/>
    <n v="517.29999999999995"/>
    <n v="13.3"/>
    <n v="7.7"/>
    <n v="158.69999999999999"/>
    <n v="13"/>
    <n v="7.5"/>
    <n v="275"/>
    <n v="20849.8"/>
    <n v="61212.5"/>
    <n v="41.799999999999272"/>
    <x v="0"/>
  </r>
  <r>
    <d v="2026-04-27T11:00:00"/>
    <x v="2540"/>
    <n v="27.1"/>
    <n v="76.3"/>
    <n v="13"/>
    <n v="7.8"/>
    <n v="517.29999999999995"/>
    <n v="13.3"/>
    <n v="7.8"/>
    <n v="158.1"/>
    <n v="13"/>
    <n v="7.5"/>
    <n v="274.60000000000002"/>
    <n v="20870"/>
    <n v="61234"/>
    <n v="41.700000000000728"/>
    <x v="0"/>
  </r>
  <r>
    <d v="2026-04-27T11:15:00"/>
    <x v="2541"/>
    <n v="26.8"/>
    <n v="75.599999999999994"/>
    <n v="13.1"/>
    <n v="7.9"/>
    <n v="476.8"/>
    <n v="13.3"/>
    <n v="7.9"/>
    <n v="159.6"/>
    <n v="13"/>
    <n v="7.3"/>
    <n v="279.3"/>
    <n v="20891"/>
    <n v="61253.5"/>
    <n v="40.5"/>
    <x v="0"/>
  </r>
  <r>
    <d v="2026-04-27T11:30:00"/>
    <x v="2542"/>
    <n v="26.9"/>
    <n v="75.599999999999994"/>
    <n v="13.1"/>
    <n v="7.9"/>
    <n v="522.70000000000005"/>
    <n v="13.3"/>
    <n v="8.1"/>
    <n v="166.3"/>
    <n v="13"/>
    <n v="7.5"/>
    <n v="283.2"/>
    <n v="20912"/>
    <n v="61273"/>
    <n v="40.5"/>
    <x v="0"/>
  </r>
  <r>
    <d v="2026-04-27T11:45:00"/>
    <x v="2543"/>
    <n v="27.3"/>
    <n v="75.400000000000006"/>
    <n v="13.2"/>
    <n v="8.1"/>
    <n v="522.70000000000005"/>
    <n v="13.4"/>
    <n v="8.1999999999999993"/>
    <n v="167.7"/>
    <n v="13"/>
    <n v="7.6"/>
    <n v="282.10000000000002"/>
    <n v="20933"/>
    <n v="61292.5"/>
    <n v="40.5"/>
    <x v="0"/>
  </r>
  <r>
    <d v="2026-04-27T12:00:00"/>
    <x v="2544"/>
    <n v="27"/>
    <n v="76.599999999999994"/>
    <n v="13.2"/>
    <n v="8.1"/>
    <n v="500.2"/>
    <n v="13.3"/>
    <n v="8.1999999999999993"/>
    <n v="166"/>
    <n v="13"/>
    <n v="7.7"/>
    <n v="282.7"/>
    <n v="20954"/>
    <n v="61312"/>
    <n v="40.5"/>
    <x v="0"/>
  </r>
  <r>
    <d v="2026-04-27T12:15:00"/>
    <x v="2545"/>
    <n v="26.8"/>
    <n v="77.5"/>
    <n v="13.2"/>
    <n v="8.1"/>
    <n v="500.2"/>
    <n v="13.4"/>
    <n v="8.1999999999999993"/>
    <n v="166"/>
    <n v="13.1"/>
    <n v="7.6"/>
    <n v="284.39999999999998"/>
    <n v="20976.2"/>
    <n v="61333.2"/>
    <n v="43.399999999997817"/>
    <x v="0"/>
  </r>
  <r>
    <d v="2026-04-27T12:30:00"/>
    <x v="2546"/>
    <n v="26.9"/>
    <n v="77.8"/>
    <n v="13.3"/>
    <n v="8.1999999999999993"/>
    <n v="493"/>
    <n v="13.4"/>
    <n v="8.1999999999999993"/>
    <n v="165.7"/>
    <n v="13.1"/>
    <n v="7.6"/>
    <n v="282.10000000000002"/>
    <n v="20998.5"/>
    <n v="61354.5"/>
    <n v="43.600000000002183"/>
    <x v="0"/>
  </r>
  <r>
    <d v="2026-04-27T12:45:00"/>
    <x v="2547"/>
    <n v="27.1"/>
    <n v="75.900000000000006"/>
    <n v="13.3"/>
    <n v="8.1999999999999993"/>
    <n v="528.1"/>
    <n v="13.3"/>
    <n v="8.1999999999999993"/>
    <n v="163.1"/>
    <n v="13.1"/>
    <n v="7.6"/>
    <n v="282.7"/>
    <n v="21020.799999999999"/>
    <n v="61375.8"/>
    <n v="43.600000000002183"/>
    <x v="0"/>
  </r>
  <r>
    <d v="2026-04-27T13:00:00"/>
    <x v="2548"/>
    <n v="27.2"/>
    <n v="76.900000000000006"/>
    <n v="13.3"/>
    <n v="8.1999999999999993"/>
    <n v="528.1"/>
    <n v="13.5"/>
    <n v="8.1999999999999993"/>
    <n v="160.19999999999999"/>
    <n v="13.1"/>
    <n v="7.6"/>
    <n v="277.5"/>
    <n v="21043"/>
    <n v="61397"/>
    <n v="43.399999999997817"/>
    <x v="0"/>
  </r>
  <r>
    <d v="2026-04-27T13:15:00"/>
    <x v="2549"/>
    <n v="27.1"/>
    <n v="75.7"/>
    <n v="13.4"/>
    <n v="8.1999999999999993"/>
    <n v="520.9"/>
    <n v="13.5"/>
    <n v="8.3000000000000007"/>
    <n v="162.19999999999999"/>
    <n v="13.2"/>
    <n v="7.6"/>
    <n v="277.7"/>
    <n v="21064"/>
    <n v="61417"/>
    <n v="41"/>
    <x v="0"/>
  </r>
  <r>
    <d v="2026-04-27T13:30:00"/>
    <x v="2550"/>
    <n v="27.3"/>
    <n v="74.7"/>
    <n v="13.4"/>
    <n v="8.1999999999999993"/>
    <n v="520.9"/>
    <n v="13.5"/>
    <n v="8.3000000000000007"/>
    <n v="162.5"/>
    <n v="13.2"/>
    <n v="7.6"/>
    <n v="280.7"/>
    <n v="21085"/>
    <n v="61437"/>
    <n v="41"/>
    <x v="0"/>
  </r>
  <r>
    <d v="2026-04-27T13:45:00"/>
    <x v="2551"/>
    <n v="27.1"/>
    <n v="76.5"/>
    <n v="13.3"/>
    <n v="8.1"/>
    <n v="519.1"/>
    <n v="13.5"/>
    <n v="8.1999999999999993"/>
    <n v="163.1"/>
    <n v="13.3"/>
    <n v="7.7"/>
    <n v="281.3"/>
    <n v="21106"/>
    <n v="61457"/>
    <n v="41"/>
    <x v="0"/>
  </r>
  <r>
    <d v="2026-04-27T14:00:00"/>
    <x v="2552"/>
    <n v="27.2"/>
    <n v="75.599999999999994"/>
    <n v="13.3"/>
    <n v="8.1"/>
    <n v="397.6"/>
    <n v="13.6"/>
    <n v="8.1999999999999993"/>
    <n v="162.80000000000001"/>
    <n v="13.3"/>
    <n v="7.6"/>
    <n v="280.5"/>
    <n v="21127"/>
    <n v="61477"/>
    <n v="41"/>
    <x v="0"/>
  </r>
  <r>
    <d v="2026-04-27T14:15:00"/>
    <x v="2553"/>
    <n v="27.1"/>
    <n v="75.3"/>
    <n v="13.4"/>
    <n v="8.1999999999999993"/>
    <n v="397.6"/>
    <n v="13.7"/>
    <n v="8.1999999999999993"/>
    <n v="160.80000000000001"/>
    <n v="13.4"/>
    <n v="7.6"/>
    <n v="280.10000000000002"/>
    <n v="21152.2"/>
    <n v="61500.800000000003"/>
    <n v="49.000000000003638"/>
    <x v="0"/>
  </r>
  <r>
    <d v="2026-04-27T14:30:00"/>
    <x v="2554"/>
    <n v="26.9"/>
    <n v="77"/>
    <n v="13.4"/>
    <n v="8.1999999999999993"/>
    <n v="444.4"/>
    <n v="13.7"/>
    <n v="8.3000000000000007"/>
    <n v="159.6"/>
    <n v="13.4"/>
    <n v="7.7"/>
    <n v="277"/>
    <n v="21177.5"/>
    <n v="61524.5"/>
    <n v="48.999999999996362"/>
    <x v="0"/>
  </r>
  <r>
    <d v="2026-04-27T14:45:00"/>
    <x v="2555"/>
    <n v="27"/>
    <n v="78.3"/>
    <n v="13.4"/>
    <n v="8.1999999999999993"/>
    <n v="431.8"/>
    <n v="13.6"/>
    <n v="8.3000000000000007"/>
    <n v="159"/>
    <n v="13.4"/>
    <n v="7.7"/>
    <n v="277.5"/>
    <n v="21202.799999999999"/>
    <n v="61548.2"/>
    <n v="48.999999999996362"/>
    <x v="0"/>
  </r>
  <r>
    <d v="2026-04-27T15:00:00"/>
    <x v="2556"/>
    <n v="27.1"/>
    <n v="78.900000000000006"/>
    <n v="13.5"/>
    <n v="8.1999999999999993"/>
    <n v="431.8"/>
    <n v="13.7"/>
    <n v="8.3000000000000007"/>
    <n v="159.9"/>
    <n v="13.4"/>
    <n v="7.7"/>
    <n v="275.60000000000002"/>
    <n v="21228"/>
    <n v="61572"/>
    <n v="49.000000000003638"/>
    <x v="0"/>
  </r>
  <r>
    <d v="2026-04-27T15:15:00"/>
    <x v="2557"/>
    <n v="26.7"/>
    <n v="80.5"/>
    <n v="13.5"/>
    <n v="8.1999999999999993"/>
    <n v="536.20000000000005"/>
    <n v="13.7"/>
    <n v="8.3000000000000007"/>
    <n v="158.4"/>
    <n v="13.4"/>
    <n v="7.7"/>
    <n v="276"/>
    <n v="21249.5"/>
    <n v="61591.5"/>
    <n v="41"/>
    <x v="0"/>
  </r>
  <r>
    <d v="2026-04-27T15:30:00"/>
    <x v="2558"/>
    <n v="26.5"/>
    <n v="79.900000000000006"/>
    <n v="13.5"/>
    <n v="8.1999999999999993"/>
    <n v="536.20000000000005"/>
    <n v="13.8"/>
    <n v="8.1999999999999993"/>
    <n v="159.30000000000001"/>
    <n v="13.4"/>
    <n v="7.6"/>
    <n v="273.39999999999998"/>
    <n v="21271"/>
    <n v="61611"/>
    <n v="41"/>
    <x v="0"/>
  </r>
  <r>
    <d v="2026-04-27T15:45:00"/>
    <x v="2559"/>
    <n v="26.8"/>
    <n v="82.1"/>
    <n v="13.5"/>
    <n v="8.1999999999999993"/>
    <n v="512.79999999999995"/>
    <n v="13.6"/>
    <n v="8.3000000000000007"/>
    <n v="162.19999999999999"/>
    <n v="13.3"/>
    <n v="7.7"/>
    <n v="276.2"/>
    <n v="21292.5"/>
    <n v="61630.5"/>
    <n v="41"/>
    <x v="0"/>
  </r>
  <r>
    <d v="2026-04-27T16:00:00"/>
    <x v="2560"/>
    <n v="27"/>
    <n v="81.7"/>
    <n v="13.5"/>
    <n v="8.1999999999999993"/>
    <n v="545.20000000000005"/>
    <n v="13.7"/>
    <n v="8.3000000000000007"/>
    <n v="161.9"/>
    <n v="13.5"/>
    <n v="7.8"/>
    <n v="276.2"/>
    <n v="21314"/>
    <n v="61650"/>
    <n v="41"/>
    <x v="0"/>
  </r>
  <r>
    <d v="2026-04-27T16:15:00"/>
    <x v="2561"/>
    <n v="26.8"/>
    <n v="82.1"/>
    <n v="13.5"/>
    <n v="8.1999999999999993"/>
    <n v="545.20000000000005"/>
    <n v="13.7"/>
    <n v="8.3000000000000007"/>
    <n v="157.6"/>
    <n v="13.4"/>
    <n v="7.7"/>
    <n v="272.60000000000002"/>
    <n v="21335.5"/>
    <n v="61671.5"/>
    <n v="43"/>
    <x v="0"/>
  </r>
  <r>
    <d v="2026-04-27T16:30:00"/>
    <x v="2562"/>
    <n v="26.7"/>
    <n v="81.5"/>
    <n v="13.4"/>
    <n v="8.1999999999999993"/>
    <n v="554.20000000000005"/>
    <n v="13.6"/>
    <n v="8.1999999999999993"/>
    <n v="160.5"/>
    <n v="13.2"/>
    <n v="7.6"/>
    <n v="271.8"/>
    <n v="21357"/>
    <n v="61693"/>
    <n v="43"/>
    <x v="0"/>
  </r>
  <r>
    <d v="2026-04-27T16:45:00"/>
    <x v="2563"/>
    <n v="26.5"/>
    <n v="82"/>
    <n v="13.4"/>
    <n v="8.1999999999999993"/>
    <n v="523.6"/>
    <n v="13.5"/>
    <n v="8.1999999999999993"/>
    <n v="159.6"/>
    <n v="13.2"/>
    <n v="7.6"/>
    <n v="272.60000000000002"/>
    <n v="21378.5"/>
    <n v="61714.5"/>
    <n v="43"/>
    <x v="0"/>
  </r>
  <r>
    <d v="2026-04-27T17:00:00"/>
    <x v="2564"/>
    <n v="26.2"/>
    <n v="84.2"/>
    <n v="13.4"/>
    <n v="8.1999999999999993"/>
    <n v="523.6"/>
    <n v="13.5"/>
    <n v="8.1999999999999993"/>
    <n v="157.6"/>
    <n v="13.2"/>
    <n v="7.7"/>
    <n v="268.7"/>
    <n v="21400"/>
    <n v="61736"/>
    <n v="43"/>
    <x v="0"/>
  </r>
  <r>
    <d v="2026-04-27T17:15:00"/>
    <x v="2565"/>
    <n v="25.9"/>
    <n v="84.7"/>
    <n v="13.4"/>
    <n v="8.1999999999999993"/>
    <n v="525.4"/>
    <n v="13.4"/>
    <n v="8.1"/>
    <n v="157.6"/>
    <n v="13.2"/>
    <n v="7.6"/>
    <n v="268.89999999999998"/>
    <n v="21422"/>
    <n v="61756.5"/>
    <n v="42.5"/>
    <x v="0"/>
  </r>
  <r>
    <d v="2026-04-27T17:30:00"/>
    <x v="2566"/>
    <n v="26"/>
    <n v="85.9"/>
    <n v="13.3"/>
    <n v="8.1"/>
    <n v="525.4"/>
    <n v="13.4"/>
    <n v="8.1"/>
    <n v="159"/>
    <n v="13.1"/>
    <n v="7.6"/>
    <n v="270.89999999999998"/>
    <n v="21444"/>
    <n v="61777"/>
    <n v="42.5"/>
    <x v="0"/>
  </r>
  <r>
    <d v="2026-04-27T17:45:00"/>
    <x v="2567"/>
    <n v="25.8"/>
    <n v="85.6"/>
    <n v="13.2"/>
    <n v="8"/>
    <n v="482.2"/>
    <n v="13.4"/>
    <n v="8"/>
    <n v="152.6"/>
    <n v="13.1"/>
    <n v="7.5"/>
    <n v="265.2"/>
    <n v="21466"/>
    <n v="61797.5"/>
    <n v="42.5"/>
    <x v="0"/>
  </r>
  <r>
    <d v="2026-04-27T18:00:00"/>
    <x v="2568"/>
    <n v="25.7"/>
    <n v="85.6"/>
    <n v="13.2"/>
    <n v="8"/>
    <n v="510.1"/>
    <n v="13.2"/>
    <n v="7.8"/>
    <n v="146.19999999999999"/>
    <n v="12.9"/>
    <n v="7.3"/>
    <n v="259.3"/>
    <n v="21488"/>
    <n v="61818"/>
    <n v="42.5"/>
    <x v="0"/>
  </r>
  <r>
    <d v="2026-04-27T18:15:00"/>
    <x v="2569"/>
    <n v="25.7"/>
    <n v="84.9"/>
    <n v="13.1"/>
    <n v="7.5"/>
    <n v="510.1"/>
    <n v="13.3"/>
    <n v="7.5"/>
    <n v="135.19999999999999"/>
    <n v="12.9"/>
    <n v="7.2"/>
    <n v="248.8"/>
    <n v="21507.5"/>
    <n v="61836.5"/>
    <n v="38"/>
    <x v="0"/>
  </r>
  <r>
    <d v="2026-04-27T18:30:00"/>
    <x v="2570"/>
    <n v="25.7"/>
    <n v="83"/>
    <n v="12.9"/>
    <n v="15.9"/>
    <n v="489.4"/>
    <n v="13.1"/>
    <n v="7.2"/>
    <n v="132.30000000000001"/>
    <n v="12.8"/>
    <n v="7.1"/>
    <n v="243.7"/>
    <n v="21527"/>
    <n v="61855"/>
    <n v="38"/>
    <x v="0"/>
  </r>
  <r>
    <d v="2026-04-27T18:45:00"/>
    <x v="2571"/>
    <n v="25.6"/>
    <n v="83.9"/>
    <n v="12.9"/>
    <n v="15.9"/>
    <n v="494.8"/>
    <n v="13.1"/>
    <n v="8"/>
    <n v="121.2"/>
    <n v="12.7"/>
    <n v="7.4"/>
    <n v="237.8"/>
    <n v="21546.5"/>
    <n v="61873.5"/>
    <n v="38"/>
    <x v="0"/>
  </r>
  <r>
    <d v="2026-04-27T19:00:00"/>
    <x v="2572"/>
    <n v="25.4"/>
    <n v="84.6"/>
    <n v="13.1"/>
    <n v="8.1999999999999993"/>
    <n v="494.8"/>
    <n v="13"/>
    <n v="8"/>
    <n v="122.1"/>
    <n v="12.7"/>
    <n v="7.4"/>
    <n v="241"/>
    <n v="21566"/>
    <n v="61892"/>
    <n v="38"/>
    <x v="0"/>
  </r>
  <r>
    <d v="2026-04-27T19:15:00"/>
    <x v="2573"/>
    <n v="25.3"/>
    <n v="85.3"/>
    <n v="13.1"/>
    <n v="8.1999999999999993"/>
    <n v="500.2"/>
    <n v="13.1"/>
    <n v="8.1"/>
    <n v="122.1"/>
    <n v="12.8"/>
    <n v="7.6"/>
    <n v="235.5"/>
    <n v="21586.2"/>
    <n v="61911.8"/>
    <n v="40.000000000003638"/>
    <x v="0"/>
  </r>
  <r>
    <d v="2026-04-27T19:30:00"/>
    <x v="2574"/>
    <n v="25.2"/>
    <n v="86.3"/>
    <n v="13.2"/>
    <n v="8.3000000000000007"/>
    <n v="500.2"/>
    <n v="13.1"/>
    <n v="8.1"/>
    <n v="127.3"/>
    <n v="12.7"/>
    <n v="7.4"/>
    <n v="243.3"/>
    <n v="21606.5"/>
    <n v="61931.5"/>
    <n v="39.999999999996362"/>
    <x v="0"/>
  </r>
  <r>
    <d v="2026-04-27T19:45:00"/>
    <x v="2575"/>
    <n v="25.1"/>
    <n v="88.2"/>
    <n v="13.3"/>
    <n v="8.4"/>
    <n v="493"/>
    <n v="13.2"/>
    <n v="8.1999999999999993"/>
    <n v="129.69999999999999"/>
    <n v="12.9"/>
    <n v="7.4"/>
    <n v="243.5"/>
    <n v="21626.799999999999"/>
    <n v="61951.199999999997"/>
    <n v="39.999999999996362"/>
    <x v="0"/>
  </r>
  <r>
    <d v="2026-04-27T20:00:00"/>
    <x v="2576"/>
    <n v="25.1"/>
    <n v="87.9"/>
    <n v="13.3"/>
    <n v="8.4"/>
    <n v="515.5"/>
    <n v="13.2"/>
    <n v="8.1"/>
    <n v="120.9"/>
    <n v="12.8"/>
    <n v="7.5"/>
    <n v="237.4"/>
    <n v="21647"/>
    <n v="61971"/>
    <n v="40.000000000003638"/>
    <x v="0"/>
  </r>
  <r>
    <d v="2026-04-27T20:15:00"/>
    <x v="2577"/>
    <n v="25.1"/>
    <n v="88.4"/>
    <n v="13.3"/>
    <n v="9.1999999999999993"/>
    <n v="515.5"/>
    <n v="13.3"/>
    <n v="8.6999999999999993"/>
    <n v="119.2"/>
    <n v="13"/>
    <n v="7.9"/>
    <n v="235.3"/>
    <n v="21662.799999999999"/>
    <n v="61986.8"/>
    <n v="31.600000000002183"/>
    <x v="0"/>
  </r>
  <r>
    <d v="2026-04-27T20:30:00"/>
    <x v="2578"/>
    <n v="25.1"/>
    <n v="89.5"/>
    <n v="13.4"/>
    <n v="9.3000000000000007"/>
    <n v="483.1"/>
    <n v="13.3"/>
    <n v="8.8000000000000007"/>
    <n v="120.9"/>
    <n v="13"/>
    <n v="7.9"/>
    <n v="233.9"/>
    <n v="21678.5"/>
    <n v="62002.5"/>
    <n v="31.399999999997817"/>
    <x v="0"/>
  </r>
  <r>
    <d v="2026-04-27T20:45:00"/>
    <x v="2579"/>
    <n v="25"/>
    <n v="90.4"/>
    <n v="13.4"/>
    <n v="9.3000000000000007"/>
    <n v="469.6"/>
    <n v="13.1"/>
    <n v="8.8000000000000007"/>
    <n v="117.7"/>
    <n v="12.7"/>
    <n v="7.8"/>
    <n v="235.1"/>
    <n v="21694.2"/>
    <n v="62018.2"/>
    <n v="31.399999999997817"/>
    <x v="0"/>
  </r>
  <r>
    <d v="2026-04-27T21:00:00"/>
    <x v="2580"/>
    <n v="25"/>
    <n v="90.3"/>
    <n v="13.4"/>
    <n v="10"/>
    <n v="469.6"/>
    <n v="12.3"/>
    <n v="9.4"/>
    <n v="200"/>
    <n v="13.1"/>
    <n v="9.4"/>
    <n v="197.7"/>
    <n v="21710"/>
    <n v="62034"/>
    <n v="31.600000000002183"/>
    <x v="0"/>
  </r>
  <r>
    <d v="2026-04-27T21:15:00"/>
    <x v="2581"/>
    <n v="25"/>
    <n v="90.4"/>
    <n v="13.4"/>
    <n v="10"/>
    <n v="518.20000000000005"/>
    <n v="13.6"/>
    <n v="9.4"/>
    <n v="200"/>
    <n v="13.5"/>
    <n v="9.3000000000000007"/>
    <n v="201.6"/>
    <n v="21710"/>
    <n v="62034"/>
    <n v="0"/>
    <x v="0"/>
  </r>
  <r>
    <d v="2026-04-27T21:30:00"/>
    <x v="2582"/>
    <n v="24.9"/>
    <n v="90.7"/>
    <n v="13.2"/>
    <n v="10.6"/>
    <n v="518.20000000000005"/>
    <n v="14.2"/>
    <n v="10.3"/>
    <n v="200"/>
    <n v="14.1"/>
    <n v="10.3"/>
    <n v="209.5"/>
    <n v="21710"/>
    <n v="62034"/>
    <n v="0"/>
    <x v="0"/>
  </r>
  <r>
    <d v="2026-04-27T21:45:00"/>
    <x v="2583"/>
    <n v="24.9"/>
    <n v="91.6"/>
    <n v="13.8"/>
    <n v="10.8"/>
    <n v="456.1"/>
    <n v="14.9"/>
    <n v="10.4"/>
    <n v="200"/>
    <n v="14.6"/>
    <n v="10.4"/>
    <n v="210.5"/>
    <n v="21710"/>
    <n v="62034"/>
    <n v="0"/>
    <x v="0"/>
  </r>
  <r>
    <d v="2026-04-27T22:00:00"/>
    <x v="2584"/>
    <n v="24.9"/>
    <n v="92.2"/>
    <n v="13.8"/>
    <n v="10.8"/>
    <n v="470.5"/>
    <n v="15"/>
    <n v="10.199999999999999"/>
    <n v="200"/>
    <n v="14.6"/>
    <n v="10.1"/>
    <n v="218"/>
    <n v="21710"/>
    <n v="62034"/>
    <n v="0"/>
    <x v="0"/>
  </r>
  <r>
    <d v="2026-04-27T22:15:00"/>
    <x v="2585"/>
    <n v="24.8"/>
    <n v="92.9"/>
    <n v="14"/>
    <n v="10.9"/>
    <n v="470.5"/>
    <n v="15.1"/>
    <n v="10.199999999999999"/>
    <n v="200"/>
    <n v="14.8"/>
    <n v="10.1"/>
    <n v="216.8"/>
    <n v="21710"/>
    <n v="62034"/>
    <n v="0"/>
    <x v="0"/>
  </r>
  <r>
    <d v="2026-04-27T22:30:00"/>
    <x v="2586"/>
    <n v="24.5"/>
    <n v="91"/>
    <n v="13.9"/>
    <n v="10.9"/>
    <n v="472.3"/>
    <n v="15.4"/>
    <n v="10.199999999999999"/>
    <n v="200"/>
    <n v="15.1"/>
    <n v="10.1"/>
    <n v="214.6"/>
    <n v="21710"/>
    <n v="62034"/>
    <n v="0"/>
    <x v="0"/>
  </r>
  <r>
    <d v="2026-04-27T22:45:00"/>
    <x v="2587"/>
    <n v="24.4"/>
    <n v="88.1"/>
    <n v="13.9"/>
    <n v="10.9"/>
    <n v="472.3"/>
    <n v="15.4"/>
    <n v="10.199999999999999"/>
    <n v="200"/>
    <n v="15.1"/>
    <n v="10.1"/>
    <n v="215.2"/>
    <n v="21710"/>
    <n v="62034"/>
    <n v="0"/>
    <x v="0"/>
  </r>
  <r>
    <d v="2026-04-27T23:00:00"/>
    <x v="2588"/>
    <n v="24.1"/>
    <n v="84.7"/>
    <n v="14"/>
    <n v="10.9"/>
    <n v="463.3"/>
    <n v="15.4"/>
    <n v="9.6999999999999993"/>
    <n v="200"/>
    <n v="15.1"/>
    <n v="9.9"/>
    <n v="217.4"/>
    <n v="21710"/>
    <n v="62034"/>
    <n v="0"/>
    <x v="0"/>
  </r>
  <r>
    <d v="2026-04-27T23:15:00"/>
    <x v="2589"/>
    <n v="24"/>
    <n v="87.9"/>
    <n v="14"/>
    <n v="10.9"/>
    <n v="491.2"/>
    <n v="15.3"/>
    <n v="8.6"/>
    <n v="200"/>
    <n v="15"/>
    <n v="8.6"/>
    <n v="218.5"/>
    <n v="21710"/>
    <n v="62034"/>
    <n v="0"/>
    <x v="0"/>
  </r>
  <r>
    <d v="2026-04-27T23:30:00"/>
    <x v="2590"/>
    <n v="24"/>
    <n v="87.1"/>
    <n v="13.8"/>
    <n v="10"/>
    <n v="491.2"/>
    <n v="15.3"/>
    <n v="8.1999999999999993"/>
    <n v="200"/>
    <n v="15"/>
    <n v="8.1"/>
    <n v="213"/>
    <n v="21710"/>
    <n v="62034"/>
    <n v="0"/>
    <x v="0"/>
  </r>
  <r>
    <d v="2026-04-27T23:45:00"/>
    <x v="2591"/>
    <n v="23.1"/>
    <n v="81.099999999999994"/>
    <n v="13.1"/>
    <n v="9.5"/>
    <n v="456.1"/>
    <n v="14.5"/>
    <n v="8"/>
    <n v="200"/>
    <n v="14.2"/>
    <n v="7.9"/>
    <n v="208.7"/>
    <n v="21710"/>
    <n v="62034"/>
    <n v="0"/>
    <x v="0"/>
  </r>
  <r>
    <d v="2026-04-28T00:00:00"/>
    <x v="2592"/>
    <n v="21.5"/>
    <n v="67.400000000000006"/>
    <n v="13.1"/>
    <n v="9.5"/>
    <n v="476.8"/>
    <n v="14"/>
    <n v="8.1"/>
    <n v="200"/>
    <n v="13.7"/>
    <n v="8"/>
    <n v="209.1"/>
    <n v="21710"/>
    <n v="62034"/>
    <n v="0"/>
    <x v="0"/>
  </r>
  <r>
    <d v="2026-04-28T00:15:00"/>
    <x v="2593"/>
    <n v="24.3"/>
    <n v="93.8"/>
    <n v="12.6"/>
    <n v="9.5"/>
    <n v="476.8"/>
    <n v="13.8"/>
    <n v="9.1"/>
    <n v="200"/>
    <n v="13.5"/>
    <n v="8"/>
    <n v="202.4"/>
    <n v="21710"/>
    <n v="62034"/>
    <n v="0"/>
    <x v="0"/>
  </r>
  <r>
    <d v="2026-04-28T00:30:00"/>
    <x v="2594"/>
    <n v="24.5"/>
    <n v="94"/>
    <n v="12.4"/>
    <n v="10.1"/>
    <n v="445.3"/>
    <n v="13.5"/>
    <n v="9.1999999999999993"/>
    <n v="200"/>
    <n v="13"/>
    <n v="9.1999999999999993"/>
    <n v="197.9"/>
    <n v="21710"/>
    <n v="62034"/>
    <n v="0"/>
    <x v="0"/>
  </r>
  <r>
    <d v="2026-04-28T00:45:00"/>
    <x v="2595"/>
    <n v="24.5"/>
    <n v="94"/>
    <n v="12.4"/>
    <n v="10.1"/>
    <n v="445.3"/>
    <n v="13.1"/>
    <n v="9.4"/>
    <n v="200"/>
    <n v="12.8"/>
    <n v="9.3000000000000007"/>
    <n v="201.8"/>
    <n v="21710"/>
    <n v="62034"/>
    <n v="0"/>
    <x v="0"/>
  </r>
  <r>
    <d v="2026-04-28T01:00:00"/>
    <x v="2596"/>
    <n v="24.4"/>
    <n v="93.5"/>
    <n v="12.5"/>
    <n v="10.1"/>
    <n v="406.6"/>
    <n v="13.3"/>
    <n v="9.3000000000000007"/>
    <n v="200"/>
    <n v="13"/>
    <n v="9.1"/>
    <n v="193.8"/>
    <n v="21710"/>
    <n v="62034"/>
    <n v="0"/>
    <x v="0"/>
  </r>
  <r>
    <d v="2026-04-28T01:15:00"/>
    <x v="2597"/>
    <n v="24.4"/>
    <n v="92.9"/>
    <n v="12.5"/>
    <n v="10.1"/>
    <n v="514.6"/>
    <n v="13.4"/>
    <n v="9.3000000000000007"/>
    <n v="194.8"/>
    <n v="13.1"/>
    <n v="9.1999999999999993"/>
    <n v="191.2"/>
    <n v="21710"/>
    <n v="62034"/>
    <n v="0"/>
    <x v="0"/>
  </r>
  <r>
    <d v="2026-04-28T01:30:00"/>
    <x v="2598"/>
    <n v="24.5"/>
    <n v="93"/>
    <n v="12.6"/>
    <n v="10.1"/>
    <n v="514.6"/>
    <n v="13.4"/>
    <n v="10.7"/>
    <n v="193.6"/>
    <n v="13.1"/>
    <n v="10.6"/>
    <n v="190"/>
    <n v="21710"/>
    <n v="62034"/>
    <n v="0"/>
    <x v="0"/>
  </r>
  <r>
    <d v="2026-04-28T01:45:00"/>
    <x v="2599"/>
    <n v="24.5"/>
    <n v="93.3"/>
    <n v="12.8"/>
    <n v="11"/>
    <n v="414.7"/>
    <n v="13.5"/>
    <n v="10.9"/>
    <n v="191.6"/>
    <n v="13.2"/>
    <n v="10.7"/>
    <n v="187.5"/>
    <n v="21710"/>
    <n v="62034"/>
    <n v="0"/>
    <x v="0"/>
  </r>
  <r>
    <d v="2026-04-28T02:00:00"/>
    <x v="2600"/>
    <n v="24.4"/>
    <n v="93.3"/>
    <n v="12.8"/>
    <n v="11"/>
    <n v="451.6"/>
    <n v="13.8"/>
    <n v="11.2"/>
    <n v="194.2"/>
    <n v="13.5"/>
    <n v="11"/>
    <n v="188.7"/>
    <n v="21710"/>
    <n v="62034"/>
    <n v="0"/>
    <x v="0"/>
  </r>
  <r>
    <d v="2026-04-28T02:15:00"/>
    <x v="2601"/>
    <n v="24.4"/>
    <n v="93.5"/>
    <n v="13.2"/>
    <n v="11.4"/>
    <n v="451.6"/>
    <n v="14"/>
    <n v="11.3"/>
    <n v="200"/>
    <n v="13.8"/>
    <n v="11.3"/>
    <n v="200.8"/>
    <n v="21710"/>
    <n v="62034"/>
    <n v="0"/>
    <x v="0"/>
  </r>
  <r>
    <d v="2026-04-28T02:30:00"/>
    <x v="2602"/>
    <n v="24.4"/>
    <n v="93.8"/>
    <n v="13.6"/>
    <n v="11.7"/>
    <n v="433.6"/>
    <n v="14.3"/>
    <n v="11.6"/>
    <n v="200"/>
    <n v="14"/>
    <n v="11.5"/>
    <n v="202"/>
    <n v="21710"/>
    <n v="62034"/>
    <n v="0"/>
    <x v="0"/>
  </r>
  <r>
    <d v="2026-04-28T02:45:00"/>
    <x v="2603"/>
    <n v="24.5"/>
    <n v="94.3"/>
    <n v="13.6"/>
    <n v="11.7"/>
    <n v="433.6"/>
    <n v="14.5"/>
    <n v="11.6"/>
    <n v="200"/>
    <n v="14.2"/>
    <n v="11.5"/>
    <n v="205.2"/>
    <n v="21710"/>
    <n v="62034"/>
    <n v="0"/>
    <x v="0"/>
  </r>
  <r>
    <d v="2026-04-28T03:00:00"/>
    <x v="2604"/>
    <n v="24.6"/>
    <n v="94.9"/>
    <n v="13.9"/>
    <n v="11.8"/>
    <n v="446.2"/>
    <n v="15"/>
    <n v="11.7"/>
    <n v="200"/>
    <n v="14.7"/>
    <n v="11.7"/>
    <n v="200.8"/>
    <n v="21710"/>
    <n v="62034"/>
    <n v="0"/>
    <x v="0"/>
  </r>
  <r>
    <d v="2026-04-28T03:15:00"/>
    <x v="2605"/>
    <n v="24.7"/>
    <n v="95.6"/>
    <n v="13.9"/>
    <n v="11.8"/>
    <n v="450.7"/>
    <n v="15.2"/>
    <n v="12"/>
    <n v="200"/>
    <n v="15"/>
    <n v="11.9"/>
    <n v="203.2"/>
    <n v="21710"/>
    <n v="62034"/>
    <n v="0"/>
    <x v="0"/>
  </r>
  <r>
    <d v="2026-04-28T03:30:00"/>
    <x v="2606"/>
    <n v="24.8"/>
    <n v="96.2"/>
    <n v="14.4"/>
    <n v="12.2"/>
    <n v="450.7"/>
    <n v="15.4"/>
    <n v="12.2"/>
    <n v="200"/>
    <n v="15.2"/>
    <n v="12.1"/>
    <n v="202.6"/>
    <n v="21710"/>
    <n v="62034"/>
    <n v="0"/>
    <x v="0"/>
  </r>
  <r>
    <d v="2026-04-28T03:45:00"/>
    <x v="2607"/>
    <n v="24.8"/>
    <n v="96.4"/>
    <n v="14.7"/>
    <n v="11.5"/>
    <n v="455.2"/>
    <n v="15.7"/>
    <n v="10.9"/>
    <n v="200"/>
    <n v="15.4"/>
    <n v="11"/>
    <n v="207.1"/>
    <n v="21710"/>
    <n v="62034"/>
    <n v="0"/>
    <x v="0"/>
  </r>
  <r>
    <d v="2026-04-28T04:00:00"/>
    <x v="2608"/>
    <n v="24.7"/>
    <n v="96.1"/>
    <n v="14.7"/>
    <n v="11.5"/>
    <n v="450.7"/>
    <n v="15.8"/>
    <n v="10.6"/>
    <n v="200"/>
    <n v="15.4"/>
    <n v="10.5"/>
    <n v="206.4"/>
    <n v="21710"/>
    <n v="62034"/>
    <n v="0"/>
    <x v="0"/>
  </r>
  <r>
    <d v="2026-04-28T04:15:00"/>
    <x v="2609"/>
    <n v="24.8"/>
    <n v="96.7"/>
    <n v="14.3"/>
    <n v="11.1"/>
    <n v="450.7"/>
    <n v="15.8"/>
    <n v="10.3"/>
    <n v="200"/>
    <n v="15.5"/>
    <n v="10.3"/>
    <n v="209.3"/>
    <n v="21710"/>
    <n v="62034"/>
    <n v="0"/>
    <x v="0"/>
  </r>
  <r>
    <d v="2026-04-28T04:30:00"/>
    <x v="2610"/>
    <n v="24.7"/>
    <n v="96.7"/>
    <n v="14.1"/>
    <n v="10.9"/>
    <n v="431.8"/>
    <n v="15.4"/>
    <n v="10.1"/>
    <n v="200"/>
    <n v="15"/>
    <n v="10"/>
    <n v="203"/>
    <n v="21710"/>
    <n v="62034"/>
    <n v="0"/>
    <x v="0"/>
  </r>
  <r>
    <d v="2026-04-28T04:45:00"/>
    <x v="2611"/>
    <n v="24.7"/>
    <n v="96.9"/>
    <n v="14.1"/>
    <n v="10.9"/>
    <n v="431.8"/>
    <n v="15.4"/>
    <n v="9.9"/>
    <n v="200"/>
    <n v="15"/>
    <n v="9.9"/>
    <n v="201.2"/>
    <n v="21710"/>
    <n v="62034"/>
    <n v="0"/>
    <x v="0"/>
  </r>
  <r>
    <d v="2026-04-28T05:00:00"/>
    <x v="2612"/>
    <n v="24.7"/>
    <n v="96.4"/>
    <n v="13.8"/>
    <n v="10.8"/>
    <n v="412.9"/>
    <n v="15"/>
    <n v="9.9"/>
    <n v="200"/>
    <n v="14.6"/>
    <n v="9.6999999999999993"/>
    <n v="205.4"/>
    <n v="21710"/>
    <n v="62034"/>
    <n v="0"/>
    <x v="0"/>
  </r>
  <r>
    <d v="2026-04-28T05:15:00"/>
    <x v="2613"/>
    <n v="24.7"/>
    <n v="96.2"/>
    <n v="13.8"/>
    <n v="10.8"/>
    <n v="446.2"/>
    <n v="14.7"/>
    <n v="9.8000000000000007"/>
    <n v="200"/>
    <n v="14.3"/>
    <n v="9.6999999999999993"/>
    <n v="199.5"/>
    <n v="21710"/>
    <n v="62034"/>
    <n v="0"/>
    <x v="0"/>
  </r>
  <r>
    <d v="2026-04-28T05:30:00"/>
    <x v="2614"/>
    <n v="24.7"/>
    <n v="96.5"/>
    <n v="13.6"/>
    <n v="10.6"/>
    <n v="446.2"/>
    <n v="14.6"/>
    <n v="9.6999999999999993"/>
    <n v="200"/>
    <n v="14.3"/>
    <n v="9.6"/>
    <n v="210.5"/>
    <n v="21710"/>
    <n v="62034"/>
    <n v="0"/>
    <x v="0"/>
  </r>
  <r>
    <d v="2026-04-28T05:45:00"/>
    <x v="2615"/>
    <n v="24.7"/>
    <n v="96.4"/>
    <n v="13.4"/>
    <n v="10.6"/>
    <n v="450.7"/>
    <n v="14.8"/>
    <n v="9.6999999999999993"/>
    <n v="200"/>
    <n v="14.4"/>
    <n v="9.6"/>
    <n v="210.7"/>
    <n v="21710"/>
    <n v="62034"/>
    <n v="0"/>
    <x v="0"/>
  </r>
  <r>
    <d v="2026-04-28T06:00:00"/>
    <x v="2616"/>
    <n v="24.7"/>
    <n v="96.7"/>
    <n v="13.4"/>
    <n v="10.6"/>
    <n v="440.8"/>
    <n v="14.7"/>
    <n v="9.9"/>
    <n v="200"/>
    <n v="14.5"/>
    <n v="9.6999999999999993"/>
    <n v="215.6"/>
    <n v="21710"/>
    <n v="62034"/>
    <n v="0"/>
    <x v="0"/>
  </r>
  <r>
    <d v="2026-04-28T06:15:00"/>
    <x v="2617"/>
    <n v="24.7"/>
    <n v="97.1"/>
    <n v="13.8"/>
    <n v="10.8"/>
    <n v="440.8"/>
    <n v="15"/>
    <n v="10"/>
    <n v="200"/>
    <n v="14.7"/>
    <n v="9.8000000000000007"/>
    <n v="213.6"/>
    <n v="21710"/>
    <n v="62034"/>
    <n v="0"/>
    <x v="0"/>
  </r>
  <r>
    <d v="2026-04-28T06:30:00"/>
    <x v="2618"/>
    <n v="24.8"/>
    <n v="97.2"/>
    <n v="13.8"/>
    <n v="10.8"/>
    <n v="424.6"/>
    <n v="15.2"/>
    <n v="10"/>
    <n v="200"/>
    <n v="14.9"/>
    <n v="9.9"/>
    <n v="217.8"/>
    <n v="21710"/>
    <n v="62034"/>
    <n v="0"/>
    <x v="0"/>
  </r>
  <r>
    <d v="2026-04-28T06:45:00"/>
    <x v="2619"/>
    <n v="24.9"/>
    <n v="97.7"/>
    <n v="14"/>
    <n v="11"/>
    <n v="424.6"/>
    <n v="15.3"/>
    <n v="10"/>
    <n v="200"/>
    <n v="15"/>
    <n v="9.9"/>
    <n v="219.7"/>
    <n v="21710"/>
    <n v="62034"/>
    <n v="0"/>
    <x v="0"/>
  </r>
  <r>
    <d v="2026-04-28T07:00:00"/>
    <x v="2620"/>
    <n v="24.9"/>
    <n v="97.4"/>
    <n v="14.1"/>
    <n v="11"/>
    <n v="440.8"/>
    <n v="15.5"/>
    <n v="10.4"/>
    <n v="200"/>
    <n v="15.2"/>
    <n v="10.199999999999999"/>
    <n v="221.1"/>
    <n v="21710"/>
    <n v="62034"/>
    <n v="0"/>
    <x v="0"/>
  </r>
  <r>
    <d v="2026-04-28T07:15:00"/>
    <x v="2621"/>
    <n v="19.899999999999999"/>
    <n v="71.2"/>
    <n v="14.1"/>
    <n v="11"/>
    <n v="441.7"/>
    <n v="15.6"/>
    <n v="9.6999999999999993"/>
    <n v="200"/>
    <n v="15.3"/>
    <n v="9.4"/>
    <n v="219.1"/>
    <n v="21710"/>
    <n v="62034"/>
    <n v="0"/>
    <x v="0"/>
  </r>
  <r>
    <d v="2026-04-28T07:30:00"/>
    <x v="2622"/>
    <n v="18.3"/>
    <n v="71.7"/>
    <n v="14.3"/>
    <n v="10.199999999999999"/>
    <n v="441.7"/>
    <n v="15.9"/>
    <n v="9.1999999999999993"/>
    <n v="200"/>
    <n v="15.6"/>
    <n v="9"/>
    <n v="221.1"/>
    <n v="21710"/>
    <n v="62034"/>
    <n v="0"/>
    <x v="0"/>
  </r>
  <r>
    <d v="2026-04-28T07:45:00"/>
    <x v="2623"/>
    <n v="17.2"/>
    <n v="72.400000000000006"/>
    <n v="14.2"/>
    <n v="10.1"/>
    <n v="473.2"/>
    <n v="15.8"/>
    <n v="9.1"/>
    <n v="200"/>
    <n v="15.4"/>
    <n v="9"/>
    <n v="221.3"/>
    <n v="21710"/>
    <n v="62034"/>
    <n v="0"/>
    <x v="0"/>
  </r>
  <r>
    <d v="2026-04-28T08:00:00"/>
    <x v="2624"/>
    <n v="16.7"/>
    <n v="73"/>
    <n v="14.2"/>
    <n v="10.1"/>
    <n v="442.6"/>
    <n v="17.7"/>
    <n v="9.6999999999999993"/>
    <n v="200"/>
    <n v="15.6"/>
    <n v="9.6"/>
    <n v="208.9"/>
    <n v="21710"/>
    <n v="62034"/>
    <n v="0"/>
    <x v="0"/>
  </r>
  <r>
    <d v="2026-04-28T08:15:00"/>
    <x v="2625"/>
    <n v="25"/>
    <n v="100"/>
    <n v="14.4"/>
    <n v="10.199999999999999"/>
    <n v="442.6"/>
    <n v="16"/>
    <n v="9.8000000000000007"/>
    <n v="200"/>
    <n v="15.6"/>
    <n v="9.6"/>
    <n v="207.9"/>
    <n v="21725.8"/>
    <n v="62047"/>
    <n v="28.799999999999272"/>
    <x v="0"/>
  </r>
  <r>
    <d v="2026-04-28T08:30:00"/>
    <x v="2626"/>
    <n v="25.7"/>
    <n v="93.9"/>
    <n v="14.4"/>
    <n v="10.199999999999999"/>
    <n v="502"/>
    <n v="15.9"/>
    <n v="9.1999999999999993"/>
    <n v="200"/>
    <n v="15.6"/>
    <n v="9.1"/>
    <n v="212.8"/>
    <n v="21741.5"/>
    <n v="62060"/>
    <n v="28.700000000000728"/>
    <x v="0"/>
  </r>
  <r>
    <d v="2026-04-28T08:45:00"/>
    <x v="2627"/>
    <n v="26.1"/>
    <n v="94"/>
    <n v="14.7"/>
    <n v="9.3000000000000007"/>
    <n v="502"/>
    <n v="15.5"/>
    <n v="9.1999999999999993"/>
    <n v="200"/>
    <n v="15.7"/>
    <n v="9.1"/>
    <n v="255.1"/>
    <n v="21757.200000000001"/>
    <n v="62073"/>
    <n v="28.700000000000728"/>
    <x v="0"/>
  </r>
  <r>
    <d v="2026-04-28T09:00:00"/>
    <x v="2628"/>
    <n v="26.7"/>
    <n v="91.1"/>
    <n v="14.6"/>
    <n v="9.1999999999999993"/>
    <n v="428.2"/>
    <n v="15.6"/>
    <n v="9.3000000000000007"/>
    <n v="175.6"/>
    <n v="15.3"/>
    <n v="8.6999999999999993"/>
    <n v="283.8"/>
    <n v="21773"/>
    <n v="62086"/>
    <n v="28.799999999999272"/>
    <x v="0"/>
  </r>
  <r>
    <d v="2026-04-28T09:15:00"/>
    <x v="2629"/>
    <n v="26.6"/>
    <n v="90.4"/>
    <n v="14.6"/>
    <n v="9.1999999999999993"/>
    <n v="510.1"/>
    <n v="15.6"/>
    <n v="9.3000000000000007"/>
    <n v="163.1"/>
    <n v="15.2"/>
    <n v="8.3000000000000007"/>
    <n v="277.3"/>
    <n v="21807.5"/>
    <n v="62118"/>
    <n v="66.5"/>
    <x v="0"/>
  </r>
  <r>
    <d v="2026-04-28T09:30:00"/>
    <x v="2630"/>
    <n v="26.6"/>
    <n v="90.8"/>
    <n v="14.5"/>
    <n v="9.1999999999999993"/>
    <n v="510.1"/>
    <n v="15.1"/>
    <n v="9.5"/>
    <n v="164"/>
    <n v="14.7"/>
    <n v="8.1999999999999993"/>
    <n v="279.89999999999998"/>
    <n v="21842"/>
    <n v="62150"/>
    <n v="66.5"/>
    <x v="0"/>
  </r>
  <r>
    <d v="2026-04-28T09:45:00"/>
    <x v="2631"/>
    <n v="26.6"/>
    <n v="91.1"/>
    <n v="14.2"/>
    <n v="7.8"/>
    <n v="484"/>
    <n v="14.9"/>
    <n v="8.1999999999999993"/>
    <n v="168.9"/>
    <n v="14.6"/>
    <n v="7.5"/>
    <n v="282.89999999999998"/>
    <n v="21876.5"/>
    <n v="62182"/>
    <n v="66.5"/>
    <x v="0"/>
  </r>
  <r>
    <d v="2026-04-28T10:00:00"/>
    <x v="2632"/>
    <n v="26.8"/>
    <n v="90.3"/>
    <n v="14.2"/>
    <n v="7.8"/>
    <n v="487.6"/>
    <n v="14.7"/>
    <n v="8"/>
    <n v="168.9"/>
    <n v="14.3"/>
    <n v="7.3"/>
    <n v="282.5"/>
    <n v="21911"/>
    <n v="62214"/>
    <n v="66.5"/>
    <x v="0"/>
  </r>
  <r>
    <d v="2026-04-28T10:15:00"/>
    <x v="2633"/>
    <n v="26.8"/>
    <n v="90.3"/>
    <n v="13.8"/>
    <n v="7.7"/>
    <n v="487.6"/>
    <n v="14.2"/>
    <n v="7.9"/>
    <n v="164.5"/>
    <n v="13.9"/>
    <n v="7.3"/>
    <n v="276.60000000000002"/>
    <n v="21931"/>
    <n v="62236.800000000003"/>
    <n v="42.80000000000291"/>
    <x v="0"/>
  </r>
  <r>
    <d v="2026-04-28T10:30:00"/>
    <x v="2634"/>
    <n v="27"/>
    <n v="89.2"/>
    <n v="13.8"/>
    <n v="7.7"/>
    <n v="517.29999999999995"/>
    <n v="14.1"/>
    <n v="7.9"/>
    <n v="167.2"/>
    <n v="13.8"/>
    <n v="7.5"/>
    <n v="279.3"/>
    <n v="21951"/>
    <n v="62259.5"/>
    <n v="42.69999999999709"/>
    <x v="0"/>
  </r>
  <r>
    <d v="2026-04-28T10:45:00"/>
    <x v="2635"/>
    <n v="27.5"/>
    <n v="88.5"/>
    <n v="13.7"/>
    <n v="7.8"/>
    <n v="517.29999999999995"/>
    <n v="14"/>
    <n v="8"/>
    <n v="165.7"/>
    <n v="13.7"/>
    <n v="7.5"/>
    <n v="285.60000000000002"/>
    <n v="21971"/>
    <n v="62282.2"/>
    <n v="42.69999999999709"/>
    <x v="0"/>
  </r>
  <r>
    <d v="2026-04-28T11:00:00"/>
    <x v="2636"/>
    <n v="27.8"/>
    <n v="87.9"/>
    <n v="13.8"/>
    <n v="7.8"/>
    <n v="411.1"/>
    <n v="14"/>
    <n v="8"/>
    <n v="167.7"/>
    <n v="13.7"/>
    <n v="7.7"/>
    <n v="284.8"/>
    <n v="21991"/>
    <n v="62305"/>
    <n v="42.80000000000291"/>
    <x v="0"/>
  </r>
  <r>
    <d v="2026-04-28T11:15:00"/>
    <x v="2637"/>
    <n v="27.9"/>
    <n v="87.1"/>
    <n v="13.8"/>
    <n v="7.8"/>
    <n v="443.5"/>
    <n v="14.2"/>
    <n v="8.1"/>
    <n v="164.2"/>
    <n v="13.9"/>
    <n v="7.6"/>
    <n v="282.7"/>
    <n v="22015"/>
    <n v="62333.8"/>
    <n v="52.80000000000291"/>
    <x v="0"/>
  </r>
  <r>
    <d v="2026-04-28T11:30:00"/>
    <x v="2638"/>
    <n v="28.4"/>
    <n v="84.9"/>
    <n v="14.1"/>
    <n v="7.8"/>
    <n v="443.5"/>
    <n v="14.4"/>
    <n v="8.1"/>
    <n v="161"/>
    <n v="14.1"/>
    <n v="7.6"/>
    <n v="284.39999999999998"/>
    <n v="22039"/>
    <n v="62362.5"/>
    <n v="52.69999999999709"/>
    <x v="0"/>
  </r>
  <r>
    <d v="2026-04-28T11:45:00"/>
    <x v="2639"/>
    <n v="28.3"/>
    <n v="83.6"/>
    <n v="14.1"/>
    <n v="7.9"/>
    <n v="443.5"/>
    <n v="14.4"/>
    <n v="8.1"/>
    <n v="161.9"/>
    <n v="14.1"/>
    <n v="7.6"/>
    <n v="279.3"/>
    <n v="22063"/>
    <n v="62391.199999999997"/>
    <n v="52.69999999999709"/>
    <x v="0"/>
  </r>
  <r>
    <d v="2026-04-28T12:00:00"/>
    <x v="2640"/>
    <n v="27.9"/>
    <n v="85.5"/>
    <n v="14"/>
    <n v="7.8"/>
    <n v="443.5"/>
    <n v="14.4"/>
    <n v="8.1"/>
    <n v="162.19999999999999"/>
    <n v="14.1"/>
    <n v="7.6"/>
    <n v="279.3"/>
    <n v="22087"/>
    <n v="62420"/>
    <n v="52.80000000000291"/>
    <x v="0"/>
  </r>
  <r>
    <d v="2026-04-28T12:15:00"/>
    <x v="2641"/>
    <n v="27.9"/>
    <n v="86.8"/>
    <n v="14.1"/>
    <n v="7.9"/>
    <n v="491.2"/>
    <n v="14.4"/>
    <n v="8.1"/>
    <n v="161"/>
    <n v="14"/>
    <n v="7.5"/>
    <n v="281.89999999999998"/>
    <n v="22110"/>
    <n v="62445.8"/>
    <n v="48.80000000000291"/>
    <x v="0"/>
  </r>
  <r>
    <d v="2026-04-28T12:30:00"/>
    <x v="2642"/>
    <n v="27.8"/>
    <n v="87.2"/>
    <n v="14"/>
    <n v="7.8"/>
    <n v="491.2"/>
    <n v="14.3"/>
    <n v="8.1"/>
    <n v="160.5"/>
    <n v="14"/>
    <n v="7.6"/>
    <n v="281.10000000000002"/>
    <n v="22133"/>
    <n v="62471.5"/>
    <n v="48.69999999999709"/>
    <x v="0"/>
  </r>
  <r>
    <d v="2026-04-28T12:45:00"/>
    <x v="2643"/>
    <n v="27.8"/>
    <n v="88.7"/>
    <n v="14"/>
    <n v="7.9"/>
    <n v="491.2"/>
    <n v="14.4"/>
    <n v="8.1"/>
    <n v="160.19999999999999"/>
    <n v="14.1"/>
    <n v="7.6"/>
    <n v="279.89999999999998"/>
    <n v="22156"/>
    <n v="62497.2"/>
    <n v="48.69999999999709"/>
    <x v="0"/>
  </r>
  <r>
    <d v="2026-04-28T13:00:00"/>
    <x v="2644"/>
    <n v="27.6"/>
    <n v="89"/>
    <n v="14"/>
    <n v="7.8"/>
    <n v="452.5"/>
    <n v="14.4"/>
    <n v="8.1"/>
    <n v="158.69999999999999"/>
    <n v="14"/>
    <n v="7.6"/>
    <n v="278.89999999999998"/>
    <n v="22179"/>
    <n v="62523"/>
    <n v="48.80000000000291"/>
    <x v="0"/>
  </r>
  <r>
    <d v="2026-04-28T13:15:00"/>
    <x v="2645"/>
    <n v="28"/>
    <n v="89.1"/>
    <n v="14"/>
    <n v="7.8"/>
    <n v="491.2"/>
    <n v="14.4"/>
    <n v="8.1"/>
    <n v="160.80000000000001"/>
    <n v="14.1"/>
    <n v="7.6"/>
    <n v="279.5"/>
    <n v="22204.799999999999"/>
    <n v="62553"/>
    <n v="55.799999999999272"/>
    <x v="0"/>
  </r>
  <r>
    <d v="2026-04-28T13:30:00"/>
    <x v="2646"/>
    <n v="27.9"/>
    <n v="87.9"/>
    <n v="14"/>
    <n v="7.8"/>
    <n v="491.2"/>
    <n v="14.4"/>
    <n v="8.1"/>
    <n v="159"/>
    <n v="14.1"/>
    <n v="7.5"/>
    <n v="280.7"/>
    <n v="22230.5"/>
    <n v="62583"/>
    <n v="55.700000000000728"/>
    <x v="0"/>
  </r>
  <r>
    <d v="2026-04-28T13:45:00"/>
    <x v="2647"/>
    <n v="28.2"/>
    <n v="87.6"/>
    <n v="14.2"/>
    <n v="7.9"/>
    <n v="493"/>
    <n v="14.4"/>
    <n v="8.1999999999999993"/>
    <n v="160.80000000000001"/>
    <n v="14.1"/>
    <n v="7.6"/>
    <n v="279.89999999999998"/>
    <n v="22256.2"/>
    <n v="62613"/>
    <n v="55.700000000000728"/>
    <x v="0"/>
  </r>
  <r>
    <d v="2026-04-28T14:00:00"/>
    <x v="2648"/>
    <n v="28"/>
    <n v="90.3"/>
    <n v="14.2"/>
    <n v="7.9"/>
    <n v="508.3"/>
    <n v="14.6"/>
    <n v="8.1999999999999993"/>
    <n v="159.9"/>
    <n v="14.3"/>
    <n v="7.7"/>
    <n v="283.39999999999998"/>
    <n v="22282"/>
    <n v="62643"/>
    <n v="55.799999999999272"/>
    <x v="0"/>
  </r>
  <r>
    <d v="2026-04-28T14:15:00"/>
    <x v="2649"/>
    <n v="27.9"/>
    <n v="89.8"/>
    <n v="14.3"/>
    <n v="7.9"/>
    <n v="508.3"/>
    <n v="14.6"/>
    <n v="8.3000000000000007"/>
    <n v="161"/>
    <n v="14.3"/>
    <n v="7.6"/>
    <n v="281.89999999999998"/>
    <n v="22309"/>
    <n v="62674.5"/>
    <n v="58.5"/>
    <x v="0"/>
  </r>
  <r>
    <d v="2026-04-28T14:30:00"/>
    <x v="2650"/>
    <n v="27.7"/>
    <n v="91"/>
    <n v="14.4"/>
    <n v="7.9"/>
    <n v="494.8"/>
    <n v="14.6"/>
    <n v="8.3000000000000007"/>
    <n v="158.4"/>
    <n v="14.2"/>
    <n v="7.6"/>
    <n v="281.5"/>
    <n v="22336"/>
    <n v="62706"/>
    <n v="58.5"/>
    <x v="0"/>
  </r>
  <r>
    <d v="2026-04-28T14:45:00"/>
    <x v="2651"/>
    <n v="27.8"/>
    <n v="90.4"/>
    <n v="14.4"/>
    <n v="7.9"/>
    <n v="494.8"/>
    <n v="14.6"/>
    <n v="8.3000000000000007"/>
    <n v="160.5"/>
    <n v="14.3"/>
    <n v="7.7"/>
    <n v="283.8"/>
    <n v="22363"/>
    <n v="62737.5"/>
    <n v="58.5"/>
    <x v="0"/>
  </r>
  <r>
    <d v="2026-04-28T15:00:00"/>
    <x v="2652"/>
    <n v="27.5"/>
    <n v="92.2"/>
    <n v="14.4"/>
    <n v="7.9"/>
    <n v="435.4"/>
    <n v="14.6"/>
    <n v="8.3000000000000007"/>
    <n v="158.1"/>
    <n v="14.3"/>
    <n v="7.7"/>
    <n v="278.10000000000002"/>
    <n v="22390"/>
    <n v="62769"/>
    <n v="58.5"/>
    <x v="0"/>
  </r>
  <r>
    <d v="2026-04-28T15:15:00"/>
    <x v="2653"/>
    <n v="27.6"/>
    <n v="92.7"/>
    <n v="14.4"/>
    <n v="7.9"/>
    <n v="504.7"/>
    <n v="14.3"/>
    <n v="8.1"/>
    <n v="162.19999999999999"/>
    <n v="14"/>
    <n v="7.5"/>
    <n v="278.3"/>
    <n v="22412.799999999999"/>
    <n v="62793.8"/>
    <n v="47.600000000002183"/>
    <x v="0"/>
  </r>
  <r>
    <d v="2026-04-28T15:30:00"/>
    <x v="2654"/>
    <n v="26.6"/>
    <n v="96"/>
    <n v="14"/>
    <n v="7.9"/>
    <n v="504.7"/>
    <n v="14.3"/>
    <n v="8.1"/>
    <n v="159.9"/>
    <n v="14"/>
    <n v="7.5"/>
    <n v="279.89999999999998"/>
    <n v="22435.5"/>
    <n v="62818.5"/>
    <n v="47.399999999997817"/>
    <x v="0"/>
  </r>
  <r>
    <d v="2026-04-28T15:45:00"/>
    <x v="2655"/>
    <n v="25.5"/>
    <n v="99.3"/>
    <n v="13.9"/>
    <n v="7.8"/>
    <n v="418.3"/>
    <n v="14.2"/>
    <n v="8.1"/>
    <n v="159"/>
    <n v="13.9"/>
    <n v="7.5"/>
    <n v="276.2"/>
    <n v="22458.2"/>
    <n v="62843.199999999997"/>
    <n v="47.399999999997817"/>
    <x v="0"/>
  </r>
  <r>
    <d v="2026-04-28T16:00:00"/>
    <x v="2656"/>
    <n v="25.6"/>
    <n v="98"/>
    <n v="13.9"/>
    <n v="7.8"/>
    <n v="529.9"/>
    <n v="14.1"/>
    <n v="8"/>
    <n v="162.5"/>
    <n v="13.8"/>
    <n v="7.5"/>
    <n v="278.5"/>
    <n v="22481"/>
    <n v="62868"/>
    <n v="47.600000000002183"/>
    <x v="0"/>
  </r>
  <r>
    <d v="2026-04-28T16:15:00"/>
    <x v="2657"/>
    <n v="25.5"/>
    <n v="97.8"/>
    <n v="13.7"/>
    <n v="7.7"/>
    <n v="529.9"/>
    <n v="13.9"/>
    <n v="7.9"/>
    <n v="164"/>
    <n v="13.6"/>
    <n v="7.4"/>
    <n v="277.3"/>
    <n v="22502.5"/>
    <n v="62892"/>
    <n v="45.5"/>
    <x v="0"/>
  </r>
  <r>
    <d v="2026-04-28T16:30:00"/>
    <x v="2658"/>
    <n v="25.4"/>
    <n v="97.1"/>
    <n v="13.5"/>
    <n v="7.7"/>
    <n v="457"/>
    <n v="13.9"/>
    <n v="7.9"/>
    <n v="165.1"/>
    <n v="13.5"/>
    <n v="7.4"/>
    <n v="276.2"/>
    <n v="22524"/>
    <n v="62916"/>
    <n v="45.5"/>
    <x v="0"/>
  </r>
  <r>
    <d v="2026-04-28T16:45:00"/>
    <x v="2659"/>
    <n v="25.4"/>
    <n v="96.2"/>
    <n v="13.5"/>
    <n v="7.7"/>
    <n v="457"/>
    <n v="13.7"/>
    <n v="7.8"/>
    <n v="164.2"/>
    <n v="13.5"/>
    <n v="7.4"/>
    <n v="278.5"/>
    <n v="22545.5"/>
    <n v="62940"/>
    <n v="45.5"/>
    <x v="0"/>
  </r>
  <r>
    <d v="2026-04-28T17:00:00"/>
    <x v="2660"/>
    <n v="25.6"/>
    <n v="93.9"/>
    <n v="13.4"/>
    <n v="7.6"/>
    <n v="511.9"/>
    <n v="13.7"/>
    <n v="7.8"/>
    <n v="166.9"/>
    <n v="13.4"/>
    <n v="7.4"/>
    <n v="281.3"/>
    <n v="22567"/>
    <n v="62964"/>
    <n v="45.5"/>
    <x v="0"/>
  </r>
  <r>
    <d v="2026-04-28T17:15:00"/>
    <x v="2661"/>
    <n v="25.6"/>
    <n v="93.9"/>
    <n v="13.4"/>
    <n v="7.6"/>
    <n v="548.79999999999995"/>
    <n v="13.7"/>
    <n v="7.8"/>
    <n v="168.9"/>
    <n v="13.4"/>
    <n v="7.4"/>
    <n v="277.5"/>
    <n v="22586.2"/>
    <n v="62986.5"/>
    <n v="41.700000000000728"/>
    <x v="0"/>
  </r>
  <r>
    <d v="2026-04-28T17:30:00"/>
    <x v="2662"/>
    <n v="25.8"/>
    <n v="94.8"/>
    <n v="13.4"/>
    <n v="7.7"/>
    <n v="548.79999999999995"/>
    <n v="13.6"/>
    <n v="7.8"/>
    <n v="164"/>
    <n v="13.3"/>
    <n v="7.4"/>
    <n v="276.8"/>
    <n v="22605.5"/>
    <n v="63009"/>
    <n v="41.799999999999272"/>
    <x v="0"/>
  </r>
  <r>
    <d v="2026-04-28T17:45:00"/>
    <x v="2663"/>
    <n v="25.8"/>
    <n v="95.1"/>
    <n v="13.4"/>
    <n v="7.7"/>
    <n v="501.1"/>
    <n v="13.7"/>
    <n v="7.8"/>
    <n v="163.1"/>
    <n v="13.4"/>
    <n v="7.4"/>
    <n v="274.39999999999998"/>
    <n v="22624.799999999999"/>
    <n v="63031.5"/>
    <n v="41.799999999999272"/>
    <x v="0"/>
  </r>
  <r>
    <d v="2026-04-28T18:00:00"/>
    <x v="2664"/>
    <n v="26"/>
    <n v="93.6"/>
    <n v="13.4"/>
    <n v="7.7"/>
    <n v="560.5"/>
    <n v="13.7"/>
    <n v="7.7"/>
    <n v="162.5"/>
    <n v="13.3"/>
    <n v="7.4"/>
    <n v="276.8"/>
    <n v="22644"/>
    <n v="63054"/>
    <n v="41.700000000000728"/>
    <x v="0"/>
  </r>
  <r>
    <d v="2026-04-28T18:15:00"/>
    <x v="2665"/>
    <n v="26.1"/>
    <n v="93.2"/>
    <n v="13.3"/>
    <n v="7.6"/>
    <n v="560.5"/>
    <n v="13.5"/>
    <n v="7.6"/>
    <n v="154.69999999999999"/>
    <n v="13.2"/>
    <n v="7.2"/>
    <n v="268.5"/>
    <n v="22663.200000000001"/>
    <n v="63077"/>
    <n v="42.200000000000728"/>
    <x v="0"/>
  </r>
  <r>
    <d v="2026-04-28T18:30:00"/>
    <x v="2666"/>
    <n v="26"/>
    <n v="93"/>
    <n v="13.3"/>
    <n v="7.6"/>
    <n v="492.1"/>
    <n v="13.5"/>
    <n v="7.8"/>
    <n v="151.19999999999999"/>
    <n v="13.2"/>
    <n v="7.2"/>
    <n v="266.3"/>
    <n v="22682.5"/>
    <n v="63100"/>
    <n v="42.299999999999272"/>
    <x v="0"/>
  </r>
  <r>
    <d v="2026-04-28T18:45:00"/>
    <x v="2667"/>
    <n v="26.1"/>
    <n v="93.2"/>
    <n v="7.2"/>
    <n v="8.9"/>
    <n v="492.1"/>
    <n v="13.6"/>
    <n v="8.6999999999999993"/>
    <n v="144.5"/>
    <n v="13.3"/>
    <n v="7.9"/>
    <n v="261.2"/>
    <n v="22701.8"/>
    <n v="63123"/>
    <n v="42.299999999999272"/>
    <x v="0"/>
  </r>
  <r>
    <d v="2026-04-28T19:00:00"/>
    <x v="2668"/>
    <n v="26"/>
    <n v="94.2"/>
    <n v="13.7"/>
    <n v="8.8000000000000007"/>
    <n v="500.2"/>
    <n v="13.5"/>
    <n v="8.9"/>
    <n v="143.6"/>
    <n v="13.3"/>
    <n v="8.1"/>
    <n v="258.10000000000002"/>
    <n v="22721"/>
    <n v="63146"/>
    <n v="42.200000000000728"/>
    <x v="0"/>
  </r>
  <r>
    <d v="2026-04-28T19:15:00"/>
    <x v="2669"/>
    <n v="25.9"/>
    <n v="94.8"/>
    <n v="13.7"/>
    <n v="8.8000000000000007"/>
    <n v="394.9"/>
    <n v="13.7"/>
    <n v="8.6"/>
    <n v="145.30000000000001"/>
    <n v="13.4"/>
    <n v="7.9"/>
    <n v="258.89999999999998"/>
    <n v="22741.8"/>
    <n v="63171"/>
    <n v="45.799999999999272"/>
    <x v="0"/>
  </r>
  <r>
    <d v="2026-04-28T19:30:00"/>
    <x v="2670"/>
    <n v="26"/>
    <n v="94.9"/>
    <n v="13.9"/>
    <n v="8.8000000000000007"/>
    <n v="394.9"/>
    <n v="13.8"/>
    <n v="8.6"/>
    <n v="146.19999999999999"/>
    <n v="13.6"/>
    <n v="7.8"/>
    <n v="265.7"/>
    <n v="22762.5"/>
    <n v="63196"/>
    <n v="45.700000000000728"/>
    <x v="0"/>
  </r>
  <r>
    <d v="2026-04-28T19:45:00"/>
    <x v="2671"/>
    <n v="26"/>
    <n v="94.8"/>
    <n v="13.9"/>
    <n v="8.9"/>
    <n v="503.8"/>
    <n v="14"/>
    <n v="8.6999999999999993"/>
    <n v="145.6"/>
    <n v="13.7"/>
    <n v="7.8"/>
    <n v="259.10000000000002"/>
    <n v="22783.200000000001"/>
    <n v="63221"/>
    <n v="45.700000000000728"/>
    <x v="0"/>
  </r>
  <r>
    <d v="2026-04-28T20:00:00"/>
    <x v="2672"/>
    <n v="26"/>
    <n v="95.5"/>
    <n v="13.9"/>
    <n v="8.9"/>
    <n v="522.70000000000005"/>
    <n v="14"/>
    <n v="8.6"/>
    <n v="141.9"/>
    <n v="13.7"/>
    <n v="7.8"/>
    <n v="256.89999999999998"/>
    <n v="22804"/>
    <n v="63246"/>
    <n v="45.799999999999272"/>
    <x v="0"/>
  </r>
  <r>
    <d v="2026-04-28T20:15:00"/>
    <x v="2673"/>
    <n v="26"/>
    <n v="96.2"/>
    <n v="13.9"/>
    <n v="8.6999999999999993"/>
    <n v="522.70000000000005"/>
    <n v="13.9"/>
    <n v="8.5"/>
    <n v="149.1"/>
    <n v="13.6"/>
    <n v="7.7"/>
    <n v="266.89999999999998"/>
    <n v="22820.5"/>
    <n v="63265.5"/>
    <n v="36"/>
    <x v="0"/>
  </r>
  <r>
    <d v="2026-04-28T20:30:00"/>
    <x v="2674"/>
    <n v="26"/>
    <n v="97.2"/>
    <n v="13.9"/>
    <n v="8.6999999999999993"/>
    <n v="494.8"/>
    <s v=" "/>
    <s v=" "/>
    <s v=" "/>
    <n v="13.6"/>
    <n v="7.8"/>
    <n v="261.2"/>
    <n v="22837"/>
    <n v="63285"/>
    <n v="36"/>
    <x v="0"/>
  </r>
  <r>
    <d v="2026-04-28T20:45:00"/>
    <x v="2675"/>
    <n v="26"/>
    <n v="97.4"/>
    <n v="13.7"/>
    <n v="8.5"/>
    <n v="494.8"/>
    <s v=" "/>
    <s v=" "/>
    <s v=" "/>
    <n v="13.5"/>
    <n v="7.6"/>
    <n v="259.8"/>
    <n v="22853.5"/>
    <n v="63304.5"/>
    <n v="36"/>
    <x v="0"/>
  </r>
  <r>
    <d v="2026-04-28T21:00:00"/>
    <x v="2676"/>
    <n v="26"/>
    <n v="98.3"/>
    <n v="13.4"/>
    <n v="8.9"/>
    <n v="504.7"/>
    <s v=" "/>
    <s v=" "/>
    <s v=" "/>
    <n v="13.7"/>
    <n v="8.5"/>
    <n v="203.4"/>
    <n v="22870"/>
    <n v="63324"/>
    <n v="36"/>
    <x v="0"/>
  </r>
  <r>
    <d v="2026-04-28T21:15:00"/>
    <x v="2677"/>
    <n v="25.9"/>
    <n v="99"/>
    <n v="13.4"/>
    <n v="8.9"/>
    <n v="471.4"/>
    <s v=" "/>
    <s v=" "/>
    <s v=" "/>
    <n v="14.1"/>
    <n v="8.8000000000000007"/>
    <n v="203.8"/>
    <n v="22870"/>
    <n v="63324"/>
    <n v="0"/>
    <x v="0"/>
  </r>
  <r>
    <d v="2026-04-28T21:30:00"/>
    <x v="2678"/>
    <n v="25.9"/>
    <n v="100"/>
    <n v="13.6"/>
    <n v="10.1"/>
    <n v="471.4"/>
    <s v=" "/>
    <s v=" "/>
    <s v=" "/>
    <n v="14.3"/>
    <n v="9.6"/>
    <n v="209.9"/>
    <n v="22870"/>
    <n v="63324"/>
    <n v="0"/>
    <x v="0"/>
  </r>
  <r>
    <d v="2026-04-28T21:45:00"/>
    <x v="2679"/>
    <n v="26"/>
    <n v="100"/>
    <n v="14"/>
    <n v="10"/>
    <n v="504.7"/>
    <s v=" "/>
    <s v=" "/>
    <s v=" "/>
    <n v="14.9"/>
    <n v="9"/>
    <n v="211.1"/>
    <n v="22870"/>
    <n v="63324"/>
    <n v="0"/>
    <x v="0"/>
  </r>
  <r>
    <d v="2026-04-28T22:00:00"/>
    <x v="2680"/>
    <n v="26"/>
    <n v="99.9"/>
    <n v="14"/>
    <n v="10"/>
    <n v="510.1"/>
    <s v=" "/>
    <s v=" "/>
    <s v=" "/>
    <n v="15.2"/>
    <n v="8.6999999999999993"/>
    <n v="214.4"/>
    <n v="22870"/>
    <n v="63324"/>
    <n v="0"/>
    <x v="0"/>
  </r>
  <r>
    <d v="2026-04-28T22:15:00"/>
    <x v="2681"/>
    <n v="26"/>
    <n v="99.9"/>
    <n v="14"/>
    <n v="10"/>
    <n v="510.1"/>
    <s v=" "/>
    <s v=" "/>
    <s v=" "/>
    <n v="15.1"/>
    <n v="8.6999999999999993"/>
    <n v="214.4"/>
    <n v="22870"/>
    <n v="63324"/>
    <n v="0"/>
    <x v="0"/>
  </r>
  <r>
    <d v="2026-04-28T22:30:00"/>
    <x v="2682"/>
    <n v="25.9"/>
    <n v="100"/>
    <n v="14"/>
    <n v="10"/>
    <n v="470.5"/>
    <s v=" "/>
    <s v=" "/>
    <s v=" "/>
    <n v="15.3"/>
    <n v="8.6"/>
    <n v="216.6"/>
    <n v="22870"/>
    <n v="63324"/>
    <n v="0"/>
    <x v="0"/>
  </r>
  <r>
    <d v="2026-04-28T22:45:00"/>
    <x v="2683"/>
    <n v="26"/>
    <n v="100"/>
    <n v="13.8"/>
    <n v="9.9"/>
    <n v="470.5"/>
    <s v=" "/>
    <s v=" "/>
    <s v=" "/>
    <n v="15.2"/>
    <n v="8.6999999999999993"/>
    <n v="215.4"/>
    <n v="22870"/>
    <n v="63324"/>
    <n v="0"/>
    <x v="0"/>
  </r>
  <r>
    <d v="2026-04-28T23:00:00"/>
    <x v="2684"/>
    <n v="25.7"/>
    <n v="100"/>
    <n v="13.8"/>
    <n v="9.9"/>
    <n v="462.4"/>
    <s v=" "/>
    <s v=" "/>
    <s v=" "/>
    <n v="15.2"/>
    <n v="8.4"/>
    <n v="215.2"/>
    <n v="22870"/>
    <n v="63324"/>
    <n v="0"/>
    <x v="0"/>
  </r>
  <r>
    <d v="2026-04-28T23:15:00"/>
    <x v="2685"/>
    <n v="25.6"/>
    <n v="100"/>
    <n v="13.8"/>
    <n v="9.9"/>
    <n v="467.8"/>
    <s v=" "/>
    <s v=" "/>
    <s v=" "/>
    <n v="14.9"/>
    <n v="8.1999999999999993"/>
    <n v="217"/>
    <n v="22870"/>
    <n v="63324"/>
    <n v="0"/>
    <x v="0"/>
  </r>
  <r>
    <d v="2026-04-28T23:30:00"/>
    <x v="2686"/>
    <n v="25.5"/>
    <n v="99.6"/>
    <n v="13.6"/>
    <n v="9.8000000000000007"/>
    <n v="467.8"/>
    <s v=" "/>
    <s v=" "/>
    <s v=" "/>
    <n v="14.6"/>
    <n v="8.1"/>
    <n v="212.1"/>
    <n v="22870"/>
    <n v="63324"/>
    <n v="0"/>
    <x v="0"/>
  </r>
  <r>
    <d v="2026-04-28T23:45:00"/>
    <x v="2687"/>
    <n v="25.5"/>
    <n v="100"/>
    <n v="13.3"/>
    <n v="9.6999999999999993"/>
    <n v="470.5"/>
    <s v=" "/>
    <s v=" "/>
    <s v=" "/>
    <n v="14.4"/>
    <n v="8.3000000000000007"/>
    <n v="211.1"/>
    <n v="22870"/>
    <n v="63324"/>
    <n v="0"/>
    <x v="0"/>
  </r>
  <r>
    <d v="2026-04-29T00:00:00"/>
    <x v="2688"/>
    <n v="25.3"/>
    <n v="97.7"/>
    <n v="13.3"/>
    <n v="9.6999999999999993"/>
    <n v="470.5"/>
    <s v=" "/>
    <s v=" "/>
    <s v=" "/>
    <n v="14.3"/>
    <n v="8.1"/>
    <n v="208.1"/>
    <n v="22870"/>
    <n v="63324"/>
    <n v="0"/>
    <x v="0"/>
  </r>
  <r>
    <d v="2026-04-29T00:15:00"/>
    <x v="2689"/>
    <n v="25.7"/>
    <n v="100"/>
    <n v="13.3"/>
    <n v="9.6999999999999993"/>
    <n v="471.4"/>
    <s v=" "/>
    <s v=" "/>
    <s v=" "/>
    <n v="14.1"/>
    <n v="8.1"/>
    <n v="211.9"/>
    <n v="22870"/>
    <n v="63324"/>
    <n v="0"/>
    <x v="0"/>
  </r>
  <r>
    <d v="2026-04-29T00:30:00"/>
    <x v="2690"/>
    <n v="25.9"/>
    <n v="100"/>
    <n v="13.3"/>
    <n v="9.6999999999999993"/>
    <n v="491.2"/>
    <s v=" "/>
    <s v=" "/>
    <s v=" "/>
    <n v="13.9"/>
    <n v="8.5"/>
    <n v="205"/>
    <n v="22870"/>
    <n v="63324"/>
    <n v="0"/>
    <x v="0"/>
  </r>
  <r>
    <d v="2026-04-29T00:45:00"/>
    <x v="2691"/>
    <n v="25.9"/>
    <n v="100"/>
    <n v="13.1"/>
    <n v="10.6"/>
    <n v="491.2"/>
    <s v=" "/>
    <s v=" "/>
    <s v=" "/>
    <n v="13.9"/>
    <n v="9.8000000000000007"/>
    <n v="205.8"/>
    <n v="22870"/>
    <n v="63324"/>
    <n v="0"/>
    <x v="0"/>
  </r>
  <r>
    <d v="2026-04-29T01:00:00"/>
    <x v="2692"/>
    <n v="25.9"/>
    <n v="100"/>
    <n v="13.5"/>
    <n v="10.8"/>
    <n v="455.2"/>
    <s v=" "/>
    <s v=" "/>
    <s v=" "/>
    <n v="13.7"/>
    <n v="9.9"/>
    <n v="199.3"/>
    <n v="22870"/>
    <n v="63324"/>
    <n v="0"/>
    <x v="0"/>
  </r>
  <r>
    <d v="2026-04-29T01:15:00"/>
    <x v="2693"/>
    <n v="25.9"/>
    <n v="100"/>
    <n v="13.5"/>
    <n v="10.8"/>
    <n v="462.4"/>
    <s v=" "/>
    <s v=" "/>
    <s v=" "/>
    <n v="13.9"/>
    <n v="10"/>
    <n v="203"/>
    <n v="22870"/>
    <n v="63324"/>
    <n v="0"/>
    <x v="0"/>
  </r>
  <r>
    <d v="2026-04-29T01:30:00"/>
    <x v="2694"/>
    <n v="25.8"/>
    <n v="100"/>
    <n v="13.6"/>
    <n v="10.8"/>
    <n v="462.4"/>
    <s v=" "/>
    <s v=" "/>
    <s v=" "/>
    <n v="14.1"/>
    <n v="9.9"/>
    <n v="203.2"/>
    <n v="22870"/>
    <n v="63324"/>
    <n v="0"/>
    <x v="0"/>
  </r>
  <r>
    <d v="2026-04-29T01:45:00"/>
    <x v="2695"/>
    <n v="25.8"/>
    <n v="100"/>
    <n v="13.7"/>
    <n v="10.7"/>
    <n v="430"/>
    <s v=" "/>
    <s v=" "/>
    <s v=" "/>
    <n v="14.1"/>
    <n v="9.9"/>
    <n v="203.4"/>
    <n v="22870"/>
    <n v="63324"/>
    <n v="0"/>
    <x v="0"/>
  </r>
  <r>
    <d v="2026-04-29T02:00:00"/>
    <x v="2696"/>
    <n v="25.8"/>
    <n v="100"/>
    <n v="13.7"/>
    <n v="10.7"/>
    <n v="430"/>
    <n v="14.5"/>
    <n v="9.9"/>
    <n v="200"/>
    <n v="14.4"/>
    <n v="9.9"/>
    <n v="202.2"/>
    <n v="22870"/>
    <n v="63324"/>
    <n v="0"/>
    <x v="0"/>
  </r>
  <r>
    <d v="2026-04-29T02:15:00"/>
    <x v="2697"/>
    <n v="25.7"/>
    <n v="100"/>
    <n v="13.7"/>
    <n v="10.8"/>
    <n v="439.9"/>
    <n v="14.9"/>
    <n v="10"/>
    <n v="200"/>
    <n v="14.6"/>
    <n v="9.9"/>
    <n v="200.1"/>
    <n v="22870"/>
    <n v="63324"/>
    <n v="0"/>
    <x v="0"/>
  </r>
  <r>
    <d v="2026-04-29T02:30:00"/>
    <x v="2698"/>
    <n v="25.6"/>
    <n v="100"/>
    <n v="13.7"/>
    <n v="10.8"/>
    <n v="452.5"/>
    <n v="14.6"/>
    <n v="9.8000000000000007"/>
    <n v="200"/>
    <n v="14.3"/>
    <n v="9.6999999999999993"/>
    <n v="199.9"/>
    <n v="22870"/>
    <n v="63324"/>
    <n v="0"/>
    <x v="0"/>
  </r>
  <r>
    <d v="2026-04-29T02:45:00"/>
    <x v="2699"/>
    <n v="25"/>
    <n v="100"/>
    <n v="13.5"/>
    <n v="10.6"/>
    <n v="452.5"/>
    <n v="14.5"/>
    <n v="9.5"/>
    <n v="194.5"/>
    <n v="14.1"/>
    <n v="9.4"/>
    <n v="191"/>
    <n v="22870"/>
    <n v="63324"/>
    <n v="0"/>
    <x v="0"/>
  </r>
  <r>
    <d v="2026-04-29T03:00:00"/>
    <x v="2700"/>
    <n v="24.6"/>
    <n v="100"/>
    <n v="13.2"/>
    <n v="10.5"/>
    <n v="400.3"/>
    <n v="14.1"/>
    <n v="9.6"/>
    <n v="191.6"/>
    <n v="13.8"/>
    <n v="9.3000000000000007"/>
    <n v="189.2"/>
    <n v="22870"/>
    <n v="63324"/>
    <n v="0"/>
    <x v="0"/>
  </r>
  <r>
    <d v="2026-04-29T03:15:00"/>
    <x v="2701"/>
    <n v="24.1"/>
    <n v="100"/>
    <n v="13.2"/>
    <n v="10.5"/>
    <n v="436.3"/>
    <n v="13.9"/>
    <n v="9.5"/>
    <n v="182.8"/>
    <n v="13.6"/>
    <n v="9.4"/>
    <n v="176.9"/>
    <n v="22870"/>
    <n v="63324"/>
    <n v="0"/>
    <x v="0"/>
  </r>
  <r>
    <d v="2026-04-29T03:30:00"/>
    <x v="2702"/>
    <n v="24"/>
    <n v="100"/>
    <n v="13.1"/>
    <n v="10.3"/>
    <n v="436.3"/>
    <n v="14"/>
    <n v="9.4"/>
    <n v="185.8"/>
    <n v="13.7"/>
    <n v="9.4"/>
    <n v="181.8"/>
    <n v="22870"/>
    <n v="63324"/>
    <n v="0"/>
    <x v="0"/>
  </r>
  <r>
    <d v="2026-04-29T03:45:00"/>
    <x v="2703"/>
    <n v="24"/>
    <n v="100"/>
    <n v="13.1"/>
    <n v="10.3"/>
    <n v="439.9"/>
    <n v="13.8"/>
    <n v="9.5"/>
    <n v="182"/>
    <n v="13.5"/>
    <n v="9.4"/>
    <n v="177.6"/>
    <n v="22870"/>
    <n v="63324"/>
    <n v="0"/>
    <x v="0"/>
  </r>
  <r>
    <d v="2026-04-29T04:00:00"/>
    <x v="2704"/>
    <n v="23.9"/>
    <n v="100"/>
    <n v="13.1"/>
    <n v="10.3"/>
    <n v="439.9"/>
    <n v="14"/>
    <n v="9.4"/>
    <n v="180.2"/>
    <n v="13.6"/>
    <n v="9.3000000000000007"/>
    <n v="174.3"/>
    <n v="22870"/>
    <n v="63324"/>
    <n v="0"/>
    <x v="0"/>
  </r>
  <r>
    <d v="2026-04-29T04:15:00"/>
    <x v="2705"/>
    <n v="23.9"/>
    <n v="100"/>
    <n v="13"/>
    <n v="10.3"/>
    <n v="438.1"/>
    <n v="13.9"/>
    <n v="9.5"/>
    <n v="179.7"/>
    <n v="13.6"/>
    <n v="9.3000000000000007"/>
    <n v="173.3"/>
    <n v="22870"/>
    <n v="63324"/>
    <n v="0"/>
    <x v="0"/>
  </r>
  <r>
    <d v="2026-04-29T04:30:00"/>
    <x v="2706"/>
    <n v="23.8"/>
    <n v="100"/>
    <n v="13"/>
    <n v="10.3"/>
    <n v="366.1"/>
    <n v="13.8"/>
    <n v="9.4"/>
    <n v="178.8"/>
    <n v="13.5"/>
    <n v="9.3000000000000007"/>
    <n v="174.3"/>
    <n v="22870"/>
    <n v="63324"/>
    <n v="0"/>
    <x v="0"/>
  </r>
  <r>
    <d v="2026-04-29T04:45:00"/>
    <x v="2707"/>
    <n v="23.7"/>
    <n v="100"/>
    <n v="12.9"/>
    <n v="10.199999999999999"/>
    <n v="366.1"/>
    <n v="13.9"/>
    <n v="9.4"/>
    <n v="180.5"/>
    <n v="13.6"/>
    <n v="9.3000000000000007"/>
    <n v="175.9"/>
    <n v="22870"/>
    <n v="63324"/>
    <n v="0"/>
    <x v="0"/>
  </r>
  <r>
    <d v="2026-04-29T05:00:00"/>
    <x v="2708"/>
    <n v="23.7"/>
    <n v="100"/>
    <n v="13"/>
    <n v="10.199999999999999"/>
    <n v="451.6"/>
    <n v="13.9"/>
    <n v="9.4"/>
    <n v="184.3"/>
    <n v="13.4"/>
    <n v="9.3000000000000007"/>
    <n v="181"/>
    <n v="22870"/>
    <n v="63324"/>
    <n v="0"/>
    <x v="0"/>
  </r>
  <r>
    <d v="2026-04-29T05:15:00"/>
    <x v="2709"/>
    <n v="23.7"/>
    <n v="100"/>
    <n v="13"/>
    <n v="10.199999999999999"/>
    <n v="413.8"/>
    <n v="13.8"/>
    <n v="9.5"/>
    <n v="188.7"/>
    <n v="13.5"/>
    <n v="9.4"/>
    <n v="183.9"/>
    <n v="22870"/>
    <n v="63324"/>
    <n v="0"/>
    <x v="0"/>
  </r>
  <r>
    <d v="2026-04-29T05:30:00"/>
    <x v="2710"/>
    <n v="23.8"/>
    <n v="100"/>
    <n v="12.9"/>
    <n v="10.4"/>
    <n v="413.8"/>
    <n v="13.9"/>
    <n v="9.6"/>
    <n v="191.6"/>
    <n v="13.6"/>
    <n v="9.4"/>
    <n v="189"/>
    <n v="22870"/>
    <n v="63324"/>
    <n v="0"/>
    <x v="0"/>
  </r>
  <r>
    <d v="2026-04-29T05:45:00"/>
    <x v="2711"/>
    <n v="23.8"/>
    <n v="100"/>
    <n v="13"/>
    <n v="10.3"/>
    <n v="405.7"/>
    <n v="14.1"/>
    <n v="9.5"/>
    <n v="191"/>
    <n v="13.8"/>
    <n v="9.4"/>
    <n v="187.1"/>
    <n v="22870"/>
    <n v="63324"/>
    <n v="0"/>
    <x v="0"/>
  </r>
  <r>
    <d v="2026-04-29T06:00:00"/>
    <x v="2712"/>
    <n v="23.8"/>
    <n v="100"/>
    <n v="13"/>
    <n v="10.3"/>
    <n v="405.7"/>
    <n v="14.3"/>
    <n v="9.8000000000000007"/>
    <n v="200"/>
    <n v="14.1"/>
    <n v="9.8000000000000007"/>
    <n v="209.7"/>
    <n v="22870"/>
    <n v="63324"/>
    <n v="0"/>
    <x v="0"/>
  </r>
  <r>
    <d v="2026-04-29T06:15:00"/>
    <x v="2713"/>
    <n v="23.8"/>
    <n v="100"/>
    <n v="13.4"/>
    <n v="10.8"/>
    <n v="491.2"/>
    <n v="14.4"/>
    <n v="10"/>
    <n v="200"/>
    <n v="14.1"/>
    <n v="9.9"/>
    <n v="209.7"/>
    <n v="22870"/>
    <n v="63324"/>
    <n v="0"/>
    <x v="0"/>
  </r>
  <r>
    <d v="2026-04-29T06:30:00"/>
    <x v="2714"/>
    <n v="23.8"/>
    <n v="100"/>
    <n v="13.4"/>
    <n v="10.8"/>
    <n v="618.9"/>
    <n v="14.6"/>
    <n v="10.1"/>
    <n v="200"/>
    <n v="14.3"/>
    <n v="10"/>
    <n v="209.1"/>
    <n v="22870"/>
    <n v="63324"/>
    <n v="0"/>
    <x v="0"/>
  </r>
  <r>
    <d v="2026-04-29T06:45:00"/>
    <x v="2715"/>
    <n v="23.8"/>
    <n v="100"/>
    <n v="13.5"/>
    <n v="10.9"/>
    <n v="618.9"/>
    <n v="14.6"/>
    <n v="10.1"/>
    <n v="200"/>
    <n v="14.3"/>
    <n v="9.9"/>
    <n v="208.3"/>
    <n v="22870"/>
    <n v="63324"/>
    <n v="0"/>
    <x v="0"/>
  </r>
  <r>
    <d v="2026-04-29T07:00:00"/>
    <x v="2716"/>
    <n v="23.8"/>
    <n v="100"/>
    <n v="13.7"/>
    <n v="10.7"/>
    <n v="618.9"/>
    <n v="14.8"/>
    <n v="10.1"/>
    <n v="200"/>
    <n v="14.6"/>
    <n v="10"/>
    <n v="217.6"/>
    <n v="22870"/>
    <n v="63324"/>
    <n v="0"/>
    <x v="0"/>
  </r>
  <r>
    <d v="2026-04-29T07:15:00"/>
    <x v="2717"/>
    <n v="17.7"/>
    <n v="85.5"/>
    <n v="13.7"/>
    <n v="10.7"/>
    <n v="618.9"/>
    <n v="15"/>
    <n v="10.199999999999999"/>
    <n v="200"/>
    <n v="14.7"/>
    <n v="10.199999999999999"/>
    <n v="215.2"/>
    <n v="22870"/>
    <n v="63324"/>
    <n v="0"/>
    <x v="0"/>
  </r>
  <r>
    <d v="2026-04-29T07:30:00"/>
    <x v="2718"/>
    <n v="16.8"/>
    <n v="80.8"/>
    <n v="14"/>
    <n v="10.9"/>
    <n v="618.9"/>
    <n v="15.2"/>
    <n v="10.5"/>
    <n v="200"/>
    <n v="15.1"/>
    <n v="10.4"/>
    <n v="216.6"/>
    <n v="22870"/>
    <n v="63324"/>
    <n v="0"/>
    <x v="0"/>
  </r>
  <r>
    <d v="2026-04-29T07:45:00"/>
    <x v="2719"/>
    <n v="16.100000000000001"/>
    <n v="81.5"/>
    <n v="14"/>
    <n v="10.9"/>
    <n v="618.9"/>
    <n v="15.6"/>
    <n v="10.1"/>
    <n v="200"/>
    <n v="15.3"/>
    <n v="9.6999999999999993"/>
    <n v="216"/>
    <n v="22870"/>
    <n v="63324"/>
    <n v="0"/>
    <x v="0"/>
  </r>
  <r>
    <d v="2026-04-29T08:00:00"/>
    <x v="2720"/>
    <n v="15.9"/>
    <n v="82.3"/>
    <n v="14.4"/>
    <n v="10.3"/>
    <n v="618.9"/>
    <n v="15.7"/>
    <n v="9.9"/>
    <n v="200"/>
    <n v="15.4"/>
    <n v="9.8000000000000007"/>
    <n v="208.3"/>
    <n v="22870"/>
    <n v="63324"/>
    <n v="0"/>
    <x v="0"/>
  </r>
  <r>
    <d v="2026-04-29T08:15:00"/>
    <x v="2721"/>
    <n v="24.5"/>
    <n v="100"/>
    <n v="14.7"/>
    <n v="10.4"/>
    <n v="618.9"/>
    <n v="15.7"/>
    <n v="9.9"/>
    <n v="200"/>
    <n v="15.5"/>
    <n v="9.8000000000000007"/>
    <n v="208.7"/>
    <n v="22895"/>
    <n v="63346.2"/>
    <n v="47.19999999999709"/>
    <x v="0"/>
  </r>
  <r>
    <d v="2026-04-29T08:30:00"/>
    <x v="2722"/>
    <n v="25.2"/>
    <n v="99.3"/>
    <n v="14.7"/>
    <n v="10.4"/>
    <n v="618.9"/>
    <n v="13.6"/>
    <n v="10"/>
    <n v="200"/>
    <n v="15.5"/>
    <n v="9.9"/>
    <n v="204.4"/>
    <n v="22920"/>
    <n v="63368.5"/>
    <n v="47.30000000000291"/>
    <x v="0"/>
  </r>
  <r>
    <d v="2026-04-29T08:45:00"/>
    <x v="2723"/>
    <n v="25.4"/>
    <n v="97.4"/>
    <n v="14.5"/>
    <n v="10.199999999999999"/>
    <n v="618.9"/>
    <n v="13.1"/>
    <n v="9.8000000000000007"/>
    <n v="171.2"/>
    <n v="15.8"/>
    <n v="9.3000000000000007"/>
    <n v="246.9"/>
    <n v="22945"/>
    <n v="63390.8"/>
    <n v="47.30000000000291"/>
    <x v="0"/>
  </r>
  <r>
    <d v="2026-04-29T09:00:00"/>
    <x v="2724"/>
    <n v="25.9"/>
    <n v="95.8"/>
    <n v="14.7"/>
    <n v="9.3000000000000007"/>
    <n v="618.9"/>
    <n v="15.8"/>
    <n v="9.1"/>
    <n v="167.7"/>
    <n v="15.4"/>
    <n v="8.1"/>
    <n v="279.7"/>
    <n v="22970"/>
    <n v="63413"/>
    <n v="47.19999999999709"/>
    <x v="0"/>
  </r>
  <r>
    <d v="2026-04-29T09:15:00"/>
    <x v="2725"/>
    <n v="25.8"/>
    <n v="93.5"/>
    <n v="14.7"/>
    <n v="9.3000000000000007"/>
    <n v="618.9"/>
    <n v="15.2"/>
    <n v="9.1999999999999993"/>
    <n v="167.4"/>
    <n v="14.8"/>
    <n v="8.1"/>
    <n v="276.2"/>
    <n v="22997.200000000001"/>
    <n v="63441"/>
    <n v="55.200000000000728"/>
    <x v="0"/>
  </r>
  <r>
    <d v="2026-04-29T09:30:00"/>
    <x v="2726"/>
    <n v="26.3"/>
    <n v="92.2"/>
    <n v="14.5"/>
    <n v="9.1999999999999993"/>
    <n v="618.9"/>
    <n v="14.7"/>
    <n v="9.1999999999999993"/>
    <n v="156.69999999999999"/>
    <n v="14.5"/>
    <n v="8.1"/>
    <n v="273.8"/>
    <n v="23024.5"/>
    <n v="63469"/>
    <n v="55.299999999999272"/>
    <x v="0"/>
  </r>
  <r>
    <d v="2026-04-29T09:45:00"/>
    <x v="2727"/>
    <n v="26.6"/>
    <n v="91.6"/>
    <n v="14.5"/>
    <n v="9.1999999999999993"/>
    <n v="618.9"/>
    <n v="14.6"/>
    <n v="9.3000000000000007"/>
    <n v="159.30000000000001"/>
    <n v="14.3"/>
    <n v="8.3000000000000007"/>
    <n v="275.2"/>
    <n v="23051.8"/>
    <n v="63497"/>
    <n v="55.299999999999272"/>
    <x v="0"/>
  </r>
  <r>
    <d v="2026-04-29T10:00:00"/>
    <x v="2728"/>
    <n v="26.7"/>
    <n v="91.3"/>
    <n v="14.5"/>
    <n v="9.3000000000000007"/>
    <n v="618.9"/>
    <n v="14.2"/>
    <n v="8.6999999999999993"/>
    <n v="159"/>
    <n v="13.9"/>
    <n v="8"/>
    <n v="275.39999999999998"/>
    <n v="23079"/>
    <n v="63525"/>
    <n v="55.200000000000728"/>
    <x v="0"/>
  </r>
  <r>
    <d v="2026-04-29T10:15:00"/>
    <x v="2729"/>
    <n v="26.8"/>
    <n v="90.7"/>
    <n v="14.1"/>
    <n v="7.8"/>
    <n v="618.9"/>
    <n v="14.4"/>
    <n v="8.1"/>
    <n v="165.7"/>
    <n v="14"/>
    <n v="7.6"/>
    <n v="280.10000000000002"/>
    <n v="23102.2"/>
    <n v="63550"/>
    <n v="48.200000000000728"/>
    <x v="0"/>
  </r>
  <r>
    <d v="2026-04-29T10:30:00"/>
    <x v="2730"/>
    <n v="26.7"/>
    <n v="91.3"/>
    <n v="14.1"/>
    <n v="7.8"/>
    <n v="618.9"/>
    <n v="14.2"/>
    <n v="8"/>
    <n v="164.5"/>
    <n v="13.8"/>
    <n v="7.5"/>
    <n v="280.10000000000002"/>
    <n v="23125.5"/>
    <n v="63575"/>
    <n v="48.299999999999272"/>
    <x v="0"/>
  </r>
  <r>
    <d v="2026-04-29T10:45:00"/>
    <x v="2731"/>
    <n v="26.5"/>
    <n v="93.2"/>
    <n v="13.7"/>
    <n v="7.7"/>
    <n v="618.9"/>
    <n v="14"/>
    <n v="7.9"/>
    <n v="164"/>
    <n v="13.7"/>
    <n v="7.4"/>
    <n v="277.5"/>
    <n v="23148.799999999999"/>
    <n v="63600"/>
    <n v="48.299999999999272"/>
    <x v="0"/>
  </r>
  <r>
    <d v="2026-04-29T11:00:00"/>
    <x v="2732"/>
    <n v="26.3"/>
    <n v="94.2"/>
    <n v="13.6"/>
    <n v="7.7"/>
    <n v="618.9"/>
    <n v="14"/>
    <n v="7.9"/>
    <n v="166"/>
    <n v="13.7"/>
    <n v="7.4"/>
    <n v="281.89999999999998"/>
    <n v="23172"/>
    <n v="63625"/>
    <n v="48.200000000000728"/>
    <x v="0"/>
  </r>
  <r>
    <d v="2026-04-29T11:15:00"/>
    <x v="2733"/>
    <n v="26.1"/>
    <n v="94.5"/>
    <n v="13.6"/>
    <n v="7.7"/>
    <n v="618.9"/>
    <n v="13.8"/>
    <n v="7.8"/>
    <n v="164"/>
    <n v="13.4"/>
    <n v="7.3"/>
    <n v="280.89999999999998"/>
    <n v="23193.5"/>
    <n v="63648.2"/>
    <n v="44.69999999999709"/>
    <x v="0"/>
  </r>
  <r>
    <d v="2026-04-29T11:30:00"/>
    <x v="2734"/>
    <n v="25.9"/>
    <n v="95.8"/>
    <n v="13.5"/>
    <n v="7.7"/>
    <n v="618.9"/>
    <n v="13.7"/>
    <n v="7.8"/>
    <n v="161.9"/>
    <n v="13.5"/>
    <n v="7.8"/>
    <n v="272.60000000000002"/>
    <n v="23215"/>
    <n v="63671.5"/>
    <n v="44.80000000000291"/>
    <x v="0"/>
  </r>
  <r>
    <d v="2026-04-29T11:45:00"/>
    <x v="2735"/>
    <n v="25.7"/>
    <n v="97.1"/>
    <n v="13.5"/>
    <n v="7.7"/>
    <n v="618.9"/>
    <n v="13.7"/>
    <n v="7.9"/>
    <n v="163.69999999999999"/>
    <n v="13.4"/>
    <n v="7.7"/>
    <n v="278.5"/>
    <n v="23236.5"/>
    <n v="63694.8"/>
    <n v="44.80000000000291"/>
    <x v="0"/>
  </r>
  <r>
    <d v="2026-04-29T12:00:00"/>
    <x v="2736"/>
    <n v="25.5"/>
    <n v="99"/>
    <n v="13.5"/>
    <n v="7.7"/>
    <n v="618.9"/>
    <n v="13.7"/>
    <n v="7.9"/>
    <n v="165.1"/>
    <n v="13.4"/>
    <n v="7.8"/>
    <n v="280.10000000000002"/>
    <n v="23258"/>
    <n v="63718"/>
    <n v="44.69999999999709"/>
    <x v="0"/>
  </r>
  <r>
    <d v="2026-04-29T12:15:00"/>
    <x v="2737"/>
    <n v="25.4"/>
    <n v="100"/>
    <n v="13.6"/>
    <n v="7.8"/>
    <n v="618.9"/>
    <n v="13.8"/>
    <n v="7.9"/>
    <n v="166"/>
    <n v="13.5"/>
    <n v="7.8"/>
    <n v="282.5"/>
    <n v="23279.5"/>
    <n v="63740"/>
    <n v="43.5"/>
    <x v="0"/>
  </r>
  <r>
    <d v="2026-04-29T12:30:00"/>
    <x v="2738"/>
    <n v="25.1"/>
    <n v="100"/>
    <n v="13.6"/>
    <n v="7.8"/>
    <n v="618.9"/>
    <n v="13.7"/>
    <n v="7.9"/>
    <n v="165.1"/>
    <n v="13.4"/>
    <n v="7.4"/>
    <n v="283.60000000000002"/>
    <n v="23301"/>
    <n v="63762"/>
    <n v="43.5"/>
    <x v="0"/>
  </r>
  <r>
    <d v="2026-04-29T12:45:00"/>
    <x v="2739"/>
    <n v="25.8"/>
    <n v="99.3"/>
    <n v="13.5"/>
    <n v="7.7"/>
    <n v="618.9"/>
    <n v="13.5"/>
    <n v="7.8"/>
    <n v="164"/>
    <n v="13.2"/>
    <n v="7.3"/>
    <n v="277.5"/>
    <n v="23322.5"/>
    <n v="63784"/>
    <n v="43.5"/>
    <x v="0"/>
  </r>
  <r>
    <d v="2026-04-29T13:00:00"/>
    <x v="2740"/>
    <n v="26.5"/>
    <n v="87.2"/>
    <n v="13.2"/>
    <n v="8.1"/>
    <n v="618.9"/>
    <n v="13.5"/>
    <n v="8.1"/>
    <n v="163.1"/>
    <n v="13.2"/>
    <n v="7.7"/>
    <n v="278.7"/>
    <n v="23344"/>
    <n v="63806"/>
    <n v="43.5"/>
    <x v="0"/>
  </r>
  <r>
    <d v="2026-04-29T13:15:00"/>
    <x v="2741"/>
    <n v="27"/>
    <n v="82.4"/>
    <n v="13.2"/>
    <n v="8.1"/>
    <n v="618.9"/>
    <n v="13.4"/>
    <n v="8.3000000000000007"/>
    <n v="161"/>
    <n v="13.1"/>
    <n v="7.9"/>
    <n v="275"/>
    <n v="23366.2"/>
    <n v="63828.2"/>
    <n v="44.399999999997817"/>
    <x v="0"/>
  </r>
  <r>
    <d v="2026-04-29T13:30:00"/>
    <x v="2742"/>
    <n v="26.9"/>
    <n v="83.4"/>
    <n v="13.5"/>
    <n v="8.1999999999999993"/>
    <n v="618.9"/>
    <n v="13.5"/>
    <n v="8.4"/>
    <n v="161.6"/>
    <n v="13.2"/>
    <n v="8"/>
    <n v="280.7"/>
    <n v="23388.5"/>
    <n v="63850.5"/>
    <n v="44.600000000002183"/>
    <x v="0"/>
  </r>
  <r>
    <d v="2026-04-29T13:45:00"/>
    <x v="2743"/>
    <n v="26.6"/>
    <n v="85.2"/>
    <n v="13.5"/>
    <n v="8.1999999999999993"/>
    <n v="525.4"/>
    <n v="13.6"/>
    <n v="8.1"/>
    <n v="163.4"/>
    <n v="13.4"/>
    <n v="7.4"/>
    <n v="279.10000000000002"/>
    <n v="23410.799999999999"/>
    <n v="63872.800000000003"/>
    <n v="44.600000000002183"/>
    <x v="0"/>
  </r>
  <r>
    <d v="2026-04-29T14:00:00"/>
    <x v="2744"/>
    <n v="26.4"/>
    <n v="87.1"/>
    <n v="13.5"/>
    <n v="7.8"/>
    <n v="525.4"/>
    <n v="13.8"/>
    <n v="7.9"/>
    <n v="164.2"/>
    <n v="13.4"/>
    <n v="7.4"/>
    <n v="281.10000000000002"/>
    <n v="23433"/>
    <n v="63895"/>
    <n v="44.399999999997817"/>
    <x v="0"/>
  </r>
  <r>
    <d v="2026-04-29T14:15:00"/>
    <x v="2745"/>
    <n v="26.7"/>
    <n v="87.4"/>
    <n v="13.4"/>
    <n v="7.7"/>
    <n v="360.7"/>
    <n v="13.7"/>
    <n v="7.9"/>
    <n v="164.8"/>
    <n v="13.5"/>
    <n v="7.3"/>
    <n v="282.89999999999998"/>
    <n v="23455.8"/>
    <n v="63918"/>
    <n v="45.799999999999272"/>
    <x v="0"/>
  </r>
  <r>
    <d v="2026-04-29T14:30:00"/>
    <x v="2746"/>
    <n v="26.7"/>
    <n v="88.1"/>
    <n v="13.4"/>
    <n v="7.7"/>
    <n v="411.1"/>
    <n v="13.8"/>
    <n v="7.9"/>
    <n v="160.80000000000001"/>
    <n v="13.5"/>
    <n v="7.4"/>
    <n v="280.3"/>
    <n v="23478.5"/>
    <n v="63941"/>
    <n v="45.700000000000728"/>
    <x v="0"/>
  </r>
  <r>
    <d v="2026-04-29T14:45:00"/>
    <x v="2747"/>
    <n v="27"/>
    <n v="86.5"/>
    <n v="13.6"/>
    <n v="7.7"/>
    <n v="411.1"/>
    <n v="13.9"/>
    <n v="7.9"/>
    <n v="159.6"/>
    <n v="13.5"/>
    <n v="7.7"/>
    <n v="281.10000000000002"/>
    <n v="23501.200000000001"/>
    <n v="63964"/>
    <n v="45.700000000000728"/>
    <x v="0"/>
  </r>
  <r>
    <d v="2026-04-29T15:00:00"/>
    <x v="2748"/>
    <n v="27.2"/>
    <n v="84.4"/>
    <n v="13.6"/>
    <n v="7.8"/>
    <n v="467.8"/>
    <n v="13.8"/>
    <n v="8"/>
    <n v="165.4"/>
    <n v="13.5"/>
    <n v="7.9"/>
    <n v="280.10000000000002"/>
    <n v="23524"/>
    <n v="63987"/>
    <n v="45.799999999999272"/>
    <x v="0"/>
  </r>
  <r>
    <d v="2026-04-29T15:15:00"/>
    <x v="2749"/>
    <n v="26.9"/>
    <n v="85.2"/>
    <n v="13.6"/>
    <n v="7.8"/>
    <n v="467.8"/>
    <n v="13.8"/>
    <n v="7.9"/>
    <n v="160.19999999999999"/>
    <n v="13.5"/>
    <n v="7.2"/>
    <n v="276.8"/>
    <n v="23545.5"/>
    <n v="64008.5"/>
    <n v="43"/>
    <x v="0"/>
  </r>
  <r>
    <d v="2026-04-29T15:30:00"/>
    <x v="2750"/>
    <n v="26.8"/>
    <n v="86.6"/>
    <n v="13.6"/>
    <n v="7.7"/>
    <n v="434.5"/>
    <n v="13.8"/>
    <n v="8"/>
    <n v="158.1"/>
    <n v="13.5"/>
    <n v="7.3"/>
    <n v="276.60000000000002"/>
    <n v="23567"/>
    <n v="64030"/>
    <n v="43"/>
    <x v="0"/>
  </r>
  <r>
    <d v="2026-04-29T15:45:00"/>
    <x v="2751"/>
    <n v="27.2"/>
    <n v="89.8"/>
    <n v="13.6"/>
    <n v="7.7"/>
    <n v="377.8"/>
    <n v="13.9"/>
    <n v="8"/>
    <n v="158.69999999999999"/>
    <n v="13.6"/>
    <n v="7.4"/>
    <n v="274"/>
    <n v="23588.5"/>
    <n v="64051.5"/>
    <n v="43"/>
    <x v="0"/>
  </r>
  <r>
    <d v="2026-04-29T16:00:00"/>
    <x v="2752"/>
    <n v="27.2"/>
    <n v="90.7"/>
    <n v="13.7"/>
    <n v="7.8"/>
    <n v="377.8"/>
    <n v="13.9"/>
    <n v="8"/>
    <n v="161.9"/>
    <n v="13.6"/>
    <n v="7.4"/>
    <n v="277"/>
    <n v="23610"/>
    <n v="64073"/>
    <n v="43"/>
    <x v="0"/>
  </r>
  <r>
    <d v="2026-04-29T16:15:00"/>
    <x v="2753"/>
    <n v="26.9"/>
    <n v="87.1"/>
    <n v="13.6"/>
    <n v="7.7"/>
    <n v="512.79999999999995"/>
    <n v="13.8"/>
    <n v="7.9"/>
    <n v="160.5"/>
    <n v="13.5"/>
    <n v="7.9"/>
    <n v="273.39999999999998"/>
    <n v="23633.200000000001"/>
    <n v="64096.800000000003"/>
    <n v="47.000000000003638"/>
    <x v="0"/>
  </r>
  <r>
    <d v="2026-04-29T16:30:00"/>
    <x v="2754"/>
    <n v="26.8"/>
    <n v="87.1"/>
    <n v="13.6"/>
    <n v="7.7"/>
    <n v="526.29999999999995"/>
    <n v="13.8"/>
    <n v="7.9"/>
    <n v="161.30000000000001"/>
    <n v="13.5"/>
    <n v="7.9"/>
    <n v="275.39999999999998"/>
    <n v="23656.5"/>
    <n v="64120.5"/>
    <n v="46.999999999996362"/>
    <x v="0"/>
  </r>
  <r>
    <d v="2026-04-29T16:45:00"/>
    <x v="2755"/>
    <n v="25.6"/>
    <n v="94.3"/>
    <n v="13.5"/>
    <n v="7.7"/>
    <n v="526.29999999999995"/>
    <n v="13.7"/>
    <n v="7.8"/>
    <n v="165.1"/>
    <n v="13.4"/>
    <n v="7.2"/>
    <n v="275.2"/>
    <n v="23679.8"/>
    <n v="64144.2"/>
    <n v="46.999999999996362"/>
    <x v="0"/>
  </r>
  <r>
    <d v="2026-04-29T17:00:00"/>
    <x v="2756"/>
    <n v="25.2"/>
    <n v="96.5"/>
    <n v="13.4"/>
    <n v="7.7"/>
    <n v="451.6"/>
    <n v="13.5"/>
    <n v="7.8"/>
    <n v="164.8"/>
    <n v="13.2"/>
    <n v="7.2"/>
    <n v="277.3"/>
    <n v="23703"/>
    <n v="64168"/>
    <n v="47.000000000003638"/>
    <x v="0"/>
  </r>
  <r>
    <d v="2026-04-29T17:15:00"/>
    <x v="2757"/>
    <n v="25"/>
    <n v="99.1"/>
    <n v="13.4"/>
    <n v="7.7"/>
    <n v="451.6"/>
    <n v="13.4"/>
    <n v="7.7"/>
    <n v="161.6"/>
    <n v="13.1"/>
    <n v="7.2"/>
    <n v="265.5"/>
    <n v="23722.799999999999"/>
    <n v="64186.8"/>
    <n v="38.600000000002183"/>
    <x v="0"/>
  </r>
  <r>
    <d v="2026-04-29T17:30:00"/>
    <x v="2758"/>
    <n v="24.4"/>
    <n v="100"/>
    <n v="13.1"/>
    <n v="7.8"/>
    <n v="392.2"/>
    <n v="13.3"/>
    <n v="7.9"/>
    <n v="143.9"/>
    <n v="12.9"/>
    <n v="7.7"/>
    <n v="255.1"/>
    <n v="23742.5"/>
    <n v="64205.5"/>
    <n v="38.399999999997817"/>
    <x v="0"/>
  </r>
  <r>
    <d v="2026-04-29T17:45:00"/>
    <x v="2759"/>
    <n v="24.3"/>
    <n v="100"/>
    <n v="13.1"/>
    <n v="7.8"/>
    <n v="505.6"/>
    <n v="13.1"/>
    <n v="7.7"/>
    <n v="141"/>
    <n v="12.7"/>
    <n v="7.3"/>
    <n v="255.7"/>
    <n v="23762.2"/>
    <n v="64224.2"/>
    <n v="38.399999999997817"/>
    <x v="0"/>
  </r>
  <r>
    <d v="2026-04-29T18:00:00"/>
    <x v="2760"/>
    <n v="24"/>
    <n v="100"/>
    <n v="13.1"/>
    <n v="7.5"/>
    <n v="505.6"/>
    <n v="13.1"/>
    <n v="7.6"/>
    <n v="139.5"/>
    <n v="12.9"/>
    <n v="7.2"/>
    <n v="251"/>
    <n v="23782"/>
    <n v="64243"/>
    <n v="38.600000000002183"/>
    <x v="0"/>
  </r>
  <r>
    <d v="2026-04-29T18:15:00"/>
    <x v="2761"/>
    <n v="23.9"/>
    <n v="100"/>
    <n v="13"/>
    <n v="7.3"/>
    <n v="480.4"/>
    <n v="13.1"/>
    <n v="7.4"/>
    <n v="130.80000000000001"/>
    <n v="12.7"/>
    <n v="7.5"/>
    <n v="241.8"/>
    <n v="23803.5"/>
    <n v="64262.8"/>
    <n v="41.30000000000291"/>
    <x v="0"/>
  </r>
  <r>
    <d v="2026-04-29T18:30:00"/>
    <x v="2762"/>
    <n v="24.1"/>
    <n v="100"/>
    <n v="13"/>
    <n v="7.3"/>
    <n v="461.5"/>
    <n v="13"/>
    <n v="7.1"/>
    <n v="121.5"/>
    <n v="12.8"/>
    <n v="7.2"/>
    <n v="235.7"/>
    <n v="23825"/>
    <n v="64282.5"/>
    <n v="41.19999999999709"/>
    <x v="0"/>
  </r>
  <r>
    <d v="2026-04-29T18:45:00"/>
    <x v="2763"/>
    <n v="24.1"/>
    <n v="98.3"/>
    <n v="13"/>
    <n v="7.9"/>
    <n v="461.5"/>
    <n v="13"/>
    <n v="7.7"/>
    <n v="116"/>
    <n v="12.7"/>
    <n v="7.3"/>
    <n v="232.1"/>
    <n v="23846.5"/>
    <n v="64302.2"/>
    <n v="41.19999999999709"/>
    <x v="0"/>
  </r>
  <r>
    <d v="2026-04-29T19:00:00"/>
    <x v="2764"/>
    <n v="24.1"/>
    <n v="96.9"/>
    <n v="13"/>
    <n v="7.9"/>
    <n v="488.5"/>
    <n v="12.8"/>
    <n v="7.8"/>
    <n v="115.7"/>
    <n v="12.5"/>
    <n v="7.5"/>
    <n v="230.5"/>
    <n v="23868"/>
    <n v="64322"/>
    <n v="41.30000000000291"/>
    <x v="0"/>
  </r>
  <r>
    <d v="2026-04-29T19:15:00"/>
    <x v="2765"/>
    <n v="24"/>
    <n v="97.2"/>
    <n v="13.1"/>
    <n v="7.9"/>
    <n v="488.5"/>
    <n v="12.9"/>
    <n v="7.8"/>
    <n v="114.8"/>
    <n v="12.5"/>
    <n v="7.4"/>
    <n v="234.3"/>
    <n v="23888.2"/>
    <n v="64340.2"/>
    <n v="38.399999999997817"/>
    <x v="0"/>
  </r>
  <r>
    <d v="2026-04-29T19:30:00"/>
    <x v="2766"/>
    <n v="24"/>
    <n v="95.9"/>
    <n v="13.1"/>
    <n v="7.9"/>
    <n v="443.5"/>
    <n v="12.9"/>
    <n v="7.7"/>
    <n v="116.9"/>
    <n v="12.5"/>
    <n v="6.7"/>
    <n v="231.7"/>
    <n v="23908.5"/>
    <n v="64358.5"/>
    <n v="38.600000000002183"/>
    <x v="0"/>
  </r>
  <r>
    <d v="2026-04-29T19:45:00"/>
    <x v="2767"/>
    <n v="24"/>
    <n v="95.3"/>
    <n v="13.1"/>
    <n v="7.9"/>
    <n v="487.6"/>
    <n v="12.7"/>
    <n v="7.6"/>
    <n v="113.1"/>
    <n v="12.4"/>
    <n v="6.9"/>
    <n v="227.4"/>
    <n v="23928.799999999999"/>
    <n v="64376.800000000003"/>
    <n v="38.600000000002183"/>
    <x v="0"/>
  </r>
  <r>
    <d v="2026-04-29T20:00:00"/>
    <x v="2768"/>
    <n v="24"/>
    <n v="94.3"/>
    <n v="13.1"/>
    <n v="8.8000000000000007"/>
    <n v="487.6"/>
    <n v="12.8"/>
    <n v="8.3000000000000007"/>
    <n v="107.3"/>
    <n v="12.6"/>
    <n v="8"/>
    <n v="228.4"/>
    <n v="23949"/>
    <n v="64395"/>
    <n v="38.399999999997817"/>
    <x v="0"/>
  </r>
  <r>
    <d v="2026-04-29T20:15:00"/>
    <x v="2769"/>
    <n v="24.1"/>
    <n v="93.9"/>
    <n v="13.2"/>
    <n v="8.6999999999999993"/>
    <n v="459.7"/>
    <n v="12.9"/>
    <n v="8.4"/>
    <n v="107.6"/>
    <n v="12.5"/>
    <n v="7.8"/>
    <n v="223.3"/>
    <n v="23964"/>
    <n v="64408.5"/>
    <n v="28.5"/>
    <x v="0"/>
  </r>
  <r>
    <d v="2026-04-29T20:30:00"/>
    <x v="2770"/>
    <n v="24.1"/>
    <n v="92.3"/>
    <n v="13.2"/>
    <n v="8.6999999999999993"/>
    <n v="506.5"/>
    <n v="12.7"/>
    <n v="8.3000000000000007"/>
    <n v="109.3"/>
    <n v="12.6"/>
    <n v="7.1"/>
    <n v="223.9"/>
    <n v="23979"/>
    <n v="64422"/>
    <n v="28.5"/>
    <x v="0"/>
  </r>
  <r>
    <d v="2026-04-29T20:45:00"/>
    <x v="2771"/>
    <n v="24"/>
    <n v="91.7"/>
    <n v="13.1"/>
    <n v="8.6999999999999993"/>
    <n v="506.5"/>
    <n v="12.8"/>
    <n v="8.1"/>
    <n v="108.1"/>
    <n v="12.5"/>
    <n v="7.4"/>
    <n v="225.2"/>
    <n v="23994"/>
    <n v="64435.5"/>
    <n v="28.5"/>
    <x v="0"/>
  </r>
  <r>
    <d v="2026-04-29T21:00:00"/>
    <x v="2772"/>
    <n v="23.5"/>
    <n v="90.6"/>
    <n v="13.1"/>
    <n v="8.6999999999999993"/>
    <n v="447.1"/>
    <n v="12.3"/>
    <n v="9.9"/>
    <n v="200"/>
    <n v="12.3"/>
    <n v="8.9"/>
    <n v="200.3"/>
    <n v="24009"/>
    <n v="64449"/>
    <n v="28.5"/>
    <x v="0"/>
  </r>
  <r>
    <d v="2026-04-29T21:15:00"/>
    <x v="2773"/>
    <n v="23"/>
    <n v="88.7"/>
    <n v="12.2"/>
    <n v="10.9"/>
    <n v="447.1"/>
    <n v="12.9"/>
    <n v="10.1"/>
    <n v="200"/>
    <n v="12.5"/>
    <n v="10"/>
    <n v="192.6"/>
    <n v="24009"/>
    <n v="64449"/>
    <n v="0"/>
    <x v="0"/>
  </r>
  <r>
    <d v="2026-04-29T21:30:00"/>
    <x v="2774"/>
    <n v="22.7"/>
    <n v="86"/>
    <n v="12.6"/>
    <n v="10.1"/>
    <n v="469.6"/>
    <n v="13"/>
    <n v="10.199999999999999"/>
    <n v="200"/>
    <n v="12.8"/>
    <n v="10.1"/>
    <n v="199.1"/>
    <n v="24009"/>
    <n v="64449"/>
    <n v="0"/>
    <x v="0"/>
  </r>
  <r>
    <d v="2026-04-29T21:45:00"/>
    <x v="2775"/>
    <n v="22.5"/>
    <n v="84"/>
    <n v="12.6"/>
    <n v="10.1"/>
    <n v="442.6"/>
    <n v="13.4"/>
    <n v="10.1"/>
    <n v="200"/>
    <n v="13.2"/>
    <n v="10"/>
    <n v="204.4"/>
    <n v="24009"/>
    <n v="64449"/>
    <n v="0"/>
    <x v="0"/>
  </r>
  <r>
    <d v="2026-04-29T22:00:00"/>
    <x v="2776"/>
    <n v="22.5"/>
    <n v="83.1"/>
    <n v="12.6"/>
    <n v="10.1"/>
    <n v="442.6"/>
    <n v="13.5"/>
    <n v="10"/>
    <n v="200"/>
    <n v="13.2"/>
    <n v="9.9"/>
    <n v="206.2"/>
    <n v="24009"/>
    <n v="64449"/>
    <n v="0"/>
    <x v="0"/>
  </r>
  <r>
    <d v="2026-04-29T22:15:00"/>
    <x v="2777"/>
    <n v="22"/>
    <n v="74.599999999999994"/>
    <n v="12.5"/>
    <n v="10.9"/>
    <n v="434.5"/>
    <n v="13.3"/>
    <n v="9.8000000000000007"/>
    <n v="200"/>
    <n v="13.3"/>
    <n v="9.6999999999999993"/>
    <n v="204.6"/>
    <n v="24009"/>
    <n v="64449"/>
    <n v="0"/>
    <x v="0"/>
  </r>
  <r>
    <d v="2026-04-29T22:30:00"/>
    <x v="2778"/>
    <n v="21"/>
    <n v="63.2"/>
    <n v="12.5"/>
    <n v="10.9"/>
    <n v="448"/>
    <n v="14"/>
    <n v="10.8"/>
    <n v="200"/>
    <n v="13.7"/>
    <n v="10.8"/>
    <n v="203.4"/>
    <n v="24009"/>
    <n v="64449"/>
    <n v="0"/>
    <x v="0"/>
  </r>
  <r>
    <d v="2026-04-29T22:45:00"/>
    <x v="2779"/>
    <n v="20.8"/>
    <n v="65.099999999999994"/>
    <n v="12.7"/>
    <n v="11.1"/>
    <n v="448"/>
    <n v="13.8"/>
    <n v="11.1"/>
    <n v="200"/>
    <n v="13.4"/>
    <n v="11.1"/>
    <n v="196.7"/>
    <n v="24009"/>
    <n v="64449"/>
    <n v="0"/>
    <x v="0"/>
  </r>
  <r>
    <d v="2026-04-29T23:00:00"/>
    <x v="2780"/>
    <n v="20.3"/>
    <n v="64.400000000000006"/>
    <n v="12.7"/>
    <n v="11.1"/>
    <n v="431.8"/>
    <n v="14.1"/>
    <n v="11"/>
    <n v="187.8"/>
    <n v="13.8"/>
    <n v="11"/>
    <n v="182.8"/>
    <n v="24009"/>
    <n v="64449"/>
    <n v="0"/>
    <x v="0"/>
  </r>
  <r>
    <d v="2026-04-29T23:15:00"/>
    <x v="2781"/>
    <n v="19.5"/>
    <n v="65.599999999999994"/>
    <n v="12.9"/>
    <n v="11.1"/>
    <n v="431.8"/>
    <n v="14"/>
    <n v="11"/>
    <n v="191"/>
    <n v="13.7"/>
    <n v="11"/>
    <n v="186.5"/>
    <n v="24009"/>
    <n v="64449"/>
    <n v="0"/>
    <x v="0"/>
  </r>
  <r>
    <d v="2026-04-29T23:30:00"/>
    <x v="2782"/>
    <n v="19.3"/>
    <n v="68.5"/>
    <n v="12.9"/>
    <n v="11"/>
    <n v="443.5"/>
    <n v="14"/>
    <n v="11"/>
    <n v="182.3"/>
    <n v="13.6"/>
    <n v="10.8"/>
    <n v="175.9"/>
    <n v="24009"/>
    <n v="64449"/>
    <n v="0"/>
    <x v="0"/>
  </r>
  <r>
    <d v="2026-04-29T23:45:00"/>
    <x v="2783"/>
    <n v="18.7"/>
    <n v="69.2"/>
    <n v="12.9"/>
    <n v="11"/>
    <n v="452.5"/>
    <n v="14"/>
    <n v="10.9"/>
    <n v="175.6"/>
    <n v="13.7"/>
    <n v="10.9"/>
    <n v="171.7"/>
    <n v="24009"/>
    <n v="64449"/>
    <n v="0"/>
    <x v="0"/>
  </r>
  <r>
    <d v="2026-04-30T00:00:00"/>
    <x v="2784"/>
    <n v="18.5"/>
    <n v="71.400000000000006"/>
    <n v="12.9"/>
    <n v="11"/>
    <n v="452.5"/>
    <n v="14.1"/>
    <n v="10.8"/>
    <n v="177"/>
    <n v="13.9"/>
    <n v="10.7"/>
    <n v="170.4"/>
    <n v="24009"/>
    <n v="64449"/>
    <n v="0"/>
    <x v="0"/>
  </r>
  <r>
    <d v="2026-04-30T00:15:00"/>
    <x v="2785"/>
    <n v="21.5"/>
    <n v="74.3"/>
    <n v="13"/>
    <n v="11"/>
    <n v="391.3"/>
    <n v="14.3"/>
    <n v="10.8"/>
    <n v="170.9"/>
    <n v="14"/>
    <n v="10.8"/>
    <n v="169.4"/>
    <n v="24009"/>
    <n v="64449"/>
    <n v="0"/>
    <x v="0"/>
  </r>
  <r>
    <d v="2026-04-30T00:30:00"/>
    <x v="2786"/>
    <n v="21.8"/>
    <n v="71.2"/>
    <n v="13"/>
    <n v="11"/>
    <n v="505.6"/>
    <n v="14"/>
    <n v="10.8"/>
    <n v="168.6"/>
    <n v="13.7"/>
    <n v="10.8"/>
    <n v="166.2"/>
    <n v="24009"/>
    <n v="64449"/>
    <n v="0"/>
    <x v="0"/>
  </r>
  <r>
    <d v="2026-04-30T00:45:00"/>
    <x v="2787"/>
    <n v="22.1"/>
    <n v="69.599999999999994"/>
    <n v="12.9"/>
    <n v="10.8"/>
    <n v="505.6"/>
    <n v="14.1"/>
    <n v="10.7"/>
    <n v="164.8"/>
    <n v="13.7"/>
    <n v="10.7"/>
    <n v="160.69999999999999"/>
    <n v="24009"/>
    <n v="64449"/>
    <n v="0"/>
    <x v="0"/>
  </r>
  <r>
    <d v="2026-04-30T01:00:00"/>
    <x v="2788"/>
    <n v="22.1"/>
    <n v="68.599999999999994"/>
    <n v="12.9"/>
    <n v="10.8"/>
    <n v="376.9"/>
    <n v="14.1"/>
    <n v="10.5"/>
    <n v="163.4"/>
    <n v="13.8"/>
    <n v="10.5"/>
    <n v="157.80000000000001"/>
    <n v="24009"/>
    <n v="64449"/>
    <n v="0"/>
    <x v="0"/>
  </r>
  <r>
    <d v="2026-04-30T01:15:00"/>
    <x v="2789"/>
    <n v="22.2"/>
    <n v="67.400000000000006"/>
    <n v="12.8"/>
    <n v="10.7"/>
    <n v="376.9"/>
    <n v="13.8"/>
    <n v="10.4"/>
    <n v="156.4"/>
    <n v="13.5"/>
    <n v="10.4"/>
    <n v="148.30000000000001"/>
    <n v="24009"/>
    <n v="64449"/>
    <n v="0"/>
    <x v="0"/>
  </r>
  <r>
    <d v="2026-04-30T01:30:00"/>
    <x v="2790"/>
    <n v="22.3"/>
    <n v="67.7"/>
    <n v="12.6"/>
    <n v="10.5"/>
    <n v="450.7"/>
    <n v="13.8"/>
    <n v="10.4"/>
    <n v="157.6"/>
    <n v="13.6"/>
    <n v="10.199999999999999"/>
    <n v="151.69999999999999"/>
    <n v="24009"/>
    <n v="64449"/>
    <n v="0"/>
    <x v="0"/>
  </r>
  <r>
    <d v="2026-04-30T01:45:00"/>
    <x v="2791"/>
    <n v="22.3"/>
    <n v="68.3"/>
    <n v="12.6"/>
    <n v="10.5"/>
    <n v="423.7"/>
    <n v="13.8"/>
    <n v="10.3"/>
    <n v="150.30000000000001"/>
    <n v="13.4"/>
    <n v="10.199999999999999"/>
    <n v="146.6"/>
    <n v="24009"/>
    <n v="64449"/>
    <n v="0"/>
    <x v="0"/>
  </r>
  <r>
    <d v="2026-04-30T02:00:00"/>
    <x v="2792"/>
    <n v="22.4"/>
    <n v="68.599999999999994"/>
    <n v="12.6"/>
    <n v="10.4"/>
    <n v="423.7"/>
    <n v="13.6"/>
    <n v="10.199999999999999"/>
    <n v="150"/>
    <n v="13.3"/>
    <n v="10.1"/>
    <n v="147"/>
    <n v="24009"/>
    <n v="64449"/>
    <n v="0"/>
    <x v="0"/>
  </r>
  <r>
    <d v="2026-04-30T02:15:00"/>
    <x v="2793"/>
    <n v="22.4"/>
    <n v="69"/>
    <n v="12.4"/>
    <n v="10.3"/>
    <n v="428.2"/>
    <n v="13.7"/>
    <n v="10.1"/>
    <n v="150.9"/>
    <n v="13.4"/>
    <n v="10"/>
    <n v="149.30000000000001"/>
    <n v="24009"/>
    <n v="64449"/>
    <n v="0"/>
    <x v="0"/>
  </r>
  <r>
    <d v="2026-04-30T02:30:00"/>
    <x v="2794"/>
    <n v="22.4"/>
    <n v="69"/>
    <n v="12.4"/>
    <n v="10.3"/>
    <n v="428.2"/>
    <n v="13.6"/>
    <n v="10.199999999999999"/>
    <n v="147.4"/>
    <n v="13.2"/>
    <n v="10"/>
    <n v="142.19999999999999"/>
    <n v="24009"/>
    <n v="64449"/>
    <n v="0"/>
    <x v="0"/>
  </r>
  <r>
    <d v="2026-04-30T02:45:00"/>
    <x v="2795"/>
    <n v="22.4"/>
    <n v="69.3"/>
    <n v="12.3"/>
    <n v="10.199999999999999"/>
    <n v="426.4"/>
    <n v="13.6"/>
    <n v="10"/>
    <n v="153.80000000000001"/>
    <n v="13.3"/>
    <n v="9.9"/>
    <n v="147.69999999999999"/>
    <n v="24009"/>
    <n v="64449"/>
    <n v="0"/>
    <x v="0"/>
  </r>
  <r>
    <d v="2026-04-30T03:00:00"/>
    <x v="2796"/>
    <n v="22.4"/>
    <n v="70.099999999999994"/>
    <n v="12.3"/>
    <n v="10.199999999999999"/>
    <n v="402.1"/>
    <n v="13.5"/>
    <n v="10.1"/>
    <n v="152.9"/>
    <n v="13"/>
    <n v="9.9"/>
    <n v="145.80000000000001"/>
    <n v="24009"/>
    <n v="64449"/>
    <n v="0"/>
    <x v="0"/>
  </r>
  <r>
    <d v="2026-04-30T03:15:00"/>
    <x v="2797"/>
    <n v="22.4"/>
    <n v="71.5"/>
    <n v="12.3"/>
    <n v="10.3"/>
    <n v="402.1"/>
    <n v="13.4"/>
    <n v="10"/>
    <n v="150.30000000000001"/>
    <n v="13.1"/>
    <n v="9.9"/>
    <n v="144.6"/>
    <n v="24009"/>
    <n v="64449"/>
    <n v="0"/>
    <x v="0"/>
  </r>
  <r>
    <d v="2026-04-30T03:30:00"/>
    <x v="2798"/>
    <n v="22.4"/>
    <n v="72.2"/>
    <n v="12.3"/>
    <n v="10.3"/>
    <n v="404.8"/>
    <n v="13.3"/>
    <n v="10"/>
    <n v="150.6"/>
    <n v="12.9"/>
    <n v="9.8000000000000007"/>
    <n v="146.6"/>
    <n v="24009"/>
    <n v="64449"/>
    <n v="0"/>
    <x v="0"/>
  </r>
  <r>
    <d v="2026-04-30T03:45:00"/>
    <x v="2799"/>
    <n v="22.3"/>
    <n v="72.400000000000006"/>
    <n v="12.3"/>
    <n v="10.3"/>
    <n v="409.3"/>
    <n v="13.4"/>
    <n v="10"/>
    <n v="146.19999999999999"/>
    <n v="13"/>
    <n v="9.9"/>
    <n v="140.9"/>
    <n v="24009"/>
    <n v="64449"/>
    <n v="0"/>
    <x v="0"/>
  </r>
  <r>
    <d v="2026-04-30T04:00:00"/>
    <x v="2800"/>
    <n v="22.2"/>
    <n v="71.8"/>
    <n v="12.2"/>
    <n v="10.1"/>
    <n v="409.3"/>
    <n v="13.4"/>
    <n v="10"/>
    <n v="144.19999999999999"/>
    <n v="13.1"/>
    <n v="9.8000000000000007"/>
    <n v="141.5"/>
    <n v="24009"/>
    <n v="64449"/>
    <n v="0"/>
    <x v="0"/>
  </r>
  <r>
    <d v="2026-04-30T04:15:00"/>
    <x v="2801"/>
    <n v="22.3"/>
    <n v="71.400000000000006"/>
    <n v="12.2"/>
    <n v="10.1"/>
    <n v="390.4"/>
    <n v="13.2"/>
    <n v="10"/>
    <n v="144.19999999999999"/>
    <n v="12.9"/>
    <n v="9.8000000000000007"/>
    <n v="138.30000000000001"/>
    <n v="24009"/>
    <n v="64449"/>
    <n v="0"/>
    <x v="0"/>
  </r>
  <r>
    <d v="2026-04-30T04:30:00"/>
    <x v="2802"/>
    <n v="22.2"/>
    <n v="70.900000000000006"/>
    <n v="12.2"/>
    <n v="10.1"/>
    <n v="390.4"/>
    <n v="13.3"/>
    <n v="9.9"/>
    <n v="142.4"/>
    <n v="13"/>
    <n v="9.8000000000000007"/>
    <n v="138.69999999999999"/>
    <n v="24009"/>
    <n v="64449"/>
    <n v="0"/>
    <x v="0"/>
  </r>
  <r>
    <d v="2026-04-30T04:45:00"/>
    <x v="2803"/>
    <n v="22.2"/>
    <n v="70.900000000000006"/>
    <n v="12.2"/>
    <n v="10.1"/>
    <n v="404.8"/>
    <n v="13.1"/>
    <n v="9.9"/>
    <n v="139.80000000000001"/>
    <n v="12.9"/>
    <n v="9.6999999999999993"/>
    <n v="137.9"/>
    <n v="24009"/>
    <n v="64449"/>
    <n v="0"/>
    <x v="0"/>
  </r>
  <r>
    <d v="2026-04-30T05:00:00"/>
    <x v="2804"/>
    <n v="22.2"/>
    <n v="71.400000000000006"/>
    <n v="12.2"/>
    <n v="10.1"/>
    <n v="379.6"/>
    <n v="13.2"/>
    <n v="9.8000000000000007"/>
    <n v="146.5"/>
    <n v="13"/>
    <n v="9.6999999999999993"/>
    <n v="144.6"/>
    <n v="24009"/>
    <n v="64449"/>
    <n v="0"/>
    <x v="0"/>
  </r>
  <r>
    <d v="2026-04-30T05:15:00"/>
    <x v="2805"/>
    <n v="22.2"/>
    <n v="70.900000000000006"/>
    <n v="12.2"/>
    <n v="10.1"/>
    <n v="379.6"/>
    <n v="13.2"/>
    <n v="9.9"/>
    <n v="142.4"/>
    <n v="12.8"/>
    <n v="9.6999999999999993"/>
    <n v="138.30000000000001"/>
    <n v="24009"/>
    <n v="64449"/>
    <n v="0"/>
    <x v="0"/>
  </r>
  <r>
    <d v="2026-04-30T05:30:00"/>
    <x v="2806"/>
    <n v="22.1"/>
    <n v="70.5"/>
    <n v="12.1"/>
    <n v="10"/>
    <n v="378.7"/>
    <n v="13.2"/>
    <n v="9.8000000000000007"/>
    <n v="142.4"/>
    <n v="12.9"/>
    <n v="9.6999999999999993"/>
    <n v="138.5"/>
    <n v="24009"/>
    <n v="64449"/>
    <n v="0"/>
    <x v="0"/>
  </r>
  <r>
    <d v="2026-04-30T05:45:00"/>
    <x v="2807"/>
    <n v="22.1"/>
    <n v="69.900000000000006"/>
    <n v="12.1"/>
    <n v="10"/>
    <n v="384.1"/>
    <n v="13.2"/>
    <n v="9.6999999999999993"/>
    <n v="140.1"/>
    <n v="12.8"/>
    <n v="9.6"/>
    <n v="136.69999999999999"/>
    <n v="24009"/>
    <n v="64449"/>
    <n v="0"/>
    <x v="0"/>
  </r>
  <r>
    <d v="2026-04-30T06:00:00"/>
    <x v="2808"/>
    <n v="22"/>
    <n v="69.2"/>
    <n v="12.2"/>
    <n v="10.4"/>
    <n v="384.1"/>
    <n v="13.2"/>
    <n v="10.3"/>
    <n v="146.19999999999999"/>
    <n v="13"/>
    <n v="10.3"/>
    <n v="146.80000000000001"/>
    <n v="24009"/>
    <n v="64449"/>
    <n v="0"/>
    <x v="0"/>
  </r>
  <r>
    <d v="2026-04-30T06:15:00"/>
    <x v="2809"/>
    <n v="21.8"/>
    <n v="68.5"/>
    <n v="12.3"/>
    <n v="10.3"/>
    <n v="422.8"/>
    <n v="13.3"/>
    <n v="10"/>
    <n v="152"/>
    <n v="12.9"/>
    <n v="9.9"/>
    <n v="147.19999999999999"/>
    <n v="24009"/>
    <n v="64449"/>
    <n v="0"/>
    <x v="0"/>
  </r>
  <r>
    <d v="2026-04-30T06:30:00"/>
    <x v="2810"/>
    <n v="21.7"/>
    <n v="68.3"/>
    <n v="12.3"/>
    <n v="10.3"/>
    <n v="422.8"/>
    <n v="13.2"/>
    <n v="10.1"/>
    <n v="148"/>
    <n v="13"/>
    <n v="10"/>
    <n v="146.6"/>
    <n v="24009"/>
    <n v="64449"/>
    <n v="0"/>
    <x v="0"/>
  </r>
  <r>
    <d v="2026-04-30T06:45:00"/>
    <x v="2811"/>
    <n v="21.6"/>
    <n v="68.5"/>
    <n v="12.3"/>
    <n v="10.199999999999999"/>
    <n v="399.4"/>
    <n v="13.4"/>
    <n v="10"/>
    <n v="148.80000000000001"/>
    <n v="13"/>
    <n v="9.9"/>
    <n v="142.4"/>
    <n v="24009"/>
    <n v="64449"/>
    <n v="0"/>
    <x v="0"/>
  </r>
  <r>
    <d v="2026-04-30T07:00:00"/>
    <x v="2812"/>
    <n v="21.6"/>
    <n v="68.900000000000006"/>
    <n v="12.3"/>
    <n v="10.199999999999999"/>
    <n v="479.5"/>
    <n v="13.2"/>
    <n v="10.6"/>
    <n v="171.8"/>
    <n v="13"/>
    <n v="10.6"/>
    <n v="165.6"/>
    <n v="24009"/>
    <n v="64449"/>
    <n v="0"/>
    <x v="0"/>
  </r>
  <r>
    <d v="2026-04-30T07:15:00"/>
    <x v="2813"/>
    <n v="18.5"/>
    <n v="64.2"/>
    <n v="12.5"/>
    <n v="10.5"/>
    <n v="479.5"/>
    <n v="13.5"/>
    <n v="10.199999999999999"/>
    <n v="173.5"/>
    <n v="13.1"/>
    <n v="10.3"/>
    <n v="168.8"/>
    <n v="24009"/>
    <n v="64449"/>
    <n v="0"/>
    <x v="0"/>
  </r>
  <r>
    <d v="2026-04-30T07:30:00"/>
    <x v="2814"/>
    <n v="17.399999999999999"/>
    <n v="69.8"/>
    <n v="12.5"/>
    <n v="10.4"/>
    <n v="484"/>
    <n v="13.5"/>
    <n v="10.4"/>
    <n v="176.7"/>
    <n v="13"/>
    <n v="10.199999999999999"/>
    <n v="168.6"/>
    <n v="24009"/>
    <n v="64449"/>
    <n v="0"/>
    <x v="0"/>
  </r>
  <r>
    <d v="2026-04-30T07:45:00"/>
    <x v="2815"/>
    <n v="16.899999999999999"/>
    <n v="72.2"/>
    <n v="12.5"/>
    <n v="10.4"/>
    <n v="515.5"/>
    <n v="13.7"/>
    <n v="10.3"/>
    <n v="180.2"/>
    <n v="13.5"/>
    <n v="10.3"/>
    <n v="173.3"/>
    <n v="24009"/>
    <n v="64449"/>
    <n v="0"/>
    <x v="0"/>
  </r>
  <r>
    <d v="2026-04-30T08:00:00"/>
    <x v="2816"/>
    <n v="16.7"/>
    <n v="73.7"/>
    <n v="12.6"/>
    <n v="10.9"/>
    <n v="515.5"/>
    <n v="13.7"/>
    <n v="11.1"/>
    <n v="165.7"/>
    <n v="13.3"/>
    <n v="11"/>
    <n v="165.1"/>
    <n v="24009"/>
    <n v="64449"/>
    <n v="0"/>
    <x v="0"/>
  </r>
  <r>
    <d v="2026-04-30T08:15:00"/>
    <x v="2817"/>
    <n v="20.9"/>
    <n v="71.5"/>
    <n v="12.6"/>
    <n v="10.9"/>
    <n v="486.7"/>
    <n v="13.8"/>
    <n v="11"/>
    <n v="178.8"/>
    <n v="13.5"/>
    <n v="11"/>
    <n v="172.1"/>
    <n v="24033"/>
    <n v="64469.5"/>
    <n v="44.5"/>
    <x v="0"/>
  </r>
  <r>
    <d v="2026-04-30T08:30:00"/>
    <x v="2818"/>
    <n v="21"/>
    <n v="69.2"/>
    <n v="13"/>
    <n v="10.8"/>
    <n v="486.7"/>
    <n v="11.5"/>
    <n v="11.2"/>
    <n v="181.1"/>
    <n v="13.7"/>
    <n v="11"/>
    <n v="180.4"/>
    <n v="24057"/>
    <n v="64490"/>
    <n v="44.5"/>
    <x v="0"/>
  </r>
  <r>
    <d v="2026-04-30T08:45:00"/>
    <x v="2819"/>
    <n v="20.8"/>
    <n v="69.2"/>
    <n v="13.2"/>
    <n v="9.1999999999999993"/>
    <n v="448"/>
    <n v="14"/>
    <n v="11.4"/>
    <n v="53.2"/>
    <n v="14.1"/>
    <n v="12"/>
    <n v="189.4"/>
    <n v="24081"/>
    <n v="64510.5"/>
    <n v="44.5"/>
    <x v="0"/>
  </r>
  <r>
    <d v="2026-04-30T09:00:00"/>
    <x v="2820"/>
    <n v="20.7"/>
    <n v="69.2"/>
    <n v="13.2"/>
    <n v="9.1999999999999993"/>
    <n v="377.8"/>
    <n v="14.3"/>
    <n v="11.3"/>
    <n v="6.4"/>
    <n v="14.1"/>
    <n v="8.4"/>
    <n v="197.5"/>
    <n v="24105"/>
    <n v="64531"/>
    <n v="44.5"/>
    <x v="0"/>
  </r>
  <r>
    <d v="2026-04-30T09:15:00"/>
    <x v="2821"/>
    <n v="20.8"/>
    <n v="69.3"/>
    <n v="13.9"/>
    <n v="8.1"/>
    <n v="377.8"/>
    <n v="14.1"/>
    <n v="11.3"/>
    <n v="11.3"/>
    <n v="14"/>
    <n v="8.4"/>
    <n v="198.7"/>
    <n v="24142.799999999999"/>
    <n v="64565.5"/>
    <n v="72.299999999999272"/>
    <x v="0"/>
  </r>
  <r>
    <d v="2026-04-30T09:30:00"/>
    <x v="2822"/>
    <n v="20.9"/>
    <n v="69"/>
    <n v="14.1"/>
    <n v="8.6"/>
    <n v="265.39999999999998"/>
    <n v="15.2"/>
    <n v="11.1"/>
    <n v="57"/>
    <n v="14"/>
    <n v="8.3000000000000007"/>
    <n v="190.4"/>
    <n v="24180.5"/>
    <n v="64600"/>
    <n v="72.200000000000728"/>
    <x v="0"/>
  </r>
  <r>
    <d v="2026-04-30T09:45:00"/>
    <x v="2823"/>
    <n v="21"/>
    <n v="70.099999999999994"/>
    <n v="14.1"/>
    <n v="8.6"/>
    <n v="385"/>
    <n v="14.1"/>
    <n v="10.199999999999999"/>
    <n v="12.5"/>
    <n v="13.5"/>
    <n v="8"/>
    <n v="190.8"/>
    <n v="24218.2"/>
    <n v="64634.5"/>
    <n v="72.200000000000728"/>
    <x v="0"/>
  </r>
  <r>
    <d v="2026-04-30T10:00:00"/>
    <x v="2824"/>
    <n v="21.1"/>
    <n v="69.5"/>
    <n v="13.8"/>
    <n v="6.5"/>
    <n v="385"/>
    <n v="14.1"/>
    <n v="10"/>
    <n v="7.8"/>
    <n v="13.5"/>
    <n v="7.3"/>
    <n v="190.6"/>
    <n v="24256"/>
    <n v="64669"/>
    <n v="72.299999999999272"/>
    <x v="0"/>
  </r>
  <r>
    <d v="2026-04-30T10:15:00"/>
    <x v="2825"/>
    <n v="21.1"/>
    <n v="69.8"/>
    <n v="13.8"/>
    <n v="6.5"/>
    <n v="346.4"/>
    <n v="14.4"/>
    <n v="9.9"/>
    <n v="19.5"/>
    <n v="13.2"/>
    <n v="7.4"/>
    <n v="198.1"/>
    <n v="24285.8"/>
    <n v="64701.5"/>
    <n v="62.299999999999272"/>
    <x v="0"/>
  </r>
  <r>
    <d v="2026-04-30T10:30:00"/>
    <x v="2826"/>
    <n v="21.6"/>
    <n v="69"/>
    <n v="13.1"/>
    <n v="6.2"/>
    <n v="346.4"/>
    <n v="13.4"/>
    <n v="10.9"/>
    <n v="16"/>
    <n v="12.4"/>
    <n v="6.5"/>
    <n v="203"/>
    <n v="24315.5"/>
    <n v="64734"/>
    <n v="62.200000000000728"/>
    <x v="0"/>
  </r>
  <r>
    <d v="2026-04-30T10:45:00"/>
    <x v="2827"/>
    <n v="22"/>
    <n v="67.599999999999994"/>
    <n v="12.6"/>
    <n v="6.1"/>
    <n v="463.3"/>
    <n v="12.7"/>
    <n v="8.5"/>
    <n v="23"/>
    <n v="12.2"/>
    <n v="7.3"/>
    <n v="211.9"/>
    <n v="24345.200000000001"/>
    <n v="64766.5"/>
    <n v="62.200000000000728"/>
    <x v="0"/>
  </r>
  <r>
    <d v="2026-04-30T11:00:00"/>
    <x v="2828"/>
    <n v="22.4"/>
    <n v="66.7"/>
    <n v="12.6"/>
    <n v="6.1"/>
    <n v="403.9"/>
    <n v="12.4"/>
    <n v="8.1"/>
    <n v="24.1"/>
    <n v="12"/>
    <n v="7.2"/>
    <n v="215"/>
    <n v="24375"/>
    <n v="64799"/>
    <n v="62.299999999999272"/>
    <x v="0"/>
  </r>
  <r>
    <d v="2026-04-30T11:15:00"/>
    <x v="2829"/>
    <n v="22.8"/>
    <n v="66.3"/>
    <n v="12.6"/>
    <n v="6.1"/>
    <n v="403.9"/>
    <n v="12"/>
    <n v="7.4"/>
    <n v="85.5"/>
    <n v="11.8"/>
    <n v="6.4"/>
    <n v="216.6"/>
    <n v="24390"/>
    <n v="64816.5"/>
    <n v="32.5"/>
    <x v="0"/>
  </r>
  <r>
    <d v="2026-04-30T11:30:00"/>
    <x v="2830"/>
    <n v="23.2"/>
    <n v="65"/>
    <n v="12.2"/>
    <n v="7.5"/>
    <n v="449.8"/>
    <n v="11.9"/>
    <n v="9"/>
    <n v="108.4"/>
    <n v="11.8"/>
    <n v="7.4"/>
    <n v="230"/>
    <n v="24405"/>
    <n v="64834"/>
    <n v="32.5"/>
    <x v="0"/>
  </r>
  <r>
    <d v="2026-04-30T11:45:00"/>
    <x v="2831"/>
    <n v="23.6"/>
    <n v="63.7"/>
    <n v="12.2"/>
    <n v="7.5"/>
    <n v="487.6"/>
    <n v="11.7"/>
    <n v="9.3000000000000007"/>
    <n v="106.1"/>
    <n v="11.4"/>
    <n v="7.9"/>
    <n v="224.8"/>
    <n v="24420"/>
    <n v="64851.5"/>
    <n v="32.5"/>
    <x v="0"/>
  </r>
  <r>
    <d v="2026-04-30T12:00:00"/>
    <x v="2832"/>
    <n v="23.9"/>
    <n v="61.8"/>
    <n v="12.8"/>
    <n v="8"/>
    <n v="487.6"/>
    <n v="11.9"/>
    <n v="9.6999999999999993"/>
    <n v="121.8"/>
    <n v="11.6"/>
    <n v="8.5"/>
    <n v="249.2"/>
    <n v="24435"/>
    <n v="64869"/>
    <n v="32.5"/>
    <x v="0"/>
  </r>
  <r>
    <d v="2026-04-30T12:15:00"/>
    <x v="2833"/>
    <n v="24.1"/>
    <n v="63.1"/>
    <n v="12.8"/>
    <n v="8"/>
    <n v="513.70000000000005"/>
    <n v="12.3"/>
    <n v="10"/>
    <n v="112.8"/>
    <n v="12"/>
    <n v="8.8000000000000007"/>
    <n v="235.5"/>
    <n v="24452.799999999999"/>
    <n v="64883.8"/>
    <n v="32.600000000002183"/>
    <x v="0"/>
  </r>
  <r>
    <d v="2026-04-30T12:30:00"/>
    <x v="2834"/>
    <n v="23.9"/>
    <n v="62.4"/>
    <n v="13.1"/>
    <n v="9.1999999999999993"/>
    <n v="513.70000000000005"/>
    <n v="12.3"/>
    <n v="10"/>
    <n v="121.5"/>
    <n v="12.1"/>
    <n v="8.6"/>
    <n v="241"/>
    <n v="24470.5"/>
    <n v="64898.5"/>
    <n v="32.399999999997817"/>
    <x v="0"/>
  </r>
  <r>
    <d v="2026-04-30T12:45:00"/>
    <x v="2835"/>
    <n v="23.7"/>
    <n v="62.5"/>
    <n v="13.2"/>
    <n v="9.5"/>
    <n v="497.5"/>
    <n v="12.7"/>
    <n v="10.199999999999999"/>
    <n v="126.2"/>
    <n v="12.5"/>
    <n v="8.4"/>
    <n v="245.1"/>
    <n v="24488.2"/>
    <n v="64913.2"/>
    <n v="32.399999999997817"/>
    <x v="0"/>
  </r>
  <r>
    <d v="2026-04-30T13:00:00"/>
    <x v="2836"/>
    <n v="23.9"/>
    <n v="62.8"/>
    <n v="13.2"/>
    <n v="9.5"/>
    <n v="472.3"/>
    <n v="12.9"/>
    <n v="10.3"/>
    <n v="130.5"/>
    <n v="12.6"/>
    <n v="8.8000000000000007"/>
    <n v="249"/>
    <n v="24506"/>
    <n v="64928"/>
    <n v="32.600000000002183"/>
    <x v="0"/>
  </r>
  <r>
    <d v="2026-04-30T13:15:00"/>
    <x v="2837"/>
    <n v="23.9"/>
    <n v="63.5"/>
    <n v="13.4"/>
    <n v="9.8000000000000007"/>
    <n v="472.3"/>
    <n v="13"/>
    <n v="10.6"/>
    <n v="137.5"/>
    <n v="12.8"/>
    <n v="9.1999999999999993"/>
    <n v="261.8"/>
    <n v="24528.5"/>
    <n v="64945.2"/>
    <n v="39.69999999999709"/>
    <x v="0"/>
  </r>
  <r>
    <d v="2026-04-30T13:30:00"/>
    <x v="2838"/>
    <n v="24.4"/>
    <n v="61.3"/>
    <n v="13.6"/>
    <n v="10.8"/>
    <n v="479.5"/>
    <n v="13.3"/>
    <n v="10.8"/>
    <n v="154.4"/>
    <n v="13.1"/>
    <n v="9"/>
    <n v="269.3"/>
    <n v="24551"/>
    <n v="64962.5"/>
    <n v="39.80000000000291"/>
    <x v="0"/>
  </r>
  <r>
    <d v="2026-04-30T13:45:00"/>
    <x v="2839"/>
    <n v="25.1"/>
    <n v="61.6"/>
    <n v="13.6"/>
    <n v="10.8"/>
    <n v="404.8"/>
    <n v="13.4"/>
    <n v="10.9"/>
    <n v="153.80000000000001"/>
    <n v="13"/>
    <n v="9.1999999999999993"/>
    <n v="275.2"/>
    <n v="24573.5"/>
    <n v="64979.8"/>
    <n v="39.80000000000291"/>
    <x v="0"/>
  </r>
  <r>
    <d v="2026-04-30T14:00:00"/>
    <x v="2840"/>
    <n v="25.5"/>
    <n v="60.8"/>
    <n v="13.8"/>
    <n v="10.8"/>
    <n v="404.8"/>
    <n v="13.4"/>
    <n v="10.9"/>
    <n v="153.19999999999999"/>
    <n v="13.1"/>
    <n v="9.3000000000000007"/>
    <n v="271.60000000000002"/>
    <n v="24596"/>
    <n v="64997"/>
    <n v="39.69999999999709"/>
    <x v="0"/>
  </r>
  <r>
    <d v="2026-04-30T14:15:00"/>
    <x v="2841"/>
    <n v="25.5"/>
    <n v="58.7"/>
    <n v="13.8"/>
    <n v="10.8"/>
    <n v="438.1"/>
    <n v="13.7"/>
    <n v="11"/>
    <n v="151.69999999999999"/>
    <n v="13.5"/>
    <n v="9.3000000000000007"/>
    <n v="275.2"/>
    <n v="24619.8"/>
    <n v="65014.5"/>
    <n v="41.299999999999272"/>
    <x v="0"/>
  </r>
  <r>
    <d v="2026-04-30T14:30:00"/>
    <x v="2842"/>
    <n v="25.9"/>
    <n v="58.4"/>
    <n v="14"/>
    <n v="10.9"/>
    <n v="438.1"/>
    <n v="13.7"/>
    <n v="11.1"/>
    <n v="154.9"/>
    <n v="13.4"/>
    <n v="9.3000000000000007"/>
    <n v="274"/>
    <n v="24643.5"/>
    <n v="65032"/>
    <n v="41.200000000000728"/>
    <x v="0"/>
  </r>
  <r>
    <d v="2026-04-30T14:45:00"/>
    <x v="2843"/>
    <n v="26"/>
    <n v="57.7"/>
    <n v="14.2"/>
    <n v="10.9"/>
    <n v="418.3"/>
    <n v="13.8"/>
    <n v="10.9"/>
    <n v="154.1"/>
    <n v="13.6"/>
    <n v="9.4"/>
    <n v="273.8"/>
    <n v="24667.200000000001"/>
    <n v="65049.5"/>
    <n v="41.200000000000728"/>
    <x v="0"/>
  </r>
  <r>
    <d v="2026-04-30T15:00:00"/>
    <x v="2844"/>
    <n v="26.1"/>
    <n v="57.4"/>
    <n v="14.2"/>
    <n v="10.9"/>
    <n v="475"/>
    <n v="13.8"/>
    <n v="10"/>
    <n v="156.1"/>
    <n v="13.7"/>
    <n v="8.6999999999999993"/>
    <n v="272.8"/>
    <n v="24691"/>
    <n v="65067"/>
    <n v="41.299999999999272"/>
    <x v="0"/>
  </r>
  <r>
    <d v="2026-04-30T15:15:00"/>
    <x v="2845"/>
    <n v="26.2"/>
    <n v="56.5"/>
    <n v="13.9"/>
    <n v="10"/>
    <n v="479.5"/>
    <n v="14"/>
    <n v="9.6999999999999993"/>
    <n v="156.69999999999999"/>
    <n v="13.7"/>
    <n v="8.5"/>
    <n v="275.2"/>
    <n v="24716"/>
    <n v="65085.2"/>
    <n v="43.19999999999709"/>
    <x v="0"/>
  </r>
  <r>
    <d v="2026-04-30T15:30:00"/>
    <x v="2846"/>
    <n v="26.4"/>
    <n v="57"/>
    <n v="13.9"/>
    <n v="10"/>
    <n v="459.7"/>
    <n v="13.7"/>
    <n v="9.5"/>
    <n v="159.9"/>
    <n v="13.5"/>
    <n v="8.4"/>
    <n v="273.60000000000002"/>
    <n v="24741"/>
    <n v="65103.5"/>
    <n v="43.30000000000291"/>
    <x v="0"/>
  </r>
  <r>
    <d v="2026-04-30T15:45:00"/>
    <x v="2847"/>
    <n v="26"/>
    <n v="57"/>
    <n v="13.5"/>
    <n v="9.6999999999999993"/>
    <n v="459.7"/>
    <n v="13.6"/>
    <n v="9.4"/>
    <n v="159.6"/>
    <n v="13.3"/>
    <n v="8.4"/>
    <n v="269.3"/>
    <n v="24766"/>
    <n v="65121.8"/>
    <n v="43.30000000000291"/>
    <x v="0"/>
  </r>
  <r>
    <d v="2026-04-30T16:00:00"/>
    <x v="2848"/>
    <n v="26.5"/>
    <n v="57.3"/>
    <n v="13.3"/>
    <n v="9.6"/>
    <n v="454.3"/>
    <n v="13.4"/>
    <n v="9.3000000000000007"/>
    <n v="158.1"/>
    <n v="13"/>
    <n v="8.4"/>
    <n v="268.5"/>
    <n v="24791"/>
    <n v="65140"/>
    <n v="43.19999999999709"/>
    <x v="0"/>
  </r>
  <r>
    <d v="2026-04-30T16:15:00"/>
    <x v="2849"/>
    <n v="26.5"/>
    <n v="58.3"/>
    <n v="13.3"/>
    <n v="9.6"/>
    <n v="446.2"/>
    <n v="13.2"/>
    <n v="9.4"/>
    <n v="152.30000000000001"/>
    <n v="12.9"/>
    <n v="8.3000000000000007"/>
    <n v="266.10000000000002"/>
    <n v="24813.8"/>
    <n v="65157.2"/>
    <n v="39.999999999996362"/>
    <x v="0"/>
  </r>
  <r>
    <d v="2026-04-30T16:30:00"/>
    <x v="2850"/>
    <n v="26.1"/>
    <n v="58.9"/>
    <n v="13.2"/>
    <n v="9.6999999999999993"/>
    <n v="446.2"/>
    <n v="13.3"/>
    <n v="9.5"/>
    <n v="145.9"/>
    <n v="12.9"/>
    <n v="8.4"/>
    <n v="260"/>
    <n v="24836.5"/>
    <n v="65174.5"/>
    <n v="40.000000000003638"/>
    <x v="0"/>
  </r>
  <r>
    <d v="2026-04-30T16:45:00"/>
    <x v="2851"/>
    <n v="26.1"/>
    <n v="59"/>
    <n v="13.3"/>
    <n v="9.8000000000000007"/>
    <n v="453.4"/>
    <n v="13.2"/>
    <n v="9.5"/>
    <n v="143.30000000000001"/>
    <n v="12.9"/>
    <n v="8.3000000000000007"/>
    <n v="259.8"/>
    <n v="24859.200000000001"/>
    <n v="65191.8"/>
    <n v="40.000000000003638"/>
    <x v="0"/>
  </r>
  <r>
    <d v="2026-04-30T17:00:00"/>
    <x v="2852"/>
    <n v="26.1"/>
    <n v="58.7"/>
    <n v="13.3"/>
    <n v="9.8000000000000007"/>
    <n v="453.4"/>
    <n v="13.2"/>
    <n v="9.5"/>
    <n v="144.80000000000001"/>
    <n v="13"/>
    <n v="8.3000000000000007"/>
    <n v="263"/>
    <n v="24882"/>
    <n v="65209"/>
    <n v="39.999999999996362"/>
    <x v="0"/>
  </r>
  <r>
    <d v="2026-04-30T17:15:00"/>
    <x v="2853"/>
    <n v="26"/>
    <n v="58.7"/>
    <n v="13.3"/>
    <n v="9.6"/>
    <n v="472.3"/>
    <n v="13.2"/>
    <n v="9.4"/>
    <n v="142.69999999999999"/>
    <n v="12.9"/>
    <n v="8.3000000000000007"/>
    <n v="259.10000000000002"/>
    <n v="24903.5"/>
    <n v="65225"/>
    <n v="37.5"/>
    <x v="0"/>
  </r>
  <r>
    <d v="2026-04-30T17:30:00"/>
    <x v="2854"/>
    <n v="25.8"/>
    <n v="59.7"/>
    <n v="13.3"/>
    <n v="9.6"/>
    <n v="463.3"/>
    <n v="13.2"/>
    <n v="9.3000000000000007"/>
    <n v="127.9"/>
    <n v="12.9"/>
    <n v="8.1999999999999993"/>
    <n v="250.2"/>
    <n v="24925"/>
    <n v="65241"/>
    <n v="37.5"/>
    <x v="0"/>
  </r>
  <r>
    <d v="2026-04-30T17:45:00"/>
    <x v="2855"/>
    <n v="25.6"/>
    <n v="61"/>
    <n v="13.2"/>
    <n v="9.4"/>
    <n v="463.3"/>
    <n v="13.1"/>
    <n v="9.1"/>
    <n v="127.9"/>
    <n v="12.8"/>
    <n v="8.1"/>
    <n v="249.6"/>
    <n v="24946.5"/>
    <n v="65257"/>
    <n v="37.5"/>
    <x v="0"/>
  </r>
  <r>
    <d v="2026-04-30T18:00:00"/>
    <x v="2856"/>
    <n v="25.5"/>
    <n v="62.6"/>
    <n v="13.2"/>
    <n v="9.4"/>
    <n v="465.1"/>
    <n v="13.1"/>
    <n v="9.1"/>
    <n v="123"/>
    <n v="12.7"/>
    <n v="8"/>
    <n v="236.2"/>
    <n v="24968"/>
    <n v="65273"/>
    <n v="37.5"/>
    <x v="0"/>
  </r>
  <r>
    <d v="2026-04-30T18:15:00"/>
    <x v="2857"/>
    <n v="24.5"/>
    <n v="69.5"/>
    <n v="13.2"/>
    <n v="9.4"/>
    <n v="464.2"/>
    <n v="13"/>
    <n v="8.9"/>
    <n v="109.6"/>
    <n v="12.7"/>
    <n v="7.9"/>
    <n v="227.8"/>
    <n v="24990.5"/>
    <n v="65289.5"/>
    <n v="39"/>
    <x v="0"/>
  </r>
  <r>
    <d v="2026-04-30T18:30:00"/>
    <x v="2858"/>
    <n v="24.1"/>
    <n v="72.099999999999994"/>
    <n v="13.2"/>
    <n v="9.6999999999999993"/>
    <n v="464.2"/>
    <n v="13.1"/>
    <n v="9.6"/>
    <n v="104.1"/>
    <n v="12.6"/>
    <n v="7.9"/>
    <n v="220.3"/>
    <n v="25013"/>
    <n v="65306"/>
    <n v="39"/>
    <x v="0"/>
  </r>
  <r>
    <d v="2026-04-30T18:45:00"/>
    <x v="2859"/>
    <n v="24"/>
    <n v="71.5"/>
    <n v="13.3"/>
    <n v="9.9"/>
    <n v="423.7"/>
    <n v="12.9"/>
    <n v="9.8000000000000007"/>
    <n v="97.4"/>
    <n v="12.6"/>
    <n v="8.1999999999999993"/>
    <n v="215.6"/>
    <n v="25035.5"/>
    <n v="65322.5"/>
    <n v="39"/>
    <x v="0"/>
  </r>
  <r>
    <d v="2026-04-30T19:00:00"/>
    <x v="2860"/>
    <n v="23.8"/>
    <n v="73.400000000000006"/>
    <n v="13.3"/>
    <n v="9.9"/>
    <n v="423.7"/>
    <n v="12.7"/>
    <n v="10"/>
    <n v="94.8"/>
    <n v="12.5"/>
    <n v="8.1999999999999993"/>
    <n v="216.8"/>
    <n v="25058"/>
    <n v="65339"/>
    <n v="39"/>
    <x v="0"/>
  </r>
  <r>
    <d v="2026-04-30T19:15:00"/>
    <x v="2861"/>
    <n v="23.8"/>
    <n v="74.099999999999994"/>
    <n v="13.5"/>
    <n v="9.8000000000000007"/>
    <n v="423.7"/>
    <n v="12.8"/>
    <n v="10"/>
    <n v="92.4"/>
    <n v="12.6"/>
    <n v="8.1999999999999993"/>
    <n v="207.7"/>
    <n v="25079.8"/>
    <n v="65354.8"/>
    <n v="37.600000000002183"/>
    <x v="0"/>
  </r>
  <r>
    <d v="2026-04-30T19:30:00"/>
    <x v="2862"/>
    <n v="23.5"/>
    <n v="75.099999999999994"/>
    <n v="13.5"/>
    <n v="9.8000000000000007"/>
    <n v="446.2"/>
    <n v="12.9"/>
    <n v="9.8000000000000007"/>
    <n v="79.7"/>
    <n v="12.6"/>
    <n v="8"/>
    <n v="200.8"/>
    <n v="25101.5"/>
    <n v="65370.5"/>
    <n v="37.399999999997817"/>
    <x v="0"/>
  </r>
  <r>
    <d v="2026-04-30T19:45:00"/>
    <x v="2863"/>
    <n v="23.2"/>
    <n v="76.900000000000006"/>
    <n v="13.5"/>
    <n v="9.4"/>
    <n v="446.2"/>
    <n v="12.9"/>
    <n v="9.5"/>
    <n v="77.900000000000006"/>
    <n v="12.6"/>
    <n v="7.9"/>
    <n v="197.1"/>
    <n v="25123.200000000001"/>
    <n v="65386.2"/>
    <n v="37.399999999997817"/>
    <x v="0"/>
  </r>
  <r>
    <d v="2026-04-30T20:00:00"/>
    <x v="2864"/>
    <n v="23.3"/>
    <n v="76.3"/>
    <n v="13.3"/>
    <n v="9.1"/>
    <n v="430"/>
    <n v="12.9"/>
    <n v="9.5"/>
    <n v="74.7"/>
    <n v="12.6"/>
    <n v="7.8"/>
    <n v="194"/>
    <n v="25145"/>
    <n v="65402"/>
    <n v="37.600000000002183"/>
    <x v="0"/>
  </r>
  <r>
    <d v="2026-04-30T20:15:00"/>
    <x v="2865"/>
    <n v="23.2"/>
    <n v="76.3"/>
    <n v="13.3"/>
    <n v="9.1"/>
    <n v="443.5"/>
    <n v="12.9"/>
    <n v="9.1999999999999993"/>
    <n v="68.599999999999994"/>
    <n v="12.7"/>
    <n v="8"/>
    <n v="195.3"/>
    <n v="25157.5"/>
    <n v="65412"/>
    <n v="22.5"/>
    <x v="0"/>
  </r>
  <r>
    <d v="2026-04-30T20:30:00"/>
    <x v="2866"/>
    <n v="23"/>
    <n v="76.900000000000006"/>
    <n v="13.2"/>
    <n v="8.1"/>
    <n v="443.5"/>
    <n v="12.9"/>
    <n v="9.1999999999999993"/>
    <n v="70.900000000000006"/>
    <n v="12.6"/>
    <n v="8.1"/>
    <n v="191.6"/>
    <n v="25170"/>
    <n v="65422"/>
    <n v="22.5"/>
    <x v="0"/>
  </r>
  <r>
    <d v="2026-04-30T20:45:00"/>
    <x v="2867"/>
    <n v="23"/>
    <n v="77.3"/>
    <n v="13.1"/>
    <n v="8.1"/>
    <n v="439"/>
    <n v="12.9"/>
    <n v="9.1999999999999993"/>
    <n v="70.900000000000006"/>
    <n v="12.5"/>
    <n v="8"/>
    <n v="192.8"/>
    <n v="25182.5"/>
    <n v="65432"/>
    <n v="22.5"/>
    <x v="0"/>
  </r>
  <r>
    <d v="2026-04-30T21:00:00"/>
    <x v="2868"/>
    <n v="22.8"/>
    <n v="78.099999999999994"/>
    <n v="13.1"/>
    <n v="8.1"/>
    <n v="439"/>
    <n v="12.6"/>
    <n v="9.8000000000000007"/>
    <n v="184.6"/>
    <n v="12.5"/>
    <n v="9.1999999999999993"/>
    <n v="181"/>
    <n v="25195"/>
    <n v="65442"/>
    <n v="22.5"/>
    <x v="0"/>
  </r>
  <r>
    <d v="2026-04-30T21:15:00"/>
    <x v="2869"/>
    <n v="22.8"/>
    <n v="78.2"/>
    <n v="12.2"/>
    <n v="10.199999999999999"/>
    <n v="499.3"/>
    <n v="12.9"/>
    <n v="10.9"/>
    <n v="191.6"/>
    <n v="12.6"/>
    <n v="10.8"/>
    <n v="188.5"/>
    <n v="25195"/>
    <n v="65442"/>
    <n v="0"/>
    <x v="0"/>
  </r>
  <r>
    <d v="2026-04-30T21:30:00"/>
    <x v="2870"/>
    <n v="22.4"/>
    <n v="80.5"/>
    <n v="12.2"/>
    <n v="10.199999999999999"/>
    <n v="497.5"/>
    <n v="13.1"/>
    <n v="11.2"/>
    <n v="198.8"/>
    <n v="12.7"/>
    <n v="11.1"/>
    <n v="192"/>
    <n v="25195"/>
    <n v="65442"/>
    <n v="0"/>
    <x v="0"/>
  </r>
  <r>
    <d v="2026-04-30T21:45:00"/>
    <x v="2871"/>
    <n v="21.9"/>
    <n v="83.1"/>
    <n v="12.8"/>
    <n v="11.2"/>
    <n v="497.5"/>
    <n v="13.3"/>
    <n v="11.3"/>
    <n v="200"/>
    <n v="13.2"/>
    <n v="11.3"/>
    <n v="203.4"/>
    <n v="25195"/>
    <n v="65442"/>
    <n v="0"/>
    <x v="0"/>
  </r>
  <r>
    <d v="2026-04-30T22:00:00"/>
    <x v="2872"/>
    <n v="22.1"/>
    <n v="81"/>
    <n v="13.1"/>
    <n v="11.4"/>
    <n v="512.79999999999995"/>
    <n v="13.9"/>
    <n v="11.4"/>
    <n v="200"/>
    <n v="13.5"/>
    <n v="11.3"/>
    <n v="203.8"/>
    <n v="25195"/>
    <n v="65442"/>
    <n v="0"/>
    <x v="0"/>
  </r>
  <r>
    <d v="2026-04-30T22:15:00"/>
    <x v="2873"/>
    <n v="21.2"/>
    <n v="61.2"/>
    <n v="13.1"/>
    <n v="11.4"/>
    <n v="493"/>
    <n v="14.1"/>
    <n v="11.5"/>
    <n v="200"/>
    <n v="13.8"/>
    <n v="11.4"/>
    <n v="207.5"/>
    <n v="25195"/>
    <n v="65442"/>
    <n v="0"/>
    <x v="0"/>
  </r>
  <r>
    <d v="2026-04-30T22:30:00"/>
    <x v="2874"/>
    <n v="20.5"/>
    <n v="59.2"/>
    <n v="13.2"/>
    <n v="11.5"/>
    <n v="493"/>
    <n v="14.5"/>
    <n v="11.5"/>
    <n v="200"/>
    <n v="14.3"/>
    <n v="11.4"/>
    <n v="206"/>
    <n v="25195"/>
    <n v="65442"/>
    <n v="0"/>
    <x v="0"/>
  </r>
  <r>
    <d v="2026-04-30T22:45:00"/>
    <x v="2875"/>
    <n v="19.899999999999999"/>
    <n v="61.2"/>
    <n v="13.5"/>
    <n v="11.7"/>
    <n v="485.8"/>
    <n v="14.9"/>
    <n v="11.6"/>
    <n v="200"/>
    <n v="14.6"/>
    <n v="11.5"/>
    <n v="204.8"/>
    <n v="25195"/>
    <n v="65442"/>
    <n v="0"/>
    <x v="0"/>
  </r>
  <r>
    <d v="2026-04-30T23:00:00"/>
    <x v="2876"/>
    <n v="19.3"/>
    <n v="64"/>
    <n v="13.5"/>
    <n v="11.7"/>
    <n v="485.8"/>
    <n v="15"/>
    <n v="11.4"/>
    <n v="200"/>
    <n v="14.7"/>
    <n v="11.6"/>
    <n v="206.7"/>
    <n v="25195"/>
    <n v="65442"/>
    <n v="0"/>
    <x v="0"/>
  </r>
  <r>
    <d v="2026-04-30T23:15:00"/>
    <x v="2877"/>
    <n v="18.899999999999999"/>
    <n v="66.3"/>
    <n v="13.5"/>
    <n v="11.5"/>
    <n v="461.5"/>
    <n v="15"/>
    <n v="11.3"/>
    <n v="200"/>
    <n v="14.8"/>
    <n v="11.2"/>
    <n v="204.8"/>
    <n v="25195"/>
    <n v="65442"/>
    <n v="0"/>
    <x v="0"/>
  </r>
  <r>
    <d v="2026-04-30T23:30:00"/>
    <x v="2878"/>
    <n v="18.600000000000001"/>
    <n v="67.900000000000006"/>
    <n v="13.5"/>
    <n v="11.5"/>
    <n v="444.4"/>
    <n v="15"/>
    <n v="11.2"/>
    <n v="200"/>
    <n v="14.6"/>
    <n v="11.2"/>
    <n v="196.3"/>
    <n v="25195"/>
    <n v="65442"/>
    <n v="0"/>
    <x v="0"/>
  </r>
  <r>
    <d v="2026-04-30T23:45:00"/>
    <x v="2879"/>
    <n v="18.2"/>
    <n v="69.3"/>
    <n v="13.4"/>
    <n v="11.3"/>
    <n v="444.4"/>
    <n v="14.8"/>
    <n v="11.2"/>
    <n v="197.7"/>
    <n v="14.5"/>
    <n v="11.1"/>
    <n v="191.2"/>
    <n v="25195"/>
    <n v="65442"/>
    <n v="0"/>
    <x v="0"/>
  </r>
  <r>
    <d v="2026-05-01T00:00:00"/>
    <x v="2880"/>
    <n v="18"/>
    <n v="70.5"/>
    <n v="13.2"/>
    <n v="11.2"/>
    <n v="433.6"/>
    <n v="14.7"/>
    <n v="11.2"/>
    <n v="187.2"/>
    <n v="14.4"/>
    <n v="11"/>
    <n v="183.9"/>
    <n v="25195"/>
    <n v="65442"/>
    <n v="0"/>
    <x v="0"/>
  </r>
  <r>
    <d v="2026-05-01T00:15:00"/>
    <x v="2881"/>
    <n v="21.3"/>
    <n v="85.6"/>
    <n v="13.2"/>
    <n v="11.2"/>
    <n v="442.6"/>
    <n v="14.6"/>
    <n v="11.1"/>
    <n v="186.6"/>
    <n v="14.3"/>
    <n v="11"/>
    <n v="182"/>
    <n v="25195"/>
    <n v="65442"/>
    <n v="0"/>
    <x v="0"/>
  </r>
  <r>
    <d v="2026-05-01T00:30:00"/>
    <x v="2882"/>
    <n v="21.7"/>
    <n v="83.6"/>
    <n v="13.2"/>
    <n v="11.1"/>
    <n v="442.6"/>
    <n v="14.5"/>
    <n v="11.1"/>
    <n v="177.6"/>
    <n v="14.2"/>
    <n v="11"/>
    <n v="172.7"/>
    <n v="25195"/>
    <n v="65442"/>
    <n v="0"/>
    <x v="0"/>
  </r>
  <r>
    <d v="2026-05-01T00:45:00"/>
    <x v="2883"/>
    <n v="21.9"/>
    <n v="82.4"/>
    <n v="13.2"/>
    <n v="11.1"/>
    <n v="423.7"/>
    <n v="14.5"/>
    <n v="11"/>
    <n v="176.2"/>
    <n v="14.2"/>
    <n v="10.9"/>
    <n v="175.7"/>
    <n v="25195"/>
    <n v="65442"/>
    <n v="0"/>
    <x v="0"/>
  </r>
  <r>
    <d v="2026-05-01T01:00:00"/>
    <x v="2884"/>
    <n v="22.1"/>
    <n v="81.400000000000006"/>
    <n v="13.2"/>
    <n v="11.1"/>
    <n v="423.7"/>
    <n v="14.6"/>
    <n v="10.9"/>
    <n v="169.2"/>
    <n v="14.2"/>
    <n v="10.9"/>
    <n v="162.69999999999999"/>
    <n v="25195"/>
    <n v="65442"/>
    <n v="0"/>
    <x v="0"/>
  </r>
  <r>
    <d v="2026-05-01T01:15:00"/>
    <x v="2885"/>
    <n v="22.2"/>
    <n v="81.2"/>
    <n v="13.2"/>
    <n v="11"/>
    <n v="449.8"/>
    <n v="14.3"/>
    <n v="10.9"/>
    <n v="166"/>
    <n v="14"/>
    <n v="10.8"/>
    <n v="161.69999999999999"/>
    <n v="25195"/>
    <n v="65442"/>
    <n v="0"/>
    <x v="0"/>
  </r>
  <r>
    <d v="2026-05-01T01:30:00"/>
    <x v="2886"/>
    <n v="22.4"/>
    <n v="81.2"/>
    <n v="13.2"/>
    <n v="11"/>
    <n v="458.8"/>
    <n v="14.3"/>
    <n v="10.8"/>
    <n v="168.3"/>
    <n v="14"/>
    <n v="10.7"/>
    <n v="163.5"/>
    <n v="25195"/>
    <n v="65442"/>
    <n v="0"/>
    <x v="0"/>
  </r>
  <r>
    <d v="2026-05-01T01:45:00"/>
    <x v="2887"/>
    <n v="22.5"/>
    <n v="82.1"/>
    <n v="13.1"/>
    <n v="11"/>
    <n v="458.8"/>
    <n v="14.3"/>
    <n v="10.9"/>
    <n v="164"/>
    <n v="14"/>
    <n v="10.8"/>
    <n v="158.19999999999999"/>
    <n v="25195"/>
    <n v="65442"/>
    <n v="0"/>
    <x v="0"/>
  </r>
  <r>
    <d v="2026-05-01T02:00:00"/>
    <x v="2888"/>
    <n v="22.6"/>
    <n v="82.4"/>
    <n v="13.1"/>
    <n v="10.9"/>
    <n v="413.8"/>
    <n v="14.4"/>
    <n v="10.8"/>
    <n v="160.19999999999999"/>
    <n v="14.1"/>
    <n v="10.7"/>
    <n v="155"/>
    <n v="25195"/>
    <n v="65442"/>
    <n v="0"/>
    <x v="0"/>
  </r>
  <r>
    <d v="2026-05-01T02:15:00"/>
    <x v="2889"/>
    <n v="22.7"/>
    <n v="82.7"/>
    <n v="13.1"/>
    <n v="10.9"/>
    <n v="448.9"/>
    <n v="14.3"/>
    <n v="10.8"/>
    <n v="161"/>
    <n v="13.9"/>
    <n v="10.7"/>
    <n v="157.4"/>
    <n v="25195"/>
    <n v="65442"/>
    <n v="0"/>
    <x v="0"/>
  </r>
  <r>
    <d v="2026-05-01T02:30:00"/>
    <x v="2890"/>
    <n v="22.8"/>
    <n v="82.8"/>
    <n v="13.1"/>
    <n v="11"/>
    <n v="448.9"/>
    <n v="14.2"/>
    <n v="10.8"/>
    <n v="161"/>
    <n v="14"/>
    <n v="10.7"/>
    <n v="157"/>
    <n v="25195"/>
    <n v="65442"/>
    <n v="0"/>
    <x v="0"/>
  </r>
  <r>
    <d v="2026-05-01T02:45:00"/>
    <x v="2891"/>
    <n v="22.8"/>
    <n v="83.3"/>
    <n v="13.1"/>
    <n v="11"/>
    <n v="466"/>
    <n v="14.2"/>
    <n v="10.8"/>
    <n v="161.30000000000001"/>
    <n v="13.9"/>
    <n v="10.7"/>
    <n v="158.19999999999999"/>
    <n v="25195"/>
    <n v="65442"/>
    <n v="0"/>
    <x v="0"/>
  </r>
  <r>
    <d v="2026-05-01T03:00:00"/>
    <x v="2892"/>
    <n v="22.9"/>
    <n v="83"/>
    <n v="13.1"/>
    <n v="10.9"/>
    <n v="466"/>
    <n v="14.1"/>
    <n v="10.9"/>
    <n v="166"/>
    <n v="13.8"/>
    <n v="10.7"/>
    <n v="163.69999999999999"/>
    <n v="25195"/>
    <n v="65442"/>
    <n v="0"/>
    <x v="0"/>
  </r>
  <r>
    <d v="2026-05-01T03:15:00"/>
    <x v="2893"/>
    <n v="22.9"/>
    <n v="82.7"/>
    <n v="13.2"/>
    <n v="11"/>
    <n v="462.4"/>
    <n v="14.3"/>
    <n v="10.9"/>
    <n v="161.9"/>
    <n v="14"/>
    <n v="10.8"/>
    <n v="157.80000000000001"/>
    <n v="25195"/>
    <n v="65442"/>
    <n v="0"/>
    <x v="0"/>
  </r>
  <r>
    <d v="2026-05-01T03:30:00"/>
    <x v="2894"/>
    <n v="22.9"/>
    <n v="82.3"/>
    <n v="13.2"/>
    <n v="11"/>
    <n v="447.1"/>
    <n v="14.3"/>
    <n v="10.9"/>
    <n v="160.80000000000001"/>
    <n v="13.9"/>
    <n v="10.8"/>
    <n v="153.6"/>
    <n v="25195"/>
    <n v="65442"/>
    <n v="0"/>
    <x v="0"/>
  </r>
  <r>
    <d v="2026-05-01T03:45:00"/>
    <x v="2895"/>
    <n v="23"/>
    <n v="81.8"/>
    <n v="13.1"/>
    <n v="11"/>
    <n v="447.1"/>
    <n v="14.3"/>
    <n v="10.9"/>
    <n v="161.30000000000001"/>
    <n v="14"/>
    <n v="10.8"/>
    <n v="156.19999999999999"/>
    <n v="25195"/>
    <n v="65442"/>
    <n v="0"/>
    <x v="0"/>
  </r>
  <r>
    <d v="2026-05-01T04:00:00"/>
    <x v="2896"/>
    <n v="23"/>
    <n v="82.3"/>
    <n v="13.3"/>
    <n v="11"/>
    <n v="456.1"/>
    <n v="14.2"/>
    <n v="11"/>
    <n v="162.19999999999999"/>
    <n v="14"/>
    <n v="10.9"/>
    <n v="156"/>
    <n v="25195"/>
    <n v="65442"/>
    <n v="0"/>
    <x v="0"/>
  </r>
  <r>
    <d v="2026-05-01T04:15:00"/>
    <x v="2897"/>
    <n v="23"/>
    <n v="82.3"/>
    <n v="13.3"/>
    <n v="11"/>
    <n v="440.8"/>
    <n v="14.3"/>
    <n v="11"/>
    <n v="159"/>
    <n v="13.9"/>
    <n v="10.9"/>
    <n v="157.80000000000001"/>
    <n v="25195"/>
    <n v="65442"/>
    <n v="0"/>
    <x v="0"/>
  </r>
  <r>
    <d v="2026-05-01T04:30:00"/>
    <x v="2898"/>
    <n v="22.9"/>
    <n v="81.400000000000006"/>
    <n v="13.2"/>
    <n v="11"/>
    <n v="440.8"/>
    <n v="14.2"/>
    <n v="10.9"/>
    <n v="163.69999999999999"/>
    <n v="13.9"/>
    <n v="10.9"/>
    <n v="160.1"/>
    <n v="25195"/>
    <n v="65442"/>
    <n v="0"/>
    <x v="0"/>
  </r>
  <r>
    <d v="2026-05-01T04:45:00"/>
    <x v="2899"/>
    <n v="22.9"/>
    <n v="80.7"/>
    <n v="13.2"/>
    <n v="11"/>
    <n v="462.4"/>
    <n v="14.2"/>
    <n v="11"/>
    <n v="157.6"/>
    <n v="14"/>
    <n v="10.9"/>
    <n v="154"/>
    <n v="25195"/>
    <n v="65442"/>
    <n v="0"/>
    <x v="0"/>
  </r>
  <r>
    <d v="2026-05-01T05:00:00"/>
    <x v="2900"/>
    <n v="23"/>
    <n v="80.8"/>
    <n v="13.2"/>
    <n v="10.9"/>
    <n v="462.4"/>
    <n v="14.3"/>
    <n v="10.9"/>
    <n v="158.4"/>
    <n v="14"/>
    <n v="10.9"/>
    <n v="156.80000000000001"/>
    <n v="25195"/>
    <n v="65442"/>
    <n v="0"/>
    <x v="0"/>
  </r>
  <r>
    <d v="2026-05-01T05:15:00"/>
    <x v="2901"/>
    <n v="23"/>
    <n v="81.5"/>
    <n v="13.2"/>
    <n v="11"/>
    <n v="440.8"/>
    <n v="14.3"/>
    <n v="10.9"/>
    <n v="159.9"/>
    <n v="14"/>
    <n v="10.8"/>
    <n v="157"/>
    <n v="25195"/>
    <n v="65442"/>
    <n v="0"/>
    <x v="0"/>
  </r>
  <r>
    <d v="2026-05-01T05:30:00"/>
    <x v="2902"/>
    <n v="22.9"/>
    <n v="82"/>
    <n v="13.2"/>
    <n v="11"/>
    <n v="489.4"/>
    <n v="14.3"/>
    <n v="11"/>
    <n v="165.7"/>
    <n v="14"/>
    <n v="10.8"/>
    <n v="162.69999999999999"/>
    <n v="25195"/>
    <n v="65442"/>
    <n v="0"/>
    <x v="0"/>
  </r>
  <r>
    <d v="2026-05-01T05:45:00"/>
    <x v="2903"/>
    <n v="22.9"/>
    <n v="82.6"/>
    <n v="13.2"/>
    <n v="11"/>
    <n v="489.4"/>
    <n v="14.4"/>
    <n v="11"/>
    <n v="172.4"/>
    <n v="14.1"/>
    <n v="10.8"/>
    <n v="167.6"/>
    <n v="25195"/>
    <n v="65442"/>
    <n v="0"/>
    <x v="0"/>
  </r>
  <r>
    <d v="2026-05-01T06:00:00"/>
    <x v="2904"/>
    <n v="22.9"/>
    <n v="83"/>
    <n v="13.4"/>
    <n v="11.5"/>
    <n v="394"/>
    <n v="14.4"/>
    <n v="11.4"/>
    <n v="196.8"/>
    <n v="14.4"/>
    <n v="11.3"/>
    <n v="192"/>
    <n v="25195"/>
    <n v="65442"/>
    <n v="0"/>
    <x v="0"/>
  </r>
  <r>
    <d v="2026-05-01T06:15:00"/>
    <x v="2905"/>
    <n v="22.8"/>
    <n v="82.6"/>
    <n v="13.4"/>
    <n v="11.5"/>
    <n v="470.5"/>
    <n v="14.5"/>
    <n v="11.3"/>
    <n v="194.5"/>
    <n v="14.1"/>
    <n v="11.3"/>
    <n v="185.9"/>
    <n v="25195"/>
    <n v="65442"/>
    <n v="0"/>
    <x v="0"/>
  </r>
  <r>
    <d v="2026-05-01T06:30:00"/>
    <x v="2906"/>
    <n v="22.7"/>
    <n v="82.1"/>
    <n v="13.5"/>
    <n v="11.6"/>
    <n v="470.5"/>
    <n v="14.7"/>
    <n v="11.5"/>
    <n v="196.5"/>
    <n v="14.3"/>
    <n v="11.3"/>
    <n v="191.6"/>
    <n v="25195"/>
    <n v="65442"/>
    <n v="0"/>
    <x v="0"/>
  </r>
  <r>
    <d v="2026-05-01T06:45:00"/>
    <x v="2907"/>
    <n v="22.9"/>
    <n v="82.6"/>
    <n v="13.5"/>
    <n v="11.6"/>
    <n v="463.3"/>
    <n v="14.7"/>
    <n v="11.4"/>
    <n v="200"/>
    <n v="14.4"/>
    <n v="11.3"/>
    <n v="203.8"/>
    <n v="25195"/>
    <n v="65442"/>
    <n v="0"/>
    <x v="0"/>
  </r>
  <r>
    <d v="2026-05-01T07:00:00"/>
    <x v="2908"/>
    <n v="23.1"/>
    <n v="82.8"/>
    <n v="13.6"/>
    <n v="11.6"/>
    <n v="463.3"/>
    <n v="14.7"/>
    <n v="11.7"/>
    <n v="200"/>
    <n v="14.5"/>
    <n v="11.6"/>
    <n v="212.3"/>
    <n v="25195"/>
    <n v="65442"/>
    <n v="0"/>
    <x v="0"/>
  </r>
  <r>
    <d v="2026-05-01T07:15:00"/>
    <x v="2909"/>
    <n v="19"/>
    <n v="68.3"/>
    <n v="13.8"/>
    <n v="11.7"/>
    <n v="493"/>
    <n v="15"/>
    <n v="11.7"/>
    <n v="200"/>
    <n v="14.7"/>
    <n v="11.6"/>
    <n v="212.6"/>
    <n v="25195"/>
    <n v="65442"/>
    <n v="0"/>
    <x v="0"/>
  </r>
  <r>
    <d v="2026-05-01T07:30:00"/>
    <x v="2910"/>
    <n v="18.100000000000001"/>
    <n v="72.2"/>
    <n v="13.8"/>
    <n v="11.7"/>
    <n v="436.3"/>
    <n v="15.2"/>
    <n v="11.9"/>
    <n v="200"/>
    <n v="14.9"/>
    <n v="11.8"/>
    <n v="215.4"/>
    <n v="25195"/>
    <n v="65442"/>
    <n v="0"/>
    <x v="0"/>
  </r>
  <r>
    <d v="2026-05-01T07:45:00"/>
    <x v="2911"/>
    <n v="17.600000000000001"/>
    <n v="75.099999999999994"/>
    <n v="14.3"/>
    <n v="11.7"/>
    <n v="436.3"/>
    <n v="15.3"/>
    <n v="11.2"/>
    <n v="200"/>
    <n v="15.1"/>
    <n v="11.1"/>
    <n v="212.6"/>
    <n v="25195"/>
    <n v="65442"/>
    <n v="0"/>
    <x v="0"/>
  </r>
  <r>
    <d v="2026-05-01T08:00:00"/>
    <x v="2912"/>
    <n v="17.3"/>
    <n v="78.2"/>
    <n v="14.3"/>
    <n v="11.1"/>
    <n v="485.8"/>
    <n v="15.5"/>
    <n v="11.1"/>
    <n v="200"/>
    <n v="15.2"/>
    <n v="11.1"/>
    <n v="208.5"/>
    <n v="25195"/>
    <n v="65442"/>
    <n v="0"/>
    <x v="0"/>
  </r>
  <r>
    <d v="2026-05-01T08:15:00"/>
    <x v="2913"/>
    <n v="24"/>
    <n v="76.599999999999994"/>
    <n v="14.3"/>
    <n v="11.1"/>
    <n v="485.8"/>
    <n v="15.6"/>
    <n v="11"/>
    <n v="200"/>
    <n v="15.2"/>
    <n v="11"/>
    <n v="212.6"/>
    <n v="25210"/>
    <n v="65455.5"/>
    <n v="28.5"/>
    <x v="0"/>
  </r>
  <r>
    <d v="2026-05-01T08:30:00"/>
    <x v="2914"/>
    <n v="24.5"/>
    <n v="73.7"/>
    <n v="14.3"/>
    <n v="11.1"/>
    <n v="481.3"/>
    <n v="14.9"/>
    <n v="11.1"/>
    <n v="200"/>
    <n v="15.4"/>
    <n v="10.9"/>
    <n v="206"/>
    <n v="25225"/>
    <n v="65469"/>
    <n v="28.5"/>
    <x v="0"/>
  </r>
  <r>
    <d v="2026-05-01T08:45:00"/>
    <x v="2915"/>
    <n v="24.8"/>
    <n v="73.400000000000006"/>
    <n v="14.3"/>
    <n v="11.1"/>
    <n v="454.3"/>
    <n v="14"/>
    <n v="10.9"/>
    <n v="200"/>
    <n v="15.5"/>
    <n v="10.8"/>
    <n v="206.4"/>
    <n v="25240"/>
    <n v="65482.5"/>
    <n v="28.5"/>
    <x v="0"/>
  </r>
  <r>
    <d v="2026-05-01T09:00:00"/>
    <x v="2916"/>
    <n v="24.9"/>
    <n v="72.8"/>
    <n v="14.4"/>
    <n v="10.7"/>
    <n v="454.3"/>
    <n v="12.9"/>
    <n v="9.9"/>
    <n v="200"/>
    <n v="15.5"/>
    <n v="9.9"/>
    <n v="203.4"/>
    <n v="25255"/>
    <n v="65496"/>
    <n v="28.5"/>
    <x v="0"/>
  </r>
  <r>
    <d v="2026-05-01T09:15:00"/>
    <x v="2917"/>
    <n v="25.2"/>
    <n v="71.900000000000006"/>
    <n v="13.6"/>
    <n v="9.6"/>
    <n v="468.7"/>
    <n v="15.8"/>
    <n v="9.6"/>
    <n v="159.30000000000001"/>
    <n v="15.4"/>
    <n v="8.8000000000000007"/>
    <n v="276"/>
    <n v="25287.8"/>
    <n v="49145"/>
    <n v="-16318.2"/>
    <x v="0"/>
  </r>
  <r>
    <d v="2026-05-01T09:30:00"/>
    <x v="2918"/>
    <n v="25.3"/>
    <n v="71.8"/>
    <n v="13.6"/>
    <n v="9.6"/>
    <n v="474.1"/>
    <n v="15.2"/>
    <n v="9.4"/>
    <n v="148"/>
    <n v="14.8"/>
    <n v="8.1"/>
    <n v="264.60000000000002"/>
    <n v="25320.5"/>
    <n v="32794"/>
    <n v="-16318.3"/>
    <x v="0"/>
  </r>
  <r>
    <d v="2026-05-01T09:45:00"/>
    <x v="2919"/>
    <n v="25.6"/>
    <n v="71.8"/>
    <n v="13.9"/>
    <n v="9.5"/>
    <n v="474.1"/>
    <n v="14.5"/>
    <n v="9.1999999999999993"/>
    <n v="138.69999999999999"/>
    <n v="14.2"/>
    <n v="7.8"/>
    <n v="257.7"/>
    <n v="25353.200000000001"/>
    <n v="16443"/>
    <n v="-16318.3"/>
    <x v="0"/>
  </r>
  <r>
    <d v="2026-05-01T10:00:00"/>
    <x v="2920"/>
    <n v="25.6"/>
    <n v="72.400000000000006"/>
    <n v="13.8"/>
    <n v="8.3000000000000007"/>
    <n v="486.7"/>
    <n v="14.1"/>
    <n v="9.1"/>
    <n v="138.4"/>
    <n v="13.7"/>
    <n v="7.7"/>
    <n v="254.3"/>
    <n v="25386"/>
    <n v="92"/>
    <n v="-16318.2"/>
    <x v="0"/>
  </r>
  <r>
    <d v="2026-05-01T10:15:00"/>
    <x v="2921"/>
    <n v="25.5"/>
    <n v="72.8"/>
    <n v="13.8"/>
    <n v="8.3000000000000007"/>
    <n v="486.7"/>
    <n v="13.6"/>
    <n v="8.1999999999999993"/>
    <n v="137.5"/>
    <n v="13.2"/>
    <n v="7.5"/>
    <n v="256.89999999999998"/>
    <n v="25401"/>
    <n v="109"/>
    <n v="32"/>
    <x v="0"/>
  </r>
  <r>
    <d v="2026-05-01T10:30:00"/>
    <x v="2922"/>
    <n v="25.9"/>
    <n v="73"/>
    <n v="13.3"/>
    <n v="8.1"/>
    <n v="506.5"/>
    <n v="13.3"/>
    <n v="8"/>
    <n v="139"/>
    <n v="13"/>
    <n v="7.6"/>
    <n v="255.7"/>
    <n v="25416"/>
    <n v="126"/>
    <n v="32"/>
    <x v="0"/>
  </r>
  <r>
    <d v="2026-05-01T10:45:00"/>
    <x v="2923"/>
    <n v="25.9"/>
    <n v="73.099999999999994"/>
    <n v="13.3"/>
    <n v="8.1"/>
    <n v="453.4"/>
    <n v="13.1"/>
    <n v="8.3000000000000007"/>
    <n v="138.1"/>
    <n v="12.8"/>
    <n v="7.8"/>
    <n v="256.89999999999998"/>
    <n v="25431"/>
    <n v="143"/>
    <n v="32"/>
    <x v="0"/>
  </r>
  <r>
    <d v="2026-05-01T11:00:00"/>
    <x v="2924"/>
    <n v="25.8"/>
    <n v="71.8"/>
    <n v="13.1"/>
    <n v="8.5"/>
    <n v="453.4"/>
    <n v="12.9"/>
    <n v="8.4"/>
    <n v="148.80000000000001"/>
    <n v="12.6"/>
    <n v="7.9"/>
    <n v="266.89999999999998"/>
    <n v="25446"/>
    <n v="160"/>
    <n v="32"/>
    <x v="0"/>
  </r>
  <r>
    <d v="2026-05-01T11:15:00"/>
    <x v="2925"/>
    <n v="25.8"/>
    <n v="71.900000000000006"/>
    <n v="13.1"/>
    <n v="8.8000000000000007"/>
    <n v="498.4"/>
    <n v="13.1"/>
    <n v="8.6"/>
    <n v="154.4"/>
    <n v="12.7"/>
    <n v="7.8"/>
    <n v="270.3"/>
    <n v="25466.2"/>
    <n v="179"/>
    <n v="39.200000000000728"/>
    <x v="0"/>
  </r>
  <r>
    <d v="2026-05-01T11:30:00"/>
    <x v="2926"/>
    <n v="26.1"/>
    <n v="73.5"/>
    <n v="13.1"/>
    <n v="8.8000000000000007"/>
    <n v="536.20000000000005"/>
    <n v="13.1"/>
    <n v="8.6"/>
    <n v="153.19999999999999"/>
    <n v="12.8"/>
    <n v="8"/>
    <n v="272.60000000000002"/>
    <n v="25486.5"/>
    <n v="198"/>
    <n v="39.299999999999272"/>
    <x v="0"/>
  </r>
  <r>
    <d v="2026-05-01T11:45:00"/>
    <x v="2927"/>
    <n v="26.2"/>
    <n v="73.3"/>
    <n v="13.4"/>
    <n v="9.1"/>
    <n v="536.20000000000005"/>
    <n v="13.2"/>
    <n v="8.9"/>
    <n v="160.5"/>
    <n v="12.9"/>
    <n v="8"/>
    <n v="277.5"/>
    <n v="25506.799999999999"/>
    <n v="217"/>
    <n v="39.299999999999272"/>
    <x v="0"/>
  </r>
  <r>
    <d v="2026-05-01T12:00:00"/>
    <x v="2928"/>
    <n v="26.2"/>
    <n v="73.400000000000006"/>
    <n v="13.5"/>
    <n v="9.3000000000000007"/>
    <n v="495.7"/>
    <n v="13.3"/>
    <n v="9.1"/>
    <n v="159.9"/>
    <n v="13"/>
    <n v="8.3000000000000007"/>
    <n v="279.3"/>
    <n v="25527"/>
    <n v="236"/>
    <n v="39.200000000000728"/>
    <x v="0"/>
  </r>
  <r>
    <d v="2026-05-01T12:15:00"/>
    <x v="2929"/>
    <n v="26.5"/>
    <n v="73.099999999999994"/>
    <n v="13.5"/>
    <n v="9.3000000000000007"/>
    <n v="495.7"/>
    <n v="13.4"/>
    <n v="9.1"/>
    <n v="159.9"/>
    <n v="13.1"/>
    <n v="8.4"/>
    <n v="277.7"/>
    <n v="25547.5"/>
    <n v="255.2"/>
    <n v="39.699999999999989"/>
    <x v="0"/>
  </r>
  <r>
    <d v="2026-05-01T12:30:00"/>
    <x v="2930"/>
    <n v="26.1"/>
    <n v="74.900000000000006"/>
    <n v="13.6"/>
    <n v="9"/>
    <n v="486.7"/>
    <n v="13.4"/>
    <n v="8.9"/>
    <n v="159.9"/>
    <n v="13.2"/>
    <n v="8.1"/>
    <n v="278.10000000000002"/>
    <n v="25568"/>
    <n v="274.5"/>
    <n v="39.800000000000011"/>
    <x v="0"/>
  </r>
  <r>
    <d v="2026-05-01T12:45:00"/>
    <x v="2931"/>
    <n v="26.2"/>
    <n v="75.7"/>
    <n v="13.6"/>
    <n v="9"/>
    <n v="518.20000000000005"/>
    <n v="13.5"/>
    <n v="8.8000000000000007"/>
    <n v="156.69999999999999"/>
    <n v="13.2"/>
    <n v="8.1"/>
    <n v="275.8"/>
    <n v="25588.5"/>
    <n v="293.8"/>
    <n v="39.800000000000011"/>
    <x v="0"/>
  </r>
  <r>
    <d v="2026-05-01T13:00:00"/>
    <x v="2932"/>
    <n v="26.5"/>
    <n v="74.099999999999994"/>
    <n v="13.5"/>
    <n v="8.8000000000000007"/>
    <n v="518.20000000000005"/>
    <n v="13.5"/>
    <n v="8.8000000000000007"/>
    <n v="158.1"/>
    <n v="13.2"/>
    <n v="8"/>
    <n v="279.89999999999998"/>
    <n v="25609"/>
    <n v="313"/>
    <n v="39.699999999999989"/>
    <x v="0"/>
  </r>
  <r>
    <d v="2026-05-01T13:15:00"/>
    <x v="2933"/>
    <n v="26.3"/>
    <n v="74.599999999999994"/>
    <n v="13.4"/>
    <n v="8.9"/>
    <n v="450.7"/>
    <n v="13.5"/>
    <n v="8.8000000000000007"/>
    <n v="157.80000000000001"/>
    <n v="13.2"/>
    <n v="8"/>
    <n v="279.89999999999998"/>
    <n v="25630.2"/>
    <n v="333"/>
    <n v="41.200000000000728"/>
    <x v="0"/>
  </r>
  <r>
    <d v="2026-05-01T13:30:00"/>
    <x v="2934"/>
    <n v="26"/>
    <n v="76"/>
    <n v="13.4"/>
    <n v="8.9"/>
    <n v="530.79999999999995"/>
    <n v="13.5"/>
    <n v="8.8000000000000007"/>
    <n v="160.5"/>
    <n v="13.2"/>
    <n v="8"/>
    <n v="280.7"/>
    <n v="25651.5"/>
    <n v="353"/>
    <n v="41.299999999999272"/>
    <x v="0"/>
  </r>
  <r>
    <d v="2026-05-01T13:45:00"/>
    <x v="2935"/>
    <n v="26.2"/>
    <n v="76.5"/>
    <n v="13.5"/>
    <n v="8.9"/>
    <n v="530.79999999999995"/>
    <n v="13.5"/>
    <n v="8.8000000000000007"/>
    <n v="161.30000000000001"/>
    <n v="13.2"/>
    <n v="8.1999999999999993"/>
    <n v="281.7"/>
    <n v="25672.799999999999"/>
    <n v="373"/>
    <n v="41.299999999999272"/>
    <x v="0"/>
  </r>
  <r>
    <d v="2026-05-01T14:00:00"/>
    <x v="2936"/>
    <n v="26.2"/>
    <n v="76.3"/>
    <n v="13.6"/>
    <n v="8.9"/>
    <n v="519.1"/>
    <n v="13.6"/>
    <n v="8.9"/>
    <n v="159.9"/>
    <n v="13.3"/>
    <n v="8.1999999999999993"/>
    <n v="280.89999999999998"/>
    <n v="25694"/>
    <n v="393"/>
    <n v="41.200000000000728"/>
    <x v="0"/>
  </r>
  <r>
    <d v="2026-05-01T14:15:00"/>
    <x v="2937"/>
    <n v="25.9"/>
    <n v="76.900000000000006"/>
    <n v="13.6"/>
    <n v="8.9"/>
    <n v="519.1"/>
    <n v="13.7"/>
    <n v="8.9"/>
    <n v="160.5"/>
    <n v="13.3"/>
    <n v="8"/>
    <n v="283.2"/>
    <n v="25717"/>
    <n v="415.2"/>
    <n v="45.199999999999989"/>
    <x v="0"/>
  </r>
  <r>
    <d v="2026-05-01T14:30:00"/>
    <x v="2938"/>
    <n v="26.2"/>
    <n v="77.3"/>
    <n v="13.7"/>
    <n v="8.9"/>
    <n v="501.1"/>
    <n v="13.7"/>
    <n v="8.9"/>
    <n v="162.80000000000001"/>
    <n v="13.4"/>
    <n v="8.1"/>
    <n v="281.3"/>
    <n v="25740"/>
    <n v="437.5"/>
    <n v="45.300000000000011"/>
    <x v="0"/>
  </r>
  <r>
    <d v="2026-05-01T14:45:00"/>
    <x v="2939"/>
    <n v="26.1"/>
    <n v="77.5"/>
    <n v="13.7"/>
    <n v="8.9"/>
    <n v="431.8"/>
    <n v="13.7"/>
    <n v="8.9"/>
    <n v="159"/>
    <n v="13.5"/>
    <n v="8.1"/>
    <n v="279.5"/>
    <n v="25763"/>
    <n v="459.8"/>
    <n v="45.300000000000011"/>
    <x v="0"/>
  </r>
  <r>
    <d v="2026-05-01T15:00:00"/>
    <x v="2940"/>
    <n v="26.4"/>
    <n v="78.099999999999994"/>
    <n v="13.7"/>
    <n v="8.9"/>
    <n v="431.8"/>
    <n v="13.8"/>
    <n v="8.9"/>
    <n v="158.4"/>
    <n v="13.4"/>
    <n v="8.1"/>
    <n v="280.3"/>
    <n v="25786"/>
    <n v="482"/>
    <n v="45.199999999999989"/>
    <x v="0"/>
  </r>
  <r>
    <d v="2026-05-01T15:15:00"/>
    <x v="2941"/>
    <n v="26"/>
    <n v="78.3"/>
    <n v="13.7"/>
    <n v="8.9"/>
    <n v="471.4"/>
    <n v="13.7"/>
    <n v="8.9"/>
    <n v="159.9"/>
    <n v="13.4"/>
    <n v="8.1"/>
    <n v="277"/>
    <n v="25808"/>
    <n v="503"/>
    <n v="43"/>
    <x v="0"/>
  </r>
  <r>
    <d v="2026-05-01T15:30:00"/>
    <x v="2942"/>
    <n v="26.1"/>
    <n v="79.2"/>
    <n v="13.7"/>
    <n v="8.9"/>
    <n v="421.9"/>
    <n v="13.7"/>
    <n v="8.9"/>
    <n v="157.80000000000001"/>
    <n v="13.4"/>
    <n v="8.1999999999999993"/>
    <n v="276.8"/>
    <n v="25830"/>
    <n v="524"/>
    <n v="43"/>
    <x v="0"/>
  </r>
  <r>
    <d v="2026-05-01T15:45:00"/>
    <x v="2943"/>
    <n v="26.2"/>
    <n v="79.2"/>
    <n v="13.7"/>
    <n v="9"/>
    <n v="421.9"/>
    <n v="13.7"/>
    <n v="8.9"/>
    <n v="157.30000000000001"/>
    <n v="13.4"/>
    <n v="8.1"/>
    <n v="274.2"/>
    <n v="25852"/>
    <n v="545"/>
    <n v="43"/>
    <x v="0"/>
  </r>
  <r>
    <d v="2026-05-01T16:00:00"/>
    <x v="2944"/>
    <n v="26"/>
    <n v="79.8"/>
    <n v="13.7"/>
    <n v="9"/>
    <n v="466"/>
    <n v="13.6"/>
    <n v="8.9"/>
    <n v="154.69999999999999"/>
    <n v="13.4"/>
    <n v="8.1"/>
    <n v="276.8"/>
    <n v="25874"/>
    <n v="566"/>
    <n v="43"/>
    <x v="0"/>
  </r>
  <r>
    <d v="2026-05-01T16:15:00"/>
    <x v="2945"/>
    <n v="26.1"/>
    <n v="79.8"/>
    <n v="13.7"/>
    <n v="8.9"/>
    <n v="466"/>
    <n v="13.7"/>
    <n v="8.9"/>
    <n v="157.80000000000001"/>
    <n v="13.4"/>
    <n v="8.1999999999999993"/>
    <n v="275.39999999999998"/>
    <n v="25894.799999999999"/>
    <n v="586"/>
    <n v="40.799999999999272"/>
    <x v="0"/>
  </r>
  <r>
    <d v="2026-05-01T16:30:00"/>
    <x v="2946"/>
    <n v="25.9"/>
    <n v="79.5"/>
    <n v="13.7"/>
    <n v="8.9"/>
    <n v="444.4"/>
    <n v="13.7"/>
    <n v="8.9"/>
    <n v="157.6"/>
    <n v="13.4"/>
    <n v="8.1"/>
    <n v="273.2"/>
    <n v="25915.5"/>
    <n v="606"/>
    <n v="40.700000000000728"/>
    <x v="0"/>
  </r>
  <r>
    <d v="2026-05-01T16:45:00"/>
    <x v="2947"/>
    <n v="25.6"/>
    <n v="80.7"/>
    <n v="13.7"/>
    <n v="8.9"/>
    <n v="618.9"/>
    <n v="13.7"/>
    <n v="8.8000000000000007"/>
    <n v="157.6"/>
    <n v="13.4"/>
    <n v="7.9"/>
    <n v="276"/>
    <n v="25936.2"/>
    <n v="626"/>
    <n v="40.700000000000728"/>
    <x v="0"/>
  </r>
  <r>
    <d v="2026-05-01T17:00:00"/>
    <x v="2948"/>
    <n v="25.5"/>
    <n v="81.400000000000006"/>
    <n v="13.6"/>
    <n v="8.9"/>
    <n v="618.9"/>
    <n v="13.5"/>
    <n v="8.8000000000000007"/>
    <n v="159.9"/>
    <n v="13.2"/>
    <n v="7.9"/>
    <n v="272.39999999999998"/>
    <n v="25957"/>
    <n v="646"/>
    <n v="40.799999999999272"/>
    <x v="0"/>
  </r>
  <r>
    <d v="2026-05-01T17:15:00"/>
    <x v="2949"/>
    <n v="25.4"/>
    <n v="81.5"/>
    <n v="13.4"/>
    <n v="8.8000000000000007"/>
    <n v="440.8"/>
    <n v="13.4"/>
    <n v="8.6999999999999993"/>
    <n v="157.6"/>
    <n v="13.1"/>
    <n v="8.1"/>
    <n v="269.10000000000002"/>
    <n v="25977.5"/>
    <n v="665.8"/>
    <n v="40.299999999999955"/>
    <x v="0"/>
  </r>
  <r>
    <d v="2026-05-01T17:30:00"/>
    <x v="2950"/>
    <n v="25.2"/>
    <n v="82.4"/>
    <n v="13.4"/>
    <n v="8.8000000000000007"/>
    <n v="480.4"/>
    <n v="13.4"/>
    <n v="8.6999999999999993"/>
    <n v="156.69999999999999"/>
    <n v="13"/>
    <n v="8"/>
    <n v="271.39999999999998"/>
    <n v="25998"/>
    <n v="685.5"/>
    <n v="40.200000000000045"/>
    <x v="0"/>
  </r>
  <r>
    <d v="2026-05-01T17:45:00"/>
    <x v="2951"/>
    <n v="25.2"/>
    <n v="82.8"/>
    <n v="13.3"/>
    <n v="8.6999999999999993"/>
    <n v="480.4"/>
    <n v="13.3"/>
    <n v="8.6"/>
    <n v="148"/>
    <n v="13"/>
    <n v="8"/>
    <n v="261.2"/>
    <n v="26018.5"/>
    <n v="705.2"/>
    <n v="40.200000000000045"/>
    <x v="0"/>
  </r>
  <r>
    <d v="2026-05-01T18:00:00"/>
    <x v="2952"/>
    <n v="25"/>
    <n v="83"/>
    <n v="13.3"/>
    <n v="8.6999999999999993"/>
    <n v="421"/>
    <n v="13.3"/>
    <n v="8.6999999999999993"/>
    <n v="143.6"/>
    <n v="12.9"/>
    <n v="8"/>
    <n v="263.60000000000002"/>
    <n v="26039"/>
    <n v="725"/>
    <n v="40.299999999999955"/>
    <x v="0"/>
  </r>
  <r>
    <d v="2026-05-01T18:15:00"/>
    <x v="2953"/>
    <n v="24.8"/>
    <n v="84.7"/>
    <n v="13.3"/>
    <n v="8.8000000000000007"/>
    <n v="421"/>
    <n v="13.2"/>
    <n v="8.6999999999999993"/>
    <n v="132.80000000000001"/>
    <n v="13"/>
    <n v="7.8"/>
    <n v="249.4"/>
    <n v="26056.799999999999"/>
    <n v="743"/>
    <n v="35.799999999999272"/>
    <x v="0"/>
  </r>
  <r>
    <d v="2026-05-01T18:30:00"/>
    <x v="2954"/>
    <n v="24.7"/>
    <n v="84.9"/>
    <n v="13.4"/>
    <n v="8.6"/>
    <n v="474.1"/>
    <n v="13.3"/>
    <n v="8.6"/>
    <n v="128.19999999999999"/>
    <n v="13"/>
    <n v="7.8"/>
    <n v="249"/>
    <n v="26074.5"/>
    <n v="761"/>
    <n v="35.700000000000728"/>
    <x v="0"/>
  </r>
  <r>
    <d v="2026-05-01T18:45:00"/>
    <x v="2955"/>
    <n v="24.7"/>
    <n v="84.9"/>
    <n v="13.4"/>
    <n v="8.6"/>
    <n v="459.7"/>
    <n v="13.2"/>
    <n v="8.5"/>
    <n v="126.2"/>
    <n v="12.8"/>
    <n v="7.9"/>
    <n v="244.7"/>
    <n v="26092.2"/>
    <n v="779"/>
    <n v="35.700000000000728"/>
    <x v="0"/>
  </r>
  <r>
    <d v="2026-05-01T19:00:00"/>
    <x v="2956"/>
    <n v="24.6"/>
    <n v="85.2"/>
    <n v="13.4"/>
    <n v="8.4"/>
    <n v="459.7"/>
    <n v="13.1"/>
    <n v="8.3000000000000007"/>
    <n v="122.4"/>
    <n v="12.8"/>
    <n v="7.8"/>
    <n v="241.4"/>
    <n v="26110"/>
    <n v="797"/>
    <n v="35.799999999999272"/>
    <x v="0"/>
  </r>
  <r>
    <d v="2026-05-01T19:15:00"/>
    <x v="2957"/>
    <n v="24.5"/>
    <n v="85.6"/>
    <n v="13.3"/>
    <n v="9.3000000000000007"/>
    <n v="472.3"/>
    <n v="13.1"/>
    <n v="9"/>
    <n v="120.6"/>
    <n v="12.8"/>
    <n v="7.9"/>
    <n v="237.4"/>
    <n v="26129"/>
    <n v="816"/>
    <n v="38"/>
    <x v="0"/>
  </r>
  <r>
    <d v="2026-05-01T19:30:00"/>
    <x v="2958"/>
    <n v="24.4"/>
    <n v="85.8"/>
    <n v="13.3"/>
    <n v="9.3000000000000007"/>
    <n v="380.5"/>
    <n v="13.2"/>
    <n v="9"/>
    <n v="120.6"/>
    <n v="12.9"/>
    <n v="7.9"/>
    <n v="237.4"/>
    <n v="26148"/>
    <n v="835"/>
    <n v="38"/>
    <x v="0"/>
  </r>
  <r>
    <d v="2026-05-01T19:45:00"/>
    <x v="2959"/>
    <n v="24.4"/>
    <n v="86"/>
    <n v="13.5"/>
    <n v="9.4"/>
    <n v="380.5"/>
    <n v="13.2"/>
    <n v="9.1"/>
    <n v="117.2"/>
    <n v="12.9"/>
    <n v="7.9"/>
    <n v="234.7"/>
    <n v="26167"/>
    <n v="854"/>
    <n v="38"/>
    <x v="0"/>
  </r>
  <r>
    <d v="2026-05-01T20:00:00"/>
    <x v="2960"/>
    <n v="24.4"/>
    <n v="86.8"/>
    <n v="13.5"/>
    <n v="9.4"/>
    <n v="496.6"/>
    <n v="13.2"/>
    <n v="9"/>
    <n v="119.8"/>
    <n v="12.8"/>
    <n v="8.4"/>
    <n v="238.6"/>
    <n v="26186"/>
    <n v="873"/>
    <n v="38"/>
    <x v="0"/>
  </r>
  <r>
    <d v="2026-05-01T20:15:00"/>
    <x v="2961"/>
    <n v="24.4"/>
    <n v="87.2"/>
    <n v="13.5"/>
    <n v="9.1"/>
    <n v="496.6"/>
    <n v="13.2"/>
    <n v="8.6999999999999993"/>
    <n v="121.8"/>
    <n v="12.9"/>
    <n v="8"/>
    <n v="240.8"/>
    <n v="26202.5"/>
    <n v="887"/>
    <n v="30.5"/>
    <x v="0"/>
  </r>
  <r>
    <d v="2026-05-01T20:30:00"/>
    <x v="2962"/>
    <n v="24.3"/>
    <n v="87.9"/>
    <n v="13.4"/>
    <n v="8.9"/>
    <n v="349.9"/>
    <n v="13.3"/>
    <n v="8.6"/>
    <n v="124.1"/>
    <n v="13"/>
    <n v="7.8"/>
    <n v="239.2"/>
    <n v="26219"/>
    <n v="901"/>
    <n v="30.5"/>
    <x v="0"/>
  </r>
  <r>
    <d v="2026-05-01T20:45:00"/>
    <x v="2963"/>
    <n v="24.2"/>
    <n v="88.2"/>
    <n v="13.4"/>
    <n v="8.9"/>
    <n v="403.9"/>
    <n v="13.2"/>
    <n v="8.5"/>
    <n v="115.7"/>
    <n v="12.9"/>
    <n v="7.7"/>
    <n v="237.2"/>
    <n v="26235.5"/>
    <n v="915"/>
    <n v="30.5"/>
    <x v="0"/>
  </r>
  <r>
    <d v="2026-05-01T21:00:00"/>
    <x v="2964"/>
    <n v="24.3"/>
    <n v="89"/>
    <n v="13.1"/>
    <n v="10.4"/>
    <n v="403.9"/>
    <n v="12.3"/>
    <n v="10.4"/>
    <n v="199.1"/>
    <n v="12.9"/>
    <n v="10.4"/>
    <n v="195.1"/>
    <n v="26252"/>
    <n v="929"/>
    <n v="30.5"/>
    <x v="0"/>
  </r>
  <r>
    <d v="2026-05-01T21:15:00"/>
    <x v="2965"/>
    <n v="24.3"/>
    <n v="89"/>
    <n v="13.3"/>
    <n v="10.7"/>
    <n v="447.1"/>
    <n v="13.3"/>
    <n v="10.6"/>
    <n v="199.4"/>
    <n v="13.2"/>
    <n v="10.5"/>
    <n v="195.7"/>
    <n v="26252"/>
    <n v="929"/>
    <n v="0"/>
    <x v="0"/>
  </r>
  <r>
    <d v="2026-05-01T21:30:00"/>
    <x v="2966"/>
    <n v="24.3"/>
    <n v="89.1"/>
    <n v="13.3"/>
    <n v="10.7"/>
    <n v="442.6"/>
    <n v="14.2"/>
    <n v="10.7"/>
    <n v="200"/>
    <n v="14"/>
    <n v="10.5"/>
    <n v="198.9"/>
    <n v="26252"/>
    <n v="929"/>
    <n v="0"/>
    <x v="0"/>
  </r>
  <r>
    <d v="2026-05-01T21:45:00"/>
    <x v="2967"/>
    <n v="24.3"/>
    <n v="89.5"/>
    <n v="13.7"/>
    <n v="10.8"/>
    <n v="442.6"/>
    <n v="14.6"/>
    <n v="10.5"/>
    <n v="200"/>
    <n v="14.3"/>
    <n v="10.4"/>
    <n v="205.2"/>
    <n v="26252"/>
    <n v="929"/>
    <n v="0"/>
    <x v="0"/>
  </r>
  <r>
    <d v="2026-05-01T22:00:00"/>
    <x v="2968"/>
    <n v="24.4"/>
    <n v="89.4"/>
    <n v="13.7"/>
    <n v="10.8"/>
    <n v="359.8"/>
    <n v="14.7"/>
    <n v="10.199999999999999"/>
    <n v="200"/>
    <n v="14.4"/>
    <n v="10.199999999999999"/>
    <n v="208.5"/>
    <n v="26252"/>
    <n v="929"/>
    <n v="0"/>
    <x v="0"/>
  </r>
  <r>
    <d v="2026-05-01T22:15:00"/>
    <x v="2969"/>
    <n v="23.9"/>
    <n v="86.3"/>
    <n v="13.8"/>
    <n v="10.8"/>
    <n v="359.8"/>
    <n v="15"/>
    <n v="10.1"/>
    <n v="200"/>
    <n v="14.8"/>
    <n v="10"/>
    <n v="211.9"/>
    <n v="26252"/>
    <n v="929"/>
    <n v="0"/>
    <x v="0"/>
  </r>
  <r>
    <d v="2026-05-01T22:30:00"/>
    <x v="2970"/>
    <n v="23.1"/>
    <n v="78.900000000000006"/>
    <n v="13.8"/>
    <n v="10.7"/>
    <n v="425.5"/>
    <n v="15.4"/>
    <n v="10.199999999999999"/>
    <n v="200"/>
    <n v="15.2"/>
    <n v="10.1"/>
    <n v="210.7"/>
    <n v="26252"/>
    <n v="929"/>
    <n v="0"/>
    <x v="0"/>
  </r>
  <r>
    <d v="2026-05-01T22:45:00"/>
    <x v="2971"/>
    <n v="23"/>
    <n v="79.7"/>
    <n v="13.8"/>
    <n v="10.7"/>
    <n v="434.5"/>
    <n v="15.6"/>
    <n v="10.199999999999999"/>
    <n v="200"/>
    <n v="15.3"/>
    <n v="10.1"/>
    <n v="212.8"/>
    <n v="26252"/>
    <n v="929"/>
    <n v="0"/>
    <x v="0"/>
  </r>
  <r>
    <d v="2026-05-01T23:00:00"/>
    <x v="2972"/>
    <n v="22.6"/>
    <n v="77.2"/>
    <n v="13.8"/>
    <n v="10.8"/>
    <n v="434.5"/>
    <n v="15.5"/>
    <n v="9.9"/>
    <n v="200"/>
    <n v="15.2"/>
    <n v="9.9"/>
    <n v="217.4"/>
    <n v="26252"/>
    <n v="929"/>
    <n v="0"/>
    <x v="0"/>
  </r>
  <r>
    <d v="2026-05-01T23:15:00"/>
    <x v="2973"/>
    <n v="21.9"/>
    <n v="75.3"/>
    <n v="13.7"/>
    <n v="10.7"/>
    <n v="457"/>
    <n v="15.3"/>
    <n v="9.8000000000000007"/>
    <n v="200"/>
    <n v="15"/>
    <n v="9.6999999999999993"/>
    <n v="216.8"/>
    <n v="26252"/>
    <n v="929"/>
    <n v="0"/>
    <x v="0"/>
  </r>
  <r>
    <d v="2026-05-01T23:30:00"/>
    <x v="2974"/>
    <n v="21.9"/>
    <n v="78.099999999999994"/>
    <n v="13.7"/>
    <n v="10.7"/>
    <n v="457"/>
    <n v="15"/>
    <n v="9.6999999999999993"/>
    <n v="200"/>
    <n v="14.8"/>
    <n v="9.6"/>
    <n v="211.5"/>
    <n v="26252"/>
    <n v="929"/>
    <n v="0"/>
    <x v="0"/>
  </r>
  <r>
    <d v="2026-05-01T23:45:00"/>
    <x v="2975"/>
    <n v="21.7"/>
    <n v="76.3"/>
    <n v="13.4"/>
    <n v="10.5"/>
    <n v="416.5"/>
    <n v="14.8"/>
    <n v="9.6999999999999993"/>
    <n v="200"/>
    <n v="14.5"/>
    <n v="9.6999999999999993"/>
    <n v="209.5"/>
    <n v="26252"/>
    <n v="929"/>
    <n v="0"/>
    <x v="0"/>
  </r>
  <r>
    <d v="2026-05-02T00:00:00"/>
    <x v="2976"/>
    <n v="21.9"/>
    <n v="79.5"/>
    <n v="13.4"/>
    <n v="10.5"/>
    <n v="477.7"/>
    <n v="14.6"/>
    <n v="9.6999999999999993"/>
    <n v="200"/>
    <n v="14.3"/>
    <n v="9.6"/>
    <n v="203.4"/>
    <n v="26252"/>
    <n v="929"/>
    <n v="0"/>
    <x v="0"/>
  </r>
  <r>
    <d v="2026-05-02T00:15:00"/>
    <x v="2977"/>
    <n v="24.2"/>
    <n v="94.9"/>
    <n v="13.3"/>
    <n v="10.5"/>
    <n v="477.7"/>
    <n v="14.5"/>
    <n v="9.6"/>
    <n v="200"/>
    <n v="14.2"/>
    <n v="9.5"/>
    <n v="205.8"/>
    <n v="26252"/>
    <n v="929"/>
    <n v="0"/>
    <x v="0"/>
  </r>
  <r>
    <d v="2026-05-02T00:30:00"/>
    <x v="2978"/>
    <n v="24.3"/>
    <n v="94.9"/>
    <n v="13.2"/>
    <n v="10.6"/>
    <n v="437.2"/>
    <n v="14.3"/>
    <n v="9.6999999999999993"/>
    <n v="200"/>
    <n v="14"/>
    <n v="9.6"/>
    <n v="202.4"/>
    <n v="26252"/>
    <n v="929"/>
    <n v="0"/>
    <x v="0"/>
  </r>
  <r>
    <d v="2026-05-02T00:45:00"/>
    <x v="2979"/>
    <n v="24.4"/>
    <n v="95.1"/>
    <n v="13.2"/>
    <n v="10.6"/>
    <n v="439.9"/>
    <n v="14.3"/>
    <n v="9.6999999999999993"/>
    <n v="200"/>
    <n v="14"/>
    <n v="9.6999999999999993"/>
    <n v="203"/>
    <n v="26252"/>
    <n v="929"/>
    <n v="0"/>
    <x v="0"/>
  </r>
  <r>
    <d v="2026-05-02T01:00:00"/>
    <x v="2980"/>
    <n v="24.4"/>
    <n v="94.5"/>
    <n v="13.2"/>
    <n v="10.4"/>
    <n v="439.9"/>
    <n v="14.2"/>
    <n v="9.6"/>
    <n v="191"/>
    <n v="13.9"/>
    <n v="9.4"/>
    <n v="186.5"/>
    <n v="26252"/>
    <n v="929"/>
    <n v="0"/>
    <x v="0"/>
  </r>
  <r>
    <d v="2026-05-02T01:15:00"/>
    <x v="2981"/>
    <n v="24.4"/>
    <n v="94.3"/>
    <n v="13.2"/>
    <n v="10.4"/>
    <n v="389.5"/>
    <n v="14.1"/>
    <n v="9.5"/>
    <n v="189.5"/>
    <n v="13.8"/>
    <n v="9.4"/>
    <n v="186.3"/>
    <n v="26252"/>
    <n v="929"/>
    <n v="0"/>
    <x v="0"/>
  </r>
  <r>
    <d v="2026-05-02T01:30:00"/>
    <x v="2982"/>
    <n v="24.4"/>
    <n v="94.3"/>
    <n v="13.2"/>
    <n v="10.4"/>
    <n v="389.5"/>
    <n v="14.1"/>
    <n v="9.5"/>
    <n v="189.8"/>
    <n v="13.8"/>
    <n v="9.4"/>
    <n v="184.1"/>
    <n v="26252"/>
    <n v="929"/>
    <n v="0"/>
    <x v="0"/>
  </r>
  <r>
    <d v="2026-05-02T01:45:00"/>
    <x v="2983"/>
    <n v="24.5"/>
    <n v="94.5"/>
    <n v="13.1"/>
    <n v="10.199999999999999"/>
    <n v="531.70000000000005"/>
    <n v="13.9"/>
    <n v="9.4"/>
    <n v="185.5"/>
    <n v="13.6"/>
    <n v="9.3000000000000007"/>
    <n v="179.2"/>
    <n v="26252"/>
    <n v="929"/>
    <n v="0"/>
    <x v="0"/>
  </r>
  <r>
    <d v="2026-05-02T02:00:00"/>
    <x v="2984"/>
    <n v="24.4"/>
    <n v="94.2"/>
    <n v="13.1"/>
    <n v="10.199999999999999"/>
    <n v="417.4"/>
    <n v="13.9"/>
    <n v="9.4"/>
    <n v="179.9"/>
    <n v="13.6"/>
    <n v="9.3000000000000007"/>
    <n v="175.7"/>
    <n v="26252"/>
    <n v="929"/>
    <n v="0"/>
    <x v="0"/>
  </r>
  <r>
    <d v="2026-05-02T02:15:00"/>
    <x v="2985"/>
    <n v="24.4"/>
    <n v="94.2"/>
    <n v="13"/>
    <n v="10.1"/>
    <n v="417.4"/>
    <n v="13.9"/>
    <n v="9.3000000000000007"/>
    <n v="183.1"/>
    <n v="13.6"/>
    <n v="9.1999999999999993"/>
    <n v="176.3"/>
    <n v="26252"/>
    <n v="929"/>
    <n v="0"/>
    <x v="0"/>
  </r>
  <r>
    <d v="2026-05-02T02:30:00"/>
    <x v="2986"/>
    <n v="24.5"/>
    <n v="94.3"/>
    <n v="12.9"/>
    <n v="10.1"/>
    <n v="429.1"/>
    <n v="13.8"/>
    <n v="9.3000000000000007"/>
    <n v="187.5"/>
    <n v="13.5"/>
    <n v="9.1999999999999993"/>
    <n v="183.5"/>
    <n v="26252"/>
    <n v="929"/>
    <n v="0"/>
    <x v="0"/>
  </r>
  <r>
    <d v="2026-05-02T02:45:00"/>
    <x v="2987"/>
    <n v="24.5"/>
    <n v="94.3"/>
    <n v="12.9"/>
    <n v="10.1"/>
    <n v="426.4"/>
    <n v="13.8"/>
    <n v="9.1999999999999993"/>
    <n v="176.7"/>
    <n v="13.5"/>
    <n v="9.1999999999999993"/>
    <n v="175.9"/>
    <n v="26252"/>
    <n v="929"/>
    <n v="0"/>
    <x v="0"/>
  </r>
  <r>
    <d v="2026-05-02T03:00:00"/>
    <x v="2988"/>
    <n v="24.5"/>
    <n v="94.6"/>
    <n v="12.9"/>
    <n v="10.199999999999999"/>
    <n v="426.4"/>
    <n v="13.8"/>
    <n v="9.4"/>
    <n v="180.2"/>
    <n v="13.5"/>
    <n v="9.4"/>
    <n v="177.4"/>
    <n v="26252"/>
    <n v="929"/>
    <n v="0"/>
    <x v="0"/>
  </r>
  <r>
    <d v="2026-05-02T03:15:00"/>
    <x v="2989"/>
    <n v="24.4"/>
    <n v="94.5"/>
    <n v="12.9"/>
    <n v="10"/>
    <n v="391.3"/>
    <n v="13.7"/>
    <n v="9.1999999999999993"/>
    <n v="176.2"/>
    <n v="13.4"/>
    <n v="9.1999999999999993"/>
    <n v="172.9"/>
    <n v="26252"/>
    <n v="929"/>
    <n v="0"/>
    <x v="0"/>
  </r>
  <r>
    <d v="2026-05-02T03:30:00"/>
    <x v="2990"/>
    <n v="24.4"/>
    <n v="93.3"/>
    <n v="12.9"/>
    <n v="10"/>
    <n v="391.3"/>
    <n v="13.6"/>
    <n v="9.3000000000000007"/>
    <n v="179.1"/>
    <n v="13.4"/>
    <n v="9.1"/>
    <n v="176.1"/>
    <n v="26252"/>
    <n v="929"/>
    <n v="0"/>
    <x v="0"/>
  </r>
  <r>
    <d v="2026-05-02T03:45:00"/>
    <x v="2991"/>
    <n v="24.4"/>
    <n v="94.2"/>
    <n v="12.9"/>
    <n v="10"/>
    <n v="402.1"/>
    <n v="13.7"/>
    <n v="9.1999999999999993"/>
    <n v="175.6"/>
    <n v="13.4"/>
    <n v="9.1"/>
    <n v="171.5"/>
    <n v="26252"/>
    <n v="929"/>
    <n v="0"/>
    <x v="0"/>
  </r>
  <r>
    <d v="2026-05-02T04:00:00"/>
    <x v="2992"/>
    <n v="24.4"/>
    <n v="94.2"/>
    <n v="12.9"/>
    <n v="10"/>
    <n v="416.5"/>
    <n v="13.7"/>
    <n v="9.1999999999999993"/>
    <n v="174.7"/>
    <n v="13.4"/>
    <n v="9.1"/>
    <n v="172.1"/>
    <n v="26252"/>
    <n v="929"/>
    <n v="0"/>
    <x v="0"/>
  </r>
  <r>
    <d v="2026-05-02T04:15:00"/>
    <x v="2993"/>
    <n v="24.5"/>
    <n v="94.3"/>
    <n v="12.9"/>
    <n v="10.1"/>
    <n v="416.5"/>
    <n v="13.8"/>
    <n v="9.1999999999999993"/>
    <n v="175.3"/>
    <n v="13.4"/>
    <n v="9.1"/>
    <n v="172.3"/>
    <n v="26252"/>
    <n v="929"/>
    <n v="0"/>
    <x v="0"/>
  </r>
  <r>
    <d v="2026-05-02T04:30:00"/>
    <x v="2994"/>
    <n v="24.5"/>
    <n v="94.5"/>
    <n v="12.9"/>
    <n v="10.1"/>
    <n v="412"/>
    <n v="13.5"/>
    <n v="9.1999999999999993"/>
    <n v="175.9"/>
    <n v="13.3"/>
    <n v="9.1"/>
    <n v="171.7"/>
    <n v="26252"/>
    <n v="929"/>
    <n v="0"/>
    <x v="0"/>
  </r>
  <r>
    <d v="2026-05-02T04:45:00"/>
    <x v="2995"/>
    <n v="24.5"/>
    <n v="94.6"/>
    <n v="12.9"/>
    <n v="10.1"/>
    <n v="384.1"/>
    <n v="13.6"/>
    <n v="9.1999999999999993"/>
    <n v="174.7"/>
    <n v="13.4"/>
    <n v="9.1"/>
    <n v="173.5"/>
    <n v="26252"/>
    <n v="929"/>
    <n v="0"/>
    <x v="0"/>
  </r>
  <r>
    <d v="2026-05-02T05:00:00"/>
    <x v="2996"/>
    <n v="24.5"/>
    <n v="94.6"/>
    <n v="12.9"/>
    <n v="10.199999999999999"/>
    <n v="384.1"/>
    <n v="13.7"/>
    <n v="9.1999999999999993"/>
    <n v="185.2"/>
    <n v="13.4"/>
    <n v="9.1"/>
    <n v="175.5"/>
    <n v="26252"/>
    <n v="929"/>
    <n v="0"/>
    <x v="0"/>
  </r>
  <r>
    <d v="2026-05-02T05:15:00"/>
    <x v="2997"/>
    <n v="24.5"/>
    <n v="94.8"/>
    <n v="12.9"/>
    <n v="10.1"/>
    <n v="430"/>
    <n v="13.7"/>
    <n v="9.1999999999999993"/>
    <n v="182.6"/>
    <n v="13.4"/>
    <n v="9.1"/>
    <n v="179.6"/>
    <n v="26252"/>
    <n v="929"/>
    <n v="0"/>
    <x v="0"/>
  </r>
  <r>
    <d v="2026-05-02T05:30:00"/>
    <x v="2998"/>
    <n v="24.6"/>
    <n v="94.9"/>
    <n v="12.9"/>
    <n v="10.1"/>
    <n v="430"/>
    <n v="13.8"/>
    <n v="9.4"/>
    <n v="193.6"/>
    <n v="13.5"/>
    <n v="9.3000000000000007"/>
    <n v="185.7"/>
    <n v="26252"/>
    <n v="929"/>
    <n v="0"/>
    <x v="0"/>
  </r>
  <r>
    <d v="2026-05-02T05:45:00"/>
    <x v="2999"/>
    <n v="24.5"/>
    <n v="95.3"/>
    <n v="12.9"/>
    <n v="10.199999999999999"/>
    <n v="397.6"/>
    <n v="13.9"/>
    <n v="9.3000000000000007"/>
    <n v="186.6"/>
    <n v="13.6"/>
    <n v="9.3000000000000007"/>
    <n v="182.4"/>
    <n v="26252"/>
    <n v="929"/>
    <n v="0"/>
    <x v="0"/>
  </r>
  <r>
    <d v="2026-05-02T06:00:00"/>
    <x v="3000"/>
    <n v="24.5"/>
    <n v="95.2"/>
    <n v="12.9"/>
    <n v="10.199999999999999"/>
    <n v="409.3"/>
    <n v="14.3"/>
    <n v="9.8000000000000007"/>
    <n v="200"/>
    <n v="13.9"/>
    <n v="9.6999999999999993"/>
    <n v="210.3"/>
    <n v="26252"/>
    <n v="929"/>
    <n v="0"/>
    <x v="0"/>
  </r>
  <r>
    <d v="2026-05-02T06:15:00"/>
    <x v="3001"/>
    <n v="24.5"/>
    <n v="95.3"/>
    <n v="13.2"/>
    <n v="10.7"/>
    <n v="409.3"/>
    <n v="14.2"/>
    <n v="9.9"/>
    <n v="200"/>
    <n v="13.9"/>
    <n v="9.8000000000000007"/>
    <n v="206.4"/>
    <n v="26252"/>
    <n v="929"/>
    <n v="0"/>
    <x v="0"/>
  </r>
  <r>
    <d v="2026-05-02T06:30:00"/>
    <x v="3002"/>
    <n v="24.4"/>
    <n v="95.2"/>
    <n v="13.4"/>
    <n v="10.8"/>
    <n v="438.1"/>
    <n v="14.4"/>
    <n v="9.9"/>
    <n v="200"/>
    <n v="14"/>
    <n v="9.8000000000000007"/>
    <n v="211.3"/>
    <n v="26252"/>
    <n v="929"/>
    <n v="0"/>
    <x v="0"/>
  </r>
  <r>
    <d v="2026-05-02T06:45:00"/>
    <x v="3003"/>
    <n v="24.4"/>
    <n v="95.1"/>
    <n v="13.4"/>
    <n v="10.8"/>
    <n v="431.8"/>
    <n v="14.3"/>
    <n v="10"/>
    <n v="200"/>
    <n v="14"/>
    <n v="9.9"/>
    <n v="214"/>
    <n v="26252"/>
    <n v="929"/>
    <n v="0"/>
    <x v="0"/>
  </r>
  <r>
    <d v="2026-05-02T07:00:00"/>
    <x v="3004"/>
    <n v="24.6"/>
    <n v="95.1"/>
    <n v="13.5"/>
    <n v="10.9"/>
    <n v="431.8"/>
    <n v="14.5"/>
    <n v="10.3"/>
    <n v="200"/>
    <n v="14.1"/>
    <n v="10"/>
    <n v="214.6"/>
    <n v="26252"/>
    <n v="929"/>
    <n v="0"/>
    <x v="0"/>
  </r>
  <r>
    <d v="2026-05-02T07:15:00"/>
    <x v="3005"/>
    <n v="23.9"/>
    <n v="95.3"/>
    <n v="13.5"/>
    <n v="10.9"/>
    <n v="415.6"/>
    <n v="14.7"/>
    <n v="10"/>
    <n v="200"/>
    <n v="14.4"/>
    <n v="10"/>
    <n v="218.2"/>
    <n v="26252"/>
    <n v="929"/>
    <n v="0"/>
    <x v="0"/>
  </r>
  <r>
    <d v="2026-05-02T07:30:00"/>
    <x v="3006"/>
    <n v="23.7"/>
    <n v="96.4"/>
    <n v="13.7"/>
    <n v="10.7"/>
    <n v="415.6"/>
    <n v="15"/>
    <n v="10.3"/>
    <n v="200"/>
    <n v="14.7"/>
    <n v="10.199999999999999"/>
    <n v="215.2"/>
    <n v="26252"/>
    <n v="929"/>
    <n v="0"/>
    <x v="0"/>
  </r>
  <r>
    <d v="2026-05-02T07:45:00"/>
    <x v="3007"/>
    <n v="23.4"/>
    <n v="97.8"/>
    <n v="14.1"/>
    <n v="10.4"/>
    <n v="418.3"/>
    <n v="15.1"/>
    <n v="9.5"/>
    <n v="200"/>
    <n v="14.8"/>
    <n v="9.4"/>
    <n v="216.2"/>
    <n v="26252"/>
    <n v="929"/>
    <n v="0"/>
    <x v="0"/>
  </r>
  <r>
    <d v="2026-05-02T08:00:00"/>
    <x v="3008"/>
    <n v="23.2"/>
    <n v="98.1"/>
    <n v="14.1"/>
    <n v="10.4"/>
    <n v="448"/>
    <n v="14.7"/>
    <n v="9.6999999999999993"/>
    <n v="200"/>
    <n v="15.2"/>
    <n v="9.6999999999999993"/>
    <n v="208.1"/>
    <n v="26252"/>
    <n v="929"/>
    <n v="0"/>
    <x v="0"/>
  </r>
  <r>
    <d v="2026-05-02T08:15:00"/>
    <x v="3009"/>
    <n v="25.4"/>
    <n v="92.9"/>
    <n v="14.1"/>
    <n v="10"/>
    <n v="448"/>
    <n v="12.5"/>
    <n v="9.6999999999999993"/>
    <n v="200"/>
    <n v="15.1"/>
    <n v="9.6"/>
    <n v="213.4"/>
    <n v="26292.5"/>
    <n v="966"/>
    <n v="77.5"/>
    <x v="0"/>
  </r>
  <r>
    <d v="2026-05-02T08:30:00"/>
    <x v="3010"/>
    <n v="25"/>
    <n v="91"/>
    <n v="13.4"/>
    <n v="9.6999999999999993"/>
    <n v="463.3"/>
    <n v="11.6"/>
    <n v="9.4"/>
    <n v="200"/>
    <n v="15.3"/>
    <n v="9.3000000000000007"/>
    <n v="242.7"/>
    <n v="26333"/>
    <n v="1003"/>
    <n v="77.5"/>
    <x v="0"/>
  </r>
  <r>
    <d v="2026-05-02T08:45:00"/>
    <x v="3011"/>
    <n v="24.9"/>
    <n v="91.3"/>
    <n v="13.4"/>
    <n v="9.6999999999999993"/>
    <n v="478.6"/>
    <n v="15.7"/>
    <n v="9"/>
    <n v="159.6"/>
    <n v="15.4"/>
    <n v="8.3000000000000007"/>
    <n v="278.5"/>
    <n v="26373.5"/>
    <n v="1040"/>
    <n v="77.5"/>
    <x v="0"/>
  </r>
  <r>
    <d v="2026-05-02T09:00:00"/>
    <x v="3012"/>
    <n v="24.9"/>
    <n v="91.3"/>
    <n v="14.3"/>
    <n v="9.6"/>
    <n v="478.6"/>
    <n v="14.9"/>
    <n v="9.4"/>
    <n v="144.19999999999999"/>
    <n v="14.5"/>
    <n v="8.1999999999999993"/>
    <n v="264.2"/>
    <n v="26414"/>
    <n v="1077"/>
    <n v="77.5"/>
    <x v="0"/>
  </r>
  <r>
    <d v="2026-05-02T09:15:00"/>
    <x v="3013"/>
    <n v="24.8"/>
    <n v="91.7"/>
    <n v="14.3"/>
    <n v="9.6"/>
    <n v="426.4"/>
    <n v="14.5"/>
    <n v="8.6"/>
    <n v="145.6"/>
    <n v="14.2"/>
    <n v="7.4"/>
    <n v="261.8"/>
    <n v="26434"/>
    <n v="1097.8"/>
    <n v="40.799999999999955"/>
    <x v="0"/>
  </r>
  <r>
    <d v="2026-05-02T09:30:00"/>
    <x v="3014"/>
    <n v="24.9"/>
    <n v="92"/>
    <n v="14.2"/>
    <n v="8.3000000000000007"/>
    <n v="426.4"/>
    <n v="14.3"/>
    <n v="8.1999999999999993"/>
    <n v="139"/>
    <n v="13.9"/>
    <n v="7.6"/>
    <n v="257.7"/>
    <n v="26454"/>
    <n v="1118.5"/>
    <n v="40.700000000000045"/>
    <x v="0"/>
  </r>
  <r>
    <d v="2026-05-02T09:45:00"/>
    <x v="3015"/>
    <n v="25.2"/>
    <n v="90.7"/>
    <n v="13.8"/>
    <n v="8.1"/>
    <n v="458.8"/>
    <n v="13.9"/>
    <n v="8.1999999999999993"/>
    <n v="140.1"/>
    <n v="13.5"/>
    <n v="7.7"/>
    <n v="260.8"/>
    <n v="26474"/>
    <n v="1139.2"/>
    <n v="40.700000000000045"/>
    <x v="0"/>
  </r>
  <r>
    <d v="2026-05-02T10:00:00"/>
    <x v="3016"/>
    <n v="25.6"/>
    <n v="90.1"/>
    <n v="13.8"/>
    <n v="8.1"/>
    <n v="376"/>
    <n v="13.8"/>
    <n v="8.3000000000000007"/>
    <n v="150.30000000000001"/>
    <n v="13.5"/>
    <n v="7.9"/>
    <n v="266.89999999999998"/>
    <n v="26494"/>
    <n v="1160"/>
    <n v="40.799999999999955"/>
    <x v="0"/>
  </r>
  <r>
    <d v="2026-05-02T10:15:00"/>
    <x v="3017"/>
    <n v="26"/>
    <n v="89"/>
    <n v="15.2"/>
    <n v="10.1"/>
    <n v="376"/>
    <n v="13.8"/>
    <n v="8"/>
    <n v="156.1"/>
    <n v="13.5"/>
    <n v="8"/>
    <n v="270.10000000000002"/>
    <n v="26515.200000000001"/>
    <n v="1183.2"/>
    <n v="44.400000000000773"/>
    <x v="0"/>
  </r>
  <r>
    <d v="2026-05-02T10:30:00"/>
    <x v="3018"/>
    <n v="26.2"/>
    <n v="87.9"/>
    <n v="13.5"/>
    <n v="7.4"/>
    <n v="522.70000000000005"/>
    <n v="13.8"/>
    <n v="7.6"/>
    <n v="155.80000000000001"/>
    <n v="13.6"/>
    <n v="7.3"/>
    <n v="273.8"/>
    <n v="26536.5"/>
    <n v="1206.5"/>
    <n v="44.599999999999227"/>
    <x v="0"/>
  </r>
  <r>
    <d v="2026-05-02T10:45:00"/>
    <x v="3019"/>
    <n v="26.5"/>
    <n v="87.1"/>
    <n v="13.5"/>
    <n v="7.4"/>
    <n v="493.9"/>
    <n v="13.8"/>
    <n v="7.6"/>
    <n v="159"/>
    <n v="13.5"/>
    <n v="7.3"/>
    <n v="279.5"/>
    <n v="26557.8"/>
    <n v="1229.8"/>
    <n v="44.599999999999227"/>
    <x v="0"/>
  </r>
  <r>
    <d v="2026-05-02T11:00:00"/>
    <x v="3020"/>
    <n v="26.7"/>
    <n v="86.9"/>
    <n v="13.3"/>
    <n v="7.7"/>
    <n v="493.9"/>
    <n v="13.8"/>
    <n v="7.7"/>
    <n v="166.3"/>
    <n v="13.5"/>
    <n v="7.4"/>
    <n v="282.89999999999998"/>
    <n v="26579"/>
    <n v="1253"/>
    <n v="44.400000000000773"/>
    <x v="0"/>
  </r>
  <r>
    <d v="2026-05-02T11:15:00"/>
    <x v="3021"/>
    <n v="26.2"/>
    <n v="86.5"/>
    <n v="13.3"/>
    <n v="7.7"/>
    <n v="439"/>
    <n v="13.8"/>
    <n v="8.1"/>
    <n v="163.1"/>
    <n v="13.4"/>
    <n v="7.6"/>
    <n v="282.3"/>
    <n v="26599.5"/>
    <n v="1275"/>
    <n v="42.5"/>
    <x v="0"/>
  </r>
  <r>
    <d v="2026-05-02T11:30:00"/>
    <x v="3022"/>
    <n v="26.4"/>
    <n v="86.9"/>
    <n v="13.4"/>
    <n v="8.1999999999999993"/>
    <n v="439"/>
    <n v="13.6"/>
    <n v="8.1999999999999993"/>
    <n v="162.80000000000001"/>
    <n v="13.2"/>
    <n v="7.7"/>
    <n v="276.2"/>
    <n v="26620"/>
    <n v="1297"/>
    <n v="42.5"/>
    <x v="0"/>
  </r>
  <r>
    <d v="2026-05-02T11:45:00"/>
    <x v="3023"/>
    <n v="26.9"/>
    <n v="85.6"/>
    <n v="13.5"/>
    <n v="8.1999999999999993"/>
    <n v="421"/>
    <n v="13.7"/>
    <n v="8.3000000000000007"/>
    <n v="162.19999999999999"/>
    <n v="13.4"/>
    <n v="7.6"/>
    <n v="280.5"/>
    <n v="26640.5"/>
    <n v="1319"/>
    <n v="42.5"/>
    <x v="0"/>
  </r>
  <r>
    <d v="2026-05-02T12:00:00"/>
    <x v="3024"/>
    <n v="27.1"/>
    <n v="85"/>
    <n v="13.5"/>
    <n v="8.1999999999999993"/>
    <n v="503.8"/>
    <n v="13.8"/>
    <n v="8"/>
    <n v="160.5"/>
    <n v="13.5"/>
    <n v="7.8"/>
    <n v="281.10000000000002"/>
    <n v="26661"/>
    <n v="1341"/>
    <n v="42.5"/>
    <x v="0"/>
  </r>
  <r>
    <d v="2026-05-02T12:15:00"/>
    <x v="3025"/>
    <n v="26.7"/>
    <n v="83.3"/>
    <n v="13.5"/>
    <n v="7.8"/>
    <n v="503.8"/>
    <n v="13.8"/>
    <n v="7.9"/>
    <n v="161.6"/>
    <n v="13.6"/>
    <n v="7.6"/>
    <n v="287.2"/>
    <n v="26684"/>
    <n v="1366"/>
    <n v="48"/>
    <x v="0"/>
  </r>
  <r>
    <d v="2026-05-02T12:30:00"/>
    <x v="3026"/>
    <n v="26.9"/>
    <n v="86.8"/>
    <n v="13.4"/>
    <n v="7.7"/>
    <n v="457.9"/>
    <n v="13.8"/>
    <n v="7.8"/>
    <n v="158.69999999999999"/>
    <n v="13.6"/>
    <n v="7.6"/>
    <n v="282.3"/>
    <n v="26707"/>
    <n v="1391"/>
    <n v="48"/>
    <x v="0"/>
  </r>
  <r>
    <d v="2026-05-02T12:45:00"/>
    <x v="3027"/>
    <n v="27.1"/>
    <n v="86"/>
    <n v="13.4"/>
    <n v="7.7"/>
    <n v="522.70000000000005"/>
    <n v="13.9"/>
    <n v="7.8"/>
    <n v="162.80000000000001"/>
    <n v="13.6"/>
    <n v="7.5"/>
    <n v="284.60000000000002"/>
    <n v="26730"/>
    <n v="1416"/>
    <n v="48"/>
    <x v="0"/>
  </r>
  <r>
    <d v="2026-05-02T13:00:00"/>
    <x v="3028"/>
    <n v="27.1"/>
    <n v="83.9"/>
    <n v="13.5"/>
    <n v="7.8"/>
    <n v="522.70000000000005"/>
    <n v="14"/>
    <n v="7.9"/>
    <n v="160.5"/>
    <n v="13.6"/>
    <n v="7.7"/>
    <n v="285.60000000000002"/>
    <n v="26753"/>
    <n v="1441"/>
    <n v="48"/>
    <x v="0"/>
  </r>
  <r>
    <d v="2026-05-02T13:15:00"/>
    <x v="3029"/>
    <n v="27.3"/>
    <n v="85.2"/>
    <n v="13.5"/>
    <n v="7.8"/>
    <n v="440.8"/>
    <n v="13.9"/>
    <n v="7.9"/>
    <n v="161"/>
    <n v="13.6"/>
    <n v="7.4"/>
    <n v="286.2"/>
    <n v="26774.2"/>
    <n v="1462.8"/>
    <n v="43.000000000000682"/>
    <x v="0"/>
  </r>
  <r>
    <d v="2026-05-02T13:30:00"/>
    <x v="3030"/>
    <n v="27.1"/>
    <n v="85.8"/>
    <n v="13.5"/>
    <n v="7.7"/>
    <n v="440.8"/>
    <n v="13.8"/>
    <n v="7.9"/>
    <n v="166.6"/>
    <n v="13.5"/>
    <n v="7.7"/>
    <n v="284.60000000000002"/>
    <n v="26795.5"/>
    <n v="1484.5"/>
    <n v="42.999999999999318"/>
    <x v="0"/>
  </r>
  <r>
    <d v="2026-05-02T13:45:00"/>
    <x v="3031"/>
    <n v="27.2"/>
    <n v="85.2"/>
    <n v="13.5"/>
    <n v="7.7"/>
    <n v="489.4"/>
    <n v="13.9"/>
    <n v="7.9"/>
    <n v="163.1"/>
    <n v="13.6"/>
    <n v="7.6"/>
    <n v="284.60000000000002"/>
    <n v="26816.799999999999"/>
    <n v="1506.2"/>
    <n v="42.999999999999318"/>
    <x v="0"/>
  </r>
  <r>
    <d v="2026-05-02T14:00:00"/>
    <x v="3032"/>
    <n v="26.9"/>
    <n v="86"/>
    <n v="13.5"/>
    <n v="7.7"/>
    <n v="488.5"/>
    <n v="13.9"/>
    <n v="7.9"/>
    <n v="166"/>
    <n v="13.6"/>
    <n v="7.6"/>
    <n v="282.3"/>
    <n v="26838"/>
    <n v="1528"/>
    <n v="43.000000000000682"/>
    <x v="0"/>
  </r>
  <r>
    <d v="2026-05-02T14:15:00"/>
    <x v="3033"/>
    <n v="26.8"/>
    <n v="86.6"/>
    <n v="13.4"/>
    <n v="7.7"/>
    <n v="488.5"/>
    <n v="13.8"/>
    <n v="7.8"/>
    <n v="165.7"/>
    <n v="13.5"/>
    <n v="7.5"/>
    <n v="287"/>
    <n v="26862.2"/>
    <n v="1553.2"/>
    <n v="49.400000000000773"/>
    <x v="0"/>
  </r>
  <r>
    <d v="2026-05-02T14:30:00"/>
    <x v="3034"/>
    <n v="26.8"/>
    <n v="87.6"/>
    <n v="13.4"/>
    <n v="7.7"/>
    <n v="447.1"/>
    <n v="13.9"/>
    <n v="7.9"/>
    <n v="167.2"/>
    <n v="13.6"/>
    <n v="7.6"/>
    <n v="285.60000000000002"/>
    <n v="26886.5"/>
    <n v="1578.5"/>
    <n v="49.599999999999227"/>
    <x v="0"/>
  </r>
  <r>
    <d v="2026-05-02T14:45:00"/>
    <x v="3035"/>
    <n v="26.9"/>
    <n v="87.2"/>
    <n v="13.4"/>
    <n v="7.7"/>
    <n v="447.1"/>
    <n v="14"/>
    <n v="7.9"/>
    <n v="165.1"/>
    <n v="13.7"/>
    <n v="7.7"/>
    <n v="285.2"/>
    <n v="26910.799999999999"/>
    <n v="1603.8"/>
    <n v="49.599999999999227"/>
    <x v="0"/>
  </r>
  <r>
    <d v="2026-05-02T15:00:00"/>
    <x v="3036"/>
    <n v="26.9"/>
    <n v="86.3"/>
    <n v="13.5"/>
    <n v="7.8"/>
    <n v="478.6"/>
    <n v="13.9"/>
    <n v="7.9"/>
    <n v="161.9"/>
    <n v="13.6"/>
    <n v="7.4"/>
    <n v="281.3"/>
    <n v="26935"/>
    <n v="1629"/>
    <n v="49.400000000000773"/>
    <x v="0"/>
  </r>
  <r>
    <d v="2026-05-02T15:15:00"/>
    <x v="3037"/>
    <n v="26.7"/>
    <n v="86.6"/>
    <n v="13.5"/>
    <n v="7.8"/>
    <n v="369.7"/>
    <n v="14"/>
    <n v="7.9"/>
    <n v="163.69999999999999"/>
    <n v="13.7"/>
    <n v="7.5"/>
    <n v="281.10000000000002"/>
    <n v="26956.2"/>
    <n v="1650.2"/>
    <n v="42.400000000000773"/>
    <x v="0"/>
  </r>
  <r>
    <d v="2026-05-02T15:30:00"/>
    <x v="3038"/>
    <n v="26.7"/>
    <n v="87.4"/>
    <n v="13.5"/>
    <n v="7.8"/>
    <n v="369.7"/>
    <n v="13.8"/>
    <n v="7.9"/>
    <n v="160.5"/>
    <n v="13.5"/>
    <n v="7.5"/>
    <n v="278.89999999999998"/>
    <n v="26977.5"/>
    <n v="1671.5"/>
    <n v="42.599999999999227"/>
    <x v="0"/>
  </r>
  <r>
    <d v="2026-05-02T15:45:00"/>
    <x v="3039"/>
    <n v="26.8"/>
    <n v="87.5"/>
    <n v="13.5"/>
    <n v="7.7"/>
    <n v="369.7"/>
    <n v="13.9"/>
    <n v="7.9"/>
    <n v="160.5"/>
    <n v="13.6"/>
    <n v="7.6"/>
    <n v="279.5"/>
    <n v="26998.799999999999"/>
    <n v="1692.8"/>
    <n v="42.599999999999227"/>
    <x v="0"/>
  </r>
  <r>
    <d v="2026-05-02T16:00:00"/>
    <x v="3040"/>
    <n v="27"/>
    <n v="87.9"/>
    <n v="13.5"/>
    <n v="7.7"/>
    <n v="388.6"/>
    <n v="13.9"/>
    <n v="7.9"/>
    <n v="162.19999999999999"/>
    <n v="13.6"/>
    <n v="7.4"/>
    <n v="277"/>
    <n v="27020"/>
    <n v="1714"/>
    <n v="42.400000000000773"/>
    <x v="0"/>
  </r>
  <r>
    <d v="2026-05-02T16:15:00"/>
    <x v="3041"/>
    <n v="26.8"/>
    <n v="87.1"/>
    <n v="13.5"/>
    <n v="7.8"/>
    <n v="388.6"/>
    <n v="13.9"/>
    <n v="7.9"/>
    <n v="164.5"/>
    <n v="13.5"/>
    <n v="7.6"/>
    <n v="275"/>
    <n v="27042.2"/>
    <n v="1736.5"/>
    <n v="44.700000000000728"/>
    <x v="0"/>
  </r>
  <r>
    <d v="2026-05-02T16:30:00"/>
    <x v="3042"/>
    <n v="26.5"/>
    <n v="87.8"/>
    <n v="13.4"/>
    <n v="7.7"/>
    <n v="393.1"/>
    <n v="13.7"/>
    <n v="7.8"/>
    <n v="163.4"/>
    <n v="13.4"/>
    <n v="7.5"/>
    <n v="279.10000000000002"/>
    <n v="27064.5"/>
    <n v="1759"/>
    <n v="44.799999999999272"/>
    <x v="0"/>
  </r>
  <r>
    <d v="2026-05-02T16:45:00"/>
    <x v="3043"/>
    <n v="26.2"/>
    <n v="88.8"/>
    <n v="13.4"/>
    <n v="7.7"/>
    <n v="393.1"/>
    <n v="13.8"/>
    <n v="7.7"/>
    <n v="166"/>
    <n v="13.5"/>
    <n v="7.5"/>
    <n v="275.60000000000002"/>
    <n v="27086.799999999999"/>
    <n v="1781.5"/>
    <n v="44.799999999999272"/>
    <x v="0"/>
  </r>
  <r>
    <d v="2026-05-02T17:00:00"/>
    <x v="3044"/>
    <n v="26.1"/>
    <n v="89.5"/>
    <n v="13.3"/>
    <n v="7.6"/>
    <n v="372.4"/>
    <n v="13.7"/>
    <n v="7.7"/>
    <n v="163.1"/>
    <n v="13.4"/>
    <n v="7.5"/>
    <n v="278.3"/>
    <n v="27109"/>
    <n v="1804"/>
    <n v="44.700000000000728"/>
    <x v="0"/>
  </r>
  <r>
    <d v="2026-05-02T17:15:00"/>
    <x v="3045"/>
    <n v="26.1"/>
    <n v="90"/>
    <n v="13.3"/>
    <n v="7.6"/>
    <n v="453.4"/>
    <n v="13.6"/>
    <n v="8.1"/>
    <n v="160.19999999999999"/>
    <n v="13.2"/>
    <n v="7.7"/>
    <n v="277.89999999999998"/>
    <n v="27129.5"/>
    <n v="1824.2"/>
    <n v="40.700000000000045"/>
    <x v="0"/>
  </r>
  <r>
    <d v="2026-05-02T17:30:00"/>
    <x v="3046"/>
    <n v="26.1"/>
    <n v="90.8"/>
    <n v="13.3"/>
    <n v="8.1999999999999993"/>
    <n v="453.4"/>
    <n v="13.5"/>
    <n v="8.1999999999999993"/>
    <n v="159.9"/>
    <n v="13.2"/>
    <n v="7.7"/>
    <n v="272.60000000000002"/>
    <n v="27150"/>
    <n v="1844.5"/>
    <n v="40.799999999999955"/>
    <x v="0"/>
  </r>
  <r>
    <d v="2026-05-02T17:45:00"/>
    <x v="3047"/>
    <n v="26.1"/>
    <n v="91.1"/>
    <n v="13.4"/>
    <n v="8.1"/>
    <n v="434.5"/>
    <n v="13.5"/>
    <n v="8.1"/>
    <n v="156.1"/>
    <n v="13.2"/>
    <n v="7.7"/>
    <n v="267.10000000000002"/>
    <n v="27170.5"/>
    <n v="1864.8"/>
    <n v="40.799999999999955"/>
    <x v="0"/>
  </r>
  <r>
    <d v="2026-05-02T18:00:00"/>
    <x v="3048"/>
    <n v="26"/>
    <n v="90.8"/>
    <n v="13.4"/>
    <n v="8.1"/>
    <n v="367"/>
    <n v="13.5"/>
    <n v="8.1"/>
    <n v="150.6"/>
    <n v="13.3"/>
    <n v="7.6"/>
    <n v="268.3"/>
    <n v="27191"/>
    <n v="1885"/>
    <n v="40.700000000000045"/>
    <x v="0"/>
  </r>
  <r>
    <d v="2026-05-02T18:15:00"/>
    <x v="3049"/>
    <n v="25.9"/>
    <n v="91.6"/>
    <n v="13.5"/>
    <n v="7.9"/>
    <n v="367"/>
    <n v="13.5"/>
    <n v="7.9"/>
    <n v="143"/>
    <n v="13.2"/>
    <n v="7.7"/>
    <n v="262"/>
    <n v="27213"/>
    <n v="1907"/>
    <n v="44"/>
    <x v="0"/>
  </r>
  <r>
    <d v="2026-05-02T18:30:00"/>
    <x v="3050"/>
    <n v="25.8"/>
    <n v="92.4"/>
    <n v="13.4"/>
    <n v="7.7"/>
    <n v="449.8"/>
    <n v="13.7"/>
    <n v="7.9"/>
    <n v="145.9"/>
    <n v="13.4"/>
    <n v="7.7"/>
    <n v="263.2"/>
    <n v="27235"/>
    <n v="1929"/>
    <n v="44"/>
    <x v="0"/>
  </r>
  <r>
    <d v="2026-05-02T18:45:00"/>
    <x v="3051"/>
    <n v="25.6"/>
    <n v="92.4"/>
    <n v="13.4"/>
    <n v="7.7"/>
    <n v="449.8"/>
    <n v="13.6"/>
    <n v="7.8"/>
    <n v="145.6"/>
    <n v="13.4"/>
    <n v="7.3"/>
    <n v="258.10000000000002"/>
    <n v="27257"/>
    <n v="1951"/>
    <n v="44"/>
    <x v="0"/>
  </r>
  <r>
    <d v="2026-05-02T19:00:00"/>
    <x v="3052"/>
    <n v="25.5"/>
    <n v="92.9"/>
    <n v="13.4"/>
    <n v="7.6"/>
    <n v="453.4"/>
    <n v="13.6"/>
    <n v="7.7"/>
    <n v="143.9"/>
    <n v="13.3"/>
    <n v="7.3"/>
    <n v="258.7"/>
    <n v="27279"/>
    <n v="1973"/>
    <n v="44"/>
    <x v="0"/>
  </r>
  <r>
    <d v="2026-05-02T19:15:00"/>
    <x v="3053"/>
    <n v="25.3"/>
    <n v="94.2"/>
    <n v="13.4"/>
    <n v="7.6"/>
    <n v="379.6"/>
    <n v="13.5"/>
    <n v="7.6"/>
    <n v="132.80000000000001"/>
    <n v="13.1"/>
    <n v="7.5"/>
    <n v="252.4"/>
    <n v="27299.8"/>
    <n v="1994.8"/>
    <n v="42.599999999999227"/>
    <x v="0"/>
  </r>
  <r>
    <d v="2026-05-02T19:30:00"/>
    <x v="3054"/>
    <n v="25.3"/>
    <n v="95.1"/>
    <n v="13.4"/>
    <n v="8.5"/>
    <n v="379.6"/>
    <n v="13.6"/>
    <n v="8.4"/>
    <n v="133.4"/>
    <n v="13.2"/>
    <n v="7.7"/>
    <n v="249.8"/>
    <n v="27320.5"/>
    <n v="2016.5"/>
    <n v="42.400000000000773"/>
    <x v="0"/>
  </r>
  <r>
    <d v="2026-05-02T19:45:00"/>
    <x v="3055"/>
    <n v="25.3"/>
    <n v="95.3"/>
    <n v="13.7"/>
    <n v="8.1999999999999993"/>
    <n v="385.9"/>
    <n v="13.5"/>
    <n v="8.1999999999999993"/>
    <n v="133.1"/>
    <n v="13.3"/>
    <n v="7.8"/>
    <n v="253.9"/>
    <n v="27341.200000000001"/>
    <n v="2038.2"/>
    <n v="42.400000000000773"/>
    <x v="0"/>
  </r>
  <r>
    <d v="2026-05-02T20:00:00"/>
    <x v="3056"/>
    <n v="25.3"/>
    <n v="95.2"/>
    <n v="13.7"/>
    <n v="8.1999999999999993"/>
    <n v="425.5"/>
    <n v="13.5"/>
    <n v="8.1"/>
    <n v="134"/>
    <n v="13.2"/>
    <n v="7.5"/>
    <n v="250.4"/>
    <n v="27362"/>
    <n v="2060"/>
    <n v="42.599999999999227"/>
    <x v="0"/>
  </r>
  <r>
    <d v="2026-05-02T20:15:00"/>
    <x v="3057"/>
    <n v="25.4"/>
    <n v="95.3"/>
    <n v="13.6"/>
    <n v="8.1999999999999993"/>
    <n v="425.5"/>
    <n v="13.5"/>
    <n v="8.1"/>
    <n v="135.19999999999999"/>
    <n v="13.2"/>
    <n v="7.6"/>
    <n v="252"/>
    <n v="27378.5"/>
    <n v="2076.8000000000002"/>
    <n v="33.300000000000182"/>
    <x v="0"/>
  </r>
  <r>
    <d v="2026-05-02T20:30:00"/>
    <x v="3058"/>
    <n v="25.4"/>
    <n v="95.2"/>
    <n v="13.5"/>
    <n v="8.1"/>
    <n v="454.3"/>
    <n v="13.6"/>
    <n v="8.1"/>
    <n v="135.19999999999999"/>
    <n v="13.3"/>
    <n v="7.7"/>
    <n v="252.8"/>
    <n v="27395"/>
    <n v="2093.5"/>
    <n v="33.199999999999818"/>
    <x v="0"/>
  </r>
  <r>
    <d v="2026-05-02T20:45:00"/>
    <x v="3059"/>
    <n v="25.4"/>
    <n v="95.2"/>
    <n v="13.5"/>
    <n v="8.1"/>
    <n v="454.3"/>
    <n v="13.6"/>
    <n v="7.9"/>
    <n v="130.5"/>
    <n v="13.3"/>
    <n v="7.7"/>
    <n v="251"/>
    <n v="27411.5"/>
    <n v="2110.1999999999998"/>
    <n v="33.199999999999818"/>
    <x v="0"/>
  </r>
  <r>
    <d v="2026-05-02T21:00:00"/>
    <x v="3060"/>
    <n v="25.4"/>
    <n v="96.2"/>
    <n v="13.3"/>
    <n v="8.8000000000000007"/>
    <n v="455.2"/>
    <n v="12.5"/>
    <n v="8.3000000000000007"/>
    <n v="200"/>
    <n v="13.4"/>
    <n v="8.3000000000000007"/>
    <n v="204.6"/>
    <n v="27428"/>
    <n v="2127"/>
    <n v="33.300000000000182"/>
    <x v="0"/>
  </r>
  <r>
    <d v="2026-05-02T21:15:00"/>
    <x v="3061"/>
    <n v="25.3"/>
    <n v="96.4"/>
    <n v="13.3"/>
    <n v="8.8000000000000007"/>
    <n v="457.9"/>
    <n v="13.8"/>
    <n v="9.3000000000000007"/>
    <n v="200"/>
    <n v="13.6"/>
    <n v="9"/>
    <n v="200.8"/>
    <n v="27428"/>
    <n v="2127"/>
    <n v="0"/>
    <x v="0"/>
  </r>
  <r>
    <d v="2026-05-02T21:30:00"/>
    <x v="3062"/>
    <n v="25.3"/>
    <n v="96.5"/>
    <n v="13.1"/>
    <n v="9.9"/>
    <n v="457.9"/>
    <n v="14"/>
    <n v="9.4"/>
    <n v="200"/>
    <n v="14"/>
    <n v="9.3000000000000007"/>
    <n v="206.7"/>
    <n v="27428"/>
    <n v="2127"/>
    <n v="0"/>
    <x v="0"/>
  </r>
  <r>
    <d v="2026-05-02T21:45:00"/>
    <x v="3063"/>
    <n v="25.4"/>
    <n v="96.7"/>
    <n v="13.6"/>
    <n v="10.1"/>
    <n v="427.3"/>
    <n v="14.7"/>
    <n v="9.4"/>
    <n v="200"/>
    <n v="14.5"/>
    <n v="9.3000000000000007"/>
    <n v="210.5"/>
    <n v="27428"/>
    <n v="2127"/>
    <n v="0"/>
    <x v="0"/>
  </r>
  <r>
    <d v="2026-05-02T22:00:00"/>
    <x v="3064"/>
    <n v="25.2"/>
    <n v="96.8"/>
    <n v="13.6"/>
    <n v="10.1"/>
    <n v="477.7"/>
    <n v="14.9"/>
    <n v="8.6"/>
    <n v="200"/>
    <n v="14.6"/>
    <n v="8.5"/>
    <n v="218"/>
    <n v="27428"/>
    <n v="2127"/>
    <n v="0"/>
    <x v="0"/>
  </r>
  <r>
    <d v="2026-05-02T22:15:00"/>
    <x v="3065"/>
    <n v="24.5"/>
    <n v="94.5"/>
    <n v="13.7"/>
    <n v="9.9"/>
    <n v="477.7"/>
    <n v="14.9"/>
    <n v="8.5"/>
    <n v="200"/>
    <n v="14.7"/>
    <n v="8.3000000000000007"/>
    <n v="221.7"/>
    <n v="27428"/>
    <n v="2127"/>
    <n v="0"/>
    <x v="0"/>
  </r>
  <r>
    <d v="2026-05-02T22:30:00"/>
    <x v="3066"/>
    <n v="23.3"/>
    <n v="84.6"/>
    <n v="13.5"/>
    <n v="9.6999999999999993"/>
    <n v="465.1"/>
    <n v="15.1"/>
    <n v="8.4"/>
    <n v="200"/>
    <n v="14.9"/>
    <n v="8.3000000000000007"/>
    <n v="219.7"/>
    <n v="27428"/>
    <n v="2127"/>
    <n v="0"/>
    <x v="0"/>
  </r>
  <r>
    <d v="2026-05-02T22:45:00"/>
    <x v="3067"/>
    <n v="22.8"/>
    <n v="81"/>
    <n v="13.5"/>
    <n v="9.6999999999999993"/>
    <n v="465.1"/>
    <n v="15.1"/>
    <n v="8.3000000000000007"/>
    <n v="200"/>
    <n v="14.8"/>
    <n v="8.1999999999999993"/>
    <n v="219.1"/>
    <n v="27428"/>
    <n v="2127"/>
    <n v="0"/>
    <x v="0"/>
  </r>
  <r>
    <d v="2026-05-02T23:00:00"/>
    <x v="3068"/>
    <n v="22.3"/>
    <n v="79.5"/>
    <n v="13.4"/>
    <n v="9.6999999999999993"/>
    <n v="466.9"/>
    <n v="15"/>
    <n v="7.9"/>
    <n v="200"/>
    <n v="14.6"/>
    <n v="7.7"/>
    <n v="219.7"/>
    <n v="27428"/>
    <n v="2127"/>
    <n v="0"/>
    <x v="0"/>
  </r>
  <r>
    <d v="2026-05-02T23:15:00"/>
    <x v="3069"/>
    <n v="21.8"/>
    <n v="79.400000000000006"/>
    <n v="13.4"/>
    <n v="9.6999999999999993"/>
    <n v="439.9"/>
    <n v="14.6"/>
    <n v="7.8"/>
    <n v="200"/>
    <n v="14.3"/>
    <n v="7.7"/>
    <n v="219.5"/>
    <n v="27428"/>
    <n v="2127"/>
    <n v="0"/>
    <x v="0"/>
  </r>
  <r>
    <d v="2026-05-02T23:30:00"/>
    <x v="3070"/>
    <n v="21.5"/>
    <n v="79.400000000000006"/>
    <n v="13.1"/>
    <n v="10.5"/>
    <n v="439.9"/>
    <n v="14.2"/>
    <n v="9.5"/>
    <n v="200"/>
    <n v="13.8"/>
    <n v="9.4"/>
    <n v="212.1"/>
    <n v="27428"/>
    <n v="2127"/>
    <n v="0"/>
    <x v="0"/>
  </r>
  <r>
    <d v="2026-05-02T23:45:00"/>
    <x v="3071"/>
    <n v="21.3"/>
    <n v="79.8"/>
    <n v="12.9"/>
    <n v="10.4"/>
    <n v="438.1"/>
    <n v="13.9"/>
    <n v="9.6999999999999993"/>
    <n v="200"/>
    <n v="13.5"/>
    <n v="9.6"/>
    <n v="208.1"/>
    <n v="27428"/>
    <n v="2127"/>
    <n v="0"/>
    <x v="0"/>
  </r>
  <r>
    <d v="2026-05-03T00:00:00"/>
    <x v="3072"/>
    <n v="21.1"/>
    <n v="80.400000000000006"/>
    <n v="12.9"/>
    <n v="10.4"/>
    <n v="455.2"/>
    <n v="14.1"/>
    <n v="9.8000000000000007"/>
    <n v="200"/>
    <n v="13.8"/>
    <n v="9.6999999999999993"/>
    <n v="213.4"/>
    <n v="27428"/>
    <n v="2127"/>
    <n v="0"/>
    <x v="0"/>
  </r>
  <r>
    <d v="2026-05-03T00:15:00"/>
    <x v="3073"/>
    <n v="24.7"/>
    <n v="100"/>
    <n v="13.2"/>
    <n v="10.6"/>
    <n v="455.2"/>
    <n v="14.2"/>
    <n v="10"/>
    <n v="200"/>
    <n v="13.9"/>
    <n v="9.9"/>
    <n v="215"/>
    <n v="27428"/>
    <n v="2127"/>
    <n v="0"/>
    <x v="0"/>
  </r>
  <r>
    <d v="2026-05-03T00:30:00"/>
    <x v="3074"/>
    <n v="24.8"/>
    <n v="100"/>
    <n v="13.2"/>
    <n v="10.6"/>
    <n v="424.6"/>
    <n v="14.3"/>
    <n v="10"/>
    <n v="200"/>
    <n v="14"/>
    <n v="9.9"/>
    <n v="210.5"/>
    <n v="27428"/>
    <n v="2127"/>
    <n v="0"/>
    <x v="0"/>
  </r>
  <r>
    <d v="2026-05-03T00:45:00"/>
    <x v="3075"/>
    <n v="24.9"/>
    <n v="100"/>
    <n v="13.5"/>
    <n v="10.9"/>
    <n v="424.6"/>
    <n v="14.6"/>
    <n v="10.1"/>
    <n v="200"/>
    <n v="14.4"/>
    <n v="10"/>
    <n v="212.3"/>
    <n v="27428"/>
    <n v="2127"/>
    <n v="0"/>
    <x v="0"/>
  </r>
  <r>
    <d v="2026-05-03T01:00:00"/>
    <x v="3076"/>
    <n v="24.9"/>
    <n v="100"/>
    <n v="13.8"/>
    <n v="10.7"/>
    <n v="440.8"/>
    <n v="14.7"/>
    <n v="9.6"/>
    <n v="200"/>
    <n v="14.3"/>
    <n v="9.6999999999999993"/>
    <n v="197.5"/>
    <n v="27428"/>
    <n v="2127"/>
    <n v="0"/>
    <x v="0"/>
  </r>
  <r>
    <d v="2026-05-03T01:15:00"/>
    <x v="3077"/>
    <n v="24.9"/>
    <n v="100"/>
    <n v="13.8"/>
    <n v="10.7"/>
    <n v="404.8"/>
    <n v="14.6"/>
    <n v="9.6"/>
    <n v="200"/>
    <n v="14.3"/>
    <n v="9.6"/>
    <n v="195.1"/>
    <n v="27428"/>
    <n v="2127"/>
    <n v="0"/>
    <x v="0"/>
  </r>
  <r>
    <d v="2026-05-03T01:30:00"/>
    <x v="3078"/>
    <n v="24.9"/>
    <n v="100"/>
    <n v="13.6"/>
    <n v="10.5"/>
    <n v="404.8"/>
    <n v="14.7"/>
    <n v="9.5"/>
    <n v="200"/>
    <n v="14.3"/>
    <n v="9.4"/>
    <n v="194.9"/>
    <n v="27428"/>
    <n v="2127"/>
    <n v="0"/>
    <x v="0"/>
  </r>
  <r>
    <d v="2026-05-03T01:45:00"/>
    <x v="3079"/>
    <n v="24.9"/>
    <n v="100"/>
    <n v="13.6"/>
    <n v="10.3"/>
    <n v="466.9"/>
    <n v="14.5"/>
    <n v="9.4"/>
    <n v="198"/>
    <n v="14.2"/>
    <n v="9.3000000000000007"/>
    <n v="194"/>
    <n v="27428"/>
    <n v="2127"/>
    <n v="0"/>
    <x v="0"/>
  </r>
  <r>
    <d v="2026-05-03T02:00:00"/>
    <x v="3080"/>
    <n v="24.9"/>
    <n v="100"/>
    <n v="13.6"/>
    <n v="10.3"/>
    <n v="452.5"/>
    <n v="14.5"/>
    <n v="9.3000000000000007"/>
    <n v="189.5"/>
    <n v="14.2"/>
    <n v="9.3000000000000007"/>
    <n v="184.3"/>
    <n v="27428"/>
    <n v="2127"/>
    <n v="0"/>
    <x v="0"/>
  </r>
  <r>
    <d v="2026-05-03T02:15:00"/>
    <x v="3081"/>
    <n v="24.8"/>
    <n v="100"/>
    <n v="13.5"/>
    <n v="10.199999999999999"/>
    <n v="452.5"/>
    <s v=" "/>
    <s v=" "/>
    <s v=" "/>
    <n v="14.1"/>
    <n v="9.1"/>
    <n v="185.3"/>
    <n v="27428"/>
    <n v="2127"/>
    <n v="0"/>
    <x v="0"/>
  </r>
  <r>
    <d v="2026-05-03T02:30:00"/>
    <x v="3082"/>
    <n v="24.8"/>
    <n v="100"/>
    <n v="13.5"/>
    <n v="10.199999999999999"/>
    <n v="441.7"/>
    <s v=" "/>
    <s v=" "/>
    <s v=" "/>
    <n v="13.9"/>
    <n v="9"/>
    <n v="180.4"/>
    <n v="27428"/>
    <n v="2127"/>
    <n v="0"/>
    <x v="0"/>
  </r>
  <r>
    <d v="2026-05-03T02:45:00"/>
    <x v="3083"/>
    <n v="24.8"/>
    <n v="100"/>
    <n v="13.3"/>
    <n v="10.1"/>
    <n v="441.7"/>
    <s v=" "/>
    <s v=" "/>
    <s v=" "/>
    <n v="13.8"/>
    <n v="9"/>
    <n v="179.4"/>
    <n v="27428"/>
    <n v="2127"/>
    <n v="0"/>
    <x v="0"/>
  </r>
  <r>
    <d v="2026-05-03T03:00:00"/>
    <x v="3084"/>
    <n v="24.8"/>
    <n v="100"/>
    <n v="13.2"/>
    <n v="10.3"/>
    <n v="414.7"/>
    <s v=" "/>
    <s v=" "/>
    <s v=" "/>
    <n v="13.7"/>
    <n v="9.4"/>
    <n v="177.4"/>
    <n v="27428"/>
    <n v="2127"/>
    <n v="0"/>
    <x v="0"/>
  </r>
  <r>
    <d v="2026-05-03T03:15:00"/>
    <x v="3085"/>
    <n v="24.8"/>
    <n v="100"/>
    <n v="13.2"/>
    <n v="10.3"/>
    <n v="403"/>
    <s v=" "/>
    <s v=" "/>
    <s v=" "/>
    <n v="13.7"/>
    <n v="9.4"/>
    <n v="178.2"/>
    <n v="27428"/>
    <n v="2127"/>
    <n v="0"/>
    <x v="0"/>
  </r>
  <r>
    <d v="2026-05-03T03:30:00"/>
    <x v="3086"/>
    <n v="24.8"/>
    <n v="100"/>
    <n v="13.4"/>
    <n v="10.3"/>
    <n v="403"/>
    <s v=" "/>
    <s v=" "/>
    <s v=" "/>
    <n v="13.6"/>
    <n v="9.3000000000000007"/>
    <n v="173.1"/>
    <n v="27428"/>
    <n v="2127"/>
    <n v="0"/>
    <x v="0"/>
  </r>
  <r>
    <d v="2026-05-03T03:45:00"/>
    <x v="3087"/>
    <n v="24.8"/>
    <n v="100"/>
    <n v="13.5"/>
    <n v="10.5"/>
    <n v="369.7"/>
    <s v=" "/>
    <s v=" "/>
    <s v=" "/>
    <n v="13.7"/>
    <n v="9.5"/>
    <n v="181.6"/>
    <n v="27428"/>
    <n v="2127"/>
    <n v="0"/>
    <x v="0"/>
  </r>
  <r>
    <d v="2026-05-03T04:00:00"/>
    <x v="3088"/>
    <n v="24.8"/>
    <n v="100"/>
    <n v="13.5"/>
    <n v="10.5"/>
    <n v="441.7"/>
    <s v=" "/>
    <s v=" "/>
    <s v=" "/>
    <n v="13.7"/>
    <n v="9.5"/>
    <n v="180.2"/>
    <n v="27428"/>
    <n v="2127"/>
    <n v="0"/>
    <x v="0"/>
  </r>
  <r>
    <d v="2026-05-03T04:15:00"/>
    <x v="3089"/>
    <n v="24.8"/>
    <n v="100"/>
    <n v="13.5"/>
    <n v="10.5"/>
    <n v="441.7"/>
    <s v=" "/>
    <s v=" "/>
    <s v=" "/>
    <n v="13.8"/>
    <n v="9.6"/>
    <n v="184.5"/>
    <n v="27428"/>
    <n v="2127"/>
    <n v="0"/>
    <x v="0"/>
  </r>
  <r>
    <d v="2026-05-03T04:30:00"/>
    <x v="3090"/>
    <n v="24.8"/>
    <n v="100"/>
    <n v="13.5"/>
    <n v="10.5"/>
    <n v="394"/>
    <s v=" "/>
    <s v=" "/>
    <s v=" "/>
    <n v="13.9"/>
    <n v="9.4"/>
    <n v="187.5"/>
    <n v="27428"/>
    <n v="2127"/>
    <n v="0"/>
    <x v="0"/>
  </r>
  <r>
    <d v="2026-05-03T04:45:00"/>
    <x v="3091"/>
    <n v="24.8"/>
    <n v="100"/>
    <n v="13.5"/>
    <n v="10.3"/>
    <n v="394"/>
    <s v=" "/>
    <s v=" "/>
    <s v=" "/>
    <n v="14"/>
    <n v="9.1999999999999993"/>
    <n v="182"/>
    <n v="27428"/>
    <n v="2127"/>
    <n v="0"/>
    <x v="0"/>
  </r>
  <r>
    <d v="2026-05-03T05:00:00"/>
    <x v="3092"/>
    <n v="24.9"/>
    <n v="100"/>
    <n v="13.6"/>
    <n v="10.4"/>
    <n v="494.8"/>
    <s v=" "/>
    <s v=" "/>
    <s v=" "/>
    <n v="14"/>
    <n v="9.1999999999999993"/>
    <n v="183.9"/>
    <n v="27428"/>
    <n v="2127"/>
    <n v="0"/>
    <x v="0"/>
  </r>
  <r>
    <d v="2026-05-03T05:15:00"/>
    <x v="3093"/>
    <n v="24.9"/>
    <n v="100"/>
    <n v="13.6"/>
    <n v="10.4"/>
    <n v="415.6"/>
    <s v=" "/>
    <s v=" "/>
    <s v=" "/>
    <n v="14"/>
    <n v="9.1999999999999993"/>
    <n v="185.7"/>
    <n v="27428"/>
    <n v="2127"/>
    <n v="0"/>
    <x v="0"/>
  </r>
  <r>
    <d v="2026-05-03T05:30:00"/>
    <x v="3094"/>
    <n v="25"/>
    <n v="100"/>
    <n v="13.6"/>
    <n v="10.5"/>
    <n v="415.6"/>
    <s v=" "/>
    <s v=" "/>
    <s v=" "/>
    <n v="14.2"/>
    <n v="9.3000000000000007"/>
    <n v="194.9"/>
    <n v="27428"/>
    <n v="2127"/>
    <n v="0"/>
    <x v="0"/>
  </r>
  <r>
    <d v="2026-05-03T05:45:00"/>
    <x v="3095"/>
    <n v="25"/>
    <n v="100"/>
    <n v="13.4"/>
    <n v="10.3"/>
    <n v="435.4"/>
    <s v=" "/>
    <s v=" "/>
    <s v=" "/>
    <n v="14.2"/>
    <n v="9.3000000000000007"/>
    <n v="194.9"/>
    <n v="27428"/>
    <n v="2127"/>
    <n v="0"/>
    <x v="0"/>
  </r>
  <r>
    <d v="2026-05-03T06:00:00"/>
    <x v="3096"/>
    <n v="25"/>
    <n v="100"/>
    <n v="13.4"/>
    <n v="10.3"/>
    <n v="435.4"/>
    <s v=" "/>
    <s v=" "/>
    <s v=" "/>
    <n v="14.4"/>
    <n v="9.6999999999999993"/>
    <n v="221.5"/>
    <n v="27428"/>
    <n v="2127"/>
    <n v="0"/>
    <x v="0"/>
  </r>
  <r>
    <d v="2026-05-03T06:15:00"/>
    <x v="3097"/>
    <n v="25"/>
    <n v="100"/>
    <n v="13.8"/>
    <n v="10.8"/>
    <n v="403"/>
    <s v=" "/>
    <s v=" "/>
    <s v=" "/>
    <n v="14.3"/>
    <n v="9.8000000000000007"/>
    <n v="221.5"/>
    <n v="27428"/>
    <n v="2127"/>
    <n v="0"/>
    <x v="0"/>
  </r>
  <r>
    <d v="2026-05-03T06:30:00"/>
    <x v="3098"/>
    <n v="25"/>
    <n v="100"/>
    <n v="13.8"/>
    <n v="10.8"/>
    <n v="403.9"/>
    <s v=" "/>
    <s v=" "/>
    <s v=" "/>
    <n v="14.5"/>
    <n v="9.9"/>
    <n v="217.6"/>
    <n v="27428"/>
    <n v="2127"/>
    <n v="0"/>
    <x v="0"/>
  </r>
  <r>
    <d v="2026-05-03T06:45:00"/>
    <x v="3099"/>
    <n v="25.1"/>
    <n v="100"/>
    <n v="14"/>
    <n v="10.9"/>
    <n v="403.9"/>
    <s v=" "/>
    <s v=" "/>
    <s v=" "/>
    <n v="14.8"/>
    <n v="9.9"/>
    <n v="221.9"/>
    <n v="27428"/>
    <n v="2127"/>
    <n v="0"/>
    <x v="0"/>
  </r>
  <r>
    <d v="2026-05-03T07:00:00"/>
    <x v="3100"/>
    <n v="25.2"/>
    <n v="100"/>
    <n v="14.2"/>
    <n v="11"/>
    <n v="445.3"/>
    <s v=" "/>
    <s v=" "/>
    <s v=" "/>
    <n v="14.9"/>
    <n v="10.4"/>
    <n v="228.2"/>
    <n v="27428"/>
    <n v="2127"/>
    <n v="0"/>
    <x v="0"/>
  </r>
  <r>
    <d v="2026-05-03T07:15:00"/>
    <x v="3101"/>
    <n v="24.4"/>
    <n v="100"/>
    <n v="14.2"/>
    <n v="11"/>
    <n v="532.6"/>
    <s v=" "/>
    <s v=" "/>
    <s v=" "/>
    <n v="15.2"/>
    <n v="9.8000000000000007"/>
    <n v="223.7"/>
    <n v="27428"/>
    <n v="2127"/>
    <n v="0"/>
    <x v="0"/>
  </r>
  <r>
    <d v="2026-05-03T07:30:00"/>
    <x v="3102"/>
    <n v="24.1"/>
    <n v="100"/>
    <n v="14.4"/>
    <n v="10.3"/>
    <n v="532.6"/>
    <s v=" "/>
    <s v=" "/>
    <s v=" "/>
    <n v="15.9"/>
    <n v="9.1999999999999993"/>
    <n v="228.2"/>
    <n v="27428"/>
    <n v="2127"/>
    <n v="0"/>
    <x v="0"/>
  </r>
  <r>
    <d v="2026-05-03T07:45:00"/>
    <x v="3103"/>
    <n v="23.7"/>
    <n v="100"/>
    <n v="14.6"/>
    <n v="10.3"/>
    <n v="513.70000000000005"/>
    <s v=" "/>
    <s v=" "/>
    <s v=" "/>
    <n v="15.8"/>
    <n v="9.1"/>
    <n v="226.2"/>
    <n v="27428"/>
    <n v="2127"/>
    <n v="0"/>
    <x v="0"/>
  </r>
  <r>
    <d v="2026-05-03T08:00:00"/>
    <x v="3104"/>
    <n v="23.3"/>
    <n v="100"/>
    <n v="14.6"/>
    <n v="10.3"/>
    <n v="513.70000000000005"/>
    <s v=" "/>
    <s v=" "/>
    <s v=" "/>
    <n v="15.8"/>
    <n v="9.8000000000000007"/>
    <n v="214.4"/>
    <n v="27428"/>
    <n v="2127"/>
    <n v="0"/>
    <x v="0"/>
  </r>
  <r>
    <d v="2026-05-03T08:15:00"/>
    <x v="3105"/>
    <n v="25.4"/>
    <n v="100"/>
    <n v="14.5"/>
    <n v="10.199999999999999"/>
    <n v="502"/>
    <s v=" "/>
    <s v=" "/>
    <s v=" "/>
    <n v="16"/>
    <n v="9.8000000000000007"/>
    <n v="210.7"/>
    <n v="27465.200000000001"/>
    <n v="2160.1999999999998"/>
    <n v="70.400000000000546"/>
    <x v="0"/>
  </r>
  <r>
    <d v="2026-05-03T08:30:00"/>
    <x v="3106"/>
    <n v="25.7"/>
    <n v="99.9"/>
    <n v="14.5"/>
    <n v="10.199999999999999"/>
    <n v="450.7"/>
    <s v=" "/>
    <s v=" "/>
    <s v=" "/>
    <n v="16.100000000000001"/>
    <n v="9.1999999999999993"/>
    <n v="212.8"/>
    <n v="27502.5"/>
    <n v="2193.5"/>
    <n v="70.599999999999454"/>
    <x v="0"/>
  </r>
  <r>
    <d v="2026-05-03T08:45:00"/>
    <x v="3107"/>
    <n v="26.5"/>
    <n v="98.7"/>
    <n v="14.1"/>
    <n v="9.1"/>
    <n v="450.7"/>
    <s v=" "/>
    <s v=" "/>
    <s v=" "/>
    <n v="15.6"/>
    <n v="8.4"/>
    <n v="294.3"/>
    <n v="27539.8"/>
    <n v="2226.8000000000002"/>
    <n v="70.599999999999454"/>
    <x v="0"/>
  </r>
  <r>
    <d v="2026-05-03T09:00:00"/>
    <x v="3108"/>
    <n v="26.3"/>
    <n v="95.6"/>
    <n v="14.7"/>
    <n v="9.3000000000000007"/>
    <n v="511"/>
    <s v=" "/>
    <s v=" "/>
    <s v=" "/>
    <n v="15.1"/>
    <n v="8.3000000000000007"/>
    <n v="283.8"/>
    <n v="27577"/>
    <n v="2260"/>
    <n v="70.400000000000546"/>
    <x v="0"/>
  </r>
  <r>
    <d v="2026-05-03T09:15:00"/>
    <x v="3109"/>
    <n v="26.5"/>
    <n v="95.3"/>
    <n v="14.7"/>
    <n v="9.3000000000000007"/>
    <n v="520"/>
    <s v=" "/>
    <s v=" "/>
    <s v=" "/>
    <n v="14.9"/>
    <n v="8.3000000000000007"/>
    <n v="286"/>
    <n v="27607"/>
    <n v="2291.8000000000002"/>
    <n v="61.800000000000182"/>
    <x v="0"/>
  </r>
  <r>
    <d v="2026-05-03T09:30:00"/>
    <x v="3110"/>
    <n v="26.4"/>
    <n v="95.1"/>
    <n v="15.1"/>
    <n v="9.3000000000000007"/>
    <n v="520"/>
    <s v=" "/>
    <s v=" "/>
    <s v=" "/>
    <n v="14.6"/>
    <n v="8.1999999999999993"/>
    <n v="278.5"/>
    <n v="27637"/>
    <n v="2323.5"/>
    <n v="61.699999999999818"/>
    <x v="0"/>
  </r>
  <r>
    <d v="2026-05-03T09:45:00"/>
    <x v="3111"/>
    <n v="26.5"/>
    <n v="95.6"/>
    <n v="14.2"/>
    <n v="7.9"/>
    <n v="545.20000000000005"/>
    <s v=" "/>
    <s v=" "/>
    <s v=" "/>
    <n v="14.5"/>
    <n v="7.6"/>
    <n v="281.10000000000002"/>
    <n v="27667"/>
    <n v="2355.1999999999998"/>
    <n v="61.699999999999818"/>
    <x v="0"/>
  </r>
  <r>
    <d v="2026-05-03T10:00:00"/>
    <x v="3112"/>
    <n v="26.7"/>
    <n v="95.3"/>
    <n v="14.2"/>
    <n v="7.9"/>
    <n v="545.20000000000005"/>
    <s v=" "/>
    <s v=" "/>
    <s v=" "/>
    <n v="14.3"/>
    <n v="7.6"/>
    <n v="284.39999999999998"/>
    <n v="27697"/>
    <n v="2387"/>
    <n v="61.800000000000182"/>
    <x v="0"/>
  </r>
  <r>
    <d v="2026-05-03T10:15:00"/>
    <x v="3113"/>
    <n v="27.4"/>
    <n v="93.9"/>
    <n v="13.9"/>
    <n v="7.8"/>
    <n v="519.1"/>
    <s v=" "/>
    <s v=" "/>
    <s v=" "/>
    <n v="14.2"/>
    <n v="7.5"/>
    <n v="285.60000000000002"/>
    <n v="27723.8"/>
    <n v="2415.5"/>
    <n v="55.299999999999272"/>
    <x v="0"/>
  </r>
  <r>
    <d v="2026-05-03T10:30:00"/>
    <x v="3114"/>
    <n v="27.1"/>
    <n v="91.1"/>
    <n v="13.9"/>
    <n v="7.8"/>
    <n v="520.9"/>
    <s v=" "/>
    <s v=" "/>
    <s v=" "/>
    <n v="14.2"/>
    <n v="7.6"/>
    <n v="287.39999999999998"/>
    <n v="27750.5"/>
    <n v="2444"/>
    <n v="55.200000000000728"/>
    <x v="0"/>
  </r>
  <r>
    <d v="2026-05-03T10:45:00"/>
    <x v="3115"/>
    <n v="27.5"/>
    <n v="92.2"/>
    <n v="14"/>
    <n v="7.9"/>
    <n v="520.9"/>
    <s v=" "/>
    <s v=" "/>
    <s v=" "/>
    <n v="14.1"/>
    <n v="7.9"/>
    <n v="288.8"/>
    <n v="27777.200000000001"/>
    <n v="2472.5"/>
    <n v="55.200000000000728"/>
    <x v="0"/>
  </r>
  <r>
    <d v="2026-05-03T11:00:00"/>
    <x v="3116"/>
    <n v="28.3"/>
    <n v="91.6"/>
    <n v="14.1"/>
    <n v="7.9"/>
    <n v="467.8"/>
    <s v=" "/>
    <s v=" "/>
    <s v=" "/>
    <n v="14.2"/>
    <n v="7.7"/>
    <n v="285.8"/>
    <n v="27804"/>
    <n v="2501"/>
    <n v="55.299999999999272"/>
    <x v="0"/>
  </r>
  <r>
    <d v="2026-05-03T11:15:00"/>
    <x v="3117"/>
    <n v="28.4"/>
    <n v="88.5"/>
    <n v="14.1"/>
    <n v="7.9"/>
    <n v="487.6"/>
    <s v=" "/>
    <s v=" "/>
    <s v=" "/>
    <n v="14.3"/>
    <n v="7.7"/>
    <n v="284.60000000000002"/>
    <n v="27833"/>
    <n v="2531.1999999999998"/>
    <n v="59.199999999999818"/>
    <x v="0"/>
  </r>
  <r>
    <d v="2026-05-03T11:30:00"/>
    <x v="3118"/>
    <n v="28.8"/>
    <n v="87.5"/>
    <n v="14.2"/>
    <n v="7.9"/>
    <n v="487.6"/>
    <s v=" "/>
    <s v=" "/>
    <s v=" "/>
    <n v="14.3"/>
    <n v="7.7"/>
    <n v="286.8"/>
    <n v="27862"/>
    <n v="2561.5"/>
    <n v="59.300000000000182"/>
    <x v="0"/>
  </r>
  <r>
    <d v="2026-05-03T11:45:00"/>
    <x v="3119"/>
    <n v="28.6"/>
    <n v="88.5"/>
    <n v="14.2"/>
    <n v="7.9"/>
    <n v="421.9"/>
    <s v=" "/>
    <s v=" "/>
    <s v=" "/>
    <n v="14.4"/>
    <n v="7.7"/>
    <n v="284.60000000000002"/>
    <n v="27891"/>
    <n v="2591.8000000000002"/>
    <n v="59.300000000000182"/>
    <x v="0"/>
  </r>
  <r>
    <d v="2026-05-03T12:00:00"/>
    <x v="3120"/>
    <n v="28.7"/>
    <n v="88.5"/>
    <n v="14.2"/>
    <n v="7.9"/>
    <n v="421.9"/>
    <s v=" "/>
    <s v=" "/>
    <s v=" "/>
    <n v="14.4"/>
    <n v="7.7"/>
    <n v="284.60000000000002"/>
    <n v="27920"/>
    <n v="2622"/>
    <n v="59.199999999999818"/>
    <x v="0"/>
  </r>
  <r>
    <d v="2026-05-03T12:15:00"/>
    <x v="3121"/>
    <n v="28.8"/>
    <n v="85.8"/>
    <n v="14.2"/>
    <n v="7.9"/>
    <n v="455.2"/>
    <s v=" "/>
    <s v=" "/>
    <s v=" "/>
    <n v="14.5"/>
    <n v="7.8"/>
    <n v="284"/>
    <n v="27946.5"/>
    <n v="2650.5"/>
    <n v="55"/>
    <x v="0"/>
  </r>
  <r>
    <d v="2026-05-03T12:30:00"/>
    <x v="3122"/>
    <n v="28.3"/>
    <n v="86.8"/>
    <n v="14.2"/>
    <n v="7.9"/>
    <n v="457.9"/>
    <s v=" "/>
    <s v=" "/>
    <s v=" "/>
    <n v="14.5"/>
    <n v="7.9"/>
    <n v="284.60000000000002"/>
    <n v="27973"/>
    <n v="2679"/>
    <n v="55"/>
    <x v="0"/>
  </r>
  <r>
    <d v="2026-05-03T12:45:00"/>
    <x v="3123"/>
    <n v="28.8"/>
    <n v="87.6"/>
    <n v="14.3"/>
    <n v="7.9"/>
    <n v="457.9"/>
    <s v=" "/>
    <s v=" "/>
    <s v=" "/>
    <n v="14.6"/>
    <n v="7.8"/>
    <n v="283.39999999999998"/>
    <n v="27999.5"/>
    <n v="2707.5"/>
    <n v="55"/>
    <x v="0"/>
  </r>
  <r>
    <d v="2026-05-03T13:00:00"/>
    <x v="3124"/>
    <n v="28.5"/>
    <n v="88.4"/>
    <n v="14.4"/>
    <n v="7.9"/>
    <n v="385.9"/>
    <s v=" "/>
    <s v=" "/>
    <s v=" "/>
    <n v="14.6"/>
    <n v="7.9"/>
    <n v="284.2"/>
    <n v="28026"/>
    <n v="2736"/>
    <n v="55"/>
    <x v="0"/>
  </r>
  <r>
    <d v="2026-05-03T13:15:00"/>
    <x v="3125"/>
    <n v="27.7"/>
    <n v="87.6"/>
    <n v="14.4"/>
    <n v="7.9"/>
    <n v="517.29999999999995"/>
    <s v=" "/>
    <s v=" "/>
    <s v=" "/>
    <n v="14.4"/>
    <n v="7.7"/>
    <n v="282.7"/>
    <n v="28054.5"/>
    <n v="2764.8"/>
    <n v="57.300000000000182"/>
    <x v="0"/>
  </r>
  <r>
    <d v="2026-05-03T13:30:00"/>
    <x v="3126"/>
    <n v="26.8"/>
    <n v="87.1"/>
    <n v="13.8"/>
    <n v="7.8"/>
    <n v="517.29999999999995"/>
    <s v=" "/>
    <s v=" "/>
    <s v=" "/>
    <n v="14.2"/>
    <n v="7.4"/>
    <n v="288"/>
    <n v="28083"/>
    <n v="2793.5"/>
    <n v="57.199999999999818"/>
    <x v="0"/>
  </r>
  <r>
    <d v="2026-05-03T13:45:00"/>
    <x v="3127"/>
    <n v="25.9"/>
    <n v="88.5"/>
    <n v="13.8"/>
    <n v="7.8"/>
    <n v="531.70000000000005"/>
    <s v=" "/>
    <s v=" "/>
    <s v=" "/>
    <n v="14"/>
    <n v="7.4"/>
    <n v="285.60000000000002"/>
    <n v="28111.5"/>
    <n v="2822.2"/>
    <n v="57.199999999999818"/>
    <x v="0"/>
  </r>
  <r>
    <d v="2026-05-03T14:00:00"/>
    <x v="3128"/>
    <n v="25.2"/>
    <n v="91.1"/>
    <n v="13.4"/>
    <n v="7.7"/>
    <n v="531.70000000000005"/>
    <s v=" "/>
    <s v=" "/>
    <s v=" "/>
    <n v="13.6"/>
    <n v="7.5"/>
    <n v="284.8"/>
    <n v="28140"/>
    <n v="2851"/>
    <n v="57.300000000000182"/>
    <x v="0"/>
  </r>
  <r>
    <d v="2026-05-03T14:15:00"/>
    <x v="3129"/>
    <n v="24.9"/>
    <n v="92.7"/>
    <n v="13.1"/>
    <n v="8"/>
    <n v="485.8"/>
    <s v=" "/>
    <s v=" "/>
    <s v=" "/>
    <n v="13.4"/>
    <n v="7.6"/>
    <n v="280.3"/>
    <n v="28159.5"/>
    <n v="2870.9"/>
    <n v="39.400000000000091"/>
    <x v="0"/>
  </r>
  <r>
    <d v="2026-05-03T14:30:00"/>
    <x v="3130"/>
    <n v="24.7"/>
    <n v="91.9"/>
    <n v="13.1"/>
    <n v="8"/>
    <n v="510.1"/>
    <s v=" "/>
    <s v=" "/>
    <s v=" "/>
    <n v="13.2"/>
    <n v="7.8"/>
    <n v="284.8"/>
    <n v="28179"/>
    <n v="2890.7"/>
    <n v="39.299999999999727"/>
    <x v="0"/>
  </r>
  <r>
    <d v="2026-05-03T14:45:00"/>
    <x v="3131"/>
    <n v="24.8"/>
    <n v="90.4"/>
    <n v="13.1"/>
    <n v="8.1"/>
    <n v="510.1"/>
    <n v="13.5"/>
    <n v="8.1"/>
    <n v="168.6"/>
    <n v="13.2"/>
    <n v="7.8"/>
    <n v="279.89999999999998"/>
    <n v="28197.8"/>
    <n v="2908.7"/>
    <n v="36.799999999999272"/>
    <x v="0"/>
  </r>
  <r>
    <d v="2026-05-03T15:00:00"/>
    <x v="3132"/>
    <n v="24.1"/>
    <n v="94.9"/>
    <n v="13"/>
    <n v="8"/>
    <n v="457.9"/>
    <n v="13.5"/>
    <n v="8"/>
    <n v="164.8"/>
    <n v="13.2"/>
    <n v="7.4"/>
    <n v="278.3"/>
    <n v="28215"/>
    <n v="2922"/>
    <n v="30.500000000000909"/>
    <x v="0"/>
  </r>
  <r>
    <d v="2026-05-03T15:15:00"/>
    <x v="3133"/>
    <n v="23.3"/>
    <n v="98.4"/>
    <n v="13"/>
    <n v="8"/>
    <n v="394"/>
    <n v="13.3"/>
    <n v="8"/>
    <n v="161.30000000000001"/>
    <n v="12.9"/>
    <n v="7.3"/>
    <n v="275"/>
    <n v="28236"/>
    <n v="2942.8"/>
    <n v="41.800000000000182"/>
    <x v="0"/>
  </r>
  <r>
    <d v="2026-05-03T15:30:00"/>
    <x v="3134"/>
    <n v="23.4"/>
    <n v="100"/>
    <n v="12.9"/>
    <n v="8.1"/>
    <n v="394"/>
    <n v="13"/>
    <n v="7.9"/>
    <n v="161"/>
    <n v="12.7"/>
    <n v="7.4"/>
    <n v="277.7"/>
    <n v="28257"/>
    <n v="2963.5"/>
    <n v="41.699999999999818"/>
    <x v="0"/>
  </r>
  <r>
    <d v="2026-05-03T15:45:00"/>
    <x v="3135"/>
    <n v="23.3"/>
    <n v="100"/>
    <n v="12.9"/>
    <n v="8.1"/>
    <n v="508.3"/>
    <n v="13"/>
    <n v="7.9"/>
    <n v="168.9"/>
    <n v="12.7"/>
    <n v="7.6"/>
    <n v="289.89999999999998"/>
    <n v="28278"/>
    <n v="2984.2"/>
    <n v="41.699999999999818"/>
    <x v="0"/>
  </r>
  <r>
    <d v="2026-05-03T16:00:00"/>
    <x v="3136"/>
    <n v="23.5"/>
    <n v="100"/>
    <n v="12.9"/>
    <n v="8"/>
    <n v="508.3"/>
    <n v="13.2"/>
    <n v="8"/>
    <n v="170.1"/>
    <n v="12.8"/>
    <n v="7.7"/>
    <n v="287"/>
    <n v="28299"/>
    <n v="3005"/>
    <n v="41.800000000000182"/>
    <x v="0"/>
  </r>
  <r>
    <d v="2026-05-03T16:15:00"/>
    <x v="3137"/>
    <n v="23.2"/>
    <n v="100"/>
    <n v="12.9"/>
    <n v="8"/>
    <n v="466"/>
    <n v="13.1"/>
    <n v="8"/>
    <n v="171.2"/>
    <n v="12.9"/>
    <n v="7.7"/>
    <n v="285.8"/>
    <n v="28318.2"/>
    <n v="3023.8"/>
    <n v="38.000000000000909"/>
    <x v="0"/>
  </r>
  <r>
    <d v="2026-05-03T16:30:00"/>
    <x v="3138"/>
    <n v="23.3"/>
    <n v="100"/>
    <n v="12.9"/>
    <n v="8"/>
    <n v="502"/>
    <n v="13.2"/>
    <n v="8"/>
    <n v="170.9"/>
    <n v="12.9"/>
    <n v="7.6"/>
    <n v="286"/>
    <n v="28337.5"/>
    <n v="3042.5"/>
    <n v="37.999999999999091"/>
    <x v="0"/>
  </r>
  <r>
    <d v="2026-05-03T16:45:00"/>
    <x v="3139"/>
    <n v="23.1"/>
    <n v="100"/>
    <n v="12.9"/>
    <n v="8.1"/>
    <n v="502"/>
    <n v="13.2"/>
    <n v="7.9"/>
    <n v="171.5"/>
    <n v="12.8"/>
    <n v="7.4"/>
    <n v="287.8"/>
    <n v="28356.799999999999"/>
    <n v="3061.2"/>
    <n v="37.999999999999091"/>
    <x v="0"/>
  </r>
  <r>
    <d v="2026-05-03T17:00:00"/>
    <x v="3140"/>
    <n v="23.1"/>
    <n v="100"/>
    <n v="12.9"/>
    <n v="7.2"/>
    <n v="504.7"/>
    <n v="13.2"/>
    <n v="8"/>
    <n v="129.1"/>
    <n v="12.8"/>
    <n v="7.5"/>
    <n v="253.2"/>
    <n v="28376"/>
    <n v="3080"/>
    <n v="38.000000000000909"/>
    <x v="0"/>
  </r>
  <r>
    <d v="2026-05-03T17:15:00"/>
    <x v="3141"/>
    <n v="23"/>
    <n v="100"/>
    <n v="12.9"/>
    <n v="7.2"/>
    <n v="487.6"/>
    <n v="13.2"/>
    <n v="7.3"/>
    <n v="133.69999999999999"/>
    <n v="12.9"/>
    <n v="7.1"/>
    <n v="251.8"/>
    <n v="28396.5"/>
    <n v="3100.8"/>
    <n v="41.300000000000182"/>
    <x v="0"/>
  </r>
  <r>
    <d v="2026-05-03T17:30:00"/>
    <x v="3142"/>
    <n v="22.9"/>
    <n v="100"/>
    <n v="12.8"/>
    <n v="7.2"/>
    <n v="487.6"/>
    <n v="13.3"/>
    <n v="7.2"/>
    <n v="130.19999999999999"/>
    <n v="13"/>
    <n v="7.3"/>
    <n v="248.6"/>
    <n v="28417"/>
    <n v="3121.5"/>
    <n v="41.199999999999818"/>
    <x v="0"/>
  </r>
  <r>
    <d v="2026-05-03T17:45:00"/>
    <x v="3143"/>
    <n v="23"/>
    <n v="100"/>
    <n v="12.8"/>
    <n v="7.2"/>
    <n v="476.8"/>
    <n v="13.3"/>
    <n v="7.1"/>
    <n v="120.9"/>
    <n v="13"/>
    <n v="7.1"/>
    <n v="241.2"/>
    <n v="28437.5"/>
    <n v="3142.2"/>
    <n v="41.199999999999818"/>
    <x v="0"/>
  </r>
  <r>
    <d v="2026-05-03T18:00:00"/>
    <x v="3144"/>
    <n v="23.1"/>
    <n v="100"/>
    <n v="12.7"/>
    <n v="6.6"/>
    <n v="476.8"/>
    <n v="13.3"/>
    <n v="7.1"/>
    <n v="111.3"/>
    <n v="13"/>
    <n v="7"/>
    <n v="230.3"/>
    <n v="28458"/>
    <n v="3163"/>
    <n v="41.300000000000182"/>
    <x v="0"/>
  </r>
  <r>
    <d v="2026-05-03T18:15:00"/>
    <x v="3145"/>
    <n v="23"/>
    <n v="100"/>
    <n v="12.3"/>
    <n v="6.8"/>
    <n v="463.3"/>
    <n v="13.1"/>
    <n v="7.1"/>
    <n v="107.3"/>
    <n v="12.7"/>
    <n v="7.2"/>
    <n v="226.4"/>
    <n v="28476.2"/>
    <n v="3181"/>
    <n v="36.200000000000728"/>
    <x v="0"/>
  </r>
  <r>
    <d v="2026-05-03T18:30:00"/>
    <x v="3146"/>
    <n v="23"/>
    <n v="100"/>
    <n v="12.3"/>
    <n v="6.8"/>
    <n v="477.7"/>
    <n v="13.2"/>
    <n v="7.4"/>
    <n v="105.2"/>
    <n v="12.9"/>
    <n v="7.1"/>
    <n v="225"/>
    <n v="28494.5"/>
    <n v="3199"/>
    <n v="36.299999999999272"/>
    <x v="0"/>
  </r>
  <r>
    <d v="2026-05-03T18:45:00"/>
    <x v="3147"/>
    <n v="22.9"/>
    <n v="100"/>
    <n v="13"/>
    <n v="7.6"/>
    <n v="477.7"/>
    <n v="13.3"/>
    <n v="7.5"/>
    <n v="106.4"/>
    <n v="12.9"/>
    <n v="7"/>
    <n v="222.3"/>
    <n v="28512.799999999999"/>
    <n v="3217"/>
    <n v="36.299999999999272"/>
    <x v="0"/>
  </r>
  <r>
    <d v="2026-05-03T19:00:00"/>
    <x v="3148"/>
    <n v="23"/>
    <n v="100"/>
    <n v="13.2"/>
    <n v="7.4"/>
    <n v="482.2"/>
    <n v="13.2"/>
    <n v="7.5"/>
    <n v="99.7"/>
    <n v="12.9"/>
    <n v="7.5"/>
    <n v="218.5"/>
    <n v="28531"/>
    <n v="3235"/>
    <n v="36.200000000000728"/>
    <x v="0"/>
  </r>
  <r>
    <d v="2026-05-03T19:15:00"/>
    <x v="3149"/>
    <n v="23"/>
    <n v="100"/>
    <n v="13.2"/>
    <n v="7.4"/>
    <n v="464.2"/>
    <n v="13.3"/>
    <n v="7.4"/>
    <n v="99.7"/>
    <n v="13"/>
    <n v="7.2"/>
    <n v="222.5"/>
    <n v="28553"/>
    <n v="3257"/>
    <n v="44"/>
    <x v="0"/>
  </r>
  <r>
    <d v="2026-05-03T19:30:00"/>
    <x v="3150"/>
    <n v="22.9"/>
    <n v="100"/>
    <n v="13.1"/>
    <n v="8.6"/>
    <n v="464.2"/>
    <n v="13.3"/>
    <n v="7.4"/>
    <n v="95.9"/>
    <n v="13"/>
    <n v="7.4"/>
    <n v="220.3"/>
    <n v="28575"/>
    <n v="3279"/>
    <n v="44"/>
    <x v="0"/>
  </r>
  <r>
    <d v="2026-05-03T19:45:00"/>
    <x v="3151"/>
    <n v="23"/>
    <n v="100"/>
    <n v="13.1"/>
    <n v="8.6"/>
    <n v="460.6"/>
    <n v="13.3"/>
    <n v="8.3000000000000007"/>
    <n v="98.5"/>
    <n v="13"/>
    <n v="7.4"/>
    <n v="218"/>
    <n v="28597"/>
    <n v="3301"/>
    <n v="44"/>
    <x v="0"/>
  </r>
  <r>
    <d v="2026-05-03T20:00:00"/>
    <x v="3152"/>
    <n v="23.1"/>
    <n v="100"/>
    <n v="13.3"/>
    <n v="8.6"/>
    <n v="460.6"/>
    <n v="13.3"/>
    <n v="8.4"/>
    <n v="100.6"/>
    <n v="13"/>
    <n v="7.6"/>
    <n v="223.7"/>
    <n v="28619"/>
    <n v="3323"/>
    <n v="44"/>
    <x v="0"/>
  </r>
  <r>
    <d v="2026-05-03T20:15:00"/>
    <x v="3153"/>
    <n v="23.1"/>
    <n v="100"/>
    <n v="13.5"/>
    <n v="8.6999999999999993"/>
    <n v="450.7"/>
    <n v="13.5"/>
    <n v="8.4"/>
    <n v="96.5"/>
    <n v="13.2"/>
    <n v="7.9"/>
    <n v="218.5"/>
    <n v="28634.2"/>
    <n v="3338.2"/>
    <n v="30.400000000000546"/>
    <x v="0"/>
  </r>
  <r>
    <d v="2026-05-03T20:30:00"/>
    <x v="3154"/>
    <n v="23.1"/>
    <n v="100"/>
    <n v="13.5"/>
    <n v="8.6999999999999993"/>
    <n v="480.4"/>
    <n v="13.5"/>
    <n v="8.1999999999999993"/>
    <n v="102"/>
    <n v="13.2"/>
    <n v="7.7"/>
    <n v="218.5"/>
    <n v="28649.5"/>
    <n v="3353.5"/>
    <n v="30.599999999999454"/>
    <x v="0"/>
  </r>
  <r>
    <d v="2026-05-03T20:45:00"/>
    <x v="3155"/>
    <n v="23"/>
    <n v="100"/>
    <n v="13.4"/>
    <n v="8.3000000000000007"/>
    <n v="480.4"/>
    <n v="13.5"/>
    <n v="7.9"/>
    <n v="99.4"/>
    <n v="13.2"/>
    <n v="7.5"/>
    <n v="222.1"/>
    <n v="28664.799999999999"/>
    <n v="3368.8"/>
    <n v="30.599999999999454"/>
    <x v="0"/>
  </r>
  <r>
    <d v="2026-05-03T21:00:00"/>
    <x v="3156"/>
    <n v="23"/>
    <n v="100"/>
    <n v="12.5"/>
    <n v="10.199999999999999"/>
    <n v="505.6"/>
    <n v="12.3"/>
    <n v="8.9"/>
    <n v="200"/>
    <n v="13.2"/>
    <n v="8.8000000000000007"/>
    <n v="199.1"/>
    <n v="28680"/>
    <n v="3384"/>
    <n v="30.400000000000546"/>
    <x v="0"/>
  </r>
  <r>
    <d v="2026-05-03T21:15:00"/>
    <x v="3157"/>
    <n v="22.9"/>
    <n v="100"/>
    <n v="12.5"/>
    <n v="10.199999999999999"/>
    <n v="505.6"/>
    <n v="13.5"/>
    <n v="10"/>
    <n v="200"/>
    <n v="13.2"/>
    <n v="9.8000000000000007"/>
    <n v="196.7"/>
    <n v="28680"/>
    <n v="3384"/>
    <n v="0"/>
    <x v="0"/>
  </r>
  <r>
    <d v="2026-05-03T21:30:00"/>
    <x v="3158"/>
    <n v="22.8"/>
    <n v="100"/>
    <n v="13.2"/>
    <n v="10.7"/>
    <n v="460.6"/>
    <n v="13.9"/>
    <n v="10.3"/>
    <n v="200"/>
    <n v="13.7"/>
    <n v="10.3"/>
    <n v="204.4"/>
    <n v="28680"/>
    <n v="3384"/>
    <n v="0"/>
    <x v="0"/>
  </r>
  <r>
    <d v="2026-05-03T21:45:00"/>
    <x v="3159"/>
    <n v="22.8"/>
    <n v="100"/>
    <n v="13.2"/>
    <n v="10.7"/>
    <n v="391.3"/>
    <n v="14.2"/>
    <n v="10.4"/>
    <n v="200"/>
    <n v="14"/>
    <n v="10.3"/>
    <n v="204.4"/>
    <n v="28680"/>
    <n v="3384"/>
    <n v="0"/>
    <x v="0"/>
  </r>
  <r>
    <d v="2026-05-03T22:00:00"/>
    <x v="3160"/>
    <n v="22.7"/>
    <n v="100"/>
    <n v="13.5"/>
    <n v="10.9"/>
    <n v="391.3"/>
    <n v="14.4"/>
    <n v="9.9"/>
    <n v="200"/>
    <n v="14.1"/>
    <n v="9.8000000000000007"/>
    <n v="212.6"/>
    <n v="28680"/>
    <n v="3384"/>
    <n v="0"/>
    <x v="0"/>
  </r>
  <r>
    <d v="2026-05-03T22:15:00"/>
    <x v="3161"/>
    <n v="22.8"/>
    <n v="100"/>
    <n v="13.7"/>
    <n v="10.7"/>
    <n v="430.9"/>
    <n v="14.5"/>
    <n v="9.8000000000000007"/>
    <n v="200"/>
    <n v="14.2"/>
    <n v="9.8000000000000007"/>
    <n v="219.9"/>
    <n v="28680"/>
    <n v="3384"/>
    <n v="0"/>
    <x v="0"/>
  </r>
  <r>
    <d v="2026-05-03T22:30:00"/>
    <x v="3162"/>
    <n v="22.8"/>
    <n v="100"/>
    <n v="13.7"/>
    <n v="10.7"/>
    <n v="443.5"/>
    <n v="14.9"/>
    <n v="9.8000000000000007"/>
    <n v="200"/>
    <n v="14.5"/>
    <n v="9.6999999999999993"/>
    <n v="214"/>
    <n v="28680"/>
    <n v="3384"/>
    <n v="0"/>
    <x v="0"/>
  </r>
  <r>
    <d v="2026-05-03T22:45:00"/>
    <x v="3163"/>
    <n v="22.7"/>
    <n v="100"/>
    <n v="13.5"/>
    <n v="10.6"/>
    <n v="443.5"/>
    <n v="15"/>
    <n v="9.8000000000000007"/>
    <n v="200"/>
    <n v="14.7"/>
    <n v="9.6999999999999993"/>
    <n v="214.4"/>
    <n v="28680"/>
    <n v="3384"/>
    <n v="0"/>
    <x v="0"/>
  </r>
  <r>
    <d v="2026-05-03T23:00:00"/>
    <x v="3164"/>
    <n v="22.8"/>
    <n v="100"/>
    <n v="13.5"/>
    <n v="10.6"/>
    <n v="422.8"/>
    <n v="15.1"/>
    <n v="9.5"/>
    <n v="200"/>
    <n v="14.7"/>
    <n v="9.5"/>
    <n v="213.4"/>
    <n v="28680"/>
    <n v="3384"/>
    <n v="0"/>
    <x v="0"/>
  </r>
  <r>
    <d v="2026-05-03T23:15:00"/>
    <x v="3165"/>
    <n v="22.8"/>
    <n v="100"/>
    <n v="13.5"/>
    <n v="10.6"/>
    <n v="422.8"/>
    <n v="14.9"/>
    <n v="9.5"/>
    <n v="200"/>
    <n v="14.6"/>
    <n v="9.4"/>
    <n v="210.9"/>
    <n v="28680"/>
    <n v="3384"/>
    <n v="0"/>
    <x v="0"/>
  </r>
  <r>
    <d v="2026-05-03T23:30:00"/>
    <x v="3166"/>
    <n v="22.8"/>
    <n v="100"/>
    <n v="13.3"/>
    <n v="10.3"/>
    <n v="439.9"/>
    <n v="14.6"/>
    <n v="9.1"/>
    <n v="196.2"/>
    <n v="14.2"/>
    <n v="9"/>
    <n v="189.2"/>
    <n v="28680"/>
    <n v="3384"/>
    <n v="0"/>
    <x v="0"/>
  </r>
  <r>
    <d v="2026-05-03T23:45:00"/>
    <x v="3167"/>
    <n v="22.7"/>
    <n v="100"/>
    <n v="13.3"/>
    <n v="10.3"/>
    <n v="441.7"/>
    <n v="14.4"/>
    <n v="9.3000000000000007"/>
    <n v="193.9"/>
    <n v="14.1"/>
    <n v="9.1"/>
    <n v="190.2"/>
    <n v="28680"/>
    <n v="3384"/>
    <n v="0"/>
    <x v="0"/>
  </r>
  <r>
    <d v="2026-05-04T00:00:00"/>
    <x v="3168"/>
    <n v="22.7"/>
    <n v="100"/>
    <n v="13.1"/>
    <n v="10.3"/>
    <n v="441.7"/>
    <n v="14.3"/>
    <n v="9.3000000000000007"/>
    <n v="189"/>
    <n v="14"/>
    <n v="9.1999999999999993"/>
    <n v="182.2"/>
    <n v="28680"/>
    <n v="3384"/>
    <n v="0"/>
    <x v="0"/>
  </r>
  <r>
    <d v="2026-05-04T00:15:00"/>
    <x v="3169"/>
    <n v="23.4"/>
    <n v="100"/>
    <n v="13.1"/>
    <n v="10.199999999999999"/>
    <n v="453.4"/>
    <n v="14.2"/>
    <n v="9.1999999999999993"/>
    <n v="184.6"/>
    <n v="13.9"/>
    <n v="9.1"/>
    <n v="182"/>
    <n v="28680"/>
    <n v="3384"/>
    <n v="0"/>
    <x v="0"/>
  </r>
  <r>
    <d v="2026-05-04T00:30:00"/>
    <x v="3170"/>
    <n v="23.5"/>
    <n v="100"/>
    <n v="13.1"/>
    <n v="10.199999999999999"/>
    <n v="474.1"/>
    <n v="14.2"/>
    <n v="9.3000000000000007"/>
    <n v="184"/>
    <n v="13.9"/>
    <n v="9.3000000000000007"/>
    <n v="177.4"/>
    <n v="28680"/>
    <n v="3384"/>
    <n v="0"/>
    <x v="0"/>
  </r>
  <r>
    <d v="2026-05-04T00:45:00"/>
    <x v="3171"/>
    <n v="23.6"/>
    <n v="100"/>
    <n v="13.1"/>
    <n v="10.199999999999999"/>
    <n v="474.1"/>
    <n v="14.1"/>
    <n v="9.1999999999999993"/>
    <n v="179.9"/>
    <n v="13.9"/>
    <n v="9.1"/>
    <n v="174.9"/>
    <n v="28680"/>
    <n v="3384"/>
    <n v="0"/>
    <x v="0"/>
  </r>
  <r>
    <d v="2026-05-04T01:00:00"/>
    <x v="3172"/>
    <n v="23.7"/>
    <n v="100"/>
    <n v="13.2"/>
    <n v="9.9"/>
    <n v="439.9"/>
    <n v="14.2"/>
    <n v="9"/>
    <n v="171.5"/>
    <n v="13.9"/>
    <n v="8.9"/>
    <n v="166.6"/>
    <n v="28680"/>
    <n v="3384"/>
    <n v="0"/>
    <x v="0"/>
  </r>
  <r>
    <d v="2026-05-04T01:15:00"/>
    <x v="3173"/>
    <n v="23.6"/>
    <n v="100"/>
    <n v="13.2"/>
    <n v="9.9"/>
    <n v="439.9"/>
    <n v="14.1"/>
    <n v="8.9"/>
    <n v="161"/>
    <n v="13.8"/>
    <n v="8.8000000000000007"/>
    <n v="155.19999999999999"/>
    <n v="28680"/>
    <n v="3384"/>
    <n v="0"/>
    <x v="0"/>
  </r>
  <r>
    <d v="2026-05-04T01:30:00"/>
    <x v="3174"/>
    <n v="23.5"/>
    <n v="100"/>
    <n v="13"/>
    <n v="9.6"/>
    <n v="442.6"/>
    <n v="14"/>
    <n v="8.8000000000000007"/>
    <n v="157.80000000000001"/>
    <n v="13.7"/>
    <n v="8.6"/>
    <n v="156.4"/>
    <n v="28680"/>
    <n v="3384"/>
    <n v="0"/>
    <x v="0"/>
  </r>
  <r>
    <d v="2026-05-04T01:45:00"/>
    <x v="3175"/>
    <n v="23.4"/>
    <n v="100"/>
    <n v="13"/>
    <n v="9.6"/>
    <n v="421"/>
    <n v="13.6"/>
    <n v="8.6"/>
    <n v="149.69999999999999"/>
    <n v="13.3"/>
    <n v="8.5"/>
    <n v="145.19999999999999"/>
    <n v="28680"/>
    <n v="3384"/>
    <n v="0"/>
    <x v="0"/>
  </r>
  <r>
    <d v="2026-05-04T02:00:00"/>
    <x v="3176"/>
    <n v="23.3"/>
    <n v="100"/>
    <n v="12.8"/>
    <n v="9.6"/>
    <n v="421"/>
    <n v="13.4"/>
    <n v="8.4"/>
    <n v="143"/>
    <n v="13.1"/>
    <n v="8.3000000000000007"/>
    <n v="141.1"/>
    <n v="28680"/>
    <n v="3384"/>
    <n v="0"/>
    <x v="0"/>
  </r>
  <r>
    <d v="2026-05-04T02:15:00"/>
    <x v="3177"/>
    <n v="23"/>
    <n v="100"/>
    <n v="12.2"/>
    <n v="10.1"/>
    <n v="394"/>
    <n v="13.4"/>
    <n v="9.9"/>
    <n v="143.9"/>
    <n v="13.2"/>
    <n v="9.8000000000000007"/>
    <n v="139.1"/>
    <n v="28680"/>
    <n v="3384"/>
    <n v="0"/>
    <x v="0"/>
  </r>
  <r>
    <d v="2026-05-04T02:30:00"/>
    <x v="3178"/>
    <n v="22.9"/>
    <n v="100"/>
    <n v="12.2"/>
    <n v="10.1"/>
    <n v="394.9"/>
    <n v="13.3"/>
    <n v="10"/>
    <n v="134"/>
    <n v="12.9"/>
    <n v="9.8000000000000007"/>
    <n v="132.19999999999999"/>
    <n v="28680"/>
    <n v="3384"/>
    <n v="0"/>
    <x v="0"/>
  </r>
  <r>
    <d v="2026-05-04T02:45:00"/>
    <x v="3179"/>
    <n v="22.8"/>
    <n v="100"/>
    <n v="12.5"/>
    <n v="10.1"/>
    <n v="394.9"/>
    <n v="13.1"/>
    <n v="10"/>
    <n v="137.19999999999999"/>
    <n v="12.7"/>
    <n v="9.9"/>
    <n v="129.5"/>
    <n v="28680"/>
    <n v="3384"/>
    <n v="0"/>
    <x v="0"/>
  </r>
  <r>
    <d v="2026-05-04T03:00:00"/>
    <x v="3180"/>
    <n v="22.6"/>
    <n v="100"/>
    <n v="12.5"/>
    <n v="10.3"/>
    <n v="386.8"/>
    <n v="13.1"/>
    <n v="10"/>
    <n v="145.6"/>
    <n v="12.9"/>
    <n v="9.9"/>
    <n v="142.4"/>
    <n v="28680"/>
    <n v="3384"/>
    <n v="0"/>
    <x v="0"/>
  </r>
  <r>
    <d v="2026-05-04T03:15:00"/>
    <x v="3181"/>
    <n v="22.4"/>
    <n v="100"/>
    <n v="12.5"/>
    <n v="10.3"/>
    <n v="386.8"/>
    <n v="13.1"/>
    <n v="10.1"/>
    <n v="138.4"/>
    <n v="12.7"/>
    <n v="9.9"/>
    <n v="135.4"/>
    <n v="28680"/>
    <n v="3384"/>
    <n v="0"/>
    <x v="0"/>
  </r>
  <r>
    <d v="2026-05-04T03:30:00"/>
    <x v="3182"/>
    <n v="22.1"/>
    <n v="100"/>
    <n v="12.6"/>
    <n v="10.3"/>
    <n v="402.1"/>
    <n v="13"/>
    <n v="10.1"/>
    <n v="139.19999999999999"/>
    <n v="12.6"/>
    <n v="10"/>
    <n v="138.5"/>
    <n v="28680"/>
    <n v="3384"/>
    <n v="0"/>
    <x v="0"/>
  </r>
  <r>
    <d v="2026-05-04T03:45:00"/>
    <x v="3183"/>
    <n v="21.9"/>
    <n v="100"/>
    <n v="12.6"/>
    <n v="10.3"/>
    <n v="409.3"/>
    <n v="13.2"/>
    <n v="10.1"/>
    <n v="140.1"/>
    <n v="12.9"/>
    <n v="10"/>
    <n v="137.5"/>
    <n v="28680"/>
    <n v="3384"/>
    <n v="0"/>
    <x v="0"/>
  </r>
  <r>
    <d v="2026-05-04T04:00:00"/>
    <x v="3184"/>
    <n v="21.8"/>
    <n v="100"/>
    <n v="12.5"/>
    <n v="10.199999999999999"/>
    <n v="409.3"/>
    <n v="13.4"/>
    <n v="10.1"/>
    <n v="137.80000000000001"/>
    <n v="13.1"/>
    <n v="10"/>
    <n v="133.80000000000001"/>
    <n v="28680"/>
    <n v="3384"/>
    <n v="0"/>
    <x v="0"/>
  </r>
  <r>
    <d v="2026-05-04T04:15:00"/>
    <x v="3185"/>
    <n v="21.8"/>
    <n v="100"/>
    <n v="12.6"/>
    <n v="10.199999999999999"/>
    <n v="367.9"/>
    <n v="13.6"/>
    <n v="10"/>
    <n v="136"/>
    <n v="13.3"/>
    <n v="9.9"/>
    <n v="133"/>
    <n v="28680"/>
    <n v="3384"/>
    <n v="0"/>
    <x v="0"/>
  </r>
  <r>
    <d v="2026-05-04T04:30:00"/>
    <x v="3186"/>
    <n v="21.7"/>
    <n v="99.9"/>
    <n v="12.6"/>
    <n v="10.199999999999999"/>
    <n v="394"/>
    <n v="13.6"/>
    <n v="10"/>
    <n v="146.80000000000001"/>
    <n v="13.3"/>
    <n v="9.9"/>
    <n v="138.1"/>
    <n v="28680"/>
    <n v="3384"/>
    <n v="0"/>
    <x v="0"/>
  </r>
  <r>
    <d v="2026-05-04T04:45:00"/>
    <x v="3187"/>
    <n v="21.6"/>
    <n v="98.8"/>
    <n v="12.7"/>
    <n v="10.3"/>
    <n v="394"/>
    <n v="13.5"/>
    <n v="10.1"/>
    <n v="139.5"/>
    <n v="13.2"/>
    <n v="10"/>
    <n v="133.19999999999999"/>
    <n v="28680"/>
    <n v="3384"/>
    <n v="0"/>
    <x v="0"/>
  </r>
  <r>
    <d v="2026-05-04T05:00:00"/>
    <x v="3188"/>
    <n v="21.6"/>
    <n v="98.4"/>
    <n v="12.7"/>
    <n v="10.3"/>
    <n v="389.5"/>
    <n v="13.5"/>
    <n v="10.1"/>
    <n v="139.5"/>
    <n v="13.1"/>
    <n v="9.9"/>
    <n v="133.4"/>
    <n v="28680"/>
    <n v="3384"/>
    <n v="0"/>
    <x v="0"/>
  </r>
  <r>
    <d v="2026-05-04T05:15:00"/>
    <x v="3189"/>
    <n v="21.6"/>
    <n v="97.5"/>
    <n v="12.7"/>
    <n v="10.3"/>
    <n v="389.5"/>
    <n v="13.7"/>
    <n v="10"/>
    <n v="137.5"/>
    <n v="13.4"/>
    <n v="9.9"/>
    <n v="133.19999999999999"/>
    <n v="28680"/>
    <n v="3384"/>
    <n v="0"/>
    <x v="0"/>
  </r>
  <r>
    <d v="2026-05-04T05:30:00"/>
    <x v="3190"/>
    <n v="21.6"/>
    <n v="96.9"/>
    <n v="12.8"/>
    <n v="10.4"/>
    <n v="379.6"/>
    <n v="13.7"/>
    <n v="10.1"/>
    <n v="141.30000000000001"/>
    <n v="13.4"/>
    <n v="9.9"/>
    <n v="137.1"/>
    <n v="28680"/>
    <n v="3384"/>
    <n v="0"/>
    <x v="0"/>
  </r>
  <r>
    <d v="2026-05-04T05:45:00"/>
    <x v="3191"/>
    <n v="21.6"/>
    <n v="96.2"/>
    <n v="12.8"/>
    <n v="10.4"/>
    <n v="391.3"/>
    <n v="13.8"/>
    <n v="10.3"/>
    <n v="140.4"/>
    <n v="13.5"/>
    <n v="10"/>
    <n v="134.6"/>
    <n v="28680"/>
    <n v="3384"/>
    <n v="0"/>
    <x v="0"/>
  </r>
  <r>
    <d v="2026-05-04T06:00:00"/>
    <x v="3192"/>
    <n v="21.6"/>
    <n v="95.8"/>
    <n v="12.9"/>
    <n v="10.6"/>
    <n v="391.3"/>
    <n v="13.7"/>
    <n v="10.8"/>
    <n v="160.5"/>
    <n v="13.6"/>
    <n v="10"/>
    <n v="166.2"/>
    <n v="28680"/>
    <n v="3384"/>
    <n v="0"/>
    <x v="0"/>
  </r>
  <r>
    <d v="2026-05-04T06:15:00"/>
    <x v="3193"/>
    <n v="21.6"/>
    <n v="94.9"/>
    <n v="13"/>
    <n v="10.8"/>
    <n v="458.8"/>
    <n v="13.9"/>
    <n v="10.7"/>
    <n v="162.80000000000001"/>
    <n v="13.6"/>
    <n v="10.5"/>
    <n v="157.4"/>
    <n v="28680"/>
    <n v="3384"/>
    <n v="0"/>
    <x v="0"/>
  </r>
  <r>
    <d v="2026-05-04T06:30:00"/>
    <x v="3194"/>
    <n v="21.6"/>
    <n v="93.8"/>
    <n v="13"/>
    <n v="10.8"/>
    <n v="474.1"/>
    <n v="14"/>
    <n v="10.7"/>
    <n v="164"/>
    <n v="13.8"/>
    <n v="10.6"/>
    <n v="159.69999999999999"/>
    <n v="28680"/>
    <n v="3384"/>
    <n v="0"/>
    <x v="0"/>
  </r>
  <r>
    <d v="2026-05-04T06:45:00"/>
    <x v="3195"/>
    <n v="21.6"/>
    <n v="92.4"/>
    <n v="13.1"/>
    <n v="11"/>
    <n v="474.1"/>
    <n v="14.1"/>
    <n v="10.8"/>
    <n v="171.5"/>
    <n v="13.8"/>
    <n v="10.7"/>
    <n v="166.4"/>
    <n v="28680"/>
    <n v="3384"/>
    <n v="0"/>
    <x v="0"/>
  </r>
  <r>
    <d v="2026-05-04T07:00:00"/>
    <x v="3196"/>
    <n v="21.7"/>
    <n v="91.4"/>
    <n v="13.1"/>
    <n v="11"/>
    <n v="583.79999999999995"/>
    <n v="14.2"/>
    <n v="11.4"/>
    <n v="200"/>
    <n v="14"/>
    <n v="11.4"/>
    <n v="196.3"/>
    <n v="28680"/>
    <n v="3384"/>
    <n v="0"/>
    <x v="0"/>
  </r>
  <r>
    <d v="2026-05-04T07:15:00"/>
    <x v="3197"/>
    <n v="22"/>
    <n v="93.9"/>
    <n v="13.3"/>
    <n v="11.4"/>
    <n v="583.79999999999995"/>
    <n v="14.2"/>
    <n v="11.4"/>
    <n v="198.3"/>
    <n v="13.9"/>
    <n v="11.3"/>
    <n v="195.3"/>
    <n v="28680"/>
    <n v="3384"/>
    <n v="0"/>
    <x v="0"/>
  </r>
  <r>
    <d v="2026-05-04T07:30:00"/>
    <x v="3198"/>
    <n v="22"/>
    <n v="96.1"/>
    <n v="13.5"/>
    <n v="11.6"/>
    <n v="500.2"/>
    <n v="14.4"/>
    <n v="11.6"/>
    <n v="200"/>
    <n v="14.3"/>
    <n v="11.5"/>
    <n v="208.5"/>
    <n v="28680"/>
    <n v="3384"/>
    <n v="0"/>
    <x v="0"/>
  </r>
  <r>
    <d v="2026-05-04T07:45:00"/>
    <x v="3199"/>
    <n v="22"/>
    <n v="97.1"/>
    <n v="13.5"/>
    <n v="11.6"/>
    <n v="512.79999999999995"/>
    <n v="14.8"/>
    <n v="11.7"/>
    <n v="200"/>
    <n v="14.5"/>
    <n v="11.7"/>
    <n v="204.6"/>
    <n v="28680"/>
    <n v="3384"/>
    <n v="0"/>
    <x v="0"/>
  </r>
  <r>
    <d v="2026-05-04T08:00:00"/>
    <x v="3200"/>
    <n v="22"/>
    <n v="97.8"/>
    <n v="13.9"/>
    <n v="11.7"/>
    <n v="512.79999999999995"/>
    <n v="14.7"/>
    <n v="11.4"/>
    <n v="200"/>
    <n v="14.7"/>
    <n v="11.5"/>
    <n v="208.3"/>
    <n v="28680"/>
    <n v="3384"/>
    <n v="0"/>
    <x v="0"/>
  </r>
  <r>
    <d v="2026-05-04T08:15:00"/>
    <x v="3201"/>
    <n v="22.7"/>
    <n v="85"/>
    <n v="14.1"/>
    <n v="11"/>
    <n v="505.6"/>
    <n v="13.9"/>
    <n v="10.9"/>
    <n v="200"/>
    <n v="15"/>
    <n v="10.7"/>
    <n v="210.3"/>
    <n v="28715.5"/>
    <n v="3418.5"/>
    <n v="70"/>
    <x v="0"/>
  </r>
  <r>
    <d v="2026-05-04T08:30:00"/>
    <x v="3202"/>
    <n v="23.7"/>
    <n v="81.099999999999994"/>
    <n v="14.1"/>
    <n v="11"/>
    <n v="484.9"/>
    <n v="11.8"/>
    <n v="10.7"/>
    <n v="200"/>
    <n v="15"/>
    <n v="10.7"/>
    <n v="213.6"/>
    <n v="28751"/>
    <n v="3453"/>
    <n v="70"/>
    <x v="0"/>
  </r>
  <r>
    <d v="2026-05-04T08:45:00"/>
    <x v="3203"/>
    <n v="24.1"/>
    <n v="78.099999999999994"/>
    <n v="13.2"/>
    <n v="9.3000000000000007"/>
    <n v="484.9"/>
    <n v="15.2"/>
    <n v="10.199999999999999"/>
    <n v="139"/>
    <n v="15"/>
    <n v="8.6999999999999993"/>
    <n v="248"/>
    <n v="28786.5"/>
    <n v="3487.5"/>
    <n v="70"/>
    <x v="0"/>
  </r>
  <r>
    <d v="2026-05-04T09:00:00"/>
    <x v="3204"/>
    <n v="24"/>
    <n v="75.3"/>
    <n v="13.2"/>
    <n v="9.3000000000000007"/>
    <n v="452.5"/>
    <n v="15.2"/>
    <n v="10.3"/>
    <n v="123.5"/>
    <n v="14.8"/>
    <n v="8.5"/>
    <n v="240.6"/>
    <n v="28822"/>
    <n v="3522"/>
    <n v="70"/>
    <x v="0"/>
  </r>
  <r>
    <d v="2026-05-04T09:15:00"/>
    <x v="3205"/>
    <n v="24"/>
    <n v="77"/>
    <n v="14.4"/>
    <n v="10.1"/>
    <n v="452.5"/>
    <n v="14.4"/>
    <n v="9.5"/>
    <n v="111.6"/>
    <n v="14.1"/>
    <n v="7.9"/>
    <n v="229"/>
    <n v="28843.200000000001"/>
    <n v="3545.8"/>
    <n v="45.000000000000909"/>
    <x v="0"/>
  </r>
  <r>
    <d v="2026-05-04T09:30:00"/>
    <x v="3206"/>
    <n v="24.1"/>
    <n v="76.599999999999994"/>
    <n v="14.1"/>
    <n v="8.6"/>
    <n v="488.5"/>
    <n v="14.3"/>
    <n v="8.6"/>
    <n v="109.6"/>
    <n v="13.8"/>
    <n v="7.5"/>
    <n v="228"/>
    <n v="28864.5"/>
    <n v="3569.5"/>
    <n v="44.999999999999091"/>
    <x v="0"/>
  </r>
  <r>
    <d v="2026-05-04T09:45:00"/>
    <x v="3207"/>
    <n v="24.2"/>
    <n v="76.3"/>
    <n v="14.1"/>
    <n v="8.6"/>
    <n v="506.5"/>
    <n v="13.8"/>
    <n v="8.1999999999999993"/>
    <n v="110.2"/>
    <n v="13.6"/>
    <n v="7.6"/>
    <n v="225.6"/>
    <n v="28885.8"/>
    <n v="3593.2"/>
    <n v="44.999999999999091"/>
    <x v="0"/>
  </r>
  <r>
    <d v="2026-05-04T10:00:00"/>
    <x v="3208"/>
    <n v="24.6"/>
    <n v="73.400000000000006"/>
    <n v="13.4"/>
    <n v="8.1999999999999993"/>
    <n v="506.5"/>
    <n v="13.3"/>
    <n v="8"/>
    <n v="106.7"/>
    <n v="12.9"/>
    <n v="7.5"/>
    <n v="227.6"/>
    <n v="28907"/>
    <n v="3617"/>
    <n v="45.000000000000909"/>
    <x v="0"/>
  </r>
  <r>
    <d v="2026-05-04T10:15:00"/>
    <x v="3209"/>
    <n v="24.9"/>
    <n v="73.8"/>
    <n v="13.1"/>
    <n v="8.5"/>
    <n v="508.3"/>
    <n v="13.1"/>
    <n v="8"/>
    <n v="111.9"/>
    <n v="12.7"/>
    <n v="7.7"/>
    <n v="231.9"/>
    <n v="28926"/>
    <n v="3635"/>
    <n v="37"/>
    <x v="0"/>
  </r>
  <r>
    <d v="2026-05-04T10:30:00"/>
    <x v="3210"/>
    <n v="24.9"/>
    <n v="72.7"/>
    <n v="13.1"/>
    <n v="8.5"/>
    <n v="485.8"/>
    <n v="12.7"/>
    <n v="8.4"/>
    <n v="113.4"/>
    <n v="12.4"/>
    <n v="7.8"/>
    <n v="230.7"/>
    <n v="28945"/>
    <n v="3653"/>
    <n v="37"/>
    <x v="0"/>
  </r>
  <r>
    <d v="2026-05-04T10:45:00"/>
    <x v="3211"/>
    <n v="25.6"/>
    <n v="70.099999999999994"/>
    <n v="13.1"/>
    <n v="9"/>
    <n v="485.8"/>
    <n v="12.9"/>
    <n v="8.6"/>
    <n v="119.2"/>
    <n v="12.6"/>
    <n v="7.6"/>
    <n v="238.2"/>
    <n v="28964"/>
    <n v="3671"/>
    <n v="37"/>
    <x v="0"/>
  </r>
  <r>
    <d v="2026-05-04T11:00:00"/>
    <x v="3212"/>
    <n v="25.6"/>
    <n v="69"/>
    <n v="13.1"/>
    <n v="9"/>
    <n v="462.4"/>
    <n v="12.8"/>
    <n v="8.6999999999999993"/>
    <n v="123.5"/>
    <n v="12.4"/>
    <n v="7.8"/>
    <n v="241"/>
    <n v="28983"/>
    <n v="3689"/>
    <n v="37"/>
    <x v="0"/>
  </r>
  <r>
    <d v="2026-05-04T11:15:00"/>
    <x v="3213"/>
    <n v="25.6"/>
    <n v="68.5"/>
    <n v="13.2"/>
    <n v="9.1"/>
    <n v="462.4"/>
    <n v="12.9"/>
    <n v="8.9"/>
    <n v="123"/>
    <n v="12.6"/>
    <n v="8"/>
    <n v="242.1"/>
    <n v="29001.8"/>
    <n v="3706.5"/>
    <n v="36.299999999999272"/>
    <x v="0"/>
  </r>
  <r>
    <d v="2026-05-04T11:30:00"/>
    <x v="3214"/>
    <n v="25.6"/>
    <n v="71.8"/>
    <n v="13.3"/>
    <n v="9.1999999999999993"/>
    <n v="466"/>
    <n v="12.9"/>
    <n v="8.9"/>
    <n v="122.7"/>
    <n v="12.6"/>
    <n v="8.1"/>
    <n v="245.3"/>
    <n v="29020.5"/>
    <n v="3724"/>
    <n v="36.200000000000728"/>
    <x v="0"/>
  </r>
  <r>
    <d v="2026-05-04T11:45:00"/>
    <x v="3215"/>
    <n v="25.9"/>
    <n v="70.3"/>
    <n v="13.3"/>
    <n v="9.1999999999999993"/>
    <n v="430"/>
    <n v="13"/>
    <n v="9.1"/>
    <n v="137.19999999999999"/>
    <n v="12.7"/>
    <n v="8.1999999999999993"/>
    <n v="253.9"/>
    <n v="29039.200000000001"/>
    <n v="3741.5"/>
    <n v="36.200000000000728"/>
    <x v="0"/>
  </r>
  <r>
    <d v="2026-05-04T12:00:00"/>
    <x v="3216"/>
    <n v="26"/>
    <n v="70.2"/>
    <n v="13.4"/>
    <n v="9.6"/>
    <n v="430"/>
    <n v="13.1"/>
    <n v="9.4"/>
    <n v="145.30000000000001"/>
    <n v="12.8"/>
    <n v="8.4"/>
    <n v="264.8"/>
    <n v="29058"/>
    <n v="3759"/>
    <n v="36.299999999999272"/>
    <x v="0"/>
  </r>
  <r>
    <d v="2026-05-04T12:15:00"/>
    <x v="3217"/>
    <n v="26.4"/>
    <n v="68.8"/>
    <n v="13.6"/>
    <n v="9.8000000000000007"/>
    <n v="487.6"/>
    <n v="13.3"/>
    <n v="9.6999999999999993"/>
    <n v="148.80000000000001"/>
    <n v="13"/>
    <n v="8.4"/>
    <n v="267.89999999999998"/>
    <n v="29078.5"/>
    <n v="3778"/>
    <n v="39.5"/>
    <x v="0"/>
  </r>
  <r>
    <d v="2026-05-04T12:30:00"/>
    <x v="3218"/>
    <n v="26.8"/>
    <n v="68.8"/>
    <n v="13.6"/>
    <n v="9.8000000000000007"/>
    <n v="487.6"/>
    <n v="13.3"/>
    <n v="9.6"/>
    <n v="155.5"/>
    <n v="13.1"/>
    <n v="8.6999999999999993"/>
    <n v="275.8"/>
    <n v="29099"/>
    <n v="3797"/>
    <n v="39.5"/>
    <x v="0"/>
  </r>
  <r>
    <d v="2026-05-04T12:45:00"/>
    <x v="3219"/>
    <n v="26.8"/>
    <n v="70.099999999999994"/>
    <n v="13.8"/>
    <n v="9.9"/>
    <n v="488.5"/>
    <n v="13.5"/>
    <n v="9.6999999999999993"/>
    <n v="156.69999999999999"/>
    <n v="13.2"/>
    <n v="8.5"/>
    <n v="276.2"/>
    <n v="29119.5"/>
    <n v="3816"/>
    <n v="39.5"/>
    <x v="0"/>
  </r>
  <r>
    <d v="2026-05-04T13:00:00"/>
    <x v="3220"/>
    <n v="26.6"/>
    <n v="70.8"/>
    <n v="13.8"/>
    <n v="9.9"/>
    <n v="444.4"/>
    <n v="13.6"/>
    <n v="9.6999999999999993"/>
    <n v="158.69999999999999"/>
    <n v="13.3"/>
    <n v="8.5"/>
    <n v="277.7"/>
    <n v="29140"/>
    <n v="3835"/>
    <n v="39.5"/>
    <x v="0"/>
  </r>
  <r>
    <d v="2026-05-04T13:15:00"/>
    <x v="3221"/>
    <n v="26.6"/>
    <n v="69.2"/>
    <n v="13.8"/>
    <n v="9.9"/>
    <n v="444.4"/>
    <n v="13.7"/>
    <n v="9.6999999999999993"/>
    <n v="156.4"/>
    <n v="13.3"/>
    <n v="8.5"/>
    <n v="275.8"/>
    <n v="29165.8"/>
    <n v="3858"/>
    <n v="48.799999999999272"/>
    <x v="0"/>
  </r>
  <r>
    <d v="2026-05-04T13:30:00"/>
    <x v="3222"/>
    <n v="27.5"/>
    <n v="68.2"/>
    <n v="13.9"/>
    <n v="9.9"/>
    <n v="504.7"/>
    <n v="13.7"/>
    <n v="9.6999999999999993"/>
    <n v="156.1"/>
    <n v="13.4"/>
    <n v="8.6999999999999993"/>
    <n v="279.5"/>
    <n v="29191.5"/>
    <n v="3881"/>
    <n v="48.700000000000728"/>
    <x v="0"/>
  </r>
  <r>
    <d v="2026-05-04T13:45:00"/>
    <x v="3223"/>
    <n v="27.8"/>
    <n v="66.599999999999994"/>
    <n v="13.9"/>
    <n v="9.9"/>
    <n v="502"/>
    <n v="13.8"/>
    <n v="9.8000000000000007"/>
    <n v="157.30000000000001"/>
    <n v="13.5"/>
    <n v="8.8000000000000007"/>
    <n v="277.5"/>
    <n v="29217.200000000001"/>
    <n v="3904"/>
    <n v="48.700000000000728"/>
    <x v="0"/>
  </r>
  <r>
    <d v="2026-05-04T14:00:00"/>
    <x v="3224"/>
    <n v="27.4"/>
    <n v="65.8"/>
    <n v="14"/>
    <n v="10"/>
    <n v="502"/>
    <n v="13.9"/>
    <n v="9.8000000000000007"/>
    <n v="156.69999999999999"/>
    <n v="13.6"/>
    <n v="8.6"/>
    <n v="276.39999999999998"/>
    <n v="29243"/>
    <n v="3927"/>
    <n v="48.799999999999272"/>
    <x v="0"/>
  </r>
  <r>
    <d v="2026-05-04T14:15:00"/>
    <x v="3225"/>
    <n v="27"/>
    <n v="69.3"/>
    <n v="13.9"/>
    <n v="9"/>
    <n v="516.4"/>
    <n v="13.9"/>
    <n v="9.1"/>
    <n v="159.30000000000001"/>
    <n v="13.7"/>
    <n v="8.1"/>
    <n v="277.89999999999998"/>
    <n v="29268.799999999999"/>
    <n v="3948.8"/>
    <n v="47.599999999999454"/>
    <x v="0"/>
  </r>
  <r>
    <d v="2026-05-04T14:30:00"/>
    <x v="3226"/>
    <n v="26.5"/>
    <n v="69.5"/>
    <n v="13.9"/>
    <n v="9"/>
    <n v="516.4"/>
    <n v="13.8"/>
    <n v="9"/>
    <n v="160.80000000000001"/>
    <n v="13.5"/>
    <n v="8"/>
    <n v="276.39999999999998"/>
    <n v="29294.5"/>
    <n v="3970.5"/>
    <n v="47.400000000000546"/>
    <x v="0"/>
  </r>
  <r>
    <d v="2026-05-04T14:45:00"/>
    <x v="3227"/>
    <n v="26.5"/>
    <n v="71.7"/>
    <n v="13.6"/>
    <n v="8.9"/>
    <n v="529.9"/>
    <n v="13.8"/>
    <n v="8.9"/>
    <n v="163.69999999999999"/>
    <n v="13.5"/>
    <n v="8"/>
    <n v="280.3"/>
    <n v="29320.2"/>
    <n v="3992.2"/>
    <n v="47.400000000000546"/>
    <x v="0"/>
  </r>
  <r>
    <d v="2026-05-04T15:00:00"/>
    <x v="3228"/>
    <n v="26.1"/>
    <n v="73"/>
    <n v="13.6"/>
    <n v="8.9"/>
    <n v="476.8"/>
    <n v="13.7"/>
    <n v="8.8000000000000007"/>
    <n v="162.80000000000001"/>
    <n v="13.4"/>
    <n v="8.1"/>
    <n v="276"/>
    <n v="29346"/>
    <n v="4014"/>
    <n v="47.599999999999454"/>
    <x v="0"/>
  </r>
  <r>
    <d v="2026-05-04T15:15:00"/>
    <x v="3229"/>
    <n v="25.8"/>
    <n v="74.400000000000006"/>
    <n v="13.5"/>
    <n v="8.9"/>
    <n v="476.8"/>
    <n v="13.5"/>
    <n v="8.8000000000000007"/>
    <n v="160.5"/>
    <n v="13.2"/>
    <n v="7.9"/>
    <n v="274.39999999999998"/>
    <n v="29367.5"/>
    <n v="4033"/>
    <n v="40.5"/>
    <x v="0"/>
  </r>
  <r>
    <d v="2026-05-04T15:30:00"/>
    <x v="3230"/>
    <n v="25.7"/>
    <n v="75.3"/>
    <n v="13.3"/>
    <n v="8.8000000000000007"/>
    <n v="537.1"/>
    <n v="13.3"/>
    <n v="8.6999999999999993"/>
    <n v="164.5"/>
    <n v="13"/>
    <n v="8"/>
    <n v="280.7"/>
    <n v="29389"/>
    <n v="4052"/>
    <n v="40.5"/>
    <x v="0"/>
  </r>
  <r>
    <d v="2026-05-04T15:45:00"/>
    <x v="3231"/>
    <n v="25.5"/>
    <n v="75.900000000000006"/>
    <n v="13.3"/>
    <n v="8.8000000000000007"/>
    <n v="576.70000000000005"/>
    <n v="13.3"/>
    <n v="8.6"/>
    <n v="162.80000000000001"/>
    <n v="13"/>
    <n v="7.9"/>
    <n v="277.7"/>
    <n v="29410.5"/>
    <n v="4071"/>
    <n v="40.5"/>
    <x v="0"/>
  </r>
  <r>
    <d v="2026-05-04T16:00:00"/>
    <x v="3232"/>
    <n v="25.7"/>
    <n v="76.900000000000006"/>
    <n v="13.2"/>
    <n v="9"/>
    <n v="576.70000000000005"/>
    <n v="13.3"/>
    <n v="9"/>
    <n v="164.2"/>
    <n v="13"/>
    <n v="8.1999999999999993"/>
    <n v="280.89999999999998"/>
    <n v="29432"/>
    <n v="4090"/>
    <n v="40.5"/>
    <x v="0"/>
  </r>
  <r>
    <d v="2026-05-04T16:15:00"/>
    <x v="3233"/>
    <n v="25.5"/>
    <n v="77.3"/>
    <n v="13.4"/>
    <n v="9.1999999999999993"/>
    <n v="429.1"/>
    <n v="13.2"/>
    <n v="9.1"/>
    <n v="162.5"/>
    <n v="12.9"/>
    <n v="8.3000000000000007"/>
    <n v="278.5"/>
    <n v="29452.799999999999"/>
    <n v="4109.2"/>
    <n v="39.999999999999091"/>
    <x v="0"/>
  </r>
  <r>
    <d v="2026-05-04T16:30:00"/>
    <x v="3234"/>
    <n v="25.4"/>
    <n v="81.099999999999994"/>
    <n v="13.4"/>
    <n v="9.1999999999999993"/>
    <n v="429.1"/>
    <n v="13.3"/>
    <n v="9.1999999999999993"/>
    <n v="161.30000000000001"/>
    <n v="13.1"/>
    <n v="8.3000000000000007"/>
    <n v="274.8"/>
    <n v="29473.5"/>
    <n v="4128.5"/>
    <n v="40.000000000000909"/>
    <x v="0"/>
  </r>
  <r>
    <d v="2026-05-04T16:45:00"/>
    <x v="3235"/>
    <n v="25.1"/>
    <n v="81.2"/>
    <n v="13.5"/>
    <n v="8.8000000000000007"/>
    <n v="495.7"/>
    <n v="13.4"/>
    <n v="8.8000000000000007"/>
    <n v="154.9"/>
    <n v="13.1"/>
    <n v="8.1"/>
    <n v="272.2"/>
    <n v="29494.2"/>
    <n v="4147.8"/>
    <n v="40.000000000000909"/>
    <x v="0"/>
  </r>
  <r>
    <d v="2026-05-04T17:00:00"/>
    <x v="3236"/>
    <n v="25.3"/>
    <n v="81.8"/>
    <n v="13.5"/>
    <n v="8.8000000000000007"/>
    <n v="505.6"/>
    <n v="13.4"/>
    <n v="8.5"/>
    <n v="151.69999999999999"/>
    <n v="13.1"/>
    <n v="8"/>
    <n v="269.5"/>
    <n v="29515"/>
    <n v="4167"/>
    <n v="39.999999999999091"/>
    <x v="0"/>
  </r>
  <r>
    <d v="2026-05-04T17:15:00"/>
    <x v="3237"/>
    <n v="25"/>
    <n v="82.3"/>
    <n v="13.4"/>
    <n v="8.5"/>
    <n v="505.6"/>
    <n v="13.3"/>
    <n v="8.4"/>
    <n v="151.5"/>
    <n v="13"/>
    <n v="7.8"/>
    <n v="269.89999999999998"/>
    <n v="29534.799999999999"/>
    <n v="4185.5"/>
    <n v="38.299999999999272"/>
    <x v="0"/>
  </r>
  <r>
    <d v="2026-05-04T17:30:00"/>
    <x v="3238"/>
    <n v="24.9"/>
    <n v="84"/>
    <n v="13.4"/>
    <n v="8.3000000000000007"/>
    <n v="494.8"/>
    <n v="13.3"/>
    <n v="8.4"/>
    <n v="147.1"/>
    <n v="13"/>
    <n v="7.7"/>
    <n v="263.2"/>
    <n v="29554.5"/>
    <n v="4204"/>
    <n v="38.200000000000728"/>
    <x v="0"/>
  </r>
  <r>
    <d v="2026-05-04T17:45:00"/>
    <x v="3239"/>
    <n v="24.7"/>
    <n v="87.2"/>
    <n v="13.4"/>
    <n v="8.3000000000000007"/>
    <n v="508.3"/>
    <n v="13.3"/>
    <n v="8.3000000000000007"/>
    <n v="141"/>
    <n v="13"/>
    <n v="7.7"/>
    <n v="254.7"/>
    <n v="29574.2"/>
    <n v="4222.5"/>
    <n v="38.200000000000728"/>
    <x v="0"/>
  </r>
  <r>
    <d v="2026-05-04T18:00:00"/>
    <x v="3240"/>
    <n v="24.5"/>
    <n v="89.8"/>
    <n v="13.5"/>
    <n v="8.1"/>
    <n v="508.3"/>
    <n v="13.3"/>
    <n v="8.1"/>
    <n v="134"/>
    <n v="12.9"/>
    <n v="7.7"/>
    <n v="252"/>
    <n v="29594"/>
    <n v="4241"/>
    <n v="38.299999999999272"/>
    <x v="0"/>
  </r>
  <r>
    <d v="2026-05-04T18:15:00"/>
    <x v="3241"/>
    <n v="24.2"/>
    <n v="90.7"/>
    <n v="13.4"/>
    <n v="8"/>
    <n v="529.9"/>
    <n v="13.1"/>
    <n v="8"/>
    <n v="133.1"/>
    <n v="12.9"/>
    <n v="7.7"/>
    <n v="250.6"/>
    <n v="29616.2"/>
    <n v="4261.5"/>
    <n v="42.700000000000728"/>
    <x v="0"/>
  </r>
  <r>
    <d v="2026-05-04T18:30:00"/>
    <x v="3242"/>
    <n v="24.1"/>
    <n v="91.4"/>
    <n v="13.4"/>
    <n v="8"/>
    <n v="529.9"/>
    <n v="13.2"/>
    <n v="7.7"/>
    <n v="127.9"/>
    <n v="12.9"/>
    <n v="7.6"/>
    <n v="245.7"/>
    <n v="29638.5"/>
    <n v="4282"/>
    <n v="42.799999999999272"/>
    <x v="0"/>
  </r>
  <r>
    <d v="2026-05-04T18:45:00"/>
    <x v="3243"/>
    <n v="24.1"/>
    <n v="91.3"/>
    <n v="13.2"/>
    <n v="8.9"/>
    <n v="429.1"/>
    <n v="13.1"/>
    <n v="7.6"/>
    <n v="125.6"/>
    <n v="12.8"/>
    <n v="7.3"/>
    <n v="245.3"/>
    <n v="29660.799999999999"/>
    <n v="4302.5"/>
    <n v="42.799999999999272"/>
    <x v="0"/>
  </r>
  <r>
    <d v="2026-05-04T19:00:00"/>
    <x v="3244"/>
    <n v="24.1"/>
    <n v="91.4"/>
    <n v="13.2"/>
    <n v="8.9"/>
    <n v="436.3"/>
    <n v="13"/>
    <n v="8.6999999999999993"/>
    <n v="118.3"/>
    <n v="12.7"/>
    <n v="7.7"/>
    <n v="240.8"/>
    <n v="29683"/>
    <n v="4323"/>
    <n v="42.700000000000728"/>
    <x v="0"/>
  </r>
  <r>
    <d v="2026-05-04T19:15:00"/>
    <x v="3245"/>
    <n v="24"/>
    <n v="91.9"/>
    <n v="13.4"/>
    <n v="9"/>
    <n v="436.3"/>
    <n v="13.1"/>
    <n v="8.8000000000000007"/>
    <n v="117.4"/>
    <n v="12.8"/>
    <n v="7.9"/>
    <n v="236.4"/>
    <n v="29702.799999999999"/>
    <n v="4341"/>
    <n v="37.799999999999272"/>
    <x v="0"/>
  </r>
  <r>
    <d v="2026-05-04T19:30:00"/>
    <x v="3246"/>
    <n v="23.9"/>
    <n v="92.7"/>
    <n v="13.6"/>
    <n v="8.9"/>
    <n v="405.7"/>
    <n v="13.1"/>
    <n v="8.6999999999999993"/>
    <n v="117.2"/>
    <n v="12.8"/>
    <n v="8"/>
    <n v="238.6"/>
    <n v="29722.5"/>
    <n v="4359"/>
    <n v="37.700000000000728"/>
    <x v="0"/>
  </r>
  <r>
    <d v="2026-05-04T19:45:00"/>
    <x v="3247"/>
    <n v="23.8"/>
    <n v="92.9"/>
    <n v="13.6"/>
    <n v="8.9"/>
    <n v="423.7"/>
    <n v="13.1"/>
    <n v="8.5"/>
    <n v="117.4"/>
    <n v="12.8"/>
    <n v="7.8"/>
    <n v="234.7"/>
    <n v="29742.2"/>
    <n v="4377"/>
    <n v="37.700000000000728"/>
    <x v="0"/>
  </r>
  <r>
    <d v="2026-05-04T20:00:00"/>
    <x v="3248"/>
    <n v="23.9"/>
    <n v="92.4"/>
    <n v="13.5"/>
    <n v="8.6999999999999993"/>
    <n v="423.7"/>
    <n v="13.1"/>
    <n v="8.5"/>
    <n v="116.9"/>
    <n v="12.8"/>
    <n v="7.6"/>
    <n v="233.1"/>
    <n v="29762"/>
    <n v="4395"/>
    <n v="37.799999999999272"/>
    <x v="0"/>
  </r>
  <r>
    <d v="2026-05-04T20:15:00"/>
    <x v="3249"/>
    <n v="23.8"/>
    <n v="92"/>
    <n v="13.3"/>
    <n v="8.3000000000000007"/>
    <n v="477.7"/>
    <n v="13.1"/>
    <n v="8.3000000000000007"/>
    <n v="107.6"/>
    <n v="12.9"/>
    <n v="7.7"/>
    <n v="227.4"/>
    <n v="29777.5"/>
    <n v="4409"/>
    <n v="29.5"/>
    <x v="0"/>
  </r>
  <r>
    <d v="2026-05-04T20:30:00"/>
    <x v="3250"/>
    <n v="23.9"/>
    <n v="91.3"/>
    <n v="13.3"/>
    <n v="8.3000000000000007"/>
    <n v="477.7"/>
    <n v="13.1"/>
    <n v="8.1"/>
    <n v="111.9"/>
    <n v="12.9"/>
    <n v="7.4"/>
    <n v="230.9"/>
    <n v="29793"/>
    <n v="4423"/>
    <n v="29.5"/>
    <x v="0"/>
  </r>
  <r>
    <d v="2026-05-04T20:45:00"/>
    <x v="3251"/>
    <n v="23.8"/>
    <n v="91.3"/>
    <n v="13.1"/>
    <n v="9.6"/>
    <n v="457"/>
    <n v="13.1"/>
    <n v="8.4"/>
    <n v="107.6"/>
    <n v="12.7"/>
    <n v="8.1"/>
    <n v="224.4"/>
    <n v="29808.5"/>
    <n v="4437"/>
    <n v="29.5"/>
    <x v="0"/>
  </r>
  <r>
    <d v="2026-05-04T21:00:00"/>
    <x v="3252"/>
    <n v="23.9"/>
    <n v="90.8"/>
    <n v="13.1"/>
    <n v="9.6"/>
    <n v="518.20000000000005"/>
    <n v="11.9"/>
    <n v="10.4"/>
    <n v="200"/>
    <n v="12.7"/>
    <n v="9.4"/>
    <n v="198.5"/>
    <n v="29824"/>
    <n v="4451"/>
    <n v="29.5"/>
    <x v="0"/>
  </r>
  <r>
    <d v="2026-05-04T21:15:00"/>
    <x v="3253"/>
    <n v="23.8"/>
    <n v="90.7"/>
    <n v="12.6"/>
    <n v="10.3"/>
    <n v="518.20000000000005"/>
    <n v="13.1"/>
    <n v="10.4"/>
    <n v="200"/>
    <n v="12.9"/>
    <n v="10.199999999999999"/>
    <n v="202.2"/>
    <n v="29824"/>
    <n v="4451"/>
    <n v="0"/>
    <x v="0"/>
  </r>
  <r>
    <d v="2026-05-04T21:30:00"/>
    <x v="3254"/>
    <n v="23.8"/>
    <n v="91"/>
    <n v="13.4"/>
    <n v="10.8"/>
    <n v="536.20000000000005"/>
    <n v="13.9"/>
    <n v="10.5"/>
    <n v="200"/>
    <n v="13.7"/>
    <n v="10.4"/>
    <n v="209.1"/>
    <n v="29824"/>
    <n v="4451"/>
    <n v="0"/>
    <x v="0"/>
  </r>
  <r>
    <d v="2026-05-04T21:45:00"/>
    <x v="3255"/>
    <n v="23.8"/>
    <n v="91.3"/>
    <n v="13.4"/>
    <n v="10.8"/>
    <n v="484.9"/>
    <n v="14.2"/>
    <n v="10.6"/>
    <n v="200"/>
    <n v="14"/>
    <n v="10.5"/>
    <n v="210.1"/>
    <n v="29824"/>
    <n v="4451"/>
    <n v="0"/>
    <x v="0"/>
  </r>
  <r>
    <d v="2026-05-04T22:00:00"/>
    <x v="3256"/>
    <n v="23.8"/>
    <n v="91.7"/>
    <n v="13.6"/>
    <n v="10.7"/>
    <n v="484.9"/>
    <n v="14.4"/>
    <n v="10"/>
    <n v="200"/>
    <n v="14.2"/>
    <n v="10"/>
    <n v="217"/>
    <n v="29824"/>
    <n v="4451"/>
    <n v="0"/>
    <x v="0"/>
  </r>
  <r>
    <d v="2026-05-04T22:15:00"/>
    <x v="3257"/>
    <n v="23.7"/>
    <n v="92.4"/>
    <n v="13.6"/>
    <n v="10.7"/>
    <n v="460.6"/>
    <n v="15"/>
    <n v="9.9"/>
    <n v="200"/>
    <n v="14.7"/>
    <n v="9.9"/>
    <n v="215.6"/>
    <n v="29824"/>
    <n v="4451"/>
    <n v="0"/>
    <x v="0"/>
  </r>
  <r>
    <d v="2026-05-04T22:30:00"/>
    <x v="3258"/>
    <n v="23.7"/>
    <n v="92.2"/>
    <n v="13.6"/>
    <n v="10.7"/>
    <n v="460.6"/>
    <n v="15.3"/>
    <n v="10"/>
    <n v="200"/>
    <n v="15"/>
    <n v="10"/>
    <n v="219.5"/>
    <n v="29824"/>
    <n v="4451"/>
    <n v="0"/>
    <x v="0"/>
  </r>
  <r>
    <d v="2026-05-04T22:45:00"/>
    <x v="3259"/>
    <n v="23.5"/>
    <n v="92.6"/>
    <n v="6.3"/>
    <n v="10.8"/>
    <n v="469.6"/>
    <n v="15.3"/>
    <n v="10"/>
    <n v="200"/>
    <n v="15"/>
    <n v="9.9"/>
    <n v="215.2"/>
    <n v="29824"/>
    <n v="4451"/>
    <n v="0"/>
    <x v="0"/>
  </r>
  <r>
    <d v="2026-05-04T23:00:00"/>
    <x v="3260"/>
    <n v="23.4"/>
    <n v="92.7"/>
    <n v="6.3"/>
    <n v="10.8"/>
    <n v="437.2"/>
    <n v="15.1"/>
    <n v="9.6"/>
    <n v="200"/>
    <n v="14.8"/>
    <n v="9.6"/>
    <n v="212.3"/>
    <n v="29824"/>
    <n v="4451"/>
    <n v="0"/>
    <x v="0"/>
  </r>
  <r>
    <d v="2026-05-04T23:15:00"/>
    <x v="3261"/>
    <n v="23.3"/>
    <n v="92.6"/>
    <n v="13.4"/>
    <n v="10.6"/>
    <n v="437.2"/>
    <n v="14.9"/>
    <n v="9.4"/>
    <n v="200"/>
    <n v="14.6"/>
    <n v="9.4"/>
    <n v="215"/>
    <n v="29824"/>
    <n v="4451"/>
    <n v="0"/>
    <x v="0"/>
  </r>
  <r>
    <d v="2026-05-04T23:30:00"/>
    <x v="3262"/>
    <n v="23.3"/>
    <n v="92.2"/>
    <n v="13.2"/>
    <n v="10.5"/>
    <n v="451.6"/>
    <n v="14.7"/>
    <n v="9.6"/>
    <n v="200"/>
    <n v="14.3"/>
    <n v="9.4"/>
    <n v="196.7"/>
    <n v="29824"/>
    <n v="4451"/>
    <n v="0"/>
    <x v="0"/>
  </r>
  <r>
    <d v="2026-05-04T23:45:00"/>
    <x v="3263"/>
    <n v="23.2"/>
    <n v="91.3"/>
    <n v="13.2"/>
    <n v="10.5"/>
    <n v="451.6"/>
    <n v="14.4"/>
    <n v="9.4"/>
    <n v="200"/>
    <n v="14"/>
    <n v="9.4"/>
    <n v="192.6"/>
    <n v="29824"/>
    <n v="4451"/>
    <n v="0"/>
    <x v="0"/>
  </r>
  <r>
    <d v="2026-05-05T00:00:00"/>
    <x v="3264"/>
    <n v="23.2"/>
    <n v="91.4"/>
    <n v="12.9"/>
    <n v="10.199999999999999"/>
    <n v="451.6"/>
    <n v="14.2"/>
    <n v="9.4"/>
    <n v="191.6"/>
    <n v="13.8"/>
    <n v="9.1999999999999993"/>
    <n v="186.1"/>
    <n v="29824"/>
    <n v="4451"/>
    <n v="0"/>
    <x v="0"/>
  </r>
  <r>
    <d v="2026-05-05T00:15:00"/>
    <x v="3265"/>
    <n v="23.2"/>
    <n v="91.6"/>
    <n v="12.9"/>
    <n v="10.199999999999999"/>
    <n v="443.5"/>
    <n v="14"/>
    <n v="9.3000000000000007"/>
    <n v="183.4"/>
    <n v="13.7"/>
    <n v="9.1999999999999993"/>
    <n v="183.1"/>
    <n v="29824"/>
    <n v="4451"/>
    <n v="0"/>
    <x v="0"/>
  </r>
  <r>
    <d v="2026-05-05T00:30:00"/>
    <x v="3266"/>
    <n v="23.2"/>
    <n v="91.6"/>
    <n v="12.8"/>
    <n v="10"/>
    <n v="443.5"/>
    <n v="13.9"/>
    <n v="10.5"/>
    <n v="176.2"/>
    <n v="13.6"/>
    <n v="10.5"/>
    <n v="173.3"/>
    <n v="29824"/>
    <n v="4451"/>
    <n v="0"/>
    <x v="0"/>
  </r>
  <r>
    <d v="2026-05-05T00:45:00"/>
    <x v="3267"/>
    <n v="23.2"/>
    <n v="91"/>
    <n v="12.7"/>
    <n v="10.7"/>
    <n v="445.3"/>
    <n v="13.8"/>
    <n v="10.6"/>
    <n v="174.4"/>
    <n v="13.5"/>
    <n v="10.5"/>
    <n v="172.7"/>
    <n v="29824"/>
    <n v="4451"/>
    <n v="0"/>
    <x v="0"/>
  </r>
  <r>
    <d v="2026-05-05T01:00:00"/>
    <x v="3268"/>
    <n v="23.2"/>
    <n v="90.6"/>
    <n v="12.7"/>
    <n v="10.7"/>
    <n v="400.3"/>
    <n v="13.6"/>
    <n v="10.7"/>
    <n v="168.6"/>
    <n v="13.3"/>
    <n v="10.7"/>
    <n v="163.9"/>
    <n v="29824"/>
    <n v="4451"/>
    <n v="0"/>
    <x v="0"/>
  </r>
  <r>
    <d v="2026-05-05T01:15:00"/>
    <x v="3269"/>
    <n v="23.2"/>
    <n v="90"/>
    <n v="12.9"/>
    <n v="10.8"/>
    <n v="400.3"/>
    <n v="13.8"/>
    <n v="10.8"/>
    <n v="166.9"/>
    <n v="13.5"/>
    <n v="10.7"/>
    <n v="160.5"/>
    <n v="29824"/>
    <n v="4451"/>
    <n v="0"/>
    <x v="0"/>
  </r>
  <r>
    <d v="2026-05-05T01:30:00"/>
    <x v="3270"/>
    <n v="23.3"/>
    <n v="90.1"/>
    <n v="13.1"/>
    <n v="11"/>
    <n v="504.7"/>
    <n v="13.9"/>
    <n v="10.9"/>
    <n v="171.5"/>
    <n v="13.6"/>
    <n v="10.8"/>
    <n v="164.1"/>
    <n v="29824"/>
    <n v="4451"/>
    <n v="0"/>
    <x v="0"/>
  </r>
  <r>
    <d v="2026-05-05T01:45:00"/>
    <x v="3271"/>
    <n v="23.2"/>
    <n v="90.3"/>
    <n v="13.1"/>
    <n v="11"/>
    <n v="489.4"/>
    <n v="13.8"/>
    <n v="11"/>
    <n v="168.6"/>
    <n v="13.5"/>
    <n v="10.9"/>
    <n v="159.69999999999999"/>
    <n v="29824"/>
    <n v="4451"/>
    <n v="0"/>
    <x v="0"/>
  </r>
  <r>
    <d v="2026-05-05T02:00:00"/>
    <x v="3272"/>
    <n v="23.3"/>
    <n v="90.4"/>
    <n v="13.2"/>
    <n v="11.1"/>
    <n v="489.4"/>
    <n v="14.1"/>
    <n v="11"/>
    <n v="172.7"/>
    <n v="13.9"/>
    <n v="10.9"/>
    <n v="166.8"/>
    <n v="29824"/>
    <n v="4451"/>
    <n v="0"/>
    <x v="0"/>
  </r>
  <r>
    <d v="2026-05-05T02:15:00"/>
    <x v="3273"/>
    <n v="23.3"/>
    <n v="90.6"/>
    <n v="13.2"/>
    <n v="11.1"/>
    <n v="357.1"/>
    <n v="14.3"/>
    <n v="11.1"/>
    <n v="171.5"/>
    <n v="14.1"/>
    <n v="11"/>
    <n v="165.8"/>
    <n v="29824"/>
    <n v="4451"/>
    <n v="0"/>
    <x v="0"/>
  </r>
  <r>
    <d v="2026-05-05T02:30:00"/>
    <x v="3274"/>
    <n v="23.2"/>
    <n v="90.3"/>
    <n v="13.3"/>
    <n v="11.1"/>
    <n v="357.1"/>
    <n v="14.5"/>
    <n v="11.1"/>
    <n v="169.2"/>
    <n v="14.2"/>
    <n v="11"/>
    <n v="160.1"/>
    <n v="29824"/>
    <n v="4451"/>
    <n v="0"/>
    <x v="0"/>
  </r>
  <r>
    <d v="2026-05-05T02:45:00"/>
    <x v="3275"/>
    <n v="23.2"/>
    <n v="90.4"/>
    <n v="13.4"/>
    <n v="11.2"/>
    <n v="504.7"/>
    <n v="14.4"/>
    <n v="11.2"/>
    <n v="169.5"/>
    <n v="14.1"/>
    <n v="11"/>
    <n v="164.7"/>
    <n v="29824"/>
    <n v="4451"/>
    <n v="0"/>
    <x v="0"/>
  </r>
  <r>
    <d v="2026-05-05T03:00:00"/>
    <x v="3276"/>
    <n v="23.1"/>
    <n v="89.7"/>
    <n v="13.4"/>
    <n v="11.2"/>
    <n v="511.9"/>
    <n v="14.4"/>
    <n v="11.2"/>
    <n v="167.2"/>
    <n v="14.2"/>
    <n v="11.1"/>
    <n v="161.9"/>
    <n v="29824"/>
    <n v="4451"/>
    <n v="0"/>
    <x v="0"/>
  </r>
  <r>
    <d v="2026-05-05T03:15:00"/>
    <x v="3277"/>
    <n v="23"/>
    <n v="89.4"/>
    <n v="13.5"/>
    <n v="11.2"/>
    <n v="511.9"/>
    <n v="14.6"/>
    <n v="11.2"/>
    <n v="166"/>
    <n v="14.3"/>
    <n v="11.1"/>
    <n v="160.5"/>
    <n v="29824"/>
    <n v="4451"/>
    <n v="0"/>
    <x v="0"/>
  </r>
  <r>
    <d v="2026-05-05T03:30:00"/>
    <x v="3278"/>
    <n v="23"/>
    <n v="88.8"/>
    <n v="13.6"/>
    <n v="11.1"/>
    <n v="491.2"/>
    <n v="14.6"/>
    <n v="11"/>
    <n v="168.9"/>
    <n v="14.3"/>
    <n v="11.1"/>
    <n v="167"/>
    <n v="29824"/>
    <n v="4451"/>
    <n v="0"/>
    <x v="0"/>
  </r>
  <r>
    <d v="2026-05-05T03:45:00"/>
    <x v="3279"/>
    <n v="23"/>
    <n v="88.4"/>
    <n v="13.6"/>
    <n v="11.1"/>
    <n v="501.1"/>
    <n v="14.6"/>
    <n v="10.9"/>
    <n v="166.6"/>
    <n v="14.3"/>
    <n v="10.9"/>
    <n v="162.69999999999999"/>
    <n v="29824"/>
    <n v="4451"/>
    <n v="0"/>
    <x v="0"/>
  </r>
  <r>
    <d v="2026-05-05T04:00:00"/>
    <x v="3280"/>
    <n v="22.9"/>
    <n v="88.4"/>
    <n v="13.5"/>
    <n v="11"/>
    <n v="501.1"/>
    <n v="14.6"/>
    <n v="10.9"/>
    <n v="169.2"/>
    <n v="14.4"/>
    <n v="10.8"/>
    <n v="161.1"/>
    <n v="29824"/>
    <n v="4451"/>
    <n v="0"/>
    <x v="0"/>
  </r>
  <r>
    <d v="2026-05-05T04:15:00"/>
    <x v="3281"/>
    <n v="23"/>
    <n v="88.1"/>
    <n v="13.5"/>
    <n v="11"/>
    <n v="501.1"/>
    <n v="14.7"/>
    <n v="10.9"/>
    <n v="169.5"/>
    <n v="14.4"/>
    <n v="10.8"/>
    <n v="164.1"/>
    <n v="29824"/>
    <n v="4451"/>
    <n v="0"/>
    <x v="0"/>
  </r>
  <r>
    <d v="2026-05-05T04:30:00"/>
    <x v="3282"/>
    <n v="23"/>
    <n v="88.2"/>
    <n v="13.5"/>
    <n v="10.9"/>
    <n v="501.1"/>
    <n v="14.6"/>
    <n v="10.9"/>
    <n v="166.6"/>
    <n v="14.3"/>
    <n v="10.7"/>
    <n v="160.9"/>
    <n v="29824"/>
    <n v="4451"/>
    <n v="0"/>
    <x v="0"/>
  </r>
  <r>
    <d v="2026-05-05T04:45:00"/>
    <x v="3283"/>
    <n v="23"/>
    <n v="88.4"/>
    <n v="13.4"/>
    <n v="10.9"/>
    <n v="468.7"/>
    <n v="14.6"/>
    <n v="10.8"/>
    <n v="165.1"/>
    <n v="14.3"/>
    <n v="10.7"/>
    <n v="163.9"/>
    <n v="29824"/>
    <n v="4451"/>
    <n v="0"/>
    <x v="0"/>
  </r>
  <r>
    <d v="2026-05-05T05:00:00"/>
    <x v="3284"/>
    <n v="22.8"/>
    <n v="87.1"/>
    <n v="13.4"/>
    <n v="10.9"/>
    <n v="483.1"/>
    <n v="14.5"/>
    <n v="10.7"/>
    <n v="160.5"/>
    <n v="14.3"/>
    <n v="10.6"/>
    <n v="153.80000000000001"/>
    <n v="29824"/>
    <n v="4451"/>
    <n v="0"/>
    <x v="0"/>
  </r>
  <r>
    <d v="2026-05-05T05:15:00"/>
    <x v="3285"/>
    <n v="22.8"/>
    <n v="87.2"/>
    <n v="13.4"/>
    <n v="10.9"/>
    <n v="483.1"/>
    <n v="14.4"/>
    <n v="10.7"/>
    <n v="162.19999999999999"/>
    <n v="14.1"/>
    <n v="10.5"/>
    <n v="158.19999999999999"/>
    <n v="29824"/>
    <n v="4451"/>
    <n v="0"/>
    <x v="0"/>
  </r>
  <r>
    <d v="2026-05-05T05:30:00"/>
    <x v="3286"/>
    <n v="22.7"/>
    <n v="87.2"/>
    <n v="13.3"/>
    <n v="10.9"/>
    <n v="489.4"/>
    <n v="14.3"/>
    <n v="10.7"/>
    <n v="170.6"/>
    <n v="14"/>
    <n v="10.5"/>
    <n v="165.1"/>
    <n v="29824"/>
    <n v="4451"/>
    <n v="0"/>
    <x v="0"/>
  </r>
  <r>
    <d v="2026-05-05T05:45:00"/>
    <x v="3287"/>
    <n v="22.7"/>
    <n v="86.8"/>
    <n v="13.3"/>
    <n v="10.9"/>
    <n v="489.4"/>
    <n v="14.4"/>
    <n v="10.8"/>
    <n v="168.3"/>
    <n v="14.2"/>
    <n v="10.7"/>
    <n v="164.7"/>
    <n v="29824"/>
    <n v="4451"/>
    <n v="0"/>
    <x v="0"/>
  </r>
  <r>
    <d v="2026-05-05T06:00:00"/>
    <x v="3288"/>
    <n v="22.7"/>
    <n v="88.2"/>
    <n v="13.3"/>
    <n v="11.3"/>
    <n v="480.4"/>
    <n v="14.5"/>
    <n v="11.2"/>
    <n v="191.6"/>
    <n v="14.5"/>
    <n v="11.3"/>
    <n v="187.5"/>
    <n v="29824"/>
    <n v="4451"/>
    <n v="0"/>
    <x v="0"/>
  </r>
  <r>
    <d v="2026-05-05T06:15:00"/>
    <x v="3289"/>
    <n v="22.7"/>
    <n v="89"/>
    <n v="13.3"/>
    <n v="11.3"/>
    <n v="475.9"/>
    <n v="14.6"/>
    <n v="11.4"/>
    <n v="191.9"/>
    <n v="14.3"/>
    <n v="11.4"/>
    <n v="185.1"/>
    <n v="29824"/>
    <n v="4451"/>
    <n v="0"/>
    <x v="0"/>
  </r>
  <r>
    <d v="2026-05-05T06:30:00"/>
    <x v="3290"/>
    <n v="22.5"/>
    <n v="89.8"/>
    <n v="13.6"/>
    <n v="11.4"/>
    <n v="475.9"/>
    <n v="14.7"/>
    <n v="11.3"/>
    <n v="194.5"/>
    <n v="14.5"/>
    <n v="11.2"/>
    <n v="190.2"/>
    <n v="29824"/>
    <n v="4451"/>
    <n v="0"/>
    <x v="0"/>
  </r>
  <r>
    <d v="2026-05-05T06:45:00"/>
    <x v="3291"/>
    <n v="22.4"/>
    <n v="90"/>
    <n v="13.7"/>
    <n v="11.4"/>
    <n v="489.4"/>
    <n v="14.7"/>
    <n v="11.3"/>
    <n v="194.8"/>
    <n v="14.4"/>
    <n v="11.2"/>
    <n v="190.4"/>
    <n v="29824"/>
    <n v="4451"/>
    <n v="0"/>
    <x v="0"/>
  </r>
  <r>
    <d v="2026-05-05T07:00:00"/>
    <x v="3292"/>
    <n v="22.3"/>
    <n v="90.3"/>
    <n v="13.7"/>
    <n v="11.4"/>
    <n v="459.7"/>
    <n v="14.8"/>
    <n v="11.7"/>
    <n v="200"/>
    <n v="14.5"/>
    <n v="11.6"/>
    <n v="217"/>
    <n v="29824"/>
    <n v="4451"/>
    <n v="0"/>
    <x v="0"/>
  </r>
  <r>
    <d v="2026-05-05T07:15:00"/>
    <x v="3293"/>
    <n v="22.2"/>
    <n v="91"/>
    <n v="13.7"/>
    <n v="11.6"/>
    <n v="459.7"/>
    <n v="14.9"/>
    <n v="11.6"/>
    <n v="200"/>
    <n v="14.7"/>
    <n v="11.5"/>
    <n v="215.4"/>
    <n v="29825"/>
    <n v="4451.8"/>
    <n v="1.8000000000001819"/>
    <x v="0"/>
  </r>
  <r>
    <d v="2026-05-05T07:30:00"/>
    <x v="3294"/>
    <n v="22.3"/>
    <n v="92.7"/>
    <n v="14.1"/>
    <n v="12"/>
    <n v="503.8"/>
    <n v="15"/>
    <n v="11.8"/>
    <n v="200"/>
    <n v="14.7"/>
    <n v="11.8"/>
    <n v="215.8"/>
    <n v="29826"/>
    <n v="4452.5"/>
    <n v="1.6999999999998181"/>
    <x v="0"/>
  </r>
  <r>
    <d v="2026-05-05T07:45:00"/>
    <x v="3295"/>
    <n v="22.2"/>
    <n v="93"/>
    <n v="14.1"/>
    <n v="12"/>
    <n v="503.8"/>
    <n v="15.2"/>
    <n v="10.8"/>
    <n v="200"/>
    <n v="14.9"/>
    <n v="11"/>
    <n v="216"/>
    <n v="29827"/>
    <n v="4453.2"/>
    <n v="1.6999999999998181"/>
    <x v="0"/>
  </r>
  <r>
    <d v="2026-05-05T08:00:00"/>
    <x v="3296"/>
    <n v="22"/>
    <n v="93.8"/>
    <n v="14.2"/>
    <n v="11.1"/>
    <n v="477.7"/>
    <n v="15"/>
    <n v="10.8"/>
    <n v="200"/>
    <n v="15"/>
    <n v="10.7"/>
    <n v="214.6"/>
    <n v="29828"/>
    <n v="4454"/>
    <n v="1.8000000000001819"/>
    <x v="0"/>
  </r>
  <r>
    <d v="2026-05-05T08:15:00"/>
    <x v="3297"/>
    <n v="21.1"/>
    <n v="93.5"/>
    <n v="14.2"/>
    <n v="11.1"/>
    <n v="506.5"/>
    <n v="15.3"/>
    <n v="10.7"/>
    <n v="200"/>
    <n v="15"/>
    <n v="10.6"/>
    <n v="213.8"/>
    <n v="29855.5"/>
    <n v="4478.5"/>
    <n v="52"/>
    <x v="0"/>
  </r>
  <r>
    <d v="2026-05-05T08:30:00"/>
    <x v="3298"/>
    <n v="20.6"/>
    <n v="98.1"/>
    <n v="14"/>
    <n v="10.9"/>
    <n v="506.5"/>
    <n v="13.2"/>
    <n v="10.7"/>
    <n v="200"/>
    <n v="14.9"/>
    <n v="10.6"/>
    <n v="214.8"/>
    <n v="29883"/>
    <n v="4503"/>
    <n v="52"/>
    <x v="0"/>
  </r>
  <r>
    <d v="2026-05-05T08:45:00"/>
    <x v="3299"/>
    <n v="20.399999999999999"/>
    <n v="98.3"/>
    <n v="13.9"/>
    <n v="9.4"/>
    <n v="463.3"/>
    <n v="15.2"/>
    <n v="10.4"/>
    <n v="109.9"/>
    <n v="14.8"/>
    <n v="9.3000000000000007"/>
    <n v="221.1"/>
    <n v="29910.5"/>
    <n v="4527.5"/>
    <n v="52"/>
    <x v="0"/>
  </r>
  <r>
    <d v="2026-05-05T09:00:00"/>
    <x v="3300"/>
    <n v="20.2"/>
    <n v="98.8"/>
    <n v="13.9"/>
    <n v="9.4"/>
    <n v="510.1"/>
    <n v="15"/>
    <n v="8.8000000000000007"/>
    <n v="100.3"/>
    <n v="14.6"/>
    <n v="7.9"/>
    <n v="220.5"/>
    <n v="29938"/>
    <n v="4552"/>
    <n v="52"/>
    <x v="0"/>
  </r>
  <r>
    <d v="2026-05-05T09:15:00"/>
    <x v="3301"/>
    <n v="20.3"/>
    <n v="99.6"/>
    <n v="13.9"/>
    <n v="6.1"/>
    <n v="510.1"/>
    <n v="14.5"/>
    <n v="7.6"/>
    <n v="92.2"/>
    <n v="14.1"/>
    <n v="6.9"/>
    <n v="210.9"/>
    <n v="29959.8"/>
    <n v="4575.2"/>
    <n v="44.999999999999091"/>
    <x v="0"/>
  </r>
  <r>
    <d v="2026-05-05T09:30:00"/>
    <x v="3302"/>
    <n v="20.399999999999999"/>
    <n v="100"/>
    <n v="13"/>
    <n v="6.3"/>
    <n v="466"/>
    <n v="14.1"/>
    <n v="7"/>
    <n v="95.9"/>
    <n v="13.6"/>
    <n v="6.2"/>
    <n v="209.5"/>
    <n v="29981.5"/>
    <n v="4598.5"/>
    <n v="45.000000000000909"/>
    <x v="0"/>
  </r>
  <r>
    <d v="2026-05-05T09:45:00"/>
    <x v="3303"/>
    <n v="20.399999999999999"/>
    <n v="100"/>
    <n v="13"/>
    <n v="6.3"/>
    <n v="466"/>
    <n v="13.6"/>
    <n v="7.2"/>
    <n v="86"/>
    <n v="13.3"/>
    <n v="6.6"/>
    <n v="204.2"/>
    <n v="30003.200000000001"/>
    <n v="4621.8"/>
    <n v="45.000000000000909"/>
    <x v="0"/>
  </r>
  <r>
    <d v="2026-05-05T10:00:00"/>
    <x v="3304"/>
    <n v="20.5"/>
    <n v="100"/>
    <n v="12.7"/>
    <n v="6.7"/>
    <n v="389.5"/>
    <n v="13.2"/>
    <n v="7.2"/>
    <n v="86.6"/>
    <n v="12.7"/>
    <n v="7.3"/>
    <n v="203.4"/>
    <n v="30025"/>
    <n v="4645"/>
    <n v="44.999999999999091"/>
    <x v="0"/>
  </r>
  <r>
    <d v="2026-05-05T10:15:00"/>
    <x v="3305"/>
    <n v="20.399999999999999"/>
    <n v="100"/>
    <n v="12.7"/>
    <n v="6.7"/>
    <n v="390.4"/>
    <n v="12.5"/>
    <n v="7.2"/>
    <n v="90.7"/>
    <n v="12"/>
    <n v="7.2"/>
    <n v="208.1"/>
    <n v="30042.2"/>
    <n v="4662.2"/>
    <n v="34.400000000000546"/>
    <x v="0"/>
  </r>
  <r>
    <d v="2026-05-05T10:30:00"/>
    <x v="3306"/>
    <n v="20.6"/>
    <n v="100"/>
    <n v="12.5"/>
    <n v="6.7"/>
    <n v="390.4"/>
    <n v="12.4"/>
    <n v="7.3"/>
    <n v="93.6"/>
    <n v="12.1"/>
    <n v="7"/>
    <n v="211.7"/>
    <n v="30059.5"/>
    <n v="4679.5"/>
    <n v="34.599999999999454"/>
    <x v="0"/>
  </r>
  <r>
    <d v="2026-05-05T10:45:00"/>
    <x v="3307"/>
    <n v="20.7"/>
    <n v="100"/>
    <n v="12.4"/>
    <n v="6.7"/>
    <n v="378.7"/>
    <n v="12.2"/>
    <n v="7.3"/>
    <n v="101.7"/>
    <n v="11.9"/>
    <n v="7"/>
    <n v="219.1"/>
    <n v="30076.799999999999"/>
    <n v="4696.8"/>
    <n v="34.599999999999454"/>
    <x v="0"/>
  </r>
  <r>
    <d v="2026-05-05T11:00:00"/>
    <x v="3308"/>
    <n v="20.6"/>
    <n v="100"/>
    <n v="12.4"/>
    <n v="6.7"/>
    <n v="426.4"/>
    <n v="12.2"/>
    <n v="7.6"/>
    <n v="104.9"/>
    <n v="11.9"/>
    <n v="7.1"/>
    <n v="225.8"/>
    <n v="30094"/>
    <n v="4714"/>
    <n v="34.400000000000546"/>
    <x v="0"/>
  </r>
  <r>
    <d v="2026-05-05T11:15:00"/>
    <x v="3309"/>
    <n v="20.9"/>
    <n v="100"/>
    <n v="12.4"/>
    <n v="6.7"/>
    <n v="426.4"/>
    <n v="12.2"/>
    <n v="7.8"/>
    <n v="110.5"/>
    <n v="12"/>
    <n v="7.4"/>
    <n v="230"/>
    <n v="30110.5"/>
    <n v="4730.2"/>
    <n v="32.699999999999818"/>
    <x v="0"/>
  </r>
  <r>
    <d v="2026-05-05T11:30:00"/>
    <x v="3310"/>
    <n v="20.8"/>
    <n v="100"/>
    <n v="12.6"/>
    <n v="6.7"/>
    <n v="454.3"/>
    <n v="12.3"/>
    <n v="8"/>
    <n v="115.1"/>
    <n v="12"/>
    <n v="7.5"/>
    <n v="239.2"/>
    <n v="30127"/>
    <n v="4746.5"/>
    <n v="32.800000000000182"/>
    <x v="0"/>
  </r>
  <r>
    <d v="2026-05-05T11:45:00"/>
    <x v="3311"/>
    <n v="20.9"/>
    <n v="100"/>
    <n v="12.6"/>
    <n v="6.7"/>
    <n v="454.3"/>
    <n v="12.4"/>
    <n v="8.3000000000000007"/>
    <n v="122.4"/>
    <n v="12.1"/>
    <n v="7.7"/>
    <n v="256.3"/>
    <n v="30143.5"/>
    <n v="4762.8"/>
    <n v="32.800000000000182"/>
    <x v="0"/>
  </r>
  <r>
    <d v="2026-05-05T12:00:00"/>
    <x v="3312"/>
    <n v="21.2"/>
    <n v="100"/>
    <n v="12.7"/>
    <n v="8.1999999999999993"/>
    <n v="456.1"/>
    <n v="12.4"/>
    <n v="8.5"/>
    <n v="132"/>
    <n v="12.1"/>
    <n v="7.8"/>
    <n v="252.2"/>
    <n v="30160"/>
    <n v="4779"/>
    <n v="32.699999999999818"/>
    <x v="0"/>
  </r>
  <r>
    <d v="2026-05-05T12:15:00"/>
    <x v="3313"/>
    <n v="21.4"/>
    <n v="100"/>
    <n v="12.7"/>
    <n v="8.1999999999999993"/>
    <n v="492.1"/>
    <n v="12.6"/>
    <n v="8.6999999999999993"/>
    <n v="136.30000000000001"/>
    <n v="12.4"/>
    <n v="7.9"/>
    <n v="256.7"/>
    <n v="30178.5"/>
    <n v="4796.8"/>
    <n v="36.300000000000182"/>
    <x v="0"/>
  </r>
  <r>
    <d v="2026-05-05T12:30:00"/>
    <x v="3314"/>
    <n v="21.5"/>
    <n v="100"/>
    <n v="12.9"/>
    <n v="8.5"/>
    <n v="492.1"/>
    <n v="12.8"/>
    <n v="8.9"/>
    <n v="140.4"/>
    <n v="12.5"/>
    <n v="8.1"/>
    <n v="258.5"/>
    <n v="30197"/>
    <n v="4814.5"/>
    <n v="36.199999999999818"/>
    <x v="0"/>
  </r>
  <r>
    <d v="2026-05-05T12:45:00"/>
    <x v="3315"/>
    <n v="21.5"/>
    <n v="100"/>
    <n v="13.1"/>
    <n v="8.6999999999999993"/>
    <n v="486.7"/>
    <n v="12.9"/>
    <n v="9"/>
    <n v="147.4"/>
    <n v="12.6"/>
    <n v="8.1999999999999993"/>
    <n v="265.89999999999998"/>
    <n v="30215.5"/>
    <n v="4832.2"/>
    <n v="36.199999999999818"/>
    <x v="0"/>
  </r>
  <r>
    <d v="2026-05-05T13:00:00"/>
    <x v="3316"/>
    <n v="21.7"/>
    <n v="100"/>
    <n v="13.1"/>
    <n v="8.6999999999999993"/>
    <n v="483.1"/>
    <n v="13"/>
    <n v="9.3000000000000007"/>
    <n v="153.19999999999999"/>
    <n v="12.7"/>
    <n v="8.3000000000000007"/>
    <n v="268.10000000000002"/>
    <n v="30234"/>
    <n v="4850"/>
    <n v="36.300000000000182"/>
    <x v="0"/>
  </r>
  <r>
    <d v="2026-05-05T13:15:00"/>
    <x v="3317"/>
    <n v="21.6"/>
    <n v="100"/>
    <n v="13.2"/>
    <n v="9.6999999999999993"/>
    <n v="483.1"/>
    <n v="13.1"/>
    <n v="9.4"/>
    <n v="155.19999999999999"/>
    <n v="12.8"/>
    <n v="8.3000000000000007"/>
    <n v="270.10000000000002"/>
    <n v="30255.200000000001"/>
    <n v="4868.2"/>
    <n v="39.400000000000546"/>
    <x v="0"/>
  </r>
  <r>
    <d v="2026-05-05T13:30:00"/>
    <x v="3318"/>
    <n v="21.7"/>
    <n v="100"/>
    <n v="13.2"/>
    <n v="9.6999999999999993"/>
    <n v="510.1"/>
    <n v="13.3"/>
    <n v="9.5"/>
    <n v="157.80000000000001"/>
    <n v="12.9"/>
    <n v="8.6"/>
    <n v="274.39999999999998"/>
    <n v="30276.5"/>
    <n v="4886.5"/>
    <n v="39.599999999999454"/>
    <x v="0"/>
  </r>
  <r>
    <d v="2026-05-05T13:45:00"/>
    <x v="3319"/>
    <n v="21.8"/>
    <n v="100"/>
    <n v="13.4"/>
    <n v="10"/>
    <n v="510.1"/>
    <n v="13.3"/>
    <n v="9.6"/>
    <n v="160.19999999999999"/>
    <n v="13"/>
    <n v="8.6999999999999993"/>
    <n v="279.5"/>
    <n v="30297.8"/>
    <n v="4904.8"/>
    <n v="39.599999999999454"/>
    <x v="0"/>
  </r>
  <r>
    <d v="2026-05-05T14:00:00"/>
    <x v="3320"/>
    <n v="21.7"/>
    <n v="99.9"/>
    <n v="13.5"/>
    <n v="10"/>
    <n v="541.6"/>
    <n v="13.5"/>
    <n v="9.6999999999999993"/>
    <n v="158.1"/>
    <n v="13.2"/>
    <n v="8.4"/>
    <n v="278.5"/>
    <n v="30319"/>
    <n v="4923"/>
    <n v="39.400000000000546"/>
    <x v="0"/>
  </r>
  <r>
    <d v="2026-05-05T14:15:00"/>
    <x v="3321"/>
    <n v="21.9"/>
    <n v="99.4"/>
    <n v="13.5"/>
    <n v="10"/>
    <n v="530.79999999999995"/>
    <n v="13.5"/>
    <n v="9.6999999999999993"/>
    <n v="159.6"/>
    <n v="13.2"/>
    <n v="8.6999999999999993"/>
    <n v="277.5"/>
    <n v="30345.8"/>
    <n v="4945.5"/>
    <n v="49.299999999999272"/>
    <x v="0"/>
  </r>
  <r>
    <d v="2026-05-05T14:30:00"/>
    <x v="3322"/>
    <n v="22"/>
    <n v="98.8"/>
    <n v="13.6"/>
    <n v="9.9"/>
    <n v="530.79999999999995"/>
    <n v="13.5"/>
    <n v="9.5"/>
    <n v="158.69999999999999"/>
    <n v="13.3"/>
    <n v="8.4"/>
    <n v="275.39999999999998"/>
    <n v="30372.5"/>
    <n v="4968"/>
    <n v="49.200000000000728"/>
    <x v="0"/>
  </r>
  <r>
    <d v="2026-05-05T14:45:00"/>
    <x v="3323"/>
    <n v="22.2"/>
    <n v="98.7"/>
    <n v="13.5"/>
    <n v="9.8000000000000007"/>
    <n v="508.3"/>
    <n v="13.6"/>
    <n v="9.4"/>
    <n v="158.1"/>
    <n v="13.3"/>
    <n v="8.5"/>
    <n v="278.7"/>
    <n v="30399.200000000001"/>
    <n v="4990.5"/>
    <n v="49.200000000000728"/>
    <x v="0"/>
  </r>
  <r>
    <d v="2026-05-05T15:00:00"/>
    <x v="3324"/>
    <n v="22.8"/>
    <n v="97.4"/>
    <n v="13.5"/>
    <n v="9.8000000000000007"/>
    <n v="525.4"/>
    <n v="13.7"/>
    <n v="9.4"/>
    <n v="159.9"/>
    <n v="13.3"/>
    <n v="8.1999999999999993"/>
    <n v="280.10000000000002"/>
    <n v="30426"/>
    <n v="5013"/>
    <n v="49.299999999999272"/>
    <x v="0"/>
  </r>
  <r>
    <d v="2026-05-05T15:15:00"/>
    <x v="3325"/>
    <n v="22.7"/>
    <n v="95.8"/>
    <n v="13.5"/>
    <n v="9.6999999999999993"/>
    <n v="525.4"/>
    <n v="13.7"/>
    <n v="9.4"/>
    <n v="161"/>
    <n v="13.4"/>
    <n v="8.5"/>
    <n v="275.8"/>
    <n v="30449"/>
    <n v="5032.8"/>
    <n v="42.800000000000182"/>
    <x v="0"/>
  </r>
  <r>
    <d v="2026-05-05T15:30:00"/>
    <x v="3326"/>
    <n v="22.7"/>
    <n v="95.1"/>
    <n v="13.5"/>
    <n v="9.6999999999999993"/>
    <n v="502.9"/>
    <n v="13.5"/>
    <n v="9.4"/>
    <n v="158.4"/>
    <n v="13.3"/>
    <n v="8.4"/>
    <n v="272.8"/>
    <n v="30472"/>
    <n v="5052.5"/>
    <n v="42.699999999999818"/>
    <x v="0"/>
  </r>
  <r>
    <d v="2026-05-05T15:45:00"/>
    <x v="3327"/>
    <n v="22.8"/>
    <n v="94.8"/>
    <n v="13.5"/>
    <n v="9.6999999999999993"/>
    <n v="502.9"/>
    <n v="13.5"/>
    <n v="9.3000000000000007"/>
    <n v="161"/>
    <n v="13.2"/>
    <n v="8.4"/>
    <n v="276.8"/>
    <n v="30495"/>
    <n v="5072.2"/>
    <n v="42.699999999999818"/>
    <x v="0"/>
  </r>
  <r>
    <d v="2026-05-05T16:00:00"/>
    <x v="3328"/>
    <n v="22.8"/>
    <n v="94.8"/>
    <n v="13.4"/>
    <n v="9.6999999999999993"/>
    <n v="494.8"/>
    <n v="13.4"/>
    <n v="9.3000000000000007"/>
    <n v="161"/>
    <n v="13.1"/>
    <n v="8.3000000000000007"/>
    <n v="275.8"/>
    <n v="30518"/>
    <n v="5092"/>
    <n v="42.800000000000182"/>
    <x v="0"/>
  </r>
  <r>
    <d v="2026-05-05T16:15:00"/>
    <x v="3329"/>
    <n v="22.6"/>
    <n v="94"/>
    <n v="13.4"/>
    <n v="9.6999999999999993"/>
    <n v="504.7"/>
    <n v="13.4"/>
    <n v="9.1999999999999993"/>
    <n v="159.9"/>
    <n v="13.1"/>
    <n v="8.1999999999999993"/>
    <n v="274.8"/>
    <n v="30539"/>
    <n v="5109.8"/>
    <n v="38.800000000000182"/>
    <x v="0"/>
  </r>
  <r>
    <d v="2026-05-05T16:30:00"/>
    <x v="3330"/>
    <n v="22.5"/>
    <n v="94.2"/>
    <n v="13.3"/>
    <n v="9.6"/>
    <n v="504.7"/>
    <n v="13.3"/>
    <n v="9.1999999999999993"/>
    <n v="156.69999999999999"/>
    <n v="13"/>
    <n v="8.3000000000000007"/>
    <n v="273"/>
    <n v="30560"/>
    <n v="5127.5"/>
    <n v="38.699999999999818"/>
    <x v="0"/>
  </r>
  <r>
    <d v="2026-05-05T16:45:00"/>
    <x v="3331"/>
    <n v="22.5"/>
    <n v="94.9"/>
    <n v="13.2"/>
    <n v="9.6999999999999993"/>
    <n v="494.8"/>
    <n v="13.3"/>
    <n v="9.4"/>
    <n v="153.80000000000001"/>
    <n v="13"/>
    <n v="8.5"/>
    <n v="266.89999999999998"/>
    <n v="30581"/>
    <n v="5145.2"/>
    <n v="38.699999999999818"/>
    <x v="0"/>
  </r>
  <r>
    <d v="2026-05-05T17:00:00"/>
    <x v="3332"/>
    <n v="22.3"/>
    <n v="95.2"/>
    <n v="13.2"/>
    <n v="9.6999999999999993"/>
    <n v="466"/>
    <n v="13.3"/>
    <n v="9.3000000000000007"/>
    <n v="145.1"/>
    <n v="13"/>
    <n v="8.3000000000000007"/>
    <n v="260.2"/>
    <n v="30602"/>
    <n v="5163"/>
    <n v="38.800000000000182"/>
    <x v="0"/>
  </r>
  <r>
    <d v="2026-05-05T17:15:00"/>
    <x v="3333"/>
    <n v="22.2"/>
    <n v="94.9"/>
    <n v="13.3"/>
    <n v="9.6"/>
    <n v="466"/>
    <n v="13.3"/>
    <n v="9.3000000000000007"/>
    <n v="136"/>
    <n v="12.9"/>
    <n v="8.1999999999999993"/>
    <n v="253.4"/>
    <n v="30623.5"/>
    <n v="5181.5"/>
    <n v="40"/>
    <x v="0"/>
  </r>
  <r>
    <d v="2026-05-05T17:30:00"/>
    <x v="3334"/>
    <n v="22.1"/>
    <n v="95.5"/>
    <n v="13.3"/>
    <n v="9.6"/>
    <n v="443.5"/>
    <n v="13.1"/>
    <n v="9.1999999999999993"/>
    <n v="127.9"/>
    <n v="12.8"/>
    <n v="8.1999999999999993"/>
    <n v="243.5"/>
    <n v="30645"/>
    <n v="5200"/>
    <n v="40"/>
    <x v="0"/>
  </r>
  <r>
    <d v="2026-05-05T17:45:00"/>
    <x v="3335"/>
    <n v="21.9"/>
    <n v="97.1"/>
    <n v="13.3"/>
    <n v="9.3000000000000007"/>
    <n v="443.5"/>
    <n v="13.2"/>
    <n v="9"/>
    <n v="123.8"/>
    <n v="12.8"/>
    <n v="8.1"/>
    <n v="242.3"/>
    <n v="30666.5"/>
    <n v="5218.5"/>
    <n v="40"/>
    <x v="0"/>
  </r>
  <r>
    <d v="2026-05-05T18:00:00"/>
    <x v="3336"/>
    <n v="21.9"/>
    <n v="97.8"/>
    <n v="13.3"/>
    <n v="9"/>
    <n v="470.5"/>
    <n v="13.1"/>
    <n v="8.9"/>
    <n v="113.4"/>
    <n v="12.8"/>
    <n v="7.9"/>
    <n v="233.5"/>
    <n v="30688"/>
    <n v="5237"/>
    <n v="40"/>
    <x v="0"/>
  </r>
  <r>
    <d v="2026-05-05T18:15:00"/>
    <x v="3337"/>
    <n v="21.8"/>
    <n v="98.8"/>
    <n v="13.3"/>
    <n v="9"/>
    <n v="448.9"/>
    <n v="13.1"/>
    <n v="8.6999999999999993"/>
    <n v="104.7"/>
    <n v="12.8"/>
    <n v="7.8"/>
    <n v="222.5"/>
    <n v="30708.799999999999"/>
    <n v="5254.8"/>
    <n v="38.599999999999454"/>
    <x v="0"/>
  </r>
  <r>
    <d v="2026-05-05T18:30:00"/>
    <x v="3338"/>
    <n v="21.7"/>
    <n v="99.3"/>
    <n v="13.2"/>
    <n v="9.6999999999999993"/>
    <n v="448.9"/>
    <n v="13"/>
    <n v="9.5"/>
    <n v="94.8"/>
    <n v="12.7"/>
    <n v="7.6"/>
    <n v="215.8"/>
    <n v="30729.5"/>
    <n v="5272.5"/>
    <n v="38.400000000000546"/>
    <x v="0"/>
  </r>
  <r>
    <d v="2026-05-05T18:45:00"/>
    <x v="3339"/>
    <n v="21.7"/>
    <n v="99.7"/>
    <n v="13.4"/>
    <n v="9.8000000000000007"/>
    <n v="459.7"/>
    <n v="13"/>
    <n v="9.6999999999999993"/>
    <n v="94.2"/>
    <n v="12.7"/>
    <n v="8.3000000000000007"/>
    <n v="213.4"/>
    <n v="30750.2"/>
    <n v="5290.2"/>
    <n v="38.400000000000546"/>
    <x v="0"/>
  </r>
  <r>
    <d v="2026-05-05T19:00:00"/>
    <x v="3340"/>
    <n v="21.6"/>
    <n v="99.9"/>
    <n v="13.4"/>
    <n v="9.8000000000000007"/>
    <n v="459.7"/>
    <n v="12.8"/>
    <n v="9.9"/>
    <n v="95.1"/>
    <n v="12.5"/>
    <n v="8.3000000000000007"/>
    <n v="214.2"/>
    <n v="30771"/>
    <n v="5308"/>
    <n v="38.599999999999454"/>
    <x v="0"/>
  </r>
  <r>
    <d v="2026-05-05T19:15:00"/>
    <x v="3341"/>
    <n v="21.6"/>
    <n v="100"/>
    <n v="13.6"/>
    <n v="9.6"/>
    <n v="448"/>
    <n v="12.9"/>
    <n v="9.8000000000000007"/>
    <n v="94.2"/>
    <n v="12.7"/>
    <n v="8.4"/>
    <n v="215"/>
    <n v="30793"/>
    <n v="5326.8"/>
    <n v="40.800000000000182"/>
    <x v="0"/>
  </r>
  <r>
    <d v="2026-05-05T19:30:00"/>
    <x v="3342"/>
    <n v="21.6"/>
    <n v="100"/>
    <n v="13.6"/>
    <n v="9.6"/>
    <n v="444.4"/>
    <n v="13"/>
    <n v="9.6999999999999993"/>
    <n v="98.5"/>
    <n v="12.7"/>
    <n v="8.1999999999999993"/>
    <n v="218.9"/>
    <n v="30815"/>
    <n v="5345.5"/>
    <n v="40.699999999999818"/>
    <x v="0"/>
  </r>
  <r>
    <d v="2026-05-05T19:45:00"/>
    <x v="3343"/>
    <n v="21.5"/>
    <n v="100"/>
    <n v="13.5"/>
    <n v="9.5"/>
    <n v="444.4"/>
    <n v="13.1"/>
    <n v="9.6"/>
    <n v="99.1"/>
    <n v="12.8"/>
    <n v="8.1999999999999993"/>
    <n v="216.4"/>
    <n v="30837"/>
    <n v="5364.2"/>
    <n v="40.699999999999818"/>
    <x v="0"/>
  </r>
  <r>
    <d v="2026-05-05T20:00:00"/>
    <x v="3344"/>
    <n v="21.6"/>
    <n v="100"/>
    <n v="13.4"/>
    <n v="9.5"/>
    <n v="447.1"/>
    <n v="13.1"/>
    <n v="9.5"/>
    <n v="92.4"/>
    <n v="12.9"/>
    <n v="8.1999999999999993"/>
    <n v="209.3"/>
    <n v="30859"/>
    <n v="5383"/>
    <n v="40.800000000000182"/>
    <x v="0"/>
  </r>
  <r>
    <d v="2026-05-05T20:15:00"/>
    <x v="3345"/>
    <n v="21.5"/>
    <n v="100"/>
    <n v="13.4"/>
    <n v="9.5"/>
    <n v="438.1"/>
    <n v="13.2"/>
    <n v="9.1999999999999993"/>
    <n v="91.3"/>
    <n v="12.9"/>
    <n v="8"/>
    <n v="208.5"/>
    <n v="30875.5"/>
    <n v="5397.2"/>
    <n v="30.699999999999818"/>
    <x v="0"/>
  </r>
  <r>
    <d v="2026-05-05T20:30:00"/>
    <x v="3346"/>
    <n v="21.5"/>
    <n v="100"/>
    <n v="13.3"/>
    <n v="9.3000000000000007"/>
    <n v="438.1"/>
    <n v="13.1"/>
    <n v="9.1999999999999993"/>
    <n v="93.9"/>
    <n v="12.8"/>
    <n v="8"/>
    <n v="210.5"/>
    <n v="30892"/>
    <n v="5411.5"/>
    <n v="30.800000000000182"/>
    <x v="0"/>
  </r>
  <r>
    <d v="2026-05-05T20:45:00"/>
    <x v="3347"/>
    <n v="21.5"/>
    <n v="100"/>
    <n v="13.2"/>
    <n v="9.4"/>
    <n v="474.1"/>
    <n v="13"/>
    <n v="9.3000000000000007"/>
    <n v="91"/>
    <n v="12.8"/>
    <n v="8"/>
    <n v="208.9"/>
    <n v="30908.5"/>
    <n v="5425.8"/>
    <n v="30.800000000000182"/>
    <x v="0"/>
  </r>
  <r>
    <d v="2026-05-05T21:00:00"/>
    <x v="3348"/>
    <n v="21.6"/>
    <n v="100"/>
    <n v="13.2"/>
    <n v="9.4"/>
    <n v="474.1"/>
    <n v="12"/>
    <n v="10.199999999999999"/>
    <n v="197.7"/>
    <n v="12.9"/>
    <n v="10.1"/>
    <n v="193.2"/>
    <n v="30925"/>
    <n v="5440"/>
    <n v="30.699999999999818"/>
    <x v="0"/>
  </r>
  <r>
    <d v="2026-05-05T21:15:00"/>
    <x v="3349"/>
    <n v="21.6"/>
    <n v="100"/>
    <n v="12.3"/>
    <n v="10.8"/>
    <n v="500.2"/>
    <n v="13.1"/>
    <n v="11.1"/>
    <n v="200"/>
    <n v="12.9"/>
    <n v="11"/>
    <n v="193.6"/>
    <n v="30925"/>
    <n v="5440"/>
    <n v="0"/>
    <x v="0"/>
  </r>
  <r>
    <d v="2026-05-05T21:30:00"/>
    <x v="3350"/>
    <n v="21.6"/>
    <n v="100"/>
    <n v="12.3"/>
    <n v="10.8"/>
    <n v="423.7"/>
    <n v="13.5"/>
    <n v="11.4"/>
    <n v="200"/>
    <n v="13.5"/>
    <n v="11.4"/>
    <n v="195.7"/>
    <n v="30925"/>
    <n v="5440"/>
    <n v="0"/>
    <x v="0"/>
  </r>
  <r>
    <d v="2026-05-05T21:45:00"/>
    <x v="3351"/>
    <n v="21.5"/>
    <n v="100"/>
    <n v="13.2"/>
    <n v="11.5"/>
    <n v="423.7"/>
    <n v="13.9"/>
    <n v="11.7"/>
    <n v="200"/>
    <n v="13.7"/>
    <n v="11.6"/>
    <n v="202.4"/>
    <n v="30925"/>
    <n v="5440"/>
    <n v="0"/>
    <x v="0"/>
  </r>
  <r>
    <d v="2026-05-05T22:00:00"/>
    <x v="3352"/>
    <n v="21.6"/>
    <n v="100"/>
    <n v="13.6"/>
    <n v="11.5"/>
    <n v="429.1"/>
    <n v="14.4"/>
    <n v="11.6"/>
    <n v="200"/>
    <n v="14.1"/>
    <n v="11.6"/>
    <n v="206.4"/>
    <n v="30925"/>
    <n v="5440"/>
    <n v="0"/>
    <x v="0"/>
  </r>
  <r>
    <d v="2026-05-05T22:15:00"/>
    <x v="3353"/>
    <n v="21.7"/>
    <n v="100"/>
    <n v="13.6"/>
    <n v="11.5"/>
    <n v="484"/>
    <n v="14.7"/>
    <n v="11.7"/>
    <n v="200"/>
    <n v="14.4"/>
    <n v="11.6"/>
    <n v="212.3"/>
    <n v="30925"/>
    <n v="5440"/>
    <n v="0"/>
    <x v="0"/>
  </r>
  <r>
    <d v="2026-05-05T22:30:00"/>
    <x v="3354"/>
    <n v="21.8"/>
    <n v="100"/>
    <n v="13.8"/>
    <n v="11.8"/>
    <n v="484"/>
    <n v="15.1"/>
    <n v="11.7"/>
    <n v="200"/>
    <n v="14.8"/>
    <n v="11.7"/>
    <n v="214.6"/>
    <n v="30925"/>
    <n v="5440"/>
    <n v="0"/>
    <x v="0"/>
  </r>
  <r>
    <d v="2026-05-05T22:45:00"/>
    <x v="3355"/>
    <n v="21.8"/>
    <n v="100"/>
    <n v="14.1"/>
    <n v="11.9"/>
    <n v="483.1"/>
    <n v="15.6"/>
    <n v="11.9"/>
    <n v="200"/>
    <n v="15.3"/>
    <n v="11.8"/>
    <n v="212.3"/>
    <n v="30925"/>
    <n v="5440"/>
    <n v="0"/>
    <x v="0"/>
  </r>
  <r>
    <d v="2026-05-05T23:00:00"/>
    <x v="3356"/>
    <n v="21.8"/>
    <n v="100"/>
    <n v="14.1"/>
    <n v="11.9"/>
    <n v="483.1"/>
    <n v="15.7"/>
    <n v="11.8"/>
    <n v="200"/>
    <n v="15.4"/>
    <n v="11.7"/>
    <n v="216.4"/>
    <n v="30925"/>
    <n v="5440"/>
    <n v="0"/>
    <x v="0"/>
  </r>
  <r>
    <d v="2026-05-05T23:15:00"/>
    <x v="3357"/>
    <n v="21.8"/>
    <n v="99.9"/>
    <n v="14.2"/>
    <n v="11.7"/>
    <n v="491.2"/>
    <n v="15.6"/>
    <n v="10.9"/>
    <n v="200"/>
    <n v="15.3"/>
    <n v="10.9"/>
    <n v="215.4"/>
    <n v="30925"/>
    <n v="5440"/>
    <n v="0"/>
    <x v="0"/>
  </r>
  <r>
    <d v="2026-05-05T23:30:00"/>
    <x v="3358"/>
    <n v="21.8"/>
    <n v="100"/>
    <n v="14.2"/>
    <n v="11.7"/>
    <n v="373.3"/>
    <n v="15.6"/>
    <n v="10.1"/>
    <n v="200"/>
    <n v="15.2"/>
    <n v="9.9"/>
    <n v="211.3"/>
    <n v="30925"/>
    <n v="5440"/>
    <n v="0"/>
    <x v="0"/>
  </r>
  <r>
    <d v="2026-05-05T23:45:00"/>
    <x v="3359"/>
    <n v="21.9"/>
    <n v="99.7"/>
    <n v="14"/>
    <n v="11"/>
    <n v="373.3"/>
    <n v="15.4"/>
    <n v="9.8000000000000007"/>
    <n v="200"/>
    <n v="15"/>
    <n v="9.6999999999999993"/>
    <n v="209.9"/>
    <n v="30925"/>
    <n v="5440"/>
    <n v="0"/>
    <x v="0"/>
  </r>
  <r>
    <d v="2026-05-06T00:00:00"/>
    <x v="3360"/>
    <n v="21.9"/>
    <n v="99.7"/>
    <n v="13.4"/>
    <n v="10.4"/>
    <n v="444.4"/>
    <n v="15.1"/>
    <n v="9.5"/>
    <n v="200"/>
    <n v="14.7"/>
    <n v="9.5"/>
    <n v="198.7"/>
    <n v="30925"/>
    <n v="5440"/>
    <n v="0"/>
    <x v="0"/>
  </r>
  <r>
    <d v="2026-05-06T00:15:00"/>
    <x v="3361"/>
    <n v="22.1"/>
    <n v="100"/>
    <n v="13.4"/>
    <n v="10.4"/>
    <n v="453.4"/>
    <n v="14.8"/>
    <n v="9.3000000000000007"/>
    <n v="200"/>
    <n v="14.5"/>
    <n v="9.1999999999999993"/>
    <n v="196.7"/>
    <n v="30925"/>
    <n v="5440"/>
    <n v="0"/>
    <x v="0"/>
  </r>
  <r>
    <d v="2026-05-06T00:30:00"/>
    <x v="3362"/>
    <n v="22.1"/>
    <n v="100"/>
    <n v="13"/>
    <n v="10.3"/>
    <n v="453.4"/>
    <n v="14.4"/>
    <n v="9.4"/>
    <n v="188.7"/>
    <n v="14.1"/>
    <n v="9.3000000000000007"/>
    <n v="184.5"/>
    <n v="30925"/>
    <n v="5440"/>
    <n v="0"/>
    <x v="0"/>
  </r>
  <r>
    <d v="2026-05-06T00:45:00"/>
    <x v="3363"/>
    <n v="22.2"/>
    <n v="100"/>
    <n v="12.8"/>
    <n v="10.1"/>
    <n v="477.7"/>
    <n v="14.1"/>
    <n v="9.1999999999999993"/>
    <n v="187.5"/>
    <n v="13.6"/>
    <n v="9.1"/>
    <n v="181.6"/>
    <n v="30925"/>
    <n v="5440"/>
    <n v="0"/>
    <x v="0"/>
  </r>
  <r>
    <d v="2026-05-06T01:00:00"/>
    <x v="3364"/>
    <n v="22.2"/>
    <n v="100"/>
    <n v="12.8"/>
    <n v="10.1"/>
    <n v="477.7"/>
    <n v="13.7"/>
    <n v="9"/>
    <n v="178.2"/>
    <n v="13.4"/>
    <n v="8.8000000000000007"/>
    <n v="172.9"/>
    <n v="30925"/>
    <n v="5440"/>
    <n v="0"/>
    <x v="0"/>
  </r>
  <r>
    <d v="2026-05-06T01:15:00"/>
    <x v="3365"/>
    <n v="22.2"/>
    <n v="100"/>
    <n v="12.3"/>
    <n v="10.5"/>
    <n v="484"/>
    <n v="13.6"/>
    <n v="10.3"/>
    <n v="171.2"/>
    <n v="13.3"/>
    <n v="10.3"/>
    <n v="165.8"/>
    <n v="30925"/>
    <n v="5440"/>
    <n v="0"/>
    <x v="0"/>
  </r>
  <r>
    <d v="2026-05-06T01:30:00"/>
    <x v="3366"/>
    <n v="22.2"/>
    <n v="100"/>
    <n v="12.3"/>
    <n v="10.5"/>
    <n v="511"/>
    <n v="13.5"/>
    <n v="10.6"/>
    <n v="172.1"/>
    <n v="13.2"/>
    <n v="10.5"/>
    <n v="167.2"/>
    <n v="30925"/>
    <n v="5440"/>
    <n v="0"/>
    <x v="0"/>
  </r>
  <r>
    <d v="2026-05-06T01:45:00"/>
    <x v="3367"/>
    <n v="22.2"/>
    <n v="99.7"/>
    <n v="12.6"/>
    <n v="10.7"/>
    <n v="511"/>
    <n v="13.3"/>
    <n v="10.7"/>
    <n v="170.6"/>
    <n v="13.2"/>
    <n v="10.6"/>
    <n v="167"/>
    <n v="30925"/>
    <n v="5440"/>
    <n v="0"/>
    <x v="0"/>
  </r>
  <r>
    <d v="2026-05-06T02:00:00"/>
    <x v="3368"/>
    <n v="22.1"/>
    <n v="99.3"/>
    <n v="12.8"/>
    <n v="10.8"/>
    <n v="470"/>
    <n v="13.6"/>
    <n v="10.7"/>
    <n v="172.4"/>
    <n v="13.3"/>
    <n v="10.6"/>
    <n v="167.6"/>
    <n v="30925"/>
    <n v="5440"/>
    <n v="0"/>
    <x v="0"/>
  </r>
  <r>
    <d v="2026-05-06T02:15:00"/>
    <x v="3369"/>
    <n v="22.1"/>
    <n v="99"/>
    <n v="12.8"/>
    <n v="10.8"/>
    <n v="429.1"/>
    <n v="13.6"/>
    <n v="10.8"/>
    <n v="176.7"/>
    <n v="13.4"/>
    <n v="10.7"/>
    <n v="172.1"/>
    <n v="30925"/>
    <n v="5440"/>
    <n v="0"/>
    <x v="0"/>
  </r>
  <r>
    <d v="2026-05-06T02:30:00"/>
    <x v="3370"/>
    <n v="22.1"/>
    <n v="98.5"/>
    <n v="12.9"/>
    <n v="11"/>
    <n v="429.1"/>
    <n v="13.6"/>
    <n v="10.9"/>
    <n v="175"/>
    <n v="13.3"/>
    <n v="10.8"/>
    <n v="174.7"/>
    <n v="30925"/>
    <n v="5440"/>
    <n v="0"/>
    <x v="0"/>
  </r>
  <r>
    <d v="2026-05-06T02:45:00"/>
    <x v="3371"/>
    <n v="22.1"/>
    <n v="98.4"/>
    <n v="13"/>
    <n v="11"/>
    <n v="443.5"/>
    <n v="13.7"/>
    <n v="10.9"/>
    <n v="175.3"/>
    <n v="13.8"/>
    <n v="10.8"/>
    <n v="171.9"/>
    <n v="30925"/>
    <n v="5440"/>
    <n v="0"/>
    <x v="0"/>
  </r>
  <r>
    <d v="2026-05-06T03:00:00"/>
    <x v="3372"/>
    <n v="22.1"/>
    <n v="98.1"/>
    <n v="13"/>
    <n v="11"/>
    <n v="443.5"/>
    <n v="14.2"/>
    <n v="11.1"/>
    <n v="180.5"/>
    <n v="14"/>
    <n v="11"/>
    <n v="173.9"/>
    <n v="30925"/>
    <n v="5440"/>
    <n v="0"/>
    <x v="0"/>
  </r>
  <r>
    <d v="2026-05-06T03:15:00"/>
    <x v="3373"/>
    <n v="22.1"/>
    <n v="97.8"/>
    <n v="13.2"/>
    <n v="11.2"/>
    <n v="440.8"/>
    <n v="14.3"/>
    <n v="11.1"/>
    <n v="178.5"/>
    <n v="14"/>
    <n v="11"/>
    <n v="176.1"/>
    <n v="30925"/>
    <n v="5440"/>
    <n v="0"/>
    <x v="0"/>
  </r>
  <r>
    <d v="2026-05-06T03:30:00"/>
    <x v="3374"/>
    <n v="22.1"/>
    <n v="97.7"/>
    <n v="13.2"/>
    <n v="11.2"/>
    <n v="494.8"/>
    <n v="14.2"/>
    <n v="11.1"/>
    <n v="179.1"/>
    <n v="13.9"/>
    <n v="11.1"/>
    <n v="172.5"/>
    <n v="30925"/>
    <n v="5440"/>
    <n v="0"/>
    <x v="0"/>
  </r>
  <r>
    <d v="2026-05-06T03:45:00"/>
    <x v="3375"/>
    <n v="22.1"/>
    <n v="97.5"/>
    <n v="13.3"/>
    <n v="11.3"/>
    <n v="494.8"/>
    <n v="14.3"/>
    <n v="11.2"/>
    <n v="179.4"/>
    <n v="14"/>
    <n v="11"/>
    <n v="175.3"/>
    <n v="30925"/>
    <n v="5440"/>
    <n v="0"/>
    <x v="0"/>
  </r>
  <r>
    <d v="2026-05-06T04:00:00"/>
    <x v="3376"/>
    <n v="22.1"/>
    <n v="97.4"/>
    <n v="13.4"/>
    <n v="11.3"/>
    <n v="412.9"/>
    <n v="14.5"/>
    <n v="11.2"/>
    <n v="179.1"/>
    <n v="14.2"/>
    <n v="11.1"/>
    <n v="178.4"/>
    <n v="30925"/>
    <n v="5440"/>
    <n v="0"/>
    <x v="0"/>
  </r>
  <r>
    <d v="2026-05-06T04:15:00"/>
    <x v="3377"/>
    <n v="22.1"/>
    <n v="97.2"/>
    <n v="13.4"/>
    <n v="11.3"/>
    <n v="486.7"/>
    <n v="14.5"/>
    <n v="11.2"/>
    <n v="177.9"/>
    <n v="14.2"/>
    <n v="11.1"/>
    <n v="169.8"/>
    <n v="30925"/>
    <n v="5440"/>
    <n v="0"/>
    <x v="0"/>
  </r>
  <r>
    <d v="2026-05-06T04:30:00"/>
    <x v="3378"/>
    <n v="22.1"/>
    <n v="96.9"/>
    <n v="13.5"/>
    <n v="11.3"/>
    <n v="486.7"/>
    <n v="14.5"/>
    <n v="11.3"/>
    <n v="179.4"/>
    <n v="14.2"/>
    <n v="11.2"/>
    <n v="173.5"/>
    <n v="30925"/>
    <n v="5440"/>
    <n v="0"/>
    <x v="0"/>
  </r>
  <r>
    <d v="2026-05-06T04:45:00"/>
    <x v="3379"/>
    <n v="22.2"/>
    <n v="96.9"/>
    <n v="13.5"/>
    <n v="11.3"/>
    <n v="443.5"/>
    <n v="14.4"/>
    <n v="11.3"/>
    <n v="179.7"/>
    <n v="14.1"/>
    <n v="11.2"/>
    <n v="174.1"/>
    <n v="30925"/>
    <n v="5440"/>
    <n v="0"/>
    <x v="0"/>
  </r>
  <r>
    <d v="2026-05-06T05:00:00"/>
    <x v="3380"/>
    <n v="22.2"/>
    <n v="96.8"/>
    <n v="13.5"/>
    <n v="11.2"/>
    <n v="443.5"/>
    <n v="14.6"/>
    <n v="11"/>
    <n v="182.3"/>
    <n v="14.3"/>
    <n v="11"/>
    <n v="174.7"/>
    <n v="30925"/>
    <n v="5440"/>
    <n v="0"/>
    <x v="0"/>
  </r>
  <r>
    <d v="2026-05-06T05:15:00"/>
    <x v="3381"/>
    <n v="22.2"/>
    <n v="96.7"/>
    <n v="13.5"/>
    <n v="11.2"/>
    <n v="515.5"/>
    <n v="14.7"/>
    <n v="11"/>
    <n v="178.8"/>
    <n v="14.3"/>
    <n v="11"/>
    <n v="175.3"/>
    <n v="30925"/>
    <n v="5440"/>
    <n v="0"/>
    <x v="0"/>
  </r>
  <r>
    <d v="2026-05-06T05:30:00"/>
    <x v="3382"/>
    <n v="22.2"/>
    <n v="96.4"/>
    <n v="13.5"/>
    <n v="11.2"/>
    <n v="547"/>
    <n v="14.7"/>
    <n v="11.1"/>
    <n v="187.8"/>
    <n v="14.4"/>
    <n v="11"/>
    <n v="182.2"/>
    <n v="30925"/>
    <n v="5440"/>
    <n v="0"/>
    <x v="0"/>
  </r>
  <r>
    <d v="2026-05-06T05:45:00"/>
    <x v="3383"/>
    <n v="22.2"/>
    <n v="96.1"/>
    <n v="13.5"/>
    <n v="11.2"/>
    <n v="547"/>
    <n v="14.8"/>
    <n v="11"/>
    <n v="185.2"/>
    <n v="14.5"/>
    <n v="11"/>
    <n v="181.2"/>
    <n v="30925"/>
    <n v="5440"/>
    <n v="0"/>
    <x v="0"/>
  </r>
  <r>
    <d v="2026-05-06T06:00:00"/>
    <x v="3384"/>
    <n v="22.3"/>
    <n v="96.1"/>
    <n v="13.6"/>
    <n v="11.6"/>
    <n v="506.5"/>
    <n v="14.8"/>
    <n v="11.3"/>
    <n v="200"/>
    <n v="14.8"/>
    <n v="11.3"/>
    <n v="208.3"/>
    <n v="30925"/>
    <n v="5440"/>
    <n v="0"/>
    <x v="0"/>
  </r>
  <r>
    <d v="2026-05-06T06:15:00"/>
    <x v="3385"/>
    <n v="22.3"/>
    <n v="95.9"/>
    <n v="13.6"/>
    <n v="11.6"/>
    <n v="458.8"/>
    <n v="15"/>
    <n v="11.5"/>
    <n v="200"/>
    <n v="14.6"/>
    <n v="11.4"/>
    <n v="207.3"/>
    <n v="30925"/>
    <n v="5440"/>
    <n v="0"/>
    <x v="0"/>
  </r>
  <r>
    <d v="2026-05-06T06:30:00"/>
    <x v="3386"/>
    <n v="22.3"/>
    <n v="95.8"/>
    <n v="13.8"/>
    <n v="11.7"/>
    <n v="458.8"/>
    <n v="15"/>
    <n v="11.6"/>
    <n v="200"/>
    <n v="14.7"/>
    <n v="11.5"/>
    <n v="210.1"/>
    <n v="30925"/>
    <n v="5440"/>
    <n v="0"/>
    <x v="0"/>
  </r>
  <r>
    <d v="2026-05-06T06:45:00"/>
    <x v="3387"/>
    <n v="22.5"/>
    <n v="95.6"/>
    <n v="13.8"/>
    <n v="11.7"/>
    <n v="448"/>
    <n v="15"/>
    <n v="11.6"/>
    <n v="200"/>
    <n v="14.8"/>
    <n v="11.5"/>
    <n v="209.5"/>
    <n v="30925"/>
    <n v="5440"/>
    <n v="0"/>
    <x v="0"/>
  </r>
  <r>
    <d v="2026-05-06T07:00:00"/>
    <x v="3388"/>
    <n v="22.5"/>
    <n v="95.8"/>
    <n v="13.9"/>
    <n v="11.8"/>
    <n v="448"/>
    <n v="15.2"/>
    <n v="11.9"/>
    <n v="200"/>
    <n v="14.8"/>
    <n v="11.8"/>
    <n v="216"/>
    <n v="30925"/>
    <n v="5440"/>
    <n v="0"/>
    <x v="0"/>
  </r>
  <r>
    <d v="2026-05-06T07:15:00"/>
    <x v="3389"/>
    <n v="22.4"/>
    <n v="95.5"/>
    <n v="14.1"/>
    <n v="11.9"/>
    <n v="517.29999999999995"/>
    <n v="15.3"/>
    <n v="12"/>
    <n v="200"/>
    <n v="15"/>
    <n v="12"/>
    <n v="216.4"/>
    <n v="30925.5"/>
    <n v="5440.5"/>
    <n v="1"/>
    <x v="0"/>
  </r>
  <r>
    <d v="2026-05-06T07:30:00"/>
    <x v="3390"/>
    <n v="22.3"/>
    <n v="95.5"/>
    <n v="14.1"/>
    <n v="11.9"/>
    <n v="524.5"/>
    <n v="15.5"/>
    <n v="10.9"/>
    <n v="200"/>
    <n v="15.2"/>
    <n v="11"/>
    <n v="212.1"/>
    <n v="30926"/>
    <n v="5441"/>
    <n v="1"/>
    <x v="0"/>
  </r>
  <r>
    <d v="2026-05-06T07:45:00"/>
    <x v="3391"/>
    <n v="22.3"/>
    <n v="95.2"/>
    <n v="14.4"/>
    <n v="11.3"/>
    <n v="524.5"/>
    <n v="15.8"/>
    <n v="10.6"/>
    <n v="200"/>
    <n v="15.5"/>
    <n v="10.5"/>
    <n v="218.5"/>
    <n v="30926.5"/>
    <n v="5441.5"/>
    <n v="1"/>
    <x v="0"/>
  </r>
  <r>
    <d v="2026-05-06T08:00:00"/>
    <x v="3392"/>
    <n v="22.2"/>
    <n v="95.1"/>
    <n v="14.8"/>
    <n v="11.4"/>
    <n v="529"/>
    <n v="15.7"/>
    <n v="11"/>
    <n v="200"/>
    <n v="15.5"/>
    <n v="11"/>
    <n v="208.5"/>
    <n v="30927"/>
    <n v="5442"/>
    <n v="1"/>
    <x v="0"/>
  </r>
  <r>
    <d v="2026-05-06T08:15:00"/>
    <x v="3393"/>
    <n v="23.1"/>
    <n v="94.2"/>
    <n v="14.8"/>
    <n v="11.4"/>
    <n v="487.6"/>
    <n v="14.9"/>
    <n v="11.1"/>
    <n v="200"/>
    <n v="15.4"/>
    <n v="11"/>
    <n v="209.1"/>
    <n v="30957.200000000001"/>
    <n v="5469"/>
    <n v="57.200000000000728"/>
    <x v="0"/>
  </r>
  <r>
    <d v="2026-05-06T08:30:00"/>
    <x v="3394"/>
    <n v="23.4"/>
    <n v="93"/>
    <n v="14.5"/>
    <n v="11.2"/>
    <n v="487.6"/>
    <n v="13.8"/>
    <n v="10.9"/>
    <n v="198.8"/>
    <n v="15.6"/>
    <n v="10.9"/>
    <n v="205.2"/>
    <n v="30987.5"/>
    <n v="5496"/>
    <n v="57.299999999999272"/>
    <x v="0"/>
  </r>
  <r>
    <d v="2026-05-06T08:45:00"/>
    <x v="3395"/>
    <n v="23.4"/>
    <n v="92.4"/>
    <n v="14.5"/>
    <n v="11.2"/>
    <n v="450.7"/>
    <n v="15.9"/>
    <n v="10.4"/>
    <n v="129.1"/>
    <n v="15.4"/>
    <n v="9"/>
    <n v="260"/>
    <n v="31017.8"/>
    <n v="5523"/>
    <n v="57.299999999999272"/>
    <x v="0"/>
  </r>
  <r>
    <d v="2026-05-06T09:00:00"/>
    <x v="3396"/>
    <n v="23.6"/>
    <n v="92.6"/>
    <n v="14.4"/>
    <n v="9.4"/>
    <n v="450.7"/>
    <n v="15.5"/>
    <n v="9.1999999999999993"/>
    <n v="143.30000000000001"/>
    <n v="15"/>
    <n v="8.5"/>
    <n v="261.8"/>
    <n v="31048"/>
    <n v="5550"/>
    <n v="57.200000000000728"/>
    <x v="0"/>
  </r>
  <r>
    <d v="2026-05-06T09:15:00"/>
    <x v="3397"/>
    <n v="23.9"/>
    <n v="91.6"/>
    <n v="14.2"/>
    <n v="9.1999999999999993"/>
    <n v="469.6"/>
    <n v="14.7"/>
    <n v="9"/>
    <n v="153.19999999999999"/>
    <n v="14.4"/>
    <n v="8.1"/>
    <n v="268.3"/>
    <n v="31076.5"/>
    <n v="5580.8"/>
    <n v="59.300000000000182"/>
    <x v="0"/>
  </r>
  <r>
    <d v="2026-05-06T09:30:00"/>
    <x v="3398"/>
    <n v="24.4"/>
    <n v="90.1"/>
    <n v="14.2"/>
    <n v="9.1999999999999993"/>
    <n v="519.1"/>
    <n v="14.6"/>
    <n v="9.1999999999999993"/>
    <n v="150.30000000000001"/>
    <n v="14.3"/>
    <n v="8.1"/>
    <n v="270.7"/>
    <n v="31105"/>
    <n v="5611.5"/>
    <n v="59.199999999999818"/>
    <x v="0"/>
  </r>
  <r>
    <d v="2026-05-06T09:45:00"/>
    <x v="3399"/>
    <n v="24.6"/>
    <n v="88.7"/>
    <n v="13.9"/>
    <n v="8.8000000000000007"/>
    <n v="519.1"/>
    <n v="14.3"/>
    <n v="9.3000000000000007"/>
    <n v="159"/>
    <n v="13.9"/>
    <n v="7.9"/>
    <n v="279.3"/>
    <n v="31133.5"/>
    <n v="5642.2"/>
    <n v="59.199999999999818"/>
    <x v="0"/>
  </r>
  <r>
    <d v="2026-05-06T10:00:00"/>
    <x v="3400"/>
    <n v="25"/>
    <n v="88.2"/>
    <n v="13.6"/>
    <n v="8.6999999999999993"/>
    <n v="503.8"/>
    <n v="13.9"/>
    <n v="8.6999999999999993"/>
    <n v="161.9"/>
    <n v="13.5"/>
    <n v="7.6"/>
    <n v="276.8"/>
    <n v="31162"/>
    <n v="5673"/>
    <n v="59.300000000000182"/>
    <x v="0"/>
  </r>
  <r>
    <d v="2026-05-06T10:15:00"/>
    <x v="3401"/>
    <n v="24.8"/>
    <n v="87.9"/>
    <n v="13.6"/>
    <n v="8.6999999999999993"/>
    <n v="503.8"/>
    <n v="13.5"/>
    <n v="8.5"/>
    <n v="158.69999999999999"/>
    <n v="13.2"/>
    <n v="7.6"/>
    <n v="279.3"/>
    <n v="31182.5"/>
    <n v="5693.2"/>
    <n v="40.699999999999818"/>
    <x v="0"/>
  </r>
  <r>
    <d v="2026-05-06T10:30:00"/>
    <x v="3402"/>
    <n v="24.6"/>
    <n v="88.5"/>
    <n v="13.4"/>
    <n v="8.3000000000000007"/>
    <n v="507.4"/>
    <n v="13.4"/>
    <n v="8.1999999999999993"/>
    <n v="152.9"/>
    <n v="13.1"/>
    <n v="7.8"/>
    <n v="267.5"/>
    <n v="31203"/>
    <n v="5713.5"/>
    <n v="40.800000000000182"/>
    <x v="0"/>
  </r>
  <r>
    <d v="2026-05-06T10:45:00"/>
    <x v="3403"/>
    <n v="24.5"/>
    <n v="88.7"/>
    <n v="13.4"/>
    <n v="8.3000000000000007"/>
    <n v="488.5"/>
    <n v="13.3"/>
    <n v="8.1999999999999993"/>
    <n v="148.5"/>
    <n v="13"/>
    <n v="7.9"/>
    <n v="268.3"/>
    <n v="31223.5"/>
    <n v="5733.8"/>
    <n v="40.800000000000182"/>
    <x v="0"/>
  </r>
  <r>
    <d v="2026-05-06T11:00:00"/>
    <x v="3404"/>
    <n v="24.7"/>
    <n v="88.7"/>
    <n v="13.3"/>
    <n v="8.3000000000000007"/>
    <n v="488.5"/>
    <n v="13.2"/>
    <n v="8.1999999999999993"/>
    <n v="152.30000000000001"/>
    <n v="12.9"/>
    <n v="7.7"/>
    <n v="274.2"/>
    <n v="31244"/>
    <n v="5754"/>
    <n v="40.699999999999818"/>
    <x v="0"/>
  </r>
  <r>
    <d v="2026-05-06T11:15:00"/>
    <x v="3405"/>
    <n v="24.7"/>
    <n v="88.5"/>
    <n v="13.3"/>
    <n v="8.6"/>
    <n v="480.4"/>
    <n v="13.3"/>
    <n v="8.4"/>
    <n v="154.9"/>
    <n v="13"/>
    <n v="7.7"/>
    <n v="275.39999999999998"/>
    <n v="31266.2"/>
    <n v="5772.5"/>
    <n v="40.700000000000728"/>
    <x v="0"/>
  </r>
  <r>
    <d v="2026-05-06T11:30:00"/>
    <x v="3406"/>
    <n v="24.8"/>
    <n v="88.4"/>
    <n v="13.3"/>
    <n v="8.6"/>
    <n v="494.8"/>
    <n v="13.3"/>
    <n v="8.6999999999999993"/>
    <n v="156.4"/>
    <n v="13"/>
    <n v="7.9"/>
    <n v="275.39999999999998"/>
    <n v="31288.5"/>
    <n v="5791"/>
    <n v="40.799999999999272"/>
    <x v="0"/>
  </r>
  <r>
    <d v="2026-05-06T11:45:00"/>
    <x v="3407"/>
    <n v="24.7"/>
    <n v="88.4"/>
    <n v="13.5"/>
    <n v="9"/>
    <n v="494.8"/>
    <n v="13.3"/>
    <n v="8.9"/>
    <n v="163.4"/>
    <n v="13"/>
    <n v="8"/>
    <n v="281.10000000000002"/>
    <n v="31310.799999999999"/>
    <n v="5809.5"/>
    <n v="40.799999999999272"/>
    <x v="0"/>
  </r>
  <r>
    <d v="2026-05-06T12:00:00"/>
    <x v="3408"/>
    <n v="25.1"/>
    <n v="88.7"/>
    <n v="13.5"/>
    <n v="9"/>
    <n v="432.7"/>
    <n v="13.3"/>
    <n v="9"/>
    <n v="161.30000000000001"/>
    <n v="13"/>
    <n v="8.1999999999999993"/>
    <n v="281.10000000000002"/>
    <n v="31333"/>
    <n v="5828"/>
    <n v="40.700000000000728"/>
    <x v="0"/>
  </r>
  <r>
    <d v="2026-05-06T12:15:00"/>
    <x v="3409"/>
    <n v="24.8"/>
    <n v="88.2"/>
    <n v="13.6"/>
    <n v="9"/>
    <n v="432.7"/>
    <n v="13.4"/>
    <n v="8.8000000000000007"/>
    <n v="162.5"/>
    <n v="13.1"/>
    <n v="8.1"/>
    <n v="276.8"/>
    <n v="31359.200000000001"/>
    <n v="5849"/>
    <n v="47.200000000000728"/>
    <x v="0"/>
  </r>
  <r>
    <d v="2026-05-06T12:30:00"/>
    <x v="3410"/>
    <n v="25.1"/>
    <n v="88.8"/>
    <n v="13.5"/>
    <n v="8.9"/>
    <n v="526.29999999999995"/>
    <n v="13.5"/>
    <n v="8.8000000000000007"/>
    <n v="164"/>
    <n v="13.2"/>
    <n v="8.1999999999999993"/>
    <n v="281.10000000000002"/>
    <n v="31385.5"/>
    <n v="5870"/>
    <n v="47.299999999999272"/>
    <x v="0"/>
  </r>
  <r>
    <d v="2026-05-06T12:45:00"/>
    <x v="3411"/>
    <n v="25.3"/>
    <n v="87.4"/>
    <n v="13.5"/>
    <n v="8.9"/>
    <n v="394.9"/>
    <n v="13.5"/>
    <n v="8.6999999999999993"/>
    <n v="161.30000000000001"/>
    <n v="13.2"/>
    <n v="8"/>
    <n v="280.7"/>
    <n v="31411.8"/>
    <n v="5891"/>
    <n v="47.299999999999272"/>
    <x v="0"/>
  </r>
  <r>
    <d v="2026-05-06T13:00:00"/>
    <x v="3412"/>
    <n v="25.4"/>
    <n v="86.9"/>
    <n v="13.6"/>
    <n v="8.9"/>
    <n v="394.9"/>
    <n v="13.6"/>
    <n v="8.8000000000000007"/>
    <n v="161.6"/>
    <n v="13.3"/>
    <n v="8.1"/>
    <n v="280.3"/>
    <n v="31438"/>
    <n v="5912"/>
    <n v="47.200000000000728"/>
    <x v="0"/>
  </r>
  <r>
    <d v="2026-05-06T13:15:00"/>
    <x v="3413"/>
    <n v="25.3"/>
    <n v="86.9"/>
    <n v="13.6"/>
    <n v="8.9"/>
    <n v="487.6"/>
    <n v="13.7"/>
    <n v="8.8000000000000007"/>
    <n v="164"/>
    <n v="13.4"/>
    <n v="7.8"/>
    <n v="283.39999999999998"/>
    <n v="31461.8"/>
    <n v="5931.5"/>
    <n v="43.299999999999272"/>
    <x v="0"/>
  </r>
  <r>
    <d v="2026-05-06T13:30:00"/>
    <x v="3414"/>
    <n v="25.1"/>
    <n v="87.2"/>
    <n v="13.6"/>
    <n v="8.9"/>
    <n v="414.7"/>
    <n v="13.7"/>
    <n v="8.9"/>
    <n v="165.1"/>
    <n v="13.4"/>
    <n v="7.9"/>
    <n v="284"/>
    <n v="31485.5"/>
    <n v="5951"/>
    <n v="43.200000000000728"/>
    <x v="0"/>
  </r>
  <r>
    <d v="2026-05-06T13:45:00"/>
    <x v="3415"/>
    <n v="24.8"/>
    <n v="87.9"/>
    <n v="13.5"/>
    <n v="8.9"/>
    <n v="414.7"/>
    <n v="13.6"/>
    <n v="8.8000000000000007"/>
    <n v="164.5"/>
    <n v="13.3"/>
    <n v="7.9"/>
    <n v="282.3"/>
    <n v="31509.200000000001"/>
    <n v="5970.5"/>
    <n v="43.200000000000728"/>
    <x v="0"/>
  </r>
  <r>
    <d v="2026-05-06T14:00:00"/>
    <x v="3416"/>
    <n v="24.7"/>
    <n v="88.8"/>
    <n v="13.5"/>
    <n v="8.9"/>
    <n v="467.8"/>
    <n v="13.4"/>
    <n v="8.6999999999999993"/>
    <n v="164.2"/>
    <n v="13.2"/>
    <n v="8.1"/>
    <n v="283.39999999999998"/>
    <n v="31533"/>
    <n v="5990"/>
    <n v="43.299999999999272"/>
    <x v="0"/>
  </r>
  <r>
    <d v="2026-05-06T14:15:00"/>
    <x v="3417"/>
    <n v="24.6"/>
    <n v="89.5"/>
    <n v="13.4"/>
    <n v="8.8000000000000007"/>
    <n v="467.8"/>
    <n v="13.5"/>
    <n v="8.6999999999999993"/>
    <n v="165.4"/>
    <n v="13.2"/>
    <n v="8.1"/>
    <n v="281.5"/>
    <n v="31556.799999999999"/>
    <n v="6011"/>
    <n v="44.799999999999272"/>
    <x v="0"/>
  </r>
  <r>
    <d v="2026-05-06T14:30:00"/>
    <x v="3418"/>
    <n v="24.6"/>
    <n v="89.1"/>
    <n v="13.4"/>
    <n v="8.8000000000000007"/>
    <n v="492.1"/>
    <n v="13.5"/>
    <n v="8.6999999999999993"/>
    <n v="165.7"/>
    <n v="13.2"/>
    <n v="8"/>
    <n v="282.89999999999998"/>
    <n v="31580.5"/>
    <n v="6032"/>
    <n v="44.700000000000728"/>
    <x v="0"/>
  </r>
  <r>
    <d v="2026-05-06T14:45:00"/>
    <x v="3419"/>
    <n v="24.6"/>
    <n v="88.8"/>
    <n v="13.4"/>
    <n v="8.8000000000000007"/>
    <n v="466.9"/>
    <n v="13.4"/>
    <n v="8.6999999999999993"/>
    <n v="164.5"/>
    <n v="13.2"/>
    <n v="7.9"/>
    <n v="281.3"/>
    <n v="31604.2"/>
    <n v="6053"/>
    <n v="44.700000000000728"/>
    <x v="0"/>
  </r>
  <r>
    <d v="2026-05-06T15:00:00"/>
    <x v="3420"/>
    <n v="24.7"/>
    <n v="88.7"/>
    <n v="13.4"/>
    <n v="8.8000000000000007"/>
    <n v="466.9"/>
    <n v="13.5"/>
    <n v="8.6999999999999993"/>
    <n v="160.5"/>
    <n v="13.2"/>
    <n v="8"/>
    <n v="280.10000000000002"/>
    <n v="31628"/>
    <n v="6074"/>
    <n v="44.799999999999272"/>
    <x v="0"/>
  </r>
  <r>
    <d v="2026-05-06T15:15:00"/>
    <x v="3421"/>
    <n v="24.7"/>
    <n v="89.1"/>
    <n v="13.4"/>
    <n v="8.8000000000000007"/>
    <n v="512.79999999999995"/>
    <n v="13.5"/>
    <n v="8.6999999999999993"/>
    <n v="159.9"/>
    <n v="13.2"/>
    <n v="8.1"/>
    <n v="275"/>
    <n v="31649.5"/>
    <n v="6093.2"/>
    <n v="40.699999999999818"/>
    <x v="0"/>
  </r>
  <r>
    <d v="2026-05-06T15:30:00"/>
    <x v="3422"/>
    <n v="24.9"/>
    <n v="89"/>
    <n v="13.4"/>
    <n v="8.8000000000000007"/>
    <n v="544.29999999999995"/>
    <n v="13.5"/>
    <n v="8.6999999999999993"/>
    <n v="163.1"/>
    <n v="13.2"/>
    <n v="8"/>
    <n v="279.5"/>
    <n v="31671"/>
    <n v="6112.5"/>
    <n v="40.800000000000182"/>
    <x v="0"/>
  </r>
  <r>
    <d v="2026-05-06T15:45:00"/>
    <x v="3423"/>
    <n v="25"/>
    <n v="89.2"/>
    <n v="13.5"/>
    <n v="8.8000000000000007"/>
    <n v="544.29999999999995"/>
    <n v="13.5"/>
    <n v="8.8000000000000007"/>
    <n v="161.30000000000001"/>
    <n v="13.2"/>
    <n v="8"/>
    <n v="275"/>
    <n v="31692.5"/>
    <n v="6131.8"/>
    <n v="40.800000000000182"/>
    <x v="0"/>
  </r>
  <r>
    <d v="2026-05-06T16:00:00"/>
    <x v="3424"/>
    <n v="25.3"/>
    <n v="88.4"/>
    <n v="13.5"/>
    <n v="8.8000000000000007"/>
    <n v="541.6"/>
    <n v="13.6"/>
    <n v="8.8000000000000007"/>
    <n v="159.30000000000001"/>
    <n v="13.2"/>
    <n v="8.1"/>
    <n v="274.8"/>
    <n v="31714"/>
    <n v="6151"/>
    <n v="40.699999999999818"/>
    <x v="0"/>
  </r>
  <r>
    <d v="2026-05-06T16:15:00"/>
    <x v="3425"/>
    <n v="25.1"/>
    <n v="88.2"/>
    <n v="13.6"/>
    <n v="8.9"/>
    <n v="541.6"/>
    <n v="13.5"/>
    <n v="8.8000000000000007"/>
    <n v="159.9"/>
    <n v="13.2"/>
    <n v="8.1"/>
    <n v="277.5"/>
    <n v="31737.8"/>
    <n v="6171.8"/>
    <n v="44.599999999999454"/>
    <x v="0"/>
  </r>
  <r>
    <d v="2026-05-06T16:30:00"/>
    <x v="3426"/>
    <n v="25.1"/>
    <n v="88.5"/>
    <n v="13.6"/>
    <n v="8.9"/>
    <n v="439"/>
    <n v="13.6"/>
    <n v="8.8000000000000007"/>
    <n v="160.80000000000001"/>
    <n v="13.3"/>
    <n v="8.1999999999999993"/>
    <n v="277.7"/>
    <n v="31761.5"/>
    <n v="6192.5"/>
    <n v="44.400000000000546"/>
    <x v="0"/>
  </r>
  <r>
    <d v="2026-05-06T16:45:00"/>
    <x v="3427"/>
    <n v="25.1"/>
    <n v="87.9"/>
    <n v="13.6"/>
    <n v="8.9"/>
    <n v="507.4"/>
    <n v="13.6"/>
    <n v="8.8000000000000007"/>
    <n v="162.80000000000001"/>
    <n v="13.3"/>
    <n v="8.1"/>
    <n v="277.89999999999998"/>
    <n v="31785.200000000001"/>
    <n v="6213.2"/>
    <n v="44.400000000000546"/>
    <x v="0"/>
  </r>
  <r>
    <d v="2026-05-06T17:00:00"/>
    <x v="3428"/>
    <n v="25.1"/>
    <n v="88.5"/>
    <n v="13.7"/>
    <n v="9"/>
    <n v="507.4"/>
    <n v="13.7"/>
    <n v="8.8000000000000007"/>
    <n v="161"/>
    <n v="13.4"/>
    <n v="8.1999999999999993"/>
    <n v="282.10000000000002"/>
    <n v="31809"/>
    <n v="6234"/>
    <n v="44.599999999999454"/>
    <x v="0"/>
  </r>
  <r>
    <d v="2026-05-06T17:15:00"/>
    <x v="3429"/>
    <n v="24.7"/>
    <n v="89.5"/>
    <n v="13.6"/>
    <n v="8.6999999999999993"/>
    <n v="422.8"/>
    <n v="13.6"/>
    <n v="8.8000000000000007"/>
    <n v="150"/>
    <n v="13.3"/>
    <n v="8.1"/>
    <n v="271.39999999999998"/>
    <n v="31832"/>
    <n v="6253.8"/>
    <n v="42.800000000000182"/>
    <x v="0"/>
  </r>
  <r>
    <d v="2026-05-06T17:30:00"/>
    <x v="3430"/>
    <n v="24.8"/>
    <n v="90"/>
    <n v="13.6"/>
    <n v="8.6999999999999993"/>
    <n v="462.4"/>
    <n v="13.5"/>
    <n v="8.5"/>
    <n v="144.5"/>
    <n v="13.2"/>
    <n v="7.7"/>
    <n v="258.10000000000002"/>
    <n v="31855"/>
    <n v="6273.5"/>
    <n v="42.699999999999818"/>
    <x v="0"/>
  </r>
  <r>
    <d v="2026-05-06T17:45:00"/>
    <x v="3431"/>
    <n v="24.7"/>
    <n v="90"/>
    <n v="13.5"/>
    <n v="8.3000000000000007"/>
    <n v="462.4"/>
    <n v="13.5"/>
    <n v="8.3000000000000007"/>
    <n v="138.4"/>
    <n v="13.2"/>
    <n v="7.9"/>
    <n v="256.7"/>
    <n v="31878"/>
    <n v="6293.2"/>
    <n v="42.699999999999818"/>
    <x v="0"/>
  </r>
  <r>
    <d v="2026-05-06T18:00:00"/>
    <x v="3432"/>
    <n v="24.7"/>
    <n v="90.1"/>
    <n v="13.5"/>
    <n v="8.3000000000000007"/>
    <n v="485.8"/>
    <n v="13.4"/>
    <n v="8.1"/>
    <n v="129.1"/>
    <n v="13"/>
    <n v="7.6"/>
    <n v="245.3"/>
    <n v="31901"/>
    <n v="6313"/>
    <n v="42.800000000000182"/>
    <x v="0"/>
  </r>
  <r>
    <d v="2026-05-06T18:15:00"/>
    <x v="3433"/>
    <n v="24.6"/>
    <n v="90.6"/>
    <n v="13.5"/>
    <n v="7.9"/>
    <n v="485.8"/>
    <n v="13.4"/>
    <n v="7.8"/>
    <n v="125.9"/>
    <n v="13.1"/>
    <n v="7.3"/>
    <n v="242.3"/>
    <n v="31923.200000000001"/>
    <n v="6332.8"/>
    <n v="42.000000000000909"/>
    <x v="0"/>
  </r>
  <r>
    <d v="2026-05-06T18:30:00"/>
    <x v="3434"/>
    <n v="24.6"/>
    <n v="90.4"/>
    <n v="13.3"/>
    <n v="7.6"/>
    <n v="452.5"/>
    <n v="13.3"/>
    <n v="7.6"/>
    <n v="120.3"/>
    <n v="12.9"/>
    <n v="7.3"/>
    <n v="238.4"/>
    <n v="31945.5"/>
    <n v="6352.5"/>
    <n v="41.999999999999091"/>
    <x v="0"/>
  </r>
  <r>
    <d v="2026-05-06T18:45:00"/>
    <x v="3435"/>
    <n v="24.5"/>
    <n v="90.8"/>
    <n v="13.3"/>
    <n v="7.6"/>
    <n v="415.6"/>
    <n v="13.3"/>
    <n v="7.9"/>
    <n v="114.2"/>
    <n v="13"/>
    <n v="7.3"/>
    <n v="228.6"/>
    <n v="31967.8"/>
    <n v="6372.2"/>
    <n v="41.999999999999091"/>
    <x v="0"/>
  </r>
  <r>
    <d v="2026-05-06T19:00:00"/>
    <x v="3436"/>
    <n v="24.5"/>
    <n v="91.1"/>
    <n v="13.2"/>
    <n v="8.8000000000000007"/>
    <n v="415.6"/>
    <n v="13.1"/>
    <n v="8.5"/>
    <n v="111"/>
    <n v="12.9"/>
    <n v="7.6"/>
    <n v="233.5"/>
    <n v="31990"/>
    <n v="6392"/>
    <n v="42.000000000000909"/>
    <x v="0"/>
  </r>
  <r>
    <d v="2026-05-06T19:15:00"/>
    <x v="3437"/>
    <n v="24.4"/>
    <n v="91.9"/>
    <n v="13.5"/>
    <n v="9"/>
    <n v="410.2"/>
    <n v="13.1"/>
    <n v="8.6"/>
    <n v="112.5"/>
    <n v="12.9"/>
    <n v="7.9"/>
    <n v="230.5"/>
    <n v="32011.8"/>
    <n v="6411.5"/>
    <n v="41.299999999999272"/>
    <x v="0"/>
  </r>
  <r>
    <d v="2026-05-06T19:30:00"/>
    <x v="3438"/>
    <n v="24.3"/>
    <n v="92.3"/>
    <n v="13.5"/>
    <n v="9"/>
    <n v="410.2"/>
    <n v="13.3"/>
    <n v="8.6"/>
    <n v="111.3"/>
    <n v="12.9"/>
    <n v="7.9"/>
    <n v="229.8"/>
    <n v="32033.5"/>
    <n v="6431"/>
    <n v="41.200000000000728"/>
    <x v="0"/>
  </r>
  <r>
    <d v="2026-05-06T19:45:00"/>
    <x v="3439"/>
    <n v="24.4"/>
    <n v="92.3"/>
    <n v="13.6"/>
    <n v="8.6999999999999993"/>
    <n v="447.1"/>
    <n v="13.1"/>
    <n v="8.3000000000000007"/>
    <n v="120.3"/>
    <n v="12.8"/>
    <n v="7.8"/>
    <n v="236.6"/>
    <n v="32055.200000000001"/>
    <n v="6450.5"/>
    <n v="41.200000000000728"/>
    <x v="0"/>
  </r>
  <r>
    <d v="2026-05-06T20:00:00"/>
    <x v="3440"/>
    <n v="24.3"/>
    <n v="92.3"/>
    <n v="13.6"/>
    <n v="8.6999999999999993"/>
    <n v="461.5"/>
    <n v="13.3"/>
    <n v="8.1"/>
    <n v="116.9"/>
    <n v="13"/>
    <n v="7.5"/>
    <n v="234.5"/>
    <n v="32077"/>
    <n v="6470"/>
    <n v="41.299999999999272"/>
    <x v="0"/>
  </r>
  <r>
    <d v="2026-05-06T20:15:00"/>
    <x v="3441"/>
    <n v="24.4"/>
    <n v="92.7"/>
    <n v="13.2"/>
    <n v="8.5"/>
    <n v="461.5"/>
    <n v="13.3"/>
    <n v="8.1"/>
    <n v="110.2"/>
    <n v="13.1"/>
    <n v="7.6"/>
    <n v="231.7"/>
    <n v="32092.799999999999"/>
    <n v="6484.8"/>
    <n v="30.599999999999454"/>
    <x v="0"/>
  </r>
  <r>
    <d v="2026-05-06T20:30:00"/>
    <x v="3442"/>
    <n v="24.4"/>
    <n v="92.9"/>
    <n v="13.3"/>
    <n v="9.8000000000000007"/>
    <n v="385.9"/>
    <n v="13.2"/>
    <n v="9.5"/>
    <n v="112.2"/>
    <n v="12.9"/>
    <n v="8.1999999999999993"/>
    <n v="233.1"/>
    <n v="32108.5"/>
    <n v="6499.5"/>
    <n v="30.400000000000546"/>
    <x v="0"/>
  </r>
  <r>
    <d v="2026-05-06T20:45:00"/>
    <x v="3443"/>
    <n v="24.4"/>
    <n v="92.6"/>
    <n v="13.3"/>
    <n v="9.8000000000000007"/>
    <n v="393.1"/>
    <n v="13.3"/>
    <n v="9.9"/>
    <n v="113.1"/>
    <n v="13"/>
    <n v="8.4"/>
    <n v="228.6"/>
    <n v="32124.2"/>
    <n v="6514.2"/>
    <n v="30.400000000000546"/>
    <x v="0"/>
  </r>
  <r>
    <d v="2026-05-06T21:00:00"/>
    <x v="3444"/>
    <n v="24.4"/>
    <n v="92.2"/>
    <n v="13.8"/>
    <n v="10.8"/>
    <n v="393.1"/>
    <n v="12.3"/>
    <n v="10.5"/>
    <n v="200"/>
    <n v="13.2"/>
    <n v="10.4"/>
    <n v="203.4"/>
    <n v="32140"/>
    <n v="6529"/>
    <n v="30.599999999999454"/>
    <x v="0"/>
  </r>
  <r>
    <d v="2026-05-06T21:15:00"/>
    <x v="3445"/>
    <n v="24.5"/>
    <n v="91.9"/>
    <n v="13.4"/>
    <n v="10.8"/>
    <n v="439.9"/>
    <n v="13.7"/>
    <n v="10.5"/>
    <n v="200"/>
    <n v="13.5"/>
    <n v="10.4"/>
    <n v="205.6"/>
    <n v="32140"/>
    <n v="6529"/>
    <n v="0"/>
    <x v="0"/>
  </r>
  <r>
    <d v="2026-05-06T21:30:00"/>
    <x v="3446"/>
    <n v="24.5"/>
    <n v="92"/>
    <n v="13.4"/>
    <n v="10.8"/>
    <n v="439.9"/>
    <n v="14.5"/>
    <n v="10.6"/>
    <n v="200"/>
    <n v="14.3"/>
    <n v="10.6"/>
    <n v="211.9"/>
    <n v="32140"/>
    <n v="6529"/>
    <n v="0"/>
    <x v="0"/>
  </r>
  <r>
    <d v="2026-05-06T21:45:00"/>
    <x v="3447"/>
    <n v="24.5"/>
    <n v="92.3"/>
    <n v="13.8"/>
    <n v="10.8"/>
    <n v="376.9"/>
    <n v="14.9"/>
    <n v="10.4"/>
    <n v="200"/>
    <n v="14.7"/>
    <n v="10.4"/>
    <n v="214.2"/>
    <n v="32140"/>
    <n v="6529"/>
    <n v="0"/>
    <x v="0"/>
  </r>
  <r>
    <d v="2026-05-06T22:00:00"/>
    <x v="3448"/>
    <n v="24.4"/>
    <n v="92.2"/>
    <n v="13.8"/>
    <n v="10.8"/>
    <n v="405.7"/>
    <n v="15"/>
    <n v="10.3"/>
    <n v="200"/>
    <n v="14.7"/>
    <n v="10.199999999999999"/>
    <n v="215.4"/>
    <n v="32140"/>
    <n v="6529"/>
    <n v="0"/>
    <x v="0"/>
  </r>
  <r>
    <d v="2026-05-06T22:15:00"/>
    <x v="3449"/>
    <n v="24.3"/>
    <n v="91.7"/>
    <n v="13.9"/>
    <n v="10.8"/>
    <n v="405.7"/>
    <n v="15.4"/>
    <n v="10.199999999999999"/>
    <n v="200"/>
    <n v="15.1"/>
    <n v="10.1"/>
    <n v="216"/>
    <n v="32140"/>
    <n v="6529"/>
    <n v="0"/>
    <x v="0"/>
  </r>
  <r>
    <d v="2026-05-06T22:30:00"/>
    <x v="3450"/>
    <n v="24.3"/>
    <n v="91.7"/>
    <n v="13.9"/>
    <n v="10.9"/>
    <n v="405.7"/>
    <n v="15.4"/>
    <n v="10.3"/>
    <n v="200"/>
    <n v="15.1"/>
    <n v="10.1"/>
    <n v="219.3"/>
    <n v="32140"/>
    <n v="6529"/>
    <n v="0"/>
    <x v="0"/>
  </r>
  <r>
    <d v="2026-05-06T22:45:00"/>
    <x v="3451"/>
    <n v="24.2"/>
    <n v="92.4"/>
    <n v="13.9"/>
    <n v="10.9"/>
    <n v="427.3"/>
    <n v="15.6"/>
    <n v="10.199999999999999"/>
    <n v="200"/>
    <n v="15.3"/>
    <n v="10.199999999999999"/>
    <n v="217.2"/>
    <n v="32140"/>
    <n v="6529"/>
    <n v="0"/>
    <x v="0"/>
  </r>
  <r>
    <d v="2026-05-06T23:00:00"/>
    <x v="3452"/>
    <n v="24.1"/>
    <n v="92.9"/>
    <n v="14"/>
    <n v="10.9"/>
    <n v="427.3"/>
    <n v="15.5"/>
    <n v="10.1"/>
    <n v="200"/>
    <n v="15.1"/>
    <n v="10"/>
    <n v="217.2"/>
    <n v="32140"/>
    <n v="6529"/>
    <n v="0"/>
    <x v="0"/>
  </r>
  <r>
    <d v="2026-05-06T23:15:00"/>
    <x v="3453"/>
    <n v="24"/>
    <n v="93.3"/>
    <n v="13.8"/>
    <n v="9.9"/>
    <n v="497.5"/>
    <n v="15.2"/>
    <n v="8.9"/>
    <n v="200"/>
    <n v="15"/>
    <n v="8.8000000000000007"/>
    <n v="221.5"/>
    <n v="32140"/>
    <n v="6529"/>
    <n v="0"/>
    <x v="0"/>
  </r>
  <r>
    <d v="2026-05-06T23:30:00"/>
    <x v="3454"/>
    <n v="24"/>
    <n v="93.2"/>
    <n v="13.8"/>
    <n v="9.9"/>
    <n v="497.5"/>
    <n v="15.1"/>
    <n v="8.1999999999999993"/>
    <n v="200"/>
    <n v="14.9"/>
    <n v="8.1999999999999993"/>
    <n v="214.6"/>
    <n v="32140"/>
    <n v="6529"/>
    <n v="0"/>
    <x v="0"/>
  </r>
  <r>
    <d v="2026-05-06T23:45:00"/>
    <x v="3455"/>
    <n v="23.9"/>
    <n v="92.4"/>
    <n v="13.2"/>
    <n v="9.6"/>
    <n v="493.9"/>
    <n v="14.6"/>
    <n v="8.1"/>
    <n v="200"/>
    <n v="14.3"/>
    <n v="8"/>
    <n v="212.1"/>
    <n v="32140"/>
    <n v="6529"/>
    <n v="0"/>
    <x v="0"/>
  </r>
  <r>
    <d v="2026-05-07T00:00:00"/>
    <x v="3456"/>
    <n v="23.9"/>
    <n v="93.2"/>
    <n v="13.2"/>
    <n v="9.6"/>
    <n v="463.3"/>
    <n v="14.1"/>
    <n v="8.1"/>
    <n v="200"/>
    <n v="13.9"/>
    <n v="8.1"/>
    <n v="198.3"/>
    <n v="32140"/>
    <n v="6529"/>
    <n v="0"/>
    <x v="0"/>
  </r>
  <r>
    <d v="2026-05-07T00:15:00"/>
    <x v="3457"/>
    <n v="24.3"/>
    <n v="94.2"/>
    <n v="12.6"/>
    <n v="10.1"/>
    <n v="463.3"/>
    <n v="13.8"/>
    <n v="9.3000000000000007"/>
    <n v="198.5"/>
    <n v="13.4"/>
    <n v="9.1999999999999993"/>
    <n v="193"/>
    <n v="32140"/>
    <n v="6529"/>
    <n v="0"/>
    <x v="0"/>
  </r>
  <r>
    <d v="2026-05-07T00:30:00"/>
    <x v="3458"/>
    <n v="24.3"/>
    <n v="94.3"/>
    <n v="12.6"/>
    <n v="10.1"/>
    <n v="392.2"/>
    <n v="13.7"/>
    <n v="9.4"/>
    <n v="194.2"/>
    <n v="13.3"/>
    <n v="9.3000000000000007"/>
    <n v="191"/>
    <n v="32140"/>
    <n v="6529"/>
    <n v="0"/>
    <x v="0"/>
  </r>
  <r>
    <d v="2026-05-07T00:45:00"/>
    <x v="3459"/>
    <n v="24.3"/>
    <n v="94.3"/>
    <n v="12.6"/>
    <n v="10.1"/>
    <n v="355.3"/>
    <n v="13.5"/>
    <n v="9.5"/>
    <n v="196.5"/>
    <n v="13.2"/>
    <n v="9.4"/>
    <n v="194.2"/>
    <n v="32140"/>
    <n v="6529"/>
    <n v="0"/>
    <x v="0"/>
  </r>
  <r>
    <d v="2026-05-07T01:00:00"/>
    <x v="3460"/>
    <n v="24.4"/>
    <n v="94.3"/>
    <n v="12.7"/>
    <n v="10"/>
    <n v="355.3"/>
    <n v="13.5"/>
    <n v="9.1999999999999993"/>
    <n v="186.6"/>
    <n v="13.2"/>
    <n v="9.1"/>
    <n v="182"/>
    <n v="32140"/>
    <n v="6529"/>
    <n v="0"/>
    <x v="0"/>
  </r>
  <r>
    <d v="2026-05-07T01:15:00"/>
    <x v="3461"/>
    <n v="24.4"/>
    <n v="94.3"/>
    <n v="12.6"/>
    <n v="10.8"/>
    <n v="447.1"/>
    <n v="13.4"/>
    <n v="10.6"/>
    <n v="186.9"/>
    <n v="13.1"/>
    <n v="10.5"/>
    <n v="182.4"/>
    <n v="32140"/>
    <n v="6529"/>
    <n v="0"/>
    <x v="0"/>
  </r>
  <r>
    <d v="2026-05-07T01:30:00"/>
    <x v="3462"/>
    <n v="24.4"/>
    <n v="94.3"/>
    <n v="12.6"/>
    <n v="10.8"/>
    <n v="447.1"/>
    <n v="13.3"/>
    <n v="10.7"/>
    <n v="188.1"/>
    <n v="13.2"/>
    <n v="10.8"/>
    <n v="192.8"/>
    <n v="32140"/>
    <n v="6529"/>
    <n v="0"/>
    <x v="0"/>
  </r>
  <r>
    <d v="2026-05-07T01:45:00"/>
    <x v="3463"/>
    <n v="24.4"/>
    <n v="94.3"/>
    <n v="13.1"/>
    <n v="11.3"/>
    <n v="475"/>
    <n v="13.7"/>
    <n v="11.2"/>
    <n v="196.8"/>
    <n v="13.6"/>
    <n v="11.1"/>
    <n v="190.6"/>
    <n v="32140"/>
    <n v="6529"/>
    <n v="0"/>
    <x v="0"/>
  </r>
  <r>
    <d v="2026-05-07T02:00:00"/>
    <x v="3464"/>
    <n v="24.4"/>
    <n v="94.6"/>
    <n v="13.1"/>
    <n v="11.3"/>
    <s v=" "/>
    <n v="14.1"/>
    <n v="11.4"/>
    <n v="199.4"/>
    <n v="13.8"/>
    <n v="11.3"/>
    <n v="193"/>
    <n v="32140"/>
    <n v="6529"/>
    <n v="0"/>
    <x v="0"/>
  </r>
  <r>
    <d v="2026-05-07T02:15:00"/>
    <x v="3465"/>
    <n v="24.4"/>
    <n v="94.9"/>
    <n v="13.5"/>
    <n v="11.6"/>
    <s v=" "/>
    <n v="14.3"/>
    <n v="11.4"/>
    <n v="200"/>
    <n v="14"/>
    <n v="11.5"/>
    <n v="194"/>
    <n v="32140"/>
    <n v="6529"/>
    <n v="0"/>
    <x v="0"/>
  </r>
  <r>
    <d v="2026-05-07T02:30:00"/>
    <x v="3466"/>
    <n v="24.4"/>
    <n v="94.9"/>
    <n v="13.8"/>
    <n v="11.7"/>
    <s v=" "/>
    <n v="14.4"/>
    <n v="11.5"/>
    <n v="200"/>
    <n v="14.3"/>
    <n v="11.5"/>
    <n v="207.1"/>
    <n v="32140"/>
    <n v="6529"/>
    <n v="0"/>
    <x v="0"/>
  </r>
  <r>
    <d v="2026-05-07T02:45:00"/>
    <x v="3467"/>
    <n v="24.4"/>
    <n v="95.1"/>
    <n v="13.8"/>
    <n v="11.7"/>
    <s v=" "/>
    <n v="15"/>
    <n v="11.6"/>
    <n v="200"/>
    <n v="14.7"/>
    <n v="11.6"/>
    <n v="202.6"/>
    <n v="32140"/>
    <n v="6529"/>
    <n v="0"/>
    <x v="0"/>
  </r>
  <r>
    <d v="2026-05-07T03:00:00"/>
    <x v="3468"/>
    <n v="24.4"/>
    <n v="94.9"/>
    <n v="14"/>
    <n v="11.9"/>
    <s v=" "/>
    <n v="15.1"/>
    <n v="11.8"/>
    <n v="200"/>
    <n v="14.8"/>
    <n v="11.8"/>
    <n v="201"/>
    <n v="32140"/>
    <n v="6529"/>
    <n v="0"/>
    <x v="0"/>
  </r>
  <r>
    <d v="2026-05-07T03:15:00"/>
    <x v="3469"/>
    <n v="24.4"/>
    <n v="94.8"/>
    <n v="14"/>
    <n v="11.9"/>
    <s v=" "/>
    <n v="15.1"/>
    <n v="12"/>
    <n v="200"/>
    <n v="14.9"/>
    <n v="11.9"/>
    <n v="203.2"/>
    <n v="32140"/>
    <n v="6529"/>
    <n v="0"/>
    <x v="0"/>
  </r>
  <r>
    <d v="2026-05-07T03:30:00"/>
    <x v="3470"/>
    <n v="24.4"/>
    <n v="95.1"/>
    <n v="14.1"/>
    <n v="11.8"/>
    <s v=" "/>
    <n v="15.3"/>
    <n v="11.6"/>
    <n v="200"/>
    <n v="15.1"/>
    <n v="11.4"/>
    <n v="205.8"/>
    <n v="32140"/>
    <n v="6529"/>
    <n v="0"/>
    <x v="0"/>
  </r>
  <r>
    <d v="2026-05-07T03:45:00"/>
    <x v="3471"/>
    <n v="24.4"/>
    <n v="95.3"/>
    <n v="14.4"/>
    <n v="11.3"/>
    <s v=" "/>
    <n v="15.4"/>
    <n v="10.4"/>
    <n v="200"/>
    <n v="15.1"/>
    <n v="10.4"/>
    <n v="208.9"/>
    <n v="32140"/>
    <n v="6529"/>
    <n v="0"/>
    <x v="0"/>
  </r>
  <r>
    <d v="2026-05-07T04:00:00"/>
    <x v="3472"/>
    <n v="24.5"/>
    <n v="95.8"/>
    <n v="14.4"/>
    <n v="11.3"/>
    <s v=" "/>
    <n v="15.5"/>
    <n v="10.3"/>
    <n v="200"/>
    <n v="15.2"/>
    <n v="10.199999999999999"/>
    <n v="206.2"/>
    <n v="32140"/>
    <n v="6529"/>
    <n v="0"/>
    <x v="0"/>
  </r>
  <r>
    <d v="2026-05-07T04:15:00"/>
    <x v="3473"/>
    <n v="24.5"/>
    <n v="96.4"/>
    <n v="14"/>
    <n v="10.9"/>
    <s v=" "/>
    <n v="15.3"/>
    <n v="10.199999999999999"/>
    <n v="200"/>
    <n v="14.9"/>
    <n v="10.1"/>
    <n v="205.6"/>
    <n v="32140"/>
    <n v="6529"/>
    <n v="0"/>
    <x v="0"/>
  </r>
  <r>
    <d v="2026-05-07T04:30:00"/>
    <x v="3474"/>
    <n v="24.5"/>
    <n v="96.5"/>
    <n v="13.7"/>
    <n v="10.6"/>
    <s v=" "/>
    <n v="15.1"/>
    <n v="9.9"/>
    <n v="198.8"/>
    <n v="14.8"/>
    <n v="9.8000000000000007"/>
    <n v="193"/>
    <n v="32140"/>
    <n v="6529"/>
    <n v="0"/>
    <x v="0"/>
  </r>
  <r>
    <d v="2026-05-07T04:45:00"/>
    <x v="3475"/>
    <n v="24.4"/>
    <n v="96.4"/>
    <n v="13.7"/>
    <n v="10.6"/>
    <s v=" "/>
    <n v="14.8"/>
    <n v="9.6"/>
    <n v="195.3"/>
    <n v="14.6"/>
    <n v="9.5"/>
    <n v="188.1"/>
    <n v="32140"/>
    <n v="6529"/>
    <n v="0"/>
    <x v="0"/>
  </r>
  <r>
    <d v="2026-05-07T05:00:00"/>
    <x v="3476"/>
    <n v="24.3"/>
    <n v="96.2"/>
    <n v="13.5"/>
    <n v="10.4"/>
    <s v=" "/>
    <n v="14.5"/>
    <n v="9.4"/>
    <n v="194.8"/>
    <n v="14.2"/>
    <n v="9.4"/>
    <n v="187.9"/>
    <n v="32140"/>
    <n v="6529"/>
    <n v="0"/>
    <x v="0"/>
  </r>
  <r>
    <d v="2026-05-07T05:15:00"/>
    <x v="3477"/>
    <n v="24.3"/>
    <n v="96.2"/>
    <n v="13.5"/>
    <n v="10.4"/>
    <s v=" "/>
    <n v="14.2"/>
    <n v="9.3000000000000007"/>
    <n v="193.3"/>
    <n v="13.9"/>
    <n v="9.1999999999999993"/>
    <n v="186.7"/>
    <n v="32140"/>
    <n v="6529"/>
    <n v="0"/>
    <x v="0"/>
  </r>
  <r>
    <d v="2026-05-07T05:30:00"/>
    <x v="3478"/>
    <n v="24.2"/>
    <n v="96.1"/>
    <n v="13.2"/>
    <n v="10.3"/>
    <s v=" "/>
    <n v="14"/>
    <n v="9.6"/>
    <n v="200"/>
    <n v="13.8"/>
    <n v="9.6"/>
    <n v="198.5"/>
    <n v="32140"/>
    <n v="6529"/>
    <n v="0"/>
    <x v="0"/>
  </r>
  <r>
    <d v="2026-05-07T05:45:00"/>
    <x v="3479"/>
    <n v="24.2"/>
    <n v="96.1"/>
    <n v="12.9"/>
    <n v="10.3"/>
    <s v=" "/>
    <n v="14.1"/>
    <n v="9.5"/>
    <n v="200"/>
    <n v="13.8"/>
    <n v="9.5"/>
    <n v="193.8"/>
    <n v="32140"/>
    <n v="6529"/>
    <n v="0"/>
    <x v="0"/>
  </r>
  <r>
    <d v="2026-05-07T06:00:00"/>
    <x v="3480"/>
    <n v="24.2"/>
    <n v="96.2"/>
    <n v="12.9"/>
    <n v="10.3"/>
    <s v=" "/>
    <n v="14.3"/>
    <n v="9.8000000000000007"/>
    <n v="200"/>
    <n v="13.7"/>
    <n v="9.8000000000000007"/>
    <n v="216"/>
    <n v="32140"/>
    <n v="6529"/>
    <n v="0"/>
    <x v="0"/>
  </r>
  <r>
    <d v="2026-05-07T06:15:00"/>
    <x v="3481"/>
    <n v="24.2"/>
    <n v="96.7"/>
    <n v="13.3"/>
    <n v="10.7"/>
    <s v=" "/>
    <n v="14.2"/>
    <n v="9.9"/>
    <n v="200"/>
    <n v="14"/>
    <n v="9.9"/>
    <n v="213.6"/>
    <n v="32140"/>
    <n v="6529"/>
    <n v="0"/>
    <x v="0"/>
  </r>
  <r>
    <d v="2026-05-07T06:30:00"/>
    <x v="3482"/>
    <n v="24.2"/>
    <n v="96.8"/>
    <n v="13.4"/>
    <n v="10.8"/>
    <s v=" "/>
    <n v="14.4"/>
    <n v="10"/>
    <n v="200"/>
    <n v="14.1"/>
    <n v="9.9"/>
    <n v="213.6"/>
    <n v="32140"/>
    <n v="6529"/>
    <n v="0"/>
    <x v="0"/>
  </r>
  <r>
    <d v="2026-05-07T06:45:00"/>
    <x v="3483"/>
    <n v="24.3"/>
    <n v="97.1"/>
    <n v="13.4"/>
    <n v="10.8"/>
    <s v=" "/>
    <n v="14.4"/>
    <n v="9.9"/>
    <n v="200"/>
    <n v="14.2"/>
    <n v="9.9"/>
    <n v="212.3"/>
    <n v="32140"/>
    <n v="6529"/>
    <n v="0"/>
    <x v="0"/>
  </r>
  <r>
    <d v="2026-05-07T07:00:00"/>
    <x v="3484"/>
    <n v="24.4"/>
    <n v="97.2"/>
    <n v="13.6"/>
    <n v="10.7"/>
    <s v=" "/>
    <n v="14.7"/>
    <n v="10.1"/>
    <n v="200"/>
    <n v="14.4"/>
    <n v="10"/>
    <n v="218.2"/>
    <n v="32140"/>
    <n v="6529"/>
    <n v="0"/>
    <x v="0"/>
  </r>
  <r>
    <d v="2026-05-07T07:15:00"/>
    <x v="3485"/>
    <n v="24"/>
    <n v="97.1"/>
    <n v="13.6"/>
    <n v="10.7"/>
    <s v=" "/>
    <n v="14.8"/>
    <n v="10.199999999999999"/>
    <n v="200"/>
    <n v="14.5"/>
    <n v="10.1"/>
    <n v="219.9"/>
    <n v="32141.5"/>
    <n v="6530.2"/>
    <n v="2.6999999999998181"/>
    <x v="0"/>
  </r>
  <r>
    <d v="2026-05-07T07:30:00"/>
    <x v="3486"/>
    <n v="23.6"/>
    <n v="97.5"/>
    <n v="13.8"/>
    <n v="10.8"/>
    <s v=" "/>
    <n v="15.2"/>
    <n v="10.4"/>
    <n v="200"/>
    <n v="14.9"/>
    <n v="10.3"/>
    <n v="214"/>
    <n v="32143"/>
    <n v="6531.5"/>
    <n v="2.8000000000001819"/>
    <x v="0"/>
  </r>
  <r>
    <d v="2026-05-07T07:45:00"/>
    <x v="3487"/>
    <n v="23.4"/>
    <n v="97.5"/>
    <n v="14.2"/>
    <n v="10.4"/>
    <s v=" "/>
    <n v="15.3"/>
    <n v="9.5"/>
    <n v="200"/>
    <n v="15"/>
    <n v="9.5"/>
    <n v="217.6"/>
    <n v="32144.5"/>
    <n v="6532.8"/>
    <n v="2.8000000000001819"/>
    <x v="0"/>
  </r>
  <r>
    <d v="2026-05-07T08:00:00"/>
    <x v="3488"/>
    <n v="23.4"/>
    <n v="98"/>
    <n v="14.2"/>
    <n v="10.4"/>
    <s v=" "/>
    <n v="15.3"/>
    <n v="9.6999999999999993"/>
    <n v="200"/>
    <n v="15.2"/>
    <n v="9.6"/>
    <n v="213"/>
    <n v="32146"/>
    <n v="6534"/>
    <n v="2.6999999999998181"/>
    <x v="0"/>
  </r>
  <r>
    <d v="2026-05-07T08:15:00"/>
    <x v="3489"/>
    <n v="24.8"/>
    <n v="98.4"/>
    <n v="14.2"/>
    <n v="10.1"/>
    <s v=" "/>
    <n v="12.4"/>
    <n v="9.6999999999999993"/>
    <n v="200"/>
    <n v="15.2"/>
    <n v="9.6"/>
    <n v="212.1"/>
    <n v="32184.5"/>
    <n v="6569"/>
    <n v="73.5"/>
    <x v="0"/>
  </r>
  <r>
    <d v="2026-05-07T08:30:00"/>
    <x v="3490"/>
    <n v="25.4"/>
    <n v="95.3"/>
    <n v="13.7"/>
    <n v="9.9"/>
    <s v=" "/>
    <n v="12.1"/>
    <n v="9.5"/>
    <n v="200"/>
    <n v="15.5"/>
    <n v="9.4"/>
    <n v="236.6"/>
    <n v="32223"/>
    <n v="6604"/>
    <n v="73.5"/>
    <x v="0"/>
  </r>
  <r>
    <d v="2026-05-07T08:45:00"/>
    <x v="3491"/>
    <n v="25.9"/>
    <n v="91.4"/>
    <n v="13.7"/>
    <n v="9.9"/>
    <s v=" "/>
    <n v="15.7"/>
    <n v="9.3000000000000007"/>
    <n v="152.6"/>
    <n v="15.3"/>
    <n v="8.6"/>
    <n v="273.8"/>
    <n v="32261.5"/>
    <n v="6639"/>
    <n v="73.5"/>
    <x v="0"/>
  </r>
  <r>
    <d v="2026-05-07T09:00:00"/>
    <x v="3492"/>
    <n v="26.2"/>
    <n v="90.1"/>
    <n v="14.7"/>
    <n v="8.6999999999999993"/>
    <s v=" "/>
    <n v="15.2"/>
    <n v="8.8000000000000007"/>
    <n v="148.80000000000001"/>
    <n v="15.1"/>
    <n v="7.9"/>
    <n v="267.5"/>
    <n v="32300"/>
    <n v="6674"/>
    <n v="73.5"/>
    <x v="0"/>
  </r>
  <r>
    <d v="2026-05-07T09:15:00"/>
    <x v="3493"/>
    <n v="26.9"/>
    <n v="87.8"/>
    <n v="14.7"/>
    <n v="8.6999999999999993"/>
    <s v=" "/>
    <n v="14.6"/>
    <n v="8.6999999999999993"/>
    <n v="148"/>
    <n v="14.3"/>
    <n v="7.5"/>
    <n v="266.89999999999998"/>
    <n v="32325"/>
    <n v="6700.5"/>
    <n v="51.5"/>
    <x v="0"/>
  </r>
  <r>
    <d v="2026-05-07T09:30:00"/>
    <x v="3494"/>
    <n v="27.1"/>
    <n v="85.3"/>
    <n v="14.3"/>
    <n v="8.6"/>
    <s v=" "/>
    <n v="14.4"/>
    <n v="8.6"/>
    <n v="152.6"/>
    <n v="14"/>
    <n v="7.6"/>
    <n v="273.39999999999998"/>
    <n v="32350"/>
    <n v="6727"/>
    <n v="51.5"/>
    <x v="0"/>
  </r>
  <r>
    <d v="2026-05-07T09:45:00"/>
    <x v="3495"/>
    <n v="27.1"/>
    <n v="84.4"/>
    <n v="14.2"/>
    <n v="8.9"/>
    <s v=" "/>
    <n v="14.1"/>
    <n v="8.8000000000000007"/>
    <n v="161"/>
    <n v="13.8"/>
    <n v="7.7"/>
    <n v="282.7"/>
    <n v="32375"/>
    <n v="6753.5"/>
    <n v="51.5"/>
    <x v="0"/>
  </r>
  <r>
    <d v="2026-05-07T10:00:00"/>
    <x v="3496"/>
    <n v="27.1"/>
    <n v="84.4"/>
    <n v="14.2"/>
    <n v="8.9"/>
    <s v=" "/>
    <n v="13.9"/>
    <n v="8.4"/>
    <n v="160.5"/>
    <n v="13.5"/>
    <n v="7.9"/>
    <n v="277.5"/>
    <n v="32400"/>
    <n v="6780"/>
    <n v="51.5"/>
    <x v="0"/>
  </r>
  <r>
    <d v="2026-05-07T10:15:00"/>
    <x v="3497"/>
    <n v="27"/>
    <n v="85"/>
    <n v="13.9"/>
    <n v="7.6"/>
    <s v=" "/>
    <n v="13.9"/>
    <n v="7.9"/>
    <n v="167.4"/>
    <n v="13.6"/>
    <n v="7.7"/>
    <n v="284.39999999999998"/>
    <n v="32421"/>
    <n v="6803"/>
    <n v="44"/>
    <x v="0"/>
  </r>
  <r>
    <d v="2026-05-07T10:30:00"/>
    <x v="3498"/>
    <n v="26.7"/>
    <n v="86.3"/>
    <n v="13.5"/>
    <n v="7.6"/>
    <s v=" "/>
    <n v="13.7"/>
    <n v="7.7"/>
    <n v="164.2"/>
    <n v="13.3"/>
    <n v="7.5"/>
    <n v="282.89999999999998"/>
    <n v="32442"/>
    <n v="6826"/>
    <n v="44"/>
    <x v="0"/>
  </r>
  <r>
    <d v="2026-05-07T10:45:00"/>
    <x v="3499"/>
    <n v="27"/>
    <n v="84"/>
    <n v="13.5"/>
    <n v="7.6"/>
    <s v=" "/>
    <n v="13.7"/>
    <n v="7.7"/>
    <n v="165.7"/>
    <n v="13.4"/>
    <n v="7.4"/>
    <n v="286.39999999999998"/>
    <n v="32463"/>
    <n v="6849"/>
    <n v="44"/>
    <x v="0"/>
  </r>
  <r>
    <d v="2026-05-07T11:00:00"/>
    <x v="3500"/>
    <n v="27.5"/>
    <n v="82.3"/>
    <n v="13.4"/>
    <n v="7.7"/>
    <s v=" "/>
    <n v="13.7"/>
    <n v="7.8"/>
    <n v="166"/>
    <n v="13.4"/>
    <n v="7.4"/>
    <n v="284.2"/>
    <n v="32484"/>
    <n v="6872"/>
    <n v="44"/>
    <x v="0"/>
  </r>
  <r>
    <d v="2026-05-07T11:15:00"/>
    <x v="3501"/>
    <n v="27.8"/>
    <n v="79.900000000000006"/>
    <n v="13.4"/>
    <n v="7.7"/>
    <s v=" "/>
    <n v="13.6"/>
    <n v="7.8"/>
    <n v="161.6"/>
    <n v="13.3"/>
    <n v="7.6"/>
    <n v="280.10000000000002"/>
    <n v="32504.5"/>
    <n v="6894.2"/>
    <n v="42.699999999999818"/>
    <x v="0"/>
  </r>
  <r>
    <d v="2026-05-07T11:30:00"/>
    <x v="3502"/>
    <n v="27.8"/>
    <n v="80.7"/>
    <n v="13.4"/>
    <n v="7.8"/>
    <s v=" "/>
    <n v="13.6"/>
    <n v="7.9"/>
    <n v="161.6"/>
    <n v="13.2"/>
    <n v="7.5"/>
    <n v="283.2"/>
    <n v="32525"/>
    <n v="6916.5"/>
    <n v="42.800000000000182"/>
    <x v="0"/>
  </r>
  <r>
    <d v="2026-05-07T11:45:00"/>
    <x v="3503"/>
    <n v="28.1"/>
    <n v="80.099999999999994"/>
    <n v="13.4"/>
    <n v="7.7"/>
    <s v=" "/>
    <n v="13.6"/>
    <n v="7.8"/>
    <n v="164.5"/>
    <n v="13.3"/>
    <n v="7.5"/>
    <n v="286"/>
    <n v="32545.5"/>
    <n v="6938.8"/>
    <n v="42.800000000000182"/>
    <x v="0"/>
  </r>
  <r>
    <d v="2026-05-07T12:00:00"/>
    <x v="3504"/>
    <n v="27.9"/>
    <n v="80.400000000000006"/>
    <n v="13.4"/>
    <n v="7.7"/>
    <s v=" "/>
    <n v="13.6"/>
    <n v="7.9"/>
    <n v="165.4"/>
    <n v="13.4"/>
    <n v="7.7"/>
    <n v="286.2"/>
    <n v="32566"/>
    <n v="6961"/>
    <n v="42.699999999999818"/>
    <x v="0"/>
  </r>
  <r>
    <d v="2026-05-07T12:15:00"/>
    <x v="3505"/>
    <n v="27.9"/>
    <n v="79.400000000000006"/>
    <n v="13.6"/>
    <n v="7.8"/>
    <s v=" "/>
    <n v="13.7"/>
    <n v="7.9"/>
    <n v="164"/>
    <n v="13.5"/>
    <n v="7.5"/>
    <n v="287"/>
    <n v="32588.799999999999"/>
    <n v="6986"/>
    <n v="47.799999999999272"/>
    <x v="0"/>
  </r>
  <r>
    <d v="2026-05-07T12:30:00"/>
    <x v="3506"/>
    <n v="28.1"/>
    <n v="81"/>
    <n v="13.6"/>
    <n v="7.8"/>
    <s v=" "/>
    <n v="13.7"/>
    <n v="7.9"/>
    <n v="165.1"/>
    <n v="13.4"/>
    <n v="7.5"/>
    <n v="284.60000000000002"/>
    <n v="32611.5"/>
    <n v="7011"/>
    <n v="47.700000000000728"/>
    <x v="0"/>
  </r>
  <r>
    <d v="2026-05-07T12:45:00"/>
    <x v="3507"/>
    <n v="28.2"/>
    <n v="80.5"/>
    <n v="13.6"/>
    <n v="7.8"/>
    <s v=" "/>
    <n v="13.8"/>
    <n v="8"/>
    <n v="164"/>
    <n v="13.5"/>
    <n v="7.8"/>
    <n v="283.2"/>
    <n v="32634.2"/>
    <n v="7036"/>
    <n v="47.700000000000728"/>
    <x v="0"/>
  </r>
  <r>
    <d v="2026-05-07T13:00:00"/>
    <x v="3508"/>
    <n v="28.4"/>
    <n v="79.900000000000006"/>
    <n v="13.7"/>
    <n v="7.8"/>
    <s v=" "/>
    <n v="13.9"/>
    <n v="8"/>
    <n v="164"/>
    <n v="13.6"/>
    <n v="7.4"/>
    <n v="282.7"/>
    <n v="32657"/>
    <n v="7061"/>
    <n v="47.799999999999272"/>
    <x v="0"/>
  </r>
  <r>
    <d v="2026-05-07T13:15:00"/>
    <x v="3509"/>
    <n v="28.6"/>
    <n v="80.5"/>
    <n v="13.7"/>
    <n v="7.8"/>
    <s v=" "/>
    <n v="13.9"/>
    <n v="8"/>
    <n v="163.1"/>
    <n v="13.6"/>
    <n v="7.8"/>
    <n v="280.10000000000002"/>
    <n v="32680.5"/>
    <n v="7085.5"/>
    <n v="48"/>
    <x v="0"/>
  </r>
  <r>
    <d v="2026-05-07T13:30:00"/>
    <x v="3510"/>
    <n v="28.6"/>
    <n v="78.5"/>
    <n v="13.7"/>
    <n v="7.8"/>
    <s v=" "/>
    <n v="13.9"/>
    <n v="8"/>
    <n v="164.2"/>
    <n v="13.6"/>
    <n v="7.5"/>
    <n v="282.7"/>
    <n v="32704"/>
    <n v="7110"/>
    <n v="48"/>
    <x v="0"/>
  </r>
  <r>
    <d v="2026-05-07T13:45:00"/>
    <x v="3511"/>
    <n v="28.5"/>
    <n v="78.099999999999994"/>
    <n v="13.7"/>
    <n v="7.7"/>
    <s v=" "/>
    <n v="14"/>
    <n v="8"/>
    <n v="164"/>
    <n v="13.7"/>
    <n v="7.9"/>
    <n v="279.7"/>
    <n v="32727.5"/>
    <n v="7134.5"/>
    <n v="48"/>
    <x v="0"/>
  </r>
  <r>
    <d v="2026-05-07T14:00:00"/>
    <x v="3512"/>
    <n v="28.5"/>
    <n v="77.599999999999994"/>
    <n v="13.7"/>
    <n v="7.7"/>
    <s v=" "/>
    <n v="13.9"/>
    <n v="8"/>
    <n v="160.19999999999999"/>
    <n v="13.6"/>
    <n v="7.6"/>
    <n v="279.7"/>
    <n v="32751"/>
    <n v="7159"/>
    <n v="48"/>
    <x v="0"/>
  </r>
  <r>
    <d v="2026-05-07T14:15:00"/>
    <x v="3513"/>
    <n v="28.3"/>
    <n v="79.400000000000006"/>
    <n v="13.8"/>
    <n v="7.8"/>
    <s v=" "/>
    <n v="14"/>
    <n v="8"/>
    <n v="160.5"/>
    <n v="13.7"/>
    <n v="7.6"/>
    <n v="280.3"/>
    <n v="32774.5"/>
    <n v="7183.5"/>
    <n v="48"/>
    <x v="0"/>
  </r>
  <r>
    <d v="2026-05-07T14:30:00"/>
    <x v="3514"/>
    <n v="28.5"/>
    <n v="78.599999999999994"/>
    <n v="13.8"/>
    <n v="7.8"/>
    <s v=" "/>
    <n v="13.9"/>
    <n v="8.1"/>
    <n v="161.30000000000001"/>
    <n v="13.6"/>
    <n v="7.7"/>
    <n v="281.3"/>
    <n v="32798"/>
    <n v="7208"/>
    <n v="48"/>
    <x v="0"/>
  </r>
  <r>
    <d v="2026-05-07T14:45:00"/>
    <x v="3515"/>
    <n v="28.7"/>
    <n v="79.099999999999994"/>
    <n v="13.8"/>
    <n v="7.8"/>
    <s v=" "/>
    <n v="14"/>
    <n v="8.1"/>
    <n v="159.6"/>
    <n v="13.8"/>
    <n v="7.7"/>
    <n v="281.10000000000002"/>
    <n v="32821.5"/>
    <n v="7232.5"/>
    <n v="48"/>
    <x v="0"/>
  </r>
  <r>
    <d v="2026-05-07T15:00:00"/>
    <x v="3516"/>
    <n v="28.3"/>
    <n v="80.7"/>
    <n v="13.9"/>
    <n v="7.8"/>
    <s v=" "/>
    <n v="14"/>
    <n v="8.1"/>
    <n v="158.69999999999999"/>
    <n v="13.7"/>
    <n v="7.8"/>
    <n v="278.5"/>
    <n v="32845"/>
    <n v="7257"/>
    <n v="48"/>
    <x v="0"/>
  </r>
  <r>
    <d v="2026-05-07T15:15:00"/>
    <x v="3517"/>
    <n v="28.2"/>
    <n v="81"/>
    <n v="13.9"/>
    <n v="7.8"/>
    <s v=" "/>
    <n v="14"/>
    <n v="8.1"/>
    <n v="159.9"/>
    <n v="13.7"/>
    <n v="7.4"/>
    <n v="279.10000000000002"/>
    <n v="32865.5"/>
    <n v="7278"/>
    <n v="41.5"/>
    <x v="0"/>
  </r>
  <r>
    <d v="2026-05-07T15:30:00"/>
    <x v="3518"/>
    <n v="28"/>
    <n v="82.4"/>
    <n v="13.8"/>
    <n v="7.8"/>
    <s v=" "/>
    <n v="13.9"/>
    <n v="8.1"/>
    <n v="159.9"/>
    <n v="13.6"/>
    <n v="7.6"/>
    <n v="277"/>
    <n v="32886"/>
    <n v="7299"/>
    <n v="41.5"/>
    <x v="0"/>
  </r>
  <r>
    <d v="2026-05-07T15:45:00"/>
    <x v="3519"/>
    <n v="27.6"/>
    <n v="81.8"/>
    <n v="13.7"/>
    <n v="7.7"/>
    <s v=" "/>
    <n v="13.9"/>
    <n v="8"/>
    <n v="158.4"/>
    <n v="13.6"/>
    <n v="7.6"/>
    <n v="278.3"/>
    <n v="32906.5"/>
    <n v="7320"/>
    <n v="41.5"/>
    <x v="0"/>
  </r>
  <r>
    <d v="2026-05-07T16:00:00"/>
    <x v="3520"/>
    <n v="27.6"/>
    <n v="82.1"/>
    <n v="13.7"/>
    <n v="7.7"/>
    <s v=" "/>
    <n v="14"/>
    <n v="8"/>
    <n v="162.19999999999999"/>
    <n v="13.6"/>
    <n v="7.7"/>
    <n v="279.3"/>
    <n v="32927"/>
    <n v="7341"/>
    <n v="41.5"/>
    <x v="0"/>
  </r>
  <r>
    <d v="2026-05-07T16:15:00"/>
    <x v="3521"/>
    <n v="27.7"/>
    <n v="83"/>
    <n v="13.7"/>
    <n v="7.7"/>
    <s v=" "/>
    <n v="13.9"/>
    <n v="8"/>
    <n v="159"/>
    <n v="13.7"/>
    <n v="7.7"/>
    <n v="277.3"/>
    <n v="32952.800000000003"/>
    <n v="7367.8"/>
    <n v="52.600000000003092"/>
    <x v="0"/>
  </r>
  <r>
    <d v="2026-05-07T16:30:00"/>
    <x v="3522"/>
    <n v="27.9"/>
    <n v="82.1"/>
    <n v="13.7"/>
    <n v="7.8"/>
    <s v=" "/>
    <n v="14"/>
    <n v="8"/>
    <n v="159.9"/>
    <n v="13.7"/>
    <n v="7.6"/>
    <n v="277.7"/>
    <n v="32978.5"/>
    <n v="7394.5"/>
    <n v="52.399999999996908"/>
    <x v="0"/>
  </r>
  <r>
    <d v="2026-05-07T16:45:00"/>
    <x v="3523"/>
    <n v="27.5"/>
    <n v="84.9"/>
    <n v="13.7"/>
    <n v="7.8"/>
    <s v=" "/>
    <n v="14"/>
    <n v="8"/>
    <n v="161.6"/>
    <n v="13.7"/>
    <n v="7.6"/>
    <n v="276"/>
    <n v="33004.199999999997"/>
    <n v="7421.2"/>
    <n v="52.399999999996908"/>
    <x v="0"/>
  </r>
  <r>
    <d v="2026-05-07T17:00:00"/>
    <x v="3524"/>
    <n v="27.5"/>
    <n v="84.6"/>
    <n v="13.7"/>
    <n v="7.8"/>
    <s v=" "/>
    <n v="13.9"/>
    <n v="8"/>
    <n v="161.6"/>
    <n v="13.6"/>
    <n v="7.6"/>
    <n v="275.8"/>
    <n v="33030"/>
    <n v="7448"/>
    <n v="52.600000000003092"/>
    <x v="0"/>
  </r>
  <r>
    <d v="2026-05-07T17:15:00"/>
    <x v="3525"/>
    <n v="27.2"/>
    <n v="84.9"/>
    <n v="13.7"/>
    <n v="7.8"/>
    <s v=" "/>
    <n v="13.9"/>
    <n v="8"/>
    <n v="160.19999999999999"/>
    <n v="13.6"/>
    <n v="7.5"/>
    <n v="276.60000000000002"/>
    <n v="33051.5"/>
    <n v="7470"/>
    <n v="43.5"/>
    <x v="0"/>
  </r>
  <r>
    <d v="2026-05-07T17:30:00"/>
    <x v="3526"/>
    <n v="27.2"/>
    <n v="85"/>
    <n v="13.6"/>
    <n v="7.7"/>
    <s v=" "/>
    <n v="13.8"/>
    <n v="7.9"/>
    <n v="162.19999999999999"/>
    <n v="13.4"/>
    <n v="7.5"/>
    <n v="277.3"/>
    <n v="33073"/>
    <n v="7492"/>
    <n v="43.5"/>
    <x v="0"/>
  </r>
  <r>
    <d v="2026-05-07T17:45:00"/>
    <x v="3527"/>
    <n v="27"/>
    <n v="85"/>
    <n v="13.5"/>
    <n v="7.7"/>
    <s v=" "/>
    <n v="13.8"/>
    <n v="7.8"/>
    <n v="162.80000000000001"/>
    <n v="13.5"/>
    <n v="7.4"/>
    <n v="275.60000000000002"/>
    <n v="33094.5"/>
    <n v="7514"/>
    <n v="43.5"/>
    <x v="0"/>
  </r>
  <r>
    <d v="2026-05-07T18:00:00"/>
    <x v="3528"/>
    <n v="27"/>
    <n v="86.6"/>
    <n v="13.5"/>
    <n v="7.7"/>
    <s v=" "/>
    <n v="13.7"/>
    <n v="7.8"/>
    <n v="160.80000000000001"/>
    <n v="13.4"/>
    <n v="7.5"/>
    <n v="276.8"/>
    <n v="33116"/>
    <n v="7536"/>
    <n v="43.5"/>
    <x v="0"/>
  </r>
  <r>
    <d v="2026-05-07T18:15:00"/>
    <x v="3529"/>
    <n v="26.8"/>
    <n v="87.4"/>
    <n v="13.4"/>
    <n v="7.7"/>
    <s v=" "/>
    <n v="13.7"/>
    <n v="7.7"/>
    <n v="160.19999999999999"/>
    <n v="13.3"/>
    <n v="7.4"/>
    <n v="272.2"/>
    <n v="33137.5"/>
    <n v="7557.5"/>
    <n v="43"/>
    <x v="0"/>
  </r>
  <r>
    <d v="2026-05-07T18:30:00"/>
    <x v="3530"/>
    <n v="26.3"/>
    <n v="87.6"/>
    <n v="13.4"/>
    <n v="7.7"/>
    <s v=" "/>
    <n v="13.4"/>
    <n v="8.5"/>
    <n v="156.4"/>
    <n v="13"/>
    <n v="7.8"/>
    <n v="270.3"/>
    <n v="33159"/>
    <n v="7579"/>
    <n v="43"/>
    <x v="0"/>
  </r>
  <r>
    <d v="2026-05-07T18:45:00"/>
    <x v="3531"/>
    <n v="26.1"/>
    <n v="89.4"/>
    <n v="13.3"/>
    <n v="9"/>
    <s v=" "/>
    <n v="13.4"/>
    <n v="8.9"/>
    <n v="150"/>
    <n v="13.1"/>
    <n v="8.1"/>
    <n v="261.2"/>
    <n v="33180.5"/>
    <n v="7600.5"/>
    <n v="43"/>
    <x v="0"/>
  </r>
  <r>
    <d v="2026-05-07T19:00:00"/>
    <x v="3532"/>
    <n v="26"/>
    <n v="90"/>
    <n v="13.7"/>
    <n v="8.9"/>
    <s v=" "/>
    <n v="13.6"/>
    <n v="8.8000000000000007"/>
    <n v="147.1"/>
    <n v="13.2"/>
    <n v="8.1"/>
    <n v="265.89999999999998"/>
    <n v="33202"/>
    <n v="7622"/>
    <n v="43"/>
    <x v="0"/>
  </r>
  <r>
    <d v="2026-05-07T19:15:00"/>
    <x v="3533"/>
    <n v="25.7"/>
    <n v="91.4"/>
    <n v="13.7"/>
    <n v="8.9"/>
    <s v=" "/>
    <n v="13.6"/>
    <n v="8.6999999999999993"/>
    <n v="148.80000000000001"/>
    <n v="13.3"/>
    <n v="8"/>
    <n v="264.60000000000002"/>
    <n v="33222.199999999997"/>
    <n v="7642.8"/>
    <n v="40.999999999997272"/>
    <x v="0"/>
  </r>
  <r>
    <d v="2026-05-07T19:30:00"/>
    <x v="3534"/>
    <n v="25.5"/>
    <n v="92.3"/>
    <n v="13.7"/>
    <n v="8.6999999999999993"/>
    <s v=" "/>
    <n v="13.5"/>
    <n v="8.6"/>
    <n v="141.9"/>
    <n v="13.1"/>
    <n v="7.9"/>
    <n v="256.7"/>
    <n v="33242.5"/>
    <n v="7663.5"/>
    <n v="41.000000000002728"/>
    <x v="0"/>
  </r>
  <r>
    <d v="2026-05-07T19:45:00"/>
    <x v="3535"/>
    <n v="25.5"/>
    <n v="93.3"/>
    <n v="13.6"/>
    <n v="8.6"/>
    <s v=" "/>
    <n v="13.7"/>
    <n v="8.4"/>
    <n v="144.5"/>
    <n v="13.5"/>
    <n v="8"/>
    <n v="263.39999999999998"/>
    <n v="33262.800000000003"/>
    <n v="7684.2"/>
    <n v="41.000000000002728"/>
    <x v="0"/>
  </r>
  <r>
    <d v="2026-05-07T20:00:00"/>
    <x v="3536"/>
    <n v="25.3"/>
    <n v="94.3"/>
    <n v="13.6"/>
    <n v="8.6"/>
    <s v=" "/>
    <n v="13.8"/>
    <n v="8.3000000000000007"/>
    <n v="143"/>
    <n v="13.4"/>
    <n v="7.6"/>
    <n v="260.39999999999998"/>
    <n v="33283"/>
    <n v="7705"/>
    <n v="40.999999999997272"/>
    <x v="0"/>
  </r>
  <r>
    <d v="2026-05-07T20:15:00"/>
    <x v="3537"/>
    <n v="25.3"/>
    <n v="94.3"/>
    <n v="13.4"/>
    <n v="8.4"/>
    <s v=" "/>
    <n v="13.7"/>
    <n v="8.1999999999999993"/>
    <n v="136.9"/>
    <n v="13.4"/>
    <n v="7.8"/>
    <n v="254.1"/>
    <n v="33300"/>
    <n v="7722.8"/>
    <n v="34.800000000000182"/>
    <x v="0"/>
  </r>
  <r>
    <d v="2026-05-07T20:30:00"/>
    <x v="3538"/>
    <n v="25.3"/>
    <n v="94.3"/>
    <n v="13.4"/>
    <n v="8.4"/>
    <s v=" "/>
    <n v="13.5"/>
    <n v="9"/>
    <n v="138.69999999999999"/>
    <n v="13.1"/>
    <n v="7.8"/>
    <n v="251.4"/>
    <n v="33317"/>
    <n v="7740.5"/>
    <n v="34.699999999999818"/>
    <x v="0"/>
  </r>
  <r>
    <d v="2026-05-07T20:45:00"/>
    <x v="3539"/>
    <n v="25.3"/>
    <n v="94"/>
    <n v="13.3"/>
    <n v="9.5"/>
    <s v=" "/>
    <n v="13.6"/>
    <n v="9.1999999999999993"/>
    <n v="139"/>
    <n v="13.3"/>
    <n v="8.3000000000000007"/>
    <n v="254.9"/>
    <n v="33334"/>
    <n v="7758.2"/>
    <n v="34.699999999999818"/>
    <x v="0"/>
  </r>
  <r>
    <d v="2026-05-07T21:00:00"/>
    <x v="3540"/>
    <n v="25.3"/>
    <n v="94.2"/>
    <n v="13.7"/>
    <n v="9.9"/>
    <s v=" "/>
    <n v="11.8"/>
    <n v="9.5"/>
    <n v="200"/>
    <n v="13.4"/>
    <n v="9.4"/>
    <n v="196.9"/>
    <n v="33351"/>
    <n v="7776"/>
    <n v="34.800000000000182"/>
    <x v="0"/>
  </r>
  <r>
    <d v="2026-05-07T21:15:00"/>
    <x v="3541"/>
    <n v="25.2"/>
    <n v="93.9"/>
    <n v="13.7"/>
    <n v="9.9"/>
    <s v=" "/>
    <n v="13.7"/>
    <n v="9.1999999999999993"/>
    <n v="200"/>
    <n v="13.9"/>
    <n v="9.1999999999999993"/>
    <n v="201.6"/>
    <n v="33351"/>
    <n v="7776"/>
    <n v="0"/>
    <x v="0"/>
  </r>
  <r>
    <d v="2026-05-07T21:30:00"/>
    <x v="3542"/>
    <n v="25.2"/>
    <n v="94.6"/>
    <n v="13.5"/>
    <n v="10.8"/>
    <s v=" "/>
    <n v="14.4"/>
    <n v="10.5"/>
    <n v="200"/>
    <n v="14"/>
    <n v="10.6"/>
    <n v="209.1"/>
    <n v="33351"/>
    <n v="7776"/>
    <n v="0"/>
    <x v="0"/>
  </r>
  <r>
    <d v="2026-05-07T21:45:00"/>
    <x v="3543"/>
    <n v="25.1"/>
    <n v="95.1"/>
    <n v="14"/>
    <n v="10.9"/>
    <s v=" "/>
    <n v="15"/>
    <n v="10.5"/>
    <n v="200"/>
    <n v="14.8"/>
    <n v="10.4"/>
    <n v="210.3"/>
    <n v="33351"/>
    <n v="7776"/>
    <n v="0"/>
    <x v="0"/>
  </r>
  <r>
    <d v="2026-05-07T22:00:00"/>
    <x v="3544"/>
    <n v="25.1"/>
    <n v="95.3"/>
    <n v="14"/>
    <n v="10.9"/>
    <s v=" "/>
    <n v="15.3"/>
    <n v="10.4"/>
    <n v="200"/>
    <n v="15"/>
    <n v="10.3"/>
    <n v="212.3"/>
    <n v="33351"/>
    <n v="7776"/>
    <n v="0"/>
    <x v="0"/>
  </r>
  <r>
    <d v="2026-05-07T22:15:00"/>
    <x v="3545"/>
    <n v="24.2"/>
    <n v="90.1"/>
    <n v="14.1"/>
    <n v="11"/>
    <s v=" "/>
    <n v="15.7"/>
    <n v="10.4"/>
    <n v="200"/>
    <n v="15.4"/>
    <n v="10.3"/>
    <n v="214.4"/>
    <n v="33351"/>
    <n v="7776"/>
    <n v="0"/>
    <x v="0"/>
  </r>
  <r>
    <d v="2026-05-07T22:30:00"/>
    <x v="3546"/>
    <n v="23.5"/>
    <n v="80.8"/>
    <n v="14.1"/>
    <n v="11"/>
    <s v=" "/>
    <n v="15.8"/>
    <n v="10.4"/>
    <n v="200"/>
    <n v="15.5"/>
    <n v="10.3"/>
    <n v="213"/>
    <n v="33351"/>
    <n v="7776"/>
    <n v="0"/>
    <x v="0"/>
  </r>
  <r>
    <d v="2026-05-07T22:45:00"/>
    <x v="3547"/>
    <n v="22.7"/>
    <n v="78.900000000000006"/>
    <n v="14.2"/>
    <n v="11"/>
    <s v=" "/>
    <n v="15.9"/>
    <n v="10.5"/>
    <n v="200"/>
    <n v="15.6"/>
    <n v="10.4"/>
    <n v="213"/>
    <n v="33351"/>
    <n v="7776"/>
    <n v="0"/>
    <x v="0"/>
  </r>
  <r>
    <d v="2026-05-07T23:00:00"/>
    <x v="3548"/>
    <n v="22.3"/>
    <n v="78.3"/>
    <n v="14.3"/>
    <n v="11.1"/>
    <s v=" "/>
    <n v="16.100000000000001"/>
    <n v="10.199999999999999"/>
    <n v="200"/>
    <n v="15.7"/>
    <n v="10.199999999999999"/>
    <n v="214.6"/>
    <n v="33351"/>
    <n v="7776"/>
    <n v="0"/>
    <x v="0"/>
  </r>
  <r>
    <d v="2026-05-07T23:15:00"/>
    <x v="3549"/>
    <n v="21.7"/>
    <n v="78.5"/>
    <n v="14.3"/>
    <n v="11.1"/>
    <s v=" "/>
    <n v="15.9"/>
    <n v="10.1"/>
    <n v="200"/>
    <n v="15.6"/>
    <n v="10.1"/>
    <n v="217.4"/>
    <n v="33351"/>
    <n v="7776"/>
    <n v="0"/>
    <x v="0"/>
  </r>
  <r>
    <d v="2026-05-07T23:30:00"/>
    <x v="3550"/>
    <n v="21.7"/>
    <n v="78.8"/>
    <n v="14.3"/>
    <n v="11.1"/>
    <s v=" "/>
    <n v="15.7"/>
    <n v="9.6"/>
    <n v="200"/>
    <n v="15.3"/>
    <n v="9.3000000000000007"/>
    <n v="214.8"/>
    <n v="33351"/>
    <n v="7776"/>
    <n v="0"/>
    <x v="0"/>
  </r>
  <r>
    <d v="2026-05-07T23:45:00"/>
    <x v="3551"/>
    <n v="21.4"/>
    <n v="79.099999999999994"/>
    <n v="13.9"/>
    <n v="9.9"/>
    <s v=" "/>
    <n v="15.5"/>
    <n v="8.6"/>
    <n v="200"/>
    <n v="15.2"/>
    <n v="8.5"/>
    <n v="214.4"/>
    <n v="33351"/>
    <n v="7776"/>
    <n v="0"/>
    <x v="0"/>
  </r>
  <r>
    <d v="2026-05-08T00:00:00"/>
    <x v="3552"/>
    <n v="21.3"/>
    <n v="79.5"/>
    <n v="13.9"/>
    <n v="9.9"/>
    <s v=" "/>
    <n v="15.4"/>
    <n v="8.4"/>
    <n v="200"/>
    <n v="15"/>
    <n v="8.1999999999999993"/>
    <n v="213.4"/>
    <n v="33351"/>
    <n v="7776"/>
    <n v="0"/>
    <x v="0"/>
  </r>
  <r>
    <d v="2026-05-08T00:15:00"/>
    <x v="3553"/>
    <n v="24.8"/>
    <n v="99.9"/>
    <n v="13.4"/>
    <n v="9.6999999999999993"/>
    <s v=" "/>
    <n v="14.8"/>
    <n v="8.1999999999999993"/>
    <n v="200"/>
    <n v="14.5"/>
    <n v="8.1999999999999993"/>
    <n v="212.8"/>
    <n v="33351"/>
    <n v="7776"/>
    <n v="0"/>
    <x v="0"/>
  </r>
  <r>
    <d v="2026-05-08T00:30:00"/>
    <x v="3554"/>
    <n v="25"/>
    <n v="100"/>
    <n v="13.4"/>
    <n v="9.6999999999999993"/>
    <s v=" "/>
    <n v="14.5"/>
    <n v="9.6"/>
    <n v="200"/>
    <n v="14.2"/>
    <n v="8.1"/>
    <n v="207.1"/>
    <n v="33351"/>
    <n v="7776"/>
    <n v="0"/>
    <x v="0"/>
  </r>
  <r>
    <d v="2026-05-08T00:45:00"/>
    <x v="3555"/>
    <n v="25"/>
    <n v="100"/>
    <n v="12.9"/>
    <n v="10.4"/>
    <s v=" "/>
    <n v="14.3"/>
    <n v="9.8000000000000007"/>
    <n v="200"/>
    <n v="14"/>
    <n v="9.6999999999999993"/>
    <n v="205.4"/>
    <n v="33351"/>
    <n v="7776"/>
    <n v="0"/>
    <x v="0"/>
  </r>
  <r>
    <d v="2026-05-08T01:00:00"/>
    <x v="3556"/>
    <n v="25.1"/>
    <n v="100"/>
    <n v="13.2"/>
    <n v="10.7"/>
    <s v=" "/>
    <n v="13.8"/>
    <n v="9.9"/>
    <n v="200"/>
    <n v="13.5"/>
    <n v="9.8000000000000007"/>
    <n v="200.8"/>
    <n v="33351"/>
    <n v="7776"/>
    <n v="0"/>
    <x v="0"/>
  </r>
  <r>
    <d v="2026-05-08T01:15:00"/>
    <x v="3557"/>
    <n v="25.1"/>
    <n v="99.7"/>
    <n v="13.2"/>
    <n v="10.7"/>
    <s v=" "/>
    <n v="13.9"/>
    <n v="9.9"/>
    <n v="200"/>
    <n v="13.7"/>
    <n v="9.8000000000000007"/>
    <n v="202"/>
    <n v="33351"/>
    <n v="7776"/>
    <n v="0"/>
    <x v="0"/>
  </r>
  <r>
    <d v="2026-05-08T01:30:00"/>
    <x v="3558"/>
    <n v="25"/>
    <n v="100"/>
    <n v="13.2"/>
    <n v="10.6"/>
    <s v=" "/>
    <n v="13.8"/>
    <n v="9.9"/>
    <n v="200"/>
    <n v="13.5"/>
    <n v="9.9"/>
    <n v="202.6"/>
    <n v="33351"/>
    <n v="7776"/>
    <n v="0"/>
    <x v="0"/>
  </r>
  <r>
    <d v="2026-05-08T01:45:00"/>
    <x v="3559"/>
    <n v="25"/>
    <n v="99.9"/>
    <n v="13.2"/>
    <n v="10.7"/>
    <s v=" "/>
    <n v="13.9"/>
    <n v="10"/>
    <n v="200"/>
    <n v="13.6"/>
    <n v="9.9"/>
    <n v="200.1"/>
    <n v="33351"/>
    <n v="7776"/>
    <n v="0"/>
    <x v="0"/>
  </r>
  <r>
    <d v="2026-05-08T02:00:00"/>
    <x v="3560"/>
    <n v="25"/>
    <n v="99.7"/>
    <n v="13.2"/>
    <n v="10.7"/>
    <s v=" "/>
    <n v="14.2"/>
    <n v="9.9"/>
    <n v="200"/>
    <n v="13.8"/>
    <n v="9.9"/>
    <n v="199.7"/>
    <n v="33351"/>
    <n v="7776"/>
    <n v="0"/>
    <x v="0"/>
  </r>
  <r>
    <d v="2026-05-08T02:15:00"/>
    <x v="3561"/>
    <n v="25"/>
    <n v="99.7"/>
    <n v="13.3"/>
    <n v="10.7"/>
    <s v=" "/>
    <n v="14.2"/>
    <n v="10"/>
    <n v="200"/>
    <n v="14"/>
    <n v="9.9"/>
    <n v="201.2"/>
    <n v="33351"/>
    <n v="7776"/>
    <n v="0"/>
    <x v="0"/>
  </r>
  <r>
    <d v="2026-05-08T02:30:00"/>
    <x v="3562"/>
    <n v="24.9"/>
    <n v="99.9"/>
    <n v="13.3"/>
    <n v="10.7"/>
    <s v=" "/>
    <n v="14.4"/>
    <n v="10"/>
    <n v="200"/>
    <n v="14"/>
    <n v="9.9"/>
    <n v="197.3"/>
    <n v="33351"/>
    <n v="7776"/>
    <n v="0"/>
    <x v="0"/>
  </r>
  <r>
    <d v="2026-05-08T02:45:00"/>
    <x v="3563"/>
    <n v="24.9"/>
    <n v="99.6"/>
    <n v="13.3"/>
    <n v="10.7"/>
    <s v=" "/>
    <n v="14.2"/>
    <n v="10"/>
    <n v="200"/>
    <n v="13.9"/>
    <n v="9.9"/>
    <n v="198.5"/>
    <n v="33351"/>
    <n v="7776"/>
    <n v="0"/>
    <x v="0"/>
  </r>
  <r>
    <d v="2026-05-08T03:00:00"/>
    <x v="3564"/>
    <n v="24.9"/>
    <n v="99.6"/>
    <n v="13.4"/>
    <n v="10.7"/>
    <n v="477.7"/>
    <n v="14.3"/>
    <n v="10.1"/>
    <n v="200"/>
    <n v="14"/>
    <n v="10"/>
    <n v="200.8"/>
    <n v="33351"/>
    <n v="7776"/>
    <n v="0"/>
    <x v="0"/>
  </r>
  <r>
    <d v="2026-05-08T03:15:00"/>
    <x v="3565"/>
    <n v="24.8"/>
    <n v="99.6"/>
    <n v="13.4"/>
    <n v="10.7"/>
    <n v="473.2"/>
    <n v="14.3"/>
    <n v="10.1"/>
    <n v="200"/>
    <n v="14"/>
    <n v="10"/>
    <n v="202.6"/>
    <n v="33351"/>
    <n v="7776"/>
    <n v="0"/>
    <x v="0"/>
  </r>
  <r>
    <d v="2026-05-08T03:30:00"/>
    <x v="3566"/>
    <n v="24.7"/>
    <n v="99.6"/>
    <n v="13.4"/>
    <n v="10.8"/>
    <n v="473.2"/>
    <n v="14.4"/>
    <n v="10.1"/>
    <n v="200"/>
    <n v="14.1"/>
    <n v="10"/>
    <n v="197.3"/>
    <n v="33351"/>
    <n v="7776"/>
    <n v="0"/>
    <x v="0"/>
  </r>
  <r>
    <d v="2026-05-08T03:45:00"/>
    <x v="3567"/>
    <n v="24.7"/>
    <n v="99.4"/>
    <n v="13.4"/>
    <n v="10.8"/>
    <n v="476.8"/>
    <n v="14.4"/>
    <n v="10.1"/>
    <n v="200"/>
    <n v="14.1"/>
    <n v="10"/>
    <n v="200.3"/>
    <n v="33351"/>
    <n v="7776"/>
    <n v="0"/>
    <x v="0"/>
  </r>
  <r>
    <d v="2026-05-08T04:00:00"/>
    <x v="3568"/>
    <n v="24.6"/>
    <n v="99.4"/>
    <n v="13.4"/>
    <n v="10.8"/>
    <n v="476.8"/>
    <n v="14.4"/>
    <n v="10.199999999999999"/>
    <n v="200"/>
    <n v="14.1"/>
    <n v="10.1"/>
    <n v="195.9"/>
    <n v="33351"/>
    <n v="7776"/>
    <n v="0"/>
    <x v="0"/>
  </r>
  <r>
    <d v="2026-05-08T04:15:00"/>
    <x v="3569"/>
    <n v="24.6"/>
    <n v="99.6"/>
    <n v="13.4"/>
    <n v="10.8"/>
    <n v="462.4"/>
    <n v="14.3"/>
    <n v="10.199999999999999"/>
    <n v="200"/>
    <n v="14"/>
    <n v="10.1"/>
    <n v="196.5"/>
    <n v="33351"/>
    <n v="7776"/>
    <n v="0"/>
    <x v="0"/>
  </r>
  <r>
    <d v="2026-05-08T04:30:00"/>
    <x v="3570"/>
    <n v="24.6"/>
    <n v="99.4"/>
    <n v="13.4"/>
    <n v="10.8"/>
    <n v="504.7"/>
    <n v="14.4"/>
    <n v="10.199999999999999"/>
    <n v="196.5"/>
    <n v="14.1"/>
    <n v="10.1"/>
    <n v="193.6"/>
    <n v="33351"/>
    <n v="7776"/>
    <n v="0"/>
    <x v="0"/>
  </r>
  <r>
    <d v="2026-05-08T04:45:00"/>
    <x v="3571"/>
    <n v="24.6"/>
    <n v="99.6"/>
    <n v="13.4"/>
    <n v="10.8"/>
    <n v="504.7"/>
    <n v="14.3"/>
    <n v="10.1"/>
    <n v="200"/>
    <n v="14"/>
    <n v="10"/>
    <n v="197.5"/>
    <n v="33351"/>
    <n v="7776"/>
    <n v="0"/>
    <x v="0"/>
  </r>
  <r>
    <d v="2026-05-08T05:00:00"/>
    <x v="3572"/>
    <n v="24.6"/>
    <n v="99.7"/>
    <n v="13.4"/>
    <n v="10.8"/>
    <n v="499.3"/>
    <n v="14.5"/>
    <n v="10.1"/>
    <n v="200"/>
    <n v="14.2"/>
    <n v="10"/>
    <n v="198.9"/>
    <n v="33351"/>
    <n v="7776"/>
    <n v="0"/>
    <x v="0"/>
  </r>
  <r>
    <d v="2026-05-08T05:15:00"/>
    <x v="3573"/>
    <n v="24.6"/>
    <n v="100"/>
    <n v="13.4"/>
    <n v="10.8"/>
    <n v="470.5"/>
    <n v="14.5"/>
    <n v="10.1"/>
    <n v="200"/>
    <n v="14.1"/>
    <n v="10"/>
    <n v="199.7"/>
    <n v="33351"/>
    <n v="7776"/>
    <n v="0"/>
    <x v="0"/>
  </r>
  <r>
    <d v="2026-05-08T05:30:00"/>
    <x v="3574"/>
    <n v="24.6"/>
    <n v="100"/>
    <n v="13.4"/>
    <n v="10.8"/>
    <n v="470.5"/>
    <n v="14.5"/>
    <n v="10.1"/>
    <n v="200"/>
    <n v="14.2"/>
    <n v="10.1"/>
    <n v="202"/>
    <n v="33351"/>
    <n v="7776"/>
    <n v="0"/>
    <x v="0"/>
  </r>
  <r>
    <d v="2026-05-08T05:45:00"/>
    <x v="3575"/>
    <n v="24.5"/>
    <n v="100"/>
    <n v="13.5"/>
    <n v="10.8"/>
    <n v="472.3"/>
    <n v="14.8"/>
    <n v="10.1"/>
    <n v="200"/>
    <n v="14.5"/>
    <n v="10"/>
    <n v="205.4"/>
    <n v="33351"/>
    <n v="7776"/>
    <n v="0"/>
    <x v="0"/>
  </r>
  <r>
    <d v="2026-05-08T06:00:00"/>
    <x v="3576"/>
    <n v="24.5"/>
    <n v="100"/>
    <n v="13.5"/>
    <n v="10.8"/>
    <n v="472.3"/>
    <n v="15"/>
    <n v="10.3"/>
    <n v="200"/>
    <n v="14.6"/>
    <n v="10.199999999999999"/>
    <n v="209.5"/>
    <n v="33351"/>
    <n v="7776"/>
    <n v="0"/>
    <x v="0"/>
  </r>
  <r>
    <d v="2026-05-08T06:15:00"/>
    <x v="3577"/>
    <n v="24.5"/>
    <n v="100"/>
    <n v="13.9"/>
    <n v="10.9"/>
    <n v="466.9"/>
    <n v="15"/>
    <n v="10.199999999999999"/>
    <n v="200"/>
    <n v="14.8"/>
    <n v="10.1"/>
    <n v="208.1"/>
    <n v="33351"/>
    <n v="7776"/>
    <n v="0"/>
    <x v="0"/>
  </r>
  <r>
    <d v="2026-05-08T06:30:00"/>
    <x v="3578"/>
    <n v="24.6"/>
    <n v="100"/>
    <n v="13.9"/>
    <n v="10.9"/>
    <n v="472.3"/>
    <n v="15.3"/>
    <n v="10.199999999999999"/>
    <n v="200"/>
    <n v="15"/>
    <n v="10.1"/>
    <n v="209.9"/>
    <n v="33351"/>
    <n v="7776"/>
    <n v="0"/>
    <x v="0"/>
  </r>
  <r>
    <d v="2026-05-08T06:45:00"/>
    <x v="3579"/>
    <n v="24.8"/>
    <n v="100"/>
    <n v="13.9"/>
    <n v="10.9"/>
    <n v="472.3"/>
    <n v="15.3"/>
    <n v="10.199999999999999"/>
    <n v="200"/>
    <n v="15"/>
    <n v="10"/>
    <n v="213"/>
    <n v="33351"/>
    <n v="7776"/>
    <n v="0"/>
    <x v="0"/>
  </r>
  <r>
    <d v="2026-05-08T07:00:00"/>
    <x v="3580"/>
    <n v="25.1"/>
    <n v="100"/>
    <n v="14.1"/>
    <n v="11"/>
    <n v="502"/>
    <n v="15.4"/>
    <n v="10.4"/>
    <n v="200"/>
    <n v="15.1"/>
    <n v="10.3"/>
    <n v="213.8"/>
    <n v="33351"/>
    <n v="7776"/>
    <n v="0"/>
    <x v="0"/>
  </r>
  <r>
    <d v="2026-05-08T07:15:00"/>
    <x v="3581"/>
    <n v="24.1"/>
    <n v="100"/>
    <n v="14.1"/>
    <n v="11"/>
    <n v="496.6"/>
    <n v="15.5"/>
    <n v="9.5"/>
    <n v="200"/>
    <n v="15.2"/>
    <n v="9.5"/>
    <n v="216.6"/>
    <n v="33351.800000000003"/>
    <n v="7776.5"/>
    <n v="1.3000000000029104"/>
    <x v="0"/>
  </r>
  <r>
    <d v="2026-05-08T07:30:00"/>
    <x v="3582"/>
    <n v="23.8"/>
    <n v="100"/>
    <n v="14.3"/>
    <n v="10.199999999999999"/>
    <n v="496.6"/>
    <n v="15.9"/>
    <n v="9.1999999999999993"/>
    <n v="200"/>
    <n v="15.7"/>
    <n v="9.1"/>
    <n v="216"/>
    <n v="33352.5"/>
    <n v="7777"/>
    <n v="1.1999999999970896"/>
    <x v="0"/>
  </r>
  <r>
    <d v="2026-05-08T07:45:00"/>
    <x v="3583"/>
    <n v="23.6"/>
    <n v="100"/>
    <n v="14.3"/>
    <n v="10.1"/>
    <n v="507.4"/>
    <n v="15.7"/>
    <n v="9.1999999999999993"/>
    <n v="200"/>
    <n v="15.5"/>
    <n v="9.1"/>
    <n v="215.6"/>
    <n v="33353.199999999997"/>
    <n v="7777.5"/>
    <n v="1.1999999999970896"/>
    <x v="0"/>
  </r>
  <r>
    <d v="2026-05-08T08:00:00"/>
    <x v="3584"/>
    <n v="23.3"/>
    <n v="100"/>
    <n v="14.3"/>
    <n v="10.1"/>
    <n v="507.4"/>
    <n v="15.6"/>
    <n v="9.8000000000000007"/>
    <n v="200"/>
    <n v="15.5"/>
    <n v="9.6999999999999993"/>
    <n v="209.5"/>
    <n v="33354"/>
    <n v="7778"/>
    <n v="1.3000000000029104"/>
    <x v="0"/>
  </r>
  <r>
    <d v="2026-05-08T08:15:00"/>
    <x v="3585"/>
    <n v="26.7"/>
    <n v="94.6"/>
    <n v="14.5"/>
    <n v="10.3"/>
    <n v="501.1"/>
    <n v="14"/>
    <n v="9.6999999999999993"/>
    <n v="200"/>
    <n v="15.6"/>
    <n v="9.8000000000000007"/>
    <n v="209.3"/>
    <n v="33392.199999999997"/>
    <n v="7812.8"/>
    <n v="72.999999999997272"/>
    <x v="0"/>
  </r>
  <r>
    <d v="2026-05-08T08:30:00"/>
    <x v="3586"/>
    <n v="26.7"/>
    <n v="91.1"/>
    <n v="14.5"/>
    <n v="10.3"/>
    <n v="515.5"/>
    <n v="12.7"/>
    <n v="9"/>
    <n v="200"/>
    <n v="16"/>
    <n v="8.9"/>
    <n v="214.2"/>
    <n v="33430.5"/>
    <n v="7847.5"/>
    <n v="73.000000000002728"/>
    <x v="0"/>
  </r>
  <r>
    <d v="2026-05-08T08:45:00"/>
    <x v="3587"/>
    <n v="27.5"/>
    <n v="87.8"/>
    <n v="13.8"/>
    <n v="8.9"/>
    <n v="515.5"/>
    <n v="16"/>
    <n v="8.9"/>
    <n v="178.5"/>
    <n v="15.6"/>
    <n v="8.4"/>
    <n v="290.89999999999998"/>
    <n v="33468.800000000003"/>
    <n v="7882.2"/>
    <n v="73.000000000002728"/>
    <x v="0"/>
  </r>
  <r>
    <d v="2026-05-08T09:00:00"/>
    <x v="3588"/>
    <n v="27.2"/>
    <n v="87.5"/>
    <n v="14.5"/>
    <n v="9.1999999999999993"/>
    <n v="492.1"/>
    <n v="15.5"/>
    <n v="9.1999999999999993"/>
    <n v="168.6"/>
    <n v="15"/>
    <n v="8.4"/>
    <n v="278.5"/>
    <n v="33507"/>
    <n v="7917"/>
    <n v="72.999999999997272"/>
    <x v="0"/>
  </r>
  <r>
    <d v="2026-05-08T09:15:00"/>
    <x v="3589"/>
    <n v="27"/>
    <n v="87.9"/>
    <n v="14.5"/>
    <n v="9.1999999999999993"/>
    <n v="488.5"/>
    <n v="15"/>
    <n v="9.3000000000000007"/>
    <n v="167.2"/>
    <n v="14.5"/>
    <n v="8.3000000000000007"/>
    <n v="283.39999999999998"/>
    <n v="33535.199999999997"/>
    <n v="7946.8"/>
    <n v="57.999999999997272"/>
    <x v="0"/>
  </r>
  <r>
    <d v="2026-05-08T09:30:00"/>
    <x v="3590"/>
    <n v="26.8"/>
    <n v="88.5"/>
    <n v="14.3"/>
    <n v="8.1"/>
    <n v="488.5"/>
    <n v="14.8"/>
    <n v="8.6999999999999993"/>
    <n v="171.2"/>
    <n v="14.4"/>
    <n v="8"/>
    <n v="286"/>
    <n v="33563.5"/>
    <n v="7976.5"/>
    <n v="58.000000000002728"/>
    <x v="0"/>
  </r>
  <r>
    <d v="2026-05-08T09:45:00"/>
    <x v="3591"/>
    <n v="27"/>
    <n v="87.6"/>
    <n v="14.3"/>
    <n v="8.1"/>
    <n v="462.4"/>
    <n v="14.7"/>
    <n v="8.1999999999999993"/>
    <n v="170.9"/>
    <n v="14.3"/>
    <n v="7.7"/>
    <n v="288.2"/>
    <n v="33591.800000000003"/>
    <n v="8006.2"/>
    <n v="58.000000000002728"/>
    <x v="0"/>
  </r>
  <r>
    <d v="2026-05-08T10:00:00"/>
    <x v="3592"/>
    <n v="27.1"/>
    <n v="87.8"/>
    <n v="14"/>
    <n v="7.9"/>
    <n v="462.4"/>
    <n v="14.5"/>
    <n v="8"/>
    <n v="166.6"/>
    <n v="14.2"/>
    <n v="7.6"/>
    <n v="287.8"/>
    <n v="33620"/>
    <n v="8036"/>
    <n v="57.999999999997272"/>
    <x v="0"/>
  </r>
  <r>
    <d v="2026-05-08T10:15:00"/>
    <x v="3593"/>
    <n v="27.4"/>
    <n v="88.7"/>
    <n v="13.8"/>
    <n v="7.8"/>
    <n v="499.3"/>
    <n v="14.4"/>
    <n v="7.9"/>
    <n v="165.4"/>
    <n v="14.1"/>
    <n v="7.5"/>
    <n v="285.60000000000002"/>
    <n v="33645"/>
    <n v="8063.5"/>
    <n v="52.5"/>
    <x v="0"/>
  </r>
  <r>
    <d v="2026-05-08T10:30:00"/>
    <x v="3594"/>
    <n v="27.9"/>
    <n v="85.8"/>
    <n v="13.8"/>
    <n v="7.8"/>
    <n v="460.6"/>
    <n v="14.3"/>
    <n v="8"/>
    <n v="167.2"/>
    <n v="14"/>
    <n v="7.5"/>
    <n v="286.39999999999998"/>
    <n v="33670"/>
    <n v="8091"/>
    <n v="52.5"/>
    <x v="0"/>
  </r>
  <r>
    <d v="2026-05-08T10:45:00"/>
    <x v="3595"/>
    <n v="28.6"/>
    <n v="83.4"/>
    <n v="13.8"/>
    <n v="7.8"/>
    <n v="460.6"/>
    <n v="14.2"/>
    <n v="8"/>
    <n v="168.6"/>
    <n v="13.9"/>
    <n v="7.5"/>
    <n v="289.3"/>
    <n v="33695"/>
    <n v="8118.5"/>
    <n v="52.5"/>
    <x v="0"/>
  </r>
  <r>
    <d v="2026-05-08T11:00:00"/>
    <x v="3596"/>
    <n v="28.4"/>
    <n v="81"/>
    <n v="13.8"/>
    <n v="7.8"/>
    <n v="471.4"/>
    <n v="14.1"/>
    <n v="8"/>
    <n v="166"/>
    <n v="13.7"/>
    <n v="7.5"/>
    <n v="286"/>
    <n v="33720"/>
    <n v="8146"/>
    <n v="52.5"/>
    <x v="0"/>
  </r>
  <r>
    <d v="2026-05-08T11:15:00"/>
    <x v="3597"/>
    <n v="28.5"/>
    <n v="81.8"/>
    <n v="13.8"/>
    <n v="7.8"/>
    <n v="476.8"/>
    <n v="14.2"/>
    <n v="8"/>
    <n v="163.4"/>
    <n v="13.9"/>
    <n v="7.6"/>
    <n v="286.2"/>
    <n v="33741.800000000003"/>
    <n v="8170.5"/>
    <n v="46.30000000000291"/>
    <x v="0"/>
  </r>
  <r>
    <d v="2026-05-08T11:30:00"/>
    <x v="3598"/>
    <n v="28.8"/>
    <n v="82.1"/>
    <n v="13.9"/>
    <n v="7.9"/>
    <n v="476.8"/>
    <n v="14.2"/>
    <n v="8.1"/>
    <n v="162.5"/>
    <n v="14"/>
    <n v="7.7"/>
    <n v="287.8"/>
    <n v="33763.5"/>
    <n v="8195"/>
    <n v="46.19999999999709"/>
    <x v="0"/>
  </r>
  <r>
    <d v="2026-05-08T11:45:00"/>
    <x v="3599"/>
    <n v="29.2"/>
    <n v="81.7"/>
    <n v="13.9"/>
    <n v="7.9"/>
    <n v="467.8"/>
    <n v="14.3"/>
    <n v="8.1"/>
    <n v="164.2"/>
    <n v="14"/>
    <n v="7.8"/>
    <n v="286.8"/>
    <n v="33785.199999999997"/>
    <n v="8219.5"/>
    <n v="46.19999999999709"/>
    <x v="0"/>
  </r>
  <r>
    <d v="2026-05-08T12:00:00"/>
    <x v="3600"/>
    <n v="29.3"/>
    <n v="80.099999999999994"/>
    <n v="14.1"/>
    <n v="7.9"/>
    <n v="467.8"/>
    <n v="14.5"/>
    <n v="8.1999999999999993"/>
    <n v="163.69999999999999"/>
    <n v="14.2"/>
    <n v="8.3000000000000007"/>
    <n v="284.2"/>
    <n v="33807"/>
    <n v="8244"/>
    <n v="46.30000000000291"/>
    <x v="0"/>
  </r>
  <r>
    <d v="2026-05-08T12:15:00"/>
    <x v="3601"/>
    <n v="28.9"/>
    <n v="82.6"/>
    <n v="14.2"/>
    <n v="7.9"/>
    <n v="502"/>
    <n v="14.6"/>
    <n v="8.1999999999999993"/>
    <n v="163.4"/>
    <n v="14.3"/>
    <n v="7.8"/>
    <n v="284"/>
    <n v="33835.199999999997"/>
    <n v="8276.5"/>
    <n v="60.69999999999709"/>
    <x v="0"/>
  </r>
  <r>
    <d v="2026-05-08T12:30:00"/>
    <x v="3602"/>
    <n v="28.8"/>
    <n v="84.4"/>
    <n v="14.2"/>
    <n v="7.9"/>
    <n v="468.7"/>
    <n v="14.6"/>
    <n v="8.1999999999999993"/>
    <n v="162.19999999999999"/>
    <n v="14.3"/>
    <n v="7.8"/>
    <n v="289.89999999999998"/>
    <n v="33863.5"/>
    <n v="8309"/>
    <n v="60.80000000000291"/>
    <x v="0"/>
  </r>
  <r>
    <d v="2026-05-08T12:45:00"/>
    <x v="3603"/>
    <n v="28.6"/>
    <n v="86.5"/>
    <n v="14.3"/>
    <n v="7.9"/>
    <n v="468.7"/>
    <n v="14.5"/>
    <n v="8.3000000000000007"/>
    <n v="162.19999999999999"/>
    <n v="14.3"/>
    <n v="7.6"/>
    <n v="282.5"/>
    <n v="33891.800000000003"/>
    <n v="8341.5"/>
    <n v="60.80000000000291"/>
    <x v="0"/>
  </r>
  <r>
    <d v="2026-05-08T13:00:00"/>
    <x v="3604"/>
    <n v="28.2"/>
    <n v="87.1"/>
    <n v="14.3"/>
    <n v="7.9"/>
    <n v="488.5"/>
    <n v="14.8"/>
    <n v="8.3000000000000007"/>
    <n v="161.30000000000001"/>
    <n v="14.5"/>
    <n v="7.8"/>
    <n v="282.5"/>
    <n v="33920"/>
    <n v="8374"/>
    <n v="60.69999999999709"/>
    <x v="0"/>
  </r>
  <r>
    <d v="2026-05-08T13:15:00"/>
    <x v="3605"/>
    <n v="28.2"/>
    <n v="87.9"/>
    <n v="14.3"/>
    <n v="7.9"/>
    <n v="520"/>
    <n v="14.7"/>
    <n v="8.3000000000000007"/>
    <n v="163.1"/>
    <n v="14.4"/>
    <n v="7.8"/>
    <n v="283.60000000000002"/>
    <n v="33945.800000000003"/>
    <n v="8402.7999999999993"/>
    <n v="54.600000000002183"/>
    <x v="0"/>
  </r>
  <r>
    <d v="2026-05-08T13:30:00"/>
    <x v="3606"/>
    <n v="28.3"/>
    <n v="87.6"/>
    <n v="14.3"/>
    <n v="8"/>
    <n v="520"/>
    <n v="14.7"/>
    <n v="8.3000000000000007"/>
    <n v="162.5"/>
    <n v="14.4"/>
    <n v="7.8"/>
    <n v="284.8"/>
    <n v="33971.5"/>
    <n v="8431.5"/>
    <n v="54.399999999997817"/>
    <x v="0"/>
  </r>
  <r>
    <d v="2026-05-08T13:45:00"/>
    <x v="3607"/>
    <n v="28.6"/>
    <n v="86.5"/>
    <n v="14.3"/>
    <n v="8"/>
    <n v="421"/>
    <n v="14.7"/>
    <n v="8.3000000000000007"/>
    <n v="160.5"/>
    <n v="14.4"/>
    <n v="7.9"/>
    <n v="282.3"/>
    <n v="33997.199999999997"/>
    <n v="8460.2000000000007"/>
    <n v="54.399999999997817"/>
    <x v="0"/>
  </r>
  <r>
    <d v="2026-05-08T14:00:00"/>
    <x v="3608"/>
    <n v="28.4"/>
    <n v="86.9"/>
    <n v="14.4"/>
    <n v="8"/>
    <n v="421"/>
    <n v="14.8"/>
    <n v="8.3000000000000007"/>
    <n v="161"/>
    <n v="14.5"/>
    <n v="7.8"/>
    <n v="278.7"/>
    <n v="34023"/>
    <n v="8489"/>
    <n v="54.600000000002183"/>
    <x v="0"/>
  </r>
  <r>
    <d v="2026-05-08T14:15:00"/>
    <x v="3609"/>
    <n v="28.3"/>
    <n v="86.9"/>
    <n v="14.4"/>
    <n v="8"/>
    <n v="484"/>
    <n v="14.8"/>
    <n v="8.4"/>
    <n v="158.4"/>
    <n v="14.5"/>
    <n v="7.9"/>
    <n v="282.7"/>
    <n v="34049.5"/>
    <n v="8518.7999999999993"/>
    <n v="56.299999999999272"/>
    <x v="0"/>
  </r>
  <r>
    <d v="2026-05-08T14:30:00"/>
    <x v="3610"/>
    <n v="28.6"/>
    <n v="85.9"/>
    <n v="14.4"/>
    <n v="8"/>
    <n v="466.9"/>
    <n v="14.9"/>
    <n v="8.4"/>
    <n v="159.30000000000001"/>
    <n v="14.6"/>
    <n v="7.9"/>
    <n v="282.7"/>
    <n v="34076"/>
    <n v="8548.5"/>
    <n v="56.200000000000728"/>
    <x v="0"/>
  </r>
  <r>
    <d v="2026-05-08T14:45:00"/>
    <x v="3611"/>
    <n v="28.4"/>
    <n v="85.9"/>
    <n v="14.4"/>
    <n v="7.9"/>
    <n v="466.9"/>
    <n v="14.8"/>
    <n v="8.3000000000000007"/>
    <n v="160.19999999999999"/>
    <n v="14.5"/>
    <n v="7.8"/>
    <n v="283.2"/>
    <n v="34102.5"/>
    <n v="8578.2000000000007"/>
    <n v="56.200000000000728"/>
    <x v="0"/>
  </r>
  <r>
    <d v="2026-05-08T15:00:00"/>
    <x v="3612"/>
    <n v="28.7"/>
    <n v="84.6"/>
    <n v="14.4"/>
    <n v="7.9"/>
    <n v="411.1"/>
    <n v="14.8"/>
    <n v="8.3000000000000007"/>
    <n v="159.6"/>
    <n v="14.5"/>
    <n v="7.7"/>
    <n v="282.7"/>
    <n v="34129"/>
    <n v="8608"/>
    <n v="56.299999999999272"/>
    <x v="0"/>
  </r>
  <r>
    <d v="2026-05-08T15:15:00"/>
    <x v="3613"/>
    <n v="28.5"/>
    <n v="85.6"/>
    <n v="14.4"/>
    <n v="7.9"/>
    <n v="411.1"/>
    <n v="14.8"/>
    <n v="8.3000000000000007"/>
    <n v="160.80000000000001"/>
    <n v="14.5"/>
    <n v="7.7"/>
    <n v="280.5"/>
    <n v="34153.800000000003"/>
    <n v="8636.2000000000007"/>
    <n v="53.000000000003638"/>
    <x v="0"/>
  </r>
  <r>
    <d v="2026-05-08T15:30:00"/>
    <x v="3614"/>
    <n v="28.3"/>
    <n v="86.2"/>
    <n v="14.3"/>
    <n v="7.9"/>
    <n v="459.7"/>
    <n v="14.7"/>
    <n v="8.3000000000000007"/>
    <n v="159.6"/>
    <n v="14.4"/>
    <n v="7.7"/>
    <n v="282.89999999999998"/>
    <n v="34178.5"/>
    <n v="8664.5"/>
    <n v="52.999999999996362"/>
    <x v="0"/>
  </r>
  <r>
    <d v="2026-05-08T15:45:00"/>
    <x v="3615"/>
    <n v="28.3"/>
    <n v="86.9"/>
    <n v="14.3"/>
    <n v="7.9"/>
    <n v="488.5"/>
    <n v="14.6"/>
    <n v="8.1999999999999993"/>
    <n v="160.80000000000001"/>
    <n v="14.3"/>
    <n v="7.7"/>
    <n v="279.89999999999998"/>
    <n v="34203.199999999997"/>
    <n v="8692.7999999999993"/>
    <n v="52.999999999996362"/>
    <x v="0"/>
  </r>
  <r>
    <d v="2026-05-08T16:00:00"/>
    <x v="3616"/>
    <n v="28.5"/>
    <n v="86.9"/>
    <n v="14.2"/>
    <n v="7.9"/>
    <n v="488.5"/>
    <n v="14.6"/>
    <n v="8.1999999999999993"/>
    <n v="159.30000000000001"/>
    <n v="14.3"/>
    <n v="7.7"/>
    <n v="279.89999999999998"/>
    <n v="34228"/>
    <n v="8721"/>
    <n v="53.000000000003638"/>
    <x v="0"/>
  </r>
  <r>
    <d v="2026-05-08T16:15:00"/>
    <x v="3617"/>
    <n v="27.9"/>
    <n v="86.5"/>
    <n v="14.1"/>
    <n v="7.8"/>
    <n v="618.9"/>
    <n v="14.6"/>
    <n v="8.1999999999999993"/>
    <n v="161.6"/>
    <n v="14.2"/>
    <n v="7.9"/>
    <n v="281.10000000000002"/>
    <n v="34257.199999999997"/>
    <n v="8755.2000000000007"/>
    <n v="63.399999999997817"/>
    <x v="0"/>
  </r>
  <r>
    <d v="2026-05-08T16:30:00"/>
    <x v="3618"/>
    <n v="27.9"/>
    <n v="87.5"/>
    <n v="14.1"/>
    <n v="7.8"/>
    <n v="618.9"/>
    <n v="14.5"/>
    <n v="8.1999999999999993"/>
    <n v="161.9"/>
    <n v="14.2"/>
    <n v="7.8"/>
    <n v="280.7"/>
    <n v="34286.5"/>
    <n v="8789.5"/>
    <n v="63.600000000002183"/>
    <x v="0"/>
  </r>
  <r>
    <d v="2026-05-08T16:45:00"/>
    <x v="3619"/>
    <n v="27.8"/>
    <n v="88.2"/>
    <n v="14.1"/>
    <n v="7.8"/>
    <n v="618.9"/>
    <n v="14.5"/>
    <n v="8.1"/>
    <n v="158.4"/>
    <n v="14.2"/>
    <n v="7.7"/>
    <n v="281.10000000000002"/>
    <n v="34315.800000000003"/>
    <n v="8823.7999999999993"/>
    <n v="63.600000000002183"/>
    <x v="0"/>
  </r>
  <r>
    <d v="2026-05-08T17:00:00"/>
    <x v="3620"/>
    <n v="27.5"/>
    <n v="89.8"/>
    <n v="14"/>
    <n v="7.8"/>
    <n v="618.9"/>
    <n v="14.5"/>
    <n v="8.1"/>
    <n v="159"/>
    <n v="14.2"/>
    <n v="7.7"/>
    <n v="276"/>
    <n v="34345"/>
    <n v="8858"/>
    <n v="63.399999999997817"/>
    <x v="0"/>
  </r>
  <r>
    <d v="2026-05-08T17:15:00"/>
    <x v="3621"/>
    <n v="27.6"/>
    <n v="89.4"/>
    <n v="14"/>
    <n v="7.8"/>
    <n v="618.9"/>
    <n v="14.4"/>
    <n v="8.1"/>
    <n v="158.4"/>
    <n v="14.1"/>
    <n v="7.5"/>
    <n v="274"/>
    <n v="34367.5"/>
    <n v="8883.2000000000007"/>
    <n v="47.700000000000728"/>
    <x v="0"/>
  </r>
  <r>
    <d v="2026-05-08T17:30:00"/>
    <x v="3622"/>
    <n v="27.8"/>
    <n v="89.8"/>
    <n v="14"/>
    <n v="7.8"/>
    <n v="618.9"/>
    <n v="14.3"/>
    <n v="8.1"/>
    <n v="154.69999999999999"/>
    <n v="14"/>
    <n v="7.7"/>
    <n v="270.10000000000002"/>
    <n v="34390"/>
    <n v="8908.5"/>
    <n v="47.799999999999272"/>
    <x v="0"/>
  </r>
  <r>
    <d v="2026-05-08T17:45:00"/>
    <x v="3623"/>
    <n v="27.5"/>
    <n v="89.8"/>
    <n v="14"/>
    <n v="7.8"/>
    <n v="524.5"/>
    <n v="14.1"/>
    <n v="8"/>
    <n v="154.9"/>
    <n v="13.8"/>
    <n v="7.6"/>
    <n v="270.5"/>
    <n v="34412.5"/>
    <n v="8933.7999999999993"/>
    <n v="47.799999999999272"/>
    <x v="0"/>
  </r>
  <r>
    <d v="2026-05-08T18:00:00"/>
    <x v="3624"/>
    <n v="27.3"/>
    <n v="90.4"/>
    <n v="13.9"/>
    <n v="7.7"/>
    <n v="524.5"/>
    <n v="14.1"/>
    <n v="8"/>
    <n v="157.80000000000001"/>
    <n v="13.7"/>
    <n v="7.4"/>
    <n v="270.89999999999998"/>
    <n v="34435"/>
    <n v="8959"/>
    <n v="47.700000000000728"/>
    <x v="0"/>
  </r>
  <r>
    <d v="2026-05-08T18:15:00"/>
    <x v="3625"/>
    <n v="27.3"/>
    <n v="91.3"/>
    <n v="13.8"/>
    <n v="7.7"/>
    <n v="506.5"/>
    <n v="14.1"/>
    <n v="8"/>
    <n v="159"/>
    <n v="13.8"/>
    <n v="7.5"/>
    <n v="271.8"/>
    <n v="34457.800000000003"/>
    <n v="8985"/>
    <n v="48.80000000000291"/>
    <x v="0"/>
  </r>
  <r>
    <d v="2026-05-08T18:30:00"/>
    <x v="3626"/>
    <n v="27.2"/>
    <n v="91"/>
    <n v="13.8"/>
    <n v="7.7"/>
    <n v="523.6"/>
    <n v="13.9"/>
    <n v="7.9"/>
    <n v="157"/>
    <n v="13.6"/>
    <n v="7.5"/>
    <n v="272.60000000000002"/>
    <n v="34480.5"/>
    <n v="9011"/>
    <n v="48.69999999999709"/>
    <x v="0"/>
  </r>
  <r>
    <d v="2026-05-08T18:45:00"/>
    <x v="3627"/>
    <n v="26.9"/>
    <n v="92.7"/>
    <n v="13.6"/>
    <n v="7.7"/>
    <n v="523.6"/>
    <n v="14"/>
    <n v="7.9"/>
    <n v="156.69999999999999"/>
    <n v="13.7"/>
    <n v="7.5"/>
    <n v="269.89999999999998"/>
    <n v="34503.199999999997"/>
    <n v="9037"/>
    <n v="48.69999999999709"/>
    <x v="0"/>
  </r>
  <r>
    <d v="2026-05-08T19:00:00"/>
    <x v="3628"/>
    <n v="26.9"/>
    <n v="92.7"/>
    <n v="13.6"/>
    <n v="7.7"/>
    <n v="486.7"/>
    <n v="13.9"/>
    <n v="7.8"/>
    <n v="154.1"/>
    <n v="13.6"/>
    <n v="7.4"/>
    <n v="269.89999999999998"/>
    <n v="34526"/>
    <n v="9063"/>
    <n v="48.80000000000291"/>
    <x v="0"/>
  </r>
  <r>
    <d v="2026-05-08T19:15:00"/>
    <x v="3629"/>
    <n v="27"/>
    <n v="93.8"/>
    <n v="13.6"/>
    <n v="7.7"/>
    <n v="486.7"/>
    <n v="13.9"/>
    <n v="7.8"/>
    <n v="153.19999999999999"/>
    <n v="13.6"/>
    <n v="7.5"/>
    <n v="268.89999999999998"/>
    <n v="34546.5"/>
    <n v="9086.2000000000007"/>
    <n v="43.700000000000728"/>
    <x v="0"/>
  </r>
  <r>
    <d v="2026-05-08T19:30:00"/>
    <x v="3630"/>
    <n v="26.8"/>
    <n v="93.9"/>
    <n v="13.4"/>
    <n v="7.5"/>
    <n v="514.6"/>
    <n v="13.8"/>
    <n v="7.7"/>
    <n v="151.19999999999999"/>
    <n v="13.5"/>
    <n v="7.2"/>
    <n v="262"/>
    <n v="34567"/>
    <n v="9109.5"/>
    <n v="43.799999999999272"/>
    <x v="0"/>
  </r>
  <r>
    <d v="2026-05-08T19:45:00"/>
    <x v="3631"/>
    <n v="26.6"/>
    <n v="93.9"/>
    <n v="13.4"/>
    <n v="7.5"/>
    <n v="497.5"/>
    <n v="13.8"/>
    <n v="7.4"/>
    <n v="147.69999999999999"/>
    <n v="13.4"/>
    <n v="7.3"/>
    <n v="262.60000000000002"/>
    <n v="34587.5"/>
    <n v="9132.7999999999993"/>
    <n v="43.799999999999272"/>
    <x v="0"/>
  </r>
  <r>
    <d v="2026-05-08T20:00:00"/>
    <x v="3632"/>
    <n v="26.5"/>
    <n v="95.2"/>
    <n v="13.3"/>
    <n v="8.5"/>
    <n v="497.5"/>
    <n v="13.7"/>
    <n v="8.1999999999999993"/>
    <n v="144.80000000000001"/>
    <n v="13.4"/>
    <n v="7.9"/>
    <n v="263.39999999999998"/>
    <n v="34608"/>
    <n v="9156"/>
    <n v="43.700000000000728"/>
    <x v="0"/>
  </r>
  <r>
    <d v="2026-05-08T20:15:00"/>
    <x v="3633"/>
    <n v="26.4"/>
    <n v="96.4"/>
    <n v="13.5"/>
    <n v="8.9"/>
    <n v="469.6"/>
    <n v="13.7"/>
    <n v="8.6"/>
    <n v="140.69999999999999"/>
    <n v="13.4"/>
    <n v="7.9"/>
    <n v="258.5"/>
    <n v="34626.199999999997"/>
    <n v="9176.5"/>
    <n v="38.69999999999709"/>
    <x v="0"/>
  </r>
  <r>
    <d v="2026-05-08T20:30:00"/>
    <x v="3634"/>
    <n v="26.4"/>
    <n v="96.5"/>
    <n v="13.5"/>
    <n v="8.9"/>
    <n v="396.7"/>
    <n v="13.7"/>
    <n v="8.6"/>
    <n v="141.30000000000001"/>
    <n v="13.5"/>
    <n v="7.9"/>
    <n v="262.2"/>
    <n v="34644.5"/>
    <n v="9197"/>
    <n v="38.80000000000291"/>
    <x v="0"/>
  </r>
  <r>
    <d v="2026-05-08T20:45:00"/>
    <x v="3635"/>
    <n v="26.6"/>
    <n v="96.7"/>
    <n v="13.7"/>
    <n v="8.8000000000000007"/>
    <n v="396.7"/>
    <n v="13.9"/>
    <n v="8.5"/>
    <n v="151.19999999999999"/>
    <n v="13.7"/>
    <n v="7.8"/>
    <n v="271.8"/>
    <n v="34662.800000000003"/>
    <n v="9217.5"/>
    <n v="38.80000000000291"/>
    <x v="0"/>
  </r>
  <r>
    <d v="2026-05-08T21:00:00"/>
    <x v="3636"/>
    <n v="26.7"/>
    <n v="96.8"/>
    <n v="13.2"/>
    <n v="5.9"/>
    <n v="362.5"/>
    <n v="12"/>
    <n v="8.6999999999999993"/>
    <n v="200"/>
    <n v="13.7"/>
    <n v="8.5"/>
    <n v="199.7"/>
    <n v="34681"/>
    <n v="9238"/>
    <n v="38.69999999999709"/>
    <x v="0"/>
  </r>
  <r>
    <d v="2026-05-08T21:15:00"/>
    <x v="3637"/>
    <n v="26.5"/>
    <n v="96.4"/>
    <n v="13.2"/>
    <n v="5.9"/>
    <n v="362.5"/>
    <n v="14.3"/>
    <n v="9.5"/>
    <n v="200"/>
    <n v="14.3"/>
    <n v="9.3000000000000007"/>
    <n v="199.9"/>
    <n v="34681"/>
    <n v="9238"/>
    <n v="0"/>
    <x v="0"/>
  </r>
  <r>
    <d v="2026-05-08T21:30:00"/>
    <x v="3638"/>
    <n v="26.7"/>
    <n v="96.9"/>
    <n v="13.9"/>
    <n v="10.1"/>
    <n v="415.6"/>
    <n v="15.1"/>
    <n v="9.4"/>
    <n v="200"/>
    <n v="14.9"/>
    <n v="9.5"/>
    <n v="209.7"/>
    <n v="34681"/>
    <n v="9238"/>
    <n v="0"/>
    <x v="0"/>
  </r>
  <r>
    <d v="2026-05-08T21:45:00"/>
    <x v="3639"/>
    <n v="26.6"/>
    <n v="96.2"/>
    <n v="13.9"/>
    <n v="10.1"/>
    <n v="496.6"/>
    <n v="15.6"/>
    <n v="9.3000000000000007"/>
    <n v="200"/>
    <n v="15.4"/>
    <n v="9.1999999999999993"/>
    <n v="207.7"/>
    <n v="34681"/>
    <n v="9238"/>
    <n v="0"/>
    <x v="0"/>
  </r>
  <r>
    <d v="2026-05-08T22:00:00"/>
    <x v="3640"/>
    <n v="26.5"/>
    <n v="96.9"/>
    <n v="14.1"/>
    <n v="10"/>
    <n v="496.6"/>
    <n v="15.8"/>
    <n v="8.9"/>
    <n v="200"/>
    <n v="15.5"/>
    <n v="9.1"/>
    <n v="213"/>
    <n v="34681"/>
    <n v="9238"/>
    <n v="0"/>
    <x v="0"/>
  </r>
  <r>
    <d v="2026-05-08T22:15:00"/>
    <x v="3641"/>
    <n v="26"/>
    <n v="96.4"/>
    <n v="14"/>
    <n v="10"/>
    <n v="475"/>
    <n v="15.6"/>
    <n v="8.8000000000000007"/>
    <n v="200"/>
    <n v="15.3"/>
    <n v="8.6999999999999993"/>
    <n v="213.2"/>
    <n v="34681"/>
    <n v="9238"/>
    <n v="0"/>
    <x v="0"/>
  </r>
  <r>
    <d v="2026-05-08T22:30:00"/>
    <x v="3642"/>
    <n v="24.7"/>
    <n v="87.4"/>
    <n v="14"/>
    <n v="10"/>
    <n v="394"/>
    <n v="15.7"/>
    <n v="8.9"/>
    <n v="200"/>
    <n v="15.4"/>
    <n v="8.6999999999999993"/>
    <n v="212.3"/>
    <n v="34681"/>
    <n v="9238"/>
    <n v="0"/>
    <x v="0"/>
  </r>
  <r>
    <d v="2026-05-08T22:45:00"/>
    <x v="3643"/>
    <n v="24.3"/>
    <n v="81"/>
    <n v="13.8"/>
    <n v="9.9"/>
    <n v="394"/>
    <n v="15.8"/>
    <n v="8.8000000000000007"/>
    <n v="200"/>
    <n v="15.5"/>
    <n v="8.8000000000000007"/>
    <n v="208.5"/>
    <n v="34681"/>
    <n v="9238"/>
    <n v="0"/>
    <x v="0"/>
  </r>
  <r>
    <d v="2026-05-08T23:00:00"/>
    <x v="3644"/>
    <n v="24.1"/>
    <n v="78.900000000000006"/>
    <n v="13.8"/>
    <n v="9.9"/>
    <n v="449.8"/>
    <n v="15.8"/>
    <n v="8.5"/>
    <n v="200"/>
    <n v="15.5"/>
    <n v="8.4"/>
    <n v="216.4"/>
    <n v="34681"/>
    <n v="9238"/>
    <n v="0"/>
    <x v="0"/>
  </r>
  <r>
    <d v="2026-05-08T23:15:00"/>
    <x v="3645"/>
    <n v="23.4"/>
    <n v="76.2"/>
    <n v="13.9"/>
    <n v="10"/>
    <n v="449.8"/>
    <n v="15.4"/>
    <n v="8.5"/>
    <n v="200"/>
    <n v="15.1"/>
    <n v="8.3000000000000007"/>
    <n v="213.6"/>
    <n v="34681"/>
    <n v="9238"/>
    <n v="0"/>
    <x v="0"/>
  </r>
  <r>
    <d v="2026-05-08T23:30:00"/>
    <x v="3646"/>
    <n v="23.2"/>
    <n v="76.3"/>
    <n v="13.8"/>
    <n v="9.9"/>
    <n v="383.2"/>
    <n v="15.3"/>
    <n v="8.4"/>
    <n v="200"/>
    <n v="15"/>
    <n v="8.1999999999999993"/>
    <n v="208.5"/>
    <n v="34681"/>
    <n v="9238"/>
    <n v="0"/>
    <x v="0"/>
  </r>
  <r>
    <d v="2026-05-08T23:45:00"/>
    <x v="3647"/>
    <n v="22.8"/>
    <n v="76.3"/>
    <n v="13.8"/>
    <n v="9.9"/>
    <n v="400.3"/>
    <n v="14.9"/>
    <n v="8.5"/>
    <n v="200"/>
    <n v="14.6"/>
    <n v="8.4"/>
    <n v="208.3"/>
    <n v="34681"/>
    <n v="9238"/>
    <n v="0"/>
    <x v="0"/>
  </r>
  <r>
    <d v="2026-05-09T00:00:00"/>
    <x v="3648"/>
    <n v="22.6"/>
    <n v="76.599999999999994"/>
    <n v="13.4"/>
    <n v="9.6999999999999993"/>
    <n v="400.3"/>
    <n v="14.7"/>
    <n v="8.4"/>
    <n v="200"/>
    <n v="14.3"/>
    <n v="8.1999999999999993"/>
    <n v="210.3"/>
    <n v="34681"/>
    <n v="9238"/>
    <n v="0"/>
    <x v="0"/>
  </r>
  <r>
    <d v="2026-05-09T00:15:00"/>
    <x v="3649"/>
    <n v="25.6"/>
    <n v="100"/>
    <n v="13.2"/>
    <n v="9.6999999999999993"/>
    <n v="379.6"/>
    <n v="14.5"/>
    <n v="8.3000000000000007"/>
    <n v="200"/>
    <n v="14.1"/>
    <n v="8.1999999999999993"/>
    <n v="210.5"/>
    <n v="34681"/>
    <n v="9238"/>
    <n v="0"/>
    <x v="0"/>
  </r>
  <r>
    <d v="2026-05-09T00:30:00"/>
    <x v="3650"/>
    <n v="25.5"/>
    <n v="100"/>
    <n v="13.2"/>
    <n v="9.6999999999999993"/>
    <n v="402.1"/>
    <n v="14.3"/>
    <n v="9.8000000000000007"/>
    <n v="200"/>
    <n v="14"/>
    <n v="9.6999999999999993"/>
    <n v="205"/>
    <n v="34681"/>
    <n v="9238"/>
    <n v="0"/>
    <x v="0"/>
  </r>
  <r>
    <d v="2026-05-09T00:45:00"/>
    <x v="3651"/>
    <n v="25.1"/>
    <n v="100"/>
    <n v="13.2"/>
    <n v="10.7"/>
    <n v="402.1"/>
    <n v="14"/>
    <n v="9.9"/>
    <n v="200"/>
    <n v="13.7"/>
    <n v="9.8000000000000007"/>
    <n v="203.4"/>
    <n v="34681"/>
    <n v="9238"/>
    <n v="0"/>
    <x v="0"/>
  </r>
  <r>
    <d v="2026-05-09T01:00:00"/>
    <x v="3652"/>
    <n v="24.7"/>
    <n v="100"/>
    <n v="13.2"/>
    <n v="10.7"/>
    <n v="399.4"/>
    <n v="14"/>
    <n v="9.9"/>
    <n v="200"/>
    <n v="13.7"/>
    <n v="9.8000000000000007"/>
    <n v="199.5"/>
    <n v="34681"/>
    <n v="9238"/>
    <n v="0"/>
    <x v="0"/>
  </r>
  <r>
    <d v="2026-05-09T01:15:00"/>
    <x v="3653"/>
    <n v="24.6"/>
    <n v="100"/>
    <n v="13.1"/>
    <n v="10.6"/>
    <n v="399.4"/>
    <n v="13.7"/>
    <n v="9.9"/>
    <n v="200"/>
    <n v="13.4"/>
    <n v="9.8000000000000007"/>
    <n v="201.2"/>
    <n v="34681"/>
    <n v="9238"/>
    <n v="0"/>
    <x v="0"/>
  </r>
  <r>
    <d v="2026-05-09T01:30:00"/>
    <x v="3654"/>
    <n v="24.4"/>
    <n v="100"/>
    <n v="13.1"/>
    <n v="10.6"/>
    <n v="426.4"/>
    <n v="14"/>
    <n v="9.8000000000000007"/>
    <n v="200"/>
    <n v="13.7"/>
    <n v="9.6999999999999993"/>
    <n v="203.8"/>
    <n v="34681"/>
    <n v="9238"/>
    <n v="0"/>
    <x v="0"/>
  </r>
  <r>
    <d v="2026-05-09T01:45:00"/>
    <x v="3655"/>
    <n v="24.3"/>
    <n v="100"/>
    <n v="13.1"/>
    <n v="10.6"/>
    <n v="447.1"/>
    <n v="14.2"/>
    <n v="9.9"/>
    <n v="200"/>
    <n v="13.9"/>
    <n v="9.8000000000000007"/>
    <n v="202.6"/>
    <n v="34681"/>
    <n v="9238"/>
    <n v="0"/>
    <x v="0"/>
  </r>
  <r>
    <d v="2026-05-09T02:00:00"/>
    <x v="3656"/>
    <n v="24.3"/>
    <n v="100"/>
    <n v="13.2"/>
    <n v="10.7"/>
    <n v="447.1"/>
    <n v="14.4"/>
    <n v="10"/>
    <n v="200"/>
    <n v="14.1"/>
    <n v="9.9"/>
    <n v="198.1"/>
    <n v="34681"/>
    <n v="9238"/>
    <n v="0"/>
    <x v="0"/>
  </r>
  <r>
    <d v="2026-05-09T02:15:00"/>
    <x v="3657"/>
    <n v="24.3"/>
    <n v="100"/>
    <n v="13.4"/>
    <n v="10.8"/>
    <n v="435.4"/>
    <n v="14.4"/>
    <n v="10.1"/>
    <n v="200"/>
    <n v="14"/>
    <n v="10"/>
    <n v="202.4"/>
    <n v="34681"/>
    <n v="9238"/>
    <n v="0"/>
    <x v="0"/>
  </r>
  <r>
    <d v="2026-05-09T02:30:00"/>
    <x v="3658"/>
    <n v="24.3"/>
    <n v="100"/>
    <n v="13.4"/>
    <n v="10.8"/>
    <n v="446.2"/>
    <n v="14.3"/>
    <n v="10.1"/>
    <n v="200"/>
    <n v="14"/>
    <n v="10"/>
    <n v="197.9"/>
    <n v="34681"/>
    <n v="9238"/>
    <n v="0"/>
    <x v="0"/>
  </r>
  <r>
    <d v="2026-05-09T02:45:00"/>
    <x v="3659"/>
    <n v="24.5"/>
    <n v="100"/>
    <n v="13.4"/>
    <n v="10.8"/>
    <n v="446.2"/>
    <n v="14.3"/>
    <n v="10.199999999999999"/>
    <n v="200"/>
    <n v="14.1"/>
    <n v="10.1"/>
    <n v="200.3"/>
    <n v="34681"/>
    <n v="9238"/>
    <n v="0"/>
    <x v="0"/>
  </r>
  <r>
    <d v="2026-05-09T03:00:00"/>
    <x v="3660"/>
    <n v="24.6"/>
    <n v="100"/>
    <n v="13.4"/>
    <n v="10.8"/>
    <n v="422.8"/>
    <n v="14.6"/>
    <n v="10.3"/>
    <n v="200"/>
    <n v="14.3"/>
    <n v="10.199999999999999"/>
    <n v="204"/>
    <n v="34681"/>
    <n v="9238"/>
    <n v="0"/>
    <x v="0"/>
  </r>
  <r>
    <d v="2026-05-09T03:15:00"/>
    <x v="3661"/>
    <n v="24.6"/>
    <n v="100"/>
    <n v="13.6"/>
    <n v="10.8"/>
    <n v="422.8"/>
    <n v="14.5"/>
    <n v="10"/>
    <n v="200"/>
    <n v="14.2"/>
    <n v="9.9"/>
    <n v="204.6"/>
    <n v="34681"/>
    <n v="9238"/>
    <n v="0"/>
    <x v="0"/>
  </r>
  <r>
    <d v="2026-05-09T03:30:00"/>
    <x v="3662"/>
    <n v="24.4"/>
    <n v="100"/>
    <n v="13.5"/>
    <n v="10.6"/>
    <n v="419.2"/>
    <n v="14.6"/>
    <n v="9.9"/>
    <n v="200"/>
    <n v="14.3"/>
    <n v="9.9"/>
    <n v="199.9"/>
    <n v="34681"/>
    <n v="9238"/>
    <n v="0"/>
    <x v="0"/>
  </r>
  <r>
    <d v="2026-05-09T03:45:00"/>
    <x v="3663"/>
    <n v="24.4"/>
    <n v="100"/>
    <n v="13.5"/>
    <n v="10.6"/>
    <n v="421"/>
    <n v="14.4"/>
    <n v="9.8000000000000007"/>
    <n v="200"/>
    <n v="14.1"/>
    <n v="9.8000000000000007"/>
    <n v="201.4"/>
    <n v="34681"/>
    <n v="9238"/>
    <n v="0"/>
    <x v="0"/>
  </r>
  <r>
    <d v="2026-05-09T04:00:00"/>
    <x v="3664"/>
    <n v="24.3"/>
    <n v="100"/>
    <n v="13.4"/>
    <n v="10.6"/>
    <n v="421"/>
    <n v="14.4"/>
    <n v="9.8000000000000007"/>
    <n v="200"/>
    <n v="14.2"/>
    <n v="9.8000000000000007"/>
    <n v="198.9"/>
    <n v="34681"/>
    <n v="9238"/>
    <n v="0"/>
    <x v="0"/>
  </r>
  <r>
    <d v="2026-05-09T04:15:00"/>
    <x v="3665"/>
    <n v="24.2"/>
    <n v="100"/>
    <n v="13.3"/>
    <n v="10.5"/>
    <n v="389.5"/>
    <n v="14.4"/>
    <n v="9.8000000000000007"/>
    <n v="200"/>
    <n v="14.2"/>
    <n v="9.6999999999999993"/>
    <n v="197.5"/>
    <n v="34681"/>
    <n v="9238"/>
    <n v="0"/>
    <x v="0"/>
  </r>
  <r>
    <d v="2026-05-09T04:30:00"/>
    <x v="3666"/>
    <n v="24.1"/>
    <n v="100"/>
    <n v="13.3"/>
    <n v="10.5"/>
    <n v="413.8"/>
    <n v="14.3"/>
    <n v="9.8000000000000007"/>
    <n v="200"/>
    <n v="14"/>
    <n v="9.6999999999999993"/>
    <n v="196.7"/>
    <n v="34681"/>
    <n v="9238"/>
    <n v="0"/>
    <x v="0"/>
  </r>
  <r>
    <d v="2026-05-09T04:45:00"/>
    <x v="3667"/>
    <n v="24"/>
    <n v="100"/>
    <n v="13.2"/>
    <n v="10.6"/>
    <n v="413.8"/>
    <n v="14.2"/>
    <n v="10"/>
    <n v="200"/>
    <n v="13.9"/>
    <n v="9.8000000000000007"/>
    <n v="196.1"/>
    <n v="34681"/>
    <n v="9238"/>
    <n v="0"/>
    <x v="0"/>
  </r>
  <r>
    <d v="2026-05-09T05:00:00"/>
    <x v="3668"/>
    <n v="23.9"/>
    <n v="100"/>
    <n v="13.2"/>
    <n v="10.6"/>
    <n v="398.5"/>
    <n v="14.1"/>
    <n v="9.9"/>
    <n v="200"/>
    <n v="13.8"/>
    <n v="9.8000000000000007"/>
    <n v="198.1"/>
    <n v="34681"/>
    <n v="9238"/>
    <n v="0"/>
    <x v="0"/>
  </r>
  <r>
    <d v="2026-05-09T05:15:00"/>
    <x v="3669"/>
    <n v="23.9"/>
    <n v="100"/>
    <n v="13.2"/>
    <n v="10.7"/>
    <n v="398.5"/>
    <n v="14"/>
    <n v="9.9"/>
    <n v="199.1"/>
    <n v="13.7"/>
    <n v="9.8000000000000007"/>
    <n v="193.8"/>
    <n v="34681"/>
    <n v="9238"/>
    <n v="0"/>
    <x v="0"/>
  </r>
  <r>
    <d v="2026-05-09T05:30:00"/>
    <x v="3670"/>
    <n v="23.9"/>
    <n v="100"/>
    <n v="13.1"/>
    <n v="10.6"/>
    <n v="390.4"/>
    <n v="14.3"/>
    <n v="9.9"/>
    <n v="200"/>
    <n v="13.8"/>
    <n v="9.9"/>
    <n v="199.5"/>
    <n v="34681"/>
    <n v="9238"/>
    <n v="0"/>
    <x v="0"/>
  </r>
  <r>
    <d v="2026-05-09T05:45:00"/>
    <x v="3671"/>
    <n v="23.8"/>
    <n v="100"/>
    <n v="13.1"/>
    <n v="10.6"/>
    <n v="391.3"/>
    <n v="14.4"/>
    <n v="10"/>
    <n v="200"/>
    <n v="14.2"/>
    <n v="9.9"/>
    <n v="198.9"/>
    <n v="34681"/>
    <n v="9238"/>
    <n v="0"/>
    <x v="0"/>
  </r>
  <r>
    <d v="2026-05-09T06:00:00"/>
    <x v="3672"/>
    <n v="23.8"/>
    <n v="100"/>
    <n v="13.2"/>
    <n v="10.7"/>
    <n v="391.3"/>
    <n v="14.8"/>
    <n v="10.199999999999999"/>
    <n v="200"/>
    <n v="14.2"/>
    <n v="10.1"/>
    <n v="211.7"/>
    <n v="34681"/>
    <n v="9238"/>
    <n v="0"/>
    <x v="0"/>
  </r>
  <r>
    <d v="2026-05-09T06:15:00"/>
    <x v="3673"/>
    <n v="23.7"/>
    <n v="100"/>
    <n v="13.7"/>
    <n v="10.8"/>
    <n v="395.8"/>
    <n v="14.7"/>
    <n v="10.199999999999999"/>
    <n v="200"/>
    <n v="14.4"/>
    <n v="10.1"/>
    <n v="207.5"/>
    <n v="34681"/>
    <n v="9238"/>
    <n v="0"/>
    <x v="0"/>
  </r>
  <r>
    <d v="2026-05-09T06:30:00"/>
    <x v="3674"/>
    <n v="23.7"/>
    <n v="100"/>
    <n v="13.7"/>
    <n v="10.8"/>
    <n v="443.5"/>
    <n v="15"/>
    <n v="10"/>
    <n v="200"/>
    <n v="14.7"/>
    <n v="9.9"/>
    <n v="210.1"/>
    <n v="34681"/>
    <n v="9238"/>
    <n v="0"/>
    <x v="0"/>
  </r>
  <r>
    <d v="2026-05-09T06:45:00"/>
    <x v="3675"/>
    <n v="23.6"/>
    <n v="100"/>
    <n v="13.7"/>
    <n v="10.7"/>
    <n v="443.5"/>
    <n v="15.1"/>
    <n v="9.9"/>
    <n v="200"/>
    <n v="14.9"/>
    <n v="9.8000000000000007"/>
    <n v="211.5"/>
    <n v="34681"/>
    <n v="9238"/>
    <n v="0"/>
    <x v="0"/>
  </r>
  <r>
    <d v="2026-05-09T07:00:00"/>
    <x v="3676"/>
    <n v="23.6"/>
    <n v="100"/>
    <n v="13.7"/>
    <n v="10.7"/>
    <n v="472.3"/>
    <n v="15.1"/>
    <n v="10.199999999999999"/>
    <n v="200"/>
    <n v="14.9"/>
    <n v="10.1"/>
    <n v="216.2"/>
    <n v="34681"/>
    <n v="9238"/>
    <n v="0"/>
    <x v="0"/>
  </r>
  <r>
    <d v="2026-05-09T07:15:00"/>
    <x v="3677"/>
    <n v="23.3"/>
    <n v="100"/>
    <n v="13.8"/>
    <n v="10.8"/>
    <n v="472.3"/>
    <n v="15.2"/>
    <n v="10.199999999999999"/>
    <n v="200"/>
    <n v="14.9"/>
    <n v="10"/>
    <n v="214.4"/>
    <n v="34681.800000000003"/>
    <n v="9238.5"/>
    <n v="1.3000000000029104"/>
    <x v="0"/>
  </r>
  <r>
    <d v="2026-05-09T07:30:00"/>
    <x v="3678"/>
    <n v="23.3"/>
    <n v="100"/>
    <n v="14"/>
    <n v="10.8"/>
    <n v="454.3"/>
    <n v="15.3"/>
    <n v="10.4"/>
    <n v="200"/>
    <n v="15"/>
    <n v="10.3"/>
    <n v="211.9"/>
    <n v="34682.5"/>
    <n v="9239"/>
    <n v="1.1999999999970896"/>
    <x v="0"/>
  </r>
  <r>
    <d v="2026-05-09T07:45:00"/>
    <x v="3679"/>
    <n v="23.1"/>
    <n v="100"/>
    <n v="14"/>
    <n v="10.8"/>
    <n v="439.9"/>
    <n v="15.5"/>
    <n v="9.6"/>
    <n v="200"/>
    <n v="15.2"/>
    <n v="9.6"/>
    <n v="214.2"/>
    <n v="34683.199999999997"/>
    <n v="9239.5"/>
    <n v="1.1999999999970896"/>
    <x v="0"/>
  </r>
  <r>
    <d v="2026-05-09T08:00:00"/>
    <x v="3680"/>
    <n v="23.1"/>
    <n v="100"/>
    <n v="14"/>
    <n v="10.1"/>
    <n v="439.9"/>
    <n v="15.3"/>
    <n v="9.6999999999999993"/>
    <n v="200"/>
    <n v="15.3"/>
    <n v="9.6"/>
    <n v="208.7"/>
    <n v="34684"/>
    <n v="9240"/>
    <n v="1.3000000000029104"/>
    <x v="0"/>
  </r>
  <r>
    <d v="2026-05-09T08:15:00"/>
    <x v="3681"/>
    <n v="23.3"/>
    <n v="100"/>
    <n v="14.1"/>
    <n v="10"/>
    <n v="460.6"/>
    <n v="15.6"/>
    <n v="9.6"/>
    <n v="200"/>
    <n v="15.2"/>
    <n v="9.5"/>
    <n v="207.7"/>
    <n v="34705"/>
    <n v="9260"/>
    <n v="41"/>
    <x v="0"/>
  </r>
  <r>
    <d v="2026-05-09T08:30:00"/>
    <x v="3682"/>
    <n v="23.4"/>
    <n v="100"/>
    <n v="14.1"/>
    <n v="10"/>
    <n v="460.6"/>
    <n v="15.2"/>
    <n v="9.8000000000000007"/>
    <n v="200"/>
    <n v="15.2"/>
    <n v="9.6"/>
    <n v="207.7"/>
    <n v="34726"/>
    <n v="9280"/>
    <n v="41"/>
    <x v="0"/>
  </r>
  <r>
    <d v="2026-05-09T08:45:00"/>
    <x v="3683"/>
    <n v="23.3"/>
    <n v="100"/>
    <n v="14.1"/>
    <n v="10.1"/>
    <n v="469.6"/>
    <n v="13.3"/>
    <n v="9.5"/>
    <n v="200"/>
    <n v="15.3"/>
    <n v="9.5"/>
    <n v="209.1"/>
    <n v="34747"/>
    <n v="9300"/>
    <n v="41"/>
    <x v="0"/>
  </r>
  <r>
    <d v="2026-05-09T09:00:00"/>
    <x v="3684"/>
    <n v="23.4"/>
    <n v="98.7"/>
    <n v="14.1"/>
    <n v="10.1"/>
    <n v="513.70000000000005"/>
    <n v="11.6"/>
    <n v="9"/>
    <n v="200"/>
    <n v="15.2"/>
    <n v="8.9"/>
    <n v="208.1"/>
    <n v="34768"/>
    <n v="9320"/>
    <n v="41"/>
    <x v="0"/>
  </r>
  <r>
    <d v="2026-05-09T09:15:00"/>
    <x v="3685"/>
    <n v="23.4"/>
    <n v="97.8"/>
    <n v="13.1"/>
    <n v="8.6999999999999993"/>
    <n v="513.70000000000005"/>
    <n v="15.4"/>
    <n v="8.6999999999999993"/>
    <n v="158.4"/>
    <n v="14.7"/>
    <n v="7.7"/>
    <n v="270.7"/>
    <n v="34793.199999999997"/>
    <n v="9348.2000000000007"/>
    <n v="53.399999999997817"/>
    <x v="0"/>
  </r>
  <r>
    <d v="2026-05-09T09:30:00"/>
    <x v="3686"/>
    <n v="23.5"/>
    <n v="97.2"/>
    <n v="13.8"/>
    <n v="8.6"/>
    <n v="517.29999999999995"/>
    <n v="14.6"/>
    <n v="8.6"/>
    <n v="154.9"/>
    <n v="14.1"/>
    <n v="7.8"/>
    <n v="273"/>
    <n v="34818.5"/>
    <n v="9376.5"/>
    <n v="53.600000000002183"/>
    <x v="0"/>
  </r>
  <r>
    <d v="2026-05-09T09:45:00"/>
    <x v="3687"/>
    <n v="23.5"/>
    <n v="96.2"/>
    <n v="13.8"/>
    <n v="8.6"/>
    <n v="496.6"/>
    <n v="13.9"/>
    <n v="8.4"/>
    <n v="159.30000000000001"/>
    <n v="13.7"/>
    <n v="7.4"/>
    <n v="274.39999999999998"/>
    <n v="34843.800000000003"/>
    <n v="9404.7999999999993"/>
    <n v="53.600000000002183"/>
    <x v="0"/>
  </r>
  <r>
    <d v="2026-05-09T10:00:00"/>
    <x v="3688"/>
    <n v="23.6"/>
    <n v="95.6"/>
    <n v="13.4"/>
    <n v="8.5"/>
    <n v="496.6"/>
    <n v="13.9"/>
    <n v="8.4"/>
    <n v="159.30000000000001"/>
    <n v="13.5"/>
    <n v="7.5"/>
    <n v="276.2"/>
    <n v="34869"/>
    <n v="9433"/>
    <n v="53.399999999997817"/>
    <x v="0"/>
  </r>
  <r>
    <d v="2026-05-09T10:15:00"/>
    <x v="3689"/>
    <n v="23.6"/>
    <n v="94.8"/>
    <n v="13.2"/>
    <n v="8.6999999999999993"/>
    <n v="520.9"/>
    <n v="13.4"/>
    <n v="8.4"/>
    <n v="159.30000000000001"/>
    <n v="13.1"/>
    <n v="7.8"/>
    <n v="271.60000000000002"/>
    <n v="34888.800000000003"/>
    <n v="9452"/>
    <n v="38.80000000000291"/>
    <x v="0"/>
  </r>
  <r>
    <d v="2026-05-09T10:30:00"/>
    <x v="3690"/>
    <n v="23.7"/>
    <n v="94.6"/>
    <n v="13.2"/>
    <n v="8.6999999999999993"/>
    <n v="520.9"/>
    <n v="13.3"/>
    <n v="8.6999999999999993"/>
    <n v="153.5"/>
    <n v="13"/>
    <n v="7.9"/>
    <n v="272.2"/>
    <n v="34908.5"/>
    <n v="9471"/>
    <n v="38.69999999999709"/>
    <x v="0"/>
  </r>
  <r>
    <d v="2026-05-09T10:45:00"/>
    <x v="3691"/>
    <n v="23.7"/>
    <n v="94.5"/>
    <n v="13.3"/>
    <n v="8.9"/>
    <n v="522.70000000000005"/>
    <n v="13.3"/>
    <n v="8.6999999999999993"/>
    <n v="154.1"/>
    <n v="13"/>
    <n v="7.8"/>
    <n v="269.5"/>
    <n v="34928.199999999997"/>
    <n v="9490"/>
    <n v="38.69999999999709"/>
    <x v="0"/>
  </r>
  <r>
    <d v="2026-05-09T11:00:00"/>
    <x v="3692"/>
    <n v="23.8"/>
    <n v="93.9"/>
    <n v="13.3"/>
    <n v="8.9"/>
    <n v="466"/>
    <n v="13.3"/>
    <n v="8.8000000000000007"/>
    <n v="151.69999999999999"/>
    <n v="12.9"/>
    <n v="7.9"/>
    <n v="268.10000000000002"/>
    <n v="34948"/>
    <n v="9509"/>
    <n v="38.80000000000291"/>
    <x v="0"/>
  </r>
  <r>
    <d v="2026-05-09T11:15:00"/>
    <x v="3693"/>
    <n v="23.8"/>
    <n v="93.6"/>
    <n v="13.3"/>
    <n v="8.9"/>
    <n v="466"/>
    <n v="13.3"/>
    <n v="8.8000000000000007"/>
    <n v="154.9"/>
    <n v="13.1"/>
    <n v="8"/>
    <n v="270.7"/>
    <n v="34969.800000000003"/>
    <n v="9529.2000000000007"/>
    <n v="42.000000000003638"/>
    <x v="0"/>
  </r>
  <r>
    <d v="2026-05-09T11:30:00"/>
    <x v="3694"/>
    <n v="23.9"/>
    <n v="93.6"/>
    <n v="13.4"/>
    <n v="9"/>
    <n v="452.5"/>
    <n v="13.4"/>
    <n v="8.9"/>
    <n v="153.19999999999999"/>
    <n v="13.1"/>
    <n v="8"/>
    <n v="270.89999999999998"/>
    <n v="34991.5"/>
    <n v="9549.5"/>
    <n v="41.999999999996362"/>
    <x v="0"/>
  </r>
  <r>
    <d v="2026-05-09T11:45:00"/>
    <x v="3695"/>
    <n v="23.7"/>
    <n v="93"/>
    <n v="13.4"/>
    <n v="9"/>
    <n v="465.1"/>
    <n v="13.4"/>
    <n v="8.9"/>
    <n v="163.1"/>
    <n v="13.1"/>
    <n v="8.1"/>
    <n v="278.3"/>
    <n v="35013.199999999997"/>
    <n v="9569.7999999999993"/>
    <n v="41.999999999996362"/>
    <x v="0"/>
  </r>
  <r>
    <d v="2026-05-09T12:00:00"/>
    <x v="3696"/>
    <n v="23.8"/>
    <n v="93"/>
    <n v="13.4"/>
    <n v="9.1999999999999993"/>
    <n v="465.1"/>
    <n v="13.3"/>
    <n v="9"/>
    <n v="162.80000000000001"/>
    <n v="13"/>
    <n v="8.6"/>
    <n v="280.10000000000002"/>
    <n v="35035"/>
    <n v="9590"/>
    <n v="42.000000000003638"/>
    <x v="0"/>
  </r>
  <r>
    <d v="2026-05-09T12:15:00"/>
    <x v="3697"/>
    <n v="23.6"/>
    <n v="92.9"/>
    <n v="13.4"/>
    <n v="9.1"/>
    <n v="469.6"/>
    <n v="13.3"/>
    <n v="9"/>
    <n v="163.4"/>
    <n v="13.1"/>
    <n v="8"/>
    <n v="280.10000000000002"/>
    <n v="35054.199999999997"/>
    <n v="9608"/>
    <n v="37.19999999999709"/>
    <x v="0"/>
  </r>
  <r>
    <d v="2026-05-09T12:30:00"/>
    <x v="3698"/>
    <n v="23.6"/>
    <n v="93"/>
    <n v="13.4"/>
    <n v="9.1"/>
    <n v="469.6"/>
    <n v="13.4"/>
    <n v="9"/>
    <n v="164.5"/>
    <n v="13.1"/>
    <n v="8.1"/>
    <n v="276.2"/>
    <n v="35073.5"/>
    <n v="9626"/>
    <n v="37.30000000000291"/>
    <x v="0"/>
  </r>
  <r>
    <d v="2026-05-09T12:45:00"/>
    <x v="3699"/>
    <n v="23.7"/>
    <n v="92.3"/>
    <n v="13.4"/>
    <n v="9.1999999999999993"/>
    <n v="493"/>
    <n v="13.5"/>
    <n v="9"/>
    <n v="164"/>
    <n v="13.1"/>
    <n v="8.1"/>
    <n v="278.10000000000002"/>
    <n v="35092.800000000003"/>
    <n v="9644"/>
    <n v="37.30000000000291"/>
    <x v="0"/>
  </r>
  <r>
    <d v="2026-05-09T13:00:00"/>
    <x v="3700"/>
    <n v="23.9"/>
    <n v="92"/>
    <n v="13.4"/>
    <n v="9.1999999999999993"/>
    <n v="511.9"/>
    <n v="13.4"/>
    <n v="9.1"/>
    <n v="161.9"/>
    <n v="13.1"/>
    <n v="8.1999999999999993"/>
    <n v="277.7"/>
    <n v="35112"/>
    <n v="9662"/>
    <n v="37.19999999999709"/>
    <x v="0"/>
  </r>
  <r>
    <d v="2026-05-09T13:15:00"/>
    <x v="3701"/>
    <n v="23.9"/>
    <n v="92"/>
    <n v="13.4"/>
    <n v="9.1999999999999993"/>
    <n v="511.9"/>
    <n v="13.4"/>
    <n v="9.1"/>
    <n v="162.5"/>
    <n v="13.1"/>
    <n v="8.1"/>
    <n v="276.8"/>
    <n v="35134.199999999997"/>
    <n v="9684.5"/>
    <n v="44.69999999999709"/>
    <x v="0"/>
  </r>
  <r>
    <d v="2026-05-09T13:30:00"/>
    <x v="3702"/>
    <n v="24"/>
    <n v="91.4"/>
    <n v="13.4"/>
    <n v="9.1999999999999993"/>
    <n v="507.4"/>
    <n v="13.4"/>
    <n v="9.1"/>
    <n v="162.19999999999999"/>
    <n v="13.1"/>
    <n v="8.1"/>
    <n v="280.89999999999998"/>
    <n v="35156.5"/>
    <n v="9707"/>
    <n v="44.80000000000291"/>
    <x v="0"/>
  </r>
  <r>
    <d v="2026-05-09T13:45:00"/>
    <x v="3703"/>
    <n v="23.9"/>
    <n v="91.1"/>
    <n v="13.4"/>
    <n v="9.1999999999999993"/>
    <n v="435.4"/>
    <n v="13.5"/>
    <n v="9.1"/>
    <n v="164.5"/>
    <n v="13.2"/>
    <n v="8.1"/>
    <n v="278.7"/>
    <n v="35178.800000000003"/>
    <n v="9729.5"/>
    <n v="44.80000000000291"/>
    <x v="0"/>
  </r>
  <r>
    <d v="2026-05-09T14:00:00"/>
    <x v="3704"/>
    <n v="23.9"/>
    <n v="91.3"/>
    <n v="13.4"/>
    <n v="9.1999999999999993"/>
    <n v="435.4"/>
    <n v="13.4"/>
    <n v="9.1"/>
    <n v="161.9"/>
    <n v="13.1"/>
    <n v="8.1999999999999993"/>
    <n v="278.5"/>
    <n v="35201"/>
    <n v="9752"/>
    <n v="44.69999999999709"/>
    <x v="0"/>
  </r>
  <r>
    <d v="2026-05-09T14:15:00"/>
    <x v="3705"/>
    <n v="24"/>
    <n v="91.4"/>
    <n v="13.4"/>
    <n v="9.1999999999999993"/>
    <n v="456.1"/>
    <n v="13.5"/>
    <n v="9.1"/>
    <n v="163.1"/>
    <n v="13.2"/>
    <n v="8.1"/>
    <n v="277.3"/>
    <n v="35222"/>
    <n v="9773.5"/>
    <n v="42.5"/>
    <x v="0"/>
  </r>
  <r>
    <d v="2026-05-09T14:30:00"/>
    <x v="3706"/>
    <n v="23.9"/>
    <n v="91.1"/>
    <n v="13.5"/>
    <n v="9.1999999999999993"/>
    <n v="456.1"/>
    <n v="13.5"/>
    <n v="9.1"/>
    <n v="164"/>
    <n v="13.1"/>
    <n v="8.1"/>
    <n v="280.10000000000002"/>
    <n v="35243"/>
    <n v="9795"/>
    <n v="42.5"/>
    <x v="0"/>
  </r>
  <r>
    <d v="2026-05-09T14:45:00"/>
    <x v="3707"/>
    <n v="23.9"/>
    <n v="90.8"/>
    <n v="13.5"/>
    <n v="9.3000000000000007"/>
    <n v="480.4"/>
    <n v="13.5"/>
    <n v="9.1"/>
    <n v="166.6"/>
    <n v="13.2"/>
    <n v="8.1999999999999993"/>
    <n v="278.89999999999998"/>
    <n v="35264"/>
    <n v="9816.5"/>
    <n v="42.5"/>
    <x v="0"/>
  </r>
  <r>
    <d v="2026-05-09T15:00:00"/>
    <x v="3708"/>
    <n v="23.8"/>
    <n v="90.8"/>
    <n v="13.5"/>
    <n v="9.3000000000000007"/>
    <n v="462.4"/>
    <n v="13.4"/>
    <n v="9.1"/>
    <n v="165.4"/>
    <n v="13.1"/>
    <n v="8.1"/>
    <n v="279.10000000000002"/>
    <n v="35285"/>
    <n v="9838"/>
    <n v="42.5"/>
    <x v="0"/>
  </r>
  <r>
    <d v="2026-05-09T15:15:00"/>
    <x v="3709"/>
    <n v="23.9"/>
    <n v="90.3"/>
    <n v="13.4"/>
    <n v="9.1999999999999993"/>
    <n v="462.4"/>
    <n v="13.5"/>
    <n v="9.1"/>
    <n v="165.1"/>
    <n v="13.2"/>
    <n v="8.1"/>
    <n v="278.7"/>
    <n v="35305.800000000003"/>
    <n v="9858"/>
    <n v="40.80000000000291"/>
    <x v="0"/>
  </r>
  <r>
    <d v="2026-05-09T15:30:00"/>
    <x v="3710"/>
    <n v="24"/>
    <n v="89.2"/>
    <n v="13.4"/>
    <n v="9.1"/>
    <n v="618.9"/>
    <n v="13.4"/>
    <n v="9.1"/>
    <n v="165.4"/>
    <n v="13.1"/>
    <n v="8.1"/>
    <n v="275.2"/>
    <n v="35326.5"/>
    <n v="9878"/>
    <n v="40.69999999999709"/>
    <x v="0"/>
  </r>
  <r>
    <d v="2026-05-09T15:45:00"/>
    <x v="3711"/>
    <n v="24.1"/>
    <n v="89.1"/>
    <n v="13.4"/>
    <n v="9.1"/>
    <n v="439"/>
    <n v="13.4"/>
    <n v="9.1"/>
    <n v="163.1"/>
    <n v="13"/>
    <n v="8"/>
    <n v="277.89999999999998"/>
    <n v="35347.199999999997"/>
    <n v="9898"/>
    <n v="40.69999999999709"/>
    <x v="0"/>
  </r>
  <r>
    <d v="2026-05-09T16:00:00"/>
    <x v="3712"/>
    <n v="24.1"/>
    <n v="88.5"/>
    <n v="13.4"/>
    <n v="9.1"/>
    <n v="439"/>
    <n v="13.4"/>
    <n v="9"/>
    <n v="164.8"/>
    <n v="13"/>
    <n v="8"/>
    <n v="279.7"/>
    <n v="35368"/>
    <n v="9918"/>
    <n v="40.80000000000291"/>
    <x v="0"/>
  </r>
  <r>
    <d v="2026-05-09T16:15:00"/>
    <x v="3713"/>
    <n v="24.2"/>
    <n v="87.6"/>
    <n v="13.4"/>
    <n v="9.1"/>
    <n v="527.20000000000005"/>
    <n v="13.3"/>
    <n v="8.9"/>
    <n v="159.6"/>
    <n v="13"/>
    <n v="8.1"/>
    <n v="269.3"/>
    <n v="35388.5"/>
    <n v="9938.2000000000007"/>
    <n v="40.700000000000728"/>
    <x v="0"/>
  </r>
  <r>
    <d v="2026-05-09T16:30:00"/>
    <x v="3714"/>
    <n v="24.1"/>
    <n v="86.8"/>
    <n v="13.3"/>
    <n v="9.1"/>
    <n v="527.20000000000005"/>
    <n v="13.4"/>
    <n v="8.9"/>
    <n v="158.1"/>
    <n v="13"/>
    <n v="8.1"/>
    <n v="269.3"/>
    <n v="35409"/>
    <n v="9958.5"/>
    <n v="40.799999999999272"/>
    <x v="0"/>
  </r>
  <r>
    <d v="2026-05-09T16:45:00"/>
    <x v="3715"/>
    <n v="24.1"/>
    <n v="87.4"/>
    <n v="13.3"/>
    <n v="8.9"/>
    <n v="500.2"/>
    <n v="13.3"/>
    <n v="8.9"/>
    <n v="152.6"/>
    <n v="13"/>
    <n v="7.8"/>
    <n v="265.2"/>
    <n v="35429.5"/>
    <n v="9978.7999999999993"/>
    <n v="40.799999999999272"/>
    <x v="0"/>
  </r>
  <r>
    <d v="2026-05-09T17:00:00"/>
    <x v="3716"/>
    <n v="24.1"/>
    <n v="87.4"/>
    <n v="13.3"/>
    <n v="8.9"/>
    <n v="433.6"/>
    <n v="13.3"/>
    <n v="8.6999999999999993"/>
    <n v="142.19999999999999"/>
    <n v="12.9"/>
    <n v="7.8"/>
    <n v="256.5"/>
    <n v="35450"/>
    <n v="9999"/>
    <n v="40.700000000000728"/>
    <x v="0"/>
  </r>
  <r>
    <d v="2026-05-09T17:15:00"/>
    <x v="3717"/>
    <n v="24"/>
    <n v="87.5"/>
    <n v="13.2"/>
    <n v="8.6999999999999993"/>
    <n v="433.6"/>
    <n v="13.2"/>
    <n v="8.6"/>
    <n v="140.4"/>
    <n v="12.9"/>
    <n v="7.8"/>
    <n v="251.8"/>
    <n v="35468.800000000003"/>
    <n v="10017.799999999999"/>
    <n v="37.600000000002183"/>
    <x v="0"/>
  </r>
  <r>
    <d v="2026-05-09T17:30:00"/>
    <x v="3718"/>
    <n v="24"/>
    <n v="87.4"/>
    <n v="13.2"/>
    <n v="8.4"/>
    <n v="491.2"/>
    <n v="13.3"/>
    <n v="8.3000000000000007"/>
    <n v="133.1"/>
    <n v="12.9"/>
    <n v="7.5"/>
    <n v="246.3"/>
    <n v="35487.5"/>
    <n v="10036.5"/>
    <n v="37.399999999997817"/>
    <x v="0"/>
  </r>
  <r>
    <d v="2026-05-09T17:45:00"/>
    <x v="3719"/>
    <n v="23.9"/>
    <n v="87.2"/>
    <n v="13.2"/>
    <n v="8.4"/>
    <n v="460.6"/>
    <n v="13.2"/>
    <n v="8.3000000000000007"/>
    <n v="131.4"/>
    <n v="12.8"/>
    <n v="7.5"/>
    <n v="243.9"/>
    <n v="35506.199999999997"/>
    <n v="10055.200000000001"/>
    <n v="37.399999999997817"/>
    <x v="0"/>
  </r>
  <r>
    <d v="2026-05-09T18:00:00"/>
    <x v="3720"/>
    <n v="24"/>
    <n v="87.2"/>
    <n v="13.1"/>
    <n v="8.1"/>
    <n v="460.6"/>
    <n v="13.1"/>
    <n v="8.1"/>
    <n v="124.7"/>
    <n v="12.7"/>
    <n v="7.4"/>
    <n v="237.4"/>
    <n v="35525"/>
    <n v="10074"/>
    <n v="37.600000000002183"/>
    <x v="0"/>
  </r>
  <r>
    <d v="2026-05-09T18:15:00"/>
    <x v="3721"/>
    <n v="23.9"/>
    <n v="87.8"/>
    <n v="13.1"/>
    <n v="8.1"/>
    <n v="478.6"/>
    <n v="13.1"/>
    <n v="8"/>
    <n v="121.8"/>
    <n v="12.7"/>
    <n v="7.4"/>
    <n v="234.9"/>
    <n v="35543.199999999997"/>
    <n v="10092.799999999999"/>
    <n v="36.999999999996362"/>
    <x v="0"/>
  </r>
  <r>
    <d v="2026-05-09T18:30:00"/>
    <x v="3722"/>
    <n v="23.9"/>
    <n v="88.2"/>
    <n v="13.1"/>
    <n v="7.9"/>
    <n v="478.6"/>
    <n v="13.1"/>
    <n v="8.4"/>
    <n v="112.2"/>
    <n v="12.7"/>
    <n v="7.4"/>
    <n v="229.6"/>
    <n v="35561.5"/>
    <n v="10111.5"/>
    <n v="37.000000000003638"/>
    <x v="0"/>
  </r>
  <r>
    <d v="2026-05-09T18:45:00"/>
    <x v="3723"/>
    <n v="23.9"/>
    <n v="88.8"/>
    <n v="13.1"/>
    <n v="8.8000000000000007"/>
    <n v="467.8"/>
    <n v="13"/>
    <n v="8.4"/>
    <n v="111.9"/>
    <n v="12.7"/>
    <n v="7.5"/>
    <n v="230.7"/>
    <n v="35579.800000000003"/>
    <n v="10130.200000000001"/>
    <n v="37.000000000003638"/>
    <x v="0"/>
  </r>
  <r>
    <d v="2026-05-09T19:00:00"/>
    <x v="3724"/>
    <n v="23.8"/>
    <n v="89.1"/>
    <n v="13.1"/>
    <n v="8.8000000000000007"/>
    <n v="431.8"/>
    <n v="13"/>
    <n v="8.5"/>
    <n v="114"/>
    <n v="12.7"/>
    <n v="7.7"/>
    <n v="229.6"/>
    <n v="35598"/>
    <n v="10149"/>
    <n v="36.999999999996362"/>
    <x v="0"/>
  </r>
  <r>
    <d v="2026-05-09T19:15:00"/>
    <x v="3725"/>
    <n v="23.8"/>
    <n v="89.8"/>
    <n v="13.3"/>
    <n v="8.9"/>
    <n v="431.8"/>
    <n v="13"/>
    <n v="8.6"/>
    <n v="116.9"/>
    <n v="12.7"/>
    <n v="8.3000000000000007"/>
    <n v="231.1"/>
    <n v="35618.5"/>
    <n v="10169"/>
    <n v="40.5"/>
    <x v="0"/>
  </r>
  <r>
    <d v="2026-05-09T19:30:00"/>
    <x v="3726"/>
    <n v="23.8"/>
    <n v="89.5"/>
    <n v="13.2"/>
    <n v="9.9"/>
    <n v="454.3"/>
    <n v="13"/>
    <n v="9.4"/>
    <n v="109"/>
    <n v="12.8"/>
    <n v="7.6"/>
    <n v="225.2"/>
    <n v="35639"/>
    <n v="10189"/>
    <n v="40.5"/>
    <x v="0"/>
  </r>
  <r>
    <d v="2026-05-09T19:45:00"/>
    <x v="3727"/>
    <n v="23.8"/>
    <n v="89.7"/>
    <n v="13.2"/>
    <n v="9.9"/>
    <n v="444.4"/>
    <n v="13.1"/>
    <n v="9.9"/>
    <n v="114.2"/>
    <n v="12.8"/>
    <n v="8.3000000000000007"/>
    <n v="230.5"/>
    <n v="35659.5"/>
    <n v="10209"/>
    <n v="40.5"/>
    <x v="0"/>
  </r>
  <r>
    <d v="2026-05-09T20:00:00"/>
    <x v="3728"/>
    <n v="23.8"/>
    <n v="89.8"/>
    <n v="13.7"/>
    <n v="10"/>
    <n v="444.4"/>
    <n v="13.1"/>
    <n v="10.199999999999999"/>
    <n v="111.9"/>
    <n v="12.8"/>
    <n v="8.4"/>
    <n v="232.1"/>
    <n v="35680"/>
    <n v="10229"/>
    <n v="40.5"/>
    <x v="0"/>
  </r>
  <r>
    <d v="2026-05-09T20:15:00"/>
    <x v="3729"/>
    <n v="23.9"/>
    <n v="90"/>
    <n v="13.7"/>
    <n v="10"/>
    <n v="439.9"/>
    <n v="13.3"/>
    <n v="10.1"/>
    <n v="115.7"/>
    <n v="13.1"/>
    <n v="9.1"/>
    <n v="233.5"/>
    <n v="35696"/>
    <n v="10244.799999999999"/>
    <n v="31.799999999999272"/>
    <x v="0"/>
  </r>
  <r>
    <d v="2026-05-09T20:30:00"/>
    <x v="3730"/>
    <n v="23.9"/>
    <n v="90"/>
    <n v="13.8"/>
    <n v="10"/>
    <n v="439.9"/>
    <n v="13.4"/>
    <n v="10.1"/>
    <n v="121.5"/>
    <n v="13.1"/>
    <n v="8.4"/>
    <n v="238.8"/>
    <n v="35712"/>
    <n v="10260.5"/>
    <n v="31.700000000000728"/>
    <x v="0"/>
  </r>
  <r>
    <d v="2026-05-09T20:45:00"/>
    <x v="3731"/>
    <n v="23.9"/>
    <n v="89.4"/>
    <n v="13.7"/>
    <n v="10.1"/>
    <n v="426.4"/>
    <n v="13.5"/>
    <n v="10"/>
    <n v="122.7"/>
    <n v="13.2"/>
    <n v="8.4"/>
    <n v="237.4"/>
    <n v="35728"/>
    <n v="10276.200000000001"/>
    <n v="31.700000000000728"/>
    <x v="0"/>
  </r>
  <r>
    <d v="2026-05-09T21:00:00"/>
    <x v="3732"/>
    <n v="23.9"/>
    <n v="89.2"/>
    <n v="13.7"/>
    <n v="10.1"/>
    <n v="432.7"/>
    <n v="13.3"/>
    <n v="10.5"/>
    <n v="200"/>
    <n v="13.3"/>
    <n v="10.4"/>
    <n v="196.9"/>
    <n v="35744"/>
    <n v="10292"/>
    <n v="31.799999999999272"/>
    <x v="0"/>
  </r>
  <r>
    <d v="2026-05-09T21:15:00"/>
    <x v="3733"/>
    <n v="24"/>
    <n v="89.4"/>
    <n v="13.1"/>
    <n v="10.5"/>
    <n v="432.7"/>
    <n v="13.8"/>
    <n v="10.6"/>
    <n v="200"/>
    <n v="13.6"/>
    <n v="10.4"/>
    <n v="202.6"/>
    <n v="35744"/>
    <n v="10292"/>
    <n v="0"/>
    <x v="0"/>
  </r>
  <r>
    <d v="2026-05-09T21:30:00"/>
    <x v="3734"/>
    <n v="24"/>
    <n v="88.7"/>
    <n v="13.6"/>
    <n v="10.8"/>
    <n v="446.2"/>
    <n v="14.4"/>
    <n v="10.4"/>
    <n v="200"/>
    <n v="14.3"/>
    <n v="10.4"/>
    <n v="210.9"/>
    <n v="35744"/>
    <n v="10292"/>
    <n v="0"/>
    <x v="0"/>
  </r>
  <r>
    <d v="2026-05-09T21:45:00"/>
    <x v="3735"/>
    <n v="23.9"/>
    <n v="88.8"/>
    <n v="13.6"/>
    <n v="10.8"/>
    <n v="446.2"/>
    <n v="14.6"/>
    <n v="10.199999999999999"/>
    <n v="200"/>
    <n v="14.4"/>
    <n v="10.199999999999999"/>
    <n v="215.8"/>
    <n v="35744"/>
    <n v="10292"/>
    <n v="0"/>
    <x v="0"/>
  </r>
  <r>
    <d v="2026-05-09T22:00:00"/>
    <x v="3736"/>
    <n v="23.9"/>
    <n v="89"/>
    <n v="13.6"/>
    <n v="10.6"/>
    <n v="439"/>
    <n v="14.8"/>
    <n v="9.9"/>
    <n v="200"/>
    <n v="14.6"/>
    <n v="9.8000000000000007"/>
    <n v="219.9"/>
    <n v="35744"/>
    <n v="10292"/>
    <n v="0"/>
    <x v="0"/>
  </r>
  <r>
    <d v="2026-05-09T22:15:00"/>
    <x v="3737"/>
    <n v="23.9"/>
    <n v="88.8"/>
    <n v="13.6"/>
    <n v="10.6"/>
    <n v="425.5"/>
    <n v="15.1"/>
    <n v="9.9"/>
    <n v="200"/>
    <n v="14.8"/>
    <n v="9.8000000000000007"/>
    <n v="218.2"/>
    <n v="35744"/>
    <n v="10292"/>
    <n v="0"/>
    <x v="0"/>
  </r>
  <r>
    <d v="2026-05-09T22:30:00"/>
    <x v="3738"/>
    <n v="23.8"/>
    <n v="88.5"/>
    <n v="13.5"/>
    <n v="10.7"/>
    <n v="425.5"/>
    <n v="15.2"/>
    <n v="9.8000000000000007"/>
    <n v="200"/>
    <n v="14.9"/>
    <n v="9.6999999999999993"/>
    <n v="216.8"/>
    <n v="35744"/>
    <n v="10292"/>
    <n v="0"/>
    <x v="0"/>
  </r>
  <r>
    <d v="2026-05-09T22:45:00"/>
    <x v="3739"/>
    <n v="23.7"/>
    <n v="88.5"/>
    <n v="13.5"/>
    <n v="10.6"/>
    <n v="403"/>
    <n v="15"/>
    <n v="9.8000000000000007"/>
    <n v="200"/>
    <n v="14.8"/>
    <n v="9.8000000000000007"/>
    <n v="217"/>
    <n v="35744"/>
    <n v="10292"/>
    <n v="0"/>
    <x v="0"/>
  </r>
  <r>
    <d v="2026-05-09T23:00:00"/>
    <x v="3740"/>
    <n v="23.6"/>
    <n v="88.5"/>
    <n v="13.5"/>
    <n v="10.6"/>
    <n v="397.6"/>
    <n v="15"/>
    <n v="9.5"/>
    <n v="200"/>
    <n v="14.7"/>
    <n v="9.4"/>
    <n v="217.4"/>
    <n v="35744"/>
    <n v="10292"/>
    <n v="0"/>
    <x v="0"/>
  </r>
  <r>
    <d v="2026-05-09T23:15:00"/>
    <x v="3741"/>
    <n v="23.4"/>
    <n v="85.6"/>
    <n v="13.3"/>
    <n v="10.5"/>
    <n v="397.6"/>
    <n v="14.8"/>
    <n v="9.4"/>
    <n v="200"/>
    <n v="14.5"/>
    <n v="9.3000000000000007"/>
    <n v="215.2"/>
    <n v="35744"/>
    <n v="10292"/>
    <n v="0"/>
    <x v="0"/>
  </r>
  <r>
    <d v="2026-05-09T23:30:00"/>
    <x v="3742"/>
    <n v="23.4"/>
    <n v="87.1"/>
    <n v="13.1"/>
    <n v="10.6"/>
    <n v="454.3"/>
    <n v="14.4"/>
    <n v="9.6"/>
    <n v="200"/>
    <n v="14.1"/>
    <n v="9.5"/>
    <n v="207.5"/>
    <n v="35744"/>
    <n v="10292"/>
    <n v="0"/>
    <x v="0"/>
  </r>
  <r>
    <d v="2026-05-09T23:45:00"/>
    <x v="3743"/>
    <n v="23.1"/>
    <n v="86.8"/>
    <n v="13.1"/>
    <n v="10.6"/>
    <n v="454.3"/>
    <n v="14.3"/>
    <n v="9.6999999999999993"/>
    <n v="200"/>
    <n v="14"/>
    <n v="9.5"/>
    <n v="207.1"/>
    <n v="35744"/>
    <n v="10292"/>
    <n v="0"/>
    <x v="0"/>
  </r>
  <r>
    <d v="2026-05-10T00:00:00"/>
    <x v="3744"/>
    <n v="22.5"/>
    <n v="80.099999999999994"/>
    <n v="12.9"/>
    <n v="10.4"/>
    <n v="422.8"/>
    <n v="14.1"/>
    <n v="9.6"/>
    <n v="200"/>
    <n v="13.8"/>
    <n v="9.5"/>
    <n v="194.4"/>
    <n v="35744"/>
    <n v="10292"/>
    <n v="0"/>
    <x v="0"/>
  </r>
  <r>
    <d v="2026-05-10T00:15:00"/>
    <x v="3745"/>
    <n v="23.8"/>
    <n v="92"/>
    <n v="12.9"/>
    <n v="10.4"/>
    <n v="423.7"/>
    <n v="14"/>
    <n v="9.6"/>
    <n v="200"/>
    <n v="13.7"/>
    <n v="9.4"/>
    <n v="199.5"/>
    <n v="35744"/>
    <n v="10292"/>
    <n v="0"/>
    <x v="0"/>
  </r>
  <r>
    <d v="2026-05-10T00:30:00"/>
    <x v="3746"/>
    <n v="23.8"/>
    <n v="91.9"/>
    <n v="12.9"/>
    <n v="10.4"/>
    <n v="423.7"/>
    <n v="13.8"/>
    <n v="9.5"/>
    <n v="200"/>
    <n v="13.6"/>
    <n v="9.4"/>
    <n v="191.2"/>
    <n v="35744"/>
    <n v="10292"/>
    <n v="0"/>
    <x v="0"/>
  </r>
  <r>
    <d v="2026-05-10T00:45:00"/>
    <x v="3747"/>
    <n v="23.8"/>
    <n v="92"/>
    <n v="12.8"/>
    <n v="10.3"/>
    <n v="451.6"/>
    <n v="13.9"/>
    <n v="9.5"/>
    <n v="195.3"/>
    <n v="13.6"/>
    <n v="9.3000000000000007"/>
    <n v="189.8"/>
    <n v="35744"/>
    <n v="10292"/>
    <n v="0"/>
    <x v="0"/>
  </r>
  <r>
    <d v="2026-05-10T01:00:00"/>
    <x v="3748"/>
    <n v="23.8"/>
    <n v="91.9"/>
    <n v="12.8"/>
    <n v="10.3"/>
    <n v="397.6"/>
    <n v="13.9"/>
    <n v="9.3000000000000007"/>
    <n v="188.1"/>
    <n v="13.6"/>
    <n v="9.1999999999999993"/>
    <n v="181.4"/>
    <n v="35744"/>
    <n v="10292"/>
    <n v="0"/>
    <x v="0"/>
  </r>
  <r>
    <d v="2026-05-10T01:15:00"/>
    <x v="3749"/>
    <n v="23.8"/>
    <n v="91.6"/>
    <n v="12.8"/>
    <n v="10"/>
    <n v="397.6"/>
    <n v="13.7"/>
    <n v="10.3"/>
    <n v="182.3"/>
    <n v="13.4"/>
    <n v="9.8000000000000007"/>
    <n v="176.9"/>
    <n v="35744"/>
    <n v="10292"/>
    <n v="0"/>
    <x v="0"/>
  </r>
  <r>
    <d v="2026-05-10T01:30:00"/>
    <x v="3750"/>
    <n v="23.8"/>
    <n v="91.6"/>
    <n v="12.7"/>
    <n v="10.9"/>
    <n v="443.5"/>
    <n v="13.7"/>
    <n v="10.7"/>
    <n v="182.6"/>
    <n v="13.4"/>
    <n v="10.5"/>
    <n v="178"/>
    <n v="35744"/>
    <n v="10292"/>
    <n v="0"/>
    <x v="0"/>
  </r>
  <r>
    <d v="2026-05-10T01:45:00"/>
    <x v="3751"/>
    <n v="23.8"/>
    <n v="91.3"/>
    <n v="12.7"/>
    <n v="10.9"/>
    <n v="443.5"/>
    <n v="13.6"/>
    <n v="10.9"/>
    <n v="183.4"/>
    <n v="13.3"/>
    <n v="10.8"/>
    <n v="180.4"/>
    <n v="35744"/>
    <n v="10292"/>
    <n v="0"/>
    <x v="0"/>
  </r>
  <r>
    <d v="2026-05-10T02:00:00"/>
    <x v="3752"/>
    <n v="23.8"/>
    <n v="91.3"/>
    <n v="13"/>
    <n v="11.1"/>
    <n v="447.1"/>
    <n v="13.8"/>
    <n v="11"/>
    <n v="181.7"/>
    <n v="13.5"/>
    <n v="10.9"/>
    <n v="177.4"/>
    <n v="35744"/>
    <n v="10292"/>
    <n v="0"/>
    <x v="0"/>
  </r>
  <r>
    <d v="2026-05-10T02:15:00"/>
    <x v="3753"/>
    <n v="23.8"/>
    <n v="91.3"/>
    <n v="13"/>
    <n v="11.1"/>
    <n v="448.9"/>
    <n v="13.8"/>
    <n v="11.2"/>
    <n v="189.5"/>
    <n v="13.6"/>
    <n v="11.1"/>
    <n v="185.9"/>
    <n v="35744"/>
    <n v="10292"/>
    <n v="0"/>
    <x v="0"/>
  </r>
  <r>
    <d v="2026-05-10T02:30:00"/>
    <x v="3754"/>
    <n v="23.8"/>
    <n v="91.3"/>
    <n v="13.2"/>
    <n v="11.3"/>
    <n v="448.9"/>
    <n v="14"/>
    <n v="11.3"/>
    <n v="188.4"/>
    <n v="13.8"/>
    <n v="11.2"/>
    <n v="186.3"/>
    <n v="35744"/>
    <n v="10292"/>
    <n v="0"/>
    <x v="0"/>
  </r>
  <r>
    <d v="2026-05-10T02:45:00"/>
    <x v="3755"/>
    <n v="23.8"/>
    <n v="91.4"/>
    <n v="13.4"/>
    <n v="11.5"/>
    <n v="456.1"/>
    <n v="14.4"/>
    <n v="11.4"/>
    <n v="190.4"/>
    <n v="14.1"/>
    <n v="11.3"/>
    <n v="188.1"/>
    <n v="35744"/>
    <n v="10292"/>
    <n v="0"/>
    <x v="0"/>
  </r>
  <r>
    <d v="2026-05-10T03:00:00"/>
    <x v="3756"/>
    <n v="23.8"/>
    <n v="91.3"/>
    <n v="13.4"/>
    <n v="11.5"/>
    <n v="462.4"/>
    <n v="14.6"/>
    <n v="11.6"/>
    <n v="199.7"/>
    <n v="14.4"/>
    <n v="11.6"/>
    <n v="191.6"/>
    <n v="35744"/>
    <n v="10292"/>
    <n v="0"/>
    <x v="0"/>
  </r>
  <r>
    <d v="2026-05-10T03:15:00"/>
    <x v="3757"/>
    <n v="23.7"/>
    <n v="90.8"/>
    <n v="13.7"/>
    <n v="11.6"/>
    <n v="462.4"/>
    <n v="14.7"/>
    <n v="11.5"/>
    <n v="198.3"/>
    <n v="14.5"/>
    <n v="11.4"/>
    <n v="192.6"/>
    <n v="35744"/>
    <n v="10292"/>
    <n v="0"/>
    <x v="0"/>
  </r>
  <r>
    <d v="2026-05-10T03:30:00"/>
    <x v="3758"/>
    <n v="23.7"/>
    <n v="90.8"/>
    <n v="13.8"/>
    <n v="11.7"/>
    <n v="449.8"/>
    <n v="14.7"/>
    <n v="11.6"/>
    <n v="196.8"/>
    <n v="14.4"/>
    <n v="11.5"/>
    <n v="191.8"/>
    <n v="35744"/>
    <n v="10292"/>
    <n v="0"/>
    <x v="0"/>
  </r>
  <r>
    <d v="2026-05-10T03:45:00"/>
    <x v="3759"/>
    <n v="23.7"/>
    <n v="91.1"/>
    <n v="13.8"/>
    <n v="11.7"/>
    <n v="449.8"/>
    <n v="14.8"/>
    <n v="11.6"/>
    <n v="195.3"/>
    <n v="14.5"/>
    <n v="11.5"/>
    <n v="189.6"/>
    <n v="35744"/>
    <n v="10292"/>
    <n v="0"/>
    <x v="0"/>
  </r>
  <r>
    <d v="2026-05-10T04:00:00"/>
    <x v="3760"/>
    <n v="23.7"/>
    <n v="91"/>
    <n v="13.9"/>
    <n v="11.7"/>
    <n v="442.6"/>
    <n v="15"/>
    <n v="11.6"/>
    <n v="194.5"/>
    <n v="14.8"/>
    <n v="11.5"/>
    <n v="188.7"/>
    <n v="35744"/>
    <n v="10292"/>
    <n v="0"/>
    <x v="0"/>
  </r>
  <r>
    <d v="2026-05-10T04:15:00"/>
    <x v="3761"/>
    <n v="23.7"/>
    <n v="90.8"/>
    <n v="13.9"/>
    <n v="11.7"/>
    <n v="451.6"/>
    <n v="15.1"/>
    <n v="11.7"/>
    <n v="196.8"/>
    <n v="14.8"/>
    <n v="11.5"/>
    <n v="194"/>
    <n v="35744"/>
    <n v="10292"/>
    <n v="0"/>
    <x v="0"/>
  </r>
  <r>
    <d v="2026-05-10T04:30:00"/>
    <x v="3762"/>
    <n v="23.7"/>
    <n v="90.6"/>
    <n v="14"/>
    <n v="11.8"/>
    <n v="451.6"/>
    <n v="15.1"/>
    <n v="11.7"/>
    <n v="198.3"/>
    <n v="14.8"/>
    <n v="11.6"/>
    <n v="195.3"/>
    <n v="35744"/>
    <n v="10292"/>
    <n v="0"/>
    <x v="0"/>
  </r>
  <r>
    <d v="2026-05-10T04:45:00"/>
    <x v="3763"/>
    <n v="23.7"/>
    <n v="90.8"/>
    <n v="14.2"/>
    <n v="11.5"/>
    <n v="433.6"/>
    <n v="15"/>
    <n v="11.4"/>
    <n v="198"/>
    <n v="14.8"/>
    <n v="11.4"/>
    <n v="193.8"/>
    <n v="35744"/>
    <n v="10292"/>
    <n v="0"/>
    <x v="0"/>
  </r>
  <r>
    <d v="2026-05-10T05:00:00"/>
    <x v="3764"/>
    <n v="23.7"/>
    <n v="91.1"/>
    <n v="14.2"/>
    <n v="11.5"/>
    <n v="427.3"/>
    <n v="15"/>
    <n v="10.1"/>
    <n v="200"/>
    <n v="14.8"/>
    <n v="9.9"/>
    <n v="193.6"/>
    <n v="35744"/>
    <n v="10292"/>
    <n v="0"/>
    <x v="0"/>
  </r>
  <r>
    <d v="2026-05-10T05:15:00"/>
    <x v="3765"/>
    <n v="23.7"/>
    <n v="91"/>
    <n v="13.8"/>
    <n v="10.7"/>
    <n v="427.3"/>
    <n v="15.2"/>
    <n v="9.6"/>
    <n v="196.8"/>
    <n v="14.9"/>
    <n v="9.6"/>
    <n v="195.7"/>
    <n v="35744"/>
    <n v="10292"/>
    <n v="0"/>
    <x v="0"/>
  </r>
  <r>
    <d v="2026-05-10T05:30:00"/>
    <x v="3766"/>
    <n v="23.6"/>
    <n v="91"/>
    <n v="13.8"/>
    <n v="10.7"/>
    <n v="413.8"/>
    <n v="15"/>
    <n v="9.6"/>
    <n v="200"/>
    <n v="14.6"/>
    <n v="9.4"/>
    <n v="197.9"/>
    <n v="35744"/>
    <n v="10292"/>
    <n v="0"/>
    <x v="0"/>
  </r>
  <r>
    <d v="2026-05-10T05:45:00"/>
    <x v="3767"/>
    <n v="23.6"/>
    <n v="90.8"/>
    <n v="13.5"/>
    <n v="10.4"/>
    <n v="413.8"/>
    <n v="14.8"/>
    <n v="9.3000000000000007"/>
    <n v="191.9"/>
    <n v="14.5"/>
    <n v="9.1"/>
    <n v="189.8"/>
    <n v="35744"/>
    <n v="10292"/>
    <n v="0"/>
    <x v="0"/>
  </r>
  <r>
    <d v="2026-05-10T06:00:00"/>
    <x v="3768"/>
    <n v="23.6"/>
    <n v="91.1"/>
    <n v="13.2"/>
    <n v="10.6"/>
    <n v="429.1"/>
    <n v="14.6"/>
    <n v="9.8000000000000007"/>
    <n v="200"/>
    <n v="14.6"/>
    <n v="9.6999999999999993"/>
    <n v="209.3"/>
    <n v="35744"/>
    <n v="10292"/>
    <n v="0"/>
    <x v="0"/>
  </r>
  <r>
    <d v="2026-05-10T06:15:00"/>
    <x v="3769"/>
    <n v="23.7"/>
    <n v="92"/>
    <n v="13.2"/>
    <n v="10.6"/>
    <n v="422.8"/>
    <n v="14.2"/>
    <n v="9.9"/>
    <n v="200"/>
    <n v="13.9"/>
    <n v="9.8000000000000007"/>
    <n v="211.7"/>
    <n v="35744"/>
    <n v="10292"/>
    <n v="0"/>
    <x v="0"/>
  </r>
  <r>
    <d v="2026-05-10T06:30:00"/>
    <x v="3770"/>
    <n v="23.7"/>
    <n v="92"/>
    <n v="13.2"/>
    <n v="10.7"/>
    <n v="422.8"/>
    <n v="14.3"/>
    <n v="9.8000000000000007"/>
    <n v="200"/>
    <n v="14"/>
    <n v="9.8000000000000007"/>
    <n v="210.3"/>
    <n v="35744"/>
    <n v="10292"/>
    <n v="0"/>
    <x v="0"/>
  </r>
  <r>
    <d v="2026-05-10T06:45:00"/>
    <x v="3771"/>
    <n v="23.7"/>
    <n v="92.3"/>
    <n v="13.2"/>
    <n v="10.6"/>
    <n v="407.5"/>
    <n v="14.3"/>
    <n v="9.8000000000000007"/>
    <n v="200"/>
    <n v="14"/>
    <n v="9.6999999999999993"/>
    <n v="210.1"/>
    <n v="35744"/>
    <n v="10292"/>
    <n v="0"/>
    <x v="0"/>
  </r>
  <r>
    <d v="2026-05-10T07:00:00"/>
    <x v="3772"/>
    <n v="23.7"/>
    <n v="92.7"/>
    <n v="13.2"/>
    <n v="10.6"/>
    <n v="427.3"/>
    <n v="14.2"/>
    <n v="10"/>
    <n v="200"/>
    <n v="14.1"/>
    <n v="10"/>
    <n v="216.2"/>
    <n v="35744"/>
    <n v="10292"/>
    <n v="0"/>
    <x v="0"/>
  </r>
  <r>
    <d v="2026-05-10T07:15:00"/>
    <x v="3773"/>
    <n v="23.1"/>
    <n v="92.6"/>
    <n v="13.2"/>
    <n v="10.6"/>
    <n v="427.3"/>
    <n v="14.3"/>
    <n v="10.1"/>
    <n v="200"/>
    <n v="14"/>
    <n v="10"/>
    <n v="212.8"/>
    <n v="35744.800000000003"/>
    <n v="10292.799999999999"/>
    <n v="1.6000000000021828"/>
    <x v="0"/>
  </r>
  <r>
    <d v="2026-05-10T07:30:00"/>
    <x v="3774"/>
    <n v="22.8"/>
    <n v="93.8"/>
    <n v="13.2"/>
    <n v="10.6"/>
    <n v="439"/>
    <n v="14.7"/>
    <n v="10.3"/>
    <n v="200"/>
    <n v="14.4"/>
    <n v="10.199999999999999"/>
    <n v="211.7"/>
    <n v="35745.5"/>
    <n v="10293.5"/>
    <n v="1.3999999999978172"/>
    <x v="0"/>
  </r>
  <r>
    <d v="2026-05-10T07:45:00"/>
    <x v="3775"/>
    <n v="22.6"/>
    <n v="94.6"/>
    <n v="13.4"/>
    <n v="10.8"/>
    <n v="439"/>
    <n v="14.8"/>
    <n v="10.3"/>
    <n v="200"/>
    <n v="14.5"/>
    <n v="10.3"/>
    <n v="211.3"/>
    <n v="35746.199999999997"/>
    <n v="10294.200000000001"/>
    <n v="1.3999999999978172"/>
    <x v="0"/>
  </r>
  <r>
    <d v="2026-05-10T08:00:00"/>
    <x v="3776"/>
    <n v="22.4"/>
    <n v="94.9"/>
    <n v="14"/>
    <n v="10.5"/>
    <n v="442.6"/>
    <n v="14.8"/>
    <n v="10.3"/>
    <n v="200"/>
    <n v="14.7"/>
    <n v="10.199999999999999"/>
    <n v="210.5"/>
    <n v="35747"/>
    <n v="10295"/>
    <n v="1.6000000000021828"/>
    <x v="0"/>
  </r>
  <r>
    <d v="2026-05-10T08:15:00"/>
    <x v="3777"/>
    <n v="23.9"/>
    <n v="91.9"/>
    <n v="14"/>
    <n v="10.5"/>
    <n v="476.8"/>
    <n v="11.6"/>
    <n v="9.6"/>
    <n v="200"/>
    <n v="14.9"/>
    <n v="9.6"/>
    <n v="209.7"/>
    <n v="35781.800000000003"/>
    <n v="10331"/>
    <n v="70.80000000000291"/>
    <x v="0"/>
  </r>
  <r>
    <d v="2026-05-10T08:30:00"/>
    <x v="3778"/>
    <n v="23.9"/>
    <n v="90.6"/>
    <n v="13.6"/>
    <n v="9.8000000000000007"/>
    <n v="476.8"/>
    <n v="11.5"/>
    <n v="9.1"/>
    <n v="200"/>
    <n v="15.1"/>
    <n v="9"/>
    <n v="212.8"/>
    <n v="35816.5"/>
    <n v="10367"/>
    <n v="70.69999999999709"/>
    <x v="0"/>
  </r>
  <r>
    <d v="2026-05-10T08:45:00"/>
    <x v="3779"/>
    <n v="24"/>
    <n v="90"/>
    <n v="13.1"/>
    <n v="9.1"/>
    <n v="413.8"/>
    <n v="15.3"/>
    <n v="8.9"/>
    <n v="138.4"/>
    <n v="15"/>
    <n v="8.1"/>
    <n v="257.7"/>
    <n v="35851.199999999997"/>
    <n v="10403"/>
    <n v="70.69999999999709"/>
    <x v="0"/>
  </r>
  <r>
    <d v="2026-05-10T09:00:00"/>
    <x v="3780"/>
    <n v="24"/>
    <n v="89.7"/>
    <n v="13.1"/>
    <n v="9.1"/>
    <n v="450.7"/>
    <n v="14.9"/>
    <n v="9.1999999999999993"/>
    <n v="133.4"/>
    <n v="14.7"/>
    <n v="7.7"/>
    <n v="252.6"/>
    <n v="35886"/>
    <n v="10439"/>
    <n v="70.80000000000291"/>
    <x v="0"/>
  </r>
  <r>
    <d v="2026-05-10T09:15:00"/>
    <x v="3781"/>
    <n v="24.1"/>
    <n v="89.1"/>
    <n v="14"/>
    <n v="8.1999999999999993"/>
    <n v="450.7"/>
    <n v="14.2"/>
    <n v="8.8000000000000007"/>
    <n v="139.19999999999999"/>
    <n v="13.8"/>
    <n v="7.6"/>
    <n v="261.2"/>
    <n v="35905.5"/>
    <n v="10459.799999999999"/>
    <n v="40.299999999999272"/>
    <x v="0"/>
  </r>
  <r>
    <d v="2026-05-10T09:30:00"/>
    <x v="3782"/>
    <n v="24.1"/>
    <n v="89"/>
    <n v="14"/>
    <n v="8.1999999999999993"/>
    <n v="520.9"/>
    <n v="13.8"/>
    <n v="7.8"/>
    <n v="143"/>
    <n v="13.4"/>
    <n v="7.2"/>
    <n v="260"/>
    <n v="35925"/>
    <n v="10480.5"/>
    <n v="40.200000000000728"/>
    <x v="0"/>
  </r>
  <r>
    <d v="2026-05-10T09:45:00"/>
    <x v="3783"/>
    <n v="24.2"/>
    <n v="88.5"/>
    <n v="13.5"/>
    <n v="7.9"/>
    <n v="520.9"/>
    <n v="13.5"/>
    <n v="7.9"/>
    <n v="150"/>
    <n v="13.1"/>
    <n v="7.6"/>
    <n v="267.3"/>
    <n v="35944.5"/>
    <n v="10501.2"/>
    <n v="40.200000000000728"/>
    <x v="0"/>
  </r>
  <r>
    <d v="2026-05-10T10:00:00"/>
    <x v="3784"/>
    <n v="24.2"/>
    <n v="88.5"/>
    <n v="13"/>
    <n v="8.4"/>
    <n v="514.6"/>
    <n v="13.1"/>
    <n v="8.1999999999999993"/>
    <n v="153.80000000000001"/>
    <n v="12.9"/>
    <n v="7.5"/>
    <n v="267.7"/>
    <n v="35964"/>
    <n v="10522"/>
    <n v="40.299999999999272"/>
    <x v="0"/>
  </r>
  <r>
    <d v="2026-05-10T10:15:00"/>
    <x v="3785"/>
    <n v="24.3"/>
    <n v="88.1"/>
    <n v="13"/>
    <n v="8.4"/>
    <n v="469.6"/>
    <n v="13.2"/>
    <n v="8.3000000000000007"/>
    <n v="151.69999999999999"/>
    <n v="12.9"/>
    <n v="7.6"/>
    <n v="267.5"/>
    <n v="35984.199999999997"/>
    <n v="10539.2"/>
    <n v="37.399999999997817"/>
    <x v="0"/>
  </r>
  <r>
    <d v="2026-05-10T10:30:00"/>
    <x v="3786"/>
    <n v="24.5"/>
    <n v="87.9"/>
    <n v="13.1"/>
    <n v="8.5"/>
    <n v="469.6"/>
    <n v="13.1"/>
    <n v="8.4"/>
    <n v="150.9"/>
    <n v="12.8"/>
    <n v="7.6"/>
    <n v="269.3"/>
    <n v="36004.5"/>
    <n v="10556.5"/>
    <n v="37.600000000002183"/>
    <x v="0"/>
  </r>
  <r>
    <d v="2026-05-10T10:45:00"/>
    <x v="3787"/>
    <n v="24.4"/>
    <n v="87.6"/>
    <n v="13.2"/>
    <n v="8.6999999999999993"/>
    <n v="437.2"/>
    <n v="13.2"/>
    <n v="8.5"/>
    <n v="150.9"/>
    <n v="12.8"/>
    <n v="7.8"/>
    <n v="267.10000000000002"/>
    <n v="36024.800000000003"/>
    <n v="10573.8"/>
    <n v="37.600000000002183"/>
    <x v="0"/>
  </r>
  <r>
    <d v="2026-05-10T11:00:00"/>
    <x v="3788"/>
    <n v="24.5"/>
    <n v="87.8"/>
    <n v="13.2"/>
    <n v="8.6999999999999993"/>
    <n v="457"/>
    <n v="13.1"/>
    <n v="8.5"/>
    <n v="154.69999999999999"/>
    <n v="12.9"/>
    <n v="7.9"/>
    <n v="269.89999999999998"/>
    <n v="36045"/>
    <n v="10591"/>
    <n v="37.399999999997817"/>
    <x v="0"/>
  </r>
  <r>
    <d v="2026-05-10T11:15:00"/>
    <x v="3789"/>
    <n v="24.5"/>
    <n v="87.1"/>
    <n v="13.2"/>
    <n v="8.8000000000000007"/>
    <n v="457"/>
    <n v="13.2"/>
    <n v="8.6"/>
    <n v="155.5"/>
    <n v="12.9"/>
    <n v="7.9"/>
    <n v="274.2"/>
    <n v="36069"/>
    <n v="10611.2"/>
    <n v="44.200000000000728"/>
    <x v="0"/>
  </r>
  <r>
    <d v="2026-05-10T11:30:00"/>
    <x v="3790"/>
    <n v="24.6"/>
    <n v="87.2"/>
    <n v="13.2"/>
    <n v="8.8000000000000007"/>
    <n v="439"/>
    <n v="13.2"/>
    <n v="8.6999999999999993"/>
    <n v="154.4"/>
    <n v="12.9"/>
    <n v="8"/>
    <n v="268.89999999999998"/>
    <n v="36093"/>
    <n v="10631.5"/>
    <n v="44.299999999999272"/>
    <x v="0"/>
  </r>
  <r>
    <d v="2026-05-10T11:45:00"/>
    <x v="3791"/>
    <n v="24.5"/>
    <n v="87.2"/>
    <n v="13.3"/>
    <n v="8.9"/>
    <n v="439"/>
    <n v="13.2"/>
    <n v="8.6999999999999993"/>
    <n v="156.1"/>
    <n v="12.9"/>
    <n v="7.8"/>
    <n v="268.89999999999998"/>
    <n v="36117"/>
    <n v="10651.8"/>
    <n v="44.299999999999272"/>
    <x v="0"/>
  </r>
  <r>
    <d v="2026-05-10T12:00:00"/>
    <x v="3792"/>
    <n v="24.5"/>
    <n v="87.2"/>
    <n v="13.3"/>
    <n v="9"/>
    <n v="475.9"/>
    <n v="13.4"/>
    <n v="8.8000000000000007"/>
    <n v="156.1"/>
    <n v="13.1"/>
    <n v="7.9"/>
    <n v="272.8"/>
    <n v="36141"/>
    <n v="10672"/>
    <n v="44.200000000000728"/>
    <x v="0"/>
  </r>
  <r>
    <d v="2026-05-10T12:15:00"/>
    <x v="3793"/>
    <n v="24.7"/>
    <n v="87.4"/>
    <n v="13.3"/>
    <n v="9"/>
    <n v="439.9"/>
    <n v="13.4"/>
    <n v="8.9"/>
    <n v="160.19999999999999"/>
    <n v="13.1"/>
    <n v="8"/>
    <n v="277"/>
    <n v="36164.199999999997"/>
    <n v="10691.8"/>
    <n v="42.999999999996362"/>
    <x v="0"/>
  </r>
  <r>
    <d v="2026-05-10T12:30:00"/>
    <x v="3794"/>
    <n v="24.9"/>
    <n v="86.6"/>
    <n v="13.4"/>
    <n v="9.1999999999999993"/>
    <n v="439.9"/>
    <n v="13.5"/>
    <n v="9.1"/>
    <n v="162.80000000000001"/>
    <n v="13.2"/>
    <n v="8.1"/>
    <n v="276.39999999999998"/>
    <n v="36187.5"/>
    <n v="10711.5"/>
    <n v="43.000000000003638"/>
    <x v="0"/>
  </r>
  <r>
    <d v="2026-05-10T12:45:00"/>
    <x v="3795"/>
    <n v="25"/>
    <n v="85.5"/>
    <n v="13.6"/>
    <n v="8.9"/>
    <n v="503.8"/>
    <n v="13.5"/>
    <n v="8.9"/>
    <n v="160.5"/>
    <n v="13.2"/>
    <n v="8.1"/>
    <n v="278.7"/>
    <n v="36210.800000000003"/>
    <n v="10731.2"/>
    <n v="43.000000000003638"/>
    <x v="0"/>
  </r>
  <r>
    <d v="2026-05-10T13:00:00"/>
    <x v="3796"/>
    <n v="25.1"/>
    <n v="85.9"/>
    <n v="13.6"/>
    <n v="8.9"/>
    <n v="503.8"/>
    <n v="13.6"/>
    <n v="8.8000000000000007"/>
    <n v="161"/>
    <n v="13.3"/>
    <n v="7.9"/>
    <n v="278.89999999999998"/>
    <n v="36234"/>
    <n v="10751"/>
    <n v="42.999999999996362"/>
    <x v="0"/>
  </r>
  <r>
    <d v="2026-05-10T13:15:00"/>
    <x v="3797"/>
    <n v="25"/>
    <n v="86"/>
    <n v="13.4"/>
    <n v="8.8000000000000007"/>
    <n v="479.5"/>
    <n v="13.6"/>
    <n v="8.6999999999999993"/>
    <n v="161.9"/>
    <n v="13.2"/>
    <n v="8"/>
    <n v="277"/>
    <n v="36257.199999999997"/>
    <n v="10770.8"/>
    <n v="42.999999999996362"/>
    <x v="0"/>
  </r>
  <r>
    <d v="2026-05-10T13:30:00"/>
    <x v="3798"/>
    <n v="24.8"/>
    <n v="86.3"/>
    <n v="13.4"/>
    <n v="8.8000000000000007"/>
    <n v="433.6"/>
    <n v="13.5"/>
    <n v="8.6"/>
    <n v="159.9"/>
    <n v="13.2"/>
    <n v="7.9"/>
    <n v="276.2"/>
    <n v="36280.5"/>
    <n v="10790.5"/>
    <n v="43.000000000003638"/>
    <x v="0"/>
  </r>
  <r>
    <d v="2026-05-10T13:45:00"/>
    <x v="3799"/>
    <n v="24.8"/>
    <n v="86.9"/>
    <n v="13.3"/>
    <n v="8.8000000000000007"/>
    <n v="433.6"/>
    <n v="13.5"/>
    <n v="8.6"/>
    <n v="162.5"/>
    <n v="13.1"/>
    <n v="7.8"/>
    <n v="276.39999999999998"/>
    <n v="36303.800000000003"/>
    <n v="10810.2"/>
    <n v="43.000000000003638"/>
    <x v="0"/>
  </r>
  <r>
    <d v="2026-05-10T14:00:00"/>
    <x v="3800"/>
    <n v="24.6"/>
    <n v="87.8"/>
    <n v="13.2"/>
    <n v="9"/>
    <n v="483.1"/>
    <n v="13.4"/>
    <n v="8.6"/>
    <n v="160.5"/>
    <n v="13.1"/>
    <n v="7.8"/>
    <n v="276.8"/>
    <n v="36327"/>
    <n v="10830"/>
    <n v="42.999999999996362"/>
    <x v="0"/>
  </r>
  <r>
    <d v="2026-05-10T14:15:00"/>
    <x v="3801"/>
    <n v="24.6"/>
    <n v="87.9"/>
    <n v="13.2"/>
    <n v="9"/>
    <n v="465.1"/>
    <n v="13.4"/>
    <n v="9"/>
    <n v="159.6"/>
    <n v="13.1"/>
    <n v="8.1"/>
    <n v="276.39999999999998"/>
    <n v="36349.800000000003"/>
    <n v="10849.2"/>
    <n v="42.000000000003638"/>
    <x v="0"/>
  </r>
  <r>
    <d v="2026-05-10T14:30:00"/>
    <x v="3802"/>
    <n v="24.7"/>
    <n v="87.4"/>
    <n v="13.3"/>
    <n v="9.1999999999999993"/>
    <n v="465.1"/>
    <n v="13.4"/>
    <n v="9.1"/>
    <n v="159.6"/>
    <n v="13"/>
    <n v="8.1"/>
    <n v="277"/>
    <n v="36372.5"/>
    <n v="10868.5"/>
    <n v="41.999999999996362"/>
    <x v="0"/>
  </r>
  <r>
    <d v="2026-05-10T14:45:00"/>
    <x v="3803"/>
    <n v="24.9"/>
    <n v="86.5"/>
    <n v="13.4"/>
    <n v="9.1999999999999993"/>
    <n v="480.4"/>
    <n v="13.4"/>
    <n v="9.1"/>
    <n v="161"/>
    <n v="13.1"/>
    <n v="8.1999999999999993"/>
    <n v="277.7"/>
    <n v="36395.199999999997"/>
    <n v="10887.8"/>
    <n v="41.999999999996362"/>
    <x v="0"/>
  </r>
  <r>
    <d v="2026-05-10T15:00:00"/>
    <x v="3804"/>
    <n v="25"/>
    <n v="86"/>
    <n v="13.4"/>
    <n v="9.1999999999999993"/>
    <n v="480.4"/>
    <n v="13.6"/>
    <n v="9.1999999999999993"/>
    <n v="158.4"/>
    <n v="13.3"/>
    <n v="8.1"/>
    <n v="277.3"/>
    <n v="36418"/>
    <n v="10907"/>
    <n v="42.000000000003638"/>
    <x v="0"/>
  </r>
  <r>
    <d v="2026-05-10T15:15:00"/>
    <x v="3805"/>
    <n v="25.3"/>
    <n v="85.5"/>
    <n v="13.6"/>
    <n v="8.9"/>
    <n v="499.3"/>
    <n v="13.7"/>
    <n v="8.9"/>
    <n v="160.80000000000001"/>
    <n v="13.4"/>
    <n v="8"/>
    <n v="276.39999999999998"/>
    <n v="36441"/>
    <n v="10926.2"/>
    <n v="42.200000000000728"/>
    <x v="0"/>
  </r>
  <r>
    <d v="2026-05-10T15:30:00"/>
    <x v="3806"/>
    <n v="25.5"/>
    <n v="83.9"/>
    <n v="13.6"/>
    <n v="8.9"/>
    <n v="440.8"/>
    <n v="13.7"/>
    <n v="8.9"/>
    <n v="156.4"/>
    <n v="13.4"/>
    <n v="8"/>
    <n v="275.2"/>
    <n v="36464"/>
    <n v="10945.5"/>
    <n v="42.299999999999272"/>
    <x v="0"/>
  </r>
  <r>
    <d v="2026-05-10T15:45:00"/>
    <x v="3807"/>
    <n v="25.5"/>
    <n v="83.7"/>
    <n v="13.6"/>
    <n v="8.9"/>
    <n v="440.8"/>
    <n v="13.6"/>
    <n v="8.8000000000000007"/>
    <n v="157.30000000000001"/>
    <n v="13.3"/>
    <n v="7.9"/>
    <n v="275"/>
    <n v="36487"/>
    <n v="10964.8"/>
    <n v="42.299999999999272"/>
    <x v="0"/>
  </r>
  <r>
    <d v="2026-05-10T16:00:00"/>
    <x v="3808"/>
    <n v="25.3"/>
    <n v="83.4"/>
    <n v="13.5"/>
    <n v="8.9"/>
    <n v="435.4"/>
    <n v="13.6"/>
    <n v="8.8000000000000007"/>
    <n v="157"/>
    <n v="13.2"/>
    <n v="7.9"/>
    <n v="272.8"/>
    <n v="36510"/>
    <n v="10984"/>
    <n v="42.200000000000728"/>
    <x v="0"/>
  </r>
  <r>
    <d v="2026-05-10T16:15:00"/>
    <x v="3809"/>
    <n v="25.4"/>
    <n v="84.3"/>
    <n v="13.5"/>
    <n v="8.9"/>
    <n v="509.2"/>
    <n v="13.4"/>
    <n v="8.8000000000000007"/>
    <n v="160.5"/>
    <n v="13.1"/>
    <n v="8"/>
    <n v="274.2"/>
    <n v="36533.199999999997"/>
    <n v="11003.5"/>
    <n v="42.69999999999709"/>
    <x v="0"/>
  </r>
  <r>
    <d v="2026-05-10T16:30:00"/>
    <x v="3810"/>
    <n v="25.3"/>
    <n v="85.6"/>
    <n v="13.5"/>
    <n v="8.8000000000000007"/>
    <n v="509.2"/>
    <n v="13.4"/>
    <n v="8.6999999999999993"/>
    <n v="162.5"/>
    <n v="13.1"/>
    <n v="8"/>
    <n v="276.8"/>
    <n v="36556.5"/>
    <n v="11023"/>
    <n v="42.80000000000291"/>
    <x v="0"/>
  </r>
  <r>
    <d v="2026-05-10T16:45:00"/>
    <x v="3811"/>
    <n v="25.3"/>
    <n v="86"/>
    <n v="13.4"/>
    <n v="8.8000000000000007"/>
    <n v="500.2"/>
    <n v="13.4"/>
    <n v="8.6999999999999993"/>
    <n v="164"/>
    <n v="13.1"/>
    <n v="7.8"/>
    <n v="280.10000000000002"/>
    <n v="36579.800000000003"/>
    <n v="11042.5"/>
    <n v="42.80000000000291"/>
    <x v="0"/>
  </r>
  <r>
    <d v="2026-05-10T17:00:00"/>
    <x v="3812"/>
    <n v="25.2"/>
    <n v="86.2"/>
    <n v="13.4"/>
    <n v="8.8000000000000007"/>
    <n v="500.2"/>
    <n v="13.4"/>
    <n v="8.6999999999999993"/>
    <n v="164"/>
    <n v="13.1"/>
    <n v="7.9"/>
    <n v="276.39999999999998"/>
    <n v="36603"/>
    <n v="11062"/>
    <n v="42.69999999999709"/>
    <x v="0"/>
  </r>
  <r>
    <d v="2026-05-10T17:15:00"/>
    <x v="3813"/>
    <n v="25"/>
    <n v="86.3"/>
    <n v="13.3"/>
    <n v="8.8000000000000007"/>
    <n v="524.5"/>
    <n v="13.3"/>
    <n v="8.6"/>
    <n v="157.80000000000001"/>
    <n v="13.1"/>
    <n v="7.8"/>
    <n v="268.5"/>
    <n v="36623.800000000003"/>
    <n v="11079.5"/>
    <n v="38.30000000000291"/>
    <x v="0"/>
  </r>
  <r>
    <d v="2026-05-10T17:30:00"/>
    <x v="3814"/>
    <n v="24.9"/>
    <n v="87.6"/>
    <n v="13.3"/>
    <n v="8.8000000000000007"/>
    <n v="493"/>
    <n v="13.3"/>
    <n v="8.5"/>
    <n v="149.69999999999999"/>
    <n v="13"/>
    <n v="7.8"/>
    <n v="263.60000000000002"/>
    <n v="36644.5"/>
    <n v="11097"/>
    <n v="38.19999999999709"/>
    <x v="0"/>
  </r>
  <r>
    <d v="2026-05-10T17:45:00"/>
    <x v="3815"/>
    <n v="25"/>
    <n v="86.9"/>
    <n v="13.3"/>
    <n v="8.8000000000000007"/>
    <n v="493"/>
    <n v="13.1"/>
    <n v="8.6999999999999993"/>
    <n v="142.4"/>
    <n v="12.9"/>
    <n v="7.9"/>
    <n v="254.1"/>
    <n v="36665.199999999997"/>
    <n v="11114.5"/>
    <n v="38.19999999999709"/>
    <x v="0"/>
  </r>
  <r>
    <d v="2026-05-10T18:00:00"/>
    <x v="3816"/>
    <n v="24.9"/>
    <n v="86.9"/>
    <n v="13.4"/>
    <n v="8.6"/>
    <n v="409.3"/>
    <n v="13.2"/>
    <n v="8.6"/>
    <n v="130.19999999999999"/>
    <n v="12.9"/>
    <n v="7.8"/>
    <n v="246.5"/>
    <n v="36686"/>
    <n v="11132"/>
    <n v="38.30000000000291"/>
    <x v="0"/>
  </r>
  <r>
    <d v="2026-05-10T18:15:00"/>
    <x v="3817"/>
    <n v="24.7"/>
    <n v="87.9"/>
    <n v="13.4"/>
    <n v="8.6"/>
    <n v="494.8"/>
    <n v="13.2"/>
    <n v="8.4"/>
    <n v="129.9"/>
    <n v="12.9"/>
    <n v="7.6"/>
    <n v="245.3"/>
    <n v="36706.5"/>
    <n v="11149.2"/>
    <n v="37.700000000000728"/>
    <x v="0"/>
  </r>
  <r>
    <d v="2026-05-10T18:30:00"/>
    <x v="3818"/>
    <n v="24.7"/>
    <n v="87.8"/>
    <n v="13.3"/>
    <n v="8.5"/>
    <n v="494.8"/>
    <n v="13.2"/>
    <n v="8.4"/>
    <n v="122.7"/>
    <n v="12.9"/>
    <n v="7.6"/>
    <n v="239.6"/>
    <n v="36727"/>
    <n v="11166.5"/>
    <n v="37.799999999999272"/>
    <x v="0"/>
  </r>
  <r>
    <d v="2026-05-10T18:45:00"/>
    <x v="3819"/>
    <n v="24.7"/>
    <n v="88.5"/>
    <n v="13.4"/>
    <n v="9.1999999999999993"/>
    <n v="487.6"/>
    <n v="13.1"/>
    <n v="8.9"/>
    <n v="122.4"/>
    <n v="12.8"/>
    <n v="7.9"/>
    <n v="240.4"/>
    <n v="36747.5"/>
    <n v="11183.8"/>
    <n v="37.799999999999272"/>
    <x v="0"/>
  </r>
  <r>
    <d v="2026-05-10T19:00:00"/>
    <x v="3820"/>
    <n v="24.7"/>
    <n v="88.4"/>
    <n v="13.4"/>
    <n v="9.1999999999999993"/>
    <n v="487.6"/>
    <n v="13.2"/>
    <n v="9"/>
    <n v="123.3"/>
    <n v="13"/>
    <n v="7.9"/>
    <n v="241.2"/>
    <n v="36768"/>
    <n v="11201"/>
    <n v="37.700000000000728"/>
    <x v="0"/>
  </r>
  <r>
    <d v="2026-05-10T19:15:00"/>
    <x v="3821"/>
    <n v="24.9"/>
    <n v="88.2"/>
    <n v="13.5"/>
    <n v="9.3000000000000007"/>
    <n v="414.7"/>
    <n v="13.2"/>
    <n v="9"/>
    <n v="120.3"/>
    <n v="12.9"/>
    <n v="8"/>
    <n v="237.8"/>
    <n v="36789"/>
    <n v="11218.8"/>
    <n v="38.799999999999272"/>
    <x v="0"/>
  </r>
  <r>
    <d v="2026-05-10T19:30:00"/>
    <x v="3822"/>
    <n v="24.8"/>
    <n v="88.1"/>
    <n v="13.5"/>
    <n v="9.3000000000000007"/>
    <n v="468.7"/>
    <n v="13.2"/>
    <n v="8.6999999999999993"/>
    <n v="121.5"/>
    <n v="12.9"/>
    <n v="7.8"/>
    <n v="233.7"/>
    <n v="36810"/>
    <n v="11236.5"/>
    <n v="38.700000000000728"/>
    <x v="0"/>
  </r>
  <r>
    <d v="2026-05-10T19:45:00"/>
    <x v="3823"/>
    <n v="24.6"/>
    <n v="88.7"/>
    <n v="13.5"/>
    <n v="8.9"/>
    <n v="468.7"/>
    <n v="13.2"/>
    <n v="8.5"/>
    <n v="124.1"/>
    <n v="12.9"/>
    <n v="7.7"/>
    <n v="237.2"/>
    <n v="36831"/>
    <n v="11254.2"/>
    <n v="38.700000000000728"/>
    <x v="0"/>
  </r>
  <r>
    <d v="2026-05-10T20:00:00"/>
    <x v="3824"/>
    <n v="24.4"/>
    <n v="90.3"/>
    <n v="13.3"/>
    <n v="8.6"/>
    <n v="456.1"/>
    <n v="13.2"/>
    <n v="8.5"/>
    <n v="115.4"/>
    <n v="12.9"/>
    <n v="7.6"/>
    <n v="230"/>
    <n v="36852"/>
    <n v="11272"/>
    <n v="38.799999999999272"/>
    <x v="0"/>
  </r>
  <r>
    <d v="2026-05-10T20:15:00"/>
    <x v="3825"/>
    <n v="24.4"/>
    <n v="90.8"/>
    <n v="13.3"/>
    <n v="8.6"/>
    <n v="459.7"/>
    <n v="13.3"/>
    <n v="8.1999999999999993"/>
    <n v="117.2"/>
    <n v="13"/>
    <n v="7.6"/>
    <n v="232.7"/>
    <n v="36871.199999999997"/>
    <n v="11288.5"/>
    <n v="35.69999999999709"/>
    <x v="0"/>
  </r>
  <r>
    <d v="2026-05-10T20:30:00"/>
    <x v="3826"/>
    <n v="24"/>
    <n v="93.5"/>
    <n v="13.2"/>
    <n v="9.6999999999999993"/>
    <n v="459.7"/>
    <n v="13.2"/>
    <n v="9.6"/>
    <n v="110.5"/>
    <n v="12.9"/>
    <n v="8.1"/>
    <n v="223.5"/>
    <n v="36890.5"/>
    <n v="11305"/>
    <n v="35.80000000000291"/>
    <x v="0"/>
  </r>
  <r>
    <d v="2026-05-10T20:45:00"/>
    <x v="3827"/>
    <n v="24"/>
    <n v="93.3"/>
    <n v="13.2"/>
    <n v="9.6999999999999993"/>
    <n v="399.4"/>
    <n v="13.1"/>
    <n v="9.6999999999999993"/>
    <n v="105.8"/>
    <n v="12.8"/>
    <n v="8.1"/>
    <n v="226.8"/>
    <n v="36909.800000000003"/>
    <n v="11321.5"/>
    <n v="35.80000000000291"/>
    <x v="0"/>
  </r>
  <r>
    <d v="2026-05-10T21:00:00"/>
    <x v="3828"/>
    <n v="24"/>
    <n v="93.6"/>
    <n v="13.4"/>
    <n v="10"/>
    <n v="399.4"/>
    <n v="12.5"/>
    <n v="10.5"/>
    <n v="200"/>
    <n v="12.9"/>
    <n v="10.5"/>
    <n v="194"/>
    <n v="36929"/>
    <n v="11338"/>
    <n v="35.69999999999709"/>
    <x v="0"/>
  </r>
  <r>
    <d v="2026-05-10T21:15:00"/>
    <x v="3829"/>
    <n v="23.8"/>
    <n v="94.3"/>
    <n v="13.1"/>
    <n v="10.6"/>
    <n v="476.8"/>
    <n v="13.5"/>
    <n v="10.5"/>
    <n v="200"/>
    <n v="13.3"/>
    <n v="10.5"/>
    <n v="200.8"/>
    <n v="36929"/>
    <n v="11338"/>
    <n v="0"/>
    <x v="0"/>
  </r>
  <r>
    <d v="2026-05-10T21:30:00"/>
    <x v="3830"/>
    <n v="23.6"/>
    <n v="95.3"/>
    <n v="13.1"/>
    <n v="10.6"/>
    <n v="440.8"/>
    <n v="14.1"/>
    <n v="10.4"/>
    <n v="200"/>
    <n v="13.8"/>
    <n v="10.4"/>
    <n v="207.5"/>
    <n v="36929"/>
    <n v="11338"/>
    <n v="0"/>
    <x v="0"/>
  </r>
  <r>
    <d v="2026-05-10T21:45:00"/>
    <x v="3831"/>
    <n v="23.5"/>
    <n v="96.5"/>
    <n v="13.5"/>
    <n v="10.7"/>
    <n v="440.8"/>
    <n v="14.5"/>
    <n v="10.199999999999999"/>
    <n v="200"/>
    <n v="14.3"/>
    <n v="10.1"/>
    <n v="211.7"/>
    <n v="36929"/>
    <n v="11338"/>
    <n v="0"/>
    <x v="0"/>
  </r>
  <r>
    <d v="2026-05-10T22:00:00"/>
    <x v="3832"/>
    <n v="23.4"/>
    <n v="96.7"/>
    <n v="13.6"/>
    <n v="10.7"/>
    <n v="408.4"/>
    <n v="14.7"/>
    <n v="9.9"/>
    <n v="200"/>
    <n v="14.4"/>
    <n v="9.9"/>
    <n v="214.4"/>
    <n v="36929"/>
    <n v="11338"/>
    <n v="0"/>
    <x v="0"/>
  </r>
  <r>
    <d v="2026-05-10T22:15:00"/>
    <x v="3833"/>
    <n v="23.1"/>
    <n v="94"/>
    <n v="13.6"/>
    <n v="10.7"/>
    <n v="429.1"/>
    <n v="14.9"/>
    <n v="9.8000000000000007"/>
    <n v="200"/>
    <n v="14.6"/>
    <n v="9.8000000000000007"/>
    <n v="218.5"/>
    <n v="36929"/>
    <n v="11338"/>
    <n v="0"/>
    <x v="0"/>
  </r>
  <r>
    <d v="2026-05-10T22:30:00"/>
    <x v="3834"/>
    <n v="22.3"/>
    <n v="87.2"/>
    <n v="13.5"/>
    <n v="10.6"/>
    <n v="429.1"/>
    <n v="15.2"/>
    <n v="9.6999999999999993"/>
    <n v="200"/>
    <n v="14.9"/>
    <n v="9.6999999999999993"/>
    <n v="218.5"/>
    <n v="36929"/>
    <n v="11338"/>
    <n v="0"/>
    <x v="0"/>
  </r>
  <r>
    <d v="2026-05-10T22:45:00"/>
    <x v="3835"/>
    <n v="22.2"/>
    <n v="84.4"/>
    <n v="13.5"/>
    <n v="10.6"/>
    <n v="447.1"/>
    <n v="15.1"/>
    <n v="9.8000000000000007"/>
    <n v="200"/>
    <n v="14.8"/>
    <n v="9.6999999999999993"/>
    <n v="218.2"/>
    <n v="36929"/>
    <n v="11338"/>
    <n v="0"/>
    <x v="0"/>
  </r>
  <r>
    <d v="2026-05-10T23:00:00"/>
    <x v="3836"/>
    <n v="21.9"/>
    <n v="82.1"/>
    <n v="13.5"/>
    <n v="10.6"/>
    <n v="447.1"/>
    <n v="15"/>
    <n v="9.5"/>
    <n v="200"/>
    <n v="14.6"/>
    <n v="9.4"/>
    <n v="216.2"/>
    <n v="36929"/>
    <n v="11338"/>
    <n v="0"/>
    <x v="0"/>
  </r>
  <r>
    <d v="2026-05-10T23:15:00"/>
    <x v="3837"/>
    <n v="21.6"/>
    <n v="81.2"/>
    <n v="13.3"/>
    <n v="10.5"/>
    <n v="432.7"/>
    <n v="14.7"/>
    <n v="9.4"/>
    <n v="200"/>
    <n v="14.4"/>
    <n v="9.3000000000000007"/>
    <n v="215.2"/>
    <n v="36929"/>
    <n v="11338"/>
    <n v="0"/>
    <x v="0"/>
  </r>
  <r>
    <d v="2026-05-10T23:30:00"/>
    <x v="3838"/>
    <n v="21.3"/>
    <n v="80.8"/>
    <n v="13.3"/>
    <n v="10.5"/>
    <n v="422.8"/>
    <n v="14.4"/>
    <n v="9.4"/>
    <n v="200"/>
    <n v="14.1"/>
    <n v="9.1999999999999993"/>
    <n v="210.3"/>
    <n v="36929"/>
    <n v="11338"/>
    <n v="0"/>
    <x v="0"/>
  </r>
  <r>
    <d v="2026-05-10T23:45:00"/>
    <x v="3839"/>
    <n v="21.1"/>
    <n v="81.099999999999994"/>
    <n v="13"/>
    <n v="10.5"/>
    <n v="422.8"/>
    <n v="14.2"/>
    <n v="9.6"/>
    <n v="200"/>
    <n v="13.9"/>
    <n v="9.5"/>
    <n v="200.5"/>
    <n v="36929"/>
    <n v="11338"/>
    <n v="0"/>
    <x v="0"/>
  </r>
  <r>
    <d v="2026-05-11T00:00:00"/>
    <x v="3840"/>
    <n v="21"/>
    <n v="81.8"/>
    <n v="12.9"/>
    <n v="10.4"/>
    <n v="407.5"/>
    <n v="14.2"/>
    <n v="9.6"/>
    <n v="200"/>
    <n v="13.8"/>
    <n v="9.5"/>
    <n v="203.4"/>
    <n v="36929"/>
    <n v="11338"/>
    <n v="0"/>
    <x v="0"/>
  </r>
  <r>
    <d v="2026-05-11T00:15:00"/>
    <x v="3841"/>
    <n v="23.2"/>
    <n v="97.5"/>
    <n v="12.9"/>
    <n v="10.4"/>
    <n v="400.3"/>
    <n v="14.1"/>
    <n v="9.5"/>
    <n v="200"/>
    <n v="13.8"/>
    <n v="9.3000000000000007"/>
    <n v="194.6"/>
    <n v="36929"/>
    <n v="11338"/>
    <n v="0"/>
    <x v="0"/>
  </r>
  <r>
    <d v="2026-05-11T00:30:00"/>
    <x v="3842"/>
    <n v="23.2"/>
    <n v="98.3"/>
    <n v="12.9"/>
    <n v="10.199999999999999"/>
    <n v="400.3"/>
    <n v="13.9"/>
    <n v="9.3000000000000007"/>
    <n v="195.3"/>
    <n v="13.7"/>
    <n v="9.3000000000000007"/>
    <n v="190.6"/>
    <n v="36929"/>
    <n v="11338"/>
    <n v="0"/>
    <x v="0"/>
  </r>
  <r>
    <d v="2026-05-11T00:45:00"/>
    <x v="3843"/>
    <n v="23.2"/>
    <n v="98.8"/>
    <n v="12.9"/>
    <n v="10.199999999999999"/>
    <n v="445.3"/>
    <n v="14"/>
    <n v="10.7"/>
    <n v="195.9"/>
    <n v="13.7"/>
    <n v="9.9"/>
    <n v="191.4"/>
    <n v="36929"/>
    <n v="11338"/>
    <n v="0"/>
    <x v="0"/>
  </r>
  <r>
    <d v="2026-05-11T01:00:00"/>
    <x v="3844"/>
    <n v="23.2"/>
    <n v="98.7"/>
    <n v="12.6"/>
    <n v="10.8"/>
    <n v="445.3"/>
    <n v="13.9"/>
    <n v="10.7"/>
    <n v="181.4"/>
    <n v="13.6"/>
    <n v="10.7"/>
    <n v="179"/>
    <n v="36929"/>
    <n v="11338"/>
    <n v="0"/>
    <x v="0"/>
  </r>
  <r>
    <d v="2026-05-11T01:15:00"/>
    <x v="3845"/>
    <n v="23.2"/>
    <n v="98.5"/>
    <n v="13"/>
    <n v="11"/>
    <n v="463.3"/>
    <n v="13.8"/>
    <n v="11"/>
    <n v="179.9"/>
    <n v="13.5"/>
    <n v="10.8"/>
    <n v="177.8"/>
    <n v="36929"/>
    <n v="11338"/>
    <n v="0"/>
    <x v="0"/>
  </r>
  <r>
    <d v="2026-05-11T01:30:00"/>
    <x v="3846"/>
    <n v="23.2"/>
    <n v="98.7"/>
    <n v="13"/>
    <n v="11"/>
    <n v="442.6"/>
    <n v="14"/>
    <n v="11.1"/>
    <n v="184.3"/>
    <n v="13.7"/>
    <n v="11"/>
    <n v="184.5"/>
    <n v="36929"/>
    <n v="11338"/>
    <n v="0"/>
    <x v="0"/>
  </r>
  <r>
    <d v="2026-05-11T01:45:00"/>
    <x v="3847"/>
    <n v="23.2"/>
    <n v="98.8"/>
    <n v="13.2"/>
    <n v="11.2"/>
    <n v="442.6"/>
    <n v="13.9"/>
    <n v="11.2"/>
    <n v="192.2"/>
    <n v="13.6"/>
    <n v="11.1"/>
    <n v="186.1"/>
    <n v="36929"/>
    <n v="11338"/>
    <n v="0"/>
    <x v="0"/>
  </r>
  <r>
    <d v="2026-05-11T02:00:00"/>
    <x v="3848"/>
    <n v="23.3"/>
    <n v="98.7"/>
    <n v="13.5"/>
    <n v="11.5"/>
    <n v="464.2"/>
    <n v="14.1"/>
    <n v="11.3"/>
    <n v="194.5"/>
    <n v="13.9"/>
    <n v="11.3"/>
    <n v="189.2"/>
    <n v="36929"/>
    <n v="11338"/>
    <n v="0"/>
    <x v="0"/>
  </r>
  <r>
    <d v="2026-05-11T02:15:00"/>
    <x v="3849"/>
    <n v="23.3"/>
    <n v="98.5"/>
    <n v="13.5"/>
    <n v="11.5"/>
    <n v="457.9"/>
    <n v="14.6"/>
    <n v="11.5"/>
    <n v="198.3"/>
    <n v="14.3"/>
    <n v="11.4"/>
    <n v="194.4"/>
    <n v="36929"/>
    <n v="11338"/>
    <n v="0"/>
    <x v="0"/>
  </r>
  <r>
    <d v="2026-05-11T02:30:00"/>
    <x v="3850"/>
    <n v="23.3"/>
    <n v="98.7"/>
    <n v="13.7"/>
    <n v="11.5"/>
    <n v="457.9"/>
    <n v="14.8"/>
    <n v="11.4"/>
    <n v="199.1"/>
    <n v="14.5"/>
    <n v="11.3"/>
    <n v="194.4"/>
    <n v="36929"/>
    <n v="11338"/>
    <n v="0"/>
    <x v="0"/>
  </r>
  <r>
    <d v="2026-05-11T02:45:00"/>
    <x v="3851"/>
    <n v="23.3"/>
    <n v="98.8"/>
    <n v="13.7"/>
    <n v="11.5"/>
    <n v="465.1"/>
    <n v="14.9"/>
    <n v="11.4"/>
    <n v="196.8"/>
    <n v="14.6"/>
    <n v="11.4"/>
    <n v="193"/>
    <n v="36929"/>
    <n v="11338"/>
    <n v="0"/>
    <x v="0"/>
  </r>
  <r>
    <d v="2026-05-11T03:00:00"/>
    <x v="3852"/>
    <n v="23.3"/>
    <n v="99"/>
    <n v="13.8"/>
    <n v="11.6"/>
    <n v="465.1"/>
    <n v="14.8"/>
    <n v="11.6"/>
    <n v="200"/>
    <n v="14.6"/>
    <n v="11.5"/>
    <n v="198.1"/>
    <n v="36929"/>
    <n v="11338"/>
    <n v="0"/>
    <x v="0"/>
  </r>
  <r>
    <d v="2026-05-11T03:15:00"/>
    <x v="3853"/>
    <n v="23.3"/>
    <n v="98.8"/>
    <n v="13.9"/>
    <n v="11.6"/>
    <n v="455.2"/>
    <n v="15"/>
    <n v="11.5"/>
    <n v="198.8"/>
    <n v="14.7"/>
    <n v="11.4"/>
    <n v="193.6"/>
    <n v="36929"/>
    <n v="11338"/>
    <n v="0"/>
    <x v="0"/>
  </r>
  <r>
    <d v="2026-05-11T03:30:00"/>
    <x v="3854"/>
    <n v="23.2"/>
    <n v="98.7"/>
    <n v="13.9"/>
    <n v="11.6"/>
    <n v="434.5"/>
    <n v="15.1"/>
    <n v="11.6"/>
    <n v="200"/>
    <n v="14.8"/>
    <n v="11.5"/>
    <n v="189.8"/>
    <n v="36929"/>
    <n v="11338"/>
    <n v="0"/>
    <x v="0"/>
  </r>
  <r>
    <d v="2026-05-11T03:45:00"/>
    <x v="3855"/>
    <n v="23.2"/>
    <n v="98.7"/>
    <n v="14"/>
    <n v="11.7"/>
    <n v="434.5"/>
    <n v="15.1"/>
    <n v="11.6"/>
    <n v="199.4"/>
    <n v="14.8"/>
    <n v="11.5"/>
    <n v="197.7"/>
    <n v="36929"/>
    <n v="11338"/>
    <n v="0"/>
    <x v="0"/>
  </r>
  <r>
    <d v="2026-05-11T04:00:00"/>
    <x v="3856"/>
    <n v="23.2"/>
    <n v="99"/>
    <n v="14.2"/>
    <n v="11.7"/>
    <n v="460.6"/>
    <n v="15.1"/>
    <n v="11.6"/>
    <n v="198.8"/>
    <n v="14.8"/>
    <n v="11.5"/>
    <n v="191.6"/>
    <n v="36929"/>
    <n v="11338"/>
    <n v="0"/>
    <x v="0"/>
  </r>
  <r>
    <d v="2026-05-11T04:15:00"/>
    <x v="3857"/>
    <n v="23.2"/>
    <n v="98.8"/>
    <n v="14.2"/>
    <n v="11.7"/>
    <n v="460.6"/>
    <n v="15.1"/>
    <n v="10.1"/>
    <n v="200"/>
    <n v="14.8"/>
    <n v="10.1"/>
    <n v="195.9"/>
    <n v="36929"/>
    <n v="11338"/>
    <n v="0"/>
    <x v="0"/>
  </r>
  <r>
    <d v="2026-05-11T04:30:00"/>
    <x v="3858"/>
    <n v="23.2"/>
    <n v="99"/>
    <n v="13.9"/>
    <n v="10.7"/>
    <n v="416.5"/>
    <n v="15.2"/>
    <n v="9.6999999999999993"/>
    <n v="199.4"/>
    <n v="14.9"/>
    <n v="9.6"/>
    <n v="191.6"/>
    <n v="36929"/>
    <n v="11338"/>
    <n v="0"/>
    <x v="0"/>
  </r>
  <r>
    <d v="2026-05-11T04:45:00"/>
    <x v="3859"/>
    <n v="23.2"/>
    <n v="99.1"/>
    <n v="13.9"/>
    <n v="10.7"/>
    <n v="411.1"/>
    <n v="15"/>
    <n v="9.4"/>
    <n v="189.8"/>
    <n v="14.8"/>
    <n v="9.4"/>
    <n v="186.1"/>
    <n v="36929"/>
    <n v="11338"/>
    <n v="0"/>
    <x v="0"/>
  </r>
  <r>
    <d v="2026-05-11T05:00:00"/>
    <x v="3860"/>
    <n v="23.2"/>
    <n v="99"/>
    <n v="13.5"/>
    <n v="10.3"/>
    <n v="411.1"/>
    <n v="14.7"/>
    <n v="9.1"/>
    <n v="185.5"/>
    <n v="14.4"/>
    <n v="9.1"/>
    <n v="180.4"/>
    <n v="36929"/>
    <n v="11338"/>
    <n v="0"/>
    <x v="0"/>
  </r>
  <r>
    <d v="2026-05-11T05:15:00"/>
    <x v="3861"/>
    <n v="23.2"/>
    <n v="98.8"/>
    <n v="13.1"/>
    <n v="10.199999999999999"/>
    <n v="385.9"/>
    <n v="14.6"/>
    <n v="9"/>
    <n v="179.4"/>
    <n v="14.3"/>
    <n v="8.9"/>
    <n v="177.2"/>
    <n v="36929"/>
    <n v="11338"/>
    <n v="0"/>
    <x v="0"/>
  </r>
  <r>
    <d v="2026-05-11T05:30:00"/>
    <x v="3862"/>
    <n v="23.3"/>
    <n v="99.3"/>
    <n v="13.1"/>
    <n v="10.199999999999999"/>
    <n v="437.2"/>
    <n v="14.3"/>
    <n v="9.3000000000000007"/>
    <n v="189.8"/>
    <n v="13.9"/>
    <n v="9.1"/>
    <n v="185.1"/>
    <n v="36929"/>
    <n v="11338"/>
    <n v="0"/>
    <x v="0"/>
  </r>
  <r>
    <d v="2026-05-11T05:45:00"/>
    <x v="3863"/>
    <n v="23.3"/>
    <n v="99.4"/>
    <n v="12.9"/>
    <n v="10.199999999999999"/>
    <n v="437.2"/>
    <n v="14"/>
    <n v="9.3000000000000007"/>
    <n v="189.8"/>
    <n v="13.6"/>
    <n v="9.1"/>
    <n v="182.8"/>
    <n v="36929"/>
    <n v="11338"/>
    <n v="0"/>
    <x v="0"/>
  </r>
  <r>
    <d v="2026-05-11T06:00:00"/>
    <x v="3864"/>
    <n v="23.3"/>
    <n v="99.6"/>
    <n v="12.9"/>
    <n v="10.5"/>
    <n v="453.4"/>
    <n v="14.3"/>
    <n v="9.6999999999999993"/>
    <n v="200"/>
    <n v="13.8"/>
    <n v="9.6"/>
    <n v="207.9"/>
    <n v="36929"/>
    <n v="11338"/>
    <n v="0"/>
    <x v="0"/>
  </r>
  <r>
    <d v="2026-05-11T06:15:00"/>
    <x v="3865"/>
    <n v="23.4"/>
    <n v="99.9"/>
    <n v="12.9"/>
    <n v="10.5"/>
    <n v="453.4"/>
    <n v="14.1"/>
    <n v="9.6999999999999993"/>
    <n v="200"/>
    <n v="13.7"/>
    <n v="9.6"/>
    <n v="209.9"/>
    <n v="36929"/>
    <n v="11338"/>
    <n v="0"/>
    <x v="0"/>
  </r>
  <r>
    <d v="2026-05-11T06:30:00"/>
    <x v="3866"/>
    <n v="23.4"/>
    <n v="99.9"/>
    <n v="13.1"/>
    <n v="10.6"/>
    <n v="427.3"/>
    <n v="14.1"/>
    <n v="9.8000000000000007"/>
    <n v="200"/>
    <n v="13.7"/>
    <n v="9.8000000000000007"/>
    <n v="209.1"/>
    <n v="36929"/>
    <n v="11338"/>
    <n v="0"/>
    <x v="0"/>
  </r>
  <r>
    <d v="2026-05-11T06:45:00"/>
    <x v="3867"/>
    <n v="23.4"/>
    <n v="99.9"/>
    <n v="13.1"/>
    <n v="10.6"/>
    <n v="441.7"/>
    <n v="14"/>
    <n v="9.8000000000000007"/>
    <n v="200"/>
    <n v="13.8"/>
    <n v="9.6999999999999993"/>
    <n v="207.7"/>
    <n v="36929"/>
    <n v="11338"/>
    <n v="0"/>
    <x v="0"/>
  </r>
  <r>
    <d v="2026-05-11T07:00:00"/>
    <x v="3868"/>
    <n v="23.5"/>
    <n v="100"/>
    <n v="13.2"/>
    <n v="10.7"/>
    <n v="441.7"/>
    <n v="14.3"/>
    <n v="10.199999999999999"/>
    <n v="200"/>
    <n v="14.1"/>
    <n v="10.1"/>
    <n v="213.4"/>
    <n v="36929"/>
    <n v="11338"/>
    <n v="0"/>
    <x v="0"/>
  </r>
  <r>
    <d v="2026-05-11T07:15:00"/>
    <x v="3869"/>
    <n v="23"/>
    <n v="99.9"/>
    <n v="13.4"/>
    <n v="10.8"/>
    <n v="439"/>
    <n v="14.5"/>
    <n v="10.199999999999999"/>
    <n v="200"/>
    <n v="14.2"/>
    <n v="10.1"/>
    <n v="211.9"/>
    <n v="36929"/>
    <n v="11338"/>
    <n v="0"/>
    <x v="0"/>
  </r>
  <r>
    <d v="2026-05-11T07:30:00"/>
    <x v="3870"/>
    <n v="22.8"/>
    <n v="100"/>
    <n v="13.4"/>
    <n v="10.8"/>
    <n v="416.5"/>
    <n v="14.9"/>
    <n v="10.3"/>
    <n v="200"/>
    <n v="14.5"/>
    <n v="10.3"/>
    <n v="212.3"/>
    <n v="36929"/>
    <n v="11338"/>
    <n v="0"/>
    <x v="0"/>
  </r>
  <r>
    <d v="2026-05-11T07:45:00"/>
    <x v="3871"/>
    <n v="22.6"/>
    <n v="99.9"/>
    <n v="13.9"/>
    <n v="10.6"/>
    <n v="416.5"/>
    <n v="15"/>
    <n v="9.6999999999999993"/>
    <n v="200"/>
    <n v="14.7"/>
    <n v="9.5"/>
    <n v="216.8"/>
    <n v="36929"/>
    <n v="11338"/>
    <n v="0"/>
    <x v="0"/>
  </r>
  <r>
    <d v="2026-05-11T08:00:00"/>
    <x v="3872"/>
    <n v="22.5"/>
    <n v="100"/>
    <n v="14.2"/>
    <n v="10.1"/>
    <n v="393.1"/>
    <n v="14.6"/>
    <n v="9.6"/>
    <n v="200"/>
    <n v="15"/>
    <n v="9.6"/>
    <n v="211.1"/>
    <n v="36929"/>
    <n v="11338"/>
    <n v="0"/>
    <x v="0"/>
  </r>
  <r>
    <d v="2026-05-11T08:15:00"/>
    <x v="3873"/>
    <n v="25"/>
    <n v="96.1"/>
    <n v="14.2"/>
    <n v="10.1"/>
    <n v="393.1"/>
    <n v="15.3"/>
    <n v="9.6"/>
    <n v="151.19999999999999"/>
    <n v="15"/>
    <n v="8.8000000000000007"/>
    <n v="267.3"/>
    <n v="36965"/>
    <n v="11371.5"/>
    <n v="69.5"/>
    <x v="0"/>
  </r>
  <r>
    <d v="2026-05-11T08:30:00"/>
    <x v="3874"/>
    <n v="25.2"/>
    <n v="91"/>
    <n v="14.2"/>
    <n v="9.6"/>
    <n v="486.7"/>
    <n v="15.3"/>
    <n v="9.1999999999999993"/>
    <n v="147.1"/>
    <n v="15"/>
    <n v="8.1"/>
    <n v="263"/>
    <n v="37001"/>
    <n v="11405"/>
    <n v="69.5"/>
    <x v="0"/>
  </r>
  <r>
    <d v="2026-05-11T08:45:00"/>
    <x v="3875"/>
    <n v="25.5"/>
    <n v="90.6"/>
    <n v="14.2"/>
    <n v="9.6"/>
    <n v="459.7"/>
    <n v="14.8"/>
    <n v="9.1"/>
    <n v="143.30000000000001"/>
    <n v="14.4"/>
    <n v="7.9"/>
    <n v="254.3"/>
    <n v="37037"/>
    <n v="11438.5"/>
    <n v="69.5"/>
    <x v="0"/>
  </r>
  <r>
    <d v="2026-05-11T09:00:00"/>
    <x v="3876"/>
    <n v="25.5"/>
    <n v="90.6"/>
    <n v="14.3"/>
    <n v="8.3000000000000007"/>
    <n v="459.7"/>
    <n v="14.3"/>
    <n v="8.4"/>
    <n v="137.19999999999999"/>
    <n v="14"/>
    <n v="7.1"/>
    <n v="248"/>
    <n v="37073"/>
    <n v="11472"/>
    <n v="69.5"/>
    <x v="0"/>
  </r>
  <r>
    <d v="2026-05-11T09:15:00"/>
    <x v="3877"/>
    <n v="25.6"/>
    <n v="89.7"/>
    <n v="14"/>
    <n v="8"/>
    <n v="456.1"/>
    <n v="14.1"/>
    <n v="8.1"/>
    <n v="140.69999999999999"/>
    <n v="13.7"/>
    <n v="7.4"/>
    <n v="261.60000000000002"/>
    <n v="37092.199999999997"/>
    <n v="11492.8"/>
    <n v="39.999999999996362"/>
    <x v="0"/>
  </r>
  <r>
    <d v="2026-05-11T09:30:00"/>
    <x v="3878"/>
    <n v="25.6"/>
    <n v="90.7"/>
    <n v="14"/>
    <n v="8"/>
    <n v="498.4"/>
    <n v="13.7"/>
    <n v="8.1999999999999993"/>
    <n v="150.9"/>
    <n v="13.4"/>
    <n v="7.7"/>
    <n v="268.5"/>
    <n v="37111.5"/>
    <n v="11513.5"/>
    <n v="40.000000000003638"/>
    <x v="0"/>
  </r>
  <r>
    <d v="2026-05-11T09:45:00"/>
    <x v="3879"/>
    <n v="25.8"/>
    <n v="90.4"/>
    <n v="13.6"/>
    <n v="8.4"/>
    <n v="498.4"/>
    <n v="13.5"/>
    <n v="8.4"/>
    <n v="164.2"/>
    <n v="13.2"/>
    <n v="7.8"/>
    <n v="280.10000000000002"/>
    <n v="37130.800000000003"/>
    <n v="11534.2"/>
    <n v="40.000000000003638"/>
    <x v="0"/>
  </r>
  <r>
    <d v="2026-05-11T10:00:00"/>
    <x v="3880"/>
    <n v="26.5"/>
    <n v="89.4"/>
    <n v="13.5"/>
    <n v="7.7"/>
    <n v="434.5"/>
    <n v="13.4"/>
    <n v="8.8000000000000007"/>
    <n v="162.19999999999999"/>
    <n v="13.2"/>
    <n v="8"/>
    <n v="281.10000000000002"/>
    <n v="37150"/>
    <n v="11555"/>
    <n v="39.999999999996362"/>
    <x v="0"/>
  </r>
  <r>
    <d v="2026-05-11T10:15:00"/>
    <x v="3881"/>
    <n v="26.5"/>
    <n v="86"/>
    <n v="13.5"/>
    <n v="7.7"/>
    <n v="434.5"/>
    <n v="13.6"/>
    <n v="7.7"/>
    <n v="167.4"/>
    <n v="13.3"/>
    <n v="7.2"/>
    <n v="285.60000000000002"/>
    <n v="37172.199999999997"/>
    <n v="11576.5"/>
    <n v="43.69999999999709"/>
    <x v="0"/>
  </r>
  <r>
    <d v="2026-05-11T10:30:00"/>
    <x v="3882"/>
    <n v="26.7"/>
    <n v="86.2"/>
    <n v="13.3"/>
    <n v="7.5"/>
    <n v="462.4"/>
    <n v="13.5"/>
    <n v="7.6"/>
    <n v="163.1"/>
    <n v="13.3"/>
    <n v="7.3"/>
    <n v="285"/>
    <n v="37194.5"/>
    <n v="11598"/>
    <n v="43.80000000000291"/>
    <x v="0"/>
  </r>
  <r>
    <d v="2026-05-11T10:45:00"/>
    <x v="3883"/>
    <n v="26.7"/>
    <n v="85.9"/>
    <n v="13.3"/>
    <n v="7.5"/>
    <n v="481.3"/>
    <n v="13.4"/>
    <n v="7.8"/>
    <n v="165.4"/>
    <n v="13.1"/>
    <n v="7.3"/>
    <n v="280.3"/>
    <n v="37216.800000000003"/>
    <n v="11619.5"/>
    <n v="43.80000000000291"/>
    <x v="0"/>
  </r>
  <r>
    <d v="2026-05-11T11:00:00"/>
    <x v="3884"/>
    <n v="27.1"/>
    <n v="86"/>
    <n v="13.2"/>
    <n v="7.9"/>
    <n v="481.3"/>
    <n v="13.5"/>
    <n v="8"/>
    <n v="161.6"/>
    <n v="13.2"/>
    <n v="7.5"/>
    <n v="277.89999999999998"/>
    <n v="37239"/>
    <n v="11641"/>
    <n v="43.69999999999709"/>
    <x v="0"/>
  </r>
  <r>
    <d v="2026-05-11T11:15:00"/>
    <x v="3885"/>
    <n v="27.3"/>
    <n v="83.7"/>
    <n v="13.5"/>
    <n v="8"/>
    <n v="502"/>
    <n v="13.4"/>
    <n v="8.1"/>
    <n v="162.80000000000001"/>
    <n v="13.1"/>
    <n v="7.6"/>
    <n v="279.3"/>
    <n v="37261.199999999997"/>
    <n v="11662.5"/>
    <n v="43.69999999999709"/>
    <x v="0"/>
  </r>
  <r>
    <d v="2026-05-11T11:30:00"/>
    <x v="3886"/>
    <n v="27.2"/>
    <n v="83.9"/>
    <n v="13.5"/>
    <n v="8"/>
    <n v="454.3"/>
    <n v="13.3"/>
    <n v="8.1999999999999993"/>
    <n v="167.7"/>
    <n v="13.1"/>
    <n v="7.8"/>
    <n v="281.7"/>
    <n v="37283.5"/>
    <n v="11684"/>
    <n v="43.80000000000291"/>
    <x v="0"/>
  </r>
  <r>
    <d v="2026-05-11T11:45:00"/>
    <x v="3887"/>
    <n v="27.1"/>
    <n v="83.7"/>
    <n v="13.4"/>
    <n v="7.7"/>
    <n v="454.3"/>
    <n v="13.5"/>
    <n v="7.8"/>
    <n v="168.3"/>
    <n v="13.2"/>
    <n v="7.4"/>
    <n v="283.60000000000002"/>
    <n v="37305.800000000003"/>
    <n v="11705.5"/>
    <n v="43.80000000000291"/>
    <x v="0"/>
  </r>
  <r>
    <d v="2026-05-11T12:00:00"/>
    <x v="3888"/>
    <n v="27.4"/>
    <n v="83.6"/>
    <n v="13.4"/>
    <n v="7.7"/>
    <n v="448"/>
    <n v="13.6"/>
    <n v="7.9"/>
    <n v="166.3"/>
    <n v="13.3"/>
    <n v="7.4"/>
    <n v="287.2"/>
    <n v="37328"/>
    <n v="11727"/>
    <n v="43.69999999999709"/>
    <x v="0"/>
  </r>
  <r>
    <d v="2026-05-11T12:15:00"/>
    <x v="3889"/>
    <n v="27.4"/>
    <n v="84.4"/>
    <n v="13.4"/>
    <n v="7.7"/>
    <n v="448"/>
    <n v="13.6"/>
    <n v="7.9"/>
    <n v="168"/>
    <n v="13.3"/>
    <n v="7.4"/>
    <n v="285.39999999999998"/>
    <n v="37349.5"/>
    <n v="11748.5"/>
    <n v="43"/>
    <x v="0"/>
  </r>
  <r>
    <d v="2026-05-11T12:30:00"/>
    <x v="3890"/>
    <n v="27.8"/>
    <n v="83.1"/>
    <n v="13.4"/>
    <n v="7.8"/>
    <n v="457.9"/>
    <n v="13.6"/>
    <n v="7.9"/>
    <n v="168"/>
    <n v="13.3"/>
    <n v="7.4"/>
    <n v="283.2"/>
    <n v="37371"/>
    <n v="11770"/>
    <n v="43"/>
    <x v="0"/>
  </r>
  <r>
    <d v="2026-05-11T12:45:00"/>
    <x v="3891"/>
    <n v="27.9"/>
    <n v="82.8"/>
    <n v="13.4"/>
    <n v="7.8"/>
    <n v="444.4"/>
    <n v="13.6"/>
    <n v="7.9"/>
    <n v="164.8"/>
    <n v="13.2"/>
    <n v="7.4"/>
    <n v="279.7"/>
    <n v="37392.5"/>
    <n v="11791.5"/>
    <n v="43"/>
    <x v="0"/>
  </r>
  <r>
    <d v="2026-05-11T13:00:00"/>
    <x v="3892"/>
    <n v="28.5"/>
    <n v="81"/>
    <n v="13.5"/>
    <n v="7.8"/>
    <n v="444.4"/>
    <n v="13.6"/>
    <n v="8"/>
    <n v="164.5"/>
    <n v="13.3"/>
    <n v="7.6"/>
    <n v="279.10000000000002"/>
    <n v="37414"/>
    <n v="11813"/>
    <n v="43"/>
    <x v="0"/>
  </r>
  <r>
    <d v="2026-05-11T13:15:00"/>
    <x v="3893"/>
    <n v="28.3"/>
    <n v="80.8"/>
    <n v="13.6"/>
    <n v="7.7"/>
    <n v="398.5"/>
    <n v="13.6"/>
    <n v="8"/>
    <n v="164.8"/>
    <n v="13.4"/>
    <n v="7.5"/>
    <n v="281.10000000000002"/>
    <n v="37436"/>
    <n v="11835.2"/>
    <n v="44.200000000000728"/>
    <x v="0"/>
  </r>
  <r>
    <d v="2026-05-11T13:30:00"/>
    <x v="3894"/>
    <n v="28.3"/>
    <n v="79.7"/>
    <n v="13.6"/>
    <n v="7.7"/>
    <n v="501.1"/>
    <n v="13.7"/>
    <n v="7.9"/>
    <n v="164.5"/>
    <n v="13.4"/>
    <n v="7.5"/>
    <n v="280.89999999999998"/>
    <n v="37458"/>
    <n v="11857.5"/>
    <n v="44.299999999999272"/>
    <x v="0"/>
  </r>
  <r>
    <d v="2026-05-11T13:45:00"/>
    <x v="3895"/>
    <n v="28.1"/>
    <n v="81"/>
    <n v="13.5"/>
    <n v="7.7"/>
    <n v="501.1"/>
    <n v="13.7"/>
    <n v="7.9"/>
    <n v="166.3"/>
    <n v="13.4"/>
    <n v="7.4"/>
    <n v="283.2"/>
    <n v="37480"/>
    <n v="11879.8"/>
    <n v="44.299999999999272"/>
    <x v="0"/>
  </r>
  <r>
    <d v="2026-05-11T14:00:00"/>
    <x v="3896"/>
    <n v="27.8"/>
    <n v="81.5"/>
    <n v="13.5"/>
    <n v="7.7"/>
    <n v="481.3"/>
    <n v="13.7"/>
    <n v="7.9"/>
    <n v="163.69999999999999"/>
    <n v="13.4"/>
    <n v="7.4"/>
    <n v="283.2"/>
    <n v="37502"/>
    <n v="11902"/>
    <n v="44.200000000000728"/>
    <x v="0"/>
  </r>
  <r>
    <d v="2026-05-11T14:15:00"/>
    <x v="3897"/>
    <n v="27.9"/>
    <n v="81.7"/>
    <n v="13.5"/>
    <n v="7.7"/>
    <n v="481.3"/>
    <n v="13.7"/>
    <n v="7.9"/>
    <n v="163.69999999999999"/>
    <n v="13.4"/>
    <n v="7.5"/>
    <n v="280.3"/>
    <n v="37524.199999999997"/>
    <n v="11924"/>
    <n v="44.19999999999709"/>
    <x v="0"/>
  </r>
  <r>
    <d v="2026-05-11T14:30:00"/>
    <x v="3898"/>
    <n v="27.9"/>
    <n v="81"/>
    <n v="13.5"/>
    <n v="7.7"/>
    <n v="519.1"/>
    <n v="13.7"/>
    <n v="7.9"/>
    <n v="165.7"/>
    <n v="13.4"/>
    <n v="7.4"/>
    <n v="280.89999999999998"/>
    <n v="37546.5"/>
    <n v="11946"/>
    <n v="44.30000000000291"/>
    <x v="0"/>
  </r>
  <r>
    <d v="2026-05-11T14:45:00"/>
    <x v="3899"/>
    <n v="28.1"/>
    <n v="81.5"/>
    <n v="13.5"/>
    <n v="7.7"/>
    <n v="442.6"/>
    <n v="13.7"/>
    <n v="7.9"/>
    <n v="166"/>
    <n v="13.3"/>
    <n v="7.5"/>
    <n v="281.5"/>
    <n v="37568.800000000003"/>
    <n v="11968"/>
    <n v="44.30000000000291"/>
    <x v="0"/>
  </r>
  <r>
    <d v="2026-05-11T15:00:00"/>
    <x v="3900"/>
    <n v="28"/>
    <n v="81.099999999999994"/>
    <n v="13.5"/>
    <n v="7.8"/>
    <n v="442.6"/>
    <n v="13.7"/>
    <n v="7.9"/>
    <n v="166.9"/>
    <n v="13.3"/>
    <n v="7.5"/>
    <n v="280.3"/>
    <n v="37591"/>
    <n v="11990"/>
    <n v="44.19999999999709"/>
    <x v="0"/>
  </r>
  <r>
    <d v="2026-05-11T15:15:00"/>
    <x v="3901"/>
    <n v="27.7"/>
    <n v="81"/>
    <n v="13.5"/>
    <n v="7.7"/>
    <n v="448.9"/>
    <n v="13.7"/>
    <n v="7.9"/>
    <n v="166.3"/>
    <n v="13.4"/>
    <n v="7.4"/>
    <n v="279.7"/>
    <n v="37611.800000000003"/>
    <n v="12010.5"/>
    <n v="41.30000000000291"/>
    <x v="0"/>
  </r>
  <r>
    <d v="2026-05-11T15:30:00"/>
    <x v="3902"/>
    <n v="28"/>
    <n v="81.8"/>
    <n v="13.5"/>
    <n v="7.7"/>
    <n v="424.6"/>
    <n v="13.7"/>
    <n v="7.9"/>
    <n v="166"/>
    <n v="13.4"/>
    <n v="7.4"/>
    <n v="279.5"/>
    <n v="37632.5"/>
    <n v="12031"/>
    <n v="41.19999999999709"/>
    <x v="0"/>
  </r>
  <r>
    <d v="2026-05-11T15:45:00"/>
    <x v="3903"/>
    <n v="27.6"/>
    <n v="82.8"/>
    <n v="13.5"/>
    <n v="7.7"/>
    <n v="424.6"/>
    <n v="13.6"/>
    <n v="7.9"/>
    <n v="168.9"/>
    <n v="13.3"/>
    <n v="7.4"/>
    <n v="281.89999999999998"/>
    <n v="37653.199999999997"/>
    <n v="12051.5"/>
    <n v="41.19999999999709"/>
    <x v="0"/>
  </r>
  <r>
    <d v="2026-05-11T16:00:00"/>
    <x v="3904"/>
    <n v="27.9"/>
    <n v="82.7"/>
    <n v="13.5"/>
    <n v="7.7"/>
    <n v="421"/>
    <n v="13.6"/>
    <n v="7.9"/>
    <n v="165.1"/>
    <n v="13.3"/>
    <n v="7.5"/>
    <n v="278.89999999999998"/>
    <n v="37674"/>
    <n v="12072"/>
    <n v="41.30000000000291"/>
    <x v="0"/>
  </r>
  <r>
    <d v="2026-05-11T16:15:00"/>
    <x v="3905"/>
    <n v="27.9"/>
    <n v="82.8"/>
    <n v="13.5"/>
    <n v="7.8"/>
    <n v="421"/>
    <n v="13.6"/>
    <n v="7.9"/>
    <n v="164.5"/>
    <n v="13.3"/>
    <n v="7.4"/>
    <n v="279.10000000000002"/>
    <n v="37696.800000000003"/>
    <n v="12095"/>
    <n v="45.80000000000291"/>
    <x v="0"/>
  </r>
  <r>
    <d v="2026-05-11T16:30:00"/>
    <x v="3906"/>
    <n v="27.7"/>
    <n v="82.7"/>
    <n v="13.5"/>
    <n v="7.7"/>
    <n v="396.7"/>
    <n v="13.7"/>
    <n v="7.9"/>
    <n v="164.5"/>
    <n v="13.4"/>
    <n v="7.4"/>
    <n v="278.10000000000002"/>
    <n v="37719.5"/>
    <n v="12118"/>
    <n v="45.69999999999709"/>
    <x v="0"/>
  </r>
  <r>
    <d v="2026-05-11T16:45:00"/>
    <x v="3907"/>
    <n v="27.5"/>
    <n v="84"/>
    <n v="13.5"/>
    <n v="7.7"/>
    <n v="403"/>
    <n v="13.6"/>
    <n v="7.9"/>
    <n v="164.2"/>
    <n v="13.4"/>
    <n v="7.4"/>
    <n v="277.3"/>
    <n v="37742.199999999997"/>
    <n v="12141"/>
    <n v="45.69999999999709"/>
    <x v="0"/>
  </r>
  <r>
    <d v="2026-05-11T17:00:00"/>
    <x v="3908"/>
    <n v="27.4"/>
    <n v="84"/>
    <n v="13.5"/>
    <n v="7.8"/>
    <n v="403"/>
    <n v="13.6"/>
    <n v="7.9"/>
    <n v="161.9"/>
    <n v="13.2"/>
    <n v="7.4"/>
    <n v="273.2"/>
    <n v="37765"/>
    <n v="12164"/>
    <n v="45.80000000000291"/>
    <x v="0"/>
  </r>
  <r>
    <d v="2026-05-11T17:15:00"/>
    <x v="3909"/>
    <n v="27.5"/>
    <n v="85"/>
    <n v="13.4"/>
    <n v="7.7"/>
    <n v="455.2"/>
    <n v="13.5"/>
    <n v="7.8"/>
    <n v="159"/>
    <n v="13.2"/>
    <n v="7.4"/>
    <n v="269.7"/>
    <n v="37786.800000000003"/>
    <n v="12185.8"/>
    <n v="43.600000000002183"/>
    <x v="0"/>
  </r>
  <r>
    <d v="2026-05-11T17:30:00"/>
    <x v="3910"/>
    <n v="27.2"/>
    <n v="85.5"/>
    <n v="13.4"/>
    <n v="7.7"/>
    <n v="618.9"/>
    <n v="13.5"/>
    <n v="7.6"/>
    <n v="150.30000000000001"/>
    <n v="13.2"/>
    <n v="7.3"/>
    <n v="263.39999999999998"/>
    <n v="37808.5"/>
    <n v="12207.5"/>
    <n v="43.399999999997817"/>
    <x v="0"/>
  </r>
  <r>
    <d v="2026-05-11T17:45:00"/>
    <x v="3911"/>
    <n v="27"/>
    <n v="87.1"/>
    <n v="13.5"/>
    <n v="7.3"/>
    <n v="618.9"/>
    <n v="13.5"/>
    <n v="7.6"/>
    <n v="148.30000000000001"/>
    <n v="13.2"/>
    <n v="7.2"/>
    <n v="257.89999999999998"/>
    <n v="37830.199999999997"/>
    <n v="12229.2"/>
    <n v="43.399999999997817"/>
    <x v="0"/>
  </r>
  <r>
    <d v="2026-05-11T18:00:00"/>
    <x v="3912"/>
    <n v="26.9"/>
    <n v="87.6"/>
    <n v="13.5"/>
    <n v="7.3"/>
    <n v="491.2"/>
    <n v="13.5"/>
    <n v="7.3"/>
    <n v="138.1"/>
    <n v="13.1"/>
    <n v="7"/>
    <n v="253.6"/>
    <n v="37852"/>
    <n v="12251"/>
    <n v="43.600000000002183"/>
    <x v="0"/>
  </r>
  <r>
    <d v="2026-05-11T18:15:00"/>
    <x v="3913"/>
    <n v="26.7"/>
    <n v="88.2"/>
    <n v="13.4"/>
    <n v="6.9"/>
    <n v="491.2"/>
    <n v="13.4"/>
    <n v="7"/>
    <n v="137.19999999999999"/>
    <n v="13.1"/>
    <n v="7"/>
    <n v="253.9"/>
    <n v="37871.5"/>
    <n v="12270.2"/>
    <n v="38.700000000000728"/>
    <x v="0"/>
  </r>
  <r>
    <d v="2026-05-11T18:30:00"/>
    <x v="3914"/>
    <n v="26.6"/>
    <n v="87.8"/>
    <n v="13.3"/>
    <n v="8.4"/>
    <n v="467.8"/>
    <n v="13.4"/>
    <n v="8.1999999999999993"/>
    <n v="129.69999999999999"/>
    <n v="13"/>
    <n v="7.4"/>
    <n v="245.1"/>
    <n v="37891"/>
    <n v="12289.5"/>
    <n v="38.799999999999272"/>
    <x v="0"/>
  </r>
  <r>
    <d v="2026-05-11T18:45:00"/>
    <x v="3915"/>
    <n v="26.4"/>
    <n v="88.2"/>
    <n v="13.3"/>
    <n v="8.4"/>
    <n v="466.9"/>
    <n v="13.2"/>
    <n v="8.4"/>
    <n v="127"/>
    <n v="13"/>
    <n v="7.5"/>
    <n v="247.7"/>
    <n v="37910.5"/>
    <n v="12308.8"/>
    <n v="38.799999999999272"/>
    <x v="0"/>
  </r>
  <r>
    <d v="2026-05-11T19:00:00"/>
    <x v="3916"/>
    <n v="26.1"/>
    <n v="90"/>
    <n v="13.7"/>
    <n v="8.1999999999999993"/>
    <n v="466.9"/>
    <n v="13.2"/>
    <n v="8.1"/>
    <n v="128.19999999999999"/>
    <n v="12.9"/>
    <n v="7.5"/>
    <n v="242.3"/>
    <n v="37930"/>
    <n v="12328"/>
    <n v="38.700000000000728"/>
    <x v="0"/>
  </r>
  <r>
    <d v="2026-05-11T19:15:00"/>
    <x v="3917"/>
    <n v="26"/>
    <n v="91"/>
    <n v="13.6"/>
    <n v="8.1"/>
    <n v="476.8"/>
    <n v="13.4"/>
    <n v="8"/>
    <n v="131.69999999999999"/>
    <n v="13"/>
    <n v="7.7"/>
    <n v="244.1"/>
    <n v="37952.800000000003"/>
    <n v="12350.5"/>
    <n v="45.30000000000291"/>
    <x v="0"/>
  </r>
  <r>
    <d v="2026-05-11T19:30:00"/>
    <x v="3918"/>
    <n v="25.9"/>
    <n v="92.7"/>
    <n v="13.6"/>
    <n v="8.1"/>
    <n v="476.8"/>
    <n v="13.4"/>
    <n v="8"/>
    <n v="131.4"/>
    <n v="13.1"/>
    <n v="7.4"/>
    <n v="246.3"/>
    <n v="37975.5"/>
    <n v="12373"/>
    <n v="45.19999999999709"/>
    <x v="0"/>
  </r>
  <r>
    <d v="2026-05-11T19:45:00"/>
    <x v="3919"/>
    <n v="25.8"/>
    <n v="92.7"/>
    <n v="13.5"/>
    <n v="7.8"/>
    <n v="476.8"/>
    <n v="13.4"/>
    <n v="7.8"/>
    <n v="129.1"/>
    <n v="13.2"/>
    <n v="7.4"/>
    <n v="243.5"/>
    <n v="37998.199999999997"/>
    <n v="12395.5"/>
    <n v="45.19999999999709"/>
    <x v="0"/>
  </r>
  <r>
    <d v="2026-05-11T20:00:00"/>
    <x v="3920"/>
    <n v="25.6"/>
    <n v="93.2"/>
    <n v="13.5"/>
    <n v="7.8"/>
    <n v="483.1"/>
    <n v="13.4"/>
    <n v="7.6"/>
    <n v="125.6"/>
    <n v="13.1"/>
    <n v="7.3"/>
    <n v="245.9"/>
    <n v="38021"/>
    <n v="12418"/>
    <n v="45.30000000000291"/>
    <x v="0"/>
  </r>
  <r>
    <d v="2026-05-11T20:15:00"/>
    <x v="3921"/>
    <n v="25.5"/>
    <n v="93.6"/>
    <n v="13.3"/>
    <n v="7.6"/>
    <n v="483.1"/>
    <n v="13.3"/>
    <n v="7.5"/>
    <n v="127.9"/>
    <n v="13"/>
    <n v="7.1"/>
    <n v="243.5"/>
    <n v="38036.800000000003"/>
    <n v="12433.2"/>
    <n v="31.000000000003638"/>
    <x v="0"/>
  </r>
  <r>
    <d v="2026-05-11T20:30:00"/>
    <x v="3922"/>
    <n v="25.4"/>
    <n v="93.8"/>
    <n v="13.3"/>
    <n v="9"/>
    <n v="433.6"/>
    <n v="13.3"/>
    <n v="8.6"/>
    <n v="122.7"/>
    <n v="13"/>
    <n v="7.7"/>
    <n v="241.4"/>
    <n v="38052.5"/>
    <n v="12448.5"/>
    <n v="30.999999999996362"/>
    <x v="0"/>
  </r>
  <r>
    <d v="2026-05-11T20:45:00"/>
    <x v="3923"/>
    <n v="25.5"/>
    <n v="94.3"/>
    <n v="13.3"/>
    <n v="9"/>
    <n v="418.3"/>
    <n v="13.3"/>
    <n v="8.6999999999999993"/>
    <n v="126.2"/>
    <n v="13"/>
    <n v="7.9"/>
    <n v="243.5"/>
    <n v="38068.199999999997"/>
    <n v="12463.8"/>
    <n v="30.999999999996362"/>
    <x v="0"/>
  </r>
  <r>
    <d v="2026-05-11T21:00:00"/>
    <x v="3924"/>
    <n v="25.4"/>
    <n v="94.8"/>
    <n v="13.6"/>
    <n v="9.9"/>
    <n v="418.3"/>
    <n v="12.5"/>
    <n v="9.1999999999999993"/>
    <n v="200"/>
    <n v="13"/>
    <n v="9.1999999999999993"/>
    <n v="199.5"/>
    <n v="38084"/>
    <n v="12479"/>
    <n v="31.000000000003638"/>
    <x v="0"/>
  </r>
  <r>
    <d v="2026-05-11T21:15:00"/>
    <x v="3925"/>
    <n v="25.3"/>
    <n v="95.3"/>
    <n v="13.3"/>
    <n v="10.7"/>
    <n v="475.9"/>
    <n v="13.7"/>
    <n v="10"/>
    <n v="200"/>
    <n v="13.5"/>
    <n v="9.1999999999999993"/>
    <n v="203.8"/>
    <n v="38084"/>
    <n v="12479"/>
    <n v="0"/>
    <x v="0"/>
  </r>
  <r>
    <d v="2026-05-11T21:30:00"/>
    <x v="3926"/>
    <n v="25.3"/>
    <n v="95.9"/>
    <n v="13.3"/>
    <n v="10.7"/>
    <n v="475.9"/>
    <n v="14"/>
    <n v="10.5"/>
    <n v="200"/>
    <n v="14.2"/>
    <n v="10.5"/>
    <n v="206.9"/>
    <n v="38084"/>
    <n v="12479"/>
    <n v="0"/>
    <x v="0"/>
  </r>
  <r>
    <d v="2026-05-11T21:45:00"/>
    <x v="3927"/>
    <n v="25.2"/>
    <n v="95.8"/>
    <n v="13.9"/>
    <n v="10.9"/>
    <n v="389.5"/>
    <n v="14.6"/>
    <n v="10.4"/>
    <n v="200"/>
    <n v="14.5"/>
    <n v="10.4"/>
    <n v="210.5"/>
    <n v="38084"/>
    <n v="12479"/>
    <n v="0"/>
    <x v="0"/>
  </r>
  <r>
    <d v="2026-05-11T22:00:00"/>
    <x v="3928"/>
    <n v="25.1"/>
    <n v="96.4"/>
    <n v="13.9"/>
    <n v="10.9"/>
    <n v="396.7"/>
    <n v="15.2"/>
    <n v="10.3"/>
    <n v="200"/>
    <n v="14.9"/>
    <n v="10.199999999999999"/>
    <n v="215.2"/>
    <n v="38084"/>
    <n v="12479"/>
    <n v="0"/>
    <x v="0"/>
  </r>
  <r>
    <d v="2026-05-11T22:15:00"/>
    <x v="3929"/>
    <n v="24.5"/>
    <n v="94"/>
    <n v="14.1"/>
    <n v="11"/>
    <n v="396.7"/>
    <n v="15.4"/>
    <n v="10.3"/>
    <n v="200"/>
    <n v="15.2"/>
    <n v="10.3"/>
    <n v="213"/>
    <n v="38084"/>
    <n v="12479"/>
    <n v="0"/>
    <x v="0"/>
  </r>
  <r>
    <d v="2026-05-11T22:30:00"/>
    <x v="3930"/>
    <n v="23.5"/>
    <n v="83.9"/>
    <n v="14.2"/>
    <n v="11"/>
    <n v="354.4"/>
    <n v="15.5"/>
    <n v="10.4"/>
    <n v="200"/>
    <n v="15.2"/>
    <n v="10.3"/>
    <n v="213.4"/>
    <n v="38084"/>
    <n v="12479"/>
    <n v="0"/>
    <x v="0"/>
  </r>
  <r>
    <d v="2026-05-11T22:45:00"/>
    <x v="3931"/>
    <n v="23.3"/>
    <n v="80.2"/>
    <n v="14.2"/>
    <n v="11"/>
    <n v="444.4"/>
    <n v="15.6"/>
    <n v="10.199999999999999"/>
    <n v="200"/>
    <n v="15.4"/>
    <n v="10.3"/>
    <n v="214.6"/>
    <n v="38084"/>
    <n v="12479"/>
    <n v="0"/>
    <x v="0"/>
  </r>
  <r>
    <d v="2026-05-11T23:00:00"/>
    <x v="3932"/>
    <n v="22.8"/>
    <n v="78.2"/>
    <n v="14.2"/>
    <n v="10.4"/>
    <n v="444.4"/>
    <n v="15.8"/>
    <n v="8.8000000000000007"/>
    <n v="200"/>
    <n v="15.5"/>
    <n v="9"/>
    <n v="218.2"/>
    <n v="38084"/>
    <n v="12479"/>
    <n v="0"/>
    <x v="0"/>
  </r>
  <r>
    <d v="2026-05-11T23:15:00"/>
    <x v="3933"/>
    <n v="22.4"/>
    <n v="77.599999999999994"/>
    <n v="13.9"/>
    <n v="9.9"/>
    <n v="493.9"/>
    <n v="15.6"/>
    <n v="8.3000000000000007"/>
    <n v="200"/>
    <n v="15.3"/>
    <n v="8.3000000000000007"/>
    <n v="221.1"/>
    <n v="38084"/>
    <n v="12479"/>
    <n v="0"/>
    <x v="0"/>
  </r>
  <r>
    <d v="2026-05-11T23:30:00"/>
    <x v="3934"/>
    <n v="22.1"/>
    <n v="77.8"/>
    <n v="13.9"/>
    <n v="9.9"/>
    <n v="493.9"/>
    <n v="15.1"/>
    <n v="8.1"/>
    <n v="200"/>
    <n v="14.8"/>
    <n v="8"/>
    <n v="219.3"/>
    <n v="38084"/>
    <n v="12479"/>
    <n v="0"/>
    <x v="0"/>
  </r>
  <r>
    <d v="2026-05-11T23:45:00"/>
    <x v="3935"/>
    <n v="21.7"/>
    <n v="78.5"/>
    <n v="13.2"/>
    <n v="9.6"/>
    <n v="430"/>
    <n v="14.5"/>
    <n v="8.1"/>
    <n v="200"/>
    <n v="14.2"/>
    <n v="8"/>
    <n v="208.3"/>
    <n v="38084"/>
    <n v="12479"/>
    <n v="0"/>
    <x v="0"/>
  </r>
  <r>
    <d v="2026-05-12T00:00:00"/>
    <x v="3936"/>
    <n v="21.5"/>
    <n v="78.900000000000006"/>
    <n v="13.2"/>
    <n v="9.6"/>
    <n v="392.2"/>
    <n v="14.3"/>
    <n v="9.5"/>
    <n v="200"/>
    <n v="14.1"/>
    <n v="9.4"/>
    <n v="207.3"/>
    <n v="38084"/>
    <n v="12479"/>
    <n v="0"/>
    <x v="0"/>
  </r>
  <r>
    <d v="2026-05-12T00:15:00"/>
    <x v="3937"/>
    <n v="24.7"/>
    <n v="100"/>
    <n v="12.9"/>
    <n v="10.3"/>
    <n v="392.2"/>
    <n v="13.9"/>
    <n v="9.6999999999999993"/>
    <n v="200"/>
    <n v="13.5"/>
    <n v="9.6999999999999993"/>
    <n v="204.2"/>
    <n v="38084"/>
    <n v="12479"/>
    <n v="0"/>
    <x v="0"/>
  </r>
  <r>
    <d v="2026-05-12T00:30:00"/>
    <x v="3938"/>
    <n v="24.8"/>
    <n v="100"/>
    <n v="12.7"/>
    <n v="10.4"/>
    <n v="427.3"/>
    <n v="13.6"/>
    <n v="9.8000000000000007"/>
    <n v="200"/>
    <n v="13.4"/>
    <n v="9.8000000000000007"/>
    <n v="208.7"/>
    <n v="38084"/>
    <n v="12479"/>
    <n v="0"/>
    <x v="0"/>
  </r>
  <r>
    <d v="2026-05-12T00:45:00"/>
    <x v="3939"/>
    <n v="24.7"/>
    <n v="100"/>
    <n v="12.7"/>
    <n v="10.4"/>
    <n v="449.8"/>
    <n v="14.1"/>
    <n v="9.9"/>
    <n v="200"/>
    <n v="13.8"/>
    <n v="9.8000000000000007"/>
    <n v="206.4"/>
    <n v="38084"/>
    <n v="12479"/>
    <n v="0"/>
    <x v="0"/>
  </r>
  <r>
    <d v="2026-05-12T01:00:00"/>
    <x v="3940"/>
    <n v="24.7"/>
    <n v="100"/>
    <n v="12.6"/>
    <n v="11"/>
    <n v="449.8"/>
    <n v="14"/>
    <n v="11.1"/>
    <n v="200"/>
    <n v="13.7"/>
    <n v="11.1"/>
    <n v="204.4"/>
    <n v="38084"/>
    <n v="12479"/>
    <n v="0"/>
    <x v="0"/>
  </r>
  <r>
    <d v="2026-05-12T01:15:00"/>
    <x v="3941"/>
    <n v="24.7"/>
    <n v="100"/>
    <n v="12.6"/>
    <n v="11"/>
    <n v="485.8"/>
    <n v="14"/>
    <n v="11.4"/>
    <n v="200"/>
    <n v="13.8"/>
    <n v="11.3"/>
    <n v="199.5"/>
    <n v="38084"/>
    <n v="12479"/>
    <n v="0"/>
    <x v="0"/>
  </r>
  <r>
    <d v="2026-05-12T01:30:00"/>
    <x v="3942"/>
    <n v="24.7"/>
    <n v="100"/>
    <n v="13.2"/>
    <n v="11.4"/>
    <n v="485.8"/>
    <n v="14.4"/>
    <n v="11.6"/>
    <n v="200"/>
    <n v="14.3"/>
    <n v="11.6"/>
    <n v="201.4"/>
    <n v="38084"/>
    <n v="12479"/>
    <n v="0"/>
    <x v="0"/>
  </r>
  <r>
    <d v="2026-05-12T01:45:00"/>
    <x v="3943"/>
    <n v="24.6"/>
    <n v="100"/>
    <n v="13.7"/>
    <n v="11.7"/>
    <n v="450.7"/>
    <n v="14.8"/>
    <n v="11.8"/>
    <n v="200"/>
    <n v="14.4"/>
    <n v="11.7"/>
    <n v="200.5"/>
    <n v="38084"/>
    <n v="12479"/>
    <n v="0"/>
    <x v="0"/>
  </r>
  <r>
    <d v="2026-05-12T02:00:00"/>
    <x v="3944"/>
    <n v="24.5"/>
    <n v="100"/>
    <n v="13.7"/>
    <n v="11.7"/>
    <n v="447.1"/>
    <n v="14.9"/>
    <n v="11.8"/>
    <n v="200"/>
    <n v="14.7"/>
    <n v="11.7"/>
    <n v="202"/>
    <n v="38084"/>
    <n v="12479"/>
    <n v="0"/>
    <x v="0"/>
  </r>
  <r>
    <d v="2026-05-12T02:15:00"/>
    <x v="3945"/>
    <n v="24.5"/>
    <n v="100"/>
    <n v="13.9"/>
    <n v="11.8"/>
    <n v="447.1"/>
    <n v="15.2"/>
    <n v="11.9"/>
    <n v="200"/>
    <n v="14.9"/>
    <n v="11.8"/>
    <n v="204.2"/>
    <n v="38084"/>
    <n v="12479"/>
    <n v="0"/>
    <x v="0"/>
  </r>
  <r>
    <d v="2026-05-12T02:30:00"/>
    <x v="3946"/>
    <n v="24.5"/>
    <n v="100"/>
    <n v="14.3"/>
    <n v="12"/>
    <n v="574"/>
    <n v="15.4"/>
    <n v="11.9"/>
    <n v="200"/>
    <n v="15.3"/>
    <n v="11.9"/>
    <n v="206"/>
    <n v="38084"/>
    <n v="12479"/>
    <n v="0"/>
    <x v="0"/>
  </r>
  <r>
    <d v="2026-05-12T02:45:00"/>
    <x v="3947"/>
    <n v="24.4"/>
    <n v="100"/>
    <n v="14.3"/>
    <n v="12"/>
    <n v="470.5"/>
    <n v="15.8"/>
    <n v="11.4"/>
    <n v="200"/>
    <n v="15.5"/>
    <n v="11.3"/>
    <n v="203.4"/>
    <n v="38084"/>
    <n v="12479"/>
    <n v="0"/>
    <x v="0"/>
  </r>
  <r>
    <d v="2026-05-12T03:00:00"/>
    <x v="3948"/>
    <n v="24.4"/>
    <n v="100"/>
    <n v="14.7"/>
    <n v="11.4"/>
    <n v="470.5"/>
    <n v="15.8"/>
    <n v="10.6"/>
    <n v="200"/>
    <n v="15.5"/>
    <n v="10.6"/>
    <n v="204.2"/>
    <n v="38084"/>
    <n v="12479"/>
    <n v="0"/>
    <x v="0"/>
  </r>
  <r>
    <d v="2026-05-12T03:15:00"/>
    <x v="3949"/>
    <n v="24.4"/>
    <n v="100"/>
    <n v="14.7"/>
    <n v="11.4"/>
    <n v="448.9"/>
    <n v="15.7"/>
    <n v="10.3"/>
    <n v="200"/>
    <n v="15.4"/>
    <n v="10.199999999999999"/>
    <n v="206.9"/>
    <n v="38084"/>
    <n v="12479"/>
    <n v="0"/>
    <x v="0"/>
  </r>
  <r>
    <d v="2026-05-12T03:30:00"/>
    <x v="3950"/>
    <n v="24.4"/>
    <n v="100"/>
    <n v="14.3"/>
    <n v="11.1"/>
    <n v="448.9"/>
    <n v="15.5"/>
    <n v="10.199999999999999"/>
    <n v="200"/>
    <n v="15.2"/>
    <n v="10"/>
    <n v="208.1"/>
    <n v="38084"/>
    <n v="12479"/>
    <n v="0"/>
    <x v="0"/>
  </r>
  <r>
    <d v="2026-05-12T03:45:00"/>
    <x v="3951"/>
    <n v="24.4"/>
    <n v="100"/>
    <n v="13.9"/>
    <n v="10.8"/>
    <n v="431.8"/>
    <n v="15.3"/>
    <n v="10"/>
    <n v="200"/>
    <n v="15"/>
    <n v="9.8000000000000007"/>
    <n v="191.4"/>
    <n v="38084"/>
    <n v="12479"/>
    <n v="0"/>
    <x v="0"/>
  </r>
  <r>
    <d v="2026-05-12T04:00:00"/>
    <x v="3952"/>
    <n v="24.3"/>
    <n v="100"/>
    <n v="13.9"/>
    <n v="10.8"/>
    <n v="457"/>
    <n v="15.1"/>
    <n v="9.8000000000000007"/>
    <n v="198"/>
    <n v="14.7"/>
    <n v="9.6999999999999993"/>
    <n v="192.8"/>
    <n v="38084"/>
    <n v="12479"/>
    <n v="0"/>
    <x v="0"/>
  </r>
  <r>
    <d v="2026-05-12T04:15:00"/>
    <x v="3953"/>
    <n v="24.3"/>
    <n v="100"/>
    <n v="13.6"/>
    <n v="10.5"/>
    <n v="457"/>
    <n v="14.6"/>
    <n v="9.6999999999999993"/>
    <n v="195.3"/>
    <n v="14.2"/>
    <n v="9.6"/>
    <n v="187.3"/>
    <n v="38084"/>
    <n v="12479"/>
    <n v="0"/>
    <x v="0"/>
  </r>
  <r>
    <d v="2026-05-12T04:30:00"/>
    <x v="3954"/>
    <n v="24.3"/>
    <n v="100"/>
    <n v="13.3"/>
    <n v="10.199999999999999"/>
    <n v="407.5"/>
    <n v="14.5"/>
    <n v="9.6"/>
    <n v="188.7"/>
    <n v="14.2"/>
    <n v="9.6"/>
    <n v="182"/>
    <n v="38084"/>
    <n v="12479"/>
    <n v="0"/>
    <x v="0"/>
  </r>
  <r>
    <d v="2026-05-12T04:45:00"/>
    <x v="3955"/>
    <n v="24.3"/>
    <n v="100"/>
    <n v="13.3"/>
    <n v="10.199999999999999"/>
    <n v="459.7"/>
    <n v="14.4"/>
    <n v="9.5"/>
    <n v="189.8"/>
    <n v="14.1"/>
    <n v="9.3000000000000007"/>
    <n v="184.3"/>
    <n v="38084"/>
    <n v="12479"/>
    <n v="0"/>
    <x v="0"/>
  </r>
  <r>
    <d v="2026-05-12T05:00:00"/>
    <x v="3956"/>
    <n v="24.2"/>
    <n v="100"/>
    <n v="13.2"/>
    <n v="10.5"/>
    <n v="459.7"/>
    <n v="14.3"/>
    <n v="9.6999999999999993"/>
    <n v="188.1"/>
    <n v="14"/>
    <n v="9.6999999999999993"/>
    <n v="185.1"/>
    <n v="38084"/>
    <n v="12479"/>
    <n v="0"/>
    <x v="0"/>
  </r>
  <r>
    <d v="2026-05-12T05:15:00"/>
    <x v="3957"/>
    <n v="24.2"/>
    <n v="100"/>
    <n v="13.2"/>
    <n v="10.5"/>
    <n v="443.5"/>
    <n v="14.1"/>
    <n v="9.6999999999999993"/>
    <n v="193"/>
    <n v="13.8"/>
    <n v="9.6"/>
    <n v="188.7"/>
    <n v="38084"/>
    <n v="12479"/>
    <n v="0"/>
    <x v="0"/>
  </r>
  <r>
    <d v="2026-05-12T05:30:00"/>
    <x v="3958"/>
    <n v="24.2"/>
    <n v="100"/>
    <n v="13.2"/>
    <n v="10.5"/>
    <n v="443.5"/>
    <n v="14.2"/>
    <n v="9.9"/>
    <n v="200"/>
    <n v="13.9"/>
    <n v="9.8000000000000007"/>
    <n v="195.9"/>
    <n v="38084"/>
    <n v="12479"/>
    <n v="0"/>
    <x v="0"/>
  </r>
  <r>
    <d v="2026-05-12T05:45:00"/>
    <x v="3959"/>
    <n v="24.3"/>
    <n v="100"/>
    <n v="13.2"/>
    <n v="10.6"/>
    <n v="441.7"/>
    <n v="14.4"/>
    <n v="9.8000000000000007"/>
    <n v="200"/>
    <n v="14.2"/>
    <n v="9.6999999999999993"/>
    <n v="199.3"/>
    <n v="38084"/>
    <n v="12479"/>
    <n v="0"/>
    <x v="0"/>
  </r>
  <r>
    <d v="2026-05-12T06:00:00"/>
    <x v="3960"/>
    <n v="24.3"/>
    <n v="100"/>
    <n v="13.2"/>
    <n v="10.6"/>
    <n v="439.9"/>
    <n v="14.8"/>
    <n v="10.199999999999999"/>
    <n v="200"/>
    <n v="14.4"/>
    <n v="10.1"/>
    <n v="209.1"/>
    <n v="38084"/>
    <n v="12479"/>
    <n v="0"/>
    <x v="0"/>
  </r>
  <r>
    <d v="2026-05-12T06:15:00"/>
    <x v="3961"/>
    <n v="24.3"/>
    <n v="100"/>
    <n v="13.7"/>
    <n v="10.9"/>
    <n v="439.9"/>
    <n v="14.5"/>
    <n v="10.1"/>
    <n v="200"/>
    <n v="14.3"/>
    <n v="10"/>
    <n v="208.9"/>
    <n v="38084"/>
    <n v="12479"/>
    <n v="0"/>
    <x v="0"/>
  </r>
  <r>
    <d v="2026-05-12T06:30:00"/>
    <x v="3962"/>
    <n v="24.3"/>
    <n v="100"/>
    <n v="13.8"/>
    <n v="10.8"/>
    <n v="508.3"/>
    <n v="14.9"/>
    <n v="10"/>
    <n v="200"/>
    <n v="14.7"/>
    <n v="9.8000000000000007"/>
    <n v="214.2"/>
    <n v="38084"/>
    <n v="12479"/>
    <n v="0"/>
    <x v="0"/>
  </r>
  <r>
    <d v="2026-05-12T06:45:00"/>
    <x v="3963"/>
    <n v="24.5"/>
    <n v="100"/>
    <n v="13.8"/>
    <n v="10.8"/>
    <n v="489.4"/>
    <n v="15.1"/>
    <n v="10"/>
    <n v="200"/>
    <n v="14.9"/>
    <n v="9.9"/>
    <n v="212.8"/>
    <n v="38084"/>
    <n v="12479"/>
    <n v="0"/>
    <x v="0"/>
  </r>
  <r>
    <d v="2026-05-12T07:00:00"/>
    <x v="3964"/>
    <n v="24.8"/>
    <n v="100"/>
    <n v="14"/>
    <n v="10.9"/>
    <n v="489.4"/>
    <n v="15.2"/>
    <n v="10.4"/>
    <n v="200"/>
    <n v="14.9"/>
    <n v="10.199999999999999"/>
    <n v="217.4"/>
    <n v="38084"/>
    <n v="12479"/>
    <n v="0"/>
    <x v="0"/>
  </r>
  <r>
    <d v="2026-05-12T07:15:00"/>
    <x v="3965"/>
    <n v="23.9"/>
    <n v="100"/>
    <n v="14"/>
    <n v="10.9"/>
    <n v="475.9"/>
    <n v="15.3"/>
    <n v="10.5"/>
    <n v="200"/>
    <n v="15"/>
    <n v="10.4"/>
    <n v="213.2"/>
    <n v="38084"/>
    <n v="12479"/>
    <n v="0"/>
    <x v="0"/>
  </r>
  <r>
    <d v="2026-05-12T07:30:00"/>
    <x v="3966"/>
    <n v="23.6"/>
    <n v="100"/>
    <n v="14.3"/>
    <n v="10.4"/>
    <n v="475.9"/>
    <n v="15.6"/>
    <n v="9.9"/>
    <n v="200"/>
    <n v="15.4"/>
    <n v="9.9"/>
    <n v="213.2"/>
    <n v="38084"/>
    <n v="12479"/>
    <n v="0"/>
    <x v="0"/>
  </r>
  <r>
    <d v="2026-05-12T07:45:00"/>
    <x v="3967"/>
    <n v="23.4"/>
    <n v="100"/>
    <n v="14.5"/>
    <n v="10.199999999999999"/>
    <n v="478.6"/>
    <n v="16"/>
    <n v="9.9"/>
    <n v="200"/>
    <n v="15.6"/>
    <n v="9.8000000000000007"/>
    <n v="216.4"/>
    <n v="38084"/>
    <n v="12479"/>
    <n v="0"/>
    <x v="0"/>
  </r>
  <r>
    <d v="2026-05-12T08:00:00"/>
    <x v="3968"/>
    <n v="23.1"/>
    <n v="100"/>
    <n v="14.5"/>
    <n v="10.199999999999999"/>
    <n v="475"/>
    <n v="15.8"/>
    <n v="10.5"/>
    <n v="200"/>
    <n v="15.7"/>
    <n v="10.5"/>
    <n v="209.5"/>
    <n v="38084"/>
    <n v="12479"/>
    <n v="0"/>
    <x v="0"/>
  </r>
  <r>
    <d v="2026-05-12T08:15:00"/>
    <x v="3969"/>
    <n v="26.9"/>
    <n v="97.1"/>
    <n v="14.8"/>
    <n v="10.4"/>
    <n v="475"/>
    <n v="12.8"/>
    <n v="10.7"/>
    <n v="200"/>
    <n v="15.7"/>
    <n v="10.6"/>
    <n v="201.6"/>
    <n v="38126"/>
    <n v="12512.8"/>
    <n v="75.799999999999272"/>
    <x v="0"/>
  </r>
  <r>
    <d v="2026-05-12T08:30:00"/>
    <x v="3970"/>
    <n v="27.2"/>
    <n v="92.2"/>
    <n v="14.4"/>
    <n v="10.1"/>
    <n v="505.6"/>
    <n v="12"/>
    <n v="10.5"/>
    <n v="200"/>
    <n v="16.100000000000001"/>
    <n v="10.6"/>
    <n v="200.5"/>
    <n v="38168"/>
    <n v="12546.5"/>
    <n v="75.700000000000728"/>
    <x v="0"/>
  </r>
  <r>
    <d v="2026-05-12T08:45:00"/>
    <x v="3971"/>
    <n v="27.6"/>
    <n v="89"/>
    <n v="14.4"/>
    <n v="10.1"/>
    <n v="505.6"/>
    <n v="16.600000000000001"/>
    <n v="10.5"/>
    <n v="150"/>
    <n v="16"/>
    <n v="10"/>
    <n v="342.8"/>
    <n v="38210"/>
    <n v="12580.2"/>
    <n v="75.700000000000728"/>
    <x v="0"/>
  </r>
  <r>
    <d v="2026-05-12T09:00:00"/>
    <x v="3972"/>
    <n v="27.5"/>
    <n v="88.5"/>
    <n v="15.1"/>
    <n v="9.5"/>
    <n v="478.6"/>
    <n v="15.7"/>
    <n v="9.6999999999999993"/>
    <n v="140.4"/>
    <n v="15.3"/>
    <n v="9.3000000000000007"/>
    <n v="334.8"/>
    <n v="38252"/>
    <n v="12614"/>
    <n v="75.799999999999272"/>
    <x v="0"/>
  </r>
  <r>
    <d v="2026-05-12T09:15:00"/>
    <x v="3973"/>
    <n v="27.6"/>
    <n v="87.9"/>
    <n v="15.1"/>
    <n v="9.5"/>
    <n v="524.5"/>
    <n v="15.4"/>
    <n v="9.5"/>
    <n v="140.4"/>
    <n v="15.1"/>
    <n v="9"/>
    <n v="334.2"/>
    <n v="38294"/>
    <n v="12647.8"/>
    <n v="75.799999999999272"/>
    <x v="0"/>
  </r>
  <r>
    <d v="2026-05-12T09:30:00"/>
    <x v="3974"/>
    <n v="27.5"/>
    <n v="87.5"/>
    <n v="14.8"/>
    <n v="9.3000000000000007"/>
    <n v="524.5"/>
    <n v="15"/>
    <n v="9.4"/>
    <n v="135.19999999999999"/>
    <n v="14.7"/>
    <n v="8.8000000000000007"/>
    <n v="329.1"/>
    <n v="38336"/>
    <n v="12681.5"/>
    <n v="75.700000000000728"/>
    <x v="0"/>
  </r>
  <r>
    <d v="2026-05-12T09:45:00"/>
    <x v="3975"/>
    <n v="27.5"/>
    <n v="87.9"/>
    <n v="14.6"/>
    <n v="9.3000000000000007"/>
    <n v="501.1"/>
    <n v="14.9"/>
    <n v="9.4"/>
    <n v="133.1"/>
    <n v="14.6"/>
    <n v="8.6999999999999993"/>
    <n v="332.4"/>
    <n v="38378"/>
    <n v="12715.2"/>
    <n v="75.700000000000728"/>
    <x v="0"/>
  </r>
  <r>
    <d v="2026-05-12T10:00:00"/>
    <x v="3976"/>
    <n v="27.7"/>
    <n v="88.2"/>
    <n v="14.6"/>
    <n v="9.3000000000000007"/>
    <n v="576.70000000000005"/>
    <n v="14.7"/>
    <n v="9.5"/>
    <n v="134.9"/>
    <n v="14.4"/>
    <n v="8.6999999999999993"/>
    <n v="334.4"/>
    <n v="38420"/>
    <n v="12749"/>
    <n v="75.799999999999272"/>
    <x v="0"/>
  </r>
  <r>
    <d v="2026-05-12T10:15:00"/>
    <x v="3977"/>
    <n v="27.7"/>
    <n v="88.1"/>
    <n v="14.5"/>
    <n v="7.9"/>
    <n v="576.70000000000005"/>
    <n v="14.5"/>
    <n v="8.4"/>
    <n v="140.1"/>
    <n v="14.3"/>
    <n v="8.1"/>
    <n v="335.8"/>
    <n v="38462.5"/>
    <n v="12783.8"/>
    <n v="77.299999999999272"/>
    <x v="0"/>
  </r>
  <r>
    <d v="2026-05-12T10:30:00"/>
    <x v="3978"/>
    <n v="27.8"/>
    <n v="88.7"/>
    <n v="14.1"/>
    <n v="7.9"/>
    <n v="503.8"/>
    <n v="14.3"/>
    <n v="8.1"/>
    <n v="137.80000000000001"/>
    <n v="14"/>
    <n v="7.9"/>
    <n v="330.6"/>
    <n v="38505"/>
    <n v="12818.5"/>
    <n v="77.200000000000728"/>
    <x v="0"/>
  </r>
  <r>
    <d v="2026-05-12T10:45:00"/>
    <x v="3979"/>
    <n v="27.8"/>
    <n v="87.8"/>
    <n v="14.1"/>
    <n v="7.9"/>
    <n v="503.8"/>
    <n v="14.4"/>
    <n v="8.1"/>
    <n v="142.19999999999999"/>
    <n v="14.1"/>
    <n v="7.6"/>
    <n v="312.89999999999998"/>
    <n v="38547.5"/>
    <n v="12853.2"/>
    <n v="77.200000000000728"/>
    <x v="0"/>
  </r>
  <r>
    <d v="2026-05-12T11:00:00"/>
    <x v="3980"/>
    <n v="28.1"/>
    <n v="88.7"/>
    <n v="14"/>
    <n v="7.9"/>
    <n v="489.4"/>
    <n v="14.1"/>
    <n v="8.1999999999999993"/>
    <n v="131.1"/>
    <n v="13.8"/>
    <n v="7.8"/>
    <n v="327.5"/>
    <n v="38590"/>
    <n v="12888"/>
    <n v="77.299999999999272"/>
    <x v="0"/>
  </r>
  <r>
    <d v="2026-05-12T11:15:00"/>
    <x v="3981"/>
    <n v="27.8"/>
    <n v="89"/>
    <n v="14"/>
    <n v="7.9"/>
    <n v="455.2"/>
    <n v="14"/>
    <n v="8.1"/>
    <n v="128.19999999999999"/>
    <n v="13.6"/>
    <n v="7.7"/>
    <n v="323.8"/>
    <n v="38626.800000000003"/>
    <n v="12919.2"/>
    <n v="68.000000000003638"/>
    <x v="0"/>
  </r>
  <r>
    <d v="2026-05-12T11:30:00"/>
    <x v="3982"/>
    <n v="27.8"/>
    <n v="88.5"/>
    <n v="13.9"/>
    <n v="8"/>
    <n v="455.2"/>
    <n v="13.8"/>
    <n v="8.4"/>
    <n v="94.2"/>
    <n v="13.5"/>
    <n v="7.7"/>
    <n v="300.39999999999998"/>
    <n v="38663.5"/>
    <n v="12950.5"/>
    <n v="67.999999999996362"/>
    <x v="0"/>
  </r>
  <r>
    <d v="2026-05-12T11:45:00"/>
    <x v="3983"/>
    <n v="28.4"/>
    <n v="89.4"/>
    <n v="14.1"/>
    <n v="8.1999999999999993"/>
    <n v="512.79999999999995"/>
    <n v="13.8"/>
    <n v="8.4"/>
    <n v="150"/>
    <n v="13.5"/>
    <n v="7.2"/>
    <n v="283.39999999999998"/>
    <n v="38700.199999999997"/>
    <n v="12981.8"/>
    <n v="67.999999999996362"/>
    <x v="0"/>
  </r>
  <r>
    <d v="2026-05-12T12:00:00"/>
    <x v="3984"/>
    <n v="28.1"/>
    <n v="87.6"/>
    <n v="14.1"/>
    <n v="8.1999999999999993"/>
    <n v="526.29999999999995"/>
    <n v="13.8"/>
    <n v="8.5"/>
    <n v="147.4"/>
    <n v="13.7"/>
    <n v="7.6"/>
    <n v="284.2"/>
    <n v="38737"/>
    <n v="13013"/>
    <n v="68.000000000003638"/>
    <x v="0"/>
  </r>
  <r>
    <d v="2026-05-12T12:15:00"/>
    <x v="3985"/>
    <n v="28.6"/>
    <n v="86.5"/>
    <n v="14.3"/>
    <n v="8.4"/>
    <n v="526.29999999999995"/>
    <n v="14.1"/>
    <n v="8.8000000000000007"/>
    <n v="145.9"/>
    <n v="13.8"/>
    <n v="7.8"/>
    <n v="283.8"/>
    <n v="38765.199999999997"/>
    <n v="13042"/>
    <n v="57.19999999999709"/>
    <x v="0"/>
  </r>
  <r>
    <d v="2026-05-12T12:30:00"/>
    <x v="3986"/>
    <n v="29.2"/>
    <n v="85"/>
    <n v="14.5"/>
    <n v="8.4"/>
    <n v="544.29999999999995"/>
    <n v="14.2"/>
    <n v="8.9"/>
    <n v="146.5"/>
    <n v="13.9"/>
    <n v="8"/>
    <n v="285.60000000000002"/>
    <n v="38793.5"/>
    <n v="13071"/>
    <n v="57.30000000000291"/>
    <x v="0"/>
  </r>
  <r>
    <d v="2026-05-12T12:45:00"/>
    <x v="3987"/>
    <n v="29.5"/>
    <n v="83.7"/>
    <n v="14.5"/>
    <n v="8.4"/>
    <n v="544.29999999999995"/>
    <n v="14.2"/>
    <n v="8.9"/>
    <n v="148"/>
    <n v="13.9"/>
    <n v="8"/>
    <n v="284"/>
    <n v="38821.800000000003"/>
    <n v="13100"/>
    <n v="57.30000000000291"/>
    <x v="0"/>
  </r>
  <r>
    <d v="2026-05-12T13:00:00"/>
    <x v="3988"/>
    <n v="29.8"/>
    <n v="82.7"/>
    <n v="14.6"/>
    <n v="8.5"/>
    <n v="492.1"/>
    <n v="14.3"/>
    <n v="8.9"/>
    <n v="147.69999999999999"/>
    <n v="14"/>
    <n v="7.9"/>
    <n v="275.39999999999998"/>
    <n v="38850"/>
    <n v="13129"/>
    <n v="57.19999999999709"/>
    <x v="0"/>
  </r>
  <r>
    <d v="2026-05-12T13:15:00"/>
    <x v="3989"/>
    <n v="29.3"/>
    <n v="82.1"/>
    <n v="14.6"/>
    <n v="8.5"/>
    <n v="537.1"/>
    <n v="14.6"/>
    <n v="9"/>
    <n v="153.80000000000001"/>
    <n v="14.4"/>
    <n v="7.9"/>
    <n v="280.5"/>
    <n v="38884.5"/>
    <n v="13160.5"/>
    <n v="66"/>
    <x v="0"/>
  </r>
  <r>
    <d v="2026-05-12T13:30:00"/>
    <x v="3990"/>
    <n v="29.9"/>
    <n v="82.8"/>
    <n v="14.7"/>
    <n v="8.4"/>
    <n v="537.1"/>
    <n v="14.8"/>
    <n v="9"/>
    <n v="127.6"/>
    <n v="14.4"/>
    <n v="8.6999999999999993"/>
    <n v="321"/>
    <n v="38919"/>
    <n v="13192"/>
    <n v="66"/>
    <x v="0"/>
  </r>
  <r>
    <d v="2026-05-12T13:45:00"/>
    <x v="3991"/>
    <n v="29.8"/>
    <n v="83.4"/>
    <n v="14.7"/>
    <n v="8.1"/>
    <n v="432.7"/>
    <n v="14.7"/>
    <n v="8.6999999999999993"/>
    <n v="130.19999999999999"/>
    <n v="14.4"/>
    <n v="8.4"/>
    <n v="327.5"/>
    <n v="38953.5"/>
    <n v="13223.5"/>
    <n v="66"/>
    <x v="0"/>
  </r>
  <r>
    <d v="2026-05-12T14:00:00"/>
    <x v="3992"/>
    <n v="29.8"/>
    <n v="82.3"/>
    <n v="14.7"/>
    <n v="8.1"/>
    <n v="568.6"/>
    <n v="14.6"/>
    <n v="8.5"/>
    <n v="132"/>
    <n v="14.3"/>
    <n v="8.1999999999999993"/>
    <n v="327.10000000000002"/>
    <n v="38988"/>
    <n v="13255"/>
    <n v="66"/>
    <x v="0"/>
  </r>
  <r>
    <d v="2026-05-12T14:15:00"/>
    <x v="3993"/>
    <n v="29.4"/>
    <n v="84"/>
    <n v="14.5"/>
    <n v="7.9"/>
    <n v="568.6"/>
    <n v="14.7"/>
    <n v="8.5"/>
    <n v="131.1"/>
    <n v="14.4"/>
    <n v="8.1999999999999993"/>
    <n v="324.5"/>
    <n v="39030"/>
    <n v="13292.2"/>
    <n v="79.200000000000728"/>
    <x v="0"/>
  </r>
  <r>
    <d v="2026-05-12T14:30:00"/>
    <x v="3994"/>
    <n v="29.9"/>
    <n v="83.7"/>
    <n v="14.5"/>
    <n v="7.9"/>
    <n v="489.4"/>
    <n v="14.6"/>
    <n v="8.4"/>
    <n v="131.4"/>
    <n v="14.3"/>
    <n v="8.1999999999999993"/>
    <n v="326.7"/>
    <n v="39072"/>
    <n v="13329.5"/>
    <n v="79.299999999999272"/>
    <x v="0"/>
  </r>
  <r>
    <d v="2026-05-12T14:45:00"/>
    <x v="3995"/>
    <n v="29.8"/>
    <n v="84.6"/>
    <n v="14.5"/>
    <n v="8"/>
    <n v="489.4"/>
    <n v="14.6"/>
    <n v="8.5"/>
    <n v="131.4"/>
    <n v="14.3"/>
    <n v="8.1999999999999993"/>
    <n v="326.3"/>
    <n v="39114"/>
    <n v="13366.8"/>
    <n v="79.299999999999272"/>
    <x v="0"/>
  </r>
  <r>
    <d v="2026-05-12T15:00:00"/>
    <x v="3996"/>
    <n v="30.4"/>
    <n v="83.1"/>
    <n v="14.5"/>
    <n v="7.9"/>
    <n v="506.5"/>
    <n v="14.5"/>
    <n v="8.5"/>
    <n v="131.69999999999999"/>
    <n v="14.3"/>
    <n v="8.1999999999999993"/>
    <n v="327.10000000000002"/>
    <n v="39156"/>
    <n v="13404"/>
    <n v="79.200000000000728"/>
    <x v="0"/>
  </r>
  <r>
    <d v="2026-05-12T15:15:00"/>
    <x v="3997"/>
    <n v="30.3"/>
    <n v="81.5"/>
    <n v="14.5"/>
    <n v="7.9"/>
    <n v="471.4"/>
    <n v="14.5"/>
    <n v="8.5"/>
    <n v="129.9"/>
    <n v="14.2"/>
    <n v="8.1"/>
    <n v="319.8"/>
    <n v="39193"/>
    <n v="13436.8"/>
    <n v="69.799999999999272"/>
    <x v="0"/>
  </r>
  <r>
    <d v="2026-05-12T15:30:00"/>
    <x v="3998"/>
    <n v="29.6"/>
    <n v="83"/>
    <n v="14.5"/>
    <n v="7.9"/>
    <n v="471.4"/>
    <n v="14.5"/>
    <n v="8.4"/>
    <n v="131.4"/>
    <n v="14.2"/>
    <n v="8.1"/>
    <n v="322.39999999999998"/>
    <n v="39230"/>
    <n v="13469.5"/>
    <n v="69.700000000000728"/>
    <x v="0"/>
  </r>
  <r>
    <d v="2026-05-12T15:45:00"/>
    <x v="3999"/>
    <n v="29.5"/>
    <n v="84.6"/>
    <n v="14.5"/>
    <n v="8"/>
    <n v="489.4"/>
    <n v="14.4"/>
    <n v="8.4"/>
    <n v="129.1"/>
    <n v="14.1"/>
    <n v="8.1"/>
    <n v="322"/>
    <n v="39267"/>
    <n v="13502.2"/>
    <n v="69.700000000000728"/>
    <x v="0"/>
  </r>
  <r>
    <d v="2026-05-12T16:00:00"/>
    <x v="4000"/>
    <n v="29.6"/>
    <n v="83.3"/>
    <n v="14.5"/>
    <n v="8"/>
    <n v="523.6"/>
    <n v="14.4"/>
    <n v="8.4"/>
    <n v="132.6"/>
    <n v="14.1"/>
    <n v="8"/>
    <n v="324"/>
    <n v="39304"/>
    <n v="13535"/>
    <n v="69.799999999999272"/>
    <x v="0"/>
  </r>
  <r>
    <d v="2026-05-12T16:15:00"/>
    <x v="4001"/>
    <n v="30.2"/>
    <n v="82.3"/>
    <n v="14.4"/>
    <n v="8"/>
    <n v="523.6"/>
    <n v="14.3"/>
    <n v="8.4"/>
    <n v="130.5"/>
    <n v="14"/>
    <n v="8.1"/>
    <n v="323.8"/>
    <n v="39346.800000000003"/>
    <n v="13573"/>
    <n v="80.80000000000291"/>
    <x v="0"/>
  </r>
  <r>
    <d v="2026-05-12T16:30:00"/>
    <x v="4002"/>
    <n v="29.5"/>
    <n v="83.6"/>
    <n v="14.4"/>
    <n v="8"/>
    <n v="448.9"/>
    <n v="14.4"/>
    <n v="8.4"/>
    <n v="130.80000000000001"/>
    <n v="14.1"/>
    <n v="8"/>
    <n v="324"/>
    <n v="39389.5"/>
    <n v="13611"/>
    <n v="80.69999999999709"/>
    <x v="0"/>
  </r>
  <r>
    <d v="2026-05-12T16:45:00"/>
    <x v="4003"/>
    <n v="29.4"/>
    <n v="84.3"/>
    <n v="14.4"/>
    <n v="8"/>
    <n v="448.9"/>
    <n v="14.4"/>
    <n v="8.3000000000000007"/>
    <n v="131.69999999999999"/>
    <n v="14.1"/>
    <n v="7.9"/>
    <n v="325.10000000000002"/>
    <n v="39432.199999999997"/>
    <n v="13649"/>
    <n v="80.69999999999709"/>
    <x v="0"/>
  </r>
  <r>
    <d v="2026-05-12T17:00:00"/>
    <x v="4004"/>
    <n v="29.1"/>
    <n v="84.9"/>
    <n v="14.3"/>
    <n v="7.9"/>
    <n v="462.4"/>
    <n v="14.3"/>
    <n v="8.3000000000000007"/>
    <n v="131.4"/>
    <n v="14"/>
    <n v="8"/>
    <n v="322.2"/>
    <n v="39475"/>
    <n v="13687"/>
    <n v="80.80000000000291"/>
    <x v="0"/>
  </r>
  <r>
    <d v="2026-05-12T17:15:00"/>
    <x v="4005"/>
    <n v="28.7"/>
    <n v="87.1"/>
    <n v="14.3"/>
    <n v="7.9"/>
    <n v="618.9"/>
    <n v="14.2"/>
    <n v="8.3000000000000007"/>
    <n v="140.69999999999999"/>
    <n v="13.9"/>
    <n v="7.8"/>
    <n v="311.8"/>
    <n v="39514"/>
    <n v="13722.2"/>
    <n v="74.200000000000728"/>
    <x v="0"/>
  </r>
  <r>
    <d v="2026-05-12T17:30:00"/>
    <x v="4006"/>
    <n v="28.4"/>
    <n v="87.8"/>
    <n v="14.2"/>
    <n v="7.8"/>
    <n v="618.9"/>
    <n v="14.3"/>
    <n v="8.3000000000000007"/>
    <n v="139"/>
    <n v="14"/>
    <n v="7.6"/>
    <n v="309"/>
    <n v="39553"/>
    <n v="13757.5"/>
    <n v="74.299999999999272"/>
    <x v="0"/>
  </r>
  <r>
    <d v="2026-05-12T17:45:00"/>
    <x v="4007"/>
    <n v="28.4"/>
    <n v="89"/>
    <n v="14.2"/>
    <n v="7.9"/>
    <n v="509.2"/>
    <n v="14.2"/>
    <n v="8.1999999999999993"/>
    <n v="127.6"/>
    <n v="13.9"/>
    <n v="7.9"/>
    <n v="319.39999999999998"/>
    <n v="39592"/>
    <n v="13792.8"/>
    <n v="74.299999999999272"/>
    <x v="0"/>
  </r>
  <r>
    <d v="2026-05-12T18:00:00"/>
    <x v="4008"/>
    <n v="28.2"/>
    <n v="91.3"/>
    <n v="14.2"/>
    <n v="7.9"/>
    <n v="371.5"/>
    <n v="14.1"/>
    <n v="8.1999999999999993"/>
    <n v="151.69999999999999"/>
    <n v="13.8"/>
    <n v="7.2"/>
    <n v="288.39999999999998"/>
    <n v="39631"/>
    <n v="13828"/>
    <n v="74.200000000000728"/>
    <x v="0"/>
  </r>
  <r>
    <d v="2026-05-12T18:15:00"/>
    <x v="4009"/>
    <n v="27.9"/>
    <n v="92.3"/>
    <n v="14.2"/>
    <n v="7.9"/>
    <n v="371.5"/>
    <n v="14.1"/>
    <n v="8.1999999999999993"/>
    <n v="152.30000000000001"/>
    <n v="13.8"/>
    <n v="7.3"/>
    <n v="287"/>
    <n v="39653.5"/>
    <n v="13852.5"/>
    <n v="47"/>
    <x v="0"/>
  </r>
  <r>
    <d v="2026-05-12T18:30:00"/>
    <x v="4010"/>
    <n v="27.8"/>
    <n v="92.9"/>
    <n v="14.2"/>
    <n v="7.9"/>
    <n v="517.29999999999995"/>
    <n v="14.2"/>
    <n v="8.1"/>
    <n v="157.80000000000001"/>
    <n v="13.9"/>
    <n v="7.4"/>
    <n v="272"/>
    <n v="39676"/>
    <n v="13877"/>
    <n v="47"/>
    <x v="0"/>
  </r>
  <r>
    <d v="2026-05-12T18:45:00"/>
    <x v="4011"/>
    <n v="27.7"/>
    <n v="93.5"/>
    <n v="14.1"/>
    <n v="7.9"/>
    <n v="517.29999999999995"/>
    <n v="14.3"/>
    <n v="8.1"/>
    <n v="161.9"/>
    <n v="14"/>
    <n v="7.6"/>
    <n v="268.3"/>
    <n v="39698.5"/>
    <n v="13901.5"/>
    <n v="47"/>
    <x v="0"/>
  </r>
  <r>
    <d v="2026-05-12T19:00:00"/>
    <x v="4012"/>
    <n v="27.5"/>
    <n v="94.8"/>
    <n v="14"/>
    <n v="7.8"/>
    <n v="432.7"/>
    <n v="14.1"/>
    <n v="8.1"/>
    <n v="161.9"/>
    <n v="13.8"/>
    <n v="7.6"/>
    <n v="269.7"/>
    <n v="39721"/>
    <n v="13926"/>
    <n v="47"/>
    <x v="0"/>
  </r>
  <r>
    <d v="2026-05-12T19:15:00"/>
    <x v="4013"/>
    <n v="27.3"/>
    <n v="95.6"/>
    <n v="14"/>
    <n v="7.8"/>
    <n v="459.7"/>
    <n v="14.2"/>
    <n v="8"/>
    <n v="163.69999999999999"/>
    <n v="14"/>
    <n v="7.6"/>
    <n v="273.39999999999998"/>
    <n v="39742"/>
    <n v="13953.2"/>
    <n v="48.200000000000728"/>
    <x v="0"/>
  </r>
  <r>
    <d v="2026-05-12T19:30:00"/>
    <x v="4014"/>
    <n v="27.2"/>
    <n v="96.4"/>
    <n v="13.9"/>
    <n v="8.1999999999999993"/>
    <n v="459.7"/>
    <n v="14.2"/>
    <n v="8.3000000000000007"/>
    <n v="160.5"/>
    <n v="14"/>
    <n v="7.7"/>
    <n v="269.5"/>
    <n v="39763"/>
    <n v="13980.5"/>
    <n v="48.299999999999272"/>
    <x v="0"/>
  </r>
  <r>
    <d v="2026-05-12T19:45:00"/>
    <x v="4015"/>
    <n v="27.1"/>
    <n v="97.8"/>
    <n v="13.9"/>
    <n v="8.1999999999999993"/>
    <n v="528.1"/>
    <n v="14.2"/>
    <n v="8.1"/>
    <n v="165.4"/>
    <n v="13.9"/>
    <n v="7.7"/>
    <n v="272.39999999999998"/>
    <n v="39784"/>
    <n v="14007.8"/>
    <n v="48.299999999999272"/>
    <x v="0"/>
  </r>
  <r>
    <d v="2026-05-12T20:00:00"/>
    <x v="4016"/>
    <n v="27.1"/>
    <n v="98.7"/>
    <n v="13.9"/>
    <n v="8.1999999999999993"/>
    <n v="438.1"/>
    <n v="14.2"/>
    <n v="8.3000000000000007"/>
    <n v="165.4"/>
    <n v="14"/>
    <n v="7.7"/>
    <n v="269.89999999999998"/>
    <n v="39805"/>
    <n v="14035"/>
    <n v="48.200000000000728"/>
    <x v="0"/>
  </r>
  <r>
    <d v="2026-05-12T20:15:00"/>
    <x v="4017"/>
    <n v="27"/>
    <n v="98.5"/>
    <n v="13.8"/>
    <n v="8.3000000000000007"/>
    <n v="438.1"/>
    <n v="12.4"/>
    <n v="8.3000000000000007"/>
    <n v="200"/>
    <n v="14"/>
    <n v="8.1999999999999993"/>
    <n v="197.9"/>
    <n v="39805.5"/>
    <n v="14035.8"/>
    <n v="1.2999999999992724"/>
    <x v="0"/>
  </r>
  <r>
    <d v="2026-05-12T20:30:00"/>
    <x v="4018"/>
    <n v="27"/>
    <n v="99.4"/>
    <n v="13.8"/>
    <n v="8.3000000000000007"/>
    <n v="491.2"/>
    <n v="14.4"/>
    <n v="8.3000000000000007"/>
    <n v="200"/>
    <n v="14.4"/>
    <n v="8.1"/>
    <n v="202.6"/>
    <n v="39806"/>
    <n v="14036.5"/>
    <n v="1.2000000000007276"/>
    <x v="0"/>
  </r>
  <r>
    <d v="2026-05-12T20:45:00"/>
    <x v="4019"/>
    <n v="26.9"/>
    <n v="99.7"/>
    <n v="13.6"/>
    <n v="8.1999999999999993"/>
    <n v="491.2"/>
    <n v="15"/>
    <n v="8"/>
    <n v="200"/>
    <n v="14.8"/>
    <n v="7.9"/>
    <n v="204.6"/>
    <n v="39806.5"/>
    <n v="14037.2"/>
    <n v="1.2000000000007276"/>
    <x v="0"/>
  </r>
  <r>
    <d v="2026-05-12T21:00:00"/>
    <x v="4020"/>
    <n v="26.8"/>
    <n v="100"/>
    <n v="13.9"/>
    <n v="7.9"/>
    <n v="532.6"/>
    <n v="15.5"/>
    <n v="7.9"/>
    <n v="200"/>
    <n v="15.2"/>
    <n v="7.7"/>
    <n v="201.8"/>
    <n v="39807"/>
    <n v="14038"/>
    <n v="1.2999999999992724"/>
    <x v="0"/>
  </r>
  <r>
    <d v="2026-05-12T21:15:00"/>
    <x v="4021"/>
    <n v="26.9"/>
    <n v="100"/>
    <n v="13.9"/>
    <n v="7.9"/>
    <n v="514.6"/>
    <n v="15.6"/>
    <n v="7.8"/>
    <n v="200"/>
    <n v="15.3"/>
    <n v="7.7"/>
    <n v="209.7"/>
    <n v="39807"/>
    <n v="14038"/>
    <n v="0"/>
    <x v="0"/>
  </r>
  <r>
    <d v="2026-05-12T21:30:00"/>
    <x v="4022"/>
    <n v="26.8"/>
    <n v="100"/>
    <n v="13.9"/>
    <n v="7.8"/>
    <n v="514.6"/>
    <n v="15.5"/>
    <n v="7.2"/>
    <n v="200"/>
    <n v="15.3"/>
    <n v="7.1"/>
    <n v="214.6"/>
    <n v="39807"/>
    <n v="14038"/>
    <n v="0"/>
    <x v="0"/>
  </r>
  <r>
    <d v="2026-05-12T21:45:00"/>
    <x v="4023"/>
    <n v="26.8"/>
    <n v="100"/>
    <n v="13.5"/>
    <n v="7.8"/>
    <n v="448"/>
    <n v="15.6"/>
    <n v="7.1"/>
    <n v="200"/>
    <n v="15.3"/>
    <n v="6.8"/>
    <n v="214.2"/>
    <n v="39807"/>
    <n v="14038"/>
    <n v="0"/>
    <x v="0"/>
  </r>
  <r>
    <d v="2026-05-12T22:00:00"/>
    <x v="4024"/>
    <n v="26.6"/>
    <n v="100"/>
    <n v="13.5"/>
    <n v="7.8"/>
    <n v="448"/>
    <n v="15.3"/>
    <n v="6.5"/>
    <n v="200"/>
    <n v="15.1"/>
    <n v="6.4"/>
    <n v="217"/>
    <n v="39807"/>
    <n v="14038"/>
    <n v="0"/>
    <x v="0"/>
  </r>
  <r>
    <d v="2026-05-12T22:15:00"/>
    <x v="4025"/>
    <n v="26.4"/>
    <n v="100"/>
    <n v="13.2"/>
    <n v="8.9"/>
    <n v="426.4"/>
    <n v="15"/>
    <n v="7.9"/>
    <n v="200"/>
    <n v="14.7"/>
    <n v="7.8"/>
    <n v="215.4"/>
    <n v="39807"/>
    <n v="14038"/>
    <n v="0"/>
    <x v="0"/>
  </r>
  <r>
    <d v="2026-05-12T22:30:00"/>
    <x v="4026"/>
    <n v="26.1"/>
    <n v="100"/>
    <n v="13.2"/>
    <n v="8.9"/>
    <n v="459.7"/>
    <n v="14.7"/>
    <n v="8.1"/>
    <n v="200"/>
    <n v="14.4"/>
    <n v="8"/>
    <n v="209.3"/>
    <n v="39807"/>
    <n v="14038"/>
    <n v="0"/>
    <x v="0"/>
  </r>
  <r>
    <d v="2026-05-12T22:45:00"/>
    <x v="4027"/>
    <n v="26"/>
    <n v="100"/>
    <n v="13.2"/>
    <n v="9.1"/>
    <n v="459.7"/>
    <n v="14.7"/>
    <n v="8.1999999999999993"/>
    <n v="200"/>
    <n v="14.4"/>
    <n v="8.1"/>
    <n v="212.6"/>
    <n v="39807"/>
    <n v="14038"/>
    <n v="0"/>
    <x v="0"/>
  </r>
  <r>
    <d v="2026-05-12T23:00:00"/>
    <x v="4028"/>
    <n v="25.8"/>
    <n v="100"/>
    <n v="13.3"/>
    <n v="10.7"/>
    <n v="443.5"/>
    <n v="14.7"/>
    <n v="8.9"/>
    <n v="200"/>
    <n v="14.5"/>
    <n v="8.4"/>
    <n v="213.2"/>
    <n v="39807"/>
    <n v="14038"/>
    <n v="0"/>
    <x v="0"/>
  </r>
  <r>
    <d v="2026-05-12T23:15:00"/>
    <x v="4029"/>
    <n v="25.6"/>
    <n v="100"/>
    <n v="13.3"/>
    <n v="10.7"/>
    <n v="433.6"/>
    <n v="14.6"/>
    <n v="10"/>
    <n v="200"/>
    <n v="14.3"/>
    <n v="9.9"/>
    <n v="206.2"/>
    <n v="39807"/>
    <n v="14038"/>
    <n v="0"/>
    <x v="0"/>
  </r>
  <r>
    <d v="2026-05-12T23:30:00"/>
    <x v="4030"/>
    <n v="25.5"/>
    <n v="100"/>
    <n v="13.6"/>
    <n v="10.9"/>
    <n v="433.6"/>
    <n v="14.7"/>
    <n v="10.3"/>
    <n v="200"/>
    <n v="14.4"/>
    <n v="10.199999999999999"/>
    <n v="206.7"/>
    <n v="39807"/>
    <n v="14038"/>
    <n v="0"/>
    <x v="0"/>
  </r>
  <r>
    <d v="2026-05-12T23:45:00"/>
    <x v="4031"/>
    <n v="25.2"/>
    <n v="100"/>
    <n v="13.7"/>
    <n v="10.8"/>
    <n v="502.9"/>
    <n v="15.2"/>
    <n v="10.4"/>
    <n v="200"/>
    <n v="15"/>
    <n v="10.3"/>
    <n v="201.2"/>
    <n v="39807"/>
    <n v="14038"/>
    <n v="0"/>
    <x v="0"/>
  </r>
  <r>
    <d v="2026-05-13T00:00:00"/>
    <x v="4032"/>
    <n v="25.2"/>
    <n v="100"/>
    <n v="13.7"/>
    <n v="10.8"/>
    <n v="502.9"/>
    <n v="15.4"/>
    <n v="10.6"/>
    <n v="200"/>
    <n v="15.1"/>
    <n v="10.4"/>
    <n v="201.4"/>
    <n v="39807"/>
    <n v="14038"/>
    <n v="0"/>
    <x v="0"/>
  </r>
  <r>
    <d v="2026-05-13T00:15:00"/>
    <x v="4033"/>
    <n v="26.2"/>
    <n v="100"/>
    <n v="13.9"/>
    <n v="10.8"/>
    <n v="444.4"/>
    <n v="15.5"/>
    <n v="10.6"/>
    <n v="200"/>
    <n v="15.3"/>
    <n v="10.5"/>
    <n v="200.3"/>
    <n v="39807"/>
    <n v="14038"/>
    <n v="0"/>
    <x v="0"/>
  </r>
  <r>
    <d v="2026-05-13T00:30:00"/>
    <x v="4034"/>
    <n v="26.3"/>
    <n v="100"/>
    <n v="13.9"/>
    <n v="10.8"/>
    <n v="442.6"/>
    <n v="15.9"/>
    <n v="10.7"/>
    <n v="200"/>
    <n v="15.7"/>
    <n v="10.6"/>
    <n v="202"/>
    <n v="39807"/>
    <n v="14038"/>
    <n v="0"/>
    <x v="0"/>
  </r>
  <r>
    <d v="2026-05-13T00:45:00"/>
    <x v="4035"/>
    <n v="26.3"/>
    <n v="100"/>
    <n v="14.1"/>
    <n v="11"/>
    <n v="442.6"/>
    <n v="16.3"/>
    <n v="10.7"/>
    <n v="200"/>
    <n v="16"/>
    <n v="10.7"/>
    <n v="199.9"/>
    <n v="39807"/>
    <n v="14038"/>
    <n v="0"/>
    <x v="0"/>
  </r>
  <r>
    <d v="2026-05-13T01:00:00"/>
    <x v="4036"/>
    <n v="26.3"/>
    <n v="100"/>
    <n v="14.3"/>
    <n v="10.5"/>
    <n v="389.5"/>
    <n v="16.2"/>
    <n v="9.9"/>
    <n v="200"/>
    <n v="15.8"/>
    <n v="9.8000000000000007"/>
    <n v="202"/>
    <n v="39807"/>
    <n v="14038"/>
    <n v="0"/>
    <x v="0"/>
  </r>
  <r>
    <d v="2026-05-13T01:15:00"/>
    <x v="4037"/>
    <n v="26.3"/>
    <n v="100"/>
    <n v="14.3"/>
    <n v="10.5"/>
    <n v="507.4"/>
    <n v="16.100000000000001"/>
    <n v="9.3000000000000007"/>
    <n v="200"/>
    <n v="15.8"/>
    <n v="9.1999999999999993"/>
    <n v="203.8"/>
    <n v="39807"/>
    <n v="14038"/>
    <n v="0"/>
    <x v="0"/>
  </r>
  <r>
    <d v="2026-05-13T01:30:00"/>
    <x v="4038"/>
    <n v="26.3"/>
    <n v="100"/>
    <n v="13.8"/>
    <n v="9.9"/>
    <n v="507.4"/>
    <n v="16.100000000000001"/>
    <n v="9.1"/>
    <n v="200"/>
    <n v="15.7"/>
    <n v="8.9"/>
    <n v="206.9"/>
    <n v="39807"/>
    <n v="14038"/>
    <n v="0"/>
    <x v="0"/>
  </r>
  <r>
    <d v="2026-05-13T01:45:00"/>
    <x v="4039"/>
    <n v="26.3"/>
    <n v="100"/>
    <n v="13.8"/>
    <n v="9.8000000000000007"/>
    <n v="478.6"/>
    <n v="15.4"/>
    <n v="8.6999999999999993"/>
    <n v="200"/>
    <n v="15.1"/>
    <n v="8.6"/>
    <n v="202.8"/>
    <n v="39807"/>
    <n v="14038"/>
    <n v="0"/>
    <x v="0"/>
  </r>
  <r>
    <d v="2026-05-13T02:00:00"/>
    <x v="4040"/>
    <n v="26.2"/>
    <n v="100"/>
    <n v="13.8"/>
    <n v="9.8000000000000007"/>
    <n v="478.6"/>
    <n v="15.1"/>
    <n v="8.5"/>
    <n v="200"/>
    <n v="14.8"/>
    <n v="8.4"/>
    <n v="203.2"/>
    <n v="39807"/>
    <n v="14038"/>
    <n v="0"/>
    <x v="0"/>
  </r>
  <r>
    <d v="2026-05-13T02:15:00"/>
    <x v="4041"/>
    <n v="26"/>
    <n v="100"/>
    <n v="13.4"/>
    <n v="9.6999999999999993"/>
    <n v="444.4"/>
    <n v="14.7"/>
    <n v="8.4"/>
    <n v="200"/>
    <n v="14.3"/>
    <n v="8.1999999999999993"/>
    <n v="200.8"/>
    <n v="39807"/>
    <n v="14038"/>
    <n v="0"/>
    <x v="0"/>
  </r>
  <r>
    <d v="2026-05-13T02:30:00"/>
    <x v="4042"/>
    <n v="25.9"/>
    <n v="100"/>
    <n v="13.4"/>
    <n v="9.6999999999999993"/>
    <n v="466.9"/>
    <n v="14.4"/>
    <n v="8.3000000000000007"/>
    <n v="200"/>
    <n v="14"/>
    <n v="8.1"/>
    <n v="201"/>
    <n v="39807"/>
    <n v="14038"/>
    <n v="0"/>
    <x v="0"/>
  </r>
  <r>
    <d v="2026-05-13T02:45:00"/>
    <x v="4043"/>
    <n v="25.8"/>
    <n v="100"/>
    <n v="13.1"/>
    <n v="10.4"/>
    <n v="466.9"/>
    <n v="14"/>
    <n v="9.8000000000000007"/>
    <n v="200"/>
    <n v="13.7"/>
    <n v="9.6999999999999993"/>
    <n v="194.6"/>
    <n v="39807"/>
    <n v="14038"/>
    <n v="0"/>
    <x v="0"/>
  </r>
  <r>
    <d v="2026-05-13T03:00:00"/>
    <x v="4044"/>
    <n v="25.8"/>
    <n v="100"/>
    <n v="13.2"/>
    <n v="10.7"/>
    <n v="418.3"/>
    <n v="13.8"/>
    <n v="10"/>
    <n v="200"/>
    <n v="13.5"/>
    <n v="9.9"/>
    <n v="196.3"/>
    <n v="39807"/>
    <n v="14038"/>
    <n v="0"/>
    <x v="0"/>
  </r>
  <r>
    <d v="2026-05-13T03:15:00"/>
    <x v="4045"/>
    <n v="25.7"/>
    <n v="100"/>
    <n v="13.2"/>
    <n v="10.7"/>
    <n v="405.7"/>
    <n v="14"/>
    <n v="10.1"/>
    <n v="200"/>
    <n v="13.7"/>
    <n v="10"/>
    <n v="196.3"/>
    <n v="39807"/>
    <n v="14038"/>
    <n v="0"/>
    <x v="0"/>
  </r>
  <r>
    <d v="2026-05-13T03:30:00"/>
    <x v="4046"/>
    <n v="25.7"/>
    <n v="100"/>
    <n v="13.5"/>
    <n v="10.8"/>
    <n v="405.7"/>
    <n v="14.1"/>
    <n v="10.199999999999999"/>
    <n v="200"/>
    <n v="13.8"/>
    <n v="10.1"/>
    <n v="198.9"/>
    <n v="39807"/>
    <n v="14038"/>
    <n v="0"/>
    <x v="0"/>
  </r>
  <r>
    <d v="2026-05-13T03:45:00"/>
    <x v="4047"/>
    <n v="25.6"/>
    <n v="100"/>
    <n v="13.7"/>
    <n v="10.8"/>
    <n v="386.8"/>
    <n v="14.2"/>
    <n v="10.1"/>
    <n v="200"/>
    <n v="13.9"/>
    <n v="10"/>
    <n v="197.5"/>
    <n v="39807"/>
    <n v="14038"/>
    <n v="0"/>
    <x v="0"/>
  </r>
  <r>
    <d v="2026-05-13T04:00:00"/>
    <x v="4048"/>
    <n v="25.6"/>
    <n v="100"/>
    <n v="13.7"/>
    <n v="10.8"/>
    <n v="386.8"/>
    <n v="14.5"/>
    <n v="10.1"/>
    <n v="200"/>
    <n v="14.3"/>
    <n v="10"/>
    <n v="199.1"/>
    <n v="39807"/>
    <n v="14038"/>
    <n v="0"/>
    <x v="0"/>
  </r>
  <r>
    <d v="2026-05-13T04:15:00"/>
    <x v="4049"/>
    <n v="25.5"/>
    <n v="100"/>
    <n v="13.8"/>
    <n v="10.8"/>
    <n v="415.6"/>
    <n v="14.8"/>
    <n v="10.199999999999999"/>
    <n v="200"/>
    <n v="14.6"/>
    <n v="10.1"/>
    <n v="197.9"/>
    <n v="39807"/>
    <n v="14038"/>
    <n v="0"/>
    <x v="0"/>
  </r>
  <r>
    <d v="2026-05-13T04:30:00"/>
    <x v="4050"/>
    <n v="25.5"/>
    <n v="100"/>
    <n v="13.8"/>
    <n v="10.8"/>
    <n v="480.4"/>
    <n v="14.9"/>
    <n v="10.199999999999999"/>
    <n v="200"/>
    <n v="14.6"/>
    <n v="10.1"/>
    <n v="198.7"/>
    <n v="39807"/>
    <n v="14038"/>
    <n v="0"/>
    <x v="0"/>
  </r>
  <r>
    <d v="2026-05-13T04:45:00"/>
    <x v="4051"/>
    <n v="25.6"/>
    <n v="100"/>
    <n v="13.9"/>
    <n v="10.9"/>
    <n v="480.4"/>
    <n v="14.9"/>
    <n v="10.199999999999999"/>
    <n v="200"/>
    <n v="14.7"/>
    <n v="10.199999999999999"/>
    <n v="195.5"/>
    <n v="39807"/>
    <n v="14038"/>
    <n v="0"/>
    <x v="0"/>
  </r>
  <r>
    <d v="2026-05-13T05:00:00"/>
    <x v="4052"/>
    <n v="25.6"/>
    <n v="100"/>
    <n v="14"/>
    <n v="10.9"/>
    <n v="423.7"/>
    <n v="15.1"/>
    <n v="10.199999999999999"/>
    <n v="200"/>
    <n v="14.9"/>
    <n v="10.1"/>
    <n v="198.3"/>
    <n v="39807"/>
    <n v="14038"/>
    <n v="0"/>
    <x v="0"/>
  </r>
  <r>
    <d v="2026-05-13T05:15:00"/>
    <x v="4053"/>
    <n v="25.5"/>
    <n v="100"/>
    <n v="14"/>
    <n v="10.9"/>
    <n v="403.9"/>
    <n v="15.2"/>
    <n v="10.1"/>
    <n v="200"/>
    <n v="14.9"/>
    <n v="9.6999999999999993"/>
    <n v="197.7"/>
    <n v="39807"/>
    <n v="14038"/>
    <n v="0"/>
    <x v="0"/>
  </r>
  <r>
    <d v="2026-05-13T05:30:00"/>
    <x v="4054"/>
    <n v="25.5"/>
    <n v="100"/>
    <n v="14.1"/>
    <n v="10"/>
    <n v="403.9"/>
    <n v="15.2"/>
    <n v="8.8000000000000007"/>
    <n v="200"/>
    <n v="14.9"/>
    <n v="8.6999999999999993"/>
    <n v="204.4"/>
    <n v="39807"/>
    <n v="14038"/>
    <n v="0"/>
    <x v="0"/>
  </r>
  <r>
    <d v="2026-05-13T05:45:00"/>
    <x v="4055"/>
    <n v="25.5"/>
    <n v="100"/>
    <n v="14.1"/>
    <n v="10"/>
    <n v="453.4"/>
    <n v="15.3"/>
    <n v="8.5"/>
    <n v="200"/>
    <n v="14.9"/>
    <n v="8.5"/>
    <n v="209.9"/>
    <n v="39807"/>
    <n v="14038"/>
    <n v="0"/>
    <x v="0"/>
  </r>
  <r>
    <d v="2026-05-13T06:00:00"/>
    <x v="4056"/>
    <n v="25.4"/>
    <n v="100"/>
    <n v="13.6"/>
    <n v="9.8000000000000007"/>
    <n v="453.4"/>
    <n v="15.2"/>
    <n v="8.6"/>
    <n v="200"/>
    <n v="14.6"/>
    <n v="8.3000000000000007"/>
    <n v="210.3"/>
    <n v="39807"/>
    <n v="14038"/>
    <n v="0"/>
    <x v="0"/>
  </r>
  <r>
    <d v="2026-05-13T06:15:00"/>
    <x v="4057"/>
    <n v="25.4"/>
    <n v="100"/>
    <n v="13.7"/>
    <n v="9.8000000000000007"/>
    <n v="470.5"/>
    <n v="15"/>
    <n v="8.5"/>
    <n v="200"/>
    <n v="14.7"/>
    <n v="8.3000000000000007"/>
    <n v="215.2"/>
    <n v="39807"/>
    <n v="14038"/>
    <n v="0"/>
    <x v="0"/>
  </r>
  <r>
    <d v="2026-05-13T06:30:00"/>
    <x v="4058"/>
    <n v="25.4"/>
    <n v="100"/>
    <n v="13.7"/>
    <n v="9.8000000000000007"/>
    <n v="450.7"/>
    <n v="15.1"/>
    <n v="8.5"/>
    <n v="200"/>
    <n v="14.8"/>
    <n v="8.4"/>
    <n v="212.1"/>
    <n v="39807"/>
    <n v="14038"/>
    <n v="0"/>
    <x v="0"/>
  </r>
  <r>
    <d v="2026-05-13T06:45:00"/>
    <x v="4059"/>
    <n v="25.8"/>
    <n v="100"/>
    <n v="13.6"/>
    <n v="9.8000000000000007"/>
    <n v="450.7"/>
    <n v="14.9"/>
    <n v="8.4"/>
    <n v="200"/>
    <n v="14.6"/>
    <n v="8.3000000000000007"/>
    <n v="214"/>
    <n v="39807"/>
    <n v="14038"/>
    <n v="0"/>
    <x v="0"/>
  </r>
  <r>
    <d v="2026-05-13T07:00:00"/>
    <x v="4060"/>
    <n v="26.2"/>
    <n v="100"/>
    <n v="13.6"/>
    <n v="9.8000000000000007"/>
    <n v="302.3"/>
    <n v="14.7"/>
    <n v="8.8000000000000007"/>
    <n v="200"/>
    <n v="14.5"/>
    <n v="8.6999999999999993"/>
    <n v="213.4"/>
    <n v="39807"/>
    <n v="14038"/>
    <n v="0"/>
    <x v="0"/>
  </r>
  <r>
    <d v="2026-05-13T07:15:00"/>
    <x v="4061"/>
    <n v="25.1"/>
    <n v="100"/>
    <n v="13.6"/>
    <n v="9.8000000000000007"/>
    <n v="460.6"/>
    <n v="14.8"/>
    <n v="8.8000000000000007"/>
    <n v="200"/>
    <n v="14.5"/>
    <n v="8.6999999999999993"/>
    <n v="214"/>
    <n v="39808.199999999997"/>
    <n v="14038.8"/>
    <n v="1.999999999996362"/>
    <x v="0"/>
  </r>
  <r>
    <d v="2026-05-13T07:30:00"/>
    <x v="4062"/>
    <n v="24.7"/>
    <n v="100"/>
    <n v="13.8"/>
    <n v="9.9"/>
    <n v="460.6"/>
    <n v="15"/>
    <n v="9"/>
    <n v="200"/>
    <n v="14.8"/>
    <n v="8.9"/>
    <n v="215.2"/>
    <n v="39809.5"/>
    <n v="14039.5"/>
    <n v="2.000000000003638"/>
    <x v="0"/>
  </r>
  <r>
    <d v="2026-05-13T07:45:00"/>
    <x v="4063"/>
    <n v="24.5"/>
    <n v="100"/>
    <n v="13.8"/>
    <n v="9.9"/>
    <n v="401.2"/>
    <n v="15.2"/>
    <n v="8.5"/>
    <n v="200"/>
    <n v="14.9"/>
    <n v="8.3000000000000007"/>
    <n v="210.3"/>
    <n v="39810.800000000003"/>
    <n v="14040.2"/>
    <n v="2.000000000003638"/>
    <x v="0"/>
  </r>
  <r>
    <d v="2026-05-13T08:00:00"/>
    <x v="4064"/>
    <n v="24.2"/>
    <n v="100"/>
    <n v="14.1"/>
    <n v="9.1"/>
    <n v="401.2"/>
    <n v="14.7"/>
    <n v="9"/>
    <n v="200"/>
    <n v="15.2"/>
    <n v="8.9"/>
    <n v="207.3"/>
    <n v="39812"/>
    <n v="14041"/>
    <n v="1.999999999996362"/>
    <x v="0"/>
  </r>
  <r>
    <d v="2026-05-13T08:15:00"/>
    <x v="4065"/>
    <n v="27.8"/>
    <n v="99.7"/>
    <n v="14.4"/>
    <n v="9.1999999999999993"/>
    <n v="386.8"/>
    <n v="12"/>
    <n v="9"/>
    <n v="200"/>
    <n v="15.2"/>
    <n v="9"/>
    <n v="203"/>
    <n v="39850.199999999997"/>
    <n v="14075.5"/>
    <n v="72.69999999999709"/>
    <x v="0"/>
  </r>
  <r>
    <d v="2026-05-13T08:30:00"/>
    <x v="4066"/>
    <n v="28.4"/>
    <n v="91"/>
    <n v="14.4"/>
    <n v="9.1999999999999993"/>
    <n v="445.3"/>
    <n v="11.5"/>
    <n v="8.9"/>
    <n v="200"/>
    <n v="15.6"/>
    <n v="8.8000000000000007"/>
    <n v="256.10000000000002"/>
    <n v="39888.5"/>
    <n v="14110"/>
    <n v="72.80000000000291"/>
    <x v="0"/>
  </r>
  <r>
    <d v="2026-05-13T08:45:00"/>
    <x v="4067"/>
    <n v="29"/>
    <n v="86.9"/>
    <n v="13.6"/>
    <n v="8.9"/>
    <n v="445.3"/>
    <n v="15.9"/>
    <n v="8.9"/>
    <n v="172.7"/>
    <n v="15.5"/>
    <n v="8"/>
    <n v="286.60000000000002"/>
    <n v="39926.800000000003"/>
    <n v="14144.5"/>
    <n v="72.80000000000291"/>
    <x v="0"/>
  </r>
  <r>
    <d v="2026-05-13T09:00:00"/>
    <x v="4068"/>
    <n v="29.2"/>
    <n v="85.2"/>
    <n v="14.5"/>
    <n v="7.9"/>
    <n v="376.9"/>
    <n v="15.4"/>
    <n v="8.3000000000000007"/>
    <n v="167.7"/>
    <n v="15"/>
    <n v="7.5"/>
    <n v="280.3"/>
    <n v="39965"/>
    <n v="14179"/>
    <n v="72.69999999999709"/>
    <x v="0"/>
  </r>
  <r>
    <d v="2026-05-13T09:15:00"/>
    <x v="4069"/>
    <n v="29.4"/>
    <n v="83.6"/>
    <n v="14.5"/>
    <n v="7.9"/>
    <n v="0"/>
    <n v="14.7"/>
    <n v="8.1999999999999993"/>
    <n v="169.2"/>
    <n v="14.4"/>
    <n v="7.5"/>
    <n v="283.39999999999998"/>
    <n v="39987.199999999997"/>
    <n v="14203"/>
    <n v="46.19999999999709"/>
    <x v="0"/>
  </r>
  <r>
    <d v="2026-05-13T09:30:00"/>
    <x v="4070"/>
    <n v="29.5"/>
    <n v="82.8"/>
    <n v="14.2"/>
    <n v="7.9"/>
    <n v="0"/>
    <n v="14.5"/>
    <n v="8.1999999999999993"/>
    <n v="166.6"/>
    <n v="14.2"/>
    <n v="7.6"/>
    <n v="280.5"/>
    <n v="40009.5"/>
    <n v="14227"/>
    <n v="46.30000000000291"/>
    <x v="0"/>
  </r>
  <r>
    <d v="2026-05-13T09:45:00"/>
    <x v="4071"/>
    <n v="29.8"/>
    <n v="81.400000000000006"/>
    <n v="14.2"/>
    <n v="7.9"/>
    <n v="455.2"/>
    <n v="14.5"/>
    <n v="8.1999999999999993"/>
    <n v="165.7"/>
    <n v="14.2"/>
    <n v="7.7"/>
    <n v="281.10000000000002"/>
    <n v="40031.800000000003"/>
    <n v="14251"/>
    <n v="46.30000000000291"/>
    <x v="0"/>
  </r>
  <r>
    <d v="2026-05-13T10:00:00"/>
    <x v="4072"/>
    <n v="30.4"/>
    <n v="81"/>
    <n v="14.2"/>
    <n v="7.9"/>
    <n v="455.2"/>
    <n v="14.4"/>
    <n v="8.1999999999999993"/>
    <n v="166.9"/>
    <n v="14"/>
    <n v="7.7"/>
    <n v="283.2"/>
    <n v="40054"/>
    <n v="14275"/>
    <n v="46.19999999999709"/>
    <x v="0"/>
  </r>
  <r>
    <d v="2026-05-13T10:15:00"/>
    <x v="4073"/>
    <n v="30.2"/>
    <n v="81.8"/>
    <n v="14.2"/>
    <n v="7.9"/>
    <n v="420.1"/>
    <n v="14.4"/>
    <n v="8.1999999999999993"/>
    <n v="164.5"/>
    <n v="14.1"/>
    <n v="7.7"/>
    <n v="282.89999999999998"/>
    <n v="40079.800000000003"/>
    <n v="14305"/>
    <n v="55.80000000000291"/>
    <x v="0"/>
  </r>
  <r>
    <d v="2026-05-13T10:30:00"/>
    <x v="4074"/>
    <n v="30.5"/>
    <n v="77.599999999999994"/>
    <n v="14.2"/>
    <n v="7.9"/>
    <n v="355.3"/>
    <n v="14.4"/>
    <n v="8.1999999999999993"/>
    <n v="162.19999999999999"/>
    <n v="14.1"/>
    <n v="7.6"/>
    <n v="277"/>
    <n v="40105.5"/>
    <n v="14335"/>
    <n v="55.69999999999709"/>
    <x v="0"/>
  </r>
  <r>
    <d v="2026-05-13T10:45:00"/>
    <x v="4075"/>
    <n v="30.5"/>
    <n v="76.7"/>
    <n v="14.2"/>
    <n v="7.9"/>
    <n v="355.3"/>
    <n v="14.4"/>
    <n v="8.3000000000000007"/>
    <n v="155.19999999999999"/>
    <n v="14.1"/>
    <n v="7.8"/>
    <n v="289.3"/>
    <n v="40131.199999999997"/>
    <n v="14365"/>
    <n v="55.69999999999709"/>
    <x v="0"/>
  </r>
  <r>
    <d v="2026-05-13T11:00:00"/>
    <x v="4076"/>
    <n v="30.9"/>
    <n v="74"/>
    <n v="14.3"/>
    <n v="7.9"/>
    <n v="399.4"/>
    <n v="14.3"/>
    <n v="8.3000000000000007"/>
    <n v="158.69999999999999"/>
    <n v="14"/>
    <n v="7.7"/>
    <n v="292.3"/>
    <n v="40157"/>
    <n v="14395"/>
    <n v="55.80000000000291"/>
    <x v="0"/>
  </r>
  <r>
    <d v="2026-05-13T11:15:00"/>
    <x v="4077"/>
    <n v="30.6"/>
    <n v="77"/>
    <n v="14.3"/>
    <n v="7.9"/>
    <n v="484.9"/>
    <n v="14.3"/>
    <n v="8.3000000000000007"/>
    <n v="159"/>
    <n v="14"/>
    <n v="7.7"/>
    <n v="295.39999999999998"/>
    <n v="40185.199999999997"/>
    <n v="14427.5"/>
    <n v="60.69999999999709"/>
    <x v="0"/>
  </r>
  <r>
    <d v="2026-05-13T11:30:00"/>
    <x v="4078"/>
    <n v="30.3"/>
    <n v="76.5"/>
    <n v="14.3"/>
    <n v="7.9"/>
    <n v="484.9"/>
    <n v="14.3"/>
    <n v="8.3000000000000007"/>
    <n v="154.69999999999999"/>
    <n v="14.1"/>
    <n v="7.6"/>
    <n v="290.10000000000002"/>
    <n v="40213.5"/>
    <n v="14460"/>
    <n v="60.80000000000291"/>
    <x v="0"/>
  </r>
  <r>
    <d v="2026-05-13T11:45:00"/>
    <x v="4079"/>
    <n v="30.8"/>
    <n v="77.599999999999994"/>
    <n v="14.3"/>
    <n v="7.9"/>
    <n v="492.1"/>
    <n v="14.2"/>
    <n v="8.3000000000000007"/>
    <n v="154.4"/>
    <n v="13.9"/>
    <n v="7.6"/>
    <n v="289.3"/>
    <n v="40241.800000000003"/>
    <n v="14492.5"/>
    <n v="60.80000000000291"/>
    <x v="0"/>
  </r>
  <r>
    <d v="2026-05-13T12:00:00"/>
    <x v="4080"/>
    <n v="30.7"/>
    <n v="76.3"/>
    <n v="14.4"/>
    <n v="7.9"/>
    <n v="492.1"/>
    <n v="14.3"/>
    <n v="8.3000000000000007"/>
    <n v="155.5"/>
    <n v="14"/>
    <n v="7.7"/>
    <n v="293.3"/>
    <n v="40270"/>
    <n v="14525"/>
    <n v="60.69999999999709"/>
    <x v="0"/>
  </r>
  <r>
    <d v="2026-05-13T12:15:00"/>
    <x v="4081"/>
    <n v="30.7"/>
    <n v="77.2"/>
    <n v="14.4"/>
    <n v="8"/>
    <n v="461.5"/>
    <n v="14.3"/>
    <n v="8.4"/>
    <n v="154.9"/>
    <n v="14.1"/>
    <n v="7.7"/>
    <n v="290.7"/>
    <n v="40297.199999999997"/>
    <n v="14555.5"/>
    <n v="57.69999999999709"/>
    <x v="0"/>
  </r>
  <r>
    <d v="2026-05-13T12:30:00"/>
    <x v="4082"/>
    <n v="30.9"/>
    <n v="75.599999999999994"/>
    <n v="14.4"/>
    <n v="8"/>
    <n v="430"/>
    <n v="14.3"/>
    <n v="8.4"/>
    <n v="153.80000000000001"/>
    <n v="14"/>
    <n v="7.7"/>
    <n v="290.7"/>
    <n v="40324.5"/>
    <n v="14586"/>
    <n v="57.80000000000291"/>
    <x v="0"/>
  </r>
  <r>
    <d v="2026-05-13T12:45:00"/>
    <x v="4083"/>
    <n v="31"/>
    <n v="76"/>
    <n v="14.4"/>
    <n v="7.9"/>
    <n v="430"/>
    <n v="14.3"/>
    <n v="8.4"/>
    <n v="155.80000000000001"/>
    <n v="14.1"/>
    <n v="7.7"/>
    <n v="290.5"/>
    <n v="40351.800000000003"/>
    <n v="14616.5"/>
    <n v="57.80000000000291"/>
    <x v="0"/>
  </r>
  <r>
    <d v="2026-05-13T13:00:00"/>
    <x v="4084"/>
    <n v="30.8"/>
    <n v="74.900000000000006"/>
    <n v="14.4"/>
    <n v="8"/>
    <n v="480.4"/>
    <n v="14.4"/>
    <n v="8.4"/>
    <n v="155.80000000000001"/>
    <n v="14.1"/>
    <n v="7.7"/>
    <n v="290.7"/>
    <n v="40379"/>
    <n v="14647"/>
    <n v="57.69999999999709"/>
    <x v="0"/>
  </r>
  <r>
    <d v="2026-05-13T13:15:00"/>
    <x v="4085"/>
    <n v="31.2"/>
    <n v="73.8"/>
    <n v="14.4"/>
    <n v="8"/>
    <n v="480.4"/>
    <n v="14.3"/>
    <n v="8.4"/>
    <n v="158.4"/>
    <n v="14"/>
    <n v="7.6"/>
    <n v="296.39999999999998"/>
    <n v="40408"/>
    <n v="14678.5"/>
    <n v="60.5"/>
    <x v="0"/>
  </r>
  <r>
    <d v="2026-05-13T13:30:00"/>
    <x v="4086"/>
    <n v="31.1"/>
    <n v="72.5"/>
    <n v="14.4"/>
    <n v="7.8"/>
    <n v="430.9"/>
    <n v="14.4"/>
    <n v="8.3000000000000007"/>
    <n v="154.9"/>
    <n v="14.1"/>
    <n v="7.7"/>
    <n v="292.7"/>
    <n v="40437"/>
    <n v="14710"/>
    <n v="60.5"/>
    <x v="0"/>
  </r>
  <r>
    <d v="2026-05-13T13:45:00"/>
    <x v="4087"/>
    <n v="31.1"/>
    <n v="73.099999999999994"/>
    <n v="14.4"/>
    <n v="7.8"/>
    <n v="458.8"/>
    <n v="14.4"/>
    <n v="8.4"/>
    <n v="153.5"/>
    <n v="14.1"/>
    <n v="7.7"/>
    <n v="293.7"/>
    <n v="40466"/>
    <n v="14741.5"/>
    <n v="60.5"/>
    <x v="0"/>
  </r>
  <r>
    <d v="2026-05-13T14:00:00"/>
    <x v="4088"/>
    <n v="31.2"/>
    <n v="72.7"/>
    <n v="14.4"/>
    <n v="7.9"/>
    <n v="458.8"/>
    <n v="14.4"/>
    <n v="8.4"/>
    <n v="154.1"/>
    <n v="14.1"/>
    <n v="7.6"/>
    <n v="290.3"/>
    <n v="40495"/>
    <n v="14773"/>
    <n v="60.5"/>
    <x v="0"/>
  </r>
  <r>
    <d v="2026-05-13T14:15:00"/>
    <x v="4089"/>
    <n v="31"/>
    <n v="72.099999999999994"/>
    <n v="14.4"/>
    <n v="7.9"/>
    <n v="437.2"/>
    <n v="14.4"/>
    <n v="8.4"/>
    <n v="157.6"/>
    <n v="14.1"/>
    <n v="7.7"/>
    <n v="295.60000000000002"/>
    <n v="40523"/>
    <n v="14804.5"/>
    <n v="59.5"/>
    <x v="0"/>
  </r>
  <r>
    <d v="2026-05-13T14:30:00"/>
    <x v="4090"/>
    <n v="31"/>
    <n v="74.900000000000006"/>
    <n v="14.4"/>
    <n v="7.9"/>
    <n v="415.6"/>
    <n v="14.4"/>
    <n v="8.4"/>
    <n v="155.5"/>
    <n v="14.1"/>
    <n v="7.7"/>
    <n v="293.10000000000002"/>
    <n v="40551"/>
    <n v="14836"/>
    <n v="59.5"/>
    <x v="0"/>
  </r>
  <r>
    <d v="2026-05-13T14:45:00"/>
    <x v="4091"/>
    <n v="30.9"/>
    <n v="74.099999999999994"/>
    <n v="14.5"/>
    <n v="7.9"/>
    <n v="415.6"/>
    <n v="14.4"/>
    <n v="8.5"/>
    <n v="155.19999999999999"/>
    <n v="14.1"/>
    <n v="7.8"/>
    <n v="292.89999999999998"/>
    <n v="40579"/>
    <n v="14867.5"/>
    <n v="59.5"/>
    <x v="0"/>
  </r>
  <r>
    <d v="2026-05-13T15:00:00"/>
    <x v="4092"/>
    <n v="31"/>
    <n v="76.7"/>
    <n v="14.6"/>
    <n v="8"/>
    <n v="495.7"/>
    <n v="14.5"/>
    <n v="8.5"/>
    <n v="155.80000000000001"/>
    <n v="14.2"/>
    <n v="7.9"/>
    <n v="294.10000000000002"/>
    <n v="40607"/>
    <n v="14899"/>
    <n v="59.5"/>
    <x v="0"/>
  </r>
  <r>
    <d v="2026-05-13T15:15:00"/>
    <x v="4093"/>
    <n v="30.9"/>
    <n v="76.599999999999994"/>
    <n v="14.6"/>
    <n v="8"/>
    <n v="495.7"/>
    <n v="14.7"/>
    <n v="8.5"/>
    <n v="155.19999999999999"/>
    <n v="14.4"/>
    <n v="7.9"/>
    <n v="288"/>
    <n v="40637.800000000003"/>
    <n v="14932"/>
    <n v="63.80000000000291"/>
    <x v="0"/>
  </r>
  <r>
    <d v="2026-05-13T15:30:00"/>
    <x v="4094"/>
    <n v="30.6"/>
    <n v="79.5"/>
    <n v="14.7"/>
    <n v="8"/>
    <n v="499.3"/>
    <n v="14.7"/>
    <n v="8.5"/>
    <n v="151.69999999999999"/>
    <n v="14.4"/>
    <n v="7.7"/>
    <n v="290.3"/>
    <n v="40668.5"/>
    <n v="14965"/>
    <n v="63.69999999999709"/>
    <x v="0"/>
  </r>
  <r>
    <d v="2026-05-13T15:45:00"/>
    <x v="4095"/>
    <n v="30.4"/>
    <n v="78.900000000000006"/>
    <n v="14.7"/>
    <n v="8"/>
    <n v="392.2"/>
    <n v="14.8"/>
    <n v="8.6"/>
    <n v="153.19999999999999"/>
    <n v="14.5"/>
    <n v="7.7"/>
    <n v="288.8"/>
    <n v="40699.199999999997"/>
    <n v="14998"/>
    <n v="63.69999999999709"/>
    <x v="0"/>
  </r>
  <r>
    <d v="2026-05-13T16:00:00"/>
    <x v="4096"/>
    <n v="30.6"/>
    <n v="81"/>
    <n v="14.8"/>
    <n v="8.1"/>
    <n v="392.2"/>
    <n v="14.7"/>
    <n v="8.6"/>
    <n v="152.6"/>
    <n v="14.4"/>
    <n v="7.8"/>
    <n v="285.39999999999998"/>
    <n v="40730"/>
    <n v="15031"/>
    <n v="63.80000000000291"/>
    <x v="0"/>
  </r>
  <r>
    <d v="2026-05-13T16:15:00"/>
    <x v="4097"/>
    <n v="30.1"/>
    <n v="81.8"/>
    <n v="14.8"/>
    <n v="8"/>
    <n v="481.3"/>
    <n v="14.8"/>
    <n v="8.6"/>
    <n v="154.1"/>
    <n v="14.6"/>
    <n v="7.7"/>
    <n v="290.7"/>
    <n v="40761"/>
    <n v="15065.5"/>
    <n v="65.5"/>
    <x v="0"/>
  </r>
  <r>
    <d v="2026-05-13T16:30:00"/>
    <x v="4098"/>
    <n v="29.7"/>
    <n v="83.6"/>
    <n v="14.8"/>
    <n v="8"/>
    <n v="511.9"/>
    <n v="14.8"/>
    <n v="8.5"/>
    <n v="155.19999999999999"/>
    <n v="14.4"/>
    <n v="7.8"/>
    <n v="291.5"/>
    <n v="40792"/>
    <n v="15100"/>
    <n v="65.5"/>
    <x v="0"/>
  </r>
  <r>
    <d v="2026-05-13T16:45:00"/>
    <x v="4099"/>
    <n v="29.4"/>
    <n v="84.6"/>
    <n v="14.7"/>
    <n v="8"/>
    <n v="511.9"/>
    <n v="14.8"/>
    <n v="8.5"/>
    <n v="158.1"/>
    <n v="14.5"/>
    <n v="7.8"/>
    <n v="290.5"/>
    <n v="40823"/>
    <n v="15134.5"/>
    <n v="65.5"/>
    <x v="0"/>
  </r>
  <r>
    <d v="2026-05-13T17:00:00"/>
    <x v="4100"/>
    <n v="29.5"/>
    <n v="86.5"/>
    <n v="14.8"/>
    <n v="8"/>
    <n v="453.4"/>
    <n v="14.7"/>
    <n v="8.5"/>
    <n v="154.1"/>
    <n v="14.5"/>
    <n v="7.8"/>
    <n v="289.7"/>
    <n v="40854"/>
    <n v="15169"/>
    <n v="65.5"/>
    <x v="0"/>
  </r>
  <r>
    <d v="2026-05-13T17:15:00"/>
    <x v="4101"/>
    <n v="29.6"/>
    <n v="85.9"/>
    <n v="14.8"/>
    <n v="8"/>
    <n v="453.4"/>
    <n v="14.8"/>
    <n v="8.5"/>
    <n v="155.5"/>
    <n v="14.5"/>
    <n v="7.7"/>
    <n v="289.3"/>
    <n v="40883"/>
    <n v="15201.8"/>
    <n v="61.799999999999272"/>
    <x v="0"/>
  </r>
  <r>
    <d v="2026-05-13T17:30:00"/>
    <x v="4102"/>
    <n v="29.4"/>
    <n v="85.9"/>
    <n v="14.7"/>
    <n v="8"/>
    <n v="367"/>
    <n v="14.8"/>
    <n v="8.5"/>
    <n v="156.1"/>
    <n v="14.5"/>
    <n v="7.7"/>
    <n v="286.8"/>
    <n v="40912"/>
    <n v="15234.5"/>
    <n v="61.700000000000728"/>
    <x v="0"/>
  </r>
  <r>
    <d v="2026-05-13T17:45:00"/>
    <x v="4103"/>
    <n v="28.9"/>
    <n v="86.6"/>
    <n v="14.7"/>
    <n v="8"/>
    <n v="446.2"/>
    <n v="14.7"/>
    <n v="8.4"/>
    <n v="155.5"/>
    <n v="14.3"/>
    <n v="7.6"/>
    <n v="286.8"/>
    <n v="40941"/>
    <n v="15267.2"/>
    <n v="61.700000000000728"/>
    <x v="0"/>
  </r>
  <r>
    <d v="2026-05-13T18:00:00"/>
    <x v="4104"/>
    <n v="28.7"/>
    <n v="87.9"/>
    <n v="14.5"/>
    <n v="7.9"/>
    <n v="446.2"/>
    <n v="14.4"/>
    <n v="8.3000000000000007"/>
    <n v="152.6"/>
    <n v="14.1"/>
    <n v="7.6"/>
    <n v="283.2"/>
    <n v="40970"/>
    <n v="15300"/>
    <n v="61.799999999999272"/>
    <x v="0"/>
  </r>
  <r>
    <d v="2026-05-13T18:15:00"/>
    <x v="4105"/>
    <n v="28.8"/>
    <n v="87.9"/>
    <n v="14.4"/>
    <n v="7.9"/>
    <n v="469.6"/>
    <n v="14.3"/>
    <n v="8.3000000000000007"/>
    <n v="156.4"/>
    <n v="14"/>
    <n v="7.7"/>
    <n v="288.60000000000002"/>
    <n v="40996"/>
    <n v="15328"/>
    <n v="54"/>
    <x v="0"/>
  </r>
  <r>
    <d v="2026-05-13T18:30:00"/>
    <x v="4106"/>
    <n v="28.5"/>
    <n v="88.7"/>
    <n v="14.4"/>
    <n v="7.9"/>
    <n v="381.4"/>
    <n v="14.2"/>
    <n v="8.1999999999999993"/>
    <n v="154.69999999999999"/>
    <n v="13.9"/>
    <n v="7.7"/>
    <n v="286.8"/>
    <n v="41022"/>
    <n v="15356"/>
    <n v="54"/>
    <x v="0"/>
  </r>
  <r>
    <d v="2026-05-13T18:45:00"/>
    <x v="4107"/>
    <n v="28.3"/>
    <n v="90.6"/>
    <n v="14.2"/>
    <n v="7.9"/>
    <n v="381.4"/>
    <n v="14.1"/>
    <n v="8.1999999999999993"/>
    <n v="155.5"/>
    <n v="13.8"/>
    <n v="7.6"/>
    <n v="286.39999999999998"/>
    <n v="41048"/>
    <n v="15384"/>
    <n v="54"/>
    <x v="0"/>
  </r>
  <r>
    <d v="2026-05-13T19:00:00"/>
    <x v="4108"/>
    <n v="28.3"/>
    <n v="91.1"/>
    <n v="14.2"/>
    <n v="7.9"/>
    <n v="489.4"/>
    <n v="14.1"/>
    <n v="8.1"/>
    <n v="154.4"/>
    <n v="13.8"/>
    <n v="7.5"/>
    <n v="284.60000000000002"/>
    <n v="41074"/>
    <n v="15412"/>
    <n v="54"/>
    <x v="0"/>
  </r>
  <r>
    <d v="2026-05-13T19:15:00"/>
    <x v="4109"/>
    <n v="28.1"/>
    <n v="91.6"/>
    <n v="14.1"/>
    <n v="7.8"/>
    <n v="489.4"/>
    <n v="14.1"/>
    <n v="8.1"/>
    <n v="154.4"/>
    <n v="13.8"/>
    <n v="7.4"/>
    <n v="285.8"/>
    <n v="41100.5"/>
    <n v="15442.2"/>
    <n v="56.700000000000728"/>
    <x v="0"/>
  </r>
  <r>
    <d v="2026-05-13T19:30:00"/>
    <x v="4110"/>
    <n v="28"/>
    <n v="91.9"/>
    <n v="14"/>
    <n v="7.7"/>
    <n v="477.7"/>
    <n v="14"/>
    <n v="7.9"/>
    <n v="151.19999999999999"/>
    <n v="13.7"/>
    <n v="7.3"/>
    <n v="279.5"/>
    <n v="41127"/>
    <n v="15472.5"/>
    <n v="56.799999999999272"/>
    <x v="0"/>
  </r>
  <r>
    <d v="2026-05-13T19:45:00"/>
    <x v="4111"/>
    <n v="28.1"/>
    <n v="91"/>
    <n v="14"/>
    <n v="7.7"/>
    <n v="453.4"/>
    <n v="14"/>
    <n v="7.7"/>
    <n v="146.80000000000001"/>
    <n v="13.7"/>
    <n v="7.4"/>
    <n v="279.89999999999998"/>
    <n v="41153.5"/>
    <n v="15502.8"/>
    <n v="56.799999999999272"/>
    <x v="0"/>
  </r>
  <r>
    <d v="2026-05-13T20:00:00"/>
    <x v="4112"/>
    <n v="28.1"/>
    <n v="92.7"/>
    <n v="13.9"/>
    <n v="7.5"/>
    <n v="453.4"/>
    <n v="13.9"/>
    <n v="7.7"/>
    <n v="148"/>
    <n v="13.6"/>
    <n v="7.2"/>
    <n v="279.7"/>
    <n v="41180"/>
    <n v="15533"/>
    <n v="56.700000000000728"/>
    <x v="0"/>
  </r>
  <r>
    <d v="2026-05-13T20:15:00"/>
    <x v="4113"/>
    <n v="27.9"/>
    <n v="94.3"/>
    <n v="13.6"/>
    <n v="7.2"/>
    <n v="480.4"/>
    <n v="13.9"/>
    <n v="7.5"/>
    <n v="143"/>
    <n v="13.6"/>
    <n v="7.2"/>
    <n v="279.10000000000002"/>
    <n v="41200"/>
    <n v="15556.5"/>
    <n v="43.5"/>
    <x v="0"/>
  </r>
  <r>
    <d v="2026-05-13T20:30:00"/>
    <x v="4114"/>
    <n v="27.8"/>
    <n v="95.1"/>
    <n v="13.6"/>
    <n v="7.2"/>
    <n v="454.3"/>
    <n v="13.9"/>
    <n v="7.3"/>
    <n v="142.69999999999999"/>
    <n v="13.6"/>
    <n v="7.1"/>
    <n v="278.89999999999998"/>
    <n v="41220"/>
    <n v="15580"/>
    <n v="43.5"/>
    <x v="0"/>
  </r>
  <r>
    <d v="2026-05-13T20:45:00"/>
    <x v="4115"/>
    <n v="27.7"/>
    <n v="95.2"/>
    <n v="13.5"/>
    <n v="7.2"/>
    <n v="454.3"/>
    <n v="13.8"/>
    <n v="7.2"/>
    <n v="141"/>
    <n v="13.5"/>
    <n v="7.1"/>
    <n v="274"/>
    <n v="41240"/>
    <n v="15603.5"/>
    <n v="43.5"/>
    <x v="0"/>
  </r>
  <r>
    <d v="2026-05-13T21:00:00"/>
    <x v="4116"/>
    <n v="27.6"/>
    <n v="96.1"/>
    <n v="13.5"/>
    <n v="7.2"/>
    <n v="457.9"/>
    <n v="11.8"/>
    <n v="7.7"/>
    <n v="200"/>
    <n v="13.4"/>
    <n v="7.4"/>
    <n v="205.6"/>
    <n v="41260"/>
    <n v="15627"/>
    <n v="43.5"/>
    <x v="0"/>
  </r>
  <r>
    <d v="2026-05-13T21:15:00"/>
    <x v="4117"/>
    <n v="27.6"/>
    <n v="96.8"/>
    <n v="12.8"/>
    <n v="7.7"/>
    <n v="457.9"/>
    <n v="14.3"/>
    <n v="8.6999999999999993"/>
    <n v="200"/>
    <n v="14.1"/>
    <n v="8.6"/>
    <n v="203.2"/>
    <n v="41260"/>
    <n v="15627"/>
    <n v="0"/>
    <x v="0"/>
  </r>
  <r>
    <d v="2026-05-13T21:30:00"/>
    <x v="4118"/>
    <n v="27.5"/>
    <n v="95.8"/>
    <n v="13.9"/>
    <n v="9.1999999999999993"/>
    <n v="416.5"/>
    <n v="14.7"/>
    <n v="9"/>
    <n v="200"/>
    <n v="14.4"/>
    <n v="8.9"/>
    <n v="209.5"/>
    <n v="41260"/>
    <n v="15627"/>
    <n v="0"/>
    <x v="0"/>
  </r>
  <r>
    <d v="2026-05-13T21:45:00"/>
    <x v="4119"/>
    <n v="27.4"/>
    <n v="95.8"/>
    <n v="13.9"/>
    <n v="9.1999999999999993"/>
    <n v="451.6"/>
    <n v="15.3"/>
    <n v="8.6"/>
    <n v="200"/>
    <n v="15.1"/>
    <n v="8.5"/>
    <n v="210.1"/>
    <n v="41260"/>
    <n v="15627"/>
    <n v="0"/>
    <x v="0"/>
  </r>
  <r>
    <d v="2026-05-13T22:00:00"/>
    <x v="4120"/>
    <n v="27.5"/>
    <n v="96.2"/>
    <n v="14.1"/>
    <n v="9"/>
    <n v="451.6"/>
    <n v="15.6"/>
    <n v="8.3000000000000007"/>
    <n v="200"/>
    <n v="15.3"/>
    <n v="8.1"/>
    <n v="216.8"/>
    <n v="41260"/>
    <n v="15627"/>
    <n v="0"/>
    <x v="0"/>
  </r>
  <r>
    <d v="2026-05-13T22:15:00"/>
    <x v="4121"/>
    <n v="27.2"/>
    <n v="96.1"/>
    <n v="13.9"/>
    <n v="9"/>
    <n v="418.3"/>
    <n v="15.4"/>
    <n v="8.3000000000000007"/>
    <n v="200"/>
    <n v="15.1"/>
    <n v="8.1"/>
    <n v="216.6"/>
    <n v="41260"/>
    <n v="15627"/>
    <n v="0"/>
    <x v="0"/>
  </r>
  <r>
    <d v="2026-05-13T22:30:00"/>
    <x v="4122"/>
    <n v="27.1"/>
    <n v="97.4"/>
    <n v="13.9"/>
    <n v="9"/>
    <n v="461.5"/>
    <n v="15.5"/>
    <n v="8.4"/>
    <n v="200"/>
    <n v="15.3"/>
    <n v="8.3000000000000007"/>
    <n v="213"/>
    <n v="41260"/>
    <n v="15627"/>
    <n v="0"/>
    <x v="0"/>
  </r>
  <r>
    <d v="2026-05-13T22:45:00"/>
    <x v="4123"/>
    <n v="27"/>
    <n v="98"/>
    <n v="13.7"/>
    <n v="8.9"/>
    <n v="461.5"/>
    <n v="15.6"/>
    <n v="8.4"/>
    <n v="200"/>
    <n v="15.3"/>
    <n v="8.3000000000000007"/>
    <n v="216"/>
    <n v="41260"/>
    <n v="15627"/>
    <n v="0"/>
    <x v="0"/>
  </r>
  <r>
    <d v="2026-05-13T23:00:00"/>
    <x v="4124"/>
    <n v="26.9"/>
    <n v="99.6"/>
    <n v="13.7"/>
    <n v="8.9"/>
    <n v="372.4"/>
    <n v="15.7"/>
    <n v="8.1"/>
    <n v="200"/>
    <n v="15.4"/>
    <n v="8"/>
    <n v="213.4"/>
    <n v="41260"/>
    <n v="15627"/>
    <n v="0"/>
    <x v="0"/>
  </r>
  <r>
    <d v="2026-05-13T23:15:00"/>
    <x v="4125"/>
    <n v="26.8"/>
    <n v="100"/>
    <n v="13.7"/>
    <n v="9"/>
    <n v="372.4"/>
    <n v="15.5"/>
    <n v="8.1"/>
    <n v="200"/>
    <n v="15.2"/>
    <n v="7.9"/>
    <n v="216"/>
    <n v="41260"/>
    <n v="15627"/>
    <n v="0"/>
    <x v="0"/>
  </r>
  <r>
    <d v="2026-05-13T23:30:00"/>
    <x v="4126"/>
    <n v="26.6"/>
    <n v="100"/>
    <n v="13.5"/>
    <n v="8.8000000000000007"/>
    <n v="457.9"/>
    <n v="15.4"/>
    <n v="8"/>
    <n v="200"/>
    <n v="14.9"/>
    <n v="7.9"/>
    <n v="211.5"/>
    <n v="41260"/>
    <n v="15627"/>
    <n v="0"/>
    <x v="0"/>
  </r>
  <r>
    <d v="2026-05-13T23:45:00"/>
    <x v="4127"/>
    <n v="26.6"/>
    <n v="100"/>
    <n v="13.5"/>
    <n v="8.8000000000000007"/>
    <n v="490.3"/>
    <n v="14.8"/>
    <n v="8.6999999999999993"/>
    <n v="200"/>
    <n v="14.5"/>
    <n v="8.5"/>
    <n v="211.9"/>
    <n v="41260"/>
    <n v="15627"/>
    <n v="0"/>
    <x v="0"/>
  </r>
  <r>
    <d v="2026-05-14T00:00:00"/>
    <x v="4128"/>
    <n v="26.6"/>
    <n v="100"/>
    <n v="12.7"/>
    <n v="9.6"/>
    <n v="490.3"/>
    <n v="14.8"/>
    <n v="9.1"/>
    <n v="200"/>
    <n v="14.6"/>
    <n v="8.9"/>
    <n v="208.1"/>
    <n v="41260"/>
    <n v="15627"/>
    <n v="0"/>
    <x v="0"/>
  </r>
  <r>
    <d v="2026-05-14T00:15:00"/>
    <x v="4129"/>
    <n v="26.5"/>
    <n v="100"/>
    <n v="12.9"/>
    <n v="9.8000000000000007"/>
    <n v="457.9"/>
    <n v="14.7"/>
    <n v="9.1"/>
    <n v="200"/>
    <n v="14.5"/>
    <n v="9"/>
    <n v="208.1"/>
    <n v="41260"/>
    <n v="15627"/>
    <n v="0"/>
    <x v="0"/>
  </r>
  <r>
    <d v="2026-05-14T00:30:00"/>
    <x v="4130"/>
    <n v="26.4"/>
    <n v="100"/>
    <n v="12.9"/>
    <n v="9.8000000000000007"/>
    <n v="509.2"/>
    <n v="15"/>
    <n v="9.1"/>
    <n v="200"/>
    <n v="14.7"/>
    <n v="9"/>
    <n v="207.7"/>
    <n v="41260"/>
    <n v="15627"/>
    <n v="0"/>
    <x v="0"/>
  </r>
  <r>
    <d v="2026-05-14T00:45:00"/>
    <x v="4131"/>
    <n v="26.4"/>
    <n v="100"/>
    <n v="13"/>
    <n v="9.8000000000000007"/>
    <n v="509.2"/>
    <n v="15"/>
    <n v="10.1"/>
    <n v="200"/>
    <n v="14.7"/>
    <n v="9.6"/>
    <n v="205.6"/>
    <n v="41260"/>
    <n v="15627"/>
    <n v="0"/>
    <x v="0"/>
  </r>
  <r>
    <d v="2026-05-14T01:00:00"/>
    <x v="4132"/>
    <n v="26.3"/>
    <n v="100"/>
    <n v="13"/>
    <n v="9.8000000000000007"/>
    <n v="456.1"/>
    <n v="14.6"/>
    <n v="10.199999999999999"/>
    <n v="200"/>
    <n v="14.3"/>
    <n v="10.1"/>
    <n v="204"/>
    <n v="41260"/>
    <n v="15627"/>
    <n v="0"/>
    <x v="0"/>
  </r>
  <r>
    <d v="2026-05-14T01:15:00"/>
    <x v="4133"/>
    <n v="26.2"/>
    <n v="100"/>
    <n v="13.3"/>
    <n v="10.7"/>
    <n v="456.1"/>
    <n v="15"/>
    <n v="10.4"/>
    <n v="200"/>
    <n v="14.6"/>
    <n v="10.3"/>
    <n v="206.7"/>
    <n v="41260"/>
    <n v="15627"/>
    <n v="0"/>
    <x v="0"/>
  </r>
  <r>
    <d v="2026-05-14T01:30:00"/>
    <x v="4134"/>
    <n v="26.2"/>
    <n v="100"/>
    <n v="13.6"/>
    <n v="10.9"/>
    <n v="437.2"/>
    <n v="15.3"/>
    <n v="10.5"/>
    <n v="200"/>
    <n v="15"/>
    <n v="10.4"/>
    <n v="204"/>
    <n v="41260"/>
    <n v="15627"/>
    <n v="0"/>
    <x v="0"/>
  </r>
  <r>
    <d v="2026-05-14T01:45:00"/>
    <x v="4135"/>
    <n v="26.1"/>
    <n v="100"/>
    <n v="13.6"/>
    <n v="10.9"/>
    <n v="415.6"/>
    <n v="15.2"/>
    <n v="10.4"/>
    <n v="200"/>
    <n v="14.9"/>
    <n v="10.3"/>
    <n v="207.3"/>
    <n v="41260"/>
    <n v="15627"/>
    <n v="0"/>
    <x v="0"/>
  </r>
  <r>
    <d v="2026-05-14T02:00:00"/>
    <x v="4136"/>
    <n v="26"/>
    <n v="100"/>
    <n v="13.7"/>
    <n v="10.8"/>
    <n v="415.6"/>
    <n v="15.2"/>
    <n v="10.4"/>
    <n v="200"/>
    <n v="15.1"/>
    <n v="10.3"/>
    <n v="207.7"/>
    <n v="41260"/>
    <n v="15627"/>
    <n v="0"/>
    <x v="0"/>
  </r>
  <r>
    <d v="2026-05-14T02:15:00"/>
    <x v="4137"/>
    <n v="26"/>
    <n v="100"/>
    <n v="13.7"/>
    <n v="10.7"/>
    <n v="462.4"/>
    <n v="15.7"/>
    <n v="10.4"/>
    <n v="200"/>
    <n v="15.4"/>
    <n v="10.3"/>
    <n v="203.4"/>
    <n v="41260"/>
    <n v="15627"/>
    <n v="0"/>
    <x v="0"/>
  </r>
  <r>
    <d v="2026-05-14T02:30:00"/>
    <x v="4138"/>
    <n v="26.5"/>
    <n v="100"/>
    <n v="13.7"/>
    <n v="10.7"/>
    <n v="462.4"/>
    <n v="15.8"/>
    <n v="10.7"/>
    <n v="200"/>
    <n v="15.5"/>
    <n v="10.6"/>
    <n v="208.1"/>
    <n v="41260"/>
    <n v="15627"/>
    <n v="0"/>
    <x v="0"/>
  </r>
  <r>
    <d v="2026-05-14T02:45:00"/>
    <x v="4139"/>
    <n v="26.7"/>
    <n v="100"/>
    <n v="14.5"/>
    <n v="11.3"/>
    <n v="431.8"/>
    <n v="15.7"/>
    <n v="10.8"/>
    <n v="200"/>
    <n v="15.5"/>
    <n v="10.7"/>
    <n v="206.7"/>
    <n v="41260"/>
    <n v="15627"/>
    <n v="0"/>
    <x v="0"/>
  </r>
  <r>
    <d v="2026-05-14T03:00:00"/>
    <x v="4140"/>
    <n v="26.8"/>
    <n v="100"/>
    <n v="14.5"/>
    <n v="11.3"/>
    <n v="499.3"/>
    <n v="15.8"/>
    <n v="10.8"/>
    <n v="200"/>
    <n v="15.5"/>
    <n v="10.9"/>
    <n v="206.7"/>
    <n v="41260"/>
    <n v="15627"/>
    <n v="0"/>
    <x v="0"/>
  </r>
  <r>
    <d v="2026-05-14T03:15:00"/>
    <x v="4141"/>
    <n v="26.8"/>
    <n v="100"/>
    <n v="14.8"/>
    <n v="11"/>
    <n v="499.3"/>
    <n v="15.9"/>
    <n v="9.5"/>
    <n v="200"/>
    <n v="15.6"/>
    <n v="9.4"/>
    <n v="209.7"/>
    <n v="41260"/>
    <n v="15627"/>
    <n v="0"/>
    <x v="0"/>
  </r>
  <r>
    <d v="2026-05-14T03:30:00"/>
    <x v="4142"/>
    <n v="26.8"/>
    <n v="100"/>
    <n v="14.7"/>
    <n v="10.3"/>
    <n v="495.7"/>
    <n v="16"/>
    <n v="9.1999999999999993"/>
    <n v="200"/>
    <n v="15.7"/>
    <n v="9"/>
    <n v="205.8"/>
    <n v="41260"/>
    <n v="15627"/>
    <n v="0"/>
    <x v="0"/>
  </r>
  <r>
    <d v="2026-05-14T03:45:00"/>
    <x v="4143"/>
    <n v="26.9"/>
    <n v="100"/>
    <n v="14.7"/>
    <n v="10.3"/>
    <n v="508.3"/>
    <n v="15.6"/>
    <n v="9"/>
    <n v="200"/>
    <n v="15.3"/>
    <n v="8.9"/>
    <n v="210.9"/>
    <n v="41260"/>
    <n v="15627"/>
    <n v="0"/>
    <x v="0"/>
  </r>
  <r>
    <d v="2026-05-14T04:00:00"/>
    <x v="4144"/>
    <n v="26.9"/>
    <n v="100"/>
    <n v="14.4"/>
    <n v="10.1"/>
    <n v="508.3"/>
    <n v="15.5"/>
    <n v="9"/>
    <n v="200"/>
    <n v="15.1"/>
    <n v="8.8000000000000007"/>
    <n v="205.4"/>
    <n v="41260"/>
    <n v="15627"/>
    <n v="0"/>
    <x v="0"/>
  </r>
  <r>
    <d v="2026-05-14T04:15:00"/>
    <x v="4145"/>
    <n v="26.9"/>
    <n v="100"/>
    <n v="14.1"/>
    <n v="10"/>
    <n v="491.2"/>
    <n v="15.3"/>
    <n v="8.9"/>
    <n v="200"/>
    <n v="15"/>
    <n v="8.8000000000000007"/>
    <n v="207.9"/>
    <n v="41260"/>
    <n v="15627"/>
    <n v="0"/>
    <x v="0"/>
  </r>
  <r>
    <d v="2026-05-14T04:30:00"/>
    <x v="4146"/>
    <n v="26.9"/>
    <n v="100"/>
    <n v="14.1"/>
    <n v="10"/>
    <n v="491.2"/>
    <n v="15.1"/>
    <n v="8.9"/>
    <n v="200"/>
    <n v="14.8"/>
    <n v="8.8000000000000007"/>
    <n v="209.5"/>
    <n v="41260"/>
    <n v="15627"/>
    <n v="0"/>
    <x v="0"/>
  </r>
  <r>
    <d v="2026-05-14T04:45:00"/>
    <x v="4147"/>
    <n v="26.9"/>
    <n v="100"/>
    <n v="13.9"/>
    <n v="9"/>
    <n v="508.3"/>
    <n v="14.8"/>
    <n v="8"/>
    <n v="200"/>
    <n v="14.5"/>
    <n v="7.8"/>
    <n v="209.9"/>
    <n v="41260"/>
    <n v="15627"/>
    <n v="0"/>
    <x v="0"/>
  </r>
  <r>
    <d v="2026-05-14T05:00:00"/>
    <x v="4148"/>
    <n v="26.9"/>
    <n v="100"/>
    <n v="13.9"/>
    <n v="9"/>
    <n v="482.2"/>
    <n v="14.7"/>
    <n v="7.7"/>
    <n v="200"/>
    <n v="14.3"/>
    <n v="7.7"/>
    <n v="207.1"/>
    <n v="41260"/>
    <n v="15627"/>
    <n v="0"/>
    <x v="0"/>
  </r>
  <r>
    <d v="2026-05-14T05:15:00"/>
    <x v="4149"/>
    <n v="27"/>
    <n v="100"/>
    <n v="13.4"/>
    <n v="8.8000000000000007"/>
    <n v="482.2"/>
    <n v="14.2"/>
    <n v="7.7"/>
    <n v="200"/>
    <n v="13.9"/>
    <n v="7.5"/>
    <n v="206.4"/>
    <n v="41260"/>
    <n v="15627"/>
    <n v="0"/>
    <x v="0"/>
  </r>
  <r>
    <d v="2026-05-14T05:30:00"/>
    <x v="4150"/>
    <n v="27"/>
    <n v="100"/>
    <n v="13.2"/>
    <n v="9.1"/>
    <n v="514.6"/>
    <n v="14.3"/>
    <n v="7.6"/>
    <n v="200"/>
    <n v="14"/>
    <n v="7.5"/>
    <n v="217.2"/>
    <n v="41260"/>
    <n v="15627"/>
    <n v="0"/>
    <x v="0"/>
  </r>
  <r>
    <d v="2026-05-14T05:45:00"/>
    <x v="4151"/>
    <n v="27"/>
    <n v="100"/>
    <n v="13.2"/>
    <n v="9.1"/>
    <n v="492.1"/>
    <n v="14.4"/>
    <n v="8.1"/>
    <n v="200"/>
    <n v="14.1"/>
    <n v="8"/>
    <n v="211.7"/>
    <n v="41260"/>
    <n v="15627"/>
    <n v="0"/>
    <x v="0"/>
  </r>
  <r>
    <d v="2026-05-14T06:00:00"/>
    <x v="4152"/>
    <n v="27"/>
    <n v="100"/>
    <n v="13.2"/>
    <n v="9.1999999999999993"/>
    <n v="492.1"/>
    <n v="14.2"/>
    <n v="8.3000000000000007"/>
    <n v="200"/>
    <n v="14.4"/>
    <n v="8.1999999999999993"/>
    <n v="215.2"/>
    <n v="41260"/>
    <n v="15627"/>
    <n v="0"/>
    <x v="0"/>
  </r>
  <r>
    <d v="2026-05-14T06:15:00"/>
    <x v="4153"/>
    <n v="27.1"/>
    <n v="100"/>
    <n v="13.2"/>
    <n v="9.1999999999999993"/>
    <n v="483.1"/>
    <n v="14.5"/>
    <n v="8"/>
    <n v="200"/>
    <n v="14.2"/>
    <n v="8"/>
    <n v="218"/>
    <n v="41260"/>
    <n v="15627"/>
    <n v="0"/>
    <x v="0"/>
  </r>
  <r>
    <d v="2026-05-14T06:30:00"/>
    <x v="4154"/>
    <n v="27.1"/>
    <n v="100"/>
    <n v="13.8"/>
    <n v="9.1"/>
    <n v="483.1"/>
    <n v="14.6"/>
    <n v="7.8"/>
    <n v="200"/>
    <n v="14.4"/>
    <n v="7.6"/>
    <n v="215.6"/>
    <n v="41260"/>
    <n v="15627"/>
    <n v="0"/>
    <x v="0"/>
  </r>
  <r>
    <d v="2026-05-14T06:45:00"/>
    <x v="4155"/>
    <n v="27.1"/>
    <n v="100"/>
    <n v="13.7"/>
    <n v="8.9"/>
    <n v="388.6"/>
    <n v="14.8"/>
    <n v="7.6"/>
    <n v="200"/>
    <n v="14.5"/>
    <n v="7.5"/>
    <n v="215.4"/>
    <n v="41260"/>
    <n v="15627"/>
    <n v="0"/>
    <x v="0"/>
  </r>
  <r>
    <d v="2026-05-14T07:00:00"/>
    <x v="4156"/>
    <n v="27.1"/>
    <n v="100"/>
    <n v="13.7"/>
    <n v="8.9"/>
    <n v="452.5"/>
    <n v="14.8"/>
    <n v="8"/>
    <n v="200"/>
    <n v="14.6"/>
    <n v="7.9"/>
    <n v="218.9"/>
    <n v="41260"/>
    <n v="15627"/>
    <n v="0"/>
    <x v="0"/>
  </r>
  <r>
    <d v="2026-05-14T07:15:00"/>
    <x v="4157"/>
    <n v="26.2"/>
    <n v="100"/>
    <n v="13.7"/>
    <n v="9"/>
    <n v="452.5"/>
    <n v="14.9"/>
    <n v="8"/>
    <n v="200"/>
    <n v="14.5"/>
    <n v="7.9"/>
    <n v="220.3"/>
    <n v="41283"/>
    <n v="15647.2"/>
    <n v="43.200000000000728"/>
    <x v="0"/>
  </r>
  <r>
    <d v="2026-05-14T07:30:00"/>
    <x v="4158"/>
    <n v="25.9"/>
    <n v="100"/>
    <n v="14.9"/>
    <n v="9.1999999999999993"/>
    <n v="465.1"/>
    <n v="14.9"/>
    <n v="8.3000000000000007"/>
    <n v="200"/>
    <n v="14.8"/>
    <n v="8.1999999999999993"/>
    <n v="219.7"/>
    <n v="41306"/>
    <n v="15667.5"/>
    <n v="43.299999999999272"/>
    <x v="0"/>
  </r>
  <r>
    <d v="2026-05-14T07:45:00"/>
    <x v="4159"/>
    <n v="25.6"/>
    <n v="100"/>
    <n v="14.9"/>
    <n v="9.1999999999999993"/>
    <n v="549.70000000000005"/>
    <n v="11.9"/>
    <n v="7.1"/>
    <n v="200"/>
    <n v="15.1"/>
    <n v="7.2"/>
    <n v="217.6"/>
    <n v="41329"/>
    <n v="15687.8"/>
    <n v="43.299999999999272"/>
    <x v="0"/>
  </r>
  <r>
    <d v="2026-05-14T08:00:00"/>
    <x v="4160"/>
    <n v="25.2"/>
    <n v="100"/>
    <n v="13.3"/>
    <n v="7.7"/>
    <n v="549.70000000000005"/>
    <n v="11.5"/>
    <n v="7.7"/>
    <n v="196.5"/>
    <n v="15.1"/>
    <n v="7.6"/>
    <n v="213.6"/>
    <n v="41352"/>
    <n v="15708"/>
    <n v="43.200000000000728"/>
    <x v="0"/>
  </r>
  <r>
    <d v="2026-05-14T08:15:00"/>
    <x v="4161"/>
    <n v="26.9"/>
    <n v="100"/>
    <n v="13.3"/>
    <n v="7.7"/>
    <n v="536.20000000000005"/>
    <n v="15"/>
    <n v="8"/>
    <n v="176.5"/>
    <n v="14.5"/>
    <n v="7.4"/>
    <n v="294.3"/>
    <n v="41379.199999999997"/>
    <n v="15735.2"/>
    <n v="54.399999999997817"/>
    <x v="0"/>
  </r>
  <r>
    <d v="2026-05-14T08:30:00"/>
    <x v="4162"/>
    <n v="27.1"/>
    <n v="100"/>
    <n v="14"/>
    <n v="8.1"/>
    <n v="536.20000000000005"/>
    <n v="15.1"/>
    <n v="8"/>
    <n v="175.3"/>
    <n v="14.6"/>
    <n v="7.4"/>
    <n v="289.5"/>
    <n v="41406.5"/>
    <n v="15762.5"/>
    <n v="54.600000000002183"/>
    <x v="0"/>
  </r>
  <r>
    <d v="2026-05-14T08:45:00"/>
    <x v="4163"/>
    <n v="27.5"/>
    <n v="100"/>
    <n v="14.3"/>
    <n v="7.9"/>
    <n v="559.6"/>
    <n v="14.6"/>
    <n v="7.9"/>
    <n v="176.2"/>
    <n v="14.2"/>
    <n v="7.3"/>
    <n v="290.7"/>
    <n v="41433.800000000003"/>
    <n v="15789.8"/>
    <n v="54.600000000002183"/>
    <x v="0"/>
  </r>
  <r>
    <d v="2026-05-14T09:00:00"/>
    <x v="4164"/>
    <n v="27.7"/>
    <n v="100"/>
    <n v="14.3"/>
    <n v="7.9"/>
    <n v="544.29999999999995"/>
    <n v="14.5"/>
    <n v="8.1999999999999993"/>
    <n v="171.5"/>
    <n v="14.2"/>
    <n v="7.7"/>
    <n v="289.5"/>
    <n v="41461"/>
    <n v="15817"/>
    <n v="54.399999999997817"/>
    <x v="0"/>
  </r>
  <r>
    <d v="2026-05-14T09:15:00"/>
    <x v="4165"/>
    <n v="27.7"/>
    <n v="100"/>
    <n v="14.4"/>
    <n v="7.9"/>
    <n v="544.29999999999995"/>
    <n v="14.5"/>
    <n v="8.1999999999999993"/>
    <n v="168.3"/>
    <n v="14.3"/>
    <n v="7.8"/>
    <n v="288"/>
    <n v="41486.5"/>
    <n v="15847.5"/>
    <n v="56"/>
    <x v="0"/>
  </r>
  <r>
    <d v="2026-05-14T09:30:00"/>
    <x v="4166"/>
    <n v="27.8"/>
    <n v="100"/>
    <n v="14.6"/>
    <n v="8"/>
    <n v="528.1"/>
    <n v="14.8"/>
    <n v="8.3000000000000007"/>
    <n v="169.8"/>
    <n v="14.5"/>
    <n v="7.8"/>
    <n v="290.10000000000002"/>
    <n v="41512"/>
    <n v="15878"/>
    <n v="56"/>
    <x v="0"/>
  </r>
  <r>
    <d v="2026-05-14T09:45:00"/>
    <x v="4167"/>
    <n v="27.7"/>
    <n v="100"/>
    <n v="14.6"/>
    <n v="8"/>
    <n v="528.1"/>
    <n v="14.8"/>
    <n v="8.4"/>
    <n v="166.9"/>
    <n v="14.6"/>
    <n v="7.8"/>
    <n v="284.2"/>
    <n v="41537.5"/>
    <n v="15908.5"/>
    <n v="56"/>
    <x v="0"/>
  </r>
  <r>
    <d v="2026-05-14T10:00:00"/>
    <x v="4168"/>
    <n v="27.5"/>
    <n v="100"/>
    <n v="14.7"/>
    <n v="8.1"/>
    <n v="559.6"/>
    <n v="15"/>
    <n v="8.4"/>
    <n v="169.8"/>
    <n v="14.7"/>
    <n v="7.7"/>
    <n v="288.8"/>
    <n v="41563"/>
    <n v="15939"/>
    <n v="56"/>
    <x v="0"/>
  </r>
  <r>
    <d v="2026-05-14T10:15:00"/>
    <x v="4169"/>
    <n v="27.3"/>
    <n v="100"/>
    <n v="14.7"/>
    <n v="8.1"/>
    <n v="531.70000000000005"/>
    <n v="15.1"/>
    <n v="8.5"/>
    <n v="168"/>
    <n v="14.8"/>
    <n v="7.8"/>
    <n v="289.10000000000002"/>
    <n v="41590.199999999997"/>
    <n v="15971.8"/>
    <n v="59.999999999996362"/>
    <x v="0"/>
  </r>
  <r>
    <d v="2026-05-14T10:30:00"/>
    <x v="4170"/>
    <n v="27.5"/>
    <n v="100"/>
    <n v="14.8"/>
    <n v="8.1"/>
    <n v="531.70000000000005"/>
    <n v="15.1"/>
    <n v="8.5"/>
    <n v="166.3"/>
    <n v="14.7"/>
    <n v="7.9"/>
    <n v="288.39999999999998"/>
    <n v="41617.5"/>
    <n v="16004.5"/>
    <n v="60.000000000003638"/>
    <x v="0"/>
  </r>
  <r>
    <d v="2026-05-14T10:45:00"/>
    <x v="4171"/>
    <n v="27.5"/>
    <n v="100"/>
    <n v="14.8"/>
    <n v="8"/>
    <n v="529.9"/>
    <n v="15"/>
    <n v="8.5"/>
    <n v="162.80000000000001"/>
    <n v="14.8"/>
    <n v="7.8"/>
    <n v="281.7"/>
    <n v="41644.800000000003"/>
    <n v="16037.2"/>
    <n v="60.000000000003638"/>
    <x v="0"/>
  </r>
  <r>
    <d v="2026-05-14T11:00:00"/>
    <x v="4172"/>
    <n v="27.6"/>
    <n v="100"/>
    <n v="14.8"/>
    <n v="8"/>
    <n v="491.2"/>
    <n v="15.1"/>
    <n v="8.6"/>
    <n v="161.30000000000001"/>
    <n v="14.8"/>
    <n v="7.8"/>
    <n v="283.39999999999998"/>
    <n v="41672"/>
    <n v="16070"/>
    <n v="59.999999999996362"/>
    <x v="0"/>
  </r>
  <r>
    <d v="2026-05-14T11:15:00"/>
    <x v="4173"/>
    <n v="27.8"/>
    <n v="100"/>
    <n v="14.8"/>
    <n v="8"/>
    <n v="491.2"/>
    <n v="15.1"/>
    <n v="8.6"/>
    <n v="162.5"/>
    <n v="14.8"/>
    <n v="7.8"/>
    <n v="280.7"/>
    <n v="41702.199999999997"/>
    <n v="16102.8"/>
    <n v="62.999999999996362"/>
    <x v="0"/>
  </r>
  <r>
    <d v="2026-05-14T11:30:00"/>
    <x v="4174"/>
    <n v="27.6"/>
    <n v="99.9"/>
    <n v="14.8"/>
    <n v="7.9"/>
    <n v="473.2"/>
    <n v="15.1"/>
    <n v="8.5"/>
    <n v="159.9"/>
    <n v="14.8"/>
    <n v="8"/>
    <n v="292.10000000000002"/>
    <n v="41732.5"/>
    <n v="16135.5"/>
    <n v="63.000000000003638"/>
    <x v="0"/>
  </r>
  <r>
    <d v="2026-05-14T11:45:00"/>
    <x v="4175"/>
    <n v="27.6"/>
    <n v="99.6"/>
    <n v="14.8"/>
    <n v="7.9"/>
    <n v="473.2"/>
    <n v="15"/>
    <n v="8.5"/>
    <n v="156.4"/>
    <n v="14.7"/>
    <n v="7.9"/>
    <n v="290.3"/>
    <n v="41762.800000000003"/>
    <n v="16168.2"/>
    <n v="63.000000000003638"/>
    <x v="0"/>
  </r>
  <r>
    <d v="2026-05-14T12:00:00"/>
    <x v="4176"/>
    <n v="27.4"/>
    <n v="100"/>
    <n v="14.8"/>
    <n v="8"/>
    <n v="520.9"/>
    <n v="15"/>
    <n v="8.5"/>
    <n v="155.80000000000001"/>
    <n v="14.7"/>
    <n v="7.9"/>
    <n v="289.3"/>
    <n v="41793"/>
    <n v="16201"/>
    <n v="62.999999999996362"/>
    <x v="0"/>
  </r>
  <r>
    <d v="2026-05-14T12:15:00"/>
    <x v="4177"/>
    <n v="27.1"/>
    <n v="100"/>
    <n v="14.8"/>
    <n v="8"/>
    <n v="462.4"/>
    <n v="15"/>
    <n v="8.5"/>
    <n v="154.9"/>
    <n v="14.7"/>
    <n v="7.6"/>
    <n v="290.3"/>
    <n v="41828"/>
    <n v="16235.2"/>
    <n v="69.200000000000728"/>
    <x v="0"/>
  </r>
  <r>
    <d v="2026-05-14T12:30:00"/>
    <x v="4178"/>
    <n v="27.1"/>
    <n v="100"/>
    <n v="14.8"/>
    <n v="8"/>
    <n v="462.4"/>
    <n v="15"/>
    <n v="8.5"/>
    <n v="154.4"/>
    <n v="14.7"/>
    <n v="7.7"/>
    <n v="289.7"/>
    <n v="41863"/>
    <n v="16269.5"/>
    <n v="69.299999999999272"/>
    <x v="0"/>
  </r>
  <r>
    <d v="2026-05-14T12:45:00"/>
    <x v="4179"/>
    <n v="27.3"/>
    <n v="100"/>
    <n v="14.8"/>
    <n v="8.1"/>
    <n v="496.6"/>
    <n v="15"/>
    <n v="8.6"/>
    <n v="156.69999999999999"/>
    <n v="14.7"/>
    <n v="7.9"/>
    <n v="291.5"/>
    <n v="41898"/>
    <n v="16303.8"/>
    <n v="69.299999999999272"/>
    <x v="0"/>
  </r>
  <r>
    <d v="2026-05-14T13:00:00"/>
    <x v="4180"/>
    <n v="27.1"/>
    <n v="100"/>
    <n v="14.8"/>
    <n v="8.1"/>
    <n v="493.9"/>
    <n v="14.9"/>
    <n v="8.6"/>
    <n v="153.80000000000001"/>
    <n v="14.7"/>
    <n v="7.9"/>
    <n v="289.7"/>
    <n v="41933"/>
    <n v="16338"/>
    <n v="69.200000000000728"/>
    <x v="0"/>
  </r>
  <r>
    <d v="2026-05-14T13:15:00"/>
    <x v="4181"/>
    <n v="27.2"/>
    <n v="100"/>
    <n v="14.9"/>
    <n v="8"/>
    <n v="493.9"/>
    <n v="15"/>
    <n v="8.6"/>
    <n v="156.1"/>
    <n v="14.7"/>
    <n v="7.9"/>
    <n v="291.5"/>
    <n v="41967.5"/>
    <n v="16371"/>
    <n v="67.5"/>
    <x v="0"/>
  </r>
  <r>
    <d v="2026-05-14T13:30:00"/>
    <x v="4182"/>
    <n v="27.2"/>
    <n v="100"/>
    <n v="14.9"/>
    <n v="8"/>
    <n v="477.7"/>
    <n v="15"/>
    <n v="8.6"/>
    <n v="156.69999999999999"/>
    <n v="14.7"/>
    <n v="7.8"/>
    <n v="293.10000000000002"/>
    <n v="42002"/>
    <n v="16404"/>
    <n v="67.5"/>
    <x v="0"/>
  </r>
  <r>
    <d v="2026-05-14T13:45:00"/>
    <x v="4183"/>
    <n v="27.1"/>
    <n v="100"/>
    <n v="14.8"/>
    <n v="8.1"/>
    <n v="477.7"/>
    <n v="15"/>
    <n v="8.5"/>
    <n v="159.30000000000001"/>
    <n v="14.7"/>
    <n v="7.8"/>
    <n v="292.89999999999998"/>
    <n v="42036.5"/>
    <n v="16437"/>
    <n v="67.5"/>
    <x v="0"/>
  </r>
  <r>
    <d v="2026-05-14T14:00:00"/>
    <x v="4184"/>
    <n v="27"/>
    <n v="100"/>
    <n v="14.7"/>
    <n v="8"/>
    <n v="482.2"/>
    <n v="16"/>
    <n v="8.5"/>
    <n v="145.30000000000001"/>
    <n v="14.6"/>
    <n v="8"/>
    <n v="311.2"/>
    <n v="42071"/>
    <n v="16470"/>
    <n v="67.5"/>
    <x v="0"/>
  </r>
  <r>
    <d v="2026-05-14T14:15:00"/>
    <x v="4185"/>
    <n v="26.9"/>
    <n v="100"/>
    <n v="14.7"/>
    <n v="8"/>
    <n v="472.3"/>
    <n v="14.9"/>
    <n v="8.6"/>
    <n v="144.80000000000001"/>
    <n v="14.4"/>
    <n v="7.9"/>
    <n v="310.8"/>
    <n v="42106"/>
    <n v="16504.8"/>
    <n v="69.799999999999272"/>
    <x v="0"/>
  </r>
  <r>
    <d v="2026-05-14T14:30:00"/>
    <x v="4186"/>
    <n v="26.6"/>
    <n v="100"/>
    <n v="14.5"/>
    <n v="8"/>
    <n v="472.3"/>
    <n v="14.8"/>
    <n v="8.5"/>
    <n v="144.5"/>
    <n v="14.3"/>
    <n v="7.6"/>
    <n v="331.8"/>
    <n v="42141"/>
    <n v="16539.5"/>
    <n v="69.700000000000728"/>
    <x v="0"/>
  </r>
  <r>
    <d v="2026-05-14T14:45:00"/>
    <x v="4187"/>
    <n v="26.5"/>
    <n v="100"/>
    <n v="14.4"/>
    <n v="7.9"/>
    <n v="492.1"/>
    <n v="14.6"/>
    <n v="8.4"/>
    <n v="156.4"/>
    <n v="14.3"/>
    <n v="7.5"/>
    <n v="288.2"/>
    <n v="42176"/>
    <n v="16574.2"/>
    <n v="69.700000000000728"/>
    <x v="0"/>
  </r>
  <r>
    <d v="2026-05-14T15:00:00"/>
    <x v="4188"/>
    <n v="26.4"/>
    <n v="100"/>
    <n v="14.4"/>
    <n v="7.9"/>
    <n v="439.9"/>
    <n v="14.8"/>
    <n v="8.4"/>
    <n v="157.6"/>
    <n v="14.3"/>
    <n v="7.6"/>
    <n v="287"/>
    <n v="42211"/>
    <n v="16609"/>
    <n v="69.799999999999272"/>
    <x v="0"/>
  </r>
  <r>
    <d v="2026-05-14T15:15:00"/>
    <x v="4189"/>
    <n v="26.4"/>
    <n v="100"/>
    <n v="14.4"/>
    <n v="7.9"/>
    <n v="439.9"/>
    <n v="14.6"/>
    <n v="8.4"/>
    <n v="154.69999999999999"/>
    <n v="14.4"/>
    <n v="7.6"/>
    <n v="287.2"/>
    <n v="42240.2"/>
    <n v="16642.2"/>
    <n v="62.399999999997817"/>
    <x v="0"/>
  </r>
  <r>
    <d v="2026-05-14T15:30:00"/>
    <x v="4190"/>
    <n v="26.2"/>
    <n v="100"/>
    <n v="14.4"/>
    <n v="7.9"/>
    <n v="436.3"/>
    <n v="14.7"/>
    <n v="8.4"/>
    <n v="154.9"/>
    <n v="14.4"/>
    <n v="7.7"/>
    <n v="288"/>
    <n v="42269.5"/>
    <n v="16675.5"/>
    <n v="62.600000000002183"/>
    <x v="0"/>
  </r>
  <r>
    <d v="2026-05-14T15:45:00"/>
    <x v="4191"/>
    <n v="26.4"/>
    <n v="100"/>
    <n v="14.5"/>
    <n v="7.9"/>
    <n v="436.3"/>
    <n v="14.7"/>
    <n v="8.4"/>
    <n v="155.19999999999999"/>
    <n v="14.4"/>
    <n v="7.8"/>
    <n v="289.89999999999998"/>
    <n v="42298.8"/>
    <n v="16708.8"/>
    <n v="62.600000000002183"/>
    <x v="0"/>
  </r>
  <r>
    <d v="2026-05-14T16:00:00"/>
    <x v="4192"/>
    <n v="26.4"/>
    <n v="100"/>
    <n v="14.5"/>
    <n v="7.9"/>
    <n v="420.1"/>
    <n v="14.7"/>
    <n v="8.4"/>
    <n v="154.69999999999999"/>
    <n v="14.4"/>
    <n v="7.7"/>
    <n v="285.8"/>
    <n v="42328"/>
    <n v="16742"/>
    <n v="62.399999999997817"/>
    <x v="0"/>
  </r>
  <r>
    <d v="2026-05-14T16:15:00"/>
    <x v="4193"/>
    <n v="26.5"/>
    <n v="100"/>
    <n v="14.5"/>
    <n v="7.9"/>
    <n v="487.6"/>
    <n v="14.7"/>
    <n v="8.4"/>
    <n v="152.30000000000001"/>
    <n v="14.4"/>
    <n v="7.6"/>
    <n v="284.2"/>
    <n v="42356.2"/>
    <n v="16774.2"/>
    <n v="60.399999999997817"/>
    <x v="0"/>
  </r>
  <r>
    <d v="2026-05-14T16:30:00"/>
    <x v="4194"/>
    <n v="26.4"/>
    <n v="100"/>
    <n v="14.5"/>
    <n v="7.9"/>
    <n v="487.6"/>
    <n v="14.6"/>
    <n v="8.4"/>
    <n v="155.19999999999999"/>
    <n v="14.3"/>
    <n v="7.7"/>
    <n v="287.60000000000002"/>
    <n v="42384.5"/>
    <n v="16806.5"/>
    <n v="60.600000000002183"/>
    <x v="0"/>
  </r>
  <r>
    <d v="2026-05-14T16:45:00"/>
    <x v="4195"/>
    <n v="26.6"/>
    <n v="100"/>
    <n v="14.5"/>
    <n v="7.9"/>
    <n v="498.4"/>
    <n v="14.6"/>
    <n v="8.4"/>
    <n v="153.80000000000001"/>
    <n v="14.3"/>
    <n v="7.7"/>
    <n v="286.39999999999998"/>
    <n v="42412.800000000003"/>
    <n v="16838.8"/>
    <n v="60.600000000002183"/>
    <x v="0"/>
  </r>
  <r>
    <d v="2026-05-14T17:00:00"/>
    <x v="4196"/>
    <n v="26.7"/>
    <n v="100"/>
    <n v="14.5"/>
    <n v="7.9"/>
    <n v="494.8"/>
    <n v="14.6"/>
    <n v="8.4"/>
    <n v="152.30000000000001"/>
    <n v="14.3"/>
    <n v="7.7"/>
    <n v="285.8"/>
    <n v="42441"/>
    <n v="16871"/>
    <n v="60.399999999997817"/>
    <x v="0"/>
  </r>
  <r>
    <d v="2026-05-14T17:15:00"/>
    <x v="4197"/>
    <n v="26.8"/>
    <n v="100"/>
    <n v="14.4"/>
    <n v="7.9"/>
    <n v="494.8"/>
    <n v="14.6"/>
    <n v="8.4"/>
    <n v="150.30000000000001"/>
    <n v="14.2"/>
    <n v="7.7"/>
    <n v="284.60000000000002"/>
    <n v="42469"/>
    <n v="16903.2"/>
    <n v="60.200000000000728"/>
    <x v="0"/>
  </r>
  <r>
    <d v="2026-05-14T17:30:00"/>
    <x v="4198"/>
    <n v="26.7"/>
    <n v="100"/>
    <n v="14.4"/>
    <n v="7.9"/>
    <n v="447.1"/>
    <n v="14.5"/>
    <n v="8.3000000000000007"/>
    <n v="154.69999999999999"/>
    <n v="14.2"/>
    <n v="7.5"/>
    <n v="286.2"/>
    <n v="42497"/>
    <n v="16935.5"/>
    <n v="60.299999999999272"/>
    <x v="0"/>
  </r>
  <r>
    <d v="2026-05-14T17:45:00"/>
    <x v="4199"/>
    <n v="26.8"/>
    <n v="100"/>
    <n v="14.3"/>
    <n v="7.9"/>
    <n v="447.1"/>
    <n v="14.5"/>
    <n v="8.3000000000000007"/>
    <n v="150.9"/>
    <n v="14.2"/>
    <n v="7.5"/>
    <n v="281.3"/>
    <n v="42525"/>
    <n v="16967.8"/>
    <n v="60.299999999999272"/>
    <x v="0"/>
  </r>
  <r>
    <d v="2026-05-14T18:00:00"/>
    <x v="4200"/>
    <n v="26.9"/>
    <n v="100"/>
    <n v="14.2"/>
    <n v="7.9"/>
    <n v="482.2"/>
    <n v="14.4"/>
    <n v="8.3000000000000007"/>
    <n v="150.6"/>
    <n v="14.1"/>
    <n v="7.5"/>
    <n v="281.5"/>
    <n v="42553"/>
    <n v="17000"/>
    <n v="60.200000000000728"/>
    <x v="0"/>
  </r>
  <r>
    <d v="2026-05-14T18:15:00"/>
    <x v="4201"/>
    <n v="26.3"/>
    <n v="100"/>
    <n v="14.2"/>
    <n v="7.9"/>
    <n v="450.7"/>
    <n v="14.2"/>
    <n v="8.1999999999999993"/>
    <n v="149.69999999999999"/>
    <n v="14"/>
    <n v="7.5"/>
    <n v="276.39999999999998"/>
    <n v="42579.5"/>
    <n v="17029.2"/>
    <n v="55.700000000000728"/>
    <x v="0"/>
  </r>
  <r>
    <d v="2026-05-14T18:30:00"/>
    <x v="4202"/>
    <n v="25.8"/>
    <n v="100"/>
    <n v="14"/>
    <n v="7.8"/>
    <n v="450.7"/>
    <n v="14"/>
    <n v="8.1"/>
    <n v="143.6"/>
    <n v="13.8"/>
    <n v="7.6"/>
    <n v="277.7"/>
    <n v="42606"/>
    <n v="17058.5"/>
    <n v="55.799999999999272"/>
    <x v="0"/>
  </r>
  <r>
    <d v="2026-05-14T18:45:00"/>
    <x v="4203"/>
    <n v="25.7"/>
    <n v="100"/>
    <n v="13.8"/>
    <n v="7.5"/>
    <n v="457.9"/>
    <n v="14"/>
    <n v="8"/>
    <n v="144.5"/>
    <n v="13.7"/>
    <n v="7.5"/>
    <n v="274"/>
    <n v="42632.5"/>
    <n v="17087.8"/>
    <n v="55.799999999999272"/>
    <x v="0"/>
  </r>
  <r>
    <d v="2026-05-14T19:00:00"/>
    <x v="4204"/>
    <n v="25.6"/>
    <n v="100"/>
    <n v="13.8"/>
    <n v="7.5"/>
    <n v="457.9"/>
    <n v="14"/>
    <n v="7.8"/>
    <n v="141"/>
    <n v="13.7"/>
    <n v="7.4"/>
    <n v="273"/>
    <n v="42659"/>
    <n v="17117"/>
    <n v="55.700000000000728"/>
    <x v="0"/>
  </r>
  <r>
    <d v="2026-05-14T19:15:00"/>
    <x v="4205"/>
    <n v="25.6"/>
    <n v="100"/>
    <n v="13.6"/>
    <n v="7.5"/>
    <n v="432.7"/>
    <n v="13.9"/>
    <n v="7.7"/>
    <n v="139.80000000000001"/>
    <n v="13.6"/>
    <n v="7.2"/>
    <n v="273.39999999999998"/>
    <n v="42683.8"/>
    <n v="17145.8"/>
    <n v="53.600000000002183"/>
    <x v="0"/>
  </r>
  <r>
    <d v="2026-05-14T19:30:00"/>
    <x v="4206"/>
    <n v="25.6"/>
    <n v="100"/>
    <n v="13.6"/>
    <n v="7.5"/>
    <n v="399.4"/>
    <n v="13.8"/>
    <n v="7.6"/>
    <n v="132.6"/>
    <n v="13.5"/>
    <n v="7.1"/>
    <n v="264.8"/>
    <n v="42708.5"/>
    <n v="17174.5"/>
    <n v="53.399999999997817"/>
    <x v="0"/>
  </r>
  <r>
    <d v="2026-05-14T19:45:00"/>
    <x v="4207"/>
    <n v="25.6"/>
    <n v="100"/>
    <n v="13.5"/>
    <n v="7.1"/>
    <n v="399.4"/>
    <n v="13.8"/>
    <n v="7.3"/>
    <n v="131.1"/>
    <n v="13.5"/>
    <n v="7"/>
    <n v="264.60000000000002"/>
    <n v="42733.2"/>
    <n v="17203.2"/>
    <n v="53.399999999997817"/>
    <x v="0"/>
  </r>
  <r>
    <d v="2026-05-14T20:00:00"/>
    <x v="4208"/>
    <n v="25.5"/>
    <n v="100"/>
    <n v="13.3"/>
    <n v="6.8"/>
    <n v="448"/>
    <n v="13.7"/>
    <n v="7.1"/>
    <n v="126.5"/>
    <n v="13.4"/>
    <n v="7"/>
    <n v="261.39999999999998"/>
    <n v="42758"/>
    <n v="17232"/>
    <n v="53.600000000002183"/>
    <x v="0"/>
  </r>
  <r>
    <d v="2026-05-14T20:15:00"/>
    <x v="4209"/>
    <n v="25.4"/>
    <n v="100"/>
    <n v="13.3"/>
    <n v="6.8"/>
    <n v="459.7"/>
    <n v="13.5"/>
    <n v="8.1"/>
    <n v="122.7"/>
    <n v="13.2"/>
    <n v="7.4"/>
    <n v="256.3"/>
    <n v="42776.800000000003"/>
    <n v="17252.2"/>
    <n v="39.000000000003638"/>
    <x v="0"/>
  </r>
  <r>
    <d v="2026-05-14T20:30:00"/>
    <x v="4210"/>
    <n v="25.3"/>
    <n v="100"/>
    <n v="13.4"/>
    <n v="8.5"/>
    <n v="459.7"/>
    <n v="13.5"/>
    <n v="8.4"/>
    <n v="119.8"/>
    <n v="13.1"/>
    <n v="7.6"/>
    <n v="254.9"/>
    <n v="42795.5"/>
    <n v="17272.5"/>
    <n v="38.999999999996362"/>
    <x v="0"/>
  </r>
  <r>
    <d v="2026-05-14T20:45:00"/>
    <x v="4211"/>
    <n v="25.2"/>
    <n v="100"/>
    <n v="13.7"/>
    <n v="8.3000000000000007"/>
    <n v="463.3"/>
    <n v="13.6"/>
    <n v="8.5"/>
    <n v="122.4"/>
    <n v="13.2"/>
    <n v="7.7"/>
    <n v="261.60000000000002"/>
    <n v="42814.2"/>
    <n v="17292.8"/>
    <n v="38.999999999996362"/>
    <x v="0"/>
  </r>
  <r>
    <d v="2026-05-14T21:00:00"/>
    <x v="4212"/>
    <n v="25.2"/>
    <n v="100"/>
    <n v="13.7"/>
    <n v="8.3000000000000007"/>
    <n v="463.3"/>
    <n v="11.1"/>
    <n v="8.3000000000000007"/>
    <n v="200"/>
    <n v="13.2"/>
    <n v="8.4"/>
    <n v="201"/>
    <n v="42833"/>
    <n v="17313"/>
    <n v="39.000000000003638"/>
    <x v="0"/>
  </r>
  <r>
    <d v="2026-05-14T21:15:00"/>
    <x v="4213"/>
    <n v="25.2"/>
    <n v="100"/>
    <n v="12.8"/>
    <n v="9.6999999999999993"/>
    <n v="384.1"/>
    <n v="13.8"/>
    <n v="9.3000000000000007"/>
    <n v="200"/>
    <n v="13.8"/>
    <n v="9.4"/>
    <n v="204.4"/>
    <n v="42833"/>
    <n v="17313"/>
    <n v="0"/>
    <x v="0"/>
  </r>
  <r>
    <d v="2026-05-14T21:30:00"/>
    <x v="4214"/>
    <n v="25.1"/>
    <n v="100"/>
    <n v="12.8"/>
    <n v="9.6999999999999993"/>
    <n v="373.3"/>
    <n v="14.3"/>
    <n v="9.6"/>
    <n v="200"/>
    <n v="14.3"/>
    <n v="9.5"/>
    <n v="208.7"/>
    <n v="42833"/>
    <n v="17313"/>
    <n v="0"/>
    <x v="0"/>
  </r>
  <r>
    <d v="2026-05-14T21:45:00"/>
    <x v="4215"/>
    <n v="25.3"/>
    <n v="100"/>
    <n v="13.9"/>
    <n v="10"/>
    <n v="373.3"/>
    <n v="15.2"/>
    <n v="9.4"/>
    <n v="200"/>
    <n v="15"/>
    <n v="9.3000000000000007"/>
    <n v="213.2"/>
    <n v="42833"/>
    <n v="17313"/>
    <n v="0"/>
    <x v="0"/>
  </r>
  <r>
    <d v="2026-05-14T22:00:00"/>
    <x v="4216"/>
    <n v="25.1"/>
    <n v="100"/>
    <n v="14"/>
    <n v="10"/>
    <n v="448"/>
    <n v="15.3"/>
    <n v="9"/>
    <n v="200"/>
    <n v="14.9"/>
    <n v="8.9"/>
    <n v="217.8"/>
    <n v="42833"/>
    <n v="17313"/>
    <n v="0"/>
    <x v="0"/>
  </r>
  <r>
    <d v="2026-05-14T22:15:00"/>
    <x v="4217"/>
    <n v="24.7"/>
    <n v="100"/>
    <n v="14"/>
    <n v="10"/>
    <n v="465.1"/>
    <n v="15.4"/>
    <n v="8.9"/>
    <n v="200"/>
    <n v="15.1"/>
    <n v="8.8000000000000007"/>
    <n v="216.6"/>
    <n v="42833"/>
    <n v="17313"/>
    <n v="0"/>
    <x v="0"/>
  </r>
  <r>
    <d v="2026-05-14T22:30:00"/>
    <x v="4218"/>
    <n v="24.3"/>
    <n v="99"/>
    <n v="13.7"/>
    <n v="9.8000000000000007"/>
    <n v="465.1"/>
    <n v="15.4"/>
    <n v="8.9"/>
    <n v="200"/>
    <n v="15.2"/>
    <n v="8.8000000000000007"/>
    <n v="217.6"/>
    <n v="42833"/>
    <n v="17313"/>
    <n v="0"/>
    <x v="0"/>
  </r>
  <r>
    <d v="2026-05-14T22:45:00"/>
    <x v="4219"/>
    <n v="23.8"/>
    <n v="97.5"/>
    <n v="13.7"/>
    <n v="9.9"/>
    <n v="470.5"/>
    <n v="15.4"/>
    <n v="8.9"/>
    <n v="200"/>
    <n v="15.1"/>
    <n v="8.8000000000000007"/>
    <n v="216"/>
    <n v="42833"/>
    <n v="17313"/>
    <n v="0"/>
    <x v="0"/>
  </r>
  <r>
    <d v="2026-05-14T23:00:00"/>
    <x v="4220"/>
    <n v="23.5"/>
    <n v="95.9"/>
    <n v="13.7"/>
    <n v="9.9"/>
    <n v="470.5"/>
    <n v="15.5"/>
    <n v="8.6999999999999993"/>
    <n v="200"/>
    <n v="15.1"/>
    <n v="8.5"/>
    <n v="218"/>
    <n v="42833"/>
    <n v="17313"/>
    <n v="0"/>
    <x v="0"/>
  </r>
  <r>
    <d v="2026-05-14T23:15:00"/>
    <x v="4221"/>
    <n v="22.6"/>
    <n v="88.2"/>
    <n v="13.6"/>
    <n v="9.8000000000000007"/>
    <n v="453.4"/>
    <n v="15.1"/>
    <n v="8.4"/>
    <n v="200"/>
    <n v="14.7"/>
    <n v="8.3000000000000007"/>
    <n v="218.5"/>
    <n v="42833"/>
    <n v="17313"/>
    <n v="0"/>
    <x v="0"/>
  </r>
  <r>
    <d v="2026-05-14T23:30:00"/>
    <x v="4222"/>
    <n v="22.5"/>
    <n v="85.6"/>
    <n v="13.6"/>
    <n v="9.8000000000000007"/>
    <n v="433.6"/>
    <n v="14.9"/>
    <n v="8.4"/>
    <n v="200"/>
    <n v="14.6"/>
    <n v="8.3000000000000007"/>
    <n v="214.8"/>
    <n v="42833"/>
    <n v="17313"/>
    <n v="0"/>
    <x v="0"/>
  </r>
  <r>
    <d v="2026-05-14T23:45:00"/>
    <x v="4223"/>
    <n v="21.8"/>
    <n v="83"/>
    <n v="13.4"/>
    <n v="9.6999999999999993"/>
    <n v="433.6"/>
    <n v="14.6"/>
    <n v="8.8000000000000007"/>
    <n v="200"/>
    <n v="14.3"/>
    <n v="8.6999999999999993"/>
    <n v="207.3"/>
    <n v="42833"/>
    <n v="17313"/>
    <n v="0"/>
    <x v="0"/>
  </r>
  <r>
    <d v="2026-05-15T00:00:00"/>
    <x v="4224"/>
    <n v="24.2"/>
    <n v="93.5"/>
    <n v="12.8"/>
    <n v="10.4"/>
    <n v="384.1"/>
    <n v="14.3"/>
    <n v="10.199999999999999"/>
    <n v="200"/>
    <n v="14"/>
    <n v="10.1"/>
    <n v="202.4"/>
    <n v="42833"/>
    <n v="17313"/>
    <n v="0"/>
    <x v="0"/>
  </r>
  <r>
    <d v="2026-05-15T00:15:00"/>
    <x v="4225"/>
    <n v="25.4"/>
    <n v="100"/>
    <n v="12.8"/>
    <n v="10.4"/>
    <n v="443.5"/>
    <n v="14.5"/>
    <n v="10.3"/>
    <n v="200"/>
    <n v="14.2"/>
    <n v="10.199999999999999"/>
    <n v="202"/>
    <n v="42833"/>
    <n v="17313"/>
    <n v="0"/>
    <x v="0"/>
  </r>
  <r>
    <d v="2026-05-15T00:30:00"/>
    <x v="4226"/>
    <n v="25.4"/>
    <n v="100"/>
    <n v="13.3"/>
    <n v="10.7"/>
    <n v="443.5"/>
    <n v="14.6"/>
    <n v="10.4"/>
    <n v="200"/>
    <n v="14.4"/>
    <n v="10.4"/>
    <n v="208.1"/>
    <n v="42833"/>
    <n v="17313"/>
    <n v="0"/>
    <x v="0"/>
  </r>
  <r>
    <d v="2026-05-15T00:45:00"/>
    <x v="4227"/>
    <n v="25.4"/>
    <n v="100"/>
    <n v="13.6"/>
    <n v="10.7"/>
    <n v="415.6"/>
    <n v="14.8"/>
    <n v="10.6"/>
    <n v="200"/>
    <n v="14.5"/>
    <n v="10.5"/>
    <n v="207.1"/>
    <n v="42833"/>
    <n v="17313"/>
    <n v="0"/>
    <x v="0"/>
  </r>
  <r>
    <d v="2026-05-15T01:00:00"/>
    <x v="4228"/>
    <n v="25.4"/>
    <n v="100"/>
    <n v="13.6"/>
    <n v="10.7"/>
    <n v="415.6"/>
    <n v="14.8"/>
    <n v="10.4"/>
    <n v="200"/>
    <n v="14.6"/>
    <n v="10.3"/>
    <n v="204.4"/>
    <n v="42833"/>
    <n v="17313"/>
    <n v="0"/>
    <x v="0"/>
  </r>
  <r>
    <d v="2026-05-15T01:15:00"/>
    <x v="4229"/>
    <n v="25.5"/>
    <n v="100"/>
    <n v="13.5"/>
    <n v="10.6"/>
    <n v="490.3"/>
    <n v="15.1"/>
    <n v="10.4"/>
    <n v="200"/>
    <n v="14.9"/>
    <n v="10.3"/>
    <n v="200.8"/>
    <n v="42833"/>
    <n v="17313"/>
    <n v="0"/>
    <x v="0"/>
  </r>
  <r>
    <d v="2026-05-15T01:30:00"/>
    <x v="4230"/>
    <n v="25.4"/>
    <n v="100"/>
    <n v="13.5"/>
    <n v="10.6"/>
    <n v="470.5"/>
    <n v="15.2"/>
    <n v="10.4"/>
    <n v="200"/>
    <n v="14.8"/>
    <n v="10.3"/>
    <n v="207.3"/>
    <n v="42833"/>
    <n v="17313"/>
    <n v="0"/>
    <x v="0"/>
  </r>
  <r>
    <d v="2026-05-15T01:45:00"/>
    <x v="4231"/>
    <n v="25.5"/>
    <n v="100"/>
    <n v="13.7"/>
    <n v="10.7"/>
    <n v="470.5"/>
    <n v="15.2"/>
    <n v="10.4"/>
    <n v="200"/>
    <n v="14.9"/>
    <n v="10.3"/>
    <n v="206.2"/>
    <n v="42833"/>
    <n v="17313"/>
    <n v="0"/>
    <x v="0"/>
  </r>
  <r>
    <d v="2026-05-15T02:00:00"/>
    <x v="4232"/>
    <n v="25.5"/>
    <n v="100"/>
    <n v="13.6"/>
    <n v="10.7"/>
    <n v="431.8"/>
    <n v="15.2"/>
    <n v="10.4"/>
    <n v="200"/>
    <n v="15"/>
    <n v="10.3"/>
    <n v="206.2"/>
    <n v="42833"/>
    <n v="17313"/>
    <n v="0"/>
    <x v="0"/>
  </r>
  <r>
    <d v="2026-05-15T02:15:00"/>
    <x v="4233"/>
    <n v="25.5"/>
    <n v="100"/>
    <n v="13.6"/>
    <n v="10.7"/>
    <n v="411.1"/>
    <n v="15.2"/>
    <n v="10.199999999999999"/>
    <n v="200"/>
    <n v="14.9"/>
    <n v="10"/>
    <n v="207.5"/>
    <n v="42833"/>
    <n v="17313"/>
    <n v="0"/>
    <x v="0"/>
  </r>
  <r>
    <d v="2026-05-15T02:30:00"/>
    <x v="4234"/>
    <n v="25.5"/>
    <n v="100"/>
    <n v="14"/>
    <n v="11"/>
    <n v="411.1"/>
    <n v="15.3"/>
    <n v="10.3"/>
    <n v="200"/>
    <n v="14.9"/>
    <n v="10.199999999999999"/>
    <n v="206.7"/>
    <n v="42833"/>
    <n v="17313"/>
    <n v="0"/>
    <x v="0"/>
  </r>
  <r>
    <d v="2026-05-15T02:45:00"/>
    <x v="4235"/>
    <n v="25.5"/>
    <n v="100"/>
    <n v="14"/>
    <n v="11"/>
    <n v="438.1"/>
    <n v="15.1"/>
    <n v="10.199999999999999"/>
    <n v="200"/>
    <n v="14.7"/>
    <n v="10.199999999999999"/>
    <n v="204"/>
    <n v="42833"/>
    <n v="17313"/>
    <n v="0"/>
    <x v="0"/>
  </r>
  <r>
    <d v="2026-05-15T03:00:00"/>
    <x v="4236"/>
    <n v="25.5"/>
    <n v="100"/>
    <n v="14"/>
    <n v="10.9"/>
    <n v="438.1"/>
    <n v="14.9"/>
    <n v="10.3"/>
    <n v="200"/>
    <n v="14.7"/>
    <n v="10.1"/>
    <n v="203.2"/>
    <n v="42833"/>
    <n v="17313"/>
    <n v="0"/>
    <x v="0"/>
  </r>
  <r>
    <d v="2026-05-15T03:15:00"/>
    <x v="4237"/>
    <n v="25.5"/>
    <n v="100"/>
    <n v="14.1"/>
    <n v="10.1"/>
    <n v="331.1"/>
    <n v="15.1"/>
    <n v="9.1999999999999993"/>
    <n v="200"/>
    <n v="14.7"/>
    <n v="9"/>
    <n v="202"/>
    <n v="42833"/>
    <n v="17313"/>
    <n v="0"/>
    <x v="0"/>
  </r>
  <r>
    <d v="2026-05-15T03:30:00"/>
    <x v="4238"/>
    <n v="25.4"/>
    <n v="100"/>
    <n v="14.1"/>
    <n v="10.1"/>
    <n v="465.1"/>
    <n v="15"/>
    <n v="8.6999999999999993"/>
    <n v="200"/>
    <n v="14.7"/>
    <n v="8.5"/>
    <n v="203.6"/>
    <n v="42833"/>
    <n v="17313"/>
    <n v="0"/>
    <x v="0"/>
  </r>
  <r>
    <d v="2026-05-15T03:45:00"/>
    <x v="4239"/>
    <n v="25.5"/>
    <n v="100"/>
    <n v="13.6"/>
    <n v="9.8000000000000007"/>
    <n v="465.1"/>
    <n v="14.7"/>
    <n v="8.6"/>
    <n v="200"/>
    <n v="14.3"/>
    <n v="8.4"/>
    <n v="207.5"/>
    <n v="42833"/>
    <n v="17313"/>
    <n v="0"/>
    <x v="0"/>
  </r>
  <r>
    <d v="2026-05-15T04:00:00"/>
    <x v="4240"/>
    <n v="25.5"/>
    <n v="100"/>
    <n v="13.3"/>
    <n v="9.6"/>
    <n v="496.6"/>
    <n v="14.2"/>
    <n v="8.6"/>
    <n v="200"/>
    <n v="13.9"/>
    <n v="8.4"/>
    <n v="203.4"/>
    <n v="42833"/>
    <n v="17313"/>
    <n v="0"/>
    <x v="0"/>
  </r>
  <r>
    <d v="2026-05-15T04:15:00"/>
    <x v="4241"/>
    <n v="25.5"/>
    <n v="100"/>
    <n v="13.3"/>
    <n v="9.6"/>
    <n v="443.5"/>
    <n v="14.2"/>
    <n v="8.6999999999999993"/>
    <n v="200"/>
    <n v="13.9"/>
    <n v="8.3000000000000007"/>
    <n v="196.7"/>
    <n v="42833"/>
    <n v="17313"/>
    <n v="0"/>
    <x v="0"/>
  </r>
  <r>
    <d v="2026-05-15T04:30:00"/>
    <x v="4242"/>
    <n v="25.5"/>
    <n v="100"/>
    <n v="13.1"/>
    <n v="9.8000000000000007"/>
    <n v="443.5"/>
    <n v="14.1"/>
    <n v="8.8000000000000007"/>
    <n v="200"/>
    <n v="13.6"/>
    <n v="8.6999999999999993"/>
    <n v="200.5"/>
    <n v="42833"/>
    <n v="17313"/>
    <n v="0"/>
    <x v="0"/>
  </r>
  <r>
    <d v="2026-05-15T04:45:00"/>
    <x v="4243"/>
    <n v="25.5"/>
    <n v="100"/>
    <n v="13.1"/>
    <n v="9.8000000000000007"/>
    <n v="512.79999999999995"/>
    <n v="13.6"/>
    <n v="8.6999999999999993"/>
    <n v="200"/>
    <n v="13.2"/>
    <n v="8.5"/>
    <n v="195.9"/>
    <n v="42833"/>
    <n v="17313"/>
    <n v="0"/>
    <x v="0"/>
  </r>
  <r>
    <d v="2026-05-15T05:00:00"/>
    <x v="4244"/>
    <n v="25.5"/>
    <n v="100"/>
    <n v="13"/>
    <n v="9.6999999999999993"/>
    <n v="512.79999999999995"/>
    <n v="13.7"/>
    <n v="8.6999999999999993"/>
    <n v="199.1"/>
    <n v="13.4"/>
    <n v="8.6"/>
    <n v="198.9"/>
    <n v="42833"/>
    <n v="17313"/>
    <n v="0"/>
    <x v="0"/>
  </r>
  <r>
    <d v="2026-05-15T05:15:00"/>
    <x v="4245"/>
    <n v="25.5"/>
    <n v="100"/>
    <n v="13"/>
    <n v="9.8000000000000007"/>
    <n v="459.7"/>
    <n v="13.7"/>
    <n v="8.6999999999999993"/>
    <n v="200"/>
    <n v="13.4"/>
    <n v="8.6"/>
    <n v="203"/>
    <n v="42833"/>
    <n v="17313"/>
    <n v="0"/>
    <x v="0"/>
  </r>
  <r>
    <d v="2026-05-15T05:30:00"/>
    <x v="4246"/>
    <n v="25.5"/>
    <n v="100"/>
    <n v="13"/>
    <n v="9.8000000000000007"/>
    <n v="485.8"/>
    <n v="13.6"/>
    <n v="8.8000000000000007"/>
    <n v="200"/>
    <n v="13.3"/>
    <n v="8.6"/>
    <n v="209.1"/>
    <n v="42833"/>
    <n v="17313"/>
    <n v="0"/>
    <x v="0"/>
  </r>
  <r>
    <d v="2026-05-15T05:45:00"/>
    <x v="4247"/>
    <n v="25.5"/>
    <n v="100"/>
    <n v="12.9"/>
    <n v="9.6999999999999993"/>
    <n v="485.8"/>
    <n v="13.9"/>
    <n v="8.6999999999999993"/>
    <n v="200"/>
    <n v="13.6"/>
    <n v="8.6"/>
    <n v="213.2"/>
    <n v="42833"/>
    <n v="17313"/>
    <n v="0"/>
    <x v="0"/>
  </r>
  <r>
    <d v="2026-05-15T06:00:00"/>
    <x v="4248"/>
    <n v="25.4"/>
    <n v="100"/>
    <n v="13"/>
    <n v="9.8000000000000007"/>
    <n v="461.5"/>
    <n v="14.3"/>
    <n v="8.9"/>
    <n v="200"/>
    <n v="14"/>
    <n v="8.8000000000000007"/>
    <n v="219.1"/>
    <n v="42833"/>
    <n v="17313"/>
    <n v="0"/>
    <x v="0"/>
  </r>
  <r>
    <d v="2026-05-15T06:15:00"/>
    <x v="4249"/>
    <n v="25.4"/>
    <n v="100"/>
    <n v="13"/>
    <n v="9.8000000000000007"/>
    <n v="471.4"/>
    <n v="14.2"/>
    <n v="9"/>
    <n v="200"/>
    <n v="14"/>
    <n v="8.8000000000000007"/>
    <n v="214.4"/>
    <n v="42833"/>
    <n v="17313"/>
    <n v="0"/>
    <x v="0"/>
  </r>
  <r>
    <d v="2026-05-15T06:30:00"/>
    <x v="4250"/>
    <n v="25.6"/>
    <n v="100"/>
    <n v="13.5"/>
    <n v="10"/>
    <n v="471.4"/>
    <n v="14.4"/>
    <n v="9"/>
    <n v="200"/>
    <n v="14.3"/>
    <n v="8.9"/>
    <n v="216.6"/>
    <n v="42833"/>
    <n v="17313"/>
    <n v="0"/>
    <x v="0"/>
  </r>
  <r>
    <d v="2026-05-15T06:45:00"/>
    <x v="4251"/>
    <n v="25.7"/>
    <n v="100"/>
    <n v="13.5"/>
    <n v="10"/>
    <n v="480.4"/>
    <n v="14.7"/>
    <n v="9"/>
    <n v="200"/>
    <n v="14.4"/>
    <n v="8.6999999999999993"/>
    <n v="215.8"/>
    <n v="42833"/>
    <n v="17313"/>
    <n v="0"/>
    <x v="0"/>
  </r>
  <r>
    <d v="2026-05-15T07:00:00"/>
    <x v="4252"/>
    <n v="25.9"/>
    <n v="100"/>
    <n v="13.7"/>
    <n v="9.9"/>
    <n v="480.4"/>
    <n v="14.6"/>
    <n v="9"/>
    <n v="200"/>
    <n v="14.5"/>
    <n v="8.9"/>
    <n v="218"/>
    <n v="42833"/>
    <n v="17313"/>
    <n v="0"/>
    <x v="0"/>
  </r>
  <r>
    <d v="2026-05-15T07:15:00"/>
    <x v="4253"/>
    <n v="25.2"/>
    <n v="100"/>
    <n v="13.9"/>
    <n v="9.9"/>
    <n v="467.8"/>
    <n v="15"/>
    <n v="9"/>
    <n v="200"/>
    <n v="14.7"/>
    <n v="8.9"/>
    <n v="218.7"/>
    <n v="42856"/>
    <n v="17334.2"/>
    <n v="44.200000000000728"/>
    <x v="0"/>
  </r>
  <r>
    <d v="2026-05-15T07:30:00"/>
    <x v="4254"/>
    <n v="25"/>
    <n v="100"/>
    <n v="13.9"/>
    <n v="9.9"/>
    <n v="502.9"/>
    <n v="14.4"/>
    <n v="9.1999999999999993"/>
    <n v="200"/>
    <n v="15.2"/>
    <n v="9.3000000000000007"/>
    <n v="216.2"/>
    <n v="42879"/>
    <n v="17355.5"/>
    <n v="44.299999999999272"/>
    <x v="0"/>
  </r>
  <r>
    <d v="2026-05-15T07:45:00"/>
    <x v="4255"/>
    <n v="24.8"/>
    <n v="100"/>
    <n v="14.5"/>
    <n v="9.1999999999999993"/>
    <n v="502.9"/>
    <n v="12.9"/>
    <n v="8.6999999999999993"/>
    <n v="200"/>
    <n v="15.4"/>
    <n v="8.6"/>
    <n v="217"/>
    <n v="42902"/>
    <n v="17376.8"/>
    <n v="44.299999999999272"/>
    <x v="0"/>
  </r>
  <r>
    <d v="2026-05-15T08:00:00"/>
    <x v="4256"/>
    <n v="25.2"/>
    <n v="100"/>
    <n v="13.6"/>
    <n v="8.9"/>
    <n v="531.70000000000005"/>
    <n v="11.6"/>
    <n v="9"/>
    <n v="200"/>
    <n v="15.5"/>
    <n v="8.8000000000000007"/>
    <n v="236.6"/>
    <n v="42925"/>
    <n v="17398"/>
    <n v="44.200000000000728"/>
    <x v="0"/>
  </r>
  <r>
    <d v="2026-05-15T08:15:00"/>
    <x v="4257"/>
    <n v="26.6"/>
    <n v="100"/>
    <n v="13.6"/>
    <n v="8.9"/>
    <n v="521.79999999999995"/>
    <n v="15.4"/>
    <n v="8.8000000000000007"/>
    <n v="163.1"/>
    <n v="15.1"/>
    <n v="8"/>
    <n v="293.5"/>
    <n v="42960.800000000003"/>
    <n v="17432.5"/>
    <n v="70.30000000000291"/>
    <x v="0"/>
  </r>
  <r>
    <d v="2026-05-15T08:30:00"/>
    <x v="4258"/>
    <n v="26.8"/>
    <n v="100"/>
    <n v="14.6"/>
    <n v="9.1"/>
    <n v="521.79999999999995"/>
    <n v="15.2"/>
    <n v="9"/>
    <n v="154.69999999999999"/>
    <n v="14.7"/>
    <n v="7.9"/>
    <n v="285.2"/>
    <n v="42996.5"/>
    <n v="17467"/>
    <n v="70.19999999999709"/>
    <x v="0"/>
  </r>
  <r>
    <d v="2026-05-15T08:45:00"/>
    <x v="4259"/>
    <n v="27"/>
    <n v="98.3"/>
    <n v="14.6"/>
    <n v="9.1"/>
    <n v="524.5"/>
    <n v="14.8"/>
    <n v="9.1"/>
    <n v="150"/>
    <n v="14.4"/>
    <n v="7.8"/>
    <n v="282.89999999999998"/>
    <n v="43032.2"/>
    <n v="17501.5"/>
    <n v="70.19999999999709"/>
    <x v="0"/>
  </r>
  <r>
    <d v="2026-05-15T09:00:00"/>
    <x v="4260"/>
    <n v="26.9"/>
    <n v="97.2"/>
    <n v="14.6"/>
    <n v="7.3"/>
    <n v="524.5"/>
    <n v="14.6"/>
    <n v="7.9"/>
    <n v="143.30000000000001"/>
    <n v="14.3"/>
    <n v="7.2"/>
    <n v="277.7"/>
    <n v="43068"/>
    <n v="17536"/>
    <n v="70.30000000000291"/>
    <x v="0"/>
  </r>
  <r>
    <d v="2026-05-15T09:15:00"/>
    <x v="4261"/>
    <n v="26.5"/>
    <n v="99.1"/>
    <n v="14.1"/>
    <n v="7.1"/>
    <n v="506.5"/>
    <n v="14.3"/>
    <n v="7.6"/>
    <n v="142.19999999999999"/>
    <n v="14"/>
    <n v="7.2"/>
    <n v="274.60000000000002"/>
    <n v="43094.5"/>
    <n v="17563.2"/>
    <n v="53.700000000000728"/>
    <x v="0"/>
  </r>
  <r>
    <d v="2026-05-15T09:30:00"/>
    <x v="4262"/>
    <n v="26.6"/>
    <n v="99"/>
    <n v="14.1"/>
    <n v="7.1"/>
    <n v="526.29999999999995"/>
    <n v="14"/>
    <n v="7.5"/>
    <n v="144.19999999999999"/>
    <n v="13.8"/>
    <n v="7.1"/>
    <n v="282.10000000000002"/>
    <n v="43121"/>
    <n v="17590.5"/>
    <n v="53.799999999999272"/>
    <x v="0"/>
  </r>
  <r>
    <d v="2026-05-15T09:45:00"/>
    <x v="4263"/>
    <n v="26.4"/>
    <n v="98.4"/>
    <n v="13.8"/>
    <n v="7.3"/>
    <n v="526.29999999999995"/>
    <n v="14"/>
    <n v="7.7"/>
    <n v="147.4"/>
    <n v="13.6"/>
    <n v="7.3"/>
    <n v="283.60000000000002"/>
    <n v="43147.5"/>
    <n v="17617.8"/>
    <n v="53.799999999999272"/>
    <x v="0"/>
  </r>
  <r>
    <d v="2026-05-15T10:00:00"/>
    <x v="4264"/>
    <n v="26.3"/>
    <n v="99"/>
    <n v="13.7"/>
    <n v="7.5"/>
    <n v="497.5"/>
    <n v="13.8"/>
    <n v="7.8"/>
    <n v="152.6"/>
    <n v="13.5"/>
    <n v="7.4"/>
    <n v="287.60000000000002"/>
    <n v="43174"/>
    <n v="17645"/>
    <n v="53.700000000000728"/>
    <x v="0"/>
  </r>
  <r>
    <d v="2026-05-15T10:15:00"/>
    <x v="4265"/>
    <n v="26.3"/>
    <n v="99.3"/>
    <n v="13.7"/>
    <n v="7.5"/>
    <n v="497.5"/>
    <n v="13.7"/>
    <n v="7.9"/>
    <n v="157"/>
    <n v="13.5"/>
    <n v="7.4"/>
    <n v="293.89999999999998"/>
    <n v="43199.8"/>
    <n v="17672.8"/>
    <n v="53.600000000002183"/>
    <x v="0"/>
  </r>
  <r>
    <d v="2026-05-15T10:30:00"/>
    <x v="4266"/>
    <n v="26.3"/>
    <n v="99.6"/>
    <n v="13.8"/>
    <n v="7.7"/>
    <n v="516.4"/>
    <n v="13.8"/>
    <n v="7.9"/>
    <n v="157"/>
    <n v="13.5"/>
    <n v="7.4"/>
    <n v="290.5"/>
    <n v="43225.5"/>
    <n v="17700.5"/>
    <n v="53.399999999997817"/>
    <x v="0"/>
  </r>
  <r>
    <d v="2026-05-15T10:45:00"/>
    <x v="4267"/>
    <n v="26.3"/>
    <n v="100"/>
    <n v="13.8"/>
    <n v="7.7"/>
    <n v="530.79999999999995"/>
    <n v="13.8"/>
    <n v="8"/>
    <n v="153.80000000000001"/>
    <n v="13.5"/>
    <n v="7.4"/>
    <n v="289.7"/>
    <n v="43251.199999999997"/>
    <n v="17728.2"/>
    <n v="53.399999999997817"/>
    <x v="0"/>
  </r>
  <r>
    <d v="2026-05-15T11:00:00"/>
    <x v="4268"/>
    <n v="26.3"/>
    <n v="100"/>
    <n v="13.9"/>
    <n v="7.7"/>
    <n v="530.79999999999995"/>
    <n v="13.9"/>
    <n v="8.1"/>
    <n v="152.9"/>
    <n v="13.5"/>
    <n v="7.5"/>
    <n v="288.8"/>
    <n v="43277"/>
    <n v="17756"/>
    <n v="53.600000000002183"/>
    <x v="0"/>
  </r>
  <r>
    <d v="2026-05-15T11:15:00"/>
    <x v="4269"/>
    <n v="26.3"/>
    <n v="99.9"/>
    <n v="13.9"/>
    <n v="7.8"/>
    <n v="457.9"/>
    <n v="13.9"/>
    <n v="8.1999999999999993"/>
    <n v="152"/>
    <n v="13.6"/>
    <n v="7.6"/>
    <n v="286.39999999999998"/>
    <n v="43304.2"/>
    <n v="17785"/>
    <n v="56.19999999999709"/>
    <x v="0"/>
  </r>
  <r>
    <d v="2026-05-15T11:30:00"/>
    <x v="4270"/>
    <n v="26.8"/>
    <n v="98.1"/>
    <n v="13.9"/>
    <n v="7.8"/>
    <n v="497.5"/>
    <n v="13.9"/>
    <n v="8.1999999999999993"/>
    <n v="152.30000000000001"/>
    <n v="13.7"/>
    <n v="7.6"/>
    <n v="290.3"/>
    <n v="43331.5"/>
    <n v="17814"/>
    <n v="56.30000000000291"/>
    <x v="0"/>
  </r>
  <r>
    <d v="2026-05-15T11:45:00"/>
    <x v="4271"/>
    <n v="26.8"/>
    <n v="96.8"/>
    <n v="14"/>
    <n v="7.9"/>
    <n v="497.5"/>
    <n v="13.9"/>
    <n v="8.1999999999999993"/>
    <n v="154.4"/>
    <n v="13.7"/>
    <n v="7.7"/>
    <n v="293.7"/>
    <n v="43358.8"/>
    <n v="17843"/>
    <n v="56.30000000000291"/>
    <x v="0"/>
  </r>
  <r>
    <d v="2026-05-15T12:00:00"/>
    <x v="4272"/>
    <n v="26.3"/>
    <n v="97.7"/>
    <n v="14"/>
    <n v="7.8"/>
    <n v="446.2"/>
    <n v="14.1"/>
    <n v="8.1999999999999993"/>
    <n v="152"/>
    <n v="13.8"/>
    <n v="7.5"/>
    <n v="290.3"/>
    <n v="43386"/>
    <n v="17872"/>
    <n v="56.19999999999709"/>
    <x v="0"/>
  </r>
  <r>
    <d v="2026-05-15T12:15:00"/>
    <x v="4273"/>
    <n v="26.2"/>
    <n v="98.7"/>
    <n v="14"/>
    <n v="7.8"/>
    <n v="446.2"/>
    <n v="14"/>
    <n v="8.1999999999999993"/>
    <n v="153.19999999999999"/>
    <n v="13.8"/>
    <n v="7.5"/>
    <n v="290.3"/>
    <n v="43413"/>
    <n v="17900.8"/>
    <n v="55.799999999999272"/>
    <x v="0"/>
  </r>
  <r>
    <d v="2026-05-15T12:30:00"/>
    <x v="4274"/>
    <n v="26.3"/>
    <n v="99"/>
    <n v="14"/>
    <n v="7.8"/>
    <n v="547.9"/>
    <n v="14"/>
    <n v="8.1999999999999993"/>
    <n v="152.30000000000001"/>
    <n v="13.7"/>
    <n v="7.6"/>
    <n v="290.7"/>
    <n v="43440"/>
    <n v="17929.5"/>
    <n v="55.700000000000728"/>
    <x v="0"/>
  </r>
  <r>
    <d v="2026-05-15T12:45:00"/>
    <x v="4275"/>
    <n v="26.2"/>
    <n v="98.8"/>
    <n v="14"/>
    <n v="7.8"/>
    <n v="450.7"/>
    <n v="13.9"/>
    <n v="8.1999999999999993"/>
    <n v="154.4"/>
    <n v="13.6"/>
    <n v="7.5"/>
    <n v="287.8"/>
    <n v="43467"/>
    <n v="17958.2"/>
    <n v="55.700000000000728"/>
    <x v="0"/>
  </r>
  <r>
    <d v="2026-05-15T13:00:00"/>
    <x v="4276"/>
    <n v="26"/>
    <n v="98"/>
    <n v="13.9"/>
    <n v="7.8"/>
    <n v="450.7"/>
    <n v="13.9"/>
    <n v="8.1"/>
    <n v="152"/>
    <n v="13.5"/>
    <n v="7.6"/>
    <n v="287.39999999999998"/>
    <n v="43494"/>
    <n v="17987"/>
    <n v="55.799999999999272"/>
    <x v="0"/>
  </r>
  <r>
    <d v="2026-05-15T13:15:00"/>
    <x v="4277"/>
    <n v="25.8"/>
    <n v="99.7"/>
    <n v="13.8"/>
    <n v="7.8"/>
    <n v="515.5"/>
    <n v="13.9"/>
    <n v="8.1999999999999993"/>
    <n v="152.9"/>
    <n v="13.6"/>
    <n v="7.5"/>
    <n v="289.5"/>
    <n v="43520.2"/>
    <n v="18014.2"/>
    <n v="53.399999999997817"/>
    <x v="0"/>
  </r>
  <r>
    <d v="2026-05-15T13:30:00"/>
    <x v="4278"/>
    <n v="25.5"/>
    <n v="100"/>
    <n v="13.8"/>
    <n v="7.8"/>
    <n v="520.9"/>
    <n v="13.9"/>
    <n v="8.1"/>
    <n v="153.5"/>
    <n v="13.6"/>
    <n v="7.5"/>
    <n v="292.7"/>
    <n v="43546.5"/>
    <n v="18041.5"/>
    <n v="53.600000000002183"/>
    <x v="0"/>
  </r>
  <r>
    <d v="2026-05-15T13:45:00"/>
    <x v="4279"/>
    <n v="25.4"/>
    <n v="100"/>
    <n v="13.8"/>
    <n v="7.8"/>
    <n v="520.9"/>
    <n v="13.9"/>
    <n v="8.1"/>
    <n v="156.1"/>
    <n v="13.6"/>
    <n v="7.5"/>
    <n v="290.7"/>
    <n v="43572.800000000003"/>
    <n v="18068.8"/>
    <n v="53.600000000002183"/>
    <x v="0"/>
  </r>
  <r>
    <d v="2026-05-15T14:00:00"/>
    <x v="4280"/>
    <n v="25.4"/>
    <n v="100"/>
    <n v="13.8"/>
    <n v="7.8"/>
    <n v="489.4"/>
    <n v="13.9"/>
    <n v="8.1"/>
    <n v="155.5"/>
    <n v="13.6"/>
    <n v="7.5"/>
    <n v="291.10000000000002"/>
    <n v="43599"/>
    <n v="18096"/>
    <n v="53.399999999997817"/>
    <x v="0"/>
  </r>
  <r>
    <d v="2026-05-15T14:15:00"/>
    <x v="4281"/>
    <n v="25.4"/>
    <n v="100"/>
    <n v="13.8"/>
    <n v="7.8"/>
    <n v="489.4"/>
    <n v="13.9"/>
    <n v="8.1"/>
    <n v="157.80000000000001"/>
    <n v="13.6"/>
    <n v="7.6"/>
    <n v="296.2"/>
    <n v="43625.8"/>
    <n v="18124"/>
    <n v="54.80000000000291"/>
    <x v="0"/>
  </r>
  <r>
    <d v="2026-05-15T14:30:00"/>
    <x v="4282"/>
    <n v="25.3"/>
    <n v="100"/>
    <n v="13.7"/>
    <n v="7.8"/>
    <n v="502.9"/>
    <n v="13.9"/>
    <n v="8.1"/>
    <n v="155.80000000000001"/>
    <n v="13.7"/>
    <n v="7.6"/>
    <n v="292.7"/>
    <n v="43652.5"/>
    <n v="18152"/>
    <n v="54.69999999999709"/>
    <x v="0"/>
  </r>
  <r>
    <d v="2026-05-15T14:45:00"/>
    <x v="4283"/>
    <n v="25.5"/>
    <n v="100"/>
    <n v="13.7"/>
    <n v="7.8"/>
    <n v="458.8"/>
    <n v="14.2"/>
    <n v="8.1"/>
    <n v="157.80000000000001"/>
    <n v="13.7"/>
    <n v="7.5"/>
    <n v="294.7"/>
    <n v="43679.199999999997"/>
    <n v="18180"/>
    <n v="54.69999999999709"/>
    <x v="0"/>
  </r>
  <r>
    <d v="2026-05-15T15:00:00"/>
    <x v="4284"/>
    <n v="25.4"/>
    <n v="100"/>
    <n v="13.8"/>
    <n v="7.8"/>
    <n v="458.8"/>
    <n v="13.9"/>
    <n v="8.1"/>
    <n v="160.19999999999999"/>
    <n v="13.6"/>
    <n v="7.4"/>
    <n v="291.7"/>
    <n v="43706"/>
    <n v="18208"/>
    <n v="54.80000000000291"/>
    <x v="0"/>
  </r>
  <r>
    <d v="2026-05-15T15:15:00"/>
    <x v="4285"/>
    <n v="25.7"/>
    <n v="100"/>
    <n v="13.7"/>
    <n v="7.8"/>
    <n v="452.5"/>
    <n v="13.9"/>
    <n v="8.1"/>
    <n v="158.1"/>
    <n v="13.6"/>
    <n v="7.4"/>
    <n v="291.89999999999998"/>
    <n v="43729.2"/>
    <n v="18232.5"/>
    <n v="47.69999999999709"/>
    <x v="0"/>
  </r>
  <r>
    <d v="2026-05-15T15:30:00"/>
    <x v="4286"/>
    <n v="25.7"/>
    <n v="97.7"/>
    <n v="13.7"/>
    <n v="7.8"/>
    <n v="500.2"/>
    <n v="13.9"/>
    <n v="8.1"/>
    <n v="157.80000000000001"/>
    <n v="13.6"/>
    <n v="7.4"/>
    <n v="292.7"/>
    <n v="43752.5"/>
    <n v="18257"/>
    <n v="47.80000000000291"/>
    <x v="0"/>
  </r>
  <r>
    <d v="2026-05-15T15:45:00"/>
    <x v="4287"/>
    <n v="25.7"/>
    <n v="96.8"/>
    <n v="13.7"/>
    <n v="7.7"/>
    <n v="500.2"/>
    <n v="13.8"/>
    <n v="8"/>
    <n v="157.30000000000001"/>
    <n v="13.5"/>
    <n v="7.5"/>
    <n v="292.10000000000002"/>
    <n v="43775.8"/>
    <n v="18281.5"/>
    <n v="47.80000000000291"/>
    <x v="0"/>
  </r>
  <r>
    <d v="2026-05-15T16:00:00"/>
    <x v="4288"/>
    <n v="25.8"/>
    <n v="96.8"/>
    <n v="13.6"/>
    <n v="7.7"/>
    <n v="394.9"/>
    <n v="13.7"/>
    <n v="8"/>
    <n v="155.80000000000001"/>
    <n v="13.4"/>
    <n v="7.5"/>
    <n v="285.39999999999998"/>
    <n v="43799"/>
    <n v="18306"/>
    <n v="47.69999999999709"/>
    <x v="0"/>
  </r>
  <r>
    <d v="2026-05-15T16:15:00"/>
    <x v="4289"/>
    <n v="25.8"/>
    <n v="97.2"/>
    <n v="13.6"/>
    <n v="7.7"/>
    <n v="394.9"/>
    <n v="13.8"/>
    <n v="8.1"/>
    <n v="157.30000000000001"/>
    <n v="13.5"/>
    <n v="7.6"/>
    <n v="287.60000000000002"/>
    <n v="43827.199999999997"/>
    <n v="18336.5"/>
    <n v="58.69999999999709"/>
    <x v="0"/>
  </r>
  <r>
    <d v="2026-05-15T16:30:00"/>
    <x v="4290"/>
    <n v="25.7"/>
    <n v="98.4"/>
    <n v="13.7"/>
    <n v="7.8"/>
    <n v="439"/>
    <n v="13.8"/>
    <n v="8"/>
    <n v="157.80000000000001"/>
    <n v="13.5"/>
    <n v="7.5"/>
    <n v="288"/>
    <n v="43855.5"/>
    <n v="18367"/>
    <n v="58.80000000000291"/>
    <x v="0"/>
  </r>
  <r>
    <d v="2026-05-15T16:45:00"/>
    <x v="4291"/>
    <n v="25.5"/>
    <n v="99"/>
    <n v="13.7"/>
    <n v="7.8"/>
    <n v="471.4"/>
    <n v="13.8"/>
    <n v="8.1"/>
    <n v="156.1"/>
    <n v="13.5"/>
    <n v="7.5"/>
    <n v="289.10000000000002"/>
    <n v="43883.8"/>
    <n v="18397.5"/>
    <n v="58.80000000000291"/>
    <x v="0"/>
  </r>
  <r>
    <d v="2026-05-15T17:00:00"/>
    <x v="4292"/>
    <n v="25.5"/>
    <n v="99.4"/>
    <n v="13.7"/>
    <n v="7.8"/>
    <n v="471.4"/>
    <n v="13.7"/>
    <n v="8"/>
    <n v="154.69999999999999"/>
    <n v="13.4"/>
    <n v="7.4"/>
    <n v="289.3"/>
    <n v="43912"/>
    <n v="18428"/>
    <n v="58.69999999999709"/>
    <x v="0"/>
  </r>
  <r>
    <d v="2026-05-15T17:15:00"/>
    <x v="4293"/>
    <n v="25.4"/>
    <n v="100"/>
    <n v="13.6"/>
    <n v="7.7"/>
    <n v="503.8"/>
    <n v="13.7"/>
    <n v="8"/>
    <n v="155.19999999999999"/>
    <n v="13.4"/>
    <n v="7.4"/>
    <n v="289.10000000000002"/>
    <n v="43935.5"/>
    <n v="18453.5"/>
    <n v="49"/>
    <x v="0"/>
  </r>
  <r>
    <d v="2026-05-15T17:30:00"/>
    <x v="4294"/>
    <n v="25.4"/>
    <n v="99.3"/>
    <n v="13.6"/>
    <n v="7.7"/>
    <n v="444.4"/>
    <n v="13.7"/>
    <n v="7.9"/>
    <n v="149.4"/>
    <n v="13.3"/>
    <n v="7.4"/>
    <n v="279.5"/>
    <n v="43959"/>
    <n v="18479"/>
    <n v="49"/>
    <x v="0"/>
  </r>
  <r>
    <d v="2026-05-15T17:45:00"/>
    <x v="4295"/>
    <n v="25.5"/>
    <n v="97.8"/>
    <n v="13.6"/>
    <n v="7.3"/>
    <n v="444.4"/>
    <n v="13.6"/>
    <n v="7.7"/>
    <n v="141.30000000000001"/>
    <n v="13.3"/>
    <n v="7.3"/>
    <n v="269.7"/>
    <n v="43982.5"/>
    <n v="18504.5"/>
    <n v="49"/>
    <x v="0"/>
  </r>
  <r>
    <d v="2026-05-15T18:00:00"/>
    <x v="4296"/>
    <n v="25.5"/>
    <n v="97.4"/>
    <n v="13.6"/>
    <n v="7.3"/>
    <n v="441.7"/>
    <n v="13.5"/>
    <n v="7.5"/>
    <n v="136.6"/>
    <n v="13.1"/>
    <n v="7.2"/>
    <n v="269.89999999999998"/>
    <n v="44006"/>
    <n v="18530"/>
    <n v="49"/>
    <x v="0"/>
  </r>
  <r>
    <d v="2026-05-15T18:15:00"/>
    <x v="4297"/>
    <n v="25.5"/>
    <n v="97.7"/>
    <n v="13.5"/>
    <n v="7.1"/>
    <n v="441.7"/>
    <n v="13.5"/>
    <n v="7.4"/>
    <n v="130.5"/>
    <n v="13.2"/>
    <n v="7.2"/>
    <n v="269.10000000000002"/>
    <n v="44028.5"/>
    <n v="18556.2"/>
    <n v="48.700000000000728"/>
    <x v="0"/>
  </r>
  <r>
    <d v="2026-05-15T18:30:00"/>
    <x v="4298"/>
    <n v="25.5"/>
    <n v="97.7"/>
    <n v="13.4"/>
    <n v="6.9"/>
    <n v="484"/>
    <n v="13.5"/>
    <n v="7.3"/>
    <n v="133.1"/>
    <n v="13.2"/>
    <n v="7.2"/>
    <n v="264.8"/>
    <n v="44051"/>
    <n v="18582.5"/>
    <n v="48.799999999999272"/>
    <x v="0"/>
  </r>
  <r>
    <d v="2026-05-15T18:45:00"/>
    <x v="4299"/>
    <n v="25.5"/>
    <n v="98.3"/>
    <n v="13.4"/>
    <n v="6.9"/>
    <n v="497.5"/>
    <n v="13.5"/>
    <n v="7.1"/>
    <n v="127.6"/>
    <n v="13.2"/>
    <n v="6.9"/>
    <n v="262.2"/>
    <n v="44073.5"/>
    <n v="18608.8"/>
    <n v="48.799999999999272"/>
    <x v="0"/>
  </r>
  <r>
    <d v="2026-05-15T19:00:00"/>
    <x v="4300"/>
    <n v="25.6"/>
    <n v="98.5"/>
    <n v="13.4"/>
    <n v="6.6"/>
    <n v="497.5"/>
    <n v="13.4"/>
    <n v="7"/>
    <n v="124.4"/>
    <n v="13.1"/>
    <n v="6.9"/>
    <n v="258.3"/>
    <n v="44096"/>
    <n v="18635"/>
    <n v="48.700000000000728"/>
    <x v="0"/>
  </r>
  <r>
    <d v="2026-05-15T19:15:00"/>
    <x v="4301"/>
    <n v="25.6"/>
    <n v="98.3"/>
    <n v="13.3"/>
    <n v="6.4"/>
    <n v="475"/>
    <n v="13.4"/>
    <n v="6.9"/>
    <n v="118"/>
    <n v="13"/>
    <n v="6.7"/>
    <n v="258.89999999999998"/>
    <n v="44118.5"/>
    <n v="18660.5"/>
    <n v="48"/>
    <x v="0"/>
  </r>
  <r>
    <d v="2026-05-15T19:30:00"/>
    <x v="4302"/>
    <n v="25.4"/>
    <n v="98"/>
    <n v="13.3"/>
    <n v="6.4"/>
    <n v="486.7"/>
    <n v="13.4"/>
    <n v="7.7"/>
    <n v="116"/>
    <n v="13.1"/>
    <n v="6.9"/>
    <n v="251.4"/>
    <n v="44141"/>
    <n v="18686"/>
    <n v="48"/>
    <x v="0"/>
  </r>
  <r>
    <d v="2026-05-15T19:45:00"/>
    <x v="4303"/>
    <n v="25.3"/>
    <n v="98.4"/>
    <n v="13.5"/>
    <n v="7.8"/>
    <n v="486.7"/>
    <n v="13.4"/>
    <n v="7.9"/>
    <n v="111.6"/>
    <n v="12.8"/>
    <n v="7.4"/>
    <n v="248.2"/>
    <n v="44163.5"/>
    <n v="18711.5"/>
    <n v="48"/>
    <x v="0"/>
  </r>
  <r>
    <d v="2026-05-15T20:00:00"/>
    <x v="4304"/>
    <n v="25.1"/>
    <n v="97.4"/>
    <n v="13.5"/>
    <n v="7.8"/>
    <n v="457.9"/>
    <n v="13"/>
    <n v="7.7"/>
    <n v="112.5"/>
    <n v="12.6"/>
    <n v="7.2"/>
    <n v="247.3"/>
    <n v="44186"/>
    <n v="18737"/>
    <n v="48"/>
    <x v="0"/>
  </r>
  <r>
    <d v="2026-05-15T20:15:00"/>
    <x v="4305"/>
    <n v="24.9"/>
    <n v="96.1"/>
    <n v="13.5"/>
    <n v="7.5"/>
    <n v="457.9"/>
    <n v="13.1"/>
    <n v="7.5"/>
    <n v="105.2"/>
    <n v="12.7"/>
    <n v="7.1"/>
    <n v="245.5"/>
    <n v="44201.5"/>
    <n v="18754.8"/>
    <n v="33.299999999999272"/>
    <x v="0"/>
  </r>
  <r>
    <d v="2026-05-15T20:30:00"/>
    <x v="4306"/>
    <n v="25"/>
    <n v="93.9"/>
    <n v="13.2"/>
    <n v="8.5"/>
    <n v="455.2"/>
    <n v="12.9"/>
    <n v="8.3000000000000007"/>
    <n v="107.6"/>
    <n v="12.7"/>
    <n v="7.4"/>
    <n v="245.3"/>
    <n v="44217"/>
    <n v="18772.5"/>
    <n v="33.200000000000728"/>
    <x v="0"/>
  </r>
  <r>
    <d v="2026-05-15T20:45:00"/>
    <x v="4307"/>
    <n v="25"/>
    <n v="94"/>
    <n v="13.2"/>
    <n v="8.5"/>
    <n v="448.9"/>
    <n v="13"/>
    <n v="8.5"/>
    <n v="107.6"/>
    <n v="12.7"/>
    <n v="7.7"/>
    <n v="250.6"/>
    <n v="44232.5"/>
    <n v="18790.2"/>
    <n v="33.200000000000728"/>
    <x v="0"/>
  </r>
  <r>
    <d v="2026-05-15T21:00:00"/>
    <x v="4308"/>
    <n v="25"/>
    <n v="95.2"/>
    <n v="13.4"/>
    <n v="9.5"/>
    <n v="448.9"/>
    <n v="11.9"/>
    <n v="9.5"/>
    <n v="200"/>
    <n v="12.8"/>
    <n v="9"/>
    <n v="201.2"/>
    <n v="44248"/>
    <n v="18808"/>
    <n v="33.299999999999272"/>
    <x v="0"/>
  </r>
  <r>
    <d v="2026-05-15T21:15:00"/>
    <x v="4309"/>
    <n v="24.9"/>
    <n v="94.6"/>
    <n v="13.2"/>
    <n v="9.9"/>
    <n v="460.6"/>
    <n v="13.5"/>
    <n v="9.6"/>
    <n v="200"/>
    <n v="13.4"/>
    <n v="9.5"/>
    <n v="203"/>
    <n v="44248"/>
    <n v="18808"/>
    <n v="0"/>
    <x v="0"/>
  </r>
  <r>
    <d v="2026-05-15T21:30:00"/>
    <x v="4310"/>
    <n v="24.9"/>
    <n v="94.3"/>
    <n v="13.2"/>
    <n v="9.9"/>
    <n v="476.8"/>
    <n v="14.2"/>
    <n v="9.5"/>
    <n v="200"/>
    <n v="14"/>
    <n v="9.4"/>
    <n v="211.7"/>
    <n v="44248"/>
    <n v="18808"/>
    <n v="0"/>
    <x v="0"/>
  </r>
  <r>
    <d v="2026-05-15T21:45:00"/>
    <x v="4311"/>
    <n v="24.9"/>
    <n v="93.8"/>
    <n v="13.6"/>
    <n v="9.8000000000000007"/>
    <n v="476.8"/>
    <n v="14.6"/>
    <n v="9"/>
    <n v="200"/>
    <n v="14.3"/>
    <n v="8.9"/>
    <n v="215.6"/>
    <n v="44248"/>
    <n v="18808"/>
    <n v="0"/>
    <x v="0"/>
  </r>
  <r>
    <d v="2026-05-15T22:00:00"/>
    <x v="4312"/>
    <n v="25"/>
    <n v="92.9"/>
    <n v="13.6"/>
    <n v="9.8000000000000007"/>
    <n v="483.1"/>
    <n v="14.8"/>
    <n v="8.6"/>
    <n v="200"/>
    <n v="14.5"/>
    <n v="8.8000000000000007"/>
    <n v="218.7"/>
    <n v="44248"/>
    <n v="18808"/>
    <n v="0"/>
    <x v="0"/>
  </r>
  <r>
    <d v="2026-05-15T22:15:00"/>
    <x v="4313"/>
    <n v="24.9"/>
    <n v="92.4"/>
    <n v="13.5"/>
    <n v="9.6999999999999993"/>
    <n v="483.1"/>
    <n v="14.7"/>
    <n v="8.5"/>
    <n v="200"/>
    <n v="14.5"/>
    <n v="8.4"/>
    <n v="216.2"/>
    <n v="44248"/>
    <n v="18808"/>
    <n v="0"/>
    <x v="0"/>
  </r>
  <r>
    <d v="2026-05-15T22:30:00"/>
    <x v="4314"/>
    <n v="24.7"/>
    <n v="91.4"/>
    <n v="13.2"/>
    <n v="9.6999999999999993"/>
    <n v="479.5"/>
    <n v="14.8"/>
    <n v="8.5"/>
    <n v="200"/>
    <n v="14.5"/>
    <n v="8.3000000000000007"/>
    <n v="218.5"/>
    <n v="44248"/>
    <n v="18808"/>
    <n v="0"/>
    <x v="0"/>
  </r>
  <r>
    <d v="2026-05-15T22:45:00"/>
    <x v="4315"/>
    <n v="24.2"/>
    <n v="91.6"/>
    <n v="13.2"/>
    <n v="9.6999999999999993"/>
    <n v="406.6"/>
    <n v="14.7"/>
    <n v="10"/>
    <n v="200"/>
    <n v="14.5"/>
    <n v="10"/>
    <n v="215.6"/>
    <n v="44248"/>
    <n v="18808"/>
    <n v="0"/>
    <x v="0"/>
  </r>
  <r>
    <d v="2026-05-15T23:00:00"/>
    <x v="4316"/>
    <n v="23.9"/>
    <n v="89.1"/>
    <n v="13.3"/>
    <n v="10.7"/>
    <n v="406.6"/>
    <n v="14.4"/>
    <n v="10"/>
    <n v="200"/>
    <n v="14.2"/>
    <n v="10"/>
    <n v="217.8"/>
    <n v="44248"/>
    <n v="18808"/>
    <n v="0"/>
    <x v="0"/>
  </r>
  <r>
    <d v="2026-05-15T23:15:00"/>
    <x v="4317"/>
    <n v="23.1"/>
    <n v="79.099999999999994"/>
    <n v="13.5"/>
    <n v="10.9"/>
    <n v="426.4"/>
    <n v="14.5"/>
    <n v="10.1"/>
    <n v="200"/>
    <n v="14.3"/>
    <n v="10"/>
    <n v="218.2"/>
    <n v="44248"/>
    <n v="18808"/>
    <n v="0"/>
    <x v="0"/>
  </r>
  <r>
    <d v="2026-05-15T23:30:00"/>
    <x v="4318"/>
    <n v="23.3"/>
    <n v="83"/>
    <n v="13.5"/>
    <n v="10.9"/>
    <n v="429.1"/>
    <n v="14.5"/>
    <n v="10.199999999999999"/>
    <n v="200"/>
    <n v="14.1"/>
    <n v="10.1"/>
    <n v="216.4"/>
    <n v="44248"/>
    <n v="18808"/>
    <n v="0"/>
    <x v="0"/>
  </r>
  <r>
    <d v="2026-05-15T23:45:00"/>
    <x v="4319"/>
    <n v="23.2"/>
    <n v="82.8"/>
    <n v="13.7"/>
    <n v="10.7"/>
    <n v="429.1"/>
    <n v="14.5"/>
    <n v="10.1"/>
    <n v="200"/>
    <n v="14.2"/>
    <n v="10"/>
    <n v="211.3"/>
    <n v="44248"/>
    <n v="18808"/>
    <n v="0"/>
    <x v="0"/>
  </r>
  <r>
    <d v="2026-05-16T00:00:00"/>
    <x v="4320"/>
    <n v="24.4"/>
    <n v="92.2"/>
    <n v="13.7"/>
    <n v="10.7"/>
    <n v="459.7"/>
    <n v="14.7"/>
    <n v="10"/>
    <n v="200"/>
    <n v="14.5"/>
    <n v="9.9"/>
    <n v="213.8"/>
    <n v="44248"/>
    <n v="18808"/>
    <n v="0"/>
    <x v="0"/>
  </r>
  <r>
    <d v="2026-05-16T00:15:00"/>
    <x v="4321"/>
    <n v="24.9"/>
    <n v="96.9"/>
    <n v="13.7"/>
    <n v="10.7"/>
    <n v="459.7"/>
    <n v="15"/>
    <n v="10"/>
    <n v="200"/>
    <n v="14.6"/>
    <n v="9.9"/>
    <n v="213.8"/>
    <n v="44248"/>
    <n v="18808"/>
    <n v="0"/>
    <x v="0"/>
  </r>
  <r>
    <d v="2026-05-16T00:30:00"/>
    <x v="4322"/>
    <n v="24.9"/>
    <n v="97.4"/>
    <n v="13.8"/>
    <n v="10.8"/>
    <n v="495.7"/>
    <n v="15"/>
    <n v="10.1"/>
    <n v="200"/>
    <n v="14.6"/>
    <n v="9.9"/>
    <n v="212.1"/>
    <n v="44248"/>
    <n v="18808"/>
    <n v="0"/>
    <x v="0"/>
  </r>
  <r>
    <d v="2026-05-16T00:45:00"/>
    <x v="4323"/>
    <n v="24.9"/>
    <n v="97.5"/>
    <n v="13.8"/>
    <n v="10.8"/>
    <n v="473.2"/>
    <n v="14.9"/>
    <n v="10"/>
    <n v="200"/>
    <n v="14.6"/>
    <n v="9.9"/>
    <n v="211.9"/>
    <n v="44248"/>
    <n v="18808"/>
    <n v="0"/>
    <x v="0"/>
  </r>
  <r>
    <d v="2026-05-16T01:00:00"/>
    <x v="4324"/>
    <n v="24.9"/>
    <n v="97.5"/>
    <n v="13.8"/>
    <n v="10.8"/>
    <n v="473.2"/>
    <n v="14.8"/>
    <n v="10"/>
    <n v="200"/>
    <n v="14.5"/>
    <n v="9.9"/>
    <n v="205.2"/>
    <n v="44248"/>
    <n v="18808"/>
    <n v="0"/>
    <x v="0"/>
  </r>
  <r>
    <d v="2026-05-16T01:15:00"/>
    <x v="4325"/>
    <n v="24.8"/>
    <n v="97.4"/>
    <n v="13.7"/>
    <n v="10.7"/>
    <n v="430"/>
    <n v="14.8"/>
    <n v="10"/>
    <n v="200"/>
    <n v="14.5"/>
    <n v="9.9"/>
    <n v="204"/>
    <n v="44248"/>
    <n v="18808"/>
    <n v="0"/>
    <x v="0"/>
  </r>
  <r>
    <d v="2026-05-16T01:30:00"/>
    <x v="4326"/>
    <n v="24.8"/>
    <n v="97.4"/>
    <n v="13.7"/>
    <n v="10.7"/>
    <n v="430"/>
    <n v="14.7"/>
    <n v="9.9"/>
    <n v="200"/>
    <n v="14.3"/>
    <n v="9.9"/>
    <n v="207.7"/>
    <n v="44248"/>
    <n v="18808"/>
    <n v="0"/>
    <x v="0"/>
  </r>
  <r>
    <d v="2026-05-16T01:45:00"/>
    <x v="4327"/>
    <n v="24.8"/>
    <n v="97.5"/>
    <n v="13.6"/>
    <n v="10.6"/>
    <n v="493"/>
    <n v="14.4"/>
    <n v="9.9"/>
    <n v="200"/>
    <n v="14.1"/>
    <n v="9.9"/>
    <n v="202.8"/>
    <n v="44248"/>
    <n v="18808"/>
    <n v="0"/>
    <x v="0"/>
  </r>
  <r>
    <d v="2026-05-16T02:00:00"/>
    <x v="4328"/>
    <n v="24.8"/>
    <n v="97.8"/>
    <n v="13.6"/>
    <n v="10.6"/>
    <n v="471.4"/>
    <n v="14.4"/>
    <n v="9.9"/>
    <n v="200"/>
    <n v="14.1"/>
    <n v="9.8000000000000007"/>
    <n v="199.5"/>
    <n v="44248"/>
    <n v="18808"/>
    <n v="0"/>
    <x v="0"/>
  </r>
  <r>
    <d v="2026-05-16T02:15:00"/>
    <x v="4329"/>
    <n v="24.8"/>
    <n v="97.8"/>
    <n v="13.6"/>
    <n v="10.6"/>
    <n v="471.4"/>
    <n v="14.5"/>
    <n v="9.8000000000000007"/>
    <n v="200"/>
    <n v="14.2"/>
    <n v="9.6999999999999993"/>
    <n v="202.8"/>
    <n v="44248"/>
    <n v="18808"/>
    <n v="0"/>
    <x v="0"/>
  </r>
  <r>
    <d v="2026-05-16T02:30:00"/>
    <x v="4330"/>
    <n v="24.9"/>
    <n v="98.7"/>
    <n v="13.6"/>
    <n v="10.6"/>
    <n v="440.8"/>
    <n v="14.5"/>
    <n v="9.9"/>
    <n v="200"/>
    <n v="14.2"/>
    <n v="9.6999999999999993"/>
    <n v="204.6"/>
    <n v="44248"/>
    <n v="18808"/>
    <n v="0"/>
    <x v="0"/>
  </r>
  <r>
    <d v="2026-05-16T02:45:00"/>
    <x v="4331"/>
    <n v="25.1"/>
    <n v="100"/>
    <n v="13.6"/>
    <n v="10.6"/>
    <n v="447.1"/>
    <n v="14.5"/>
    <n v="10"/>
    <n v="200"/>
    <n v="14.1"/>
    <n v="9.8000000000000007"/>
    <n v="206.2"/>
    <n v="44248"/>
    <n v="18808"/>
    <n v="0"/>
    <x v="0"/>
  </r>
  <r>
    <d v="2026-05-16T03:00:00"/>
    <x v="4332"/>
    <n v="25.2"/>
    <n v="100"/>
    <n v="13.7"/>
    <n v="10.7"/>
    <n v="447.1"/>
    <n v="14.5"/>
    <n v="10.1"/>
    <n v="200"/>
    <n v="14.2"/>
    <n v="10"/>
    <n v="206.2"/>
    <n v="44248"/>
    <n v="18808"/>
    <n v="0"/>
    <x v="0"/>
  </r>
  <r>
    <d v="2026-05-16T03:15:00"/>
    <x v="4333"/>
    <n v="25.2"/>
    <n v="100"/>
    <n v="13.8"/>
    <n v="10.8"/>
    <n v="433.6"/>
    <n v="14.6"/>
    <n v="10.1"/>
    <n v="200"/>
    <n v="14.3"/>
    <n v="10"/>
    <n v="207.1"/>
    <n v="44248"/>
    <n v="18808"/>
    <n v="0"/>
    <x v="0"/>
  </r>
  <r>
    <d v="2026-05-16T03:30:00"/>
    <x v="4334"/>
    <n v="25.2"/>
    <n v="100"/>
    <n v="13.8"/>
    <n v="10.8"/>
    <n v="433.6"/>
    <n v="14.7"/>
    <n v="10.1"/>
    <n v="200"/>
    <n v="14.4"/>
    <n v="10.1"/>
    <n v="205.2"/>
    <n v="44248"/>
    <n v="18808"/>
    <n v="0"/>
    <x v="0"/>
  </r>
  <r>
    <d v="2026-05-16T03:45:00"/>
    <x v="4335"/>
    <n v="25.2"/>
    <n v="100"/>
    <n v="13.8"/>
    <n v="10.8"/>
    <n v="446.2"/>
    <n v="14.5"/>
    <n v="10.1"/>
    <n v="200"/>
    <n v="14.2"/>
    <n v="10"/>
    <n v="208.5"/>
    <n v="44248"/>
    <n v="18808"/>
    <n v="0"/>
    <x v="0"/>
  </r>
  <r>
    <d v="2026-05-16T04:00:00"/>
    <x v="4336"/>
    <n v="25.2"/>
    <n v="100"/>
    <n v="13.8"/>
    <n v="10.8"/>
    <n v="434.5"/>
    <n v="14.6"/>
    <n v="10.199999999999999"/>
    <n v="200"/>
    <n v="14.3"/>
    <n v="10"/>
    <n v="204.8"/>
    <n v="44248"/>
    <n v="18808"/>
    <n v="0"/>
    <x v="0"/>
  </r>
  <r>
    <d v="2026-05-16T04:15:00"/>
    <x v="4337"/>
    <n v="25.2"/>
    <n v="100"/>
    <n v="13.8"/>
    <n v="10.8"/>
    <n v="434.5"/>
    <n v="14.7"/>
    <n v="10.199999999999999"/>
    <n v="200"/>
    <n v="14.4"/>
    <n v="10.1"/>
    <n v="204.8"/>
    <n v="44248"/>
    <n v="18808"/>
    <n v="0"/>
    <x v="0"/>
  </r>
  <r>
    <d v="2026-05-16T04:30:00"/>
    <x v="4338"/>
    <n v="25.2"/>
    <n v="100"/>
    <n v="13.9"/>
    <n v="10.8"/>
    <n v="405.7"/>
    <n v="14.7"/>
    <n v="10.199999999999999"/>
    <n v="200"/>
    <n v="14.4"/>
    <n v="10.1"/>
    <n v="206.2"/>
    <n v="44248"/>
    <n v="18808"/>
    <n v="0"/>
    <x v="0"/>
  </r>
  <r>
    <d v="2026-05-16T04:45:00"/>
    <x v="4339"/>
    <n v="25.2"/>
    <n v="100"/>
    <n v="13.9"/>
    <n v="10.8"/>
    <n v="438.1"/>
    <n v="14.6"/>
    <n v="10.199999999999999"/>
    <n v="200"/>
    <n v="14.3"/>
    <n v="10"/>
    <n v="204.6"/>
    <n v="44248"/>
    <n v="18808"/>
    <n v="0"/>
    <x v="0"/>
  </r>
  <r>
    <d v="2026-05-16T05:00:00"/>
    <x v="4340"/>
    <n v="25.2"/>
    <n v="100"/>
    <n v="13.9"/>
    <n v="10.8"/>
    <n v="438.1"/>
    <n v="14.7"/>
    <n v="10.199999999999999"/>
    <n v="200"/>
    <n v="14.4"/>
    <n v="10.1"/>
    <n v="207.9"/>
    <n v="44248"/>
    <n v="18808"/>
    <n v="0"/>
    <x v="0"/>
  </r>
  <r>
    <d v="2026-05-16T05:15:00"/>
    <x v="4341"/>
    <n v="25.1"/>
    <n v="100"/>
    <n v="13.8"/>
    <n v="10.8"/>
    <n v="445.3"/>
    <n v="14.8"/>
    <n v="10.199999999999999"/>
    <n v="200"/>
    <n v="14.5"/>
    <n v="10"/>
    <n v="207.9"/>
    <n v="44248"/>
    <n v="18808"/>
    <n v="0"/>
    <x v="0"/>
  </r>
  <r>
    <d v="2026-05-16T05:30:00"/>
    <x v="4342"/>
    <n v="25.1"/>
    <n v="100"/>
    <n v="13.8"/>
    <n v="10.8"/>
    <n v="445.3"/>
    <n v="14.9"/>
    <n v="10.1"/>
    <n v="200"/>
    <n v="14.6"/>
    <n v="10"/>
    <n v="210.9"/>
    <n v="44248"/>
    <n v="18808"/>
    <n v="0"/>
    <x v="0"/>
  </r>
  <r>
    <d v="2026-05-16T05:45:00"/>
    <x v="4343"/>
    <n v="25"/>
    <n v="100"/>
    <n v="13.8"/>
    <n v="10.8"/>
    <n v="469.6"/>
    <n v="14.9"/>
    <n v="10.1"/>
    <n v="200"/>
    <n v="14.6"/>
    <n v="10"/>
    <n v="212.1"/>
    <n v="44248"/>
    <n v="18808"/>
    <n v="0"/>
    <x v="0"/>
  </r>
  <r>
    <d v="2026-05-16T06:00:00"/>
    <x v="4344"/>
    <n v="24.9"/>
    <n v="100"/>
    <n v="13.8"/>
    <n v="10.8"/>
    <n v="462.4"/>
    <n v="15"/>
    <n v="10.1"/>
    <n v="200"/>
    <n v="15"/>
    <n v="10.1"/>
    <n v="219.1"/>
    <n v="44248"/>
    <n v="18808"/>
    <n v="0"/>
    <x v="0"/>
  </r>
  <r>
    <d v="2026-05-16T06:15:00"/>
    <x v="4345"/>
    <n v="25"/>
    <n v="100"/>
    <n v="14.1"/>
    <n v="11"/>
    <n v="462.4"/>
    <n v="15.3"/>
    <n v="10.4"/>
    <n v="200"/>
    <n v="15"/>
    <n v="10.3"/>
    <n v="219.3"/>
    <n v="44248"/>
    <n v="18808"/>
    <n v="0"/>
    <x v="0"/>
  </r>
  <r>
    <d v="2026-05-16T06:30:00"/>
    <x v="4346"/>
    <n v="25"/>
    <n v="100"/>
    <n v="14.3"/>
    <n v="11.1"/>
    <n v="459.7"/>
    <n v="15.6"/>
    <n v="10.4"/>
    <n v="200"/>
    <n v="15.3"/>
    <n v="10.3"/>
    <n v="215.8"/>
    <n v="44248"/>
    <n v="18808"/>
    <n v="0"/>
    <x v="0"/>
  </r>
  <r>
    <d v="2026-05-16T06:45:00"/>
    <x v="4347"/>
    <n v="25"/>
    <n v="100"/>
    <n v="14.3"/>
    <n v="11.1"/>
    <n v="468.7"/>
    <n v="15.5"/>
    <n v="9.5"/>
    <n v="200"/>
    <n v="15.3"/>
    <n v="9.6"/>
    <n v="220.3"/>
    <n v="44248"/>
    <n v="18808"/>
    <n v="0"/>
    <x v="0"/>
  </r>
  <r>
    <d v="2026-05-16T07:00:00"/>
    <x v="4348"/>
    <n v="25"/>
    <n v="100"/>
    <n v="14.5"/>
    <n v="10.199999999999999"/>
    <n v="468.7"/>
    <n v="15.8"/>
    <n v="9.1999999999999993"/>
    <n v="200"/>
    <n v="15.5"/>
    <n v="9.1"/>
    <n v="228.4"/>
    <n v="44248"/>
    <n v="18808"/>
    <n v="0"/>
    <x v="0"/>
  </r>
  <r>
    <d v="2026-05-16T07:15:00"/>
    <x v="4349"/>
    <n v="24.8"/>
    <n v="100"/>
    <n v="14.1"/>
    <n v="10"/>
    <n v="475"/>
    <n v="15.7"/>
    <n v="9"/>
    <n v="200"/>
    <n v="15.4"/>
    <n v="8.9"/>
    <n v="227.2"/>
    <n v="44267.8"/>
    <n v="18825.5"/>
    <n v="37.30000000000291"/>
    <x v="0"/>
  </r>
  <r>
    <d v="2026-05-16T07:30:00"/>
    <x v="4350"/>
    <n v="24.8"/>
    <n v="100"/>
    <n v="14.1"/>
    <n v="10"/>
    <n v="475"/>
    <n v="15.6"/>
    <n v="9.1999999999999993"/>
    <n v="200"/>
    <n v="15.3"/>
    <n v="9"/>
    <n v="223.9"/>
    <n v="44287.5"/>
    <n v="18843"/>
    <n v="37.19999999999709"/>
    <x v="0"/>
  </r>
  <r>
    <d v="2026-05-16T07:45:00"/>
    <x v="4351"/>
    <n v="24.6"/>
    <n v="100"/>
    <n v="14.3"/>
    <n v="10.1"/>
    <n v="455.2"/>
    <n v="12.4"/>
    <n v="9.1"/>
    <n v="200"/>
    <n v="15.3"/>
    <n v="9"/>
    <n v="227.6"/>
    <n v="44307.199999999997"/>
    <n v="18860.5"/>
    <n v="37.19999999999709"/>
    <x v="0"/>
  </r>
  <r>
    <d v="2026-05-16T08:00:00"/>
    <x v="4352"/>
    <n v="24.7"/>
    <n v="99.9"/>
    <n v="14.3"/>
    <n v="10.1"/>
    <n v="512.79999999999995"/>
    <n v="11.5"/>
    <n v="8.6999999999999993"/>
    <n v="198"/>
    <n v="15.2"/>
    <n v="8.6"/>
    <n v="273.8"/>
    <n v="44327"/>
    <n v="18878"/>
    <n v="37.30000000000291"/>
    <x v="0"/>
  </r>
  <r>
    <d v="2026-05-16T08:15:00"/>
    <x v="4353"/>
    <n v="25.1"/>
    <n v="99.3"/>
    <n v="13.2"/>
    <n v="8.8000000000000007"/>
    <n v="512.79999999999995"/>
    <n v="15.1"/>
    <n v="8.6999999999999993"/>
    <n v="130.19999999999999"/>
    <n v="14.6"/>
    <n v="7.9"/>
    <n v="271.60000000000002"/>
    <n v="44362"/>
    <n v="18911.5"/>
    <n v="68.5"/>
    <x v="0"/>
  </r>
  <r>
    <d v="2026-05-16T08:30:00"/>
    <x v="4354"/>
    <n v="25.1"/>
    <n v="97.5"/>
    <n v="14.2"/>
    <n v="7.7"/>
    <n v="477.7"/>
    <n v="14.9"/>
    <n v="8.1999999999999993"/>
    <n v="126.5"/>
    <n v="14.5"/>
    <n v="7.4"/>
    <n v="268.10000000000002"/>
    <n v="44397"/>
    <n v="18945"/>
    <n v="68.5"/>
    <x v="0"/>
  </r>
  <r>
    <d v="2026-05-16T08:45:00"/>
    <x v="4355"/>
    <n v="25.1"/>
    <n v="96.7"/>
    <n v="14.2"/>
    <n v="7.7"/>
    <n v="501.1"/>
    <n v="14.3"/>
    <n v="7.7"/>
    <n v="126.5"/>
    <n v="14"/>
    <n v="7"/>
    <n v="261.8"/>
    <n v="44432"/>
    <n v="18978.5"/>
    <n v="68.5"/>
    <x v="0"/>
  </r>
  <r>
    <d v="2026-05-16T09:00:00"/>
    <x v="4356"/>
    <n v="25.2"/>
    <n v="95.5"/>
    <n v="14.6"/>
    <n v="8.4"/>
    <n v="501.1"/>
    <n v="14.1"/>
    <n v="8"/>
    <n v="122.7"/>
    <n v="13.7"/>
    <n v="7.2"/>
    <n v="259.8"/>
    <n v="44467"/>
    <n v="19012"/>
    <n v="68.5"/>
    <x v="0"/>
  </r>
  <r>
    <d v="2026-05-16T09:15:00"/>
    <x v="4357"/>
    <n v="25.6"/>
    <n v="95.2"/>
    <n v="14.6"/>
    <n v="8.4"/>
    <n v="538.9"/>
    <n v="13.8"/>
    <n v="6.6"/>
    <n v="129.9"/>
    <n v="13.5"/>
    <n v="6.7"/>
    <n v="265.5"/>
    <n v="44490.2"/>
    <n v="19037.5"/>
    <n v="48.69999999999709"/>
    <x v="0"/>
  </r>
  <r>
    <d v="2026-05-16T09:30:00"/>
    <x v="4358"/>
    <n v="26.1"/>
    <n v="93.5"/>
    <n v="13.7"/>
    <n v="6.2"/>
    <n v="538.9"/>
    <n v="13.6"/>
    <n v="6.6"/>
    <n v="135.19999999999999"/>
    <n v="13.2"/>
    <n v="6.8"/>
    <n v="272.39999999999998"/>
    <n v="44513.5"/>
    <n v="19063"/>
    <n v="48.80000000000291"/>
    <x v="0"/>
  </r>
  <r>
    <d v="2026-05-16T09:45:00"/>
    <x v="4359"/>
    <n v="26"/>
    <n v="91.4"/>
    <n v="13.2"/>
    <n v="6.8"/>
    <n v="517.29999999999995"/>
    <n v="13.3"/>
    <n v="6.7"/>
    <n v="141.30000000000001"/>
    <n v="13.1"/>
    <n v="6.8"/>
    <n v="277.5"/>
    <n v="44536.800000000003"/>
    <n v="19088.5"/>
    <n v="48.80000000000291"/>
    <x v="0"/>
  </r>
  <r>
    <d v="2026-05-16T10:00:00"/>
    <x v="4360"/>
    <n v="26"/>
    <n v="90.4"/>
    <n v="13.2"/>
    <n v="6.8"/>
    <n v="511.9"/>
    <n v="13.4"/>
    <n v="7.4"/>
    <n v="142.4"/>
    <n v="13.1"/>
    <n v="7.1"/>
    <n v="275.2"/>
    <n v="44560"/>
    <n v="19114"/>
    <n v="48.69999999999709"/>
    <x v="0"/>
  </r>
  <r>
    <d v="2026-05-16T10:15:00"/>
    <x v="4361"/>
    <n v="25.9"/>
    <n v="90.6"/>
    <n v="13.2"/>
    <n v="7.5"/>
    <n v="511.9"/>
    <n v="13.3"/>
    <n v="7.7"/>
    <n v="144.19999999999999"/>
    <n v="13.1"/>
    <n v="7.2"/>
    <n v="279.7"/>
    <n v="44582.2"/>
    <n v="19138.8"/>
    <n v="46.999999999996362"/>
    <x v="0"/>
  </r>
  <r>
    <d v="2026-05-16T10:30:00"/>
    <x v="4362"/>
    <n v="25.8"/>
    <n v="90.6"/>
    <n v="13.4"/>
    <n v="7.7"/>
    <n v="471.4"/>
    <n v="13.3"/>
    <n v="7.8"/>
    <n v="145.30000000000001"/>
    <n v="13"/>
    <n v="7.3"/>
    <n v="280.7"/>
    <n v="44604.5"/>
    <n v="19163.5"/>
    <n v="47.000000000003638"/>
    <x v="0"/>
  </r>
  <r>
    <d v="2026-05-16T10:45:00"/>
    <x v="4363"/>
    <n v="25.8"/>
    <n v="90.7"/>
    <n v="13.4"/>
    <n v="7.7"/>
    <n v="533.5"/>
    <n v="13.3"/>
    <n v="7.8"/>
    <n v="142.69999999999999"/>
    <n v="13.1"/>
    <n v="7.3"/>
    <n v="279.10000000000002"/>
    <n v="44626.8"/>
    <n v="19188.2"/>
    <n v="47.000000000003638"/>
    <x v="0"/>
  </r>
  <r>
    <d v="2026-05-16T11:00:00"/>
    <x v="4364"/>
    <n v="25.8"/>
    <n v="90.8"/>
    <n v="13.3"/>
    <n v="7.6"/>
    <n v="533.5"/>
    <n v="13.4"/>
    <n v="7.8"/>
    <n v="143"/>
    <n v="13.1"/>
    <n v="7.3"/>
    <n v="279.3"/>
    <n v="44649"/>
    <n v="19213"/>
    <n v="46.999999999996362"/>
    <x v="0"/>
  </r>
  <r>
    <d v="2026-05-16T11:15:00"/>
    <x v="4365"/>
    <n v="25.9"/>
    <n v="90.6"/>
    <n v="13.3"/>
    <n v="7.6"/>
    <n v="491.2"/>
    <n v="13.5"/>
    <n v="7.9"/>
    <n v="146.19999999999999"/>
    <n v="13.2"/>
    <n v="7.4"/>
    <n v="282.7"/>
    <n v="44672.5"/>
    <n v="19239.5"/>
    <n v="50"/>
    <x v="0"/>
  </r>
  <r>
    <d v="2026-05-16T11:30:00"/>
    <x v="4366"/>
    <n v="25.8"/>
    <n v="90.7"/>
    <n v="13.4"/>
    <n v="7.7"/>
    <n v="491.2"/>
    <n v="13.5"/>
    <n v="7.9"/>
    <n v="148"/>
    <n v="13.1"/>
    <n v="7.4"/>
    <n v="287.8"/>
    <n v="44696"/>
    <n v="19266"/>
    <n v="50"/>
    <x v="0"/>
  </r>
  <r>
    <d v="2026-05-16T11:45:00"/>
    <x v="4367"/>
    <n v="25.7"/>
    <n v="92.6"/>
    <n v="13.4"/>
    <n v="8"/>
    <n v="528.1"/>
    <n v="13.5"/>
    <n v="8.1999999999999993"/>
    <n v="153.19999999999999"/>
    <n v="13.2"/>
    <n v="7.6"/>
    <n v="286.60000000000002"/>
    <n v="44719.5"/>
    <n v="19292.5"/>
    <n v="50"/>
    <x v="0"/>
  </r>
  <r>
    <d v="2026-05-16T12:00:00"/>
    <x v="4368"/>
    <n v="25.8"/>
    <n v="91.9"/>
    <n v="13.4"/>
    <n v="8"/>
    <n v="497.5"/>
    <n v="13.6"/>
    <n v="8.3000000000000007"/>
    <n v="161.6"/>
    <n v="13.3"/>
    <n v="7.7"/>
    <n v="292.89999999999998"/>
    <n v="44743"/>
    <n v="19319"/>
    <n v="50"/>
    <x v="0"/>
  </r>
  <r>
    <d v="2026-05-16T12:15:00"/>
    <x v="4369"/>
    <n v="26"/>
    <n v="91.4"/>
    <n v="13.5"/>
    <n v="7.8"/>
    <n v="497.5"/>
    <n v="13.7"/>
    <n v="8"/>
    <n v="162.5"/>
    <n v="13.4"/>
    <n v="7.6"/>
    <n v="298.2"/>
    <n v="44767.8"/>
    <n v="19347.8"/>
    <n v="53.600000000002183"/>
    <x v="0"/>
  </r>
  <r>
    <d v="2026-05-16T12:30:00"/>
    <x v="4370"/>
    <n v="26.4"/>
    <n v="89"/>
    <n v="13.4"/>
    <n v="7.7"/>
    <n v="498.4"/>
    <n v="13.6"/>
    <n v="7.9"/>
    <n v="164"/>
    <n v="13.3"/>
    <n v="7.4"/>
    <n v="297.39999999999998"/>
    <n v="44792.5"/>
    <n v="19376.5"/>
    <n v="53.399999999997817"/>
    <x v="0"/>
  </r>
  <r>
    <d v="2026-05-16T12:45:00"/>
    <x v="4371"/>
    <n v="26.4"/>
    <n v="88.1"/>
    <n v="13.4"/>
    <n v="7.7"/>
    <n v="550.6"/>
    <n v="13.7"/>
    <n v="7.9"/>
    <n v="159.6"/>
    <n v="13.4"/>
    <n v="7.4"/>
    <n v="295.60000000000002"/>
    <n v="44817.2"/>
    <n v="19405.2"/>
    <n v="53.399999999997817"/>
    <x v="0"/>
  </r>
  <r>
    <d v="2026-05-16T13:00:00"/>
    <x v="4372"/>
    <n v="26.4"/>
    <n v="88.5"/>
    <n v="13.4"/>
    <n v="7.8"/>
    <n v="550.6"/>
    <n v="13.7"/>
    <n v="7.9"/>
    <n v="158.69999999999999"/>
    <n v="13.4"/>
    <n v="7.4"/>
    <n v="293.3"/>
    <n v="44842"/>
    <n v="19434"/>
    <n v="53.600000000002183"/>
    <x v="0"/>
  </r>
  <r>
    <d v="2026-05-16T13:15:00"/>
    <x v="4373"/>
    <n v="26.6"/>
    <n v="88.4"/>
    <n v="13.4"/>
    <n v="7.8"/>
    <n v="463.3"/>
    <n v="13.7"/>
    <n v="7.9"/>
    <n v="159.9"/>
    <n v="13.4"/>
    <n v="7.6"/>
    <n v="295"/>
    <n v="44866.2"/>
    <n v="19463.5"/>
    <n v="53.69999999999709"/>
    <x v="0"/>
  </r>
  <r>
    <d v="2026-05-16T13:30:00"/>
    <x v="4374"/>
    <n v="26.8"/>
    <n v="87.5"/>
    <n v="13.4"/>
    <n v="7.7"/>
    <n v="463.3"/>
    <n v="13.7"/>
    <n v="8"/>
    <n v="158.69999999999999"/>
    <n v="13.4"/>
    <n v="7.4"/>
    <n v="296"/>
    <n v="44890.5"/>
    <n v="19493"/>
    <n v="53.80000000000291"/>
    <x v="0"/>
  </r>
  <r>
    <d v="2026-05-16T13:45:00"/>
    <x v="4375"/>
    <n v="26.3"/>
    <n v="87.4"/>
    <n v="13.4"/>
    <n v="7.7"/>
    <n v="544.29999999999995"/>
    <n v="13.6"/>
    <n v="7.9"/>
    <n v="162.80000000000001"/>
    <n v="13.3"/>
    <n v="7.4"/>
    <n v="295.60000000000002"/>
    <n v="44914.8"/>
    <n v="19522.5"/>
    <n v="53.80000000000291"/>
    <x v="0"/>
  </r>
  <r>
    <d v="2026-05-16T14:00:00"/>
    <x v="4376"/>
    <n v="26.1"/>
    <n v="89"/>
    <n v="13.4"/>
    <n v="7.7"/>
    <n v="582.9"/>
    <n v="13.6"/>
    <n v="7.9"/>
    <n v="159"/>
    <n v="13.3"/>
    <n v="7.4"/>
    <n v="296.39999999999998"/>
    <n v="44939"/>
    <n v="19552"/>
    <n v="53.69999999999709"/>
    <x v="0"/>
  </r>
  <r>
    <d v="2026-05-16T14:15:00"/>
    <x v="4377"/>
    <n v="26.1"/>
    <n v="89.4"/>
    <n v="13.3"/>
    <n v="7.7"/>
    <n v="582.9"/>
    <n v="13.6"/>
    <n v="7.9"/>
    <n v="158.1"/>
    <n v="13.3"/>
    <n v="7.5"/>
    <n v="295.39999999999998"/>
    <n v="44962"/>
    <n v="19577.8"/>
    <n v="48.799999999999272"/>
    <x v="0"/>
  </r>
  <r>
    <d v="2026-05-16T14:30:00"/>
    <x v="4378"/>
    <n v="25.8"/>
    <n v="90.6"/>
    <n v="13.4"/>
    <n v="7.6"/>
    <n v="565"/>
    <n v="13.6"/>
    <n v="7.9"/>
    <n v="159.6"/>
    <n v="13.3"/>
    <n v="7.5"/>
    <n v="296.2"/>
    <n v="44985"/>
    <n v="19603.5"/>
    <n v="48.700000000000728"/>
    <x v="0"/>
  </r>
  <r>
    <d v="2026-05-16T14:45:00"/>
    <x v="4379"/>
    <n v="25.3"/>
    <n v="92.7"/>
    <n v="13.4"/>
    <n v="7.6"/>
    <n v="539.79999999999995"/>
    <n v="13.5"/>
    <n v="7.9"/>
    <n v="161.30000000000001"/>
    <n v="13.2"/>
    <n v="7.5"/>
    <n v="297.39999999999998"/>
    <n v="45008"/>
    <n v="19629.2"/>
    <n v="48.700000000000728"/>
    <x v="0"/>
  </r>
  <r>
    <d v="2026-05-16T15:00:00"/>
    <x v="4380"/>
    <n v="25.2"/>
    <n v="94"/>
    <n v="13.3"/>
    <n v="7.8"/>
    <n v="539.79999999999995"/>
    <n v="13.5"/>
    <n v="8"/>
    <n v="159.9"/>
    <n v="13.2"/>
    <n v="7.4"/>
    <n v="296.2"/>
    <n v="45031"/>
    <n v="19655"/>
    <n v="48.799999999999272"/>
    <x v="0"/>
  </r>
  <r>
    <d v="2026-05-16T15:15:00"/>
    <x v="4381"/>
    <n v="25.2"/>
    <n v="93.9"/>
    <n v="13.3"/>
    <n v="7.8"/>
    <n v="485.8"/>
    <n v="13.5"/>
    <n v="8.3000000000000007"/>
    <n v="162.5"/>
    <n v="13.2"/>
    <n v="7.5"/>
    <n v="294.10000000000002"/>
    <n v="45053.2"/>
    <n v="19680.2"/>
    <n v="47.399999999997817"/>
    <x v="0"/>
  </r>
  <r>
    <d v="2026-05-16T15:30:00"/>
    <x v="4382"/>
    <n v="25.2"/>
    <n v="93.9"/>
    <n v="13.4"/>
    <n v="8.1999999999999993"/>
    <n v="485.8"/>
    <n v="13.4"/>
    <n v="8.4"/>
    <n v="156.69999999999999"/>
    <n v="13.2"/>
    <n v="7.5"/>
    <n v="288.60000000000002"/>
    <n v="45075.5"/>
    <n v="19705.5"/>
    <n v="47.600000000002183"/>
    <x v="0"/>
  </r>
  <r>
    <d v="2026-05-16T15:45:00"/>
    <x v="4383"/>
    <n v="25"/>
    <n v="95.1"/>
    <n v="13.5"/>
    <n v="8.1"/>
    <n v="530.79999999999995"/>
    <n v="13.4"/>
    <n v="8.3000000000000007"/>
    <n v="153.80000000000001"/>
    <n v="13.2"/>
    <n v="7.7"/>
    <n v="287.39999999999998"/>
    <n v="45097.8"/>
    <n v="19730.8"/>
    <n v="47.600000000002183"/>
    <x v="0"/>
  </r>
  <r>
    <d v="2026-05-16T16:00:00"/>
    <x v="4384"/>
    <n v="24.8"/>
    <n v="96.9"/>
    <n v="13.5"/>
    <n v="8.1"/>
    <n v="481.3"/>
    <n v="13.5"/>
    <n v="7.9"/>
    <n v="154.9"/>
    <n v="13.1"/>
    <n v="7.5"/>
    <n v="286.8"/>
    <n v="45120"/>
    <n v="19756"/>
    <n v="47.399999999997817"/>
    <x v="0"/>
  </r>
  <r>
    <d v="2026-05-16T16:15:00"/>
    <x v="4385"/>
    <n v="24.8"/>
    <n v="98.3"/>
    <n v="13.5"/>
    <n v="7.6"/>
    <n v="481.3"/>
    <n v="13.5"/>
    <n v="7.7"/>
    <n v="152.30000000000001"/>
    <n v="13.2"/>
    <n v="7.3"/>
    <n v="285.8"/>
    <n v="45141.8"/>
    <n v="19782"/>
    <n v="47.80000000000291"/>
    <x v="0"/>
  </r>
  <r>
    <d v="2026-05-16T16:30:00"/>
    <x v="4386"/>
    <n v="24.9"/>
    <n v="97.8"/>
    <n v="13.3"/>
    <n v="7.2"/>
    <n v="502"/>
    <n v="13.5"/>
    <n v="7.6"/>
    <n v="149.69999999999999"/>
    <n v="13.2"/>
    <n v="7.2"/>
    <n v="281.89999999999998"/>
    <n v="45163.5"/>
    <n v="19808"/>
    <n v="47.69999999999709"/>
    <x v="0"/>
  </r>
  <r>
    <d v="2026-05-16T16:45:00"/>
    <x v="4387"/>
    <n v="25.1"/>
    <n v="96.9"/>
    <n v="13.3"/>
    <n v="7.2"/>
    <n v="502"/>
    <n v="13.4"/>
    <n v="7.5"/>
    <n v="149.69999999999999"/>
    <n v="13.2"/>
    <n v="7.1"/>
    <n v="282.5"/>
    <n v="45185.2"/>
    <n v="19834"/>
    <n v="47.69999999999709"/>
    <x v="0"/>
  </r>
  <r>
    <d v="2026-05-16T17:00:00"/>
    <x v="4388"/>
    <n v="25.2"/>
    <n v="95.5"/>
    <n v="13.2"/>
    <n v="7.7"/>
    <n v="529.9"/>
    <n v="13.4"/>
    <n v="7.9"/>
    <n v="139.5"/>
    <n v="13"/>
    <n v="7.3"/>
    <n v="273.39999999999998"/>
    <n v="45207"/>
    <n v="19860"/>
    <n v="47.80000000000291"/>
    <x v="0"/>
  </r>
  <r>
    <d v="2026-05-16T17:15:00"/>
    <x v="4389"/>
    <n v="25.1"/>
    <n v="95.2"/>
    <n v="13.2"/>
    <n v="7.7"/>
    <n v="518.20000000000005"/>
    <n v="13.3"/>
    <n v="7.9"/>
    <n v="134.30000000000001"/>
    <n v="13"/>
    <n v="7.3"/>
    <n v="268.7"/>
    <n v="45230.5"/>
    <n v="19886.5"/>
    <n v="50"/>
    <x v="0"/>
  </r>
  <r>
    <d v="2026-05-16T17:30:00"/>
    <x v="4390"/>
    <n v="25"/>
    <n v="96.2"/>
    <n v="13.4"/>
    <n v="7.5"/>
    <n v="518.20000000000005"/>
    <n v="13.3"/>
    <n v="7.7"/>
    <n v="130.19999999999999"/>
    <n v="13"/>
    <n v="7.3"/>
    <n v="268.5"/>
    <n v="45254"/>
    <n v="19913"/>
    <n v="50"/>
    <x v="0"/>
  </r>
  <r>
    <d v="2026-05-16T17:45:00"/>
    <x v="4391"/>
    <n v="25.1"/>
    <n v="95.8"/>
    <n v="13.4"/>
    <n v="7.2"/>
    <n v="540.70000000000005"/>
    <n v="13.3"/>
    <n v="7.6"/>
    <n v="133.1"/>
    <n v="13"/>
    <n v="7.3"/>
    <n v="264.39999999999998"/>
    <n v="45277.5"/>
    <n v="19939.5"/>
    <n v="50"/>
    <x v="0"/>
  </r>
  <r>
    <d v="2026-05-16T18:00:00"/>
    <x v="4392"/>
    <n v="25.1"/>
    <n v="95.3"/>
    <n v="13.4"/>
    <n v="7.2"/>
    <n v="532.6"/>
    <n v="13.4"/>
    <n v="7.6"/>
    <n v="126.2"/>
    <n v="13.1"/>
    <n v="7.2"/>
    <n v="260.8"/>
    <n v="45301"/>
    <n v="19966"/>
    <n v="50"/>
    <x v="0"/>
  </r>
  <r>
    <d v="2026-05-16T18:15:00"/>
    <x v="4393"/>
    <n v="24.9"/>
    <n v="95.1"/>
    <n v="13.4"/>
    <n v="7"/>
    <n v="532.6"/>
    <n v="13.3"/>
    <n v="7.5"/>
    <n v="126.2"/>
    <n v="13"/>
    <n v="7.1"/>
    <n v="257.89999999999998"/>
    <n v="45321.5"/>
    <n v="19989.5"/>
    <n v="44"/>
    <x v="0"/>
  </r>
  <r>
    <d v="2026-05-16T18:30:00"/>
    <x v="4394"/>
    <n v="24.9"/>
    <n v="95.2"/>
    <n v="13.3"/>
    <n v="8"/>
    <n v="618.9"/>
    <n v="13.2"/>
    <n v="7.3"/>
    <n v="122.4"/>
    <n v="12.9"/>
    <n v="7"/>
    <n v="254.3"/>
    <n v="45342"/>
    <n v="20013"/>
    <n v="44"/>
    <x v="0"/>
  </r>
  <r>
    <d v="2026-05-16T18:45:00"/>
    <x v="4395"/>
    <n v="24.8"/>
    <n v="94.9"/>
    <n v="13.3"/>
    <n v="8"/>
    <n v="618.9"/>
    <n v="13.1"/>
    <n v="8"/>
    <n v="116.9"/>
    <n v="12.9"/>
    <n v="7.4"/>
    <n v="251.2"/>
    <n v="45362.5"/>
    <n v="20036.5"/>
    <n v="44"/>
    <x v="0"/>
  </r>
  <r>
    <d v="2026-05-16T19:00:00"/>
    <x v="4396"/>
    <n v="24.7"/>
    <n v="95.9"/>
    <n v="13.5"/>
    <n v="8"/>
    <n v="555.1"/>
    <n v="13.1"/>
    <n v="8.1"/>
    <n v="113.7"/>
    <n v="12.8"/>
    <n v="7.4"/>
    <n v="248.8"/>
    <n v="45383"/>
    <n v="20060"/>
    <n v="44"/>
    <x v="0"/>
  </r>
  <r>
    <d v="2026-05-16T19:15:00"/>
    <x v="4397"/>
    <n v="24.5"/>
    <n v="95.3"/>
    <n v="13.5"/>
    <n v="8"/>
    <n v="393.1"/>
    <n v="13.1"/>
    <n v="7.7"/>
    <n v="113.1"/>
    <n v="12.8"/>
    <n v="7.2"/>
    <n v="249.2"/>
    <n v="45407"/>
    <n v="20087"/>
    <n v="51"/>
    <x v="0"/>
  </r>
  <r>
    <d v="2026-05-16T19:30:00"/>
    <x v="4398"/>
    <n v="24.6"/>
    <n v="94.5"/>
    <n v="13.5"/>
    <n v="7.3"/>
    <n v="393.1"/>
    <n v="13.1"/>
    <n v="7.4"/>
    <n v="107.6"/>
    <n v="12.8"/>
    <n v="7.1"/>
    <n v="241.6"/>
    <n v="45431"/>
    <n v="20114"/>
    <n v="51"/>
    <x v="0"/>
  </r>
  <r>
    <d v="2026-05-16T19:45:00"/>
    <x v="4399"/>
    <n v="24.6"/>
    <n v="94.3"/>
    <n v="13.4"/>
    <n v="6.8"/>
    <n v="256.39999999999998"/>
    <n v="13.1"/>
    <n v="7.3"/>
    <n v="102.6"/>
    <n v="12.8"/>
    <n v="7.1"/>
    <n v="240"/>
    <n v="45455"/>
    <n v="20141"/>
    <n v="51"/>
    <x v="0"/>
  </r>
  <r>
    <d v="2026-05-16T20:00:00"/>
    <x v="4400"/>
    <n v="24.5"/>
    <n v="94.5"/>
    <n v="13.4"/>
    <n v="6.8"/>
    <n v="498.4"/>
    <n v="13.2"/>
    <n v="7.4"/>
    <n v="101.5"/>
    <n v="12.9"/>
    <n v="6.9"/>
    <n v="235.3"/>
    <n v="45479"/>
    <n v="20168"/>
    <n v="51"/>
    <x v="0"/>
  </r>
  <r>
    <d v="2026-05-16T20:15:00"/>
    <x v="4401"/>
    <n v="24.5"/>
    <n v="94.6"/>
    <n v="13.3"/>
    <n v="8.3000000000000007"/>
    <n v="498.4"/>
    <n v="13"/>
    <n v="8.1999999999999993"/>
    <n v="100.6"/>
    <n v="12.8"/>
    <n v="7.3"/>
    <n v="236.2"/>
    <n v="45495"/>
    <n v="20186.2"/>
    <n v="34.200000000000728"/>
    <x v="0"/>
  </r>
  <r>
    <d v="2026-05-16T20:30:00"/>
    <x v="4402"/>
    <n v="24.5"/>
    <n v="94.8"/>
    <n v="13.5"/>
    <n v="8.5"/>
    <n v="484"/>
    <n v="13"/>
    <n v="8.4"/>
    <n v="96.8"/>
    <n v="12.8"/>
    <n v="7.5"/>
    <n v="234.9"/>
    <n v="45511"/>
    <n v="20204.5"/>
    <n v="34.299999999999272"/>
    <x v="0"/>
  </r>
  <r>
    <d v="2026-05-16T20:45:00"/>
    <x v="4403"/>
    <n v="24.6"/>
    <n v="94.8"/>
    <n v="13.5"/>
    <n v="8.5"/>
    <n v="484"/>
    <n v="13.1"/>
    <n v="8.3000000000000007"/>
    <n v="98"/>
    <n v="12.8"/>
    <n v="7.5"/>
    <n v="231.9"/>
    <n v="45527"/>
    <n v="20222.8"/>
    <n v="34.299999999999272"/>
    <x v="0"/>
  </r>
  <r>
    <d v="2026-05-16T21:00:00"/>
    <x v="4404"/>
    <n v="24.6"/>
    <n v="94.8"/>
    <n v="13.4"/>
    <n v="10"/>
    <n v="462.4"/>
    <n v="11.9"/>
    <n v="9.4"/>
    <n v="200"/>
    <n v="12.7"/>
    <n v="8.6"/>
    <n v="207.3"/>
    <n v="45543"/>
    <n v="20241"/>
    <n v="34.200000000000728"/>
    <x v="0"/>
  </r>
  <r>
    <d v="2026-05-16T21:15:00"/>
    <x v="4405"/>
    <n v="24.5"/>
    <n v="94.8"/>
    <n v="13.4"/>
    <n v="10"/>
    <n v="477.7"/>
    <n v="13"/>
    <n v="10.3"/>
    <n v="200"/>
    <n v="12.9"/>
    <n v="10.199999999999999"/>
    <n v="204.4"/>
    <n v="45543"/>
    <n v="20241"/>
    <n v="0"/>
    <x v="0"/>
  </r>
  <r>
    <d v="2026-05-16T21:30:00"/>
    <x v="4406"/>
    <n v="24.5"/>
    <n v="94.5"/>
    <n v="13.2"/>
    <n v="10.7"/>
    <n v="477.7"/>
    <n v="13.6"/>
    <n v="10.6"/>
    <n v="200"/>
    <n v="13.7"/>
    <n v="10.5"/>
    <n v="212.6"/>
    <n v="45543"/>
    <n v="20241"/>
    <n v="0"/>
    <x v="0"/>
  </r>
  <r>
    <d v="2026-05-16T21:45:00"/>
    <x v="4407"/>
    <n v="24.5"/>
    <n v="94.5"/>
    <n v="13.8"/>
    <n v="10.9"/>
    <n v="460.6"/>
    <n v="14.5"/>
    <n v="10.6"/>
    <n v="200"/>
    <n v="14.4"/>
    <n v="10.5"/>
    <n v="210.3"/>
    <n v="45543"/>
    <n v="20241"/>
    <n v="0"/>
    <x v="0"/>
  </r>
  <r>
    <d v="2026-05-16T22:00:00"/>
    <x v="4408"/>
    <n v="24.5"/>
    <n v="93.9"/>
    <n v="13.8"/>
    <n v="10.9"/>
    <n v="465.1"/>
    <n v="14.7"/>
    <n v="10.4"/>
    <n v="200"/>
    <n v="14.4"/>
    <n v="10.3"/>
    <n v="222.5"/>
    <n v="45543"/>
    <n v="20241"/>
    <n v="0"/>
    <x v="0"/>
  </r>
  <r>
    <d v="2026-05-16T22:15:00"/>
    <x v="4409"/>
    <n v="24.5"/>
    <n v="94"/>
    <n v="13.9"/>
    <n v="10.8"/>
    <n v="465.1"/>
    <n v="15.1"/>
    <n v="10.3"/>
    <n v="200"/>
    <n v="14.9"/>
    <n v="10.199999999999999"/>
    <n v="225.8"/>
    <n v="45543"/>
    <n v="20241"/>
    <n v="0"/>
    <x v="0"/>
  </r>
  <r>
    <d v="2026-05-16T22:30:00"/>
    <x v="4410"/>
    <n v="24.5"/>
    <n v="94.5"/>
    <n v="14"/>
    <n v="10.9"/>
    <n v="465.1"/>
    <n v="15.4"/>
    <n v="10.3"/>
    <n v="200"/>
    <n v="15.2"/>
    <n v="10.3"/>
    <n v="224.8"/>
    <n v="45543"/>
    <n v="20241"/>
    <n v="0"/>
    <x v="0"/>
  </r>
  <r>
    <d v="2026-05-16T22:45:00"/>
    <x v="4411"/>
    <n v="24.4"/>
    <n v="94.3"/>
    <n v="14"/>
    <n v="10.9"/>
    <n v="465.1"/>
    <n v="15.6"/>
    <n v="10.4"/>
    <n v="200"/>
    <n v="15.3"/>
    <n v="10.3"/>
    <n v="221.3"/>
    <n v="45543"/>
    <n v="20241"/>
    <n v="0"/>
    <x v="0"/>
  </r>
  <r>
    <d v="2026-05-16T23:00:00"/>
    <x v="4412"/>
    <n v="24.4"/>
    <n v="94.9"/>
    <n v="14"/>
    <n v="10.9"/>
    <n v="460.6"/>
    <n v="15.6"/>
    <n v="10.1"/>
    <n v="200"/>
    <n v="15.3"/>
    <n v="9.8000000000000007"/>
    <n v="225.4"/>
    <n v="45543"/>
    <n v="20241"/>
    <n v="0"/>
    <x v="0"/>
  </r>
  <r>
    <d v="2026-05-16T23:15:00"/>
    <x v="4413"/>
    <n v="24.3"/>
    <n v="94.9"/>
    <n v="14"/>
    <n v="10.9"/>
    <n v="457.9"/>
    <n v="15.5"/>
    <n v="8.6999999999999993"/>
    <n v="200"/>
    <n v="15.2"/>
    <n v="8.6"/>
    <n v="227.2"/>
    <n v="45543"/>
    <n v="20241"/>
    <n v="0"/>
    <x v="0"/>
  </r>
  <r>
    <d v="2026-05-16T23:30:00"/>
    <x v="4414"/>
    <n v="24.4"/>
    <n v="95.2"/>
    <n v="13.9"/>
    <n v="10"/>
    <n v="457.9"/>
    <n v="15.2"/>
    <n v="8.4"/>
    <n v="200"/>
    <n v="14.7"/>
    <n v="8.1999999999999993"/>
    <n v="225.8"/>
    <n v="45543"/>
    <n v="20241"/>
    <n v="0"/>
    <x v="0"/>
  </r>
  <r>
    <d v="2026-05-16T23:45:00"/>
    <x v="4415"/>
    <n v="24.4"/>
    <n v="95.8"/>
    <n v="13.2"/>
    <n v="9.6"/>
    <n v="466"/>
    <n v="14.6"/>
    <n v="8.3000000000000007"/>
    <n v="200"/>
    <n v="14.2"/>
    <n v="8.1999999999999993"/>
    <n v="220.9"/>
    <n v="45543"/>
    <n v="20241"/>
    <n v="0"/>
    <x v="0"/>
  </r>
  <r>
    <d v="2026-05-17T00:00:00"/>
    <x v="4416"/>
    <n v="24.4"/>
    <n v="96.5"/>
    <n v="13.2"/>
    <n v="9.6"/>
    <n v="477.7"/>
    <n v="14.2"/>
    <n v="9.4"/>
    <n v="200"/>
    <n v="14"/>
    <n v="8.1999999999999993"/>
    <n v="213.2"/>
    <n v="45543"/>
    <n v="20241"/>
    <n v="0"/>
    <x v="0"/>
  </r>
  <r>
    <d v="2026-05-17T00:15:00"/>
    <x v="4417"/>
    <n v="24.4"/>
    <n v="96.9"/>
    <n v="12.8"/>
    <n v="10.3"/>
    <n v="477.7"/>
    <n v="13.9"/>
    <n v="9.6"/>
    <n v="200"/>
    <n v="13.5"/>
    <n v="9.5"/>
    <n v="206.2"/>
    <n v="45543"/>
    <n v="20241"/>
    <n v="0"/>
    <x v="0"/>
  </r>
  <r>
    <d v="2026-05-17T00:30:00"/>
    <x v="4418"/>
    <n v="24.4"/>
    <n v="96.8"/>
    <n v="12.8"/>
    <n v="10.3"/>
    <n v="446.2"/>
    <n v="13.6"/>
    <n v="9.6"/>
    <n v="200"/>
    <n v="13.2"/>
    <n v="9.6"/>
    <n v="206.4"/>
    <n v="45543"/>
    <n v="20241"/>
    <n v="0"/>
    <x v="0"/>
  </r>
  <r>
    <d v="2026-05-17T00:45:00"/>
    <x v="4419"/>
    <n v="24.4"/>
    <n v="96.9"/>
    <n v="13"/>
    <n v="10.4"/>
    <n v="446.2"/>
    <n v="13.7"/>
    <n v="9.6999999999999993"/>
    <n v="200"/>
    <n v="13.4"/>
    <n v="9.6"/>
    <n v="210.7"/>
    <n v="45543"/>
    <n v="20241"/>
    <n v="0"/>
    <x v="0"/>
  </r>
  <r>
    <d v="2026-05-17T01:00:00"/>
    <x v="4420"/>
    <n v="24.4"/>
    <n v="96.8"/>
    <n v="13.1"/>
    <n v="10.4"/>
    <n v="448.9"/>
    <n v="13.7"/>
    <n v="9.6999999999999993"/>
    <n v="200"/>
    <n v="13.4"/>
    <n v="9.5"/>
    <n v="202.4"/>
    <n v="45543"/>
    <n v="20241"/>
    <n v="0"/>
    <x v="0"/>
  </r>
  <r>
    <d v="2026-05-17T01:15:00"/>
    <x v="4421"/>
    <n v="24.4"/>
    <n v="96.9"/>
    <n v="13.1"/>
    <n v="10.4"/>
    <n v="473.2"/>
    <n v="13.8"/>
    <n v="9.6999999999999993"/>
    <n v="200"/>
    <n v="13.5"/>
    <n v="9.6"/>
    <n v="194"/>
    <n v="45543"/>
    <n v="20241"/>
    <n v="0"/>
    <x v="0"/>
  </r>
  <r>
    <d v="2026-05-17T01:30:00"/>
    <x v="4422"/>
    <n v="24.4"/>
    <n v="97.1"/>
    <n v="13.1"/>
    <n v="10.4"/>
    <n v="473.2"/>
    <n v="14"/>
    <n v="9.6999999999999993"/>
    <n v="200"/>
    <n v="13.7"/>
    <n v="9.6"/>
    <n v="195.7"/>
    <n v="45543"/>
    <n v="20241"/>
    <n v="0"/>
    <x v="0"/>
  </r>
  <r>
    <d v="2026-05-17T01:45:00"/>
    <x v="4423"/>
    <n v="24.4"/>
    <n v="96.8"/>
    <n v="13.2"/>
    <n v="10.5"/>
    <n v="448.9"/>
    <n v="13.9"/>
    <n v="9.8000000000000007"/>
    <n v="200"/>
    <n v="13.6"/>
    <n v="9.6"/>
    <n v="198.5"/>
    <n v="45543"/>
    <n v="20241"/>
    <n v="0"/>
    <x v="0"/>
  </r>
  <r>
    <d v="2026-05-17T02:00:00"/>
    <x v="4424"/>
    <n v="24.3"/>
    <n v="96.9"/>
    <n v="13.2"/>
    <n v="10.5"/>
    <n v="461.5"/>
    <n v="14"/>
    <n v="9.6999999999999993"/>
    <n v="197.7"/>
    <n v="13.7"/>
    <n v="9.5"/>
    <n v="193.6"/>
    <n v="45543"/>
    <n v="20241"/>
    <n v="0"/>
    <x v="0"/>
  </r>
  <r>
    <d v="2026-05-17T02:15:00"/>
    <x v="4425"/>
    <n v="24.2"/>
    <n v="97.1"/>
    <n v="13.2"/>
    <n v="10.4"/>
    <n v="461.5"/>
    <n v="14"/>
    <n v="9.6999999999999993"/>
    <n v="197.7"/>
    <n v="13.8"/>
    <n v="9.6"/>
    <n v="191.6"/>
    <n v="45543"/>
    <n v="20241"/>
    <n v="0"/>
    <x v="0"/>
  </r>
  <r>
    <d v="2026-05-17T02:30:00"/>
    <x v="4426"/>
    <n v="24.2"/>
    <n v="97.4"/>
    <n v="13.2"/>
    <n v="10.4"/>
    <n v="445.3"/>
    <n v="14"/>
    <n v="9.6999999999999993"/>
    <n v="197.7"/>
    <n v="13.6"/>
    <n v="9.5"/>
    <n v="191.6"/>
    <n v="45543"/>
    <n v="20241"/>
    <n v="0"/>
    <x v="0"/>
  </r>
  <r>
    <d v="2026-05-17T02:45:00"/>
    <x v="4427"/>
    <n v="24.2"/>
    <n v="97.7"/>
    <n v="13.2"/>
    <n v="10.4"/>
    <n v="445.3"/>
    <n v="13.9"/>
    <n v="9.6"/>
    <n v="199.7"/>
    <n v="13.6"/>
    <n v="9.5"/>
    <n v="197.7"/>
    <n v="45543"/>
    <n v="20241"/>
    <n v="0"/>
    <x v="0"/>
  </r>
  <r>
    <d v="2026-05-17T03:00:00"/>
    <x v="4428"/>
    <n v="24.2"/>
    <n v="97.8"/>
    <n v="13.2"/>
    <n v="10.4"/>
    <n v="463.3"/>
    <n v="14"/>
    <n v="9.6999999999999993"/>
    <n v="200"/>
    <n v="13.7"/>
    <n v="9.5"/>
    <n v="194.2"/>
    <n v="45543"/>
    <n v="20241"/>
    <n v="0"/>
    <x v="0"/>
  </r>
  <r>
    <d v="2026-05-17T03:15:00"/>
    <x v="4429"/>
    <n v="24.1"/>
    <n v="98.1"/>
    <n v="13.2"/>
    <n v="10.4"/>
    <n v="453.4"/>
    <n v="14"/>
    <n v="9.6999999999999993"/>
    <n v="196.2"/>
    <n v="13.6"/>
    <n v="9.6"/>
    <n v="194.2"/>
    <n v="45543"/>
    <n v="20241"/>
    <n v="0"/>
    <x v="0"/>
  </r>
  <r>
    <d v="2026-05-17T03:30:00"/>
    <x v="4430"/>
    <n v="24.1"/>
    <n v="98.1"/>
    <n v="13.2"/>
    <n v="10.4"/>
    <n v="453.4"/>
    <n v="13.8"/>
    <n v="9.6999999999999993"/>
    <n v="197.7"/>
    <n v="13.5"/>
    <n v="9.5"/>
    <n v="192.4"/>
    <n v="45543"/>
    <n v="20241"/>
    <n v="0"/>
    <x v="0"/>
  </r>
  <r>
    <d v="2026-05-17T03:45:00"/>
    <x v="4431"/>
    <n v="24"/>
    <n v="98"/>
    <n v="13.1"/>
    <n v="10.3"/>
    <n v="463.3"/>
    <n v="13.8"/>
    <n v="9.6"/>
    <n v="199.7"/>
    <n v="13.6"/>
    <n v="9.5"/>
    <n v="192.4"/>
    <n v="45543"/>
    <n v="20241"/>
    <n v="0"/>
    <x v="0"/>
  </r>
  <r>
    <d v="2026-05-17T04:00:00"/>
    <x v="4432"/>
    <n v="24"/>
    <n v="97.5"/>
    <n v="13.1"/>
    <n v="10.3"/>
    <n v="448.9"/>
    <n v="13.9"/>
    <n v="9.6"/>
    <n v="195.9"/>
    <n v="13.6"/>
    <n v="9.5"/>
    <n v="191.2"/>
    <n v="45543"/>
    <n v="20241"/>
    <n v="0"/>
    <x v="0"/>
  </r>
  <r>
    <d v="2026-05-17T04:15:00"/>
    <x v="4433"/>
    <n v="24"/>
    <n v="97.2"/>
    <n v="13.2"/>
    <n v="10.3"/>
    <n v="448.9"/>
    <n v="13.9"/>
    <n v="9.6999999999999993"/>
    <n v="193.9"/>
    <n v="13.6"/>
    <n v="9.5"/>
    <n v="185.9"/>
    <n v="45543"/>
    <n v="20241"/>
    <n v="0"/>
    <x v="0"/>
  </r>
  <r>
    <d v="2026-05-17T04:30:00"/>
    <x v="4434"/>
    <n v="24.1"/>
    <n v="97.2"/>
    <n v="13.2"/>
    <n v="10.3"/>
    <n v="503.8"/>
    <n v="13.8"/>
    <n v="9.6"/>
    <n v="192.4"/>
    <n v="13.5"/>
    <n v="9.5"/>
    <n v="186.3"/>
    <n v="45543"/>
    <n v="20241"/>
    <n v="0"/>
    <x v="0"/>
  </r>
  <r>
    <d v="2026-05-17T04:45:00"/>
    <x v="4435"/>
    <n v="24"/>
    <n v="96.8"/>
    <n v="13.1"/>
    <n v="10.3"/>
    <n v="503.8"/>
    <n v="13.8"/>
    <n v="9.6"/>
    <n v="188.4"/>
    <n v="13.5"/>
    <n v="9.5"/>
    <n v="186.3"/>
    <n v="45543"/>
    <n v="20241"/>
    <n v="0"/>
    <x v="0"/>
  </r>
  <r>
    <d v="2026-05-17T05:00:00"/>
    <x v="4436"/>
    <n v="24"/>
    <n v="96.5"/>
    <n v="13.1"/>
    <n v="10.199999999999999"/>
    <n v="487.6"/>
    <n v="13.8"/>
    <n v="9.5"/>
    <n v="190.7"/>
    <n v="13.6"/>
    <n v="9.4"/>
    <n v="184.3"/>
    <n v="45543"/>
    <n v="20241"/>
    <n v="0"/>
    <x v="0"/>
  </r>
  <r>
    <d v="2026-05-17T05:15:00"/>
    <x v="4437"/>
    <n v="24"/>
    <n v="96.2"/>
    <n v="13.1"/>
    <n v="10.199999999999999"/>
    <n v="471.4"/>
    <n v="13.9"/>
    <n v="9.5"/>
    <n v="193.6"/>
    <n v="13.5"/>
    <n v="9.4"/>
    <n v="188.1"/>
    <n v="45543"/>
    <n v="20241"/>
    <n v="0"/>
    <x v="0"/>
  </r>
  <r>
    <d v="2026-05-17T05:30:00"/>
    <x v="4438"/>
    <n v="24.1"/>
    <n v="96.1"/>
    <n v="13.1"/>
    <n v="10.3"/>
    <n v="471.4"/>
    <n v="13.9"/>
    <n v="9.6"/>
    <n v="200"/>
    <n v="13.6"/>
    <n v="9.5"/>
    <n v="200.1"/>
    <n v="45543"/>
    <n v="20241"/>
    <n v="0"/>
    <x v="0"/>
  </r>
  <r>
    <d v="2026-05-17T05:45:00"/>
    <x v="4439"/>
    <n v="24.1"/>
    <n v="95.8"/>
    <n v="13"/>
    <n v="10.3"/>
    <n v="479.5"/>
    <n v="14"/>
    <n v="9.6"/>
    <n v="200"/>
    <n v="13.8"/>
    <n v="9.5"/>
    <n v="196.1"/>
    <n v="45543"/>
    <n v="20241"/>
    <n v="0"/>
    <x v="0"/>
  </r>
  <r>
    <d v="2026-05-17T06:00:00"/>
    <x v="4440"/>
    <n v="24.2"/>
    <n v="95.8"/>
    <n v="13"/>
    <n v="10.3"/>
    <n v="481.3"/>
    <n v="14.1"/>
    <n v="10"/>
    <n v="200"/>
    <n v="14"/>
    <n v="9.9"/>
    <n v="218.5"/>
    <n v="45543"/>
    <n v="20241"/>
    <n v="0"/>
    <x v="0"/>
  </r>
  <r>
    <d v="2026-05-17T06:15:00"/>
    <x v="4441"/>
    <n v="24.2"/>
    <n v="96.2"/>
    <n v="13.4"/>
    <n v="10.8"/>
    <n v="481.3"/>
    <n v="14.2"/>
    <n v="10.1"/>
    <n v="200"/>
    <n v="13.9"/>
    <n v="10.1"/>
    <n v="222.3"/>
    <n v="45543"/>
    <n v="20241"/>
    <n v="0"/>
    <x v="0"/>
  </r>
  <r>
    <d v="2026-05-17T06:30:00"/>
    <x v="4442"/>
    <n v="24.3"/>
    <n v="96.7"/>
    <n v="13.4"/>
    <n v="10.8"/>
    <n v="502.9"/>
    <n v="14.4"/>
    <n v="10.199999999999999"/>
    <n v="200"/>
    <n v="14.1"/>
    <n v="10.1"/>
    <n v="217.6"/>
    <n v="45543"/>
    <n v="20241"/>
    <n v="0"/>
    <x v="0"/>
  </r>
  <r>
    <d v="2026-05-17T06:45:00"/>
    <x v="4443"/>
    <n v="24.2"/>
    <n v="96.8"/>
    <n v="13.6"/>
    <n v="10.8"/>
    <n v="502.9"/>
    <n v="14.4"/>
    <n v="10"/>
    <n v="200"/>
    <n v="14.3"/>
    <n v="9.8000000000000007"/>
    <n v="219.5"/>
    <n v="45543"/>
    <n v="20241"/>
    <n v="0"/>
    <x v="0"/>
  </r>
  <r>
    <d v="2026-05-17T07:00:00"/>
    <x v="4444"/>
    <n v="24.2"/>
    <n v="97.1"/>
    <n v="13.7"/>
    <n v="10.7"/>
    <n v="502"/>
    <n v="14.6"/>
    <n v="10.199999999999999"/>
    <n v="200"/>
    <n v="14.5"/>
    <n v="10.1"/>
    <n v="225.4"/>
    <n v="45543"/>
    <n v="20241"/>
    <n v="0"/>
    <x v="0"/>
  </r>
  <r>
    <d v="2026-05-17T07:15:00"/>
    <x v="4445"/>
    <n v="24"/>
    <n v="96.9"/>
    <n v="13.7"/>
    <n v="10.7"/>
    <n v="466"/>
    <n v="14.8"/>
    <n v="10.199999999999999"/>
    <n v="200"/>
    <n v="14.5"/>
    <n v="10.1"/>
    <n v="226.6"/>
    <n v="45562.2"/>
    <n v="20258"/>
    <n v="36.19999999999709"/>
    <x v="0"/>
  </r>
  <r>
    <d v="2026-05-17T07:30:00"/>
    <x v="4446"/>
    <n v="23.9"/>
    <n v="97.2"/>
    <n v="13.9"/>
    <n v="10.8"/>
    <n v="466"/>
    <n v="15"/>
    <n v="10.4"/>
    <n v="200"/>
    <n v="14.8"/>
    <n v="10.4"/>
    <n v="223.9"/>
    <n v="45581.5"/>
    <n v="20275"/>
    <n v="36.30000000000291"/>
    <x v="0"/>
  </r>
  <r>
    <d v="2026-05-17T07:45:00"/>
    <x v="4447"/>
    <n v="23.8"/>
    <n v="97.4"/>
    <n v="13.8"/>
    <n v="10.1"/>
    <n v="512.79999999999995"/>
    <n v="11.5"/>
    <n v="9.6999999999999993"/>
    <n v="200"/>
    <n v="14.9"/>
    <n v="9.6"/>
    <n v="224.6"/>
    <n v="45600.800000000003"/>
    <n v="20292"/>
    <n v="36.30000000000291"/>
    <x v="0"/>
  </r>
  <r>
    <d v="2026-05-17T08:00:00"/>
    <x v="4448"/>
    <n v="23.9"/>
    <n v="97.8"/>
    <n v="13.8"/>
    <n v="10.1"/>
    <n v="512.79999999999995"/>
    <n v="11.4"/>
    <n v="9.4"/>
    <n v="200"/>
    <n v="15.2"/>
    <n v="9"/>
    <n v="278.5"/>
    <n v="45620"/>
    <n v="20309"/>
    <n v="36.19999999999709"/>
    <x v="0"/>
  </r>
  <r>
    <d v="2026-05-17T08:15:00"/>
    <x v="4449"/>
    <n v="24.5"/>
    <n v="96.5"/>
    <n v="13.2"/>
    <n v="8.6"/>
    <n v="507.4"/>
    <n v="15.2"/>
    <n v="8.8000000000000007"/>
    <n v="138.69999999999999"/>
    <n v="14.8"/>
    <n v="8.1999999999999993"/>
    <n v="269.7"/>
    <n v="45658.5"/>
    <n v="20344.2"/>
    <n v="73.700000000000728"/>
    <x v="0"/>
  </r>
  <r>
    <d v="2026-05-17T08:30:00"/>
    <x v="4450"/>
    <n v="24.5"/>
    <n v="94.2"/>
    <n v="13.2"/>
    <n v="8.6"/>
    <n v="495.7"/>
    <n v="15"/>
    <n v="9"/>
    <n v="124.7"/>
    <n v="14.8"/>
    <n v="7.8"/>
    <n v="259.10000000000002"/>
    <n v="45697"/>
    <n v="20379.5"/>
    <n v="73.799999999999272"/>
    <x v="0"/>
  </r>
  <r>
    <d v="2026-05-17T08:45:00"/>
    <x v="4451"/>
    <n v="25.1"/>
    <n v="93.9"/>
    <n v="14.3"/>
    <n v="8.6999999999999993"/>
    <n v="495.7"/>
    <n v="14.7"/>
    <n v="8.6"/>
    <n v="121.2"/>
    <n v="14.1"/>
    <n v="7.4"/>
    <n v="255.5"/>
    <n v="45735.5"/>
    <n v="20414.8"/>
    <n v="73.799999999999272"/>
    <x v="0"/>
  </r>
  <r>
    <d v="2026-05-17T09:00:00"/>
    <x v="4452"/>
    <n v="25.1"/>
    <n v="91.7"/>
    <n v="14.3"/>
    <n v="7.1"/>
    <n v="538"/>
    <n v="14.2"/>
    <n v="7.7"/>
    <n v="114.8"/>
    <n v="13.7"/>
    <n v="7"/>
    <n v="252.2"/>
    <n v="45774"/>
    <n v="20450"/>
    <n v="73.700000000000728"/>
    <x v="0"/>
  </r>
  <r>
    <d v="2026-05-17T09:15:00"/>
    <x v="4453"/>
    <n v="25"/>
    <n v="92.7"/>
    <n v="14.3"/>
    <n v="7.1"/>
    <n v="529.9"/>
    <n v="13.8"/>
    <n v="7.5"/>
    <n v="119.8"/>
    <n v="13.5"/>
    <n v="7.1"/>
    <n v="256.5"/>
    <n v="45796.2"/>
    <n v="20474.8"/>
    <n v="46.999999999996362"/>
    <x v="0"/>
  </r>
  <r>
    <d v="2026-05-17T09:30:00"/>
    <x v="4454"/>
    <n v="24.9"/>
    <n v="93.6"/>
    <n v="13.8"/>
    <n v="7.3"/>
    <n v="529.9"/>
    <n v="13.5"/>
    <n v="7.6"/>
    <n v="127.9"/>
    <n v="13.2"/>
    <n v="7.3"/>
    <n v="263"/>
    <n v="45818.5"/>
    <n v="20499.5"/>
    <n v="47.000000000003638"/>
    <x v="0"/>
  </r>
  <r>
    <d v="2026-05-17T09:45:00"/>
    <x v="4455"/>
    <n v="25"/>
    <n v="92.7"/>
    <n v="13.6"/>
    <n v="7.8"/>
    <n v="491.2"/>
    <n v="13.3"/>
    <n v="7.8"/>
    <n v="134"/>
    <n v="13.1"/>
    <n v="7.3"/>
    <n v="271.8"/>
    <n v="45840.800000000003"/>
    <n v="20524.2"/>
    <n v="47.000000000003638"/>
    <x v="0"/>
  </r>
  <r>
    <d v="2026-05-17T10:00:00"/>
    <x v="4456"/>
    <n v="25.1"/>
    <n v="92.7"/>
    <n v="13.6"/>
    <n v="7.8"/>
    <n v="491.2"/>
    <n v="13.4"/>
    <n v="8.1"/>
    <n v="136.30000000000001"/>
    <n v="13"/>
    <n v="7.5"/>
    <n v="269.7"/>
    <n v="45863"/>
    <n v="20549"/>
    <n v="46.999999999996362"/>
    <x v="0"/>
  </r>
  <r>
    <d v="2026-05-17T10:15:00"/>
    <x v="4457"/>
    <n v="25.3"/>
    <n v="92.3"/>
    <n v="13.4"/>
    <n v="6.6"/>
    <n v="549.70000000000005"/>
    <n v="13.3"/>
    <n v="7.1"/>
    <n v="137.5"/>
    <n v="13"/>
    <n v="7"/>
    <n v="272.39999999999998"/>
    <n v="45885.2"/>
    <n v="20573.2"/>
    <n v="46.399999999997817"/>
    <x v="0"/>
  </r>
  <r>
    <d v="2026-05-17T10:30:00"/>
    <x v="4458"/>
    <n v="25.2"/>
    <n v="91.9"/>
    <n v="13.4"/>
    <n v="6.6"/>
    <n v="510.1"/>
    <n v="13.2"/>
    <n v="7"/>
    <n v="137.19999999999999"/>
    <n v="12.9"/>
    <n v="6.8"/>
    <n v="271.8"/>
    <n v="45907.5"/>
    <n v="20597.5"/>
    <n v="46.600000000002183"/>
    <x v="0"/>
  </r>
  <r>
    <d v="2026-05-17T10:45:00"/>
    <x v="4459"/>
    <n v="25"/>
    <n v="93.2"/>
    <n v="13.1"/>
    <n v="7"/>
    <n v="510.1"/>
    <n v="13.1"/>
    <n v="7.4"/>
    <n v="133.69999999999999"/>
    <n v="12.8"/>
    <n v="7.1"/>
    <n v="268.3"/>
    <n v="45929.8"/>
    <n v="20621.8"/>
    <n v="46.600000000002183"/>
    <x v="0"/>
  </r>
  <r>
    <d v="2026-05-17T11:00:00"/>
    <x v="4460"/>
    <n v="25.2"/>
    <n v="93.8"/>
    <n v="13.2"/>
    <n v="7.5"/>
    <n v="520.9"/>
    <n v="13.1"/>
    <n v="7.5"/>
    <n v="143.6"/>
    <n v="12.9"/>
    <n v="7.2"/>
    <n v="279.3"/>
    <n v="45952"/>
    <n v="20646"/>
    <n v="46.399999999997817"/>
    <x v="0"/>
  </r>
  <r>
    <d v="2026-05-17T11:15:00"/>
    <x v="4461"/>
    <n v="25.2"/>
    <n v="93.2"/>
    <n v="13.2"/>
    <n v="7.5"/>
    <n v="462.4"/>
    <n v="13"/>
    <n v="7.8"/>
    <n v="143"/>
    <n v="12.7"/>
    <n v="7.3"/>
    <n v="278.7"/>
    <n v="45972.2"/>
    <n v="20669"/>
    <n v="43.19999999999709"/>
    <x v="0"/>
  </r>
  <r>
    <d v="2026-05-17T11:30:00"/>
    <x v="4462"/>
    <n v="25"/>
    <n v="92.6"/>
    <n v="13.2"/>
    <n v="7.4"/>
    <n v="462.4"/>
    <n v="13"/>
    <n v="7.8"/>
    <n v="143"/>
    <n v="12.7"/>
    <n v="7.3"/>
    <n v="277.5"/>
    <n v="45992.5"/>
    <n v="20692"/>
    <n v="43.30000000000291"/>
    <x v="0"/>
  </r>
  <r>
    <d v="2026-05-17T11:45:00"/>
    <x v="4463"/>
    <n v="25.4"/>
    <n v="92.2"/>
    <n v="13.3"/>
    <n v="7.7"/>
    <n v="521.79999999999995"/>
    <n v="13.1"/>
    <n v="8"/>
    <n v="148"/>
    <n v="12.8"/>
    <n v="7.4"/>
    <n v="285.60000000000002"/>
    <n v="46012.800000000003"/>
    <n v="20715"/>
    <n v="43.30000000000291"/>
    <x v="0"/>
  </r>
  <r>
    <d v="2026-05-17T12:00:00"/>
    <x v="4464"/>
    <n v="25.7"/>
    <n v="90.8"/>
    <n v="13.3"/>
    <n v="7.7"/>
    <n v="521.79999999999995"/>
    <n v="13.2"/>
    <n v="8"/>
    <n v="146.19999999999999"/>
    <n v="12.9"/>
    <n v="7.6"/>
    <n v="281.10000000000002"/>
    <n v="46033"/>
    <n v="20738"/>
    <n v="43.19999999999709"/>
    <x v="0"/>
  </r>
  <r>
    <d v="2026-05-17T12:15:00"/>
    <x v="4465"/>
    <n v="26.1"/>
    <n v="89.8"/>
    <n v="13.3"/>
    <n v="8"/>
    <n v="500.2"/>
    <n v="13.3"/>
    <n v="8.1"/>
    <n v="151.19999999999999"/>
    <n v="13"/>
    <n v="7.5"/>
    <n v="290.3"/>
    <n v="46055"/>
    <n v="20766"/>
    <n v="50"/>
    <x v="0"/>
  </r>
  <r>
    <d v="2026-05-17T12:30:00"/>
    <x v="4466"/>
    <n v="26.1"/>
    <n v="89.2"/>
    <n v="13.3"/>
    <n v="8"/>
    <n v="508.3"/>
    <n v="13.3"/>
    <n v="8.1999999999999993"/>
    <n v="152"/>
    <n v="13"/>
    <n v="7.6"/>
    <n v="285.60000000000002"/>
    <n v="46077"/>
    <n v="20794"/>
    <n v="50"/>
    <x v="0"/>
  </r>
  <r>
    <d v="2026-05-17T12:45:00"/>
    <x v="4467"/>
    <n v="26"/>
    <n v="88.7"/>
    <n v="13.4"/>
    <n v="8"/>
    <n v="508.3"/>
    <n v="13.4"/>
    <n v="8.3000000000000007"/>
    <n v="154.1"/>
    <n v="13.1"/>
    <n v="7.6"/>
    <n v="288.60000000000002"/>
    <n v="46099"/>
    <n v="20822"/>
    <n v="50"/>
    <x v="0"/>
  </r>
  <r>
    <d v="2026-05-17T13:00:00"/>
    <x v="4468"/>
    <n v="26"/>
    <n v="88.7"/>
    <n v="13.4"/>
    <n v="8.1999999999999993"/>
    <n v="485.8"/>
    <n v="13.4"/>
    <n v="8.4"/>
    <n v="154.69999999999999"/>
    <n v="13.1"/>
    <n v="7.6"/>
    <n v="290.7"/>
    <n v="46121"/>
    <n v="20850"/>
    <n v="50"/>
    <x v="0"/>
  </r>
  <r>
    <d v="2026-05-17T13:15:00"/>
    <x v="4469"/>
    <n v="25.9"/>
    <n v="88.4"/>
    <n v="13.4"/>
    <n v="8.1999999999999993"/>
    <n v="434.5"/>
    <n v="13.4"/>
    <n v="8.4"/>
    <n v="155.5"/>
    <n v="13.2"/>
    <n v="7.7"/>
    <n v="291.10000000000002"/>
    <n v="46143.199999999997"/>
    <n v="20877.8"/>
    <n v="49.999999999996362"/>
    <x v="0"/>
  </r>
  <r>
    <d v="2026-05-17T13:30:00"/>
    <x v="4470"/>
    <n v="26"/>
    <n v="88.8"/>
    <n v="13.5"/>
    <n v="8.1999999999999993"/>
    <n v="434.5"/>
    <n v="13.4"/>
    <n v="8.4"/>
    <n v="155.80000000000001"/>
    <n v="13.1"/>
    <n v="7.7"/>
    <n v="291.3"/>
    <n v="46165.5"/>
    <n v="20905.5"/>
    <n v="50.000000000003638"/>
    <x v="0"/>
  </r>
  <r>
    <d v="2026-05-17T13:45:00"/>
    <x v="4471"/>
    <n v="26.1"/>
    <n v="89"/>
    <n v="13.5"/>
    <n v="7.9"/>
    <n v="522.70000000000005"/>
    <n v="13.5"/>
    <n v="8.4"/>
    <n v="156.1"/>
    <n v="13.2"/>
    <n v="7.7"/>
    <n v="292.3"/>
    <n v="46187.8"/>
    <n v="20933.2"/>
    <n v="50.000000000003638"/>
    <x v="0"/>
  </r>
  <r>
    <d v="2026-05-17T14:00:00"/>
    <x v="4472"/>
    <n v="26"/>
    <n v="88.1"/>
    <n v="13.5"/>
    <n v="7.9"/>
    <n v="522.70000000000005"/>
    <n v="13.6"/>
    <n v="8"/>
    <n v="157.6"/>
    <n v="13.3"/>
    <n v="7.4"/>
    <n v="291.3"/>
    <n v="46210"/>
    <n v="20961"/>
    <n v="49.999999999996362"/>
    <x v="0"/>
  </r>
  <r>
    <d v="2026-05-17T14:15:00"/>
    <x v="4473"/>
    <n v="25.7"/>
    <n v="90.3"/>
    <n v="13.4"/>
    <n v="7.7"/>
    <n v="496.6"/>
    <n v="13.6"/>
    <n v="7.9"/>
    <n v="158.69999999999999"/>
    <n v="13.3"/>
    <n v="7.4"/>
    <n v="294.10000000000002"/>
    <n v="46232.5"/>
    <n v="20987.8"/>
    <n v="49.299999999999272"/>
    <x v="0"/>
  </r>
  <r>
    <d v="2026-05-17T14:30:00"/>
    <x v="4474"/>
    <n v="25.4"/>
    <n v="92.3"/>
    <n v="13.4"/>
    <n v="7.7"/>
    <n v="410.2"/>
    <n v="13.5"/>
    <n v="7.9"/>
    <n v="158.69999999999999"/>
    <n v="13.2"/>
    <n v="7.4"/>
    <n v="292.7"/>
    <n v="46255"/>
    <n v="21014.5"/>
    <n v="49.200000000000728"/>
    <x v="0"/>
  </r>
  <r>
    <d v="2026-05-17T14:45:00"/>
    <x v="4475"/>
    <n v="25.1"/>
    <n v="94.2"/>
    <n v="13.3"/>
    <n v="7.6"/>
    <n v="410.2"/>
    <n v="13.4"/>
    <n v="7.9"/>
    <n v="158.4"/>
    <n v="13.1"/>
    <n v="7.4"/>
    <n v="290.89999999999998"/>
    <n v="46277.5"/>
    <n v="21041.200000000001"/>
    <n v="49.200000000000728"/>
    <x v="0"/>
  </r>
  <r>
    <d v="2026-05-17T15:00:00"/>
    <x v="4476"/>
    <n v="25.4"/>
    <n v="93.5"/>
    <n v="13.3"/>
    <n v="8.1"/>
    <n v="461.5"/>
    <n v="13.4"/>
    <n v="8.3000000000000007"/>
    <n v="158.69999999999999"/>
    <n v="13.1"/>
    <n v="7.6"/>
    <n v="295"/>
    <n v="46300"/>
    <n v="21068"/>
    <n v="49.299999999999272"/>
    <x v="0"/>
  </r>
  <r>
    <d v="2026-05-17T15:15:00"/>
    <x v="4477"/>
    <n v="25.4"/>
    <n v="93.5"/>
    <n v="13.3"/>
    <n v="8.1"/>
    <n v="472.3"/>
    <n v="13.4"/>
    <n v="8.4"/>
    <n v="156.69999999999999"/>
    <n v="13.1"/>
    <n v="7.7"/>
    <n v="292.5"/>
    <n v="46322.2"/>
    <n v="21095.5"/>
    <n v="49.69999999999709"/>
    <x v="0"/>
  </r>
  <r>
    <d v="2026-05-17T15:30:00"/>
    <x v="4478"/>
    <n v="25.4"/>
    <n v="93.5"/>
    <n v="13.6"/>
    <n v="8"/>
    <n v="472.3"/>
    <n v="13.5"/>
    <n v="8.1"/>
    <n v="155.80000000000001"/>
    <n v="13.2"/>
    <n v="7.6"/>
    <n v="292.10000000000002"/>
    <n v="46344.5"/>
    <n v="21123"/>
    <n v="49.80000000000291"/>
    <x v="0"/>
  </r>
  <r>
    <d v="2026-05-17T15:45:00"/>
    <x v="4479"/>
    <n v="25"/>
    <n v="95.9"/>
    <n v="13.6"/>
    <n v="8"/>
    <n v="472.3"/>
    <n v="13.5"/>
    <n v="8"/>
    <n v="159"/>
    <n v="13.2"/>
    <n v="7.5"/>
    <n v="293.89999999999998"/>
    <n v="46366.8"/>
    <n v="21150.5"/>
    <n v="49.80000000000291"/>
    <x v="0"/>
  </r>
  <r>
    <d v="2026-05-17T16:00:00"/>
    <x v="4480"/>
    <n v="25.1"/>
    <n v="96.7"/>
    <n v="13.4"/>
    <n v="7.7"/>
    <n v="472.3"/>
    <n v="13.6"/>
    <n v="7.9"/>
    <n v="159.9"/>
    <n v="13.2"/>
    <n v="7.4"/>
    <n v="292.5"/>
    <n v="46389"/>
    <n v="21178"/>
    <n v="49.69999999999709"/>
    <x v="0"/>
  </r>
  <r>
    <d v="2026-05-17T16:15:00"/>
    <x v="4481"/>
    <n v="25.1"/>
    <n v="97.8"/>
    <n v="13.4"/>
    <n v="7.7"/>
    <n v="465.1"/>
    <n v="13.6"/>
    <n v="7.9"/>
    <n v="159.30000000000001"/>
    <n v="13.2"/>
    <n v="7.3"/>
    <n v="291.3"/>
    <n v="46409.5"/>
    <n v="21202.799999999999"/>
    <n v="45.299999999999272"/>
    <x v="0"/>
  </r>
  <r>
    <d v="2026-05-17T16:30:00"/>
    <x v="4482"/>
    <n v="25.1"/>
    <n v="96.8"/>
    <n v="13.4"/>
    <n v="7.7"/>
    <n v="544.29999999999995"/>
    <n v="13.5"/>
    <n v="7.8"/>
    <n v="155.5"/>
    <n v="13.1"/>
    <n v="7.3"/>
    <n v="288.2"/>
    <n v="46430"/>
    <n v="21227.5"/>
    <n v="45.200000000000728"/>
    <x v="0"/>
  </r>
  <r>
    <d v="2026-05-17T16:45:00"/>
    <x v="4483"/>
    <n v="25.3"/>
    <n v="96.2"/>
    <n v="13.3"/>
    <n v="7.6"/>
    <n v="544.29999999999995"/>
    <n v="13.3"/>
    <n v="7.7"/>
    <n v="156.69999999999999"/>
    <n v="13"/>
    <n v="7.3"/>
    <n v="285.39999999999998"/>
    <n v="46450.5"/>
    <n v="21252.2"/>
    <n v="45.200000000000728"/>
    <x v="0"/>
  </r>
  <r>
    <d v="2026-05-17T17:00:00"/>
    <x v="4484"/>
    <n v="25.4"/>
    <n v="94.3"/>
    <n v="13.2"/>
    <n v="7.7"/>
    <n v="511.9"/>
    <n v="13.2"/>
    <n v="8"/>
    <n v="145.9"/>
    <n v="12.9"/>
    <n v="7.4"/>
    <n v="280.7"/>
    <n v="46471"/>
    <n v="21277"/>
    <n v="45.299999999999272"/>
    <x v="0"/>
  </r>
  <r>
    <d v="2026-05-17T17:15:00"/>
    <x v="4485"/>
    <n v="25.5"/>
    <n v="93.9"/>
    <n v="13.2"/>
    <n v="7.7"/>
    <n v="496.6"/>
    <n v="13.2"/>
    <n v="8"/>
    <n v="141"/>
    <n v="12.9"/>
    <n v="7.5"/>
    <n v="272"/>
    <n v="46494.2"/>
    <n v="21303.200000000001"/>
    <n v="49.399999999997817"/>
    <x v="0"/>
  </r>
  <r>
    <d v="2026-05-17T17:30:00"/>
    <x v="4486"/>
    <n v="25.5"/>
    <n v="93"/>
    <n v="13.4"/>
    <n v="7.6"/>
    <n v="496.6"/>
    <n v="13.2"/>
    <n v="7.9"/>
    <n v="141"/>
    <n v="13"/>
    <n v="7.4"/>
    <n v="273"/>
    <n v="46517.5"/>
    <n v="21329.5"/>
    <n v="49.600000000002183"/>
    <x v="0"/>
  </r>
  <r>
    <d v="2026-05-17T17:45:00"/>
    <x v="4487"/>
    <n v="25.5"/>
    <n v="92.6"/>
    <n v="13.4"/>
    <n v="7.6"/>
    <n v="441.7"/>
    <n v="13.2"/>
    <n v="7.8"/>
    <n v="136.9"/>
    <n v="12.9"/>
    <n v="7.4"/>
    <n v="267.5"/>
    <n v="46540.800000000003"/>
    <n v="21355.8"/>
    <n v="49.600000000002183"/>
    <x v="0"/>
  </r>
  <r>
    <d v="2026-05-17T18:00:00"/>
    <x v="4488"/>
    <n v="25.5"/>
    <n v="92.3"/>
    <n v="13.4"/>
    <n v="7.5"/>
    <n v="441.7"/>
    <n v="13.2"/>
    <n v="7.8"/>
    <n v="130.19999999999999"/>
    <n v="12.9"/>
    <n v="7.3"/>
    <n v="263.8"/>
    <n v="46564"/>
    <n v="21382"/>
    <n v="49.399999999997817"/>
    <x v="0"/>
  </r>
  <r>
    <d v="2026-05-17T18:15:00"/>
    <x v="4489"/>
    <n v="25.3"/>
    <n v="92.7"/>
    <n v="13.3"/>
    <n v="7.3"/>
    <n v="489.4"/>
    <n v="13.3"/>
    <n v="7.6"/>
    <n v="126.7"/>
    <n v="13"/>
    <n v="7.1"/>
    <n v="259.3"/>
    <n v="46584.800000000003"/>
    <n v="21406.2"/>
    <n v="45.000000000003638"/>
    <x v="0"/>
  </r>
  <r>
    <d v="2026-05-17T18:30:00"/>
    <x v="4490"/>
    <n v="25.4"/>
    <n v="93"/>
    <n v="13.3"/>
    <n v="7.3"/>
    <n v="420.1"/>
    <n v="13.2"/>
    <n v="7.9"/>
    <n v="122.1"/>
    <n v="12.9"/>
    <n v="7.1"/>
    <n v="257.89999999999998"/>
    <n v="46605.5"/>
    <n v="21430.5"/>
    <n v="44.999999999996362"/>
    <x v="0"/>
  </r>
  <r>
    <d v="2026-05-17T18:45:00"/>
    <x v="4491"/>
    <n v="25.4"/>
    <n v="93"/>
    <n v="13.4"/>
    <n v="8.3000000000000007"/>
    <n v="420.1"/>
    <n v="13.1"/>
    <n v="8.3000000000000007"/>
    <n v="119.5"/>
    <n v="12.9"/>
    <n v="7.6"/>
    <n v="253.6"/>
    <n v="46626.2"/>
    <n v="21454.799999999999"/>
    <n v="44.999999999996362"/>
    <x v="0"/>
  </r>
  <r>
    <d v="2026-05-17T19:00:00"/>
    <x v="4492"/>
    <n v="25.4"/>
    <n v="93.3"/>
    <n v="13.7"/>
    <n v="8"/>
    <n v="457.9"/>
    <n v="13.1"/>
    <n v="8.1999999999999993"/>
    <n v="116.9"/>
    <n v="12.7"/>
    <n v="7.5"/>
    <n v="250.4"/>
    <n v="46647"/>
    <n v="21479"/>
    <n v="45.000000000003638"/>
    <x v="0"/>
  </r>
  <r>
    <d v="2026-05-17T19:15:00"/>
    <x v="4493"/>
    <n v="25.3"/>
    <n v="93.8"/>
    <n v="13.7"/>
    <n v="8"/>
    <n v="451.6"/>
    <n v="13.2"/>
    <n v="8"/>
    <n v="114.8"/>
    <n v="13"/>
    <n v="7.4"/>
    <n v="251.4"/>
    <n v="46668.5"/>
    <n v="21504.799999999999"/>
    <n v="47.299999999999272"/>
    <x v="0"/>
  </r>
  <r>
    <d v="2026-05-17T19:30:00"/>
    <x v="4494"/>
    <n v="25.4"/>
    <n v="93.6"/>
    <n v="13.6"/>
    <n v="7.7"/>
    <n v="451.6"/>
    <n v="13.2"/>
    <n v="7.8"/>
    <n v="117.2"/>
    <n v="12.9"/>
    <n v="7.3"/>
    <n v="251.2"/>
    <n v="46690"/>
    <n v="21530.5"/>
    <n v="47.200000000000728"/>
    <x v="0"/>
  </r>
  <r>
    <d v="2026-05-17T19:45:00"/>
    <x v="4495"/>
    <n v="25.5"/>
    <n v="92.9"/>
    <n v="13.6"/>
    <n v="7.7"/>
    <n v="483.1"/>
    <n v="13.3"/>
    <n v="7.8"/>
    <n v="115.7"/>
    <n v="12.9"/>
    <n v="7.2"/>
    <n v="248.6"/>
    <n v="46711.5"/>
    <n v="21556.2"/>
    <n v="47.200000000000728"/>
    <x v="0"/>
  </r>
  <r>
    <d v="2026-05-17T20:00:00"/>
    <x v="4496"/>
    <n v="25.5"/>
    <n v="91.9"/>
    <n v="13.5"/>
    <n v="7.6"/>
    <n v="483.1"/>
    <n v="13.1"/>
    <n v="7.7"/>
    <n v="116.6"/>
    <n v="12.8"/>
    <n v="7.1"/>
    <n v="247.5"/>
    <n v="46733"/>
    <n v="21582"/>
    <n v="47.299999999999272"/>
    <x v="0"/>
  </r>
  <r>
    <d v="2026-05-17T20:15:00"/>
    <x v="4497"/>
    <n v="25.5"/>
    <n v="92.4"/>
    <n v="13.4"/>
    <n v="7.5"/>
    <n v="484.9"/>
    <n v="13.1"/>
    <n v="7.5"/>
    <n v="114.8"/>
    <n v="12.9"/>
    <n v="7.1"/>
    <n v="246.5"/>
    <n v="46749.8"/>
    <n v="21600.2"/>
    <n v="35.000000000003638"/>
    <x v="0"/>
  </r>
  <r>
    <d v="2026-05-17T20:30:00"/>
    <x v="4498"/>
    <n v="25.5"/>
    <n v="92.6"/>
    <n v="13.4"/>
    <n v="7.5"/>
    <n v="458.8"/>
    <n v="13.2"/>
    <n v="8"/>
    <n v="107.6"/>
    <n v="12.8"/>
    <n v="7.1"/>
    <n v="242.7"/>
    <n v="46766.5"/>
    <n v="21618.5"/>
    <n v="34.999999999996362"/>
    <x v="0"/>
  </r>
  <r>
    <d v="2026-05-17T20:45:00"/>
    <x v="4499"/>
    <n v="25.5"/>
    <n v="92.6"/>
    <n v="13.1"/>
    <n v="8.6"/>
    <n v="458.8"/>
    <n v="13.1"/>
    <n v="8.5"/>
    <n v="109"/>
    <n v="12.8"/>
    <n v="7.6"/>
    <n v="241.6"/>
    <n v="46783.199999999997"/>
    <n v="21636.799999999999"/>
    <n v="34.999999999996362"/>
    <x v="0"/>
  </r>
  <r>
    <d v="2026-05-17T21:00:00"/>
    <x v="4500"/>
    <n v="25.6"/>
    <n v="92.4"/>
    <n v="12.7"/>
    <n v="9.6999999999999993"/>
    <n v="500.2"/>
    <n v="12.5"/>
    <n v="9.5"/>
    <n v="200"/>
    <n v="12.7"/>
    <n v="9.3000000000000007"/>
    <n v="204.8"/>
    <n v="46800"/>
    <n v="21655"/>
    <n v="35.000000000003638"/>
    <x v="0"/>
  </r>
  <r>
    <d v="2026-05-17T21:15:00"/>
    <x v="4501"/>
    <n v="25.6"/>
    <n v="92.7"/>
    <n v="12.7"/>
    <n v="9.6999999999999993"/>
    <n v="500.2"/>
    <n v="13.4"/>
    <n v="9.4"/>
    <n v="200"/>
    <n v="13.3"/>
    <n v="9.4"/>
    <n v="204"/>
    <n v="46800"/>
    <n v="21655"/>
    <n v="0"/>
    <x v="0"/>
  </r>
  <r>
    <d v="2026-05-17T21:30:00"/>
    <x v="4502"/>
    <n v="25.6"/>
    <n v="92.2"/>
    <n v="13.5"/>
    <n v="10"/>
    <n v="484"/>
    <n v="14.2"/>
    <n v="9.4"/>
    <n v="200"/>
    <n v="13.9"/>
    <n v="9.4"/>
    <n v="208.5"/>
    <n v="46800"/>
    <n v="21655"/>
    <n v="0"/>
    <x v="0"/>
  </r>
  <r>
    <d v="2026-05-17T21:45:00"/>
    <x v="4503"/>
    <n v="25.6"/>
    <n v="92.4"/>
    <n v="13.5"/>
    <n v="10"/>
    <n v="468.7"/>
    <n v="14.7"/>
    <n v="9.4"/>
    <n v="200"/>
    <n v="14.4"/>
    <n v="9.4"/>
    <n v="211.9"/>
    <n v="46800"/>
    <n v="21655"/>
    <n v="0"/>
    <x v="0"/>
  </r>
  <r>
    <d v="2026-05-17T22:00:00"/>
    <x v="4504"/>
    <n v="25.6"/>
    <n v="92.6"/>
    <n v="13.6"/>
    <n v="9.9"/>
    <n v="468.7"/>
    <n v="14.7"/>
    <n v="8.8000000000000007"/>
    <n v="200"/>
    <n v="14.4"/>
    <n v="8.8000000000000007"/>
    <n v="219.3"/>
    <n v="46800"/>
    <n v="21655"/>
    <n v="0"/>
    <x v="0"/>
  </r>
  <r>
    <d v="2026-05-17T22:15:00"/>
    <x v="4505"/>
    <n v="25.5"/>
    <n v="92.4"/>
    <n v="13.5"/>
    <n v="9.6999999999999993"/>
    <n v="492.1"/>
    <n v="14.9"/>
    <n v="8.6999999999999993"/>
    <n v="200"/>
    <n v="14.7"/>
    <n v="8.6"/>
    <n v="219.9"/>
    <n v="46800"/>
    <n v="21655"/>
    <n v="0"/>
    <x v="0"/>
  </r>
  <r>
    <d v="2026-05-17T22:30:00"/>
    <x v="4506"/>
    <n v="25.4"/>
    <n v="92.7"/>
    <n v="13.5"/>
    <n v="9.6999999999999993"/>
    <n v="486.7"/>
    <n v="15.1"/>
    <n v="8.6"/>
    <n v="200"/>
    <n v="14.8"/>
    <n v="8.5"/>
    <n v="222.1"/>
    <n v="46800"/>
    <n v="21655"/>
    <n v="0"/>
    <x v="0"/>
  </r>
  <r>
    <d v="2026-05-17T22:45:00"/>
    <x v="4507"/>
    <n v="25.4"/>
    <n v="93.8"/>
    <n v="13.4"/>
    <n v="9.6999999999999993"/>
    <n v="486.7"/>
    <n v="15.1"/>
    <n v="8.5"/>
    <n v="200"/>
    <n v="14.8"/>
    <n v="8.4"/>
    <n v="222.5"/>
    <n v="46800"/>
    <n v="21655"/>
    <n v="0"/>
    <x v="0"/>
  </r>
  <r>
    <d v="2026-05-17T23:00:00"/>
    <x v="4508"/>
    <n v="25.4"/>
    <n v="94.3"/>
    <n v="13.4"/>
    <n v="9.6"/>
    <n v="602.70000000000005"/>
    <n v="14.8"/>
    <n v="8.3000000000000007"/>
    <n v="200"/>
    <n v="14.5"/>
    <n v="8.1"/>
    <n v="218.2"/>
    <n v="46800"/>
    <n v="21655"/>
    <n v="0"/>
    <x v="0"/>
  </r>
  <r>
    <d v="2026-05-17T23:15:00"/>
    <x v="4509"/>
    <n v="25.5"/>
    <n v="94.6"/>
    <n v="13.4"/>
    <n v="9.6"/>
    <n v="602.70000000000005"/>
    <n v="14.5"/>
    <n v="8.3000000000000007"/>
    <n v="200"/>
    <n v="14.2"/>
    <n v="7.9"/>
    <n v="218.5"/>
    <n v="46800"/>
    <n v="21655"/>
    <n v="0"/>
    <x v="0"/>
  </r>
  <r>
    <d v="2026-05-17T23:30:00"/>
    <x v="4510"/>
    <n v="25.3"/>
    <n v="94.5"/>
    <n v="12.8"/>
    <n v="10.4"/>
    <n v="437.2"/>
    <n v="14.2"/>
    <n v="9.6"/>
    <n v="200"/>
    <n v="13.8"/>
    <n v="9.6"/>
    <n v="211.7"/>
    <n v="46800"/>
    <n v="21655"/>
    <n v="0"/>
    <x v="0"/>
  </r>
  <r>
    <d v="2026-05-17T23:45:00"/>
    <x v="4511"/>
    <n v="25.2"/>
    <n v="94.8"/>
    <n v="12.8"/>
    <n v="10.4"/>
    <n v="492.1"/>
    <n v="14"/>
    <n v="9.9"/>
    <n v="200"/>
    <n v="13.7"/>
    <n v="9.8000000000000007"/>
    <n v="213.6"/>
    <n v="46800"/>
    <n v="21655"/>
    <n v="0"/>
    <x v="0"/>
  </r>
  <r>
    <d v="2026-05-18T00:00:00"/>
    <x v="4512"/>
    <n v="25.2"/>
    <n v="95.1"/>
    <n v="13.2"/>
    <n v="10.7"/>
    <n v="492.1"/>
    <n v="14.2"/>
    <n v="10"/>
    <n v="200"/>
    <n v="13.8"/>
    <n v="10"/>
    <n v="214.8"/>
    <n v="46800"/>
    <n v="21655"/>
    <n v="0"/>
    <x v="0"/>
  </r>
  <r>
    <d v="2026-05-18T00:15:00"/>
    <x v="4513"/>
    <n v="25.5"/>
    <n v="95.9"/>
    <n v="13.4"/>
    <n v="10.8"/>
    <n v="486.7"/>
    <n v="14.2"/>
    <n v="10.199999999999999"/>
    <n v="200"/>
    <n v="13.9"/>
    <n v="10"/>
    <n v="213.4"/>
    <n v="46800"/>
    <n v="21655"/>
    <n v="0"/>
    <x v="0"/>
  </r>
  <r>
    <d v="2026-05-18T00:30:00"/>
    <x v="4514"/>
    <n v="25.5"/>
    <n v="96.1"/>
    <n v="13.4"/>
    <n v="10.8"/>
    <n v="471.4"/>
    <n v="14.4"/>
    <n v="10.199999999999999"/>
    <n v="200"/>
    <n v="14.2"/>
    <n v="10.1"/>
    <n v="215.2"/>
    <n v="46800"/>
    <n v="21655"/>
    <n v="0"/>
    <x v="0"/>
  </r>
  <r>
    <d v="2026-05-18T00:45:00"/>
    <x v="4515"/>
    <n v="25.5"/>
    <n v="95.8"/>
    <n v="13.7"/>
    <n v="10.8"/>
    <n v="471.4"/>
    <n v="14.7"/>
    <n v="10"/>
    <n v="200"/>
    <n v="14.4"/>
    <n v="9.9"/>
    <n v="215"/>
    <n v="46800"/>
    <n v="21655"/>
    <n v="0"/>
    <x v="0"/>
  </r>
  <r>
    <d v="2026-05-18T01:00:00"/>
    <x v="4516"/>
    <n v="25.5"/>
    <n v="95.8"/>
    <n v="13.7"/>
    <n v="10.7"/>
    <n v="473.2"/>
    <n v="14.7"/>
    <n v="9.9"/>
    <n v="200"/>
    <n v="14.4"/>
    <n v="9.8000000000000007"/>
    <n v="207.9"/>
    <n v="46800"/>
    <n v="21655"/>
    <n v="0"/>
    <x v="0"/>
  </r>
  <r>
    <d v="2026-05-18T01:15:00"/>
    <x v="4517"/>
    <n v="25.5"/>
    <n v="95.9"/>
    <n v="13.7"/>
    <n v="10.7"/>
    <n v="473.2"/>
    <n v="14.7"/>
    <n v="9.8000000000000007"/>
    <n v="200"/>
    <n v="14.4"/>
    <n v="9.6"/>
    <n v="202.2"/>
    <n v="46800"/>
    <n v="21655"/>
    <n v="0"/>
    <x v="0"/>
  </r>
  <r>
    <d v="2026-05-18T01:30:00"/>
    <x v="4518"/>
    <n v="25.5"/>
    <n v="96.4"/>
    <n v="13.7"/>
    <n v="10.6"/>
    <n v="493"/>
    <n v="14.7"/>
    <n v="9.6999999999999993"/>
    <n v="200"/>
    <n v="14.3"/>
    <n v="9.6999999999999993"/>
    <n v="202.6"/>
    <n v="46800"/>
    <n v="21655"/>
    <n v="0"/>
    <x v="0"/>
  </r>
  <r>
    <d v="2026-05-18T01:45:00"/>
    <x v="4519"/>
    <n v="25.5"/>
    <n v="96.4"/>
    <n v="13.7"/>
    <n v="10.6"/>
    <n v="487.6"/>
    <n v="14.4"/>
    <n v="9.6999999999999993"/>
    <n v="200"/>
    <n v="14"/>
    <n v="9.6"/>
    <n v="205"/>
    <n v="46800"/>
    <n v="21655"/>
    <n v="0"/>
    <x v="0"/>
  </r>
  <r>
    <d v="2026-05-18T02:00:00"/>
    <x v="4520"/>
    <n v="25.5"/>
    <n v="96.5"/>
    <n v="13.5"/>
    <n v="10.6"/>
    <n v="487.6"/>
    <n v="14.3"/>
    <n v="9.6999999999999993"/>
    <n v="200"/>
    <n v="14"/>
    <n v="9.6"/>
    <n v="206.9"/>
    <n v="46800"/>
    <n v="21655"/>
    <n v="0"/>
    <x v="0"/>
  </r>
  <r>
    <d v="2026-05-18T02:15:00"/>
    <x v="4521"/>
    <n v="25.4"/>
    <n v="96.5"/>
    <n v="13.4"/>
    <n v="10.5"/>
    <n v="508.3"/>
    <n v="14.4"/>
    <n v="9.6999999999999993"/>
    <n v="200"/>
    <n v="14.1"/>
    <n v="9.6"/>
    <n v="204"/>
    <n v="46800"/>
    <n v="21655"/>
    <n v="0"/>
    <x v="0"/>
  </r>
  <r>
    <d v="2026-05-18T02:30:00"/>
    <x v="4522"/>
    <n v="25.5"/>
    <n v="96.7"/>
    <n v="13.4"/>
    <n v="10.5"/>
    <n v="513.70000000000005"/>
    <n v="14.3"/>
    <n v="9.6999999999999993"/>
    <n v="200"/>
    <n v="14"/>
    <n v="9.6"/>
    <n v="201.8"/>
    <n v="46800"/>
    <n v="21655"/>
    <n v="0"/>
    <x v="0"/>
  </r>
  <r>
    <d v="2026-05-18T02:45:00"/>
    <x v="4523"/>
    <n v="25.5"/>
    <n v="96.9"/>
    <n v="13.4"/>
    <n v="10.4"/>
    <n v="513.70000000000005"/>
    <n v="14.2"/>
    <n v="9.6"/>
    <n v="200"/>
    <n v="13.9"/>
    <n v="9.5"/>
    <n v="201.8"/>
    <n v="46800"/>
    <n v="21655"/>
    <n v="0"/>
    <x v="0"/>
  </r>
  <r>
    <d v="2026-05-18T03:00:00"/>
    <x v="4524"/>
    <n v="25.4"/>
    <n v="96.9"/>
    <n v="13.5"/>
    <n v="10.5"/>
    <n v="403.9"/>
    <n v="14.2"/>
    <n v="9.6999999999999993"/>
    <n v="200"/>
    <n v="13.9"/>
    <n v="9.6999999999999993"/>
    <n v="209.3"/>
    <n v="46800"/>
    <n v="21655"/>
    <n v="0"/>
    <x v="0"/>
  </r>
  <r>
    <d v="2026-05-18T03:15:00"/>
    <x v="4525"/>
    <n v="25.4"/>
    <n v="97.4"/>
    <n v="13.5"/>
    <n v="10.5"/>
    <n v="403.9"/>
    <n v="14.2"/>
    <n v="9.6999999999999993"/>
    <n v="200"/>
    <n v="14"/>
    <n v="9.6"/>
    <n v="202.6"/>
    <n v="46800"/>
    <n v="21655"/>
    <n v="0"/>
    <x v="0"/>
  </r>
  <r>
    <d v="2026-05-18T03:30:00"/>
    <x v="4526"/>
    <n v="25.4"/>
    <n v="97.7"/>
    <n v="13.5"/>
    <n v="10.6"/>
    <n v="454.3"/>
    <n v="14.3"/>
    <n v="9.8000000000000007"/>
    <n v="200"/>
    <n v="14"/>
    <n v="9.6999999999999993"/>
    <n v="202"/>
    <n v="46800"/>
    <n v="21655"/>
    <n v="0"/>
    <x v="0"/>
  </r>
  <r>
    <d v="2026-05-18T03:45:00"/>
    <x v="4527"/>
    <n v="25.4"/>
    <n v="98"/>
    <n v="13.5"/>
    <n v="10.6"/>
    <n v="463.3"/>
    <n v="14.3"/>
    <n v="9.8000000000000007"/>
    <n v="200"/>
    <n v="14"/>
    <n v="9.6999999999999993"/>
    <n v="200.3"/>
    <n v="46800"/>
    <n v="21655"/>
    <n v="0"/>
    <x v="0"/>
  </r>
  <r>
    <d v="2026-05-18T04:00:00"/>
    <x v="4528"/>
    <n v="25.4"/>
    <n v="98.7"/>
    <n v="13.6"/>
    <n v="10.6"/>
    <n v="463.3"/>
    <n v="14.2"/>
    <n v="9.9"/>
    <n v="200"/>
    <n v="14"/>
    <n v="9.8000000000000007"/>
    <n v="202.8"/>
    <n v="46800"/>
    <n v="21655"/>
    <n v="0"/>
    <x v="0"/>
  </r>
  <r>
    <d v="2026-05-18T04:15:00"/>
    <x v="4529"/>
    <n v="25.3"/>
    <n v="99"/>
    <n v="13.5"/>
    <n v="10.6"/>
    <n v="470.5"/>
    <n v="14.3"/>
    <n v="9.9"/>
    <n v="200"/>
    <n v="14"/>
    <n v="9.8000000000000007"/>
    <n v="197.3"/>
    <n v="46800"/>
    <n v="21655"/>
    <n v="0"/>
    <x v="0"/>
  </r>
  <r>
    <d v="2026-05-18T04:30:00"/>
    <x v="4530"/>
    <n v="25.3"/>
    <n v="99.3"/>
    <n v="13.5"/>
    <n v="10.6"/>
    <n v="455.2"/>
    <n v="14.4"/>
    <n v="9.9"/>
    <n v="200"/>
    <n v="14.1"/>
    <n v="9.8000000000000007"/>
    <n v="200.5"/>
    <n v="46800"/>
    <n v="21655"/>
    <n v="0"/>
    <x v="0"/>
  </r>
  <r>
    <d v="2026-05-18T04:45:00"/>
    <x v="4531"/>
    <n v="25.4"/>
    <n v="99.3"/>
    <n v="13.6"/>
    <n v="10.6"/>
    <n v="455.2"/>
    <n v="14.4"/>
    <n v="9.9"/>
    <n v="200"/>
    <n v="14.1"/>
    <n v="9.8000000000000007"/>
    <n v="202.4"/>
    <n v="46800"/>
    <n v="21655"/>
    <n v="0"/>
    <x v="0"/>
  </r>
  <r>
    <d v="2026-05-18T05:00:00"/>
    <x v="4532"/>
    <n v="25.4"/>
    <n v="99.6"/>
    <n v="13.7"/>
    <n v="10.7"/>
    <n v="460.6"/>
    <n v="14.4"/>
    <n v="10"/>
    <n v="200"/>
    <n v="14.1"/>
    <n v="9.9"/>
    <n v="209.3"/>
    <n v="46800"/>
    <n v="21655"/>
    <n v="0"/>
    <x v="0"/>
  </r>
  <r>
    <d v="2026-05-18T05:15:00"/>
    <x v="4533"/>
    <n v="25.4"/>
    <n v="100"/>
    <n v="13.7"/>
    <n v="10.7"/>
    <n v="460.6"/>
    <n v="14.4"/>
    <n v="10"/>
    <n v="200"/>
    <n v="14.1"/>
    <n v="9.9"/>
    <n v="207.7"/>
    <n v="46800"/>
    <n v="21655"/>
    <n v="0"/>
    <x v="0"/>
  </r>
  <r>
    <d v="2026-05-18T05:30:00"/>
    <x v="4534"/>
    <n v="25.4"/>
    <n v="99.9"/>
    <n v="13.7"/>
    <n v="10.8"/>
    <n v="490.3"/>
    <n v="14.6"/>
    <n v="10"/>
    <n v="200"/>
    <n v="14.3"/>
    <n v="9.9"/>
    <n v="212.8"/>
    <n v="46800"/>
    <n v="21655"/>
    <n v="0"/>
    <x v="0"/>
  </r>
  <r>
    <d v="2026-05-18T05:45:00"/>
    <x v="4535"/>
    <n v="25.3"/>
    <n v="99.7"/>
    <n v="13.7"/>
    <n v="10.8"/>
    <n v="453.4"/>
    <n v="14.8"/>
    <n v="10"/>
    <n v="200"/>
    <n v="14.5"/>
    <n v="9.9"/>
    <n v="209.1"/>
    <n v="46800"/>
    <n v="21655"/>
    <n v="0"/>
    <x v="0"/>
  </r>
  <r>
    <d v="2026-05-18T06:00:00"/>
    <x v="4536"/>
    <n v="25.4"/>
    <n v="99.6"/>
    <n v="13.7"/>
    <n v="10.8"/>
    <n v="453.4"/>
    <n v="15.2"/>
    <n v="10.3"/>
    <n v="200"/>
    <n v="14.9"/>
    <n v="10.1"/>
    <n v="217.6"/>
    <n v="46800"/>
    <n v="21655"/>
    <n v="0"/>
    <x v="0"/>
  </r>
  <r>
    <d v="2026-05-18T06:15:00"/>
    <x v="4537"/>
    <n v="25.4"/>
    <n v="99.6"/>
    <n v="14.2"/>
    <n v="11"/>
    <n v="448.9"/>
    <n v="15.1"/>
    <n v="10.4"/>
    <n v="200"/>
    <n v="14.8"/>
    <n v="10.3"/>
    <n v="219.1"/>
    <n v="46800"/>
    <n v="21655"/>
    <n v="0"/>
    <x v="0"/>
  </r>
  <r>
    <d v="2026-05-18T06:30:00"/>
    <x v="4538"/>
    <n v="25.4"/>
    <n v="99.6"/>
    <n v="14.2"/>
    <n v="11"/>
    <n v="493"/>
    <n v="15.3"/>
    <n v="10.4"/>
    <n v="200"/>
    <n v="15.1"/>
    <n v="10.4"/>
    <n v="217.2"/>
    <n v="46800"/>
    <n v="21655"/>
    <n v="0"/>
    <x v="0"/>
  </r>
  <r>
    <d v="2026-05-18T06:45:00"/>
    <x v="4539"/>
    <n v="25.5"/>
    <n v="99.6"/>
    <n v="14.5"/>
    <n v="11"/>
    <n v="493"/>
    <n v="15.5"/>
    <n v="9.6999999999999993"/>
    <n v="200"/>
    <n v="15.2"/>
    <n v="9.4"/>
    <n v="221.5"/>
    <n v="46800"/>
    <n v="21655"/>
    <n v="0"/>
    <x v="0"/>
  </r>
  <r>
    <d v="2026-05-18T07:00:00"/>
    <x v="4540"/>
    <n v="25.4"/>
    <n v="99.7"/>
    <n v="14.5"/>
    <n v="11"/>
    <n v="464.2"/>
    <n v="15.6"/>
    <n v="9.3000000000000007"/>
    <n v="200"/>
    <n v="15.3"/>
    <n v="9.1999999999999993"/>
    <n v="228"/>
    <n v="46800"/>
    <n v="21655"/>
    <n v="0"/>
    <x v="0"/>
  </r>
  <r>
    <d v="2026-05-18T07:15:00"/>
    <x v="4541"/>
    <n v="25"/>
    <n v="99.6"/>
    <n v="14.4"/>
    <n v="10.199999999999999"/>
    <n v="464.2"/>
    <n v="15.5"/>
    <n v="9.1"/>
    <n v="200"/>
    <n v="15.2"/>
    <n v="9"/>
    <n v="223.3"/>
    <n v="46821.5"/>
    <n v="21673.200000000001"/>
    <n v="39.700000000000728"/>
    <x v="0"/>
  </r>
  <r>
    <d v="2026-05-18T07:30:00"/>
    <x v="4542"/>
    <n v="24.8"/>
    <n v="100"/>
    <n v="14.1"/>
    <n v="10"/>
    <n v="462.4"/>
    <n v="15.4"/>
    <n v="9.1999999999999993"/>
    <n v="200"/>
    <n v="15.4"/>
    <n v="9"/>
    <n v="225.6"/>
    <n v="46843"/>
    <n v="21691.5"/>
    <n v="39.799999999999272"/>
    <x v="0"/>
  </r>
  <r>
    <d v="2026-05-18T07:45:00"/>
    <x v="4543"/>
    <n v="24.6"/>
    <n v="100"/>
    <n v="14.1"/>
    <n v="10"/>
    <n v="391.3"/>
    <n v="12.6"/>
    <n v="9.1"/>
    <n v="200"/>
    <n v="15.4"/>
    <n v="9"/>
    <n v="221.7"/>
    <n v="46864.5"/>
    <n v="21709.8"/>
    <n v="39.799999999999272"/>
    <x v="0"/>
  </r>
  <r>
    <d v="2026-05-18T08:00:00"/>
    <x v="4544"/>
    <n v="24.3"/>
    <n v="100"/>
    <n v="13.9"/>
    <n v="9.1"/>
    <n v="391.3"/>
    <n v="11.6"/>
    <n v="8.8000000000000007"/>
    <n v="200"/>
    <n v="15.1"/>
    <n v="8.6999999999999993"/>
    <n v="275.2"/>
    <n v="46886"/>
    <n v="21728"/>
    <n v="39.700000000000728"/>
    <x v="0"/>
  </r>
  <r>
    <d v="2026-05-18T08:15:00"/>
    <x v="4545"/>
    <n v="25.6"/>
    <n v="98.8"/>
    <n v="13.5"/>
    <n v="7.8"/>
    <n v="484.9"/>
    <n v="15"/>
    <n v="8.1"/>
    <n v="133.1"/>
    <n v="14.6"/>
    <n v="7.7"/>
    <n v="267.89999999999998"/>
    <n v="46922.2"/>
    <n v="21761.200000000001"/>
    <n v="69.399999999997817"/>
    <x v="0"/>
  </r>
  <r>
    <d v="2026-05-18T08:30:00"/>
    <x v="4546"/>
    <n v="25.8"/>
    <n v="96.5"/>
    <n v="13.5"/>
    <n v="7.8"/>
    <n v="451.6"/>
    <n v="14.9"/>
    <n v="8.1"/>
    <n v="131.4"/>
    <n v="14.4"/>
    <n v="7.4"/>
    <n v="265.89999999999998"/>
    <n v="46958.5"/>
    <n v="21794.5"/>
    <n v="69.600000000002183"/>
    <x v="0"/>
  </r>
  <r>
    <d v="2026-05-18T08:45:00"/>
    <x v="4547"/>
    <n v="26"/>
    <n v="95.5"/>
    <n v="14.3"/>
    <n v="7.6"/>
    <n v="451.6"/>
    <n v="14.4"/>
    <n v="7.8"/>
    <n v="119.8"/>
    <n v="14.1"/>
    <n v="7.1"/>
    <n v="254.7"/>
    <n v="46994.8"/>
    <n v="21827.8"/>
    <n v="69.600000000002183"/>
    <x v="0"/>
  </r>
  <r>
    <d v="2026-05-18T09:00:00"/>
    <x v="4548"/>
    <n v="26.1"/>
    <n v="94.6"/>
    <n v="14.3"/>
    <n v="7.6"/>
    <n v="476.8"/>
    <n v="14.1"/>
    <n v="7.9"/>
    <n v="120.6"/>
    <n v="13.8"/>
    <n v="6.9"/>
    <n v="252"/>
    <n v="47031"/>
    <n v="21861"/>
    <n v="69.399999999997817"/>
    <x v="0"/>
  </r>
  <r>
    <d v="2026-05-18T09:15:00"/>
    <x v="4549"/>
    <n v="25.9"/>
    <n v="94.5"/>
    <n v="14.2"/>
    <n v="6.2"/>
    <n v="476.8"/>
    <n v="13.9"/>
    <n v="6.7"/>
    <n v="121.2"/>
    <n v="13.6"/>
    <n v="6.7"/>
    <n v="255.9"/>
    <n v="47054"/>
    <n v="21885"/>
    <n v="47"/>
    <x v="0"/>
  </r>
  <r>
    <d v="2026-05-18T09:30:00"/>
    <x v="4550"/>
    <n v="25.9"/>
    <n v="94.2"/>
    <n v="13.6"/>
    <n v="6.1"/>
    <n v="525.4"/>
    <n v="13.7"/>
    <n v="6.6"/>
    <n v="126.5"/>
    <n v="13.2"/>
    <n v="6.7"/>
    <n v="268.89999999999998"/>
    <n v="47077"/>
    <n v="21909"/>
    <n v="47"/>
    <x v="0"/>
  </r>
  <r>
    <d v="2026-05-18T09:45:00"/>
    <x v="4551"/>
    <n v="25.8"/>
    <n v="94.5"/>
    <n v="13.6"/>
    <n v="6.1"/>
    <n v="444.4"/>
    <n v="13.4"/>
    <n v="6.6"/>
    <n v="135.80000000000001"/>
    <n v="13"/>
    <n v="6.8"/>
    <n v="270.3"/>
    <n v="47100"/>
    <n v="21933"/>
    <n v="47"/>
    <x v="0"/>
  </r>
  <r>
    <d v="2026-05-18T10:00:00"/>
    <x v="4552"/>
    <n v="26"/>
    <n v="93.5"/>
    <n v="13.3"/>
    <n v="6.4"/>
    <n v="444.4"/>
    <n v="13.3"/>
    <n v="6.8"/>
    <n v="137.5"/>
    <n v="13"/>
    <n v="6.9"/>
    <n v="274.8"/>
    <n v="47123"/>
    <n v="21957"/>
    <n v="47"/>
    <x v="0"/>
  </r>
  <r>
    <d v="2026-05-18T10:15:00"/>
    <x v="4553"/>
    <n v="26.1"/>
    <n v="93"/>
    <n v="13.3"/>
    <n v="7.2"/>
    <n v="563.20000000000005"/>
    <n v="13.3"/>
    <n v="7.3"/>
    <n v="144.5"/>
    <n v="12.9"/>
    <n v="7"/>
    <n v="278.5"/>
    <n v="47145.2"/>
    <n v="21982"/>
    <n v="47.19999999999709"/>
    <x v="0"/>
  </r>
  <r>
    <d v="2026-05-18T10:30:00"/>
    <x v="4554"/>
    <n v="26"/>
    <n v="92.7"/>
    <n v="13.3"/>
    <n v="7.2"/>
    <n v="579.29999999999995"/>
    <n v="13.1"/>
    <n v="7.5"/>
    <n v="142.4"/>
    <n v="12.8"/>
    <n v="7.1"/>
    <n v="275.2"/>
    <n v="47167.5"/>
    <n v="22007"/>
    <n v="47.30000000000291"/>
    <x v="0"/>
  </r>
  <r>
    <d v="2026-05-18T10:45:00"/>
    <x v="4555"/>
    <n v="26.1"/>
    <n v="92.6"/>
    <n v="13.5"/>
    <n v="7.3"/>
    <n v="579.29999999999995"/>
    <n v="13.3"/>
    <n v="7.7"/>
    <n v="142.69999999999999"/>
    <n v="13"/>
    <n v="7.3"/>
    <n v="280.89999999999998"/>
    <n v="47189.8"/>
    <n v="22032"/>
    <n v="47.30000000000291"/>
    <x v="0"/>
  </r>
  <r>
    <d v="2026-05-18T11:00:00"/>
    <x v="4556"/>
    <n v="26.9"/>
    <n v="91.4"/>
    <n v="13.5"/>
    <n v="7.3"/>
    <n v="539.79999999999995"/>
    <n v="13.4"/>
    <n v="7.5"/>
    <n v="153.19999999999999"/>
    <n v="13"/>
    <n v="7.3"/>
    <n v="286"/>
    <n v="47212"/>
    <n v="22057"/>
    <n v="47.19999999999709"/>
    <x v="0"/>
  </r>
  <r>
    <d v="2026-05-18T11:15:00"/>
    <x v="4557"/>
    <n v="26.8"/>
    <n v="89.2"/>
    <n v="13.6"/>
    <n v="7.4"/>
    <n v="539.79999999999995"/>
    <n v="13.3"/>
    <n v="7.6"/>
    <n v="152.9"/>
    <n v="13.2"/>
    <n v="7.3"/>
    <n v="287.8"/>
    <n v="47236.5"/>
    <n v="22084.799999999999"/>
    <n v="52.299999999999272"/>
    <x v="0"/>
  </r>
  <r>
    <d v="2026-05-18T11:30:00"/>
    <x v="4558"/>
    <n v="27"/>
    <n v="90"/>
    <n v="13.6"/>
    <n v="7.6"/>
    <n v="490.3"/>
    <n v="13.6"/>
    <n v="7.8"/>
    <n v="161"/>
    <n v="13.3"/>
    <n v="7.4"/>
    <n v="292.89999999999998"/>
    <n v="47261"/>
    <n v="22112.5"/>
    <n v="52.200000000000728"/>
    <x v="0"/>
  </r>
  <r>
    <d v="2026-05-18T11:45:00"/>
    <x v="4559"/>
    <n v="27.4"/>
    <n v="88.5"/>
    <n v="13.6"/>
    <n v="7.6"/>
    <n v="567.70000000000005"/>
    <n v="13.6"/>
    <n v="7.9"/>
    <n v="162.19999999999999"/>
    <n v="13.4"/>
    <n v="7.4"/>
    <n v="297.8"/>
    <n v="47285.5"/>
    <n v="22140.2"/>
    <n v="52.200000000000728"/>
    <x v="0"/>
  </r>
  <r>
    <d v="2026-05-18T12:00:00"/>
    <x v="4560"/>
    <n v="27.3"/>
    <n v="87.8"/>
    <n v="13.7"/>
    <n v="7.8"/>
    <n v="567.70000000000005"/>
    <n v="13.7"/>
    <n v="8"/>
    <n v="162.80000000000001"/>
    <n v="13.4"/>
    <n v="7.4"/>
    <n v="298"/>
    <n v="47310"/>
    <n v="22168"/>
    <n v="52.299999999999272"/>
    <x v="0"/>
  </r>
  <r>
    <d v="2026-05-18T12:15:00"/>
    <x v="4561"/>
    <n v="27.6"/>
    <n v="87.5"/>
    <n v="13.8"/>
    <n v="7.8"/>
    <n v="520.9"/>
    <n v="13.7"/>
    <n v="8.1"/>
    <n v="159.9"/>
    <n v="13.4"/>
    <n v="7.5"/>
    <n v="294.7"/>
    <n v="47334.8"/>
    <n v="22196.2"/>
    <n v="53.000000000003638"/>
    <x v="0"/>
  </r>
  <r>
    <d v="2026-05-18T12:30:00"/>
    <x v="4562"/>
    <n v="27.9"/>
    <n v="85.9"/>
    <n v="13.8"/>
    <n v="7.8"/>
    <n v="528.1"/>
    <n v="13.8"/>
    <n v="8.1"/>
    <n v="158.4"/>
    <n v="13.5"/>
    <n v="7.6"/>
    <n v="294.7"/>
    <n v="47359.5"/>
    <n v="22224.5"/>
    <n v="52.999999999996362"/>
    <x v="0"/>
  </r>
  <r>
    <d v="2026-05-18T12:45:00"/>
    <x v="4563"/>
    <n v="27.8"/>
    <n v="85.2"/>
    <n v="13.9"/>
    <n v="7.9"/>
    <n v="528.1"/>
    <n v="13.8"/>
    <n v="8.1999999999999993"/>
    <n v="157.6"/>
    <n v="13.5"/>
    <n v="7.6"/>
    <n v="292.7"/>
    <n v="47384.2"/>
    <n v="22252.799999999999"/>
    <n v="52.999999999996362"/>
    <x v="0"/>
  </r>
  <r>
    <d v="2026-05-18T13:00:00"/>
    <x v="4564"/>
    <n v="27.5"/>
    <n v="85.6"/>
    <n v="13.9"/>
    <n v="7.9"/>
    <n v="530.79999999999995"/>
    <n v="13.8"/>
    <n v="8.1"/>
    <n v="157.6"/>
    <n v="13.6"/>
    <n v="7.5"/>
    <n v="296.60000000000002"/>
    <n v="47409"/>
    <n v="22281"/>
    <n v="53.000000000003638"/>
    <x v="0"/>
  </r>
  <r>
    <d v="2026-05-18T13:15:00"/>
    <x v="4565"/>
    <n v="27.9"/>
    <n v="85.8"/>
    <n v="13.9"/>
    <n v="7.8"/>
    <n v="530.79999999999995"/>
    <n v="13.9"/>
    <n v="8.1999999999999993"/>
    <n v="156.1"/>
    <n v="13.6"/>
    <n v="7.5"/>
    <n v="294.7"/>
    <n v="47433.2"/>
    <n v="22308.5"/>
    <n v="51.69999999999709"/>
    <x v="0"/>
  </r>
  <r>
    <d v="2026-05-18T13:30:00"/>
    <x v="4566"/>
    <n v="27.7"/>
    <n v="85.2"/>
    <n v="13.9"/>
    <n v="7.8"/>
    <n v="442.6"/>
    <n v="13.9"/>
    <n v="8.1999999999999993"/>
    <n v="158.4"/>
    <n v="13.6"/>
    <n v="7.5"/>
    <n v="295"/>
    <n v="47457.5"/>
    <n v="22336"/>
    <n v="51.80000000000291"/>
    <x v="0"/>
  </r>
  <r>
    <d v="2026-05-18T13:45:00"/>
    <x v="4567"/>
    <n v="27.8"/>
    <n v="85"/>
    <n v="13.9"/>
    <n v="7.8"/>
    <n v="520"/>
    <n v="13.9"/>
    <n v="8.1999999999999993"/>
    <n v="155.80000000000001"/>
    <n v="13.6"/>
    <n v="7.6"/>
    <n v="294.5"/>
    <n v="47481.8"/>
    <n v="22363.5"/>
    <n v="51.80000000000291"/>
    <x v="0"/>
  </r>
  <r>
    <d v="2026-05-18T14:00:00"/>
    <x v="4568"/>
    <n v="27.9"/>
    <n v="84.6"/>
    <n v="13.9"/>
    <n v="7.8"/>
    <n v="520"/>
    <n v="13.8"/>
    <n v="8.1"/>
    <n v="155.5"/>
    <n v="13.6"/>
    <n v="7.5"/>
    <n v="292.10000000000002"/>
    <n v="47506"/>
    <n v="22391"/>
    <n v="51.69999999999709"/>
    <x v="0"/>
  </r>
  <r>
    <d v="2026-05-18T14:15:00"/>
    <x v="4569"/>
    <n v="27.5"/>
    <n v="84.7"/>
    <n v="13.9"/>
    <n v="7.8"/>
    <n v="514.6"/>
    <n v="13.9"/>
    <n v="8.1999999999999993"/>
    <n v="154.9"/>
    <n v="13.6"/>
    <n v="7.5"/>
    <n v="291.10000000000002"/>
    <n v="47531.199999999997"/>
    <n v="22417.5"/>
    <n v="51.69999999999709"/>
    <x v="0"/>
  </r>
  <r>
    <d v="2026-05-18T14:30:00"/>
    <x v="4570"/>
    <n v="27.5"/>
    <n v="85.3"/>
    <n v="13.9"/>
    <n v="7.8"/>
    <n v="514.6"/>
    <n v="13.9"/>
    <n v="8.1999999999999993"/>
    <n v="154.69999999999999"/>
    <n v="13.6"/>
    <n v="7.5"/>
    <n v="294.10000000000002"/>
    <n v="47556.5"/>
    <n v="22444"/>
    <n v="51.80000000000291"/>
    <x v="0"/>
  </r>
  <r>
    <d v="2026-05-18T14:45:00"/>
    <x v="4571"/>
    <n v="27.4"/>
    <n v="86"/>
    <n v="13.9"/>
    <n v="7.8"/>
    <n v="520"/>
    <n v="13.8"/>
    <n v="8.1999999999999993"/>
    <n v="154.1"/>
    <n v="13.6"/>
    <n v="7.7"/>
    <n v="292.7"/>
    <n v="47581.8"/>
    <n v="22470.5"/>
    <n v="51.80000000000291"/>
    <x v="0"/>
  </r>
  <r>
    <d v="2026-05-18T15:00:00"/>
    <x v="4572"/>
    <n v="27.3"/>
    <n v="85.9"/>
    <n v="13.9"/>
    <n v="7.8"/>
    <n v="485.8"/>
    <n v="13.9"/>
    <n v="8.1999999999999993"/>
    <n v="154.4"/>
    <n v="13.6"/>
    <n v="7.6"/>
    <n v="291.7"/>
    <n v="47607"/>
    <n v="22497"/>
    <n v="51.69999999999709"/>
    <x v="0"/>
  </r>
  <r>
    <d v="2026-05-18T15:15:00"/>
    <x v="4573"/>
    <n v="27.5"/>
    <n v="85.9"/>
    <n v="13.9"/>
    <n v="7.8"/>
    <n v="485.8"/>
    <n v="13.9"/>
    <n v="8.1999999999999993"/>
    <n v="151.19999999999999"/>
    <n v="13.6"/>
    <n v="7.6"/>
    <n v="289.10000000000002"/>
    <n v="47634.8"/>
    <n v="22525"/>
    <n v="55.80000000000291"/>
    <x v="0"/>
  </r>
  <r>
    <d v="2026-05-18T15:30:00"/>
    <x v="4574"/>
    <n v="27.5"/>
    <n v="85.8"/>
    <n v="13.9"/>
    <n v="7.8"/>
    <n v="424.6"/>
    <n v="14"/>
    <n v="8.1999999999999993"/>
    <n v="154.4"/>
    <n v="13.7"/>
    <n v="7.5"/>
    <n v="292.5"/>
    <n v="47662.5"/>
    <n v="22553"/>
    <n v="55.69999999999709"/>
    <x v="0"/>
  </r>
  <r>
    <d v="2026-05-18T15:45:00"/>
    <x v="4575"/>
    <n v="27.5"/>
    <n v="85.8"/>
    <n v="13.9"/>
    <n v="7.8"/>
    <n v="371.5"/>
    <n v="14"/>
    <n v="8.1999999999999993"/>
    <n v="153.80000000000001"/>
    <n v="13.7"/>
    <n v="7.5"/>
    <n v="290.5"/>
    <n v="47690.2"/>
    <n v="22581"/>
    <n v="55.69999999999709"/>
    <x v="0"/>
  </r>
  <r>
    <d v="2026-05-18T16:00:00"/>
    <x v="4576"/>
    <n v="27.5"/>
    <n v="85.6"/>
    <n v="14"/>
    <n v="7.8"/>
    <n v="371.5"/>
    <n v="13.9"/>
    <n v="8.1999999999999993"/>
    <n v="152.6"/>
    <n v="13.6"/>
    <n v="7.6"/>
    <n v="286.60000000000002"/>
    <n v="47718"/>
    <n v="22609"/>
    <n v="55.80000000000291"/>
    <x v="0"/>
  </r>
  <r>
    <d v="2026-05-18T16:15:00"/>
    <x v="4577"/>
    <n v="27.3"/>
    <n v="85.8"/>
    <n v="13.9"/>
    <n v="7.8"/>
    <n v="529"/>
    <n v="13.9"/>
    <n v="8.1"/>
    <n v="154.69999999999999"/>
    <n v="13.5"/>
    <n v="7.6"/>
    <n v="286.8"/>
    <n v="47747.5"/>
    <n v="22638.5"/>
    <n v="59"/>
    <x v="0"/>
  </r>
  <r>
    <d v="2026-05-18T16:30:00"/>
    <x v="4578"/>
    <n v="27.2"/>
    <n v="86.3"/>
    <n v="13.9"/>
    <n v="7.8"/>
    <n v="529"/>
    <n v="13.9"/>
    <n v="8.1"/>
    <n v="157.6"/>
    <n v="13.6"/>
    <n v="7.6"/>
    <n v="293.5"/>
    <n v="47777"/>
    <n v="22668"/>
    <n v="59"/>
    <x v="0"/>
  </r>
  <r>
    <d v="2026-05-18T16:45:00"/>
    <x v="4579"/>
    <n v="27"/>
    <n v="86.5"/>
    <n v="13.8"/>
    <n v="7.8"/>
    <n v="504.7"/>
    <n v="13.7"/>
    <n v="8.1"/>
    <n v="152.6"/>
    <n v="13.4"/>
    <n v="7.4"/>
    <n v="291.89999999999998"/>
    <n v="47806.5"/>
    <n v="22697.5"/>
    <n v="59"/>
    <x v="0"/>
  </r>
  <r>
    <d v="2026-05-18T17:00:00"/>
    <x v="4580"/>
    <n v="26.9"/>
    <n v="87.8"/>
    <n v="13.8"/>
    <n v="7.8"/>
    <n v="395.8"/>
    <n v="13.8"/>
    <n v="8.1"/>
    <n v="154.4"/>
    <n v="13.4"/>
    <n v="7.5"/>
    <n v="288.60000000000002"/>
    <n v="47836"/>
    <n v="22727"/>
    <n v="59"/>
    <x v="0"/>
  </r>
  <r>
    <d v="2026-05-18T17:15:00"/>
    <x v="4581"/>
    <n v="26.8"/>
    <n v="88.5"/>
    <n v="13.7"/>
    <n v="7.8"/>
    <n v="395.8"/>
    <n v="13.7"/>
    <n v="8"/>
    <n v="155.19999999999999"/>
    <n v="13.5"/>
    <n v="7.5"/>
    <n v="288"/>
    <n v="47859.8"/>
    <n v="22751.5"/>
    <n v="48.30000000000291"/>
    <x v="0"/>
  </r>
  <r>
    <d v="2026-05-18T17:30:00"/>
    <x v="4582"/>
    <n v="26.6"/>
    <n v="89"/>
    <n v="13.5"/>
    <n v="7.6"/>
    <n v="438.1"/>
    <n v="13.7"/>
    <n v="8"/>
    <n v="149.69999999999999"/>
    <n v="13.4"/>
    <n v="7.4"/>
    <n v="277"/>
    <n v="47883.5"/>
    <n v="22776"/>
    <n v="48.19999999999709"/>
    <x v="0"/>
  </r>
  <r>
    <d v="2026-05-18T17:45:00"/>
    <x v="4583"/>
    <n v="26.4"/>
    <n v="89.5"/>
    <n v="13.5"/>
    <n v="7.6"/>
    <n v="484.9"/>
    <n v="13.6"/>
    <n v="7.7"/>
    <n v="143.30000000000001"/>
    <n v="13.2"/>
    <n v="7.3"/>
    <n v="271.39999999999998"/>
    <n v="47907.199999999997"/>
    <n v="22800.5"/>
    <n v="48.19999999999709"/>
    <x v="0"/>
  </r>
  <r>
    <d v="2026-05-18T18:00:00"/>
    <x v="4584"/>
    <n v="26.3"/>
    <n v="90.3"/>
    <n v="13.5"/>
    <n v="7.2"/>
    <n v="484.9"/>
    <n v="13.5"/>
    <n v="7.5"/>
    <n v="135.5"/>
    <n v="13.1"/>
    <n v="7.2"/>
    <n v="267.89999999999998"/>
    <n v="47931"/>
    <n v="22825"/>
    <n v="48.30000000000291"/>
    <x v="0"/>
  </r>
  <r>
    <d v="2026-05-18T18:15:00"/>
    <x v="4585"/>
    <n v="26.2"/>
    <n v="91.3"/>
    <n v="13.4"/>
    <n v="6.8"/>
    <n v="495.7"/>
    <n v="13.4"/>
    <n v="7.2"/>
    <n v="129.4"/>
    <n v="13.1"/>
    <n v="7.1"/>
    <n v="266.89999999999998"/>
    <n v="47953.2"/>
    <n v="22848.5"/>
    <n v="45.69999999999709"/>
    <x v="0"/>
  </r>
  <r>
    <d v="2026-05-18T18:30:00"/>
    <x v="4586"/>
    <n v="26.1"/>
    <n v="91.6"/>
    <n v="13.4"/>
    <n v="6.8"/>
    <n v="495.7"/>
    <n v="13.3"/>
    <n v="7.1"/>
    <n v="123.8"/>
    <n v="13"/>
    <n v="7.1"/>
    <n v="261.60000000000002"/>
    <n v="47975.5"/>
    <n v="22872"/>
    <n v="45.80000000000291"/>
    <x v="0"/>
  </r>
  <r>
    <d v="2026-05-18T18:45:00"/>
    <x v="4587"/>
    <n v="25.9"/>
    <n v="92.3"/>
    <n v="13.4"/>
    <n v="8"/>
    <n v="420.1"/>
    <n v="13.2"/>
    <n v="7.9"/>
    <n v="122.4"/>
    <n v="12.9"/>
    <n v="7.4"/>
    <n v="260.60000000000002"/>
    <n v="47997.8"/>
    <n v="22895.5"/>
    <n v="45.80000000000291"/>
    <x v="0"/>
  </r>
  <r>
    <d v="2026-05-18T19:00:00"/>
    <x v="4588"/>
    <n v="25.8"/>
    <n v="92.7"/>
    <n v="13.4"/>
    <n v="8"/>
    <n v="509.2"/>
    <n v="13.2"/>
    <n v="8"/>
    <n v="123"/>
    <n v="12.9"/>
    <n v="7.4"/>
    <n v="259.5"/>
    <n v="48020"/>
    <n v="22919"/>
    <n v="45.69999999999709"/>
    <x v="0"/>
  </r>
  <r>
    <d v="2026-05-18T19:15:00"/>
    <x v="4589"/>
    <n v="25.8"/>
    <n v="93.3"/>
    <n v="13.6"/>
    <n v="8"/>
    <n v="509.2"/>
    <n v="13.2"/>
    <n v="8.1"/>
    <n v="119.5"/>
    <n v="12.9"/>
    <n v="7.5"/>
    <n v="252.4"/>
    <n v="48043.5"/>
    <n v="22945.200000000001"/>
    <n v="49.700000000000728"/>
    <x v="0"/>
  </r>
  <r>
    <d v="2026-05-18T19:30:00"/>
    <x v="4590"/>
    <n v="25.7"/>
    <n v="94"/>
    <n v="13.7"/>
    <n v="7.9"/>
    <n v="483.1"/>
    <n v="13.2"/>
    <n v="8"/>
    <n v="120.3"/>
    <n v="13"/>
    <n v="7.4"/>
    <n v="256.10000000000002"/>
    <n v="48067"/>
    <n v="22971.5"/>
    <n v="49.799999999999272"/>
    <x v="0"/>
  </r>
  <r>
    <d v="2026-05-18T19:45:00"/>
    <x v="4591"/>
    <n v="25.6"/>
    <n v="95.1"/>
    <n v="13.7"/>
    <n v="7.9"/>
    <n v="489.4"/>
    <n v="13.3"/>
    <n v="8"/>
    <n v="123.3"/>
    <n v="13"/>
    <n v="7.3"/>
    <n v="252.2"/>
    <n v="48090.5"/>
    <n v="22997.8"/>
    <n v="49.799999999999272"/>
    <x v="0"/>
  </r>
  <r>
    <d v="2026-05-18T20:00:00"/>
    <x v="4592"/>
    <n v="25.7"/>
    <n v="95.2"/>
    <n v="13.6"/>
    <n v="7.9"/>
    <n v="489.4"/>
    <n v="13.4"/>
    <n v="7.9"/>
    <n v="117.7"/>
    <n v="13.2"/>
    <n v="7.4"/>
    <n v="253"/>
    <n v="48114"/>
    <n v="23024"/>
    <n v="49.700000000000728"/>
    <x v="0"/>
  </r>
  <r>
    <d v="2026-05-18T20:15:00"/>
    <x v="4593"/>
    <n v="25.7"/>
    <n v="95.3"/>
    <n v="13.6"/>
    <n v="7.9"/>
    <n v="458.8"/>
    <n v="13.4"/>
    <n v="7.7"/>
    <n v="117.4"/>
    <n v="13.1"/>
    <n v="7.2"/>
    <n v="251"/>
    <n v="48131.5"/>
    <n v="23043.5"/>
    <n v="37"/>
    <x v="0"/>
  </r>
  <r>
    <d v="2026-05-18T20:30:00"/>
    <x v="4594"/>
    <n v="25.7"/>
    <n v="95.6"/>
    <n v="13.5"/>
    <n v="7.6"/>
    <n v="458.8"/>
    <n v="13.5"/>
    <n v="7.7"/>
    <n v="120.6"/>
    <n v="13.1"/>
    <n v="7.2"/>
    <n v="258.5"/>
    <n v="48149"/>
    <n v="23063"/>
    <n v="37"/>
    <x v="0"/>
  </r>
  <r>
    <d v="2026-05-18T20:45:00"/>
    <x v="4595"/>
    <n v="25.7"/>
    <n v="95.3"/>
    <n v="13.4"/>
    <n v="7.6"/>
    <n v="457.9"/>
    <n v="13.4"/>
    <n v="7.6"/>
    <n v="121.8"/>
    <n v="13"/>
    <n v="7.2"/>
    <n v="257.89999999999998"/>
    <n v="48166.5"/>
    <n v="23082.5"/>
    <n v="37"/>
    <x v="0"/>
  </r>
  <r>
    <d v="2026-05-18T21:00:00"/>
    <x v="4596"/>
    <n v="25.8"/>
    <n v="95.9"/>
    <n v="13.4"/>
    <n v="7.6"/>
    <n v="440.8"/>
    <n v="12.3"/>
    <n v="8.4"/>
    <n v="200"/>
    <n v="13.1"/>
    <n v="7.4"/>
    <n v="210.1"/>
    <n v="48184"/>
    <n v="23102"/>
    <n v="37"/>
    <x v="0"/>
  </r>
  <r>
    <d v="2026-05-18T21:15:00"/>
    <x v="4597"/>
    <n v="25.8"/>
    <n v="95.9"/>
    <n v="12.4"/>
    <n v="9.3000000000000007"/>
    <n v="440.8"/>
    <n v="13.8"/>
    <n v="9.4"/>
    <n v="200"/>
    <n v="13.5"/>
    <n v="9.3000000000000007"/>
    <n v="202.4"/>
    <n v="48184"/>
    <n v="23102"/>
    <n v="0"/>
    <x v="0"/>
  </r>
  <r>
    <d v="2026-05-18T21:30:00"/>
    <x v="4598"/>
    <n v="25.8"/>
    <n v="96.1"/>
    <n v="13.7"/>
    <n v="10.1"/>
    <n v="438.1"/>
    <n v="14.3"/>
    <n v="9.4"/>
    <n v="200"/>
    <n v="14.1"/>
    <n v="9.3000000000000007"/>
    <n v="208.5"/>
    <n v="48184"/>
    <n v="23102"/>
    <n v="0"/>
    <x v="0"/>
  </r>
  <r>
    <d v="2026-05-18T21:45:00"/>
    <x v="4599"/>
    <n v="25.8"/>
    <n v="96.1"/>
    <n v="13.7"/>
    <n v="10.1"/>
    <n v="447.1"/>
    <n v="14.8"/>
    <n v="9.1"/>
    <n v="200"/>
    <n v="14.6"/>
    <n v="9"/>
    <n v="212.8"/>
    <n v="48184"/>
    <n v="23102"/>
    <n v="0"/>
    <x v="0"/>
  </r>
  <r>
    <d v="2026-05-18T22:00:00"/>
    <x v="4600"/>
    <n v="25.8"/>
    <n v="95.9"/>
    <n v="13.8"/>
    <n v="9.9"/>
    <n v="447.1"/>
    <n v="14.8"/>
    <n v="8.8000000000000007"/>
    <n v="200"/>
    <n v="14.5"/>
    <n v="8.6999999999999993"/>
    <n v="217.6"/>
    <n v="48184"/>
    <n v="23102"/>
    <n v="0"/>
    <x v="0"/>
  </r>
  <r>
    <d v="2026-05-18T22:15:00"/>
    <x v="4601"/>
    <n v="25.6"/>
    <n v="95.2"/>
    <n v="13.8"/>
    <n v="9.9"/>
    <n v="436.3"/>
    <n v="14.9"/>
    <n v="8.6"/>
    <n v="200"/>
    <n v="14.5"/>
    <n v="8.5"/>
    <n v="217.4"/>
    <n v="48184"/>
    <n v="23102"/>
    <n v="0"/>
    <x v="0"/>
  </r>
  <r>
    <d v="2026-05-18T22:30:00"/>
    <x v="4602"/>
    <n v="25.5"/>
    <n v="95.3"/>
    <n v="13.6"/>
    <n v="9.8000000000000007"/>
    <n v="436.3"/>
    <n v="15.1"/>
    <n v="8.5"/>
    <n v="200"/>
    <n v="14.8"/>
    <n v="8.4"/>
    <n v="207.1"/>
    <n v="48184"/>
    <n v="23102"/>
    <n v="0"/>
    <x v="0"/>
  </r>
  <r>
    <d v="2026-05-18T22:45:00"/>
    <x v="4603"/>
    <n v="25.5"/>
    <n v="96.7"/>
    <n v="13.7"/>
    <n v="9.8000000000000007"/>
    <n v="460.6"/>
    <n v="15"/>
    <n v="8.3000000000000007"/>
    <n v="200"/>
    <n v="14.7"/>
    <n v="8.1999999999999993"/>
    <n v="207.1"/>
    <n v="48184"/>
    <n v="23102"/>
    <n v="0"/>
    <x v="0"/>
  </r>
  <r>
    <d v="2026-05-18T23:00:00"/>
    <x v="4604"/>
    <n v="25.4"/>
    <n v="96.8"/>
    <n v="13.7"/>
    <n v="9.8000000000000007"/>
    <n v="495.7"/>
    <n v="15"/>
    <n v="8.1"/>
    <n v="200"/>
    <n v="14.7"/>
    <n v="7.9"/>
    <n v="215.4"/>
    <n v="48184"/>
    <n v="23102"/>
    <n v="0"/>
    <x v="0"/>
  </r>
  <r>
    <d v="2026-05-18T23:15:00"/>
    <x v="4605"/>
    <n v="25.4"/>
    <n v="97.7"/>
    <n v="13.6"/>
    <n v="9.6999999999999993"/>
    <n v="495.7"/>
    <n v="14.6"/>
    <n v="7.9"/>
    <n v="200"/>
    <n v="14.3"/>
    <n v="7.8"/>
    <n v="214.8"/>
    <n v="48184"/>
    <n v="23102"/>
    <n v="0"/>
    <x v="0"/>
  </r>
  <r>
    <d v="2026-05-18T23:30:00"/>
    <x v="4606"/>
    <n v="25.3"/>
    <n v="98"/>
    <n v="13.3"/>
    <n v="9.6"/>
    <n v="453.4"/>
    <n v="14.3"/>
    <n v="7.9"/>
    <n v="200"/>
    <n v="14"/>
    <n v="7.7"/>
    <n v="207.7"/>
    <n v="48184"/>
    <n v="23102"/>
    <n v="0"/>
    <x v="0"/>
  </r>
  <r>
    <d v="2026-05-18T23:45:00"/>
    <x v="4607"/>
    <n v="25.1"/>
    <n v="97.5"/>
    <n v="13.3"/>
    <n v="9.6"/>
    <n v="405.7"/>
    <n v="14.1"/>
    <n v="8.9"/>
    <n v="200"/>
    <n v="13.8"/>
    <n v="7.7"/>
    <n v="205"/>
    <n v="48184"/>
    <n v="23102"/>
    <n v="0"/>
    <x v="0"/>
  </r>
  <r>
    <d v="2026-05-19T00:00:00"/>
    <x v="4608"/>
    <n v="24.2"/>
    <n v="95.2"/>
    <n v="12.9"/>
    <n v="10.5"/>
    <n v="405.7"/>
    <n v="13.8"/>
    <n v="9.6"/>
    <n v="200"/>
    <n v="13.5"/>
    <n v="9.5"/>
    <n v="204.2"/>
    <n v="48184"/>
    <n v="23102"/>
    <n v="0"/>
    <x v="0"/>
  </r>
  <r>
    <d v="2026-05-19T00:15:00"/>
    <x v="4609"/>
    <n v="25.6"/>
    <n v="99.6"/>
    <n v="12.9"/>
    <n v="10.5"/>
    <n v="440.8"/>
    <n v="13.8"/>
    <n v="9.8000000000000007"/>
    <n v="200"/>
    <n v="13.5"/>
    <n v="9.6999999999999993"/>
    <n v="207.9"/>
    <n v="48184"/>
    <n v="23102"/>
    <n v="0"/>
    <x v="0"/>
  </r>
  <r>
    <d v="2026-05-19T00:30:00"/>
    <x v="4610"/>
    <n v="25.7"/>
    <n v="100"/>
    <n v="13.4"/>
    <n v="10.7"/>
    <n v="440.8"/>
    <n v="14.2"/>
    <n v="9.8000000000000007"/>
    <n v="200"/>
    <n v="13.9"/>
    <n v="9.6999999999999993"/>
    <n v="209.5"/>
    <n v="48184"/>
    <n v="23102"/>
    <n v="0"/>
    <x v="0"/>
  </r>
  <r>
    <d v="2026-05-19T00:45:00"/>
    <x v="4611"/>
    <n v="25.6"/>
    <n v="100"/>
    <n v="13.5"/>
    <n v="10.7"/>
    <n v="405.7"/>
    <n v="14.4"/>
    <n v="9.8000000000000007"/>
    <n v="200"/>
    <n v="14.1"/>
    <n v="9.8000000000000007"/>
    <n v="205.8"/>
    <n v="48184"/>
    <n v="23102"/>
    <n v="0"/>
    <x v="0"/>
  </r>
  <r>
    <d v="2026-05-19T01:00:00"/>
    <x v="4612"/>
    <n v="25.7"/>
    <n v="100"/>
    <n v="13.5"/>
    <n v="10.7"/>
    <n v="435.4"/>
    <n v="14.3"/>
    <n v="9.6"/>
    <n v="200"/>
    <n v="14.1"/>
    <n v="9.5"/>
    <n v="202"/>
    <n v="48184"/>
    <n v="23102"/>
    <n v="0"/>
    <x v="0"/>
  </r>
  <r>
    <d v="2026-05-19T01:15:00"/>
    <x v="4613"/>
    <n v="25.7"/>
    <n v="100"/>
    <n v="13.6"/>
    <n v="10.7"/>
    <n v="435.4"/>
    <n v="14.6"/>
    <n v="9.6"/>
    <n v="200"/>
    <n v="14.5"/>
    <n v="9.5"/>
    <n v="204"/>
    <n v="48184"/>
    <n v="23102"/>
    <n v="0"/>
    <x v="0"/>
  </r>
  <r>
    <d v="2026-05-19T01:30:00"/>
    <x v="4614"/>
    <n v="25.7"/>
    <n v="100"/>
    <n v="13.6"/>
    <n v="10.6"/>
    <n v="417.4"/>
    <n v="14.7"/>
    <n v="9.6"/>
    <n v="200"/>
    <n v="14.3"/>
    <n v="9.5"/>
    <n v="205.2"/>
    <n v="48184"/>
    <n v="23102"/>
    <n v="0"/>
    <x v="0"/>
  </r>
  <r>
    <d v="2026-05-19T01:45:00"/>
    <x v="4615"/>
    <n v="25.7"/>
    <n v="100"/>
    <n v="13.6"/>
    <n v="10.6"/>
    <n v="415.6"/>
    <n v="14.4"/>
    <n v="9.6"/>
    <n v="200"/>
    <n v="14.1"/>
    <n v="9.5"/>
    <n v="206.7"/>
    <n v="48184"/>
    <n v="23102"/>
    <n v="0"/>
    <x v="0"/>
  </r>
  <r>
    <d v="2026-05-19T02:00:00"/>
    <x v="4616"/>
    <n v="25.7"/>
    <n v="100"/>
    <n v="13.5"/>
    <n v="10.6"/>
    <n v="415.6"/>
    <n v="14.6"/>
    <n v="9.6"/>
    <n v="200"/>
    <n v="14.3"/>
    <n v="9.5"/>
    <n v="205"/>
    <n v="48184"/>
    <n v="23102"/>
    <n v="0"/>
    <x v="0"/>
  </r>
  <r>
    <d v="2026-05-19T02:15:00"/>
    <x v="4617"/>
    <n v="25.6"/>
    <n v="100"/>
    <n v="13.5"/>
    <n v="10.6"/>
    <n v="446.2"/>
    <n v="14.5"/>
    <n v="9.6"/>
    <n v="200"/>
    <n v="14.2"/>
    <n v="9.5"/>
    <n v="199.3"/>
    <n v="48184"/>
    <n v="23102"/>
    <n v="0"/>
    <x v="0"/>
  </r>
  <r>
    <d v="2026-05-19T02:30:00"/>
    <x v="4618"/>
    <n v="25.5"/>
    <n v="100"/>
    <n v="13.5"/>
    <n v="10.6"/>
    <n v="446.2"/>
    <n v="14.4"/>
    <n v="9.6999999999999993"/>
    <n v="200"/>
    <n v="14.2"/>
    <n v="9.6"/>
    <n v="197.5"/>
    <n v="48184"/>
    <n v="23102"/>
    <n v="0"/>
    <x v="0"/>
  </r>
  <r>
    <d v="2026-05-19T02:45:00"/>
    <x v="4619"/>
    <n v="25.5"/>
    <n v="100"/>
    <n v="13.6"/>
    <n v="10.7"/>
    <n v="439.9"/>
    <n v="14.5"/>
    <n v="9.8000000000000007"/>
    <n v="200"/>
    <n v="14.2"/>
    <n v="9.6"/>
    <n v="194.9"/>
    <n v="48184"/>
    <n v="23102"/>
    <n v="0"/>
    <x v="0"/>
  </r>
  <r>
    <d v="2026-05-19T03:00:00"/>
    <x v="4620"/>
    <n v="25.5"/>
    <n v="100"/>
    <n v="13.6"/>
    <n v="10.7"/>
    <n v="457.9"/>
    <n v="14.5"/>
    <n v="9.9"/>
    <n v="200"/>
    <n v="14.2"/>
    <n v="9.8000000000000007"/>
    <n v="200.5"/>
    <n v="48184"/>
    <n v="23102"/>
    <n v="0"/>
    <x v="0"/>
  </r>
  <r>
    <d v="2026-05-19T03:15:00"/>
    <x v="4621"/>
    <n v="25.4"/>
    <n v="100"/>
    <n v="13.7"/>
    <n v="10.8"/>
    <n v="457.9"/>
    <n v="14.5"/>
    <n v="9.9"/>
    <n v="200"/>
    <n v="14.2"/>
    <n v="9.8000000000000007"/>
    <n v="198.3"/>
    <n v="48184"/>
    <n v="23102"/>
    <n v="0"/>
    <x v="0"/>
  </r>
  <r>
    <d v="2026-05-19T03:30:00"/>
    <x v="4622"/>
    <n v="25.4"/>
    <n v="100"/>
    <n v="13.9"/>
    <n v="10.8"/>
    <n v="475"/>
    <n v="14.6"/>
    <n v="9.9"/>
    <n v="200"/>
    <n v="14.3"/>
    <n v="9.8000000000000007"/>
    <n v="199.9"/>
    <n v="48184"/>
    <n v="23102"/>
    <n v="0"/>
    <x v="0"/>
  </r>
  <r>
    <d v="2026-05-19T03:45:00"/>
    <x v="4623"/>
    <n v="25.5"/>
    <n v="100"/>
    <n v="13.9"/>
    <n v="10.8"/>
    <n v="437.2"/>
    <n v="14.7"/>
    <n v="10"/>
    <n v="200"/>
    <n v="14.4"/>
    <n v="9.9"/>
    <n v="198.5"/>
    <n v="48184"/>
    <n v="23102"/>
    <n v="0"/>
    <x v="0"/>
  </r>
  <r>
    <d v="2026-05-19T04:00:00"/>
    <x v="4624"/>
    <n v="25.5"/>
    <n v="100"/>
    <n v="14"/>
    <n v="10.9"/>
    <n v="437.2"/>
    <n v="14.7"/>
    <n v="10.1"/>
    <n v="200"/>
    <n v="14.4"/>
    <n v="9.9"/>
    <n v="198.9"/>
    <n v="48184"/>
    <n v="23102"/>
    <n v="0"/>
    <x v="0"/>
  </r>
  <r>
    <d v="2026-05-19T04:15:00"/>
    <x v="4625"/>
    <n v="25.4"/>
    <n v="100"/>
    <n v="14"/>
    <n v="10.9"/>
    <n v="421.9"/>
    <n v="14.6"/>
    <n v="10.1"/>
    <n v="200"/>
    <n v="14.5"/>
    <n v="9.9"/>
    <n v="194.9"/>
    <n v="48184"/>
    <n v="23102"/>
    <n v="0"/>
    <x v="0"/>
  </r>
  <r>
    <d v="2026-05-19T04:30:00"/>
    <x v="4626"/>
    <n v="25.4"/>
    <n v="100"/>
    <n v="13.9"/>
    <n v="10.9"/>
    <n v="421.9"/>
    <n v="14.8"/>
    <n v="10"/>
    <n v="200"/>
    <n v="14.5"/>
    <n v="9.9"/>
    <n v="199.3"/>
    <n v="48184"/>
    <n v="23102"/>
    <n v="0"/>
    <x v="0"/>
  </r>
  <r>
    <d v="2026-05-19T04:45:00"/>
    <x v="4627"/>
    <n v="25.4"/>
    <n v="100"/>
    <n v="14"/>
    <n v="10.1"/>
    <n v="400.3"/>
    <n v="14.7"/>
    <n v="8.6999999999999993"/>
    <n v="200"/>
    <n v="14.5"/>
    <n v="8.6"/>
    <n v="202.8"/>
    <n v="48184"/>
    <n v="23102"/>
    <n v="0"/>
    <x v="0"/>
  </r>
  <r>
    <d v="2026-05-19T05:00:00"/>
    <x v="4628"/>
    <n v="25.5"/>
    <n v="100"/>
    <n v="14"/>
    <n v="10.1"/>
    <n v="491.2"/>
    <n v="14.8"/>
    <n v="8.3000000000000007"/>
    <n v="200"/>
    <n v="14.5"/>
    <n v="8.1"/>
    <n v="204.4"/>
    <n v="48184"/>
    <n v="23102"/>
    <n v="0"/>
    <x v="0"/>
  </r>
  <r>
    <d v="2026-05-19T05:15:00"/>
    <x v="4629"/>
    <n v="25.5"/>
    <n v="100"/>
    <n v="13.6"/>
    <n v="9.8000000000000007"/>
    <n v="491.2"/>
    <n v="14.5"/>
    <n v="8.1999999999999993"/>
    <n v="200"/>
    <n v="14.3"/>
    <n v="8"/>
    <n v="203.2"/>
    <n v="48184"/>
    <n v="23102"/>
    <n v="0"/>
    <x v="0"/>
  </r>
  <r>
    <d v="2026-05-19T05:30:00"/>
    <x v="4630"/>
    <n v="25.5"/>
    <n v="100"/>
    <n v="13.2"/>
    <n v="9.8000000000000007"/>
    <n v="444.4"/>
    <n v="14.4"/>
    <n v="8.1"/>
    <n v="200"/>
    <n v="14.1"/>
    <n v="7.9"/>
    <n v="202"/>
    <n v="48184"/>
    <n v="23102"/>
    <n v="0"/>
    <x v="0"/>
  </r>
  <r>
    <d v="2026-05-19T05:45:00"/>
    <x v="4631"/>
    <n v="25.5"/>
    <n v="100"/>
    <n v="13.2"/>
    <n v="9.8000000000000007"/>
    <n v="444.4"/>
    <n v="14.3"/>
    <n v="8.4"/>
    <n v="200"/>
    <n v="14"/>
    <n v="8.1999999999999993"/>
    <n v="203.6"/>
    <n v="48184"/>
    <n v="23102"/>
    <n v="0"/>
    <x v="0"/>
  </r>
  <r>
    <d v="2026-05-19T06:00:00"/>
    <x v="4632"/>
    <n v="25.4"/>
    <n v="100"/>
    <n v="13"/>
    <n v="9.8000000000000007"/>
    <n v="470.5"/>
    <n v="14.1"/>
    <n v="8.6"/>
    <n v="200"/>
    <n v="14.2"/>
    <n v="8.5"/>
    <n v="208.1"/>
    <n v="48184"/>
    <n v="23102"/>
    <n v="0"/>
    <x v="0"/>
  </r>
  <r>
    <d v="2026-05-19T06:15:00"/>
    <x v="4633"/>
    <n v="25.4"/>
    <n v="100"/>
    <n v="13"/>
    <n v="9.8000000000000007"/>
    <n v="448"/>
    <n v="14.1"/>
    <n v="8.6"/>
    <n v="200"/>
    <n v="13.8"/>
    <n v="8.5"/>
    <n v="206"/>
    <n v="48186.8"/>
    <n v="23104.2"/>
    <n v="5.000000000003638"/>
    <x v="0"/>
  </r>
  <r>
    <d v="2026-05-19T06:30:00"/>
    <x v="4634"/>
    <n v="25.4"/>
    <n v="100"/>
    <n v="13.5"/>
    <n v="9.9"/>
    <n v="448"/>
    <n v="14.3"/>
    <n v="8.3000000000000007"/>
    <n v="200"/>
    <n v="14"/>
    <n v="8.1"/>
    <n v="204.2"/>
    <n v="48189.5"/>
    <n v="23106.5"/>
    <n v="4.999999999996362"/>
    <x v="0"/>
  </r>
  <r>
    <d v="2026-05-19T06:45:00"/>
    <x v="4635"/>
    <n v="25.5"/>
    <n v="100"/>
    <n v="13.4"/>
    <n v="9.6999999999999993"/>
    <n v="453.4"/>
    <n v="14.3"/>
    <n v="8.1"/>
    <n v="200"/>
    <n v="14"/>
    <n v="8"/>
    <n v="207.9"/>
    <n v="48192.2"/>
    <n v="23108.799999999999"/>
    <n v="4.999999999996362"/>
    <x v="0"/>
  </r>
  <r>
    <d v="2026-05-19T07:00:00"/>
    <x v="4636"/>
    <n v="25.6"/>
    <n v="100"/>
    <n v="13.4"/>
    <n v="9.6999999999999993"/>
    <n v="481.3"/>
    <n v="14.1"/>
    <n v="8.4"/>
    <n v="200"/>
    <n v="14.2"/>
    <n v="8.3000000000000007"/>
    <n v="210.7"/>
    <n v="48195"/>
    <n v="23111"/>
    <n v="5.000000000003638"/>
    <x v="0"/>
  </r>
  <r>
    <d v="2026-05-19T07:15:00"/>
    <x v="4637"/>
    <n v="24.8"/>
    <n v="100"/>
    <n v="13.6"/>
    <n v="9.8000000000000007"/>
    <n v="481.3"/>
    <n v="10.9"/>
    <n v="8.4"/>
    <n v="200"/>
    <n v="14.2"/>
    <n v="8.3000000000000007"/>
    <n v="204.8"/>
    <n v="48234.8"/>
    <n v="23146"/>
    <n v="74.80000000000291"/>
    <x v="0"/>
  </r>
  <r>
    <d v="2026-05-19T07:30:00"/>
    <x v="4638"/>
    <n v="24.6"/>
    <n v="100"/>
    <n v="12.5"/>
    <n v="9.5"/>
    <n v="510.1"/>
    <n v="10.5"/>
    <n v="8.6999999999999993"/>
    <n v="182.3"/>
    <n v="14.5"/>
    <n v="8.5"/>
    <n v="249.4"/>
    <n v="48274.5"/>
    <n v="23181"/>
    <n v="74.69999999999709"/>
    <x v="0"/>
  </r>
  <r>
    <d v="2026-05-19T07:45:00"/>
    <x v="4639"/>
    <n v="24.4"/>
    <n v="100"/>
    <n v="12.5"/>
    <n v="9.5"/>
    <n v="510.1"/>
    <n v="14.8"/>
    <n v="8.6"/>
    <n v="121.8"/>
    <n v="14.3"/>
    <n v="7.7"/>
    <n v="252.6"/>
    <n v="48314.2"/>
    <n v="23216"/>
    <n v="74.69999999999709"/>
    <x v="0"/>
  </r>
  <r>
    <d v="2026-05-19T08:00:00"/>
    <x v="4640"/>
    <n v="24.3"/>
    <n v="100"/>
    <n v="14.1"/>
    <n v="10.1"/>
    <n v="485.8"/>
    <n v="14.4"/>
    <n v="8.3000000000000007"/>
    <n v="141"/>
    <n v="14.1"/>
    <n v="7.7"/>
    <n v="269.7"/>
    <n v="48354"/>
    <n v="23251"/>
    <n v="74.80000000000291"/>
    <x v="0"/>
  </r>
  <r>
    <d v="2026-05-19T08:15:00"/>
    <x v="4641"/>
    <n v="25.7"/>
    <n v="100"/>
    <n v="14.1"/>
    <n v="10.1"/>
    <n v="475"/>
    <n v="14.2"/>
    <n v="8.3000000000000007"/>
    <n v="127.3"/>
    <n v="13.8"/>
    <n v="7.5"/>
    <n v="259.3"/>
    <n v="48380"/>
    <n v="23276"/>
    <n v="51"/>
    <x v="0"/>
  </r>
  <r>
    <d v="2026-05-19T08:30:00"/>
    <x v="4642"/>
    <n v="25.7"/>
    <n v="100"/>
    <n v="14.3"/>
    <n v="8.3000000000000007"/>
    <n v="475"/>
    <n v="14.1"/>
    <n v="8"/>
    <n v="121.2"/>
    <n v="13.9"/>
    <n v="7.3"/>
    <n v="257.89999999999998"/>
    <n v="48406"/>
    <n v="23301"/>
    <n v="51"/>
    <x v="0"/>
  </r>
  <r>
    <d v="2026-05-19T08:45:00"/>
    <x v="4643"/>
    <n v="25.5"/>
    <n v="99.4"/>
    <n v="14.1"/>
    <n v="7.6"/>
    <n v="513.70000000000005"/>
    <n v="13.9"/>
    <n v="7.8"/>
    <n v="119.2"/>
    <n v="13.6"/>
    <n v="7.2"/>
    <n v="253.6"/>
    <n v="48432"/>
    <n v="23326"/>
    <n v="51"/>
    <x v="0"/>
  </r>
  <r>
    <d v="2026-05-19T09:00:00"/>
    <x v="4644"/>
    <n v="25.8"/>
    <n v="95.1"/>
    <n v="14.1"/>
    <n v="7.6"/>
    <n v="451.6"/>
    <n v="13.7"/>
    <n v="7.8"/>
    <n v="116"/>
    <n v="13.4"/>
    <n v="7.2"/>
    <n v="253"/>
    <n v="48458"/>
    <n v="23351"/>
    <n v="51"/>
    <x v="0"/>
  </r>
  <r>
    <d v="2026-05-19T09:15:00"/>
    <x v="4645"/>
    <n v="26.1"/>
    <n v="94.3"/>
    <n v="14.1"/>
    <n v="7.5"/>
    <n v="451.6"/>
    <n v="13.7"/>
    <n v="7.8"/>
    <n v="126.2"/>
    <n v="13.3"/>
    <n v="7.3"/>
    <n v="260.39999999999998"/>
    <n v="48485.8"/>
    <n v="23377.8"/>
    <n v="54.600000000002183"/>
    <x v="0"/>
  </r>
  <r>
    <d v="2026-05-19T09:30:00"/>
    <x v="4646"/>
    <n v="26"/>
    <n v="95.3"/>
    <n v="13.9"/>
    <n v="6.5"/>
    <n v="506.5"/>
    <n v="13.8"/>
    <n v="7"/>
    <n v="137.5"/>
    <n v="13.5"/>
    <n v="7"/>
    <n v="273.39999999999998"/>
    <n v="48513.5"/>
    <n v="23404.5"/>
    <n v="54.399999999997817"/>
    <x v="0"/>
  </r>
  <r>
    <d v="2026-05-19T09:45:00"/>
    <x v="4647"/>
    <n v="26"/>
    <n v="96.9"/>
    <n v="13.9"/>
    <n v="6.5"/>
    <n v="506.5"/>
    <n v="13.7"/>
    <n v="7"/>
    <n v="151.5"/>
    <n v="13.5"/>
    <n v="6.9"/>
    <n v="283.60000000000002"/>
    <n v="48541.2"/>
    <n v="23431.200000000001"/>
    <n v="54.399999999997817"/>
    <x v="0"/>
  </r>
  <r>
    <d v="2026-05-19T10:00:00"/>
    <x v="4648"/>
    <n v="25.4"/>
    <n v="99.9"/>
    <n v="13.6"/>
    <n v="6.9"/>
    <n v="464.2"/>
    <n v="13.7"/>
    <n v="7.2"/>
    <n v="119.8"/>
    <n v="13.2"/>
    <n v="7.3"/>
    <n v="284.39999999999998"/>
    <n v="48569"/>
    <n v="23458"/>
    <n v="54.600000000002183"/>
    <x v="0"/>
  </r>
  <r>
    <d v="2026-05-19T10:15:00"/>
    <x v="4649"/>
    <n v="24.8"/>
    <n v="100"/>
    <n v="13.6"/>
    <n v="6.9"/>
    <n v="449.8"/>
    <n v="13.7"/>
    <n v="6.7"/>
    <n v="107.8"/>
    <n v="13.2"/>
    <n v="7.1"/>
    <n v="275"/>
    <n v="48597.5"/>
    <n v="23485"/>
    <n v="55.5"/>
    <x v="0"/>
  </r>
  <r>
    <d v="2026-05-19T10:30:00"/>
    <x v="4650"/>
    <n v="25"/>
    <n v="100"/>
    <n v="13.1"/>
    <n v="6.2"/>
    <n v="449.8"/>
    <n v="13.5"/>
    <n v="6.6"/>
    <n v="112.8"/>
    <n v="13.1"/>
    <n v="6.8"/>
    <n v="276.8"/>
    <n v="48626"/>
    <n v="23512"/>
    <n v="55.5"/>
    <x v="0"/>
  </r>
  <r>
    <d v="2026-05-19T10:45:00"/>
    <x v="4651"/>
    <n v="24.8"/>
    <n v="100"/>
    <n v="13.5"/>
    <n v="6.7"/>
    <n v="439.9"/>
    <n v="13.3"/>
    <n v="7.1"/>
    <n v="116.3"/>
    <n v="13.1"/>
    <n v="6.9"/>
    <n v="279.7"/>
    <n v="48654.5"/>
    <n v="23539"/>
    <n v="55.5"/>
    <x v="0"/>
  </r>
  <r>
    <d v="2026-05-19T11:00:00"/>
    <x v="4652"/>
    <n v="24.9"/>
    <n v="100"/>
    <n v="13.5"/>
    <n v="6.7"/>
    <n v="502"/>
    <n v="13.6"/>
    <n v="7.1"/>
    <n v="123.8"/>
    <n v="13.1"/>
    <n v="7.1"/>
    <n v="289.89999999999998"/>
    <n v="48683"/>
    <n v="23566"/>
    <n v="55.5"/>
    <x v="0"/>
  </r>
  <r>
    <d v="2026-05-19T11:15:00"/>
    <x v="4653"/>
    <n v="25"/>
    <n v="100"/>
    <n v="13.6"/>
    <n v="6.8"/>
    <n v="502"/>
    <n v="13.5"/>
    <n v="7"/>
    <n v="129.69999999999999"/>
    <n v="13.2"/>
    <n v="7"/>
    <n v="290.89999999999998"/>
    <n v="48715"/>
    <n v="23598"/>
    <n v="64"/>
    <x v="0"/>
  </r>
  <r>
    <d v="2026-05-19T11:30:00"/>
    <x v="4654"/>
    <n v="25.1"/>
    <n v="100"/>
    <n v="13.6"/>
    <n v="6.8"/>
    <n v="491.2"/>
    <n v="13.6"/>
    <n v="7.1"/>
    <n v="130.5"/>
    <n v="13.2"/>
    <n v="7.1"/>
    <n v="289.7"/>
    <n v="48747"/>
    <n v="23630"/>
    <n v="64"/>
    <x v="0"/>
  </r>
  <r>
    <d v="2026-05-19T11:45:00"/>
    <x v="4655"/>
    <n v="25.2"/>
    <n v="100"/>
    <n v="13.6"/>
    <n v="6.7"/>
    <n v="491.2"/>
    <n v="13.5"/>
    <n v="7.1"/>
    <n v="135.19999999999999"/>
    <n v="13.3"/>
    <n v="7"/>
    <n v="297"/>
    <n v="48779"/>
    <n v="23662"/>
    <n v="64"/>
    <x v="0"/>
  </r>
  <r>
    <d v="2026-05-19T12:00:00"/>
    <x v="4656"/>
    <n v="25.4"/>
    <n v="100"/>
    <n v="13.6"/>
    <n v="7"/>
    <n v="513.70000000000005"/>
    <n v="13.6"/>
    <n v="7.3"/>
    <n v="136"/>
    <n v="13.1"/>
    <n v="6.9"/>
    <n v="297"/>
    <n v="48811"/>
    <n v="23694"/>
    <n v="64"/>
    <x v="0"/>
  </r>
  <r>
    <d v="2026-05-19T12:15:00"/>
    <x v="4657"/>
    <n v="25.4"/>
    <n v="100"/>
    <n v="13.6"/>
    <n v="7"/>
    <n v="486.7"/>
    <n v="13.6"/>
    <n v="7.3"/>
    <n v="132.30000000000001"/>
    <n v="13.2"/>
    <n v="7.1"/>
    <n v="288.60000000000002"/>
    <n v="48841"/>
    <n v="23722.799999999999"/>
    <n v="58.799999999999272"/>
    <x v="0"/>
  </r>
  <r>
    <d v="2026-05-19T12:30:00"/>
    <x v="4658"/>
    <n v="25.3"/>
    <n v="100"/>
    <n v="13.6"/>
    <n v="7"/>
    <n v="486.7"/>
    <n v="13.5"/>
    <n v="7.3"/>
    <n v="132"/>
    <n v="13.2"/>
    <n v="7.1"/>
    <n v="289.3"/>
    <n v="48871"/>
    <n v="23751.5"/>
    <n v="58.700000000000728"/>
    <x v="0"/>
  </r>
  <r>
    <d v="2026-05-19T12:45:00"/>
    <x v="4659"/>
    <n v="24.8"/>
    <n v="100"/>
    <n v="13.6"/>
    <n v="6.9"/>
    <n v="493.9"/>
    <n v="13.4"/>
    <n v="7.2"/>
    <n v="129.1"/>
    <n v="13"/>
    <n v="7.1"/>
    <n v="286"/>
    <n v="48901"/>
    <n v="23780.2"/>
    <n v="58.700000000000728"/>
    <x v="0"/>
  </r>
  <r>
    <d v="2026-05-19T13:00:00"/>
    <x v="4660"/>
    <n v="24.6"/>
    <n v="100"/>
    <n v="13.6"/>
    <n v="6.9"/>
    <n v="489.4"/>
    <n v="13.4"/>
    <n v="7.1"/>
    <n v="125.6"/>
    <n v="13"/>
    <n v="7.2"/>
    <n v="284.2"/>
    <n v="48931"/>
    <n v="23809"/>
    <n v="58.799999999999272"/>
    <x v="0"/>
  </r>
  <r>
    <d v="2026-05-19T13:15:00"/>
    <x v="4661"/>
    <n v="24.6"/>
    <n v="100"/>
    <n v="13.4"/>
    <n v="6.8"/>
    <n v="489.4"/>
    <n v="13.4"/>
    <n v="7.1"/>
    <n v="125.3"/>
    <n v="13"/>
    <n v="7"/>
    <n v="285.60000000000002"/>
    <n v="48960"/>
    <n v="23837.8"/>
    <n v="57.799999999999272"/>
    <x v="0"/>
  </r>
  <r>
    <d v="2026-05-19T13:30:00"/>
    <x v="4662"/>
    <n v="24.6"/>
    <n v="100"/>
    <n v="13.4"/>
    <n v="6.8"/>
    <n v="492.1"/>
    <n v="13.4"/>
    <n v="7.1"/>
    <n v="130.19999999999999"/>
    <n v="13.1"/>
    <n v="7.1"/>
    <n v="289.5"/>
    <n v="48989"/>
    <n v="23866.5"/>
    <n v="57.700000000000728"/>
    <x v="0"/>
  </r>
  <r>
    <d v="2026-05-19T13:45:00"/>
    <x v="4663"/>
    <n v="24.8"/>
    <n v="100"/>
    <n v="13.4"/>
    <n v="6.8"/>
    <n v="492.1"/>
    <n v="13.5"/>
    <n v="7.1"/>
    <n v="130.19999999999999"/>
    <n v="13.2"/>
    <n v="7"/>
    <n v="292.89999999999998"/>
    <n v="49018"/>
    <n v="23895.200000000001"/>
    <n v="57.700000000000728"/>
    <x v="0"/>
  </r>
  <r>
    <d v="2026-05-19T14:00:00"/>
    <x v="4664"/>
    <n v="24.8"/>
    <n v="100"/>
    <n v="13.5"/>
    <n v="7.4"/>
    <n v="484"/>
    <n v="13.4"/>
    <n v="7.2"/>
    <n v="129.4"/>
    <n v="13"/>
    <n v="7.2"/>
    <n v="292.89999999999998"/>
    <n v="49047"/>
    <n v="23924"/>
    <n v="57.799999999999272"/>
    <x v="0"/>
  </r>
  <r>
    <d v="2026-05-19T14:15:00"/>
    <x v="4665"/>
    <n v="24.9"/>
    <n v="100"/>
    <n v="13.5"/>
    <n v="7.4"/>
    <n v="487.6"/>
    <n v="13.5"/>
    <n v="7.1"/>
    <n v="124.1"/>
    <n v="13"/>
    <n v="6.9"/>
    <n v="288.60000000000002"/>
    <n v="49078.2"/>
    <n v="23955.5"/>
    <n v="62.69999999999709"/>
    <x v="0"/>
  </r>
  <r>
    <d v="2026-05-19T14:30:00"/>
    <x v="4666"/>
    <n v="24.7"/>
    <n v="100"/>
    <n v="13.5"/>
    <n v="6.8"/>
    <n v="487.6"/>
    <n v="13.5"/>
    <n v="7.1"/>
    <n v="123.8"/>
    <n v="13"/>
    <n v="6.9"/>
    <n v="285.8"/>
    <n v="49109.5"/>
    <n v="23987"/>
    <n v="62.80000000000291"/>
    <x v="0"/>
  </r>
  <r>
    <d v="2026-05-19T14:45:00"/>
    <x v="4667"/>
    <n v="25.2"/>
    <n v="100"/>
    <n v="13.5"/>
    <n v="6.8"/>
    <n v="505.6"/>
    <n v="13.3"/>
    <n v="7"/>
    <n v="127.6"/>
    <n v="12.9"/>
    <n v="6.8"/>
    <n v="285"/>
    <n v="49140.800000000003"/>
    <n v="24018.5"/>
    <n v="62.80000000000291"/>
    <x v="0"/>
  </r>
  <r>
    <d v="2026-05-19T15:00:00"/>
    <x v="4668"/>
    <n v="25.1"/>
    <n v="100"/>
    <n v="13.5"/>
    <n v="6.8"/>
    <n v="505.6"/>
    <n v="13.3"/>
    <n v="7"/>
    <n v="125"/>
    <n v="12.9"/>
    <n v="6.9"/>
    <n v="285.8"/>
    <n v="49172"/>
    <n v="24050"/>
    <n v="62.69999999999709"/>
    <x v="0"/>
  </r>
  <r>
    <d v="2026-05-19T15:15:00"/>
    <x v="4669"/>
    <n v="25.3"/>
    <n v="100"/>
    <n v="13.5"/>
    <n v="6.7"/>
    <n v="489.4"/>
    <n v="13.3"/>
    <n v="7.1"/>
    <n v="123.5"/>
    <n v="12.9"/>
    <n v="7.1"/>
    <n v="285.39999999999998"/>
    <n v="49206"/>
    <n v="24081"/>
    <n v="65"/>
    <x v="0"/>
  </r>
  <r>
    <d v="2026-05-19T15:30:00"/>
    <x v="4670"/>
    <n v="25.6"/>
    <n v="100"/>
    <n v="13.5"/>
    <n v="6.7"/>
    <n v="504.7"/>
    <n v="9.1"/>
    <n v="7.1"/>
    <n v="121.8"/>
    <n v="13"/>
    <n v="8.3000000000000007"/>
    <n v="283.60000000000002"/>
    <n v="49240"/>
    <n v="24112"/>
    <n v="65"/>
    <x v="0"/>
  </r>
  <r>
    <d v="2026-05-19T15:45:00"/>
    <x v="4671"/>
    <n v="25.5"/>
    <n v="99.1"/>
    <n v="13.1"/>
    <n v="6.7"/>
    <n v="504.7"/>
    <n v="12.5"/>
    <n v="7.2"/>
    <n v="126.2"/>
    <n v="13"/>
    <n v="8"/>
    <n v="291.89999999999998"/>
    <n v="49274"/>
    <n v="24143"/>
    <n v="65"/>
    <x v="0"/>
  </r>
  <r>
    <d v="2026-05-19T16:00:00"/>
    <x v="4672"/>
    <n v="25.5"/>
    <n v="98"/>
    <n v="13.4"/>
    <n v="7.4"/>
    <n v="398.5"/>
    <n v="13.8"/>
    <n v="7.7"/>
    <n v="127.9"/>
    <n v="13.6"/>
    <n v="7.4"/>
    <n v="289.5"/>
    <n v="49308"/>
    <n v="24174"/>
    <n v="65"/>
    <x v="0"/>
  </r>
  <r>
    <d v="2026-05-19T16:15:00"/>
    <x v="4673"/>
    <n v="25.5"/>
    <n v="97.7"/>
    <n v="13.4"/>
    <n v="7.4"/>
    <n v="509.2"/>
    <n v="13.6"/>
    <n v="7.6"/>
    <n v="158.1"/>
    <n v="13.2"/>
    <n v="6.8"/>
    <n v="292.3"/>
    <n v="49334.2"/>
    <n v="24200.799999999999"/>
    <n v="52.999999999996362"/>
    <x v="0"/>
  </r>
  <r>
    <d v="2026-05-19T16:30:00"/>
    <x v="4674"/>
    <n v="25.6"/>
    <n v="97.2"/>
    <n v="13.6"/>
    <n v="7.6"/>
    <n v="509.2"/>
    <n v="13.9"/>
    <n v="7.7"/>
    <n v="146.80000000000001"/>
    <n v="13.6"/>
    <n v="7.2"/>
    <n v="286"/>
    <n v="49360.5"/>
    <n v="24227.5"/>
    <n v="53.000000000003638"/>
    <x v="0"/>
  </r>
  <r>
    <d v="2026-05-19T16:45:00"/>
    <x v="4675"/>
    <n v="25.5"/>
    <n v="97.1"/>
    <n v="13.6"/>
    <n v="7.2"/>
    <n v="462.4"/>
    <n v="13.6"/>
    <n v="7.6"/>
    <n v="140.1"/>
    <n v="13.3"/>
    <n v="7.2"/>
    <n v="282.89999999999998"/>
    <n v="49386.8"/>
    <n v="24254.2"/>
    <n v="53.000000000003638"/>
    <x v="0"/>
  </r>
  <r>
    <d v="2026-05-19T17:00:00"/>
    <x v="4676"/>
    <n v="25.6"/>
    <n v="97.4"/>
    <n v="13.6"/>
    <n v="7.2"/>
    <n v="462.4"/>
    <n v="13.3"/>
    <n v="7.4"/>
    <n v="145.1"/>
    <n v="13.1"/>
    <n v="7.1"/>
    <n v="281.5"/>
    <n v="49413"/>
    <n v="24281"/>
    <n v="52.999999999996362"/>
    <x v="0"/>
  </r>
  <r>
    <d v="2026-05-19T17:15:00"/>
    <x v="4677"/>
    <n v="25.5"/>
    <n v="97.7"/>
    <n v="13.5"/>
    <n v="7.1"/>
    <n v="469.6"/>
    <n v="13.3"/>
    <n v="7.4"/>
    <n v="143.30000000000001"/>
    <n v="13"/>
    <n v="7.2"/>
    <n v="275.8"/>
    <n v="49436.800000000003"/>
    <n v="24306"/>
    <n v="48.80000000000291"/>
    <x v="0"/>
  </r>
  <r>
    <d v="2026-05-19T17:30:00"/>
    <x v="4678"/>
    <n v="25.5"/>
    <n v="98.4"/>
    <n v="13.5"/>
    <n v="7.1"/>
    <n v="493"/>
    <n v="13.3"/>
    <n v="7.2"/>
    <n v="136.30000000000001"/>
    <n v="13"/>
    <n v="7.3"/>
    <n v="274"/>
    <n v="49460.5"/>
    <n v="24331"/>
    <n v="48.69999999999709"/>
    <x v="0"/>
  </r>
  <r>
    <d v="2026-05-19T17:45:00"/>
    <x v="4679"/>
    <n v="25.5"/>
    <n v="99.1"/>
    <n v="13.4"/>
    <n v="6.8"/>
    <n v="493"/>
    <n v="13.4"/>
    <n v="7.1"/>
    <n v="134.30000000000001"/>
    <n v="13"/>
    <n v="7.2"/>
    <n v="270.89999999999998"/>
    <n v="49484.2"/>
    <n v="24356"/>
    <n v="48.69999999999709"/>
    <x v="0"/>
  </r>
  <r>
    <d v="2026-05-19T18:00:00"/>
    <x v="4680"/>
    <n v="25.5"/>
    <n v="99.7"/>
    <n v="13.5"/>
    <n v="6.7"/>
    <n v="451.6"/>
    <n v="13.4"/>
    <n v="7.1"/>
    <n v="131.69999999999999"/>
    <n v="13.1"/>
    <n v="7"/>
    <n v="270.10000000000002"/>
    <n v="49508"/>
    <n v="24381"/>
    <n v="48.80000000000291"/>
    <x v="0"/>
  </r>
  <r>
    <d v="2026-05-19T18:15:00"/>
    <x v="4681"/>
    <n v="25.5"/>
    <n v="100"/>
    <n v="13.5"/>
    <n v="6.7"/>
    <n v="484.9"/>
    <n v="13.5"/>
    <n v="6.9"/>
    <n v="129.4"/>
    <n v="13.2"/>
    <n v="6.8"/>
    <n v="264.8"/>
    <n v="49531.5"/>
    <n v="24405.5"/>
    <n v="48"/>
    <x v="0"/>
  </r>
  <r>
    <d v="2026-05-19T18:30:00"/>
    <x v="4682"/>
    <n v="25.6"/>
    <n v="100"/>
    <n v="13.5"/>
    <n v="6.6"/>
    <n v="484.9"/>
    <n v="13.5"/>
    <n v="6.8"/>
    <n v="121.5"/>
    <n v="13.1"/>
    <n v="6.9"/>
    <n v="259.10000000000002"/>
    <n v="49555"/>
    <n v="24430"/>
    <n v="48"/>
    <x v="0"/>
  </r>
  <r>
    <d v="2026-05-19T18:45:00"/>
    <x v="4683"/>
    <n v="25.5"/>
    <n v="100"/>
    <n v="13.5"/>
    <n v="6.3"/>
    <n v="474.7"/>
    <n v="13.3"/>
    <n v="6.6"/>
    <n v="124.4"/>
    <n v="13"/>
    <n v="6.7"/>
    <n v="257.89999999999998"/>
    <n v="49578.5"/>
    <n v="24454.5"/>
    <n v="48"/>
    <x v="0"/>
  </r>
  <r>
    <d v="2026-05-19T19:00:00"/>
    <x v="4684"/>
    <n v="25.4"/>
    <n v="100"/>
    <n v="13.5"/>
    <n v="6.3"/>
    <n v="464.5"/>
    <n v="13.4"/>
    <n v="6.5"/>
    <n v="119.2"/>
    <n v="13.1"/>
    <n v="6.8"/>
    <n v="253.6"/>
    <n v="49602"/>
    <n v="24479"/>
    <n v="48"/>
    <x v="0"/>
  </r>
  <r>
    <d v="2026-05-19T19:15:00"/>
    <x v="4685"/>
    <n v="25.4"/>
    <n v="100"/>
    <n v="13.3"/>
    <n v="8.1"/>
    <n v="454.3"/>
    <n v="13.3"/>
    <n v="7.8"/>
    <n v="113.1"/>
    <n v="13"/>
    <n v="7.3"/>
    <n v="255.3"/>
    <n v="49625.2"/>
    <n v="24504.2"/>
    <n v="48.399999999997817"/>
    <x v="0"/>
  </r>
  <r>
    <d v="2026-05-19T19:30:00"/>
    <x v="4686"/>
    <n v="25.4"/>
    <n v="100"/>
    <n v="13.3"/>
    <n v="8.1"/>
    <n v="448.9"/>
    <n v="13.2"/>
    <n v="8"/>
    <n v="117.2"/>
    <n v="12.9"/>
    <n v="7.7"/>
    <n v="258.10000000000002"/>
    <n v="49648.5"/>
    <n v="24529.5"/>
    <n v="48.600000000002183"/>
    <x v="0"/>
  </r>
  <r>
    <d v="2026-05-19T19:45:00"/>
    <x v="4687"/>
    <n v="25.5"/>
    <n v="100"/>
    <n v="13.8"/>
    <n v="7.7"/>
    <n v="448.9"/>
    <n v="13.4"/>
    <n v="7.7"/>
    <n v="116.3"/>
    <n v="13.1"/>
    <n v="7.4"/>
    <n v="254.9"/>
    <n v="49671.8"/>
    <n v="24554.799999999999"/>
    <n v="48.600000000002183"/>
    <x v="0"/>
  </r>
  <r>
    <d v="2026-05-19T20:00:00"/>
    <x v="4688"/>
    <n v="25.5"/>
    <n v="100"/>
    <n v="13.7"/>
    <n v="7.7"/>
    <n v="444.4"/>
    <n v="13.5"/>
    <n v="7.7"/>
    <n v="117.2"/>
    <n v="13.2"/>
    <n v="7.5"/>
    <n v="257.5"/>
    <n v="49695"/>
    <n v="24580"/>
    <n v="48.399999999997817"/>
    <x v="0"/>
  </r>
  <r>
    <d v="2026-05-19T20:15:00"/>
    <x v="4689"/>
    <n v="25.5"/>
    <n v="100"/>
    <n v="13.7"/>
    <n v="7.7"/>
    <n v="394"/>
    <n v="13.5"/>
    <n v="7.6"/>
    <n v="119.5"/>
    <n v="13.3"/>
    <n v="7.2"/>
    <n v="256.10000000000002"/>
    <n v="49714"/>
    <n v="24600"/>
    <n v="39"/>
    <x v="0"/>
  </r>
  <r>
    <d v="2026-05-19T20:30:00"/>
    <x v="4690"/>
    <n v="25.5"/>
    <n v="99.6"/>
    <n v="13.6"/>
    <n v="7.6"/>
    <n v="394"/>
    <n v="13.8"/>
    <n v="7.5"/>
    <n v="116"/>
    <n v="13.5"/>
    <n v="7.3"/>
    <n v="258.3"/>
    <n v="49733"/>
    <n v="24620"/>
    <n v="39"/>
    <x v="0"/>
  </r>
  <r>
    <d v="2026-05-19T20:45:00"/>
    <x v="4691"/>
    <n v="25.6"/>
    <n v="99.9"/>
    <n v="13.6"/>
    <n v="7.5"/>
    <n v="364.3"/>
    <n v="13.6"/>
    <n v="7.4"/>
    <n v="120.9"/>
    <n v="13.3"/>
    <n v="7.2"/>
    <n v="258.89999999999998"/>
    <n v="49752"/>
    <n v="24640"/>
    <n v="39"/>
    <x v="0"/>
  </r>
  <r>
    <d v="2026-05-19T21:00:00"/>
    <x v="4692"/>
    <n v="25.6"/>
    <n v="100"/>
    <n v="13.6"/>
    <n v="7.5"/>
    <n v="364.3"/>
    <n v="12.9"/>
    <n v="8.4"/>
    <n v="200"/>
    <n v="13.5"/>
    <n v="8.3000000000000007"/>
    <n v="211.3"/>
    <n v="49771"/>
    <n v="24660"/>
    <n v="39"/>
    <x v="0"/>
  </r>
  <r>
    <d v="2026-05-19T21:15:00"/>
    <x v="4693"/>
    <n v="25.6"/>
    <n v="100"/>
    <n v="12.8"/>
    <n v="9.6"/>
    <n v="427.3"/>
    <n v="14.1"/>
    <n v="9.3000000000000007"/>
    <n v="200"/>
    <n v="13.8"/>
    <n v="9.1"/>
    <n v="209.3"/>
    <n v="49771"/>
    <n v="24660"/>
    <n v="0"/>
    <x v="0"/>
  </r>
  <r>
    <d v="2026-05-19T21:30:00"/>
    <x v="4694"/>
    <n v="25.6"/>
    <n v="100"/>
    <n v="12.8"/>
    <n v="9.6"/>
    <n v="440.8"/>
    <n v="14.4"/>
    <n v="9.3000000000000007"/>
    <n v="200"/>
    <n v="14.3"/>
    <n v="9.3000000000000007"/>
    <n v="209.5"/>
    <n v="49771"/>
    <n v="24660"/>
    <n v="0"/>
    <x v="0"/>
  </r>
  <r>
    <d v="2026-05-19T21:45:00"/>
    <x v="4695"/>
    <n v="25.5"/>
    <n v="100"/>
    <n v="13.8"/>
    <n v="10"/>
    <n v="440.8"/>
    <n v="15"/>
    <n v="9.1"/>
    <n v="200"/>
    <n v="14.7"/>
    <n v="9"/>
    <n v="216"/>
    <n v="49771"/>
    <n v="24660"/>
    <n v="0"/>
    <x v="0"/>
  </r>
  <r>
    <d v="2026-05-19T22:00:00"/>
    <x v="4696"/>
    <n v="25.5"/>
    <n v="100"/>
    <n v="13.9"/>
    <n v="9.9"/>
    <n v="438.1"/>
    <n v="15.2"/>
    <n v="8.6999999999999993"/>
    <n v="200"/>
    <n v="14.9"/>
    <n v="8.6"/>
    <n v="219.5"/>
    <n v="49771"/>
    <n v="24660"/>
    <n v="0"/>
    <x v="0"/>
  </r>
  <r>
    <d v="2026-05-19T22:15:00"/>
    <x v="4697"/>
    <n v="25.4"/>
    <n v="99.9"/>
    <n v="13.9"/>
    <n v="9.9"/>
    <n v="476.8"/>
    <n v="15.1"/>
    <n v="8.6999999999999993"/>
    <n v="200"/>
    <n v="14.8"/>
    <n v="8.6"/>
    <n v="219.9"/>
    <n v="49771"/>
    <n v="24660"/>
    <n v="0"/>
    <x v="0"/>
  </r>
  <r>
    <d v="2026-05-19T22:30:00"/>
    <x v="4698"/>
    <n v="25.1"/>
    <n v="100"/>
    <n v="13.8"/>
    <n v="9.9"/>
    <n v="476.8"/>
    <n v="15.3"/>
    <n v="8.6999999999999993"/>
    <n v="200"/>
    <n v="15"/>
    <n v="8.6"/>
    <n v="221.3"/>
    <n v="49771"/>
    <n v="24660"/>
    <n v="0"/>
    <x v="0"/>
  </r>
  <r>
    <d v="2026-05-19T22:45:00"/>
    <x v="4699"/>
    <n v="25.1"/>
    <n v="100"/>
    <n v="13.8"/>
    <n v="9.9"/>
    <n v="473.2"/>
    <n v="15.5"/>
    <n v="8.6999999999999993"/>
    <n v="200"/>
    <n v="15.1"/>
    <n v="8.6"/>
    <n v="222.9"/>
    <n v="49771"/>
    <n v="24660"/>
    <n v="0"/>
    <x v="0"/>
  </r>
  <r>
    <d v="2026-05-19T23:00:00"/>
    <x v="4700"/>
    <n v="25.2"/>
    <n v="100"/>
    <n v="13.7"/>
    <n v="9.8000000000000007"/>
    <n v="473.2"/>
    <n v="15.3"/>
    <n v="8.3000000000000007"/>
    <n v="200"/>
    <n v="14.9"/>
    <n v="8.3000000000000007"/>
    <n v="221.1"/>
    <n v="49771"/>
    <n v="24660"/>
    <n v="0"/>
    <x v="0"/>
  </r>
  <r>
    <d v="2026-05-19T23:15:00"/>
    <x v="4701"/>
    <n v="25.1"/>
    <n v="100"/>
    <n v="13.6"/>
    <n v="9.8000000000000007"/>
    <n v="455.2"/>
    <n v="14.9"/>
    <n v="8.8000000000000007"/>
    <n v="200"/>
    <n v="14.7"/>
    <n v="8.6"/>
    <n v="216.4"/>
    <n v="49771"/>
    <n v="24660"/>
    <n v="0"/>
    <x v="0"/>
  </r>
  <r>
    <d v="2026-05-19T23:30:00"/>
    <x v="4702"/>
    <n v="25.1"/>
    <n v="100"/>
    <n v="13.6"/>
    <n v="9.8000000000000007"/>
    <n v="415.6"/>
    <n v="14.8"/>
    <n v="9"/>
    <n v="200"/>
    <n v="14.5"/>
    <n v="8.6"/>
    <n v="216"/>
    <n v="49771"/>
    <n v="24660"/>
    <n v="0"/>
    <x v="0"/>
  </r>
  <r>
    <d v="2026-05-19T23:45:00"/>
    <x v="4703"/>
    <n v="25.1"/>
    <n v="100"/>
    <n v="12.8"/>
    <n v="10.4"/>
    <n v="415.6"/>
    <n v="14.5"/>
    <n v="10.1"/>
    <n v="200"/>
    <n v="14.3"/>
    <n v="10"/>
    <n v="208.7"/>
    <n v="49771"/>
    <n v="24660"/>
    <n v="0"/>
    <x v="0"/>
  </r>
  <r>
    <d v="2026-05-20T00:00:00"/>
    <x v="4704"/>
    <n v="25.3"/>
    <n v="100"/>
    <n v="13.5"/>
    <n v="10.8"/>
    <n v="448"/>
    <n v="14.8"/>
    <n v="10.4"/>
    <n v="200"/>
    <n v="14.6"/>
    <n v="10.4"/>
    <n v="211.3"/>
    <n v="49771"/>
    <n v="24660"/>
    <n v="0"/>
    <x v="0"/>
  </r>
  <r>
    <d v="2026-05-20T00:15:00"/>
    <x v="4705"/>
    <n v="25.7"/>
    <n v="100"/>
    <n v="13.5"/>
    <n v="10.8"/>
    <n v="426.4"/>
    <n v="15"/>
    <n v="10.4"/>
    <n v="200"/>
    <n v="14.9"/>
    <n v="10.4"/>
    <n v="212.3"/>
    <n v="49771"/>
    <n v="24660"/>
    <n v="0"/>
    <x v="0"/>
  </r>
  <r>
    <d v="2026-05-20T00:30:00"/>
    <x v="4706"/>
    <n v="25.8"/>
    <n v="100"/>
    <n v="13.8"/>
    <n v="10.8"/>
    <n v="426.4"/>
    <n v="15.3"/>
    <n v="10.5"/>
    <n v="200"/>
    <n v="15"/>
    <n v="10.4"/>
    <n v="210.9"/>
    <n v="49771"/>
    <n v="24660"/>
    <n v="0"/>
    <x v="0"/>
  </r>
  <r>
    <d v="2026-05-20T00:45:00"/>
    <x v="4707"/>
    <n v="25.8"/>
    <n v="100"/>
    <n v="13.8"/>
    <n v="10.8"/>
    <n v="442.6"/>
    <n v="15.5"/>
    <n v="10.5"/>
    <n v="200"/>
    <n v="15.2"/>
    <n v="10.4"/>
    <n v="213.6"/>
    <n v="49771"/>
    <n v="24660"/>
    <n v="0"/>
    <x v="0"/>
  </r>
  <r>
    <d v="2026-05-20T01:00:00"/>
    <x v="4708"/>
    <n v="25.8"/>
    <n v="100"/>
    <n v="13.9"/>
    <n v="10.9"/>
    <n v="442.6"/>
    <n v="15.5"/>
    <n v="10.6"/>
    <n v="200"/>
    <n v="15.2"/>
    <n v="10.5"/>
    <n v="209.9"/>
    <n v="49771"/>
    <n v="24660"/>
    <n v="0"/>
    <x v="0"/>
  </r>
  <r>
    <d v="2026-05-20T01:15:00"/>
    <x v="4709"/>
    <n v="25.8"/>
    <n v="100"/>
    <n v="13.9"/>
    <n v="10.9"/>
    <n v="425.5"/>
    <n v="15.6"/>
    <n v="10.6"/>
    <n v="200"/>
    <n v="15.4"/>
    <n v="10.4"/>
    <n v="205.2"/>
    <n v="49771"/>
    <n v="24660"/>
    <n v="0"/>
    <x v="0"/>
  </r>
  <r>
    <d v="2026-05-20T01:30:00"/>
    <x v="4710"/>
    <n v="25.9"/>
    <n v="100"/>
    <n v="13.9"/>
    <n v="10.9"/>
    <n v="440.8"/>
    <n v="15.7"/>
    <n v="9.3000000000000007"/>
    <n v="200"/>
    <n v="15.3"/>
    <n v="9.3000000000000007"/>
    <n v="208.9"/>
    <n v="49771"/>
    <n v="24660"/>
    <n v="0"/>
    <x v="0"/>
  </r>
  <r>
    <d v="2026-05-20T01:45:00"/>
    <x v="4711"/>
    <n v="25.9"/>
    <n v="100"/>
    <n v="14"/>
    <n v="10"/>
    <n v="440.8"/>
    <n v="15.4"/>
    <n v="9.1"/>
    <n v="200"/>
    <n v="15.1"/>
    <n v="8.9"/>
    <n v="209.1"/>
    <n v="49771"/>
    <n v="24660"/>
    <n v="0"/>
    <x v="0"/>
  </r>
  <r>
    <d v="2026-05-20T02:00:00"/>
    <x v="4712"/>
    <n v="25.9"/>
    <n v="100"/>
    <n v="13.5"/>
    <n v="9.8000000000000007"/>
    <n v="453.4"/>
    <n v="15.3"/>
    <n v="8.6999999999999993"/>
    <n v="200"/>
    <n v="15"/>
    <n v="8.6"/>
    <n v="214.6"/>
    <n v="49771"/>
    <n v="24660"/>
    <n v="0"/>
    <x v="0"/>
  </r>
  <r>
    <d v="2026-05-20T02:15:00"/>
    <x v="4713"/>
    <n v="25.9"/>
    <n v="100"/>
    <n v="13.5"/>
    <n v="9.8000000000000007"/>
    <n v="430"/>
    <n v="15"/>
    <n v="8.6"/>
    <n v="200"/>
    <n v="14.7"/>
    <n v="8.5"/>
    <n v="213.8"/>
    <n v="49771"/>
    <n v="24660"/>
    <n v="0"/>
    <x v="0"/>
  </r>
  <r>
    <d v="2026-05-20T02:30:00"/>
    <x v="4714"/>
    <n v="26"/>
    <n v="100"/>
    <n v="13.6"/>
    <n v="9.8000000000000007"/>
    <n v="430"/>
    <n v="14.7"/>
    <n v="8.5"/>
    <n v="200"/>
    <n v="14.3"/>
    <n v="8.4"/>
    <n v="213.4"/>
    <n v="49771"/>
    <n v="24660"/>
    <n v="0"/>
    <x v="0"/>
  </r>
  <r>
    <d v="2026-05-20T02:45:00"/>
    <x v="4715"/>
    <n v="26"/>
    <n v="100"/>
    <n v="13.6"/>
    <n v="9.8000000000000007"/>
    <n v="447.1"/>
    <n v="14.4"/>
    <n v="8.4"/>
    <n v="200"/>
    <n v="14"/>
    <n v="8.3000000000000007"/>
    <n v="208.7"/>
    <n v="49771"/>
    <n v="24660"/>
    <n v="0"/>
    <x v="0"/>
  </r>
  <r>
    <d v="2026-05-20T03:00:00"/>
    <x v="4716"/>
    <n v="26"/>
    <n v="100"/>
    <n v="13.3"/>
    <n v="9.6"/>
    <n v="447.1"/>
    <n v="13.9"/>
    <n v="8.5"/>
    <n v="200"/>
    <n v="13.6"/>
    <n v="8.4"/>
    <n v="207.7"/>
    <n v="49771"/>
    <n v="24660"/>
    <n v="0"/>
    <x v="0"/>
  </r>
  <r>
    <d v="2026-05-20T03:15:00"/>
    <x v="4717"/>
    <n v="26"/>
    <n v="100"/>
    <n v="13.2"/>
    <n v="9.6999999999999993"/>
    <n v="376"/>
    <n v="13.7"/>
    <n v="8.4"/>
    <n v="200"/>
    <n v="13.5"/>
    <n v="8.3000000000000007"/>
    <n v="203.2"/>
    <n v="49771"/>
    <n v="24660"/>
    <n v="0"/>
    <x v="0"/>
  </r>
  <r>
    <d v="2026-05-20T03:30:00"/>
    <x v="4718"/>
    <n v="26.1"/>
    <n v="100"/>
    <n v="13.2"/>
    <n v="9.6999999999999993"/>
    <n v="406.6"/>
    <n v="13.8"/>
    <n v="10"/>
    <n v="200"/>
    <n v="13.5"/>
    <n v="9.9"/>
    <n v="205"/>
    <n v="49771"/>
    <n v="24660"/>
    <n v="0"/>
    <x v="0"/>
  </r>
  <r>
    <d v="2026-05-20T03:45:00"/>
    <x v="4719"/>
    <n v="26.1"/>
    <n v="100"/>
    <n v="13.4"/>
    <n v="10.8"/>
    <n v="406.6"/>
    <n v="13.7"/>
    <n v="10.3"/>
    <n v="200"/>
    <n v="13.4"/>
    <n v="10.199999999999999"/>
    <n v="205.2"/>
    <n v="49771"/>
    <n v="24660"/>
    <n v="0"/>
    <x v="0"/>
  </r>
  <r>
    <d v="2026-05-20T04:00:00"/>
    <x v="4720"/>
    <n v="26.1"/>
    <n v="100"/>
    <n v="13.9"/>
    <n v="10.9"/>
    <n v="417.4"/>
    <n v="14.2"/>
    <n v="10.199999999999999"/>
    <n v="200"/>
    <n v="14"/>
    <n v="10.1"/>
    <n v="202.4"/>
    <n v="49771"/>
    <n v="24660"/>
    <n v="0"/>
    <x v="0"/>
  </r>
  <r>
    <d v="2026-05-20T04:15:00"/>
    <x v="4721"/>
    <n v="26.2"/>
    <n v="100"/>
    <n v="13.9"/>
    <n v="10.9"/>
    <n v="448.9"/>
    <n v="14.5"/>
    <n v="10.4"/>
    <n v="200"/>
    <n v="14.2"/>
    <n v="10.3"/>
    <n v="207.7"/>
    <n v="49771"/>
    <n v="24660"/>
    <n v="0"/>
    <x v="0"/>
  </r>
  <r>
    <d v="2026-05-20T04:30:00"/>
    <x v="4722"/>
    <n v="26.2"/>
    <n v="100"/>
    <n v="14.2"/>
    <n v="11.1"/>
    <n v="448.9"/>
    <n v="14.5"/>
    <n v="10.5"/>
    <n v="200"/>
    <n v="14.2"/>
    <n v="10.4"/>
    <n v="206.2"/>
    <n v="49771"/>
    <n v="24660"/>
    <n v="0"/>
    <x v="0"/>
  </r>
  <r>
    <d v="2026-05-20T04:45:00"/>
    <x v="4723"/>
    <n v="26.2"/>
    <n v="100"/>
    <n v="14.2"/>
    <n v="11.1"/>
    <n v="412"/>
    <n v="14.9"/>
    <n v="10.5"/>
    <n v="200"/>
    <n v="14.7"/>
    <n v="10.4"/>
    <n v="207.1"/>
    <n v="49771"/>
    <n v="24660"/>
    <n v="0"/>
    <x v="0"/>
  </r>
  <r>
    <d v="2026-05-20T05:00:00"/>
    <x v="4724"/>
    <n v="26.2"/>
    <n v="100"/>
    <n v="14.5"/>
    <n v="11.2"/>
    <n v="412"/>
    <n v="15.3"/>
    <n v="9.6"/>
    <n v="200"/>
    <n v="15"/>
    <n v="9.5"/>
    <n v="203.6"/>
    <n v="49771"/>
    <n v="24660"/>
    <n v="0"/>
    <x v="0"/>
  </r>
  <r>
    <d v="2026-05-20T05:15:00"/>
    <x v="4725"/>
    <n v="26.2"/>
    <n v="100"/>
    <n v="14.4"/>
    <n v="10.199999999999999"/>
    <n v="451.6"/>
    <n v="15.5"/>
    <n v="9.1"/>
    <n v="200"/>
    <n v="15.2"/>
    <n v="9"/>
    <n v="210.1"/>
    <n v="49771"/>
    <n v="24660"/>
    <n v="0"/>
    <x v="0"/>
  </r>
  <r>
    <d v="2026-05-20T05:30:00"/>
    <x v="4726"/>
    <n v="26.2"/>
    <n v="100"/>
    <n v="14.4"/>
    <n v="10.199999999999999"/>
    <n v="479.5"/>
    <n v="15.6"/>
    <n v="8.9"/>
    <n v="200"/>
    <n v="15"/>
    <n v="8.6999999999999993"/>
    <n v="214.2"/>
    <n v="49771"/>
    <n v="24660"/>
    <n v="0"/>
    <x v="0"/>
  </r>
  <r>
    <d v="2026-05-20T05:45:00"/>
    <x v="4727"/>
    <n v="26.2"/>
    <n v="100"/>
    <n v="14.1"/>
    <n v="10"/>
    <n v="479.5"/>
    <n v="15.4"/>
    <n v="8.6999999999999993"/>
    <n v="200"/>
    <n v="15.1"/>
    <n v="8.5"/>
    <n v="211.1"/>
    <n v="49771"/>
    <n v="24660"/>
    <n v="0"/>
    <x v="0"/>
  </r>
  <r>
    <d v="2026-05-20T06:00:00"/>
    <x v="4728"/>
    <n v="26.2"/>
    <n v="100"/>
    <n v="14"/>
    <n v="10"/>
    <n v="483.1"/>
    <n v="15.7"/>
    <n v="8.8000000000000007"/>
    <n v="200"/>
    <n v="15.2"/>
    <n v="8.6999999999999993"/>
    <n v="214.6"/>
    <n v="49771"/>
    <n v="24660"/>
    <n v="0"/>
    <x v="0"/>
  </r>
  <r>
    <d v="2026-05-20T06:15:00"/>
    <x v="4729"/>
    <n v="26.2"/>
    <n v="100"/>
    <n v="14"/>
    <n v="10"/>
    <n v="483.1"/>
    <n v="15.3"/>
    <n v="8.8000000000000007"/>
    <n v="200"/>
    <n v="15"/>
    <n v="8.6"/>
    <n v="216.2"/>
    <n v="49771.5"/>
    <n v="24660.2"/>
    <n v="0.7000000000007276"/>
    <x v="0"/>
  </r>
  <r>
    <d v="2026-05-20T06:30:00"/>
    <x v="4730"/>
    <n v="26.1"/>
    <n v="100"/>
    <n v="14.1"/>
    <n v="10"/>
    <n v="465.1"/>
    <n v="15.3"/>
    <n v="8.8000000000000007"/>
    <n v="200"/>
    <n v="15"/>
    <n v="8.6"/>
    <n v="215"/>
    <n v="49772"/>
    <n v="24660.5"/>
    <n v="0.7999999999992724"/>
    <x v="0"/>
  </r>
  <r>
    <d v="2026-05-20T06:45:00"/>
    <x v="4731"/>
    <n v="26.1"/>
    <n v="100"/>
    <n v="14.1"/>
    <n v="10"/>
    <n v="484.9"/>
    <n v="15.1"/>
    <n v="7.9"/>
    <n v="200"/>
    <n v="14.8"/>
    <n v="7.8"/>
    <n v="218"/>
    <n v="49772.5"/>
    <n v="24660.799999999999"/>
    <n v="0.7999999999992724"/>
    <x v="0"/>
  </r>
  <r>
    <d v="2026-05-20T07:00:00"/>
    <x v="4732"/>
    <n v="26.2"/>
    <n v="100"/>
    <n v="14.1"/>
    <n v="9.1"/>
    <n v="484.9"/>
    <n v="14.6"/>
    <n v="8.1999999999999993"/>
    <n v="200"/>
    <n v="14.9"/>
    <n v="8"/>
    <n v="218.7"/>
    <n v="49773"/>
    <n v="24661"/>
    <n v="0.7000000000007276"/>
    <x v="0"/>
  </r>
  <r>
    <d v="2026-05-20T07:15:00"/>
    <x v="4733"/>
    <n v="25.6"/>
    <n v="100"/>
    <n v="13.9"/>
    <n v="9"/>
    <n v="508.3"/>
    <n v="11.5"/>
    <n v="8.1"/>
    <n v="200"/>
    <n v="14.6"/>
    <n v="8"/>
    <n v="219.7"/>
    <n v="49812"/>
    <n v="24696"/>
    <n v="74"/>
    <x v="0"/>
  </r>
  <r>
    <d v="2026-05-20T07:30:00"/>
    <x v="4734"/>
    <n v="25.3"/>
    <n v="100"/>
    <n v="13.9"/>
    <n v="9"/>
    <n v="478.6"/>
    <n v="11"/>
    <n v="8.1"/>
    <n v="200"/>
    <n v="14.9"/>
    <n v="8"/>
    <n v="214.2"/>
    <n v="49851"/>
    <n v="24731"/>
    <n v="74"/>
    <x v="0"/>
  </r>
  <r>
    <d v="2026-05-20T07:45:00"/>
    <x v="4735"/>
    <n v="25"/>
    <n v="100"/>
    <n v="12.7"/>
    <n v="8.4"/>
    <n v="478.6"/>
    <n v="14.6"/>
    <n v="7.8"/>
    <n v="120.1"/>
    <n v="14.3"/>
    <n v="7.6"/>
    <n v="257.7"/>
    <n v="49890"/>
    <n v="24766"/>
    <n v="74"/>
    <x v="0"/>
  </r>
  <r>
    <d v="2026-05-20T08:00:00"/>
    <x v="4736"/>
    <n v="25"/>
    <n v="100"/>
    <n v="14.6"/>
    <n v="14.7"/>
    <n v="483.1"/>
    <n v="14.4"/>
    <n v="7.9"/>
    <n v="132"/>
    <n v="13.9"/>
    <n v="7.3"/>
    <n v="267.7"/>
    <n v="49929"/>
    <n v="24801"/>
    <n v="74"/>
    <x v="0"/>
  </r>
  <r>
    <d v="2026-05-20T08:15:00"/>
    <x v="4737"/>
    <n v="25.5"/>
    <n v="100"/>
    <n v="14.6"/>
    <n v="14.7"/>
    <n v="483.1"/>
    <n v="14.3"/>
    <n v="6.7"/>
    <n v="128.80000000000001"/>
    <n v="13.9"/>
    <n v="6.9"/>
    <n v="267.10000000000002"/>
    <n v="49958.8"/>
    <n v="24829"/>
    <n v="57.80000000000291"/>
    <x v="0"/>
  </r>
  <r>
    <d v="2026-05-20T08:30:00"/>
    <x v="4738"/>
    <n v="25.7"/>
    <n v="100"/>
    <n v="13.6"/>
    <n v="6.1"/>
    <n v="473.2"/>
    <n v="14.1"/>
    <n v="6.6"/>
    <n v="119.5"/>
    <n v="13.8"/>
    <n v="6.5"/>
    <n v="257.10000000000002"/>
    <n v="49988.5"/>
    <n v="24857"/>
    <n v="57.69999999999709"/>
    <x v="0"/>
  </r>
  <r>
    <d v="2026-05-20T08:45:00"/>
    <x v="4739"/>
    <n v="25.7"/>
    <n v="100"/>
    <n v="13.6"/>
    <n v="6.1"/>
    <n v="479.5"/>
    <n v="14"/>
    <n v="6.6"/>
    <n v="113.4"/>
    <n v="13.5"/>
    <n v="6.7"/>
    <n v="256.89999999999998"/>
    <n v="50018.2"/>
    <n v="24885"/>
    <n v="57.69999999999709"/>
    <x v="0"/>
  </r>
  <r>
    <d v="2026-05-20T09:00:00"/>
    <x v="4740"/>
    <n v="25.8"/>
    <n v="100"/>
    <n v="13.3"/>
    <n v="6.5"/>
    <n v="479.5"/>
    <n v="13.7"/>
    <n v="7.1"/>
    <n v="117.4"/>
    <n v="13.5"/>
    <n v="7"/>
    <n v="254.5"/>
    <n v="50048"/>
    <n v="24913"/>
    <n v="57.80000000000291"/>
    <x v="0"/>
  </r>
  <r>
    <d v="2026-05-20T09:15:00"/>
    <x v="4741"/>
    <n v="26"/>
    <n v="100"/>
    <n v="14"/>
    <n v="6.1"/>
    <n v="488.5"/>
    <n v="13.7"/>
    <n v="6.6"/>
    <n v="129.69999999999999"/>
    <n v="13.5"/>
    <n v="6.7"/>
    <n v="267.7"/>
    <n v="50072"/>
    <n v="24937.8"/>
    <n v="48.799999999999272"/>
    <x v="0"/>
  </r>
  <r>
    <d v="2026-05-20T09:30:00"/>
    <x v="4742"/>
    <n v="26.2"/>
    <n v="100"/>
    <n v="14"/>
    <n v="6.1"/>
    <n v="479.5"/>
    <n v="13.7"/>
    <n v="6.6"/>
    <n v="136.6"/>
    <n v="13.3"/>
    <n v="6.8"/>
    <n v="282.10000000000002"/>
    <n v="50096"/>
    <n v="24962.5"/>
    <n v="48.700000000000728"/>
    <x v="0"/>
  </r>
  <r>
    <d v="2026-05-20T09:45:00"/>
    <x v="4743"/>
    <n v="26.5"/>
    <n v="100"/>
    <n v="13.8"/>
    <n v="6.8"/>
    <n v="479.5"/>
    <n v="13.5"/>
    <n v="7.1"/>
    <n v="146.80000000000001"/>
    <n v="13.3"/>
    <n v="7"/>
    <n v="285.39999999999998"/>
    <n v="50120"/>
    <n v="24987.200000000001"/>
    <n v="48.700000000000728"/>
    <x v="0"/>
  </r>
  <r>
    <d v="2026-05-20T10:00:00"/>
    <x v="4744"/>
    <n v="26.5"/>
    <n v="99.7"/>
    <n v="13.8"/>
    <n v="7.3"/>
    <n v="448.9"/>
    <n v="13.8"/>
    <n v="7.4"/>
    <n v="153.19999999999999"/>
    <n v="13.4"/>
    <n v="7.3"/>
    <n v="292.5"/>
    <n v="50144"/>
    <n v="25012"/>
    <n v="48.799999999999272"/>
    <x v="0"/>
  </r>
  <r>
    <d v="2026-05-20T10:15:00"/>
    <x v="4745"/>
    <n v="26.7"/>
    <n v="98.3"/>
    <n v="13.8"/>
    <n v="7.3"/>
    <n v="448.9"/>
    <n v="13.7"/>
    <n v="7.5"/>
    <n v="154.9"/>
    <n v="13.4"/>
    <n v="7.5"/>
    <n v="292.7"/>
    <n v="50171.8"/>
    <n v="25042"/>
    <n v="57.80000000000291"/>
    <x v="0"/>
  </r>
  <r>
    <d v="2026-05-20T10:30:00"/>
    <x v="4746"/>
    <n v="27"/>
    <n v="96.1"/>
    <n v="13.9"/>
    <n v="7.5"/>
    <n v="437.2"/>
    <n v="13.8"/>
    <n v="7.7"/>
    <n v="156.1"/>
    <n v="13.5"/>
    <n v="7.5"/>
    <n v="296.2"/>
    <n v="50199.5"/>
    <n v="25072"/>
    <n v="57.69999999999709"/>
    <x v="0"/>
  </r>
  <r>
    <d v="2026-05-20T10:45:00"/>
    <x v="4747"/>
    <n v="26.9"/>
    <n v="95.3"/>
    <n v="13.9"/>
    <n v="7.5"/>
    <n v="533.5"/>
    <n v="13.9"/>
    <n v="7.8"/>
    <n v="161"/>
    <n v="13.6"/>
    <n v="7.8"/>
    <n v="300.60000000000002"/>
    <n v="50227.199999999997"/>
    <n v="25102"/>
    <n v="57.69999999999709"/>
    <x v="0"/>
  </r>
  <r>
    <d v="2026-05-20T11:00:00"/>
    <x v="4748"/>
    <n v="27.1"/>
    <n v="95.2"/>
    <n v="14"/>
    <n v="7.8"/>
    <n v="533.5"/>
    <n v="14"/>
    <n v="8"/>
    <n v="162.5"/>
    <n v="13.7"/>
    <n v="7.4"/>
    <n v="301.5"/>
    <n v="50255"/>
    <n v="25132"/>
    <n v="57.80000000000291"/>
    <x v="0"/>
  </r>
  <r>
    <d v="2026-05-20T11:15:00"/>
    <x v="4749"/>
    <n v="27.1"/>
    <n v="94.9"/>
    <n v="14.1"/>
    <n v="7.9"/>
    <n v="475"/>
    <n v="14"/>
    <n v="8"/>
    <n v="161"/>
    <n v="13.7"/>
    <n v="7.6"/>
    <n v="301.10000000000002"/>
    <n v="50280.800000000003"/>
    <n v="25159.8"/>
    <n v="53.600000000002183"/>
    <x v="0"/>
  </r>
  <r>
    <d v="2026-05-20T11:30:00"/>
    <x v="4750"/>
    <n v="27.3"/>
    <n v="95.1"/>
    <n v="14.1"/>
    <n v="7.9"/>
    <n v="475"/>
    <n v="14.1"/>
    <n v="8.1"/>
    <n v="161.30000000000001"/>
    <n v="13.8"/>
    <n v="7.7"/>
    <n v="303.5"/>
    <n v="50306.5"/>
    <n v="25187.5"/>
    <n v="53.399999999997817"/>
    <x v="0"/>
  </r>
  <r>
    <d v="2026-05-20T11:45:00"/>
    <x v="4751"/>
    <n v="27.3"/>
    <n v="94.9"/>
    <n v="14.2"/>
    <n v="7.8"/>
    <n v="446.2"/>
    <n v="14.2"/>
    <n v="8.1"/>
    <n v="157.6"/>
    <n v="13.9"/>
    <n v="7.8"/>
    <n v="303.10000000000002"/>
    <n v="50332.2"/>
    <n v="25215.200000000001"/>
    <n v="53.399999999997817"/>
    <x v="0"/>
  </r>
  <r>
    <d v="2026-05-20T12:00:00"/>
    <x v="4752"/>
    <n v="27.4"/>
    <n v="95.6"/>
    <n v="14.2"/>
    <n v="7.8"/>
    <n v="471.4"/>
    <n v="14.2"/>
    <n v="8.1"/>
    <n v="162.80000000000001"/>
    <n v="14"/>
    <n v="7.7"/>
    <n v="298.60000000000002"/>
    <n v="50358"/>
    <n v="25243"/>
    <n v="53.600000000002183"/>
    <x v="0"/>
  </r>
  <r>
    <d v="2026-05-20T12:15:00"/>
    <x v="4753"/>
    <n v="27.5"/>
    <n v="95.5"/>
    <n v="14.3"/>
    <n v="8"/>
    <n v="471.4"/>
    <n v="14.4"/>
    <n v="8.1999999999999993"/>
    <n v="161"/>
    <n v="14.1"/>
    <n v="7.7"/>
    <n v="295"/>
    <n v="50388.2"/>
    <n v="25275.5"/>
    <n v="62.69999999999709"/>
    <x v="0"/>
  </r>
  <r>
    <d v="2026-05-20T12:30:00"/>
    <x v="4754"/>
    <n v="27.6"/>
    <n v="95.1"/>
    <n v="14.4"/>
    <n v="7.9"/>
    <n v="512.79999999999995"/>
    <n v="14.4"/>
    <n v="8.3000000000000007"/>
    <n v="157.80000000000001"/>
    <n v="14.1"/>
    <n v="7.7"/>
    <n v="293.5"/>
    <n v="50418.5"/>
    <n v="25308"/>
    <n v="62.80000000000291"/>
    <x v="0"/>
  </r>
  <r>
    <d v="2026-05-20T12:45:00"/>
    <x v="4755"/>
    <n v="27.6"/>
    <n v="94.5"/>
    <n v="14.4"/>
    <n v="7.9"/>
    <n v="421"/>
    <n v="14.5"/>
    <n v="8.3000000000000007"/>
    <n v="159.6"/>
    <n v="14.2"/>
    <n v="7.7"/>
    <n v="294.3"/>
    <n v="50448.800000000003"/>
    <n v="25340.5"/>
    <n v="62.80000000000291"/>
    <x v="0"/>
  </r>
  <r>
    <d v="2026-05-20T13:00:00"/>
    <x v="4756"/>
    <n v="27.7"/>
    <n v="94.9"/>
    <n v="14.5"/>
    <n v="7.9"/>
    <n v="421"/>
    <n v="14.5"/>
    <n v="8.3000000000000007"/>
    <n v="157.6"/>
    <n v="14.2"/>
    <n v="7.7"/>
    <n v="296.2"/>
    <n v="50479"/>
    <n v="25373"/>
    <n v="62.69999999999709"/>
    <x v="0"/>
  </r>
  <r>
    <d v="2026-05-20T13:15:00"/>
    <x v="4757"/>
    <n v="27.8"/>
    <n v="94.2"/>
    <n v="14.6"/>
    <n v="7.9"/>
    <n v="429.1"/>
    <n v="14.5"/>
    <n v="8.3000000000000007"/>
    <n v="158.1"/>
    <n v="14.3"/>
    <n v="7.7"/>
    <n v="296.60000000000002"/>
    <n v="50511"/>
    <n v="25408.5"/>
    <n v="67.5"/>
    <x v="0"/>
  </r>
  <r>
    <d v="2026-05-20T13:30:00"/>
    <x v="4758"/>
    <n v="27.8"/>
    <n v="94.8"/>
    <n v="14.6"/>
    <n v="7.9"/>
    <n v="429.1"/>
    <n v="14.7"/>
    <n v="8.4"/>
    <n v="155.80000000000001"/>
    <n v="14.3"/>
    <n v="7.8"/>
    <n v="295.39999999999998"/>
    <n v="50543"/>
    <n v="25444"/>
    <n v="67.5"/>
    <x v="0"/>
  </r>
  <r>
    <d v="2026-05-20T13:45:00"/>
    <x v="4759"/>
    <n v="27.6"/>
    <n v="95.2"/>
    <n v="14.6"/>
    <n v="8"/>
    <n v="442.6"/>
    <n v="14.7"/>
    <n v="8.3000000000000007"/>
    <n v="157.6"/>
    <n v="14.4"/>
    <n v="7.7"/>
    <n v="297.2"/>
    <n v="50575"/>
    <n v="25479.5"/>
    <n v="67.5"/>
    <x v="0"/>
  </r>
  <r>
    <d v="2026-05-20T14:00:00"/>
    <x v="4760"/>
    <n v="27.5"/>
    <n v="96.4"/>
    <n v="14.6"/>
    <n v="8"/>
    <n v="469.6"/>
    <n v="14.6"/>
    <n v="8.4"/>
    <n v="159.6"/>
    <n v="14.3"/>
    <n v="7.8"/>
    <n v="297.2"/>
    <n v="50607"/>
    <n v="25515"/>
    <n v="67.5"/>
    <x v="0"/>
  </r>
  <r>
    <d v="2026-05-20T14:15:00"/>
    <x v="4761"/>
    <n v="27.6"/>
    <n v="97.1"/>
    <n v="14.7"/>
    <n v="8"/>
    <n v="469.6"/>
    <n v="14.7"/>
    <n v="8.3000000000000007"/>
    <n v="157.30000000000001"/>
    <n v="14.4"/>
    <n v="7.7"/>
    <n v="296.8"/>
    <n v="50637"/>
    <n v="25547.5"/>
    <n v="62.5"/>
    <x v="0"/>
  </r>
  <r>
    <d v="2026-05-20T14:30:00"/>
    <x v="4762"/>
    <n v="27.6"/>
    <n v="97.1"/>
    <n v="14.7"/>
    <n v="8"/>
    <n v="525.4"/>
    <n v="14.7"/>
    <n v="8.4"/>
    <n v="157"/>
    <n v="14.4"/>
    <n v="8"/>
    <n v="293.3"/>
    <n v="50667"/>
    <n v="25580"/>
    <n v="62.5"/>
    <x v="0"/>
  </r>
  <r>
    <d v="2026-05-20T14:45:00"/>
    <x v="4763"/>
    <n v="27.6"/>
    <n v="97.5"/>
    <n v="14.7"/>
    <n v="8"/>
    <n v="439.9"/>
    <n v="14.7"/>
    <n v="8.4"/>
    <n v="154.1"/>
    <n v="14.4"/>
    <n v="7.8"/>
    <n v="292.3"/>
    <n v="50697"/>
    <n v="25612.5"/>
    <n v="62.5"/>
    <x v="0"/>
  </r>
  <r>
    <d v="2026-05-20T15:00:00"/>
    <x v="4764"/>
    <n v="27.5"/>
    <n v="98.5"/>
    <n v="14.7"/>
    <n v="8"/>
    <n v="439.9"/>
    <n v="14.7"/>
    <n v="8.5"/>
    <n v="155.5"/>
    <n v="14.4"/>
    <n v="7.7"/>
    <n v="292.7"/>
    <n v="50727"/>
    <n v="25645"/>
    <n v="62.5"/>
    <x v="0"/>
  </r>
  <r>
    <d v="2026-05-20T15:15:00"/>
    <x v="4765"/>
    <n v="27.7"/>
    <n v="98.8"/>
    <n v="14.7"/>
    <n v="8"/>
    <n v="519.1"/>
    <n v="14.7"/>
    <n v="8.4"/>
    <n v="154.69999999999999"/>
    <n v="14.4"/>
    <n v="7.7"/>
    <n v="292.3"/>
    <n v="50757.8"/>
    <n v="25677.200000000001"/>
    <n v="63.000000000003638"/>
    <x v="0"/>
  </r>
  <r>
    <d v="2026-05-20T15:30:00"/>
    <x v="4766"/>
    <n v="27.7"/>
    <n v="98"/>
    <n v="14.7"/>
    <n v="8"/>
    <n v="519.1"/>
    <n v="14.7"/>
    <n v="8.4"/>
    <n v="154.4"/>
    <n v="14.5"/>
    <n v="7.6"/>
    <n v="296"/>
    <n v="50788.5"/>
    <n v="25709.5"/>
    <n v="62.999999999996362"/>
    <x v="0"/>
  </r>
  <r>
    <d v="2026-05-20T15:45:00"/>
    <x v="4767"/>
    <n v="27.5"/>
    <n v="98"/>
    <n v="14.7"/>
    <n v="8"/>
    <n v="446.2"/>
    <n v="14.7"/>
    <n v="8.4"/>
    <n v="155.5"/>
    <n v="14.3"/>
    <n v="7.7"/>
    <n v="292.7"/>
    <n v="50819.199999999997"/>
    <n v="25741.8"/>
    <n v="62.999999999996362"/>
    <x v="0"/>
  </r>
  <r>
    <d v="2026-05-20T16:00:00"/>
    <x v="4768"/>
    <n v="27.8"/>
    <n v="97.5"/>
    <n v="14.7"/>
    <n v="8"/>
    <n v="449.8"/>
    <n v="14.6"/>
    <n v="8.4"/>
    <n v="153.19999999999999"/>
    <n v="14.4"/>
    <n v="7.7"/>
    <n v="291.5"/>
    <n v="50850"/>
    <n v="25774"/>
    <n v="63.000000000003638"/>
    <x v="0"/>
  </r>
  <r>
    <d v="2026-05-20T16:15:00"/>
    <x v="4769"/>
    <n v="27.7"/>
    <n v="97.8"/>
    <n v="14.7"/>
    <n v="8"/>
    <n v="449.8"/>
    <n v="14.7"/>
    <n v="8.4"/>
    <n v="157"/>
    <n v="14.4"/>
    <n v="7.7"/>
    <n v="292.10000000000002"/>
    <n v="50881"/>
    <n v="25807.8"/>
    <n v="64.799999999999272"/>
    <x v="0"/>
  </r>
  <r>
    <d v="2026-05-20T16:30:00"/>
    <x v="4770"/>
    <n v="27.7"/>
    <n v="98.1"/>
    <n v="14.7"/>
    <n v="8"/>
    <n v="476.8"/>
    <n v="14.6"/>
    <n v="8.4"/>
    <n v="155.5"/>
    <n v="14.2"/>
    <n v="7.7"/>
    <n v="291.7"/>
    <n v="50912"/>
    <n v="25841.5"/>
    <n v="64.700000000000728"/>
    <x v="0"/>
  </r>
  <r>
    <d v="2026-05-20T16:45:00"/>
    <x v="4771"/>
    <n v="27.5"/>
    <n v="98"/>
    <n v="14.7"/>
    <n v="8"/>
    <n v="528.1"/>
    <n v="14.6"/>
    <n v="8.3000000000000007"/>
    <n v="154.69999999999999"/>
    <n v="14.3"/>
    <n v="7.7"/>
    <n v="290.89999999999998"/>
    <n v="50943"/>
    <n v="25875.200000000001"/>
    <n v="64.700000000000728"/>
    <x v="0"/>
  </r>
  <r>
    <d v="2026-05-20T17:00:00"/>
    <x v="4772"/>
    <n v="27.5"/>
    <n v="97.8"/>
    <n v="14.6"/>
    <n v="7.9"/>
    <n v="528.1"/>
    <n v="14.6"/>
    <n v="8.4"/>
    <n v="155.5"/>
    <n v="14.3"/>
    <n v="7.7"/>
    <n v="292.7"/>
    <n v="50974"/>
    <n v="25909"/>
    <n v="64.799999999999272"/>
    <x v="0"/>
  </r>
  <r>
    <d v="2026-05-20T17:15:00"/>
    <x v="4773"/>
    <n v="27.5"/>
    <n v="97.5"/>
    <n v="14.5"/>
    <n v="7.9"/>
    <n v="492.1"/>
    <n v="14.5"/>
    <n v="8.3000000000000007"/>
    <n v="154.69999999999999"/>
    <n v="14.2"/>
    <n v="7.7"/>
    <n v="290.10000000000002"/>
    <n v="51002.2"/>
    <n v="25937.8"/>
    <n v="56.999999999996362"/>
    <x v="0"/>
  </r>
  <r>
    <d v="2026-05-20T17:30:00"/>
    <x v="4774"/>
    <n v="27.2"/>
    <n v="97.8"/>
    <n v="14.5"/>
    <n v="7.9"/>
    <n v="492.1"/>
    <n v="14.4"/>
    <n v="8.3000000000000007"/>
    <n v="155.80000000000001"/>
    <n v="14.2"/>
    <n v="7.7"/>
    <n v="290.10000000000002"/>
    <n v="51030.5"/>
    <n v="25966.5"/>
    <n v="57.000000000003638"/>
    <x v="0"/>
  </r>
  <r>
    <d v="2026-05-20T17:45:00"/>
    <x v="4775"/>
    <n v="27.2"/>
    <n v="97.4"/>
    <n v="14.4"/>
    <n v="7.9"/>
    <n v="429.1"/>
    <n v="14.3"/>
    <n v="8.1999999999999993"/>
    <n v="156.69999999999999"/>
    <n v="14"/>
    <n v="7.6"/>
    <n v="291.10000000000002"/>
    <n v="51058.8"/>
    <n v="25995.200000000001"/>
    <n v="57.000000000003638"/>
    <x v="0"/>
  </r>
  <r>
    <d v="2026-05-20T18:00:00"/>
    <x v="4776"/>
    <n v="27.2"/>
    <n v="97.4"/>
    <n v="14.4"/>
    <n v="7.9"/>
    <n v="519.1"/>
    <n v="14.3"/>
    <n v="8.1999999999999993"/>
    <n v="157"/>
    <n v="14"/>
    <n v="7.5"/>
    <n v="289.3"/>
    <n v="51087"/>
    <n v="26024"/>
    <n v="56.999999999996362"/>
    <x v="0"/>
  </r>
  <r>
    <d v="2026-05-20T18:15:00"/>
    <x v="4777"/>
    <n v="27.3"/>
    <n v="97.5"/>
    <n v="14.3"/>
    <n v="7.9"/>
    <n v="519.1"/>
    <n v="14.3"/>
    <n v="8.1"/>
    <n v="154.9"/>
    <n v="14"/>
    <n v="7.6"/>
    <n v="288.39999999999998"/>
    <n v="51116"/>
    <n v="26055"/>
    <n v="60"/>
    <x v="0"/>
  </r>
  <r>
    <d v="2026-05-20T18:30:00"/>
    <x v="4778"/>
    <n v="27.2"/>
    <n v="97.8"/>
    <n v="14.2"/>
    <n v="7.7"/>
    <n v="520"/>
    <n v="14.2"/>
    <n v="8.1"/>
    <n v="149.4"/>
    <n v="13.9"/>
    <n v="7.5"/>
    <n v="283.8"/>
    <n v="51145"/>
    <n v="26086"/>
    <n v="60"/>
    <x v="0"/>
  </r>
  <r>
    <d v="2026-05-20T18:45:00"/>
    <x v="4779"/>
    <n v="27.2"/>
    <n v="97.5"/>
    <n v="14.2"/>
    <n v="7.7"/>
    <n v="454.3"/>
    <n v="14.1"/>
    <n v="7.9"/>
    <n v="145.30000000000001"/>
    <n v="13.8"/>
    <n v="7.7"/>
    <n v="278.3"/>
    <n v="51174"/>
    <n v="26117"/>
    <n v="60"/>
    <x v="0"/>
  </r>
  <r>
    <d v="2026-05-20T19:00:00"/>
    <x v="4780"/>
    <n v="27.4"/>
    <n v="97.4"/>
    <n v="14.2"/>
    <n v="7.5"/>
    <n v="454.3"/>
    <n v="14.2"/>
    <n v="7.8"/>
    <n v="143.9"/>
    <n v="13.9"/>
    <n v="7.5"/>
    <n v="277.89999999999998"/>
    <n v="51203"/>
    <n v="26148"/>
    <n v="60"/>
    <x v="0"/>
  </r>
  <r>
    <d v="2026-05-20T19:15:00"/>
    <x v="4781"/>
    <n v="27.3"/>
    <n v="97.5"/>
    <n v="14.2"/>
    <n v="7.5"/>
    <n v="477.7"/>
    <n v="14.2"/>
    <n v="7.7"/>
    <n v="141"/>
    <n v="13.9"/>
    <n v="7.3"/>
    <n v="275.39999999999998"/>
    <n v="51229"/>
    <n v="26175.200000000001"/>
    <n v="53.200000000000728"/>
    <x v="0"/>
  </r>
  <r>
    <d v="2026-05-20T19:30:00"/>
    <x v="4782"/>
    <n v="27.3"/>
    <n v="98.4"/>
    <n v="14"/>
    <n v="7.3"/>
    <n v="477.7"/>
    <n v="14.2"/>
    <n v="7.6"/>
    <n v="137.80000000000001"/>
    <n v="13.9"/>
    <n v="7.2"/>
    <n v="275.60000000000002"/>
    <n v="51255"/>
    <n v="26202.5"/>
    <n v="53.299999999999272"/>
    <x v="0"/>
  </r>
  <r>
    <d v="2026-05-20T19:45:00"/>
    <x v="4783"/>
    <n v="27.4"/>
    <n v="98.8"/>
    <n v="13.9"/>
    <n v="7.2"/>
    <n v="521.79999999999995"/>
    <n v="14.2"/>
    <n v="7.4"/>
    <n v="139.5"/>
    <n v="13.9"/>
    <n v="7.1"/>
    <n v="272"/>
    <n v="51281"/>
    <n v="26229.8"/>
    <n v="53.299999999999272"/>
    <x v="0"/>
  </r>
  <r>
    <d v="2026-05-20T20:00:00"/>
    <x v="4784"/>
    <n v="27.1"/>
    <n v="100"/>
    <n v="13.9"/>
    <n v="7.2"/>
    <n v="477.7"/>
    <n v="14.2"/>
    <n v="7.2"/>
    <n v="136.6"/>
    <n v="13.8"/>
    <n v="7.2"/>
    <n v="272"/>
    <n v="51307"/>
    <n v="26257"/>
    <n v="53.200000000000728"/>
    <x v="0"/>
  </r>
  <r>
    <d v="2026-05-20T20:15:00"/>
    <x v="4785"/>
    <n v="27.1"/>
    <n v="100"/>
    <n v="13.7"/>
    <n v="6.9"/>
    <n v="477.7"/>
    <n v="14"/>
    <n v="7"/>
    <n v="134.9"/>
    <n v="13.7"/>
    <n v="6.9"/>
    <n v="270.3"/>
    <n v="51329.2"/>
    <n v="26280.5"/>
    <n v="45.69999999999709"/>
    <x v="0"/>
  </r>
  <r>
    <d v="2026-05-20T20:30:00"/>
    <x v="4786"/>
    <n v="26.9"/>
    <n v="100"/>
    <n v="13.6"/>
    <n v="6.8"/>
    <n v="467.8"/>
    <n v="14"/>
    <n v="6.9"/>
    <n v="134.9"/>
    <n v="13.6"/>
    <n v="6.9"/>
    <n v="276.60000000000002"/>
    <n v="51351.5"/>
    <n v="26304"/>
    <n v="45.80000000000291"/>
    <x v="0"/>
  </r>
  <r>
    <d v="2026-05-20T20:45:00"/>
    <x v="4787"/>
    <n v="27.1"/>
    <n v="100"/>
    <n v="13.6"/>
    <n v="6.8"/>
    <n v="499.3"/>
    <n v="13.9"/>
    <n v="6.8"/>
    <n v="133.69999999999999"/>
    <n v="13.5"/>
    <n v="6.9"/>
    <n v="270.89999999999998"/>
    <n v="51373.8"/>
    <n v="26327.5"/>
    <n v="45.80000000000291"/>
    <x v="0"/>
  </r>
  <r>
    <d v="2026-05-20T21:00:00"/>
    <x v="4788"/>
    <n v="27.1"/>
    <n v="100"/>
    <n v="13.5"/>
    <n v="7.7"/>
    <n v="499.3"/>
    <n v="12.4"/>
    <n v="7.5"/>
    <n v="200"/>
    <n v="13.8"/>
    <n v="7.4"/>
    <n v="205.2"/>
    <n v="51396"/>
    <n v="26351"/>
    <n v="45.69999999999709"/>
    <x v="0"/>
  </r>
  <r>
    <d v="2026-05-20T21:15:00"/>
    <x v="4789"/>
    <n v="27.1"/>
    <n v="100"/>
    <n v="13.5"/>
    <n v="7.7"/>
    <n v="509.2"/>
    <n v="14.5"/>
    <n v="8.8000000000000007"/>
    <n v="200"/>
    <n v="14.1"/>
    <n v="8.5"/>
    <n v="204"/>
    <n v="51396"/>
    <n v="26351"/>
    <n v="0"/>
    <x v="0"/>
  </r>
  <r>
    <d v="2026-05-20T21:30:00"/>
    <x v="4790"/>
    <n v="27"/>
    <n v="100"/>
    <n v="13.6"/>
    <n v="9.1999999999999993"/>
    <n v="509.2"/>
    <n v="14.9"/>
    <n v="8.6"/>
    <n v="200"/>
    <n v="14.7"/>
    <n v="8.5"/>
    <n v="209.3"/>
    <n v="51396"/>
    <n v="26351"/>
    <n v="0"/>
    <x v="0"/>
  </r>
  <r>
    <d v="2026-05-20T21:45:00"/>
    <x v="4791"/>
    <n v="27.1"/>
    <n v="100"/>
    <n v="14.2"/>
    <n v="9.1999999999999993"/>
    <n v="490.3"/>
    <n v="15.7"/>
    <n v="8.6"/>
    <n v="200"/>
    <n v="15.4"/>
    <n v="8.4"/>
    <n v="210.9"/>
    <n v="51396"/>
    <n v="26351"/>
    <n v="0"/>
    <x v="0"/>
  </r>
  <r>
    <d v="2026-05-20T22:00:00"/>
    <x v="4792"/>
    <n v="27.2"/>
    <n v="100"/>
    <n v="14.2"/>
    <n v="9.1999999999999993"/>
    <n v="485.8"/>
    <n v="15.8"/>
    <n v="8.1999999999999993"/>
    <n v="200"/>
    <n v="15.5"/>
    <n v="8.1"/>
    <n v="217.8"/>
    <n v="51396"/>
    <n v="26351"/>
    <n v="0"/>
    <x v="0"/>
  </r>
  <r>
    <d v="2026-05-20T22:15:00"/>
    <x v="4793"/>
    <n v="26.9"/>
    <n v="100"/>
    <n v="14.4"/>
    <n v="9.1999999999999993"/>
    <n v="485.8"/>
    <n v="15.7"/>
    <n v="8.1999999999999993"/>
    <n v="200"/>
    <n v="15.4"/>
    <n v="8"/>
    <n v="216.2"/>
    <n v="51396"/>
    <n v="26351"/>
    <n v="0"/>
    <x v="0"/>
  </r>
  <r>
    <d v="2026-05-20T22:30:00"/>
    <x v="4794"/>
    <n v="26.3"/>
    <n v="100"/>
    <n v="14.1"/>
    <n v="9.1"/>
    <n v="505.6"/>
    <n v="15.7"/>
    <n v="8.1999999999999993"/>
    <n v="200"/>
    <n v="15.4"/>
    <n v="8.1"/>
    <n v="218.7"/>
    <n v="51396"/>
    <n v="26351"/>
    <n v="0"/>
    <x v="0"/>
  </r>
  <r>
    <d v="2026-05-20T22:45:00"/>
    <x v="4795"/>
    <n v="26.3"/>
    <n v="100"/>
    <n v="14.1"/>
    <n v="9.1"/>
    <n v="479.5"/>
    <n v="16"/>
    <n v="7.3"/>
    <n v="200"/>
    <n v="15.7"/>
    <n v="7"/>
    <n v="217.4"/>
    <n v="51396"/>
    <n v="26351"/>
    <n v="0"/>
    <x v="0"/>
  </r>
  <r>
    <d v="2026-05-20T23:00:00"/>
    <x v="4796"/>
    <n v="26"/>
    <n v="100"/>
    <n v="14"/>
    <n v="7.9"/>
    <n v="479.5"/>
    <n v="15.9"/>
    <n v="6.5"/>
    <n v="200"/>
    <n v="15.6"/>
    <n v="6.3"/>
    <n v="221.7"/>
    <n v="51396"/>
    <n v="26351"/>
    <n v="0"/>
    <x v="0"/>
  </r>
  <r>
    <d v="2026-05-20T23:15:00"/>
    <x v="4797"/>
    <n v="25.8"/>
    <n v="100"/>
    <n v="14"/>
    <n v="7.9"/>
    <n v="458.8"/>
    <n v="15.4"/>
    <n v="6.5"/>
    <n v="200"/>
    <n v="15.1"/>
    <n v="6.3"/>
    <n v="220.7"/>
    <n v="51396"/>
    <n v="26351"/>
    <n v="0"/>
    <x v="0"/>
  </r>
  <r>
    <d v="2026-05-20T23:30:00"/>
    <x v="4798"/>
    <n v="26.2"/>
    <n v="100"/>
    <n v="13.4"/>
    <n v="7.7"/>
    <n v="458.8"/>
    <n v="15.2"/>
    <n v="6.5"/>
    <n v="200"/>
    <n v="14.6"/>
    <n v="6.3"/>
    <n v="217"/>
    <n v="51396"/>
    <n v="26351"/>
    <n v="0"/>
    <x v="0"/>
  </r>
  <r>
    <d v="2026-05-20T23:45:00"/>
    <x v="4799"/>
    <n v="24.3"/>
    <n v="99.6"/>
    <n v="13.3"/>
    <n v="9.1"/>
    <n v="472.3"/>
    <n v="14.7"/>
    <n v="7.8"/>
    <n v="200"/>
    <n v="14.3"/>
    <n v="7.7"/>
    <n v="211.7"/>
    <n v="51396"/>
    <n v="26351"/>
    <n v="0"/>
    <x v="0"/>
  </r>
  <r>
    <d v="2026-05-21T00:00:00"/>
    <x v="4800"/>
    <n v="24.1"/>
    <n v="96.8"/>
    <n v="13.3"/>
    <n v="9.1"/>
    <n v="453.4"/>
    <n v="14.2"/>
    <n v="8"/>
    <n v="200"/>
    <n v="13.9"/>
    <n v="7.7"/>
    <n v="213.2"/>
    <n v="51396"/>
    <n v="26351"/>
    <n v="0"/>
    <x v="0"/>
  </r>
  <r>
    <d v="2026-05-21T00:15:00"/>
    <x v="4801"/>
    <n v="27.2"/>
    <n v="100"/>
    <n v="13.6"/>
    <n v="9.1999999999999993"/>
    <n v="453.4"/>
    <n v="14"/>
    <n v="7.7"/>
    <n v="200"/>
    <n v="13.7"/>
    <n v="7.6"/>
    <n v="215.4"/>
    <n v="51396"/>
    <n v="26351"/>
    <n v="0"/>
    <x v="0"/>
  </r>
  <r>
    <d v="2026-05-21T00:30:00"/>
    <x v="4802"/>
    <n v="27.2"/>
    <n v="100"/>
    <n v="13.4"/>
    <n v="8.8000000000000007"/>
    <n v="466"/>
    <n v="14.2"/>
    <n v="7.5"/>
    <n v="200"/>
    <n v="14"/>
    <n v="7.4"/>
    <n v="215.8"/>
    <n v="51396"/>
    <n v="26351"/>
    <n v="0"/>
    <x v="0"/>
  </r>
  <r>
    <d v="2026-05-21T00:45:00"/>
    <x v="4803"/>
    <n v="27.2"/>
    <n v="100"/>
    <n v="13.4"/>
    <n v="8.8000000000000007"/>
    <n v="446.2"/>
    <n v="14.3"/>
    <n v="7.5"/>
    <n v="200"/>
    <n v="14"/>
    <n v="7.3"/>
    <n v="212.3"/>
    <n v="51396"/>
    <n v="26351"/>
    <n v="0"/>
    <x v="0"/>
  </r>
  <r>
    <d v="2026-05-21T01:00:00"/>
    <x v="4804"/>
    <n v="27.2"/>
    <n v="100"/>
    <n v="13.4"/>
    <n v="8.8000000000000007"/>
    <n v="446.2"/>
    <n v="13.9"/>
    <n v="7.3"/>
    <n v="200"/>
    <n v="13.5"/>
    <n v="7.2"/>
    <n v="214"/>
    <n v="51396"/>
    <n v="26351"/>
    <n v="0"/>
    <x v="0"/>
  </r>
  <r>
    <d v="2026-05-21T01:15:00"/>
    <x v="4805"/>
    <n v="27.1"/>
    <n v="100"/>
    <n v="13.4"/>
    <n v="8.8000000000000007"/>
    <n v="461.5"/>
    <n v="14"/>
    <n v="7.3"/>
    <n v="200"/>
    <n v="13.8"/>
    <n v="8"/>
    <n v="209.1"/>
    <n v="51396"/>
    <n v="26351"/>
    <n v="0"/>
    <x v="0"/>
  </r>
  <r>
    <d v="2026-05-21T01:30:00"/>
    <x v="4806"/>
    <n v="27.1"/>
    <n v="100"/>
    <n v="13.2"/>
    <n v="9.6999999999999993"/>
    <n v="461.5"/>
    <n v="13.8"/>
    <n v="8.6"/>
    <n v="200"/>
    <n v="13.5"/>
    <n v="8.4"/>
    <n v="206.7"/>
    <n v="51396"/>
    <n v="26351"/>
    <n v="0"/>
    <x v="0"/>
  </r>
  <r>
    <d v="2026-05-21T01:45:00"/>
    <x v="4807"/>
    <n v="26.3"/>
    <n v="100"/>
    <n v="13.3"/>
    <n v="9.9"/>
    <n v="472.3"/>
    <n v="13.1"/>
    <n v="8.6"/>
    <n v="200"/>
    <n v="12.9"/>
    <n v="8.5"/>
    <n v="206"/>
    <n v="51396"/>
    <n v="26351"/>
    <n v="0"/>
    <x v="0"/>
  </r>
  <r>
    <d v="2026-05-21T02:00:00"/>
    <x v="4808"/>
    <n v="26"/>
    <n v="100"/>
    <n v="13.3"/>
    <n v="9.9"/>
    <n v="465.1"/>
    <n v="13.5"/>
    <n v="8.6"/>
    <n v="200"/>
    <n v="13.2"/>
    <n v="8.4"/>
    <n v="208.3"/>
    <n v="51396"/>
    <n v="26351"/>
    <n v="0"/>
    <x v="0"/>
  </r>
  <r>
    <d v="2026-05-21T02:15:00"/>
    <x v="4809"/>
    <n v="26.1"/>
    <n v="100"/>
    <n v="13"/>
    <n v="9.8000000000000007"/>
    <n v="465.1"/>
    <n v="13.3"/>
    <n v="9.8000000000000007"/>
    <n v="200"/>
    <n v="13"/>
    <n v="8.6999999999999993"/>
    <n v="206.2"/>
    <n v="51396"/>
    <n v="26351"/>
    <n v="0"/>
    <x v="0"/>
  </r>
  <r>
    <d v="2026-05-21T02:30:00"/>
    <x v="4810"/>
    <n v="26.2"/>
    <n v="100"/>
    <n v="13.3"/>
    <n v="10.7"/>
    <n v="455.2"/>
    <n v="13.6"/>
    <n v="10.1"/>
    <n v="200"/>
    <n v="13.3"/>
    <n v="9.9"/>
    <n v="201"/>
    <n v="51396"/>
    <n v="26351"/>
    <n v="0"/>
    <x v="0"/>
  </r>
  <r>
    <d v="2026-05-21T02:45:00"/>
    <x v="4811"/>
    <n v="26.2"/>
    <n v="100"/>
    <n v="13.3"/>
    <n v="10.7"/>
    <n v="455.2"/>
    <n v="14"/>
    <n v="10.3"/>
    <n v="200"/>
    <n v="13.8"/>
    <n v="10.199999999999999"/>
    <n v="203.8"/>
    <n v="51396"/>
    <n v="26351"/>
    <n v="0"/>
    <x v="0"/>
  </r>
  <r>
    <d v="2026-05-21T03:00:00"/>
    <x v="4812"/>
    <n v="26.2"/>
    <n v="100"/>
    <n v="14"/>
    <n v="10.9"/>
    <n v="436.3"/>
    <n v="14.3"/>
    <n v="10.3"/>
    <n v="200"/>
    <n v="14.1"/>
    <n v="10.199999999999999"/>
    <n v="204.6"/>
    <n v="51396"/>
    <n v="26351"/>
    <n v="0"/>
    <x v="0"/>
  </r>
  <r>
    <d v="2026-05-21T03:15:00"/>
    <x v="4813"/>
    <n v="26.1"/>
    <n v="100"/>
    <n v="14"/>
    <n v="10.9"/>
    <n v="457"/>
    <n v="14.6"/>
    <n v="10.3"/>
    <n v="200"/>
    <n v="14.3"/>
    <n v="10.199999999999999"/>
    <n v="202"/>
    <n v="51396"/>
    <n v="26351"/>
    <n v="0"/>
    <x v="0"/>
  </r>
  <r>
    <d v="2026-05-21T03:30:00"/>
    <x v="4814"/>
    <n v="26"/>
    <n v="100"/>
    <n v="14.2"/>
    <n v="11.1"/>
    <n v="457"/>
    <n v="14.7"/>
    <n v="10.4"/>
    <n v="200"/>
    <n v="14.5"/>
    <n v="10.3"/>
    <n v="206.7"/>
    <n v="51396"/>
    <n v="26351"/>
    <n v="0"/>
    <x v="0"/>
  </r>
  <r>
    <d v="2026-05-21T03:45:00"/>
    <x v="4815"/>
    <n v="26"/>
    <n v="100"/>
    <n v="14.2"/>
    <n v="10.9"/>
    <n v="436.3"/>
    <n v="15.1"/>
    <n v="10.4"/>
    <n v="200"/>
    <n v="15"/>
    <n v="10.3"/>
    <n v="204.8"/>
    <n v="51396"/>
    <n v="26351"/>
    <n v="0"/>
    <x v="0"/>
  </r>
  <r>
    <d v="2026-05-21T04:00:00"/>
    <x v="4816"/>
    <n v="25.9"/>
    <n v="100"/>
    <n v="14.2"/>
    <n v="10.9"/>
    <n v="450.7"/>
    <n v="15.3"/>
    <n v="9.1999999999999993"/>
    <n v="200"/>
    <n v="15"/>
    <n v="9"/>
    <n v="207.5"/>
    <n v="51396"/>
    <n v="26351"/>
    <n v="0"/>
    <x v="0"/>
  </r>
  <r>
    <d v="2026-05-21T04:15:00"/>
    <x v="4817"/>
    <n v="25.9"/>
    <n v="100"/>
    <n v="14.3"/>
    <n v="10.1"/>
    <n v="450.7"/>
    <n v="15.2"/>
    <n v="8.9"/>
    <n v="200"/>
    <n v="14.9"/>
    <n v="8.6999999999999993"/>
    <n v="205.6"/>
    <n v="51396"/>
    <n v="26351"/>
    <n v="0"/>
    <x v="0"/>
  </r>
  <r>
    <d v="2026-05-21T04:30:00"/>
    <x v="4818"/>
    <n v="25.9"/>
    <n v="100"/>
    <n v="13.9"/>
    <n v="10"/>
    <n v="453.4"/>
    <n v="15.1"/>
    <n v="8.6999999999999993"/>
    <n v="200"/>
    <n v="14.7"/>
    <n v="8.6"/>
    <n v="206.9"/>
    <n v="51396"/>
    <n v="26351"/>
    <n v="0"/>
    <x v="0"/>
  </r>
  <r>
    <d v="2026-05-21T04:45:00"/>
    <x v="4819"/>
    <n v="25.8"/>
    <n v="100"/>
    <n v="13.9"/>
    <n v="10"/>
    <n v="453.4"/>
    <n v="14.7"/>
    <n v="8.6"/>
    <n v="200"/>
    <n v="14.4"/>
    <n v="8.4"/>
    <n v="201.2"/>
    <n v="51396"/>
    <n v="26351"/>
    <n v="0"/>
    <x v="0"/>
  </r>
  <r>
    <d v="2026-05-21T05:00:00"/>
    <x v="4820"/>
    <n v="25.8"/>
    <n v="100"/>
    <n v="13.5"/>
    <n v="9.8000000000000007"/>
    <n v="459.7"/>
    <n v="14.8"/>
    <n v="8.6"/>
    <n v="200"/>
    <n v="14.5"/>
    <n v="8.4"/>
    <n v="205"/>
    <n v="51396"/>
    <n v="26351"/>
    <n v="0"/>
    <x v="0"/>
  </r>
  <r>
    <d v="2026-05-21T05:15:00"/>
    <x v="4821"/>
    <n v="25.8"/>
    <n v="100"/>
    <n v="13.5"/>
    <n v="9.8000000000000007"/>
    <n v="448.9"/>
    <n v="14.3"/>
    <n v="8.4"/>
    <n v="200"/>
    <n v="13.9"/>
    <n v="8.1999999999999993"/>
    <n v="203.4"/>
    <n v="51396"/>
    <n v="26351"/>
    <n v="0"/>
    <x v="0"/>
  </r>
  <r>
    <d v="2026-05-21T05:30:00"/>
    <x v="4822"/>
    <n v="25.7"/>
    <n v="100"/>
    <n v="13.4"/>
    <n v="9.6999999999999993"/>
    <n v="448.9"/>
    <n v="14.2"/>
    <n v="8.4"/>
    <n v="200"/>
    <n v="14"/>
    <n v="8.1999999999999993"/>
    <n v="207.1"/>
    <n v="51396"/>
    <n v="26351"/>
    <n v="0"/>
    <x v="0"/>
  </r>
  <r>
    <d v="2026-05-21T05:45:00"/>
    <x v="4823"/>
    <n v="25.8"/>
    <n v="100"/>
    <n v="13.2"/>
    <n v="9.8000000000000007"/>
    <n v="461.5"/>
    <n v="14.2"/>
    <n v="8.6999999999999993"/>
    <n v="200"/>
    <n v="13.9"/>
    <n v="8.4"/>
    <n v="209.9"/>
    <n v="51396"/>
    <n v="26351"/>
    <n v="0"/>
    <x v="0"/>
  </r>
  <r>
    <d v="2026-05-21T06:00:00"/>
    <x v="4824"/>
    <n v="25.7"/>
    <n v="100"/>
    <n v="13.2"/>
    <n v="9.8000000000000007"/>
    <n v="475"/>
    <n v="14.3"/>
    <n v="9"/>
    <n v="200"/>
    <n v="14.4"/>
    <n v="8.9"/>
    <n v="212.1"/>
    <n v="51396"/>
    <n v="26351"/>
    <n v="0"/>
    <x v="0"/>
  </r>
  <r>
    <d v="2026-05-21T06:15:00"/>
    <x v="4825"/>
    <n v="25.9"/>
    <n v="100"/>
    <n v="13.8"/>
    <n v="10.1"/>
    <n v="475"/>
    <n v="14.7"/>
    <n v="8.8000000000000007"/>
    <n v="200"/>
    <n v="14.4"/>
    <n v="8.9"/>
    <n v="212.1"/>
    <n v="51396.5"/>
    <n v="26351.200000000001"/>
    <n v="0.7000000000007276"/>
    <x v="0"/>
  </r>
  <r>
    <d v="2026-05-21T06:30:00"/>
    <x v="4826"/>
    <n v="25.9"/>
    <n v="100"/>
    <n v="14"/>
    <n v="10"/>
    <n v="452.5"/>
    <n v="14.9"/>
    <n v="8.6999999999999993"/>
    <n v="200"/>
    <n v="14.6"/>
    <n v="8.6"/>
    <n v="212.1"/>
    <n v="51397"/>
    <n v="26351.5"/>
    <n v="0.7999999999992724"/>
    <x v="0"/>
  </r>
  <r>
    <d v="2026-05-21T06:45:00"/>
    <x v="4827"/>
    <n v="26"/>
    <n v="100"/>
    <n v="14"/>
    <n v="10"/>
    <n v="452.5"/>
    <n v="15.1"/>
    <n v="8.6999999999999993"/>
    <n v="200"/>
    <n v="14.9"/>
    <n v="8.6"/>
    <n v="216.4"/>
    <n v="51397.5"/>
    <n v="26351.8"/>
    <n v="0.7999999999992724"/>
    <x v="0"/>
  </r>
  <r>
    <d v="2026-05-21T07:00:00"/>
    <x v="4828"/>
    <n v="26.4"/>
    <n v="100"/>
    <n v="14.3"/>
    <n v="9.1999999999999993"/>
    <n v="482.2"/>
    <n v="14.9"/>
    <n v="8.6"/>
    <n v="200"/>
    <n v="15"/>
    <n v="8.4"/>
    <n v="216"/>
    <n v="51398"/>
    <n v="26352"/>
    <n v="0.7000000000007276"/>
    <x v="0"/>
  </r>
  <r>
    <d v="2026-05-21T07:15:00"/>
    <x v="4829"/>
    <n v="25.5"/>
    <n v="100"/>
    <n v="14.3"/>
    <n v="9.1999999999999993"/>
    <n v="392.2"/>
    <n v="12.2"/>
    <n v="8.5"/>
    <n v="200"/>
    <n v="15.4"/>
    <n v="8.3000000000000007"/>
    <n v="217.2"/>
    <n v="51438.5"/>
    <n v="26387.200000000001"/>
    <n v="75.700000000000728"/>
    <x v="0"/>
  </r>
  <r>
    <d v="2026-05-21T07:30:00"/>
    <x v="4830"/>
    <n v="25.4"/>
    <n v="100"/>
    <n v="14"/>
    <n v="9.1"/>
    <n v="392.2"/>
    <n v="11.8"/>
    <n v="8.3000000000000007"/>
    <n v="200"/>
    <n v="15.6"/>
    <n v="8.3000000000000007"/>
    <n v="272.2"/>
    <n v="51479"/>
    <n v="26422.5"/>
    <n v="75.799999999999272"/>
    <x v="0"/>
  </r>
  <r>
    <d v="2026-05-21T07:45:00"/>
    <x v="4831"/>
    <n v="25"/>
    <n v="100"/>
    <n v="13.9"/>
    <n v="7.9"/>
    <n v="486.7"/>
    <n v="15.6"/>
    <n v="7.9"/>
    <n v="133.69999999999999"/>
    <n v="15.1"/>
    <n v="7.7"/>
    <n v="276"/>
    <n v="51519.5"/>
    <n v="26457.8"/>
    <n v="75.799999999999272"/>
    <x v="0"/>
  </r>
  <r>
    <d v="2026-05-21T08:00:00"/>
    <x v="4832"/>
    <n v="24.7"/>
    <n v="100"/>
    <n v="13.9"/>
    <n v="7.9"/>
    <n v="487.6"/>
    <n v="15.2"/>
    <n v="9"/>
    <n v="154.9"/>
    <n v="14.7"/>
    <n v="7.9"/>
    <n v="287.2"/>
    <n v="51560"/>
    <n v="26493"/>
    <n v="75.700000000000728"/>
    <x v="0"/>
  </r>
  <r>
    <d v="2026-05-21T08:15:00"/>
    <x v="4833"/>
    <n v="26.6"/>
    <n v="100"/>
    <n v="14.6"/>
    <n v="7.4"/>
    <n v="487.6"/>
    <n v="15"/>
    <n v="7.7"/>
    <n v="148"/>
    <n v="14.6"/>
    <n v="7.3"/>
    <n v="286.39999999999998"/>
    <n v="51594.5"/>
    <n v="26525"/>
    <n v="66.5"/>
    <x v="0"/>
  </r>
  <r>
    <d v="2026-05-21T08:30:00"/>
    <x v="4834"/>
    <n v="26.8"/>
    <n v="100"/>
    <n v="14.5"/>
    <n v="6.9"/>
    <n v="499.3"/>
    <n v="14.8"/>
    <n v="7.5"/>
    <n v="140.4"/>
    <n v="14.5"/>
    <n v="7.2"/>
    <n v="278.3"/>
    <n v="51629"/>
    <n v="26557"/>
    <n v="66.5"/>
    <x v="0"/>
  </r>
  <r>
    <d v="2026-05-21T08:45:00"/>
    <x v="4835"/>
    <n v="26.9"/>
    <n v="100"/>
    <n v="14.5"/>
    <n v="6.9"/>
    <n v="499.3"/>
    <n v="14.5"/>
    <n v="7.1"/>
    <n v="140.1"/>
    <n v="14.1"/>
    <n v="7"/>
    <n v="278.7"/>
    <n v="51663.5"/>
    <n v="26589"/>
    <n v="66.5"/>
    <x v="0"/>
  </r>
  <r>
    <d v="2026-05-21T09:00:00"/>
    <x v="4836"/>
    <n v="26.9"/>
    <n v="100"/>
    <n v="14.3"/>
    <n v="6.9"/>
    <n v="529"/>
    <n v="14.4"/>
    <n v="7.4"/>
    <n v="136"/>
    <n v="14.1"/>
    <n v="7"/>
    <n v="274.60000000000002"/>
    <n v="51698"/>
    <n v="26621"/>
    <n v="66.5"/>
    <x v="0"/>
  </r>
  <r>
    <d v="2026-05-21T09:15:00"/>
    <x v="4837"/>
    <n v="26.8"/>
    <n v="100"/>
    <n v="14.3"/>
    <n v="6.9"/>
    <n v="511"/>
    <n v="14.4"/>
    <n v="7.4"/>
    <n v="140.1"/>
    <n v="14"/>
    <n v="7.1"/>
    <n v="280.89999999999998"/>
    <n v="51727.5"/>
    <n v="26649.8"/>
    <n v="58.299999999999272"/>
    <x v="0"/>
  </r>
  <r>
    <d v="2026-05-21T09:30:00"/>
    <x v="4838"/>
    <n v="26.8"/>
    <n v="100"/>
    <n v="14.5"/>
    <n v="7"/>
    <n v="511"/>
    <n v="14.1"/>
    <n v="7.6"/>
    <n v="158.4"/>
    <n v="13.9"/>
    <n v="7.2"/>
    <n v="300.39999999999998"/>
    <n v="51757"/>
    <n v="26678.5"/>
    <n v="58.200000000000728"/>
    <x v="0"/>
  </r>
  <r>
    <d v="2026-05-21T09:45:00"/>
    <x v="4839"/>
    <n v="26.8"/>
    <n v="100"/>
    <n v="14.4"/>
    <n v="7.9"/>
    <n v="515.5"/>
    <n v="14.2"/>
    <n v="8.1"/>
    <n v="161.9"/>
    <n v="13.9"/>
    <n v="7.6"/>
    <n v="301.5"/>
    <n v="51786.5"/>
    <n v="26707.200000000001"/>
    <n v="58.200000000000728"/>
    <x v="0"/>
  </r>
  <r>
    <d v="2026-05-21T10:00:00"/>
    <x v="4840"/>
    <n v="26.8"/>
    <n v="100"/>
    <n v="14.4"/>
    <n v="7.9"/>
    <n v="545.20000000000005"/>
    <n v="14.3"/>
    <n v="8.1999999999999993"/>
    <n v="164.2"/>
    <n v="14"/>
    <n v="7.8"/>
    <n v="301.10000000000002"/>
    <n v="51816"/>
    <n v="26736"/>
    <n v="58.299999999999272"/>
    <x v="0"/>
  </r>
  <r>
    <d v="2026-05-21T10:15:00"/>
    <x v="4841"/>
    <n v="26.8"/>
    <n v="100"/>
    <n v="14.5"/>
    <n v="8"/>
    <n v="545.20000000000005"/>
    <n v="14.3"/>
    <n v="8.1999999999999993"/>
    <n v="160.19999999999999"/>
    <n v="14.1"/>
    <n v="7.7"/>
    <n v="299.60000000000002"/>
    <n v="51848.2"/>
    <n v="26767"/>
    <n v="63.19999999999709"/>
    <x v="0"/>
  </r>
  <r>
    <d v="2026-05-21T10:30:00"/>
    <x v="4842"/>
    <n v="26.6"/>
    <n v="100"/>
    <n v="14.5"/>
    <n v="8"/>
    <n v="519.1"/>
    <n v="14.5"/>
    <n v="8.3000000000000007"/>
    <n v="157.6"/>
    <n v="14.2"/>
    <n v="7.7"/>
    <n v="301.3"/>
    <n v="51880.5"/>
    <n v="26798"/>
    <n v="63.30000000000291"/>
    <x v="0"/>
  </r>
  <r>
    <d v="2026-05-21T10:45:00"/>
    <x v="4843"/>
    <n v="26.5"/>
    <n v="100"/>
    <n v="14.5"/>
    <n v="8"/>
    <n v="519.1"/>
    <n v="14.6"/>
    <n v="8.3000000000000007"/>
    <n v="159.9"/>
    <n v="14.3"/>
    <n v="7.7"/>
    <n v="300.89999999999998"/>
    <n v="51912.800000000003"/>
    <n v="26829"/>
    <n v="63.30000000000291"/>
    <x v="0"/>
  </r>
  <r>
    <d v="2026-05-21T11:00:00"/>
    <x v="4844"/>
    <n v="26.6"/>
    <n v="100"/>
    <n v="14.6"/>
    <n v="8"/>
    <n v="456.1"/>
    <n v="14.6"/>
    <n v="8.3000000000000007"/>
    <n v="159.30000000000001"/>
    <n v="14.4"/>
    <n v="7.7"/>
    <n v="295.8"/>
    <n v="51945"/>
    <n v="26860"/>
    <n v="63.19999999999709"/>
    <x v="0"/>
  </r>
  <r>
    <d v="2026-05-21T11:15:00"/>
    <x v="4845"/>
    <n v="26.7"/>
    <n v="100"/>
    <n v="14.6"/>
    <n v="8"/>
    <n v="502"/>
    <n v="14.7"/>
    <n v="8.4"/>
    <n v="160.5"/>
    <n v="14.4"/>
    <n v="7.7"/>
    <n v="295.2"/>
    <n v="51977.5"/>
    <n v="26891.200000000001"/>
    <n v="63.700000000000728"/>
    <x v="0"/>
  </r>
  <r>
    <d v="2026-05-21T11:30:00"/>
    <x v="4846"/>
    <n v="26.8"/>
    <n v="100"/>
    <n v="14.7"/>
    <n v="8"/>
    <n v="502"/>
    <n v="14.8"/>
    <n v="8.4"/>
    <n v="156.1"/>
    <n v="14.5"/>
    <n v="7.8"/>
    <n v="296.2"/>
    <n v="52010"/>
    <n v="26922.5"/>
    <n v="63.799999999999272"/>
    <x v="0"/>
  </r>
  <r>
    <d v="2026-05-21T11:45:00"/>
    <x v="4847"/>
    <n v="26.8"/>
    <n v="100"/>
    <n v="14.8"/>
    <n v="8.1"/>
    <n v="448"/>
    <n v="14.8"/>
    <n v="8.5"/>
    <n v="157"/>
    <n v="14.5"/>
    <n v="7.9"/>
    <n v="298.2"/>
    <n v="52042.5"/>
    <n v="26953.8"/>
    <n v="63.799999999999272"/>
    <x v="0"/>
  </r>
  <r>
    <d v="2026-05-21T12:00:00"/>
    <x v="4848"/>
    <n v="26.8"/>
    <n v="100"/>
    <n v="14.8"/>
    <n v="8.1"/>
    <n v="493.9"/>
    <n v="14.7"/>
    <n v="8.5"/>
    <n v="153.80000000000001"/>
    <n v="14.4"/>
    <n v="7.9"/>
    <n v="293.7"/>
    <n v="52075"/>
    <n v="26985"/>
    <n v="63.700000000000728"/>
    <x v="0"/>
  </r>
  <r>
    <d v="2026-05-21T12:15:00"/>
    <x v="4849"/>
    <n v="27"/>
    <n v="100"/>
    <n v="14.9"/>
    <n v="8.1"/>
    <n v="493.9"/>
    <n v="14.9"/>
    <n v="8.6"/>
    <n v="156.1"/>
    <n v="14.6"/>
    <n v="7.8"/>
    <n v="297.2"/>
    <n v="52109.2"/>
    <n v="27018.5"/>
    <n v="67.69999999999709"/>
    <x v="0"/>
  </r>
  <r>
    <d v="2026-05-21T12:30:00"/>
    <x v="4850"/>
    <n v="26.9"/>
    <n v="100"/>
    <n v="14.9"/>
    <n v="8.1"/>
    <n v="485.8"/>
    <n v="14.9"/>
    <n v="8.6"/>
    <n v="154.4"/>
    <n v="14.7"/>
    <n v="7.8"/>
    <n v="294.5"/>
    <n v="52143.5"/>
    <n v="27052"/>
    <n v="67.80000000000291"/>
    <x v="0"/>
  </r>
  <r>
    <d v="2026-05-21T12:45:00"/>
    <x v="4851"/>
    <n v="27.1"/>
    <n v="100"/>
    <n v="15"/>
    <n v="8.1"/>
    <n v="485.8"/>
    <n v="14.9"/>
    <n v="8.6"/>
    <n v="157.30000000000001"/>
    <n v="14.6"/>
    <n v="7.9"/>
    <n v="294.10000000000002"/>
    <n v="52177.8"/>
    <n v="27085.5"/>
    <n v="67.80000000000291"/>
    <x v="0"/>
  </r>
  <r>
    <d v="2026-05-21T13:00:00"/>
    <x v="4852"/>
    <n v="27"/>
    <n v="100"/>
    <n v="14.9"/>
    <n v="8.1"/>
    <n v="545.20000000000005"/>
    <n v="14.9"/>
    <n v="8.6"/>
    <n v="154.9"/>
    <n v="14.6"/>
    <n v="7.8"/>
    <n v="295.39999999999998"/>
    <n v="52212"/>
    <n v="27119"/>
    <n v="67.69999999999709"/>
    <x v="0"/>
  </r>
  <r>
    <d v="2026-05-21T13:15:00"/>
    <x v="4853"/>
    <n v="26.9"/>
    <n v="100"/>
    <n v="14.9"/>
    <n v="8.1"/>
    <n v="527.20000000000005"/>
    <n v="14.9"/>
    <n v="8.5"/>
    <n v="156.4"/>
    <n v="14.6"/>
    <n v="7.9"/>
    <n v="295"/>
    <n v="52245.5"/>
    <n v="27151.200000000001"/>
    <n v="65.700000000000728"/>
    <x v="0"/>
  </r>
  <r>
    <d v="2026-05-21T13:30:00"/>
    <x v="4854"/>
    <n v="27"/>
    <n v="100"/>
    <n v="14.9"/>
    <n v="8.1"/>
    <n v="527.20000000000005"/>
    <n v="14.9"/>
    <n v="8.6"/>
    <n v="157"/>
    <n v="14.6"/>
    <n v="7.9"/>
    <n v="299.8"/>
    <n v="52279"/>
    <n v="27183.5"/>
    <n v="65.799999999999272"/>
    <x v="0"/>
  </r>
  <r>
    <d v="2026-05-21T13:45:00"/>
    <x v="4855"/>
    <n v="26.9"/>
    <n v="100"/>
    <n v="15"/>
    <n v="8.1"/>
    <n v="465.1"/>
    <n v="15"/>
    <n v="8.6"/>
    <n v="155.80000000000001"/>
    <n v="14.7"/>
    <n v="7.8"/>
    <n v="292.89999999999998"/>
    <n v="52312.5"/>
    <n v="27215.8"/>
    <n v="65.799999999999272"/>
    <x v="0"/>
  </r>
  <r>
    <d v="2026-05-21T14:00:00"/>
    <x v="4856"/>
    <n v="27.2"/>
    <n v="100"/>
    <n v="15"/>
    <n v="8.1"/>
    <n v="415.6"/>
    <n v="15"/>
    <n v="8.6999999999999993"/>
    <n v="155.80000000000001"/>
    <n v="14.8"/>
    <n v="7.9"/>
    <n v="292.3"/>
    <n v="52346"/>
    <n v="27248"/>
    <n v="65.700000000000728"/>
    <x v="0"/>
  </r>
  <r>
    <d v="2026-05-21T14:15:00"/>
    <x v="4857"/>
    <n v="27.3"/>
    <n v="100"/>
    <n v="15.1"/>
    <n v="8.1999999999999993"/>
    <n v="415.6"/>
    <n v="15"/>
    <n v="8.8000000000000007"/>
    <n v="148"/>
    <n v="14.8"/>
    <n v="8.1999999999999993"/>
    <n v="302.89999999999998"/>
    <n v="52383.199999999997"/>
    <n v="27283.5"/>
    <n v="72.69999999999709"/>
    <x v="0"/>
  </r>
  <r>
    <d v="2026-05-21T14:30:00"/>
    <x v="4858"/>
    <n v="27.5"/>
    <n v="100"/>
    <n v="15.1"/>
    <n v="8.1999999999999993"/>
    <n v="474.1"/>
    <n v="15.1"/>
    <n v="8.8000000000000007"/>
    <n v="146.80000000000001"/>
    <n v="14.8"/>
    <n v="8.5"/>
    <n v="303.5"/>
    <n v="52420.5"/>
    <n v="27319"/>
    <n v="72.80000000000291"/>
    <x v="0"/>
  </r>
  <r>
    <d v="2026-05-21T14:45:00"/>
    <x v="4859"/>
    <n v="27.5"/>
    <n v="100"/>
    <n v="15.2"/>
    <n v="8.1999999999999993"/>
    <n v="474.1"/>
    <n v="15.1"/>
    <n v="8.8000000000000007"/>
    <n v="147.4"/>
    <n v="14.9"/>
    <n v="8.1999999999999993"/>
    <n v="303.7"/>
    <n v="52457.8"/>
    <n v="27354.5"/>
    <n v="72.80000000000291"/>
    <x v="0"/>
  </r>
  <r>
    <d v="2026-05-21T15:00:00"/>
    <x v="4860"/>
    <n v="27.5"/>
    <n v="100"/>
    <n v="15.2"/>
    <n v="8.1999999999999993"/>
    <n v="383.2"/>
    <n v="15.2"/>
    <n v="8.8000000000000007"/>
    <n v="145.1"/>
    <n v="14.9"/>
    <n v="8.1999999999999993"/>
    <n v="304.10000000000002"/>
    <n v="52495"/>
    <n v="27390"/>
    <n v="72.69999999999709"/>
    <x v="0"/>
  </r>
  <r>
    <d v="2026-05-21T15:15:00"/>
    <x v="4861"/>
    <n v="27.8"/>
    <n v="100"/>
    <n v="15.2"/>
    <n v="8.1999999999999993"/>
    <n v="514.6"/>
    <n v="15.3"/>
    <n v="8.9"/>
    <n v="146.80000000000001"/>
    <n v="15"/>
    <n v="8.3000000000000007"/>
    <n v="304.5"/>
    <n v="52531"/>
    <n v="27424.799999999999"/>
    <n v="70.799999999999272"/>
    <x v="0"/>
  </r>
  <r>
    <d v="2026-05-21T15:30:00"/>
    <x v="4862"/>
    <n v="27.5"/>
    <n v="100"/>
    <n v="15.3"/>
    <n v="8.3000000000000007"/>
    <n v="514.6"/>
    <n v="15.3"/>
    <n v="8.9"/>
    <n v="150"/>
    <n v="15"/>
    <n v="8.3000000000000007"/>
    <n v="304.5"/>
    <n v="52567"/>
    <n v="27459.5"/>
    <n v="70.700000000000728"/>
    <x v="0"/>
  </r>
  <r>
    <d v="2026-05-21T15:45:00"/>
    <x v="4863"/>
    <n v="27.6"/>
    <n v="100"/>
    <n v="15.3"/>
    <n v="8.3000000000000007"/>
    <n v="485.8"/>
    <n v="15.2"/>
    <n v="8.9"/>
    <n v="144.5"/>
    <n v="15"/>
    <n v="8.3000000000000007"/>
    <n v="300.89999999999998"/>
    <n v="52603"/>
    <n v="27494.2"/>
    <n v="70.700000000000728"/>
    <x v="0"/>
  </r>
  <r>
    <d v="2026-05-21T16:00:00"/>
    <x v="4864"/>
    <n v="27.5"/>
    <n v="100"/>
    <n v="15.3"/>
    <n v="8.3000000000000007"/>
    <n v="568.6"/>
    <n v="15.3"/>
    <n v="8.8000000000000007"/>
    <n v="145.30000000000001"/>
    <n v="15"/>
    <n v="8.3000000000000007"/>
    <n v="303.10000000000002"/>
    <n v="52639"/>
    <n v="27529"/>
    <n v="70.799999999999272"/>
    <x v="0"/>
  </r>
  <r>
    <d v="2026-05-21T16:15:00"/>
    <x v="4865"/>
    <n v="27.5"/>
    <n v="100"/>
    <n v="15.2"/>
    <n v="8.1999999999999993"/>
    <n v="568.6"/>
    <n v="15.3"/>
    <n v="8.8000000000000007"/>
    <n v="146.80000000000001"/>
    <n v="15"/>
    <n v="8.3000000000000007"/>
    <n v="303.7"/>
    <n v="52674"/>
    <n v="27563.5"/>
    <n v="69.5"/>
    <x v="0"/>
  </r>
  <r>
    <d v="2026-05-21T16:30:00"/>
    <x v="4866"/>
    <n v="27.4"/>
    <n v="100"/>
    <n v="15.2"/>
    <n v="8.1999999999999993"/>
    <n v="449.8"/>
    <n v="15.3"/>
    <n v="8.8000000000000007"/>
    <n v="147.69999999999999"/>
    <n v="14.9"/>
    <n v="8.1999999999999993"/>
    <n v="304.10000000000002"/>
    <n v="52709"/>
    <n v="27598"/>
    <n v="69.5"/>
    <x v="0"/>
  </r>
  <r>
    <d v="2026-05-21T16:45:00"/>
    <x v="4867"/>
    <n v="27.6"/>
    <n v="100"/>
    <n v="15.2"/>
    <n v="8.1999999999999993"/>
    <n v="449.8"/>
    <n v="15.2"/>
    <n v="8.8000000000000007"/>
    <n v="147.1"/>
    <n v="14.9"/>
    <n v="8.1999999999999993"/>
    <n v="304.3"/>
    <n v="52744"/>
    <n v="27632.5"/>
    <n v="69.5"/>
    <x v="0"/>
  </r>
  <r>
    <d v="2026-05-21T17:00:00"/>
    <x v="4868"/>
    <n v="27.4"/>
    <n v="100"/>
    <n v="15.2"/>
    <n v="8.1"/>
    <n v="496.6"/>
    <n v="15.2"/>
    <n v="8.6999999999999993"/>
    <n v="148"/>
    <n v="14.9"/>
    <n v="8.3000000000000007"/>
    <n v="302.10000000000002"/>
    <n v="52779"/>
    <n v="27667"/>
    <n v="69.5"/>
    <x v="0"/>
  </r>
  <r>
    <d v="2026-05-21T17:15:00"/>
    <x v="4869"/>
    <n v="27.2"/>
    <n v="100"/>
    <n v="15.2"/>
    <n v="8.1"/>
    <n v="391.3"/>
    <n v="15"/>
    <n v="8.6999999999999993"/>
    <n v="149.1"/>
    <n v="14.7"/>
    <n v="8.1999999999999993"/>
    <n v="298.60000000000002"/>
    <n v="52812.5"/>
    <n v="27699"/>
    <n v="65.5"/>
    <x v="0"/>
  </r>
  <r>
    <d v="2026-05-21T17:30:00"/>
    <x v="4870"/>
    <n v="27.2"/>
    <n v="100"/>
    <n v="15.1"/>
    <n v="8.1"/>
    <n v="391.3"/>
    <n v="15.1"/>
    <n v="8.6"/>
    <n v="149.69999999999999"/>
    <n v="14.8"/>
    <n v="8.1"/>
    <n v="300"/>
    <n v="52846"/>
    <n v="27731"/>
    <n v="65.5"/>
    <x v="0"/>
  </r>
  <r>
    <d v="2026-05-21T17:45:00"/>
    <x v="4871"/>
    <n v="27.3"/>
    <n v="100"/>
    <n v="15"/>
    <n v="8.1"/>
    <n v="400.3"/>
    <n v="15"/>
    <n v="8.6"/>
    <n v="145.9"/>
    <n v="14.6"/>
    <n v="8"/>
    <n v="298"/>
    <n v="52879.5"/>
    <n v="27763"/>
    <n v="65.5"/>
    <x v="0"/>
  </r>
  <r>
    <d v="2026-05-21T18:00:00"/>
    <x v="4872"/>
    <n v="27"/>
    <n v="100"/>
    <n v="15"/>
    <n v="8.1"/>
    <n v="400.3"/>
    <n v="14.8"/>
    <n v="8.6"/>
    <n v="139.19999999999999"/>
    <n v="14.5"/>
    <n v="7.9"/>
    <n v="296.39999999999998"/>
    <n v="52913"/>
    <n v="27795"/>
    <n v="65.5"/>
    <x v="0"/>
  </r>
  <r>
    <d v="2026-05-21T18:15:00"/>
    <x v="4873"/>
    <n v="27.1"/>
    <n v="100"/>
    <n v="14.9"/>
    <n v="7.7"/>
    <n v="473.2"/>
    <n v="14.8"/>
    <n v="8.3000000000000007"/>
    <n v="136.30000000000001"/>
    <n v="14.5"/>
    <n v="7.9"/>
    <n v="295.60000000000002"/>
    <n v="52952.2"/>
    <n v="27833"/>
    <n v="77.19999999999709"/>
    <x v="0"/>
  </r>
  <r>
    <d v="2026-05-21T18:30:00"/>
    <x v="4874"/>
    <n v="27"/>
    <n v="100"/>
    <n v="14.9"/>
    <n v="7.7"/>
    <n v="470.5"/>
    <n v="14.7"/>
    <n v="8.1999999999999993"/>
    <n v="136.9"/>
    <n v="14.5"/>
    <n v="7.6"/>
    <n v="289.3"/>
    <n v="52991.5"/>
    <n v="27871"/>
    <n v="77.30000000000291"/>
    <x v="0"/>
  </r>
  <r>
    <d v="2026-05-21T18:45:00"/>
    <x v="4875"/>
    <n v="27.1"/>
    <n v="100"/>
    <n v="14.8"/>
    <n v="7.5"/>
    <n v="470.5"/>
    <n v="14.7"/>
    <n v="8.1"/>
    <n v="132.80000000000001"/>
    <n v="14.3"/>
    <n v="7.7"/>
    <n v="287.60000000000002"/>
    <n v="53030.8"/>
    <n v="27909"/>
    <n v="77.30000000000291"/>
    <x v="0"/>
  </r>
  <r>
    <d v="2026-05-21T19:00:00"/>
    <x v="4876"/>
    <n v="27"/>
    <n v="100"/>
    <n v="14.7"/>
    <n v="7.2"/>
    <n v="472.3"/>
    <n v="14.6"/>
    <n v="7.8"/>
    <n v="123"/>
    <n v="14.3"/>
    <n v="7.5"/>
    <n v="280.3"/>
    <n v="53070"/>
    <n v="27947"/>
    <n v="77.19999999999709"/>
    <x v="0"/>
  </r>
  <r>
    <d v="2026-05-21T19:15:00"/>
    <x v="4877"/>
    <n v="27"/>
    <n v="100"/>
    <n v="14.7"/>
    <n v="7.2"/>
    <n v="507.4"/>
    <n v="14.5"/>
    <n v="7.6"/>
    <n v="123.3"/>
    <n v="14.3"/>
    <n v="7.4"/>
    <n v="279.5"/>
    <n v="53104"/>
    <n v="27981.8"/>
    <n v="68.799999999999272"/>
    <x v="0"/>
  </r>
  <r>
    <d v="2026-05-21T19:30:00"/>
    <x v="4878"/>
    <n v="27.1"/>
    <n v="100"/>
    <n v="14.5"/>
    <n v="6.9"/>
    <n v="507.4"/>
    <n v="14.4"/>
    <n v="7.4"/>
    <n v="123.8"/>
    <n v="14.1"/>
    <n v="7.4"/>
    <n v="279.10000000000002"/>
    <n v="53138"/>
    <n v="28016.5"/>
    <n v="68.700000000000728"/>
    <x v="0"/>
  </r>
  <r>
    <d v="2026-05-21T19:45:00"/>
    <x v="4879"/>
    <n v="27.1"/>
    <n v="100"/>
    <n v="14.2"/>
    <n v="6.6"/>
    <n v="477.7"/>
    <n v="14.4"/>
    <n v="7.2"/>
    <n v="123.5"/>
    <n v="14.1"/>
    <n v="7.1"/>
    <n v="278.7"/>
    <n v="53172"/>
    <n v="28051.200000000001"/>
    <n v="68.700000000000728"/>
    <x v="0"/>
  </r>
  <r>
    <d v="2026-05-21T20:00:00"/>
    <x v="4880"/>
    <n v="27.2"/>
    <n v="100"/>
    <n v="14.2"/>
    <n v="6.6"/>
    <n v="477.7"/>
    <n v="14.2"/>
    <n v="6.8"/>
    <n v="113.4"/>
    <n v="13.9"/>
    <n v="7.1"/>
    <n v="267.10000000000002"/>
    <n v="53206"/>
    <n v="28086"/>
    <n v="68.799999999999272"/>
    <x v="0"/>
  </r>
  <r>
    <d v="2026-05-21T20:15:00"/>
    <x v="4881"/>
    <n v="27.2"/>
    <n v="100"/>
    <n v="13.9"/>
    <n v="6.2"/>
    <n v="481.3"/>
    <n v="14.2"/>
    <n v="6.6"/>
    <n v="116.3"/>
    <n v="13.9"/>
    <n v="6.8"/>
    <n v="270.3"/>
    <n v="53230.8"/>
    <n v="28112.799999999999"/>
    <n v="51.600000000002183"/>
    <x v="0"/>
  </r>
  <r>
    <d v="2026-05-21T20:30:00"/>
    <x v="4882"/>
    <n v="26.9"/>
    <n v="100"/>
    <n v="13.9"/>
    <n v="6.2"/>
    <n v="482.2"/>
    <n v="14.2"/>
    <n v="6.6"/>
    <n v="117.7"/>
    <n v="13.8"/>
    <n v="6.8"/>
    <n v="273.60000000000002"/>
    <n v="53255.5"/>
    <n v="28139.5"/>
    <n v="51.399999999997817"/>
    <x v="0"/>
  </r>
  <r>
    <d v="2026-05-21T20:45:00"/>
    <x v="4883"/>
    <n v="27"/>
    <n v="100"/>
    <n v="13.7"/>
    <n v="6.1"/>
    <n v="482.2"/>
    <n v="14"/>
    <n v="6.6"/>
    <n v="117.7"/>
    <n v="13.7"/>
    <n v="6.8"/>
    <n v="275.8"/>
    <n v="53280.2"/>
    <n v="28166.2"/>
    <n v="51.399999999997817"/>
    <x v="0"/>
  </r>
  <r>
    <d v="2026-05-21T21:00:00"/>
    <x v="4884"/>
    <n v="27.1"/>
    <n v="100"/>
    <n v="13.4"/>
    <n v="7.8"/>
    <n v="521.79999999999995"/>
    <n v="11.7"/>
    <n v="7.5"/>
    <n v="200"/>
    <n v="13.8"/>
    <n v="7.4"/>
    <n v="211.3"/>
    <n v="53305"/>
    <n v="28193"/>
    <n v="51.600000000002183"/>
    <x v="0"/>
  </r>
  <r>
    <d v="2026-05-21T21:15:00"/>
    <x v="4885"/>
    <n v="26.9"/>
    <n v="100"/>
    <n v="13.4"/>
    <n v="7.8"/>
    <n v="500.2"/>
    <n v="14.3"/>
    <n v="8.8000000000000007"/>
    <n v="200"/>
    <n v="14.1"/>
    <n v="7.4"/>
    <n v="209.3"/>
    <n v="53305"/>
    <n v="28193"/>
    <n v="0"/>
    <x v="0"/>
  </r>
  <r>
    <d v="2026-05-21T21:30:00"/>
    <x v="4886"/>
    <n v="27"/>
    <n v="100"/>
    <n v="13.9"/>
    <n v="9.3000000000000007"/>
    <n v="500.2"/>
    <n v="14.6"/>
    <n v="8.8000000000000007"/>
    <n v="200"/>
    <n v="14.8"/>
    <n v="8.6"/>
    <n v="213.4"/>
    <n v="53305"/>
    <n v="28193"/>
    <n v="0"/>
    <x v="0"/>
  </r>
  <r>
    <d v="2026-05-21T21:45:00"/>
    <x v="4887"/>
    <n v="27.1"/>
    <n v="100"/>
    <n v="14.3"/>
    <n v="9.1999999999999993"/>
    <n v="512.79999999999995"/>
    <n v="15.6"/>
    <n v="8.5"/>
    <n v="200"/>
    <n v="15.4"/>
    <n v="8.3000000000000007"/>
    <n v="215"/>
    <n v="53305"/>
    <n v="28193"/>
    <n v="0"/>
    <x v="0"/>
  </r>
  <r>
    <d v="2026-05-21T22:00:00"/>
    <x v="4888"/>
    <n v="27.1"/>
    <n v="100"/>
    <n v="14.3"/>
    <n v="9.1999999999999993"/>
    <n v="512.79999999999995"/>
    <n v="15.7"/>
    <n v="8.1"/>
    <n v="200"/>
    <n v="15.4"/>
    <n v="8.1"/>
    <n v="218.7"/>
    <n v="53305"/>
    <n v="28193"/>
    <n v="0"/>
    <x v="0"/>
  </r>
  <r>
    <d v="2026-05-21T22:15:00"/>
    <x v="4889"/>
    <n v="26.7"/>
    <n v="100"/>
    <n v="14.3"/>
    <n v="9.1999999999999993"/>
    <n v="512.79999999999995"/>
    <n v="15.6"/>
    <n v="8.1"/>
    <n v="200"/>
    <n v="15.3"/>
    <n v="7.9"/>
    <n v="220.5"/>
    <n v="53305"/>
    <n v="28193"/>
    <n v="0"/>
    <x v="0"/>
  </r>
  <r>
    <d v="2026-05-21T22:30:00"/>
    <x v="4890"/>
    <n v="26.4"/>
    <n v="100"/>
    <n v="14.3"/>
    <n v="9.1999999999999993"/>
    <n v="513.70000000000005"/>
    <n v="15.8"/>
    <n v="8.1"/>
    <n v="200"/>
    <n v="15.6"/>
    <n v="7.9"/>
    <n v="221.1"/>
    <n v="53305"/>
    <n v="28193"/>
    <n v="0"/>
    <x v="0"/>
  </r>
  <r>
    <d v="2026-05-21T22:45:00"/>
    <x v="4891"/>
    <n v="26.1"/>
    <n v="100"/>
    <n v="14"/>
    <n v="9"/>
    <n v="513.70000000000005"/>
    <n v="15.9"/>
    <n v="7.1"/>
    <n v="200"/>
    <n v="15.6"/>
    <n v="6.8"/>
    <n v="221.3"/>
    <n v="53305"/>
    <n v="28193"/>
    <n v="0"/>
    <x v="0"/>
  </r>
  <r>
    <d v="2026-05-21T23:00:00"/>
    <x v="4892"/>
    <n v="25.6"/>
    <n v="100"/>
    <n v="13.7"/>
    <n v="7.8"/>
    <n v="516.4"/>
    <n v="15.8"/>
    <n v="6.5"/>
    <n v="200"/>
    <n v="15.5"/>
    <n v="6.5"/>
    <n v="221.5"/>
    <n v="53305"/>
    <n v="28193"/>
    <n v="0"/>
    <x v="0"/>
  </r>
  <r>
    <d v="2026-05-21T23:15:00"/>
    <x v="4893"/>
    <n v="25"/>
    <n v="100"/>
    <n v="13.7"/>
    <n v="7.8"/>
    <n v="574.9"/>
    <n v="15.4"/>
    <n v="6.5"/>
    <n v="200"/>
    <n v="15"/>
    <n v="6.3"/>
    <n v="224.8"/>
    <n v="53305"/>
    <n v="28193"/>
    <n v="0"/>
    <x v="0"/>
  </r>
  <r>
    <d v="2026-05-21T23:30:00"/>
    <x v="4894"/>
    <n v="24.4"/>
    <n v="100"/>
    <n v="13.2"/>
    <n v="8"/>
    <n v="574.9"/>
    <n v="14.5"/>
    <n v="7"/>
    <n v="200"/>
    <n v="14.2"/>
    <n v="6.8"/>
    <n v="214.8"/>
    <n v="53305"/>
    <n v="28193"/>
    <n v="0"/>
    <x v="0"/>
  </r>
  <r>
    <d v="2026-05-21T23:45:00"/>
    <x v="4895"/>
    <n v="23.8"/>
    <n v="100"/>
    <n v="12.9"/>
    <n v="9.1"/>
    <n v="484"/>
    <n v="14.5"/>
    <n v="8.1999999999999993"/>
    <n v="200"/>
    <n v="14.2"/>
    <n v="8.1999999999999993"/>
    <n v="213.2"/>
    <n v="53305"/>
    <n v="28193"/>
    <n v="0"/>
    <x v="0"/>
  </r>
  <r>
    <d v="2026-05-22T00:00:00"/>
    <x v="4896"/>
    <n v="23.7"/>
    <n v="100"/>
    <n v="12.9"/>
    <n v="9.1"/>
    <n v="484"/>
    <n v="14"/>
    <n v="8.4"/>
    <n v="200"/>
    <n v="13.6"/>
    <n v="8.1999999999999993"/>
    <n v="210.3"/>
    <n v="53305"/>
    <n v="28193"/>
    <n v="0"/>
    <x v="1"/>
  </r>
  <r>
    <d v="2026-05-22T00:15:00"/>
    <x v="4897"/>
    <n v="26.9"/>
    <n v="100"/>
    <n v="13.3"/>
    <n v="9.1"/>
    <n v="490.3"/>
    <n v="14.2"/>
    <n v="8.5"/>
    <n v="200"/>
    <n v="13.9"/>
    <n v="8.4"/>
    <n v="209.7"/>
    <n v="53305"/>
    <n v="28193"/>
    <n v="0"/>
    <x v="1"/>
  </r>
  <r>
    <d v="2026-05-22T00:30:00"/>
    <x v="4898"/>
    <n v="27"/>
    <n v="100"/>
    <n v="13.3"/>
    <n v="9.1"/>
    <n v="485.8"/>
    <n v="14"/>
    <n v="8.6"/>
    <n v="200"/>
    <n v="13.7"/>
    <n v="8.4"/>
    <n v="208.1"/>
    <n v="53305"/>
    <n v="28193"/>
    <n v="0"/>
    <x v="1"/>
  </r>
  <r>
    <d v="2026-05-22T00:45:00"/>
    <x v="4899"/>
    <n v="27"/>
    <n v="100"/>
    <n v="13.4"/>
    <n v="9.1999999999999993"/>
    <n v="485.8"/>
    <n v="14.1"/>
    <n v="8.5"/>
    <n v="200"/>
    <n v="13.9"/>
    <n v="8.4"/>
    <n v="212.1"/>
    <n v="53305"/>
    <n v="28193"/>
    <n v="0"/>
    <x v="1"/>
  </r>
  <r>
    <d v="2026-05-22T01:00:00"/>
    <x v="4900"/>
    <n v="26.9"/>
    <n v="100"/>
    <n v="13.4"/>
    <n v="9.1999999999999993"/>
    <n v="463.3"/>
    <n v="14.5"/>
    <n v="8.6"/>
    <n v="200"/>
    <n v="14.1"/>
    <n v="8.4"/>
    <n v="207.5"/>
    <n v="53305"/>
    <n v="28193"/>
    <n v="0"/>
    <x v="1"/>
  </r>
  <r>
    <d v="2026-05-22T01:15:00"/>
    <x v="4901"/>
    <n v="26.9"/>
    <n v="100"/>
    <n v="13.4"/>
    <n v="9.1999999999999993"/>
    <n v="515.5"/>
    <n v="14.5"/>
    <n v="8.6"/>
    <n v="200"/>
    <n v="14.2"/>
    <n v="8.4"/>
    <n v="207.5"/>
    <n v="53305"/>
    <n v="28193"/>
    <n v="0"/>
    <x v="1"/>
  </r>
  <r>
    <d v="2026-05-22T01:30:00"/>
    <x v="4902"/>
    <n v="26.9"/>
    <n v="100"/>
    <n v="13.4"/>
    <n v="9.1999999999999993"/>
    <n v="515.5"/>
    <n v="14.5"/>
    <n v="8.6"/>
    <n v="200"/>
    <n v="14.2"/>
    <n v="8.4"/>
    <n v="207.7"/>
    <n v="53305"/>
    <n v="28193"/>
    <n v="0"/>
    <x v="1"/>
  </r>
  <r>
    <d v="2026-05-22T01:45:00"/>
    <x v="4903"/>
    <n v="26.8"/>
    <n v="100"/>
    <n v="13.3"/>
    <n v="9.1999999999999993"/>
    <n v="493.9"/>
    <n v="14.3"/>
    <n v="8.5"/>
    <n v="200"/>
    <n v="13.9"/>
    <n v="8.4"/>
    <n v="203.8"/>
    <n v="53305"/>
    <n v="28193"/>
    <n v="0"/>
    <x v="1"/>
  </r>
  <r>
    <d v="2026-05-22T02:00:00"/>
    <x v="4904"/>
    <n v="26.5"/>
    <n v="100"/>
    <n v="13.3"/>
    <n v="9.1999999999999993"/>
    <n v="493.9"/>
    <n v="14"/>
    <n v="8.5"/>
    <n v="200"/>
    <n v="13.7"/>
    <n v="8.3000000000000007"/>
    <n v="207.3"/>
    <n v="53305"/>
    <n v="28193"/>
    <n v="0"/>
    <x v="1"/>
  </r>
  <r>
    <d v="2026-05-22T02:15:00"/>
    <x v="4905"/>
    <n v="26.2"/>
    <n v="100"/>
    <n v="13.3"/>
    <n v="9.8000000000000007"/>
    <n v="456.1"/>
    <n v="14.1"/>
    <n v="8.6999999999999993"/>
    <n v="200"/>
    <n v="13.9"/>
    <n v="8.6999999999999993"/>
    <n v="202"/>
    <n v="53305"/>
    <n v="28193"/>
    <n v="0"/>
    <x v="1"/>
  </r>
  <r>
    <d v="2026-05-22T02:30:00"/>
    <x v="4906"/>
    <n v="26"/>
    <n v="100"/>
    <n v="13.3"/>
    <n v="9.8000000000000007"/>
    <n v="439"/>
    <n v="13.9"/>
    <n v="8.6999999999999993"/>
    <n v="200"/>
    <n v="13.6"/>
    <n v="8.5"/>
    <n v="208.1"/>
    <n v="53305"/>
    <n v="28193"/>
    <n v="0"/>
    <x v="1"/>
  </r>
  <r>
    <d v="2026-05-22T02:45:00"/>
    <x v="4907"/>
    <n v="25.9"/>
    <n v="100"/>
    <n v="13.4"/>
    <n v="10"/>
    <n v="439"/>
    <n v="14.2"/>
    <n v="8.6999999999999993"/>
    <n v="200"/>
    <n v="13.9"/>
    <n v="8.6"/>
    <n v="204"/>
    <n v="53305"/>
    <n v="28193"/>
    <n v="0"/>
    <x v="1"/>
  </r>
  <r>
    <d v="2026-05-22T03:00:00"/>
    <x v="4908"/>
    <n v="26"/>
    <n v="100"/>
    <n v="13.5"/>
    <n v="10"/>
    <n v="439.9"/>
    <n v="14.1"/>
    <n v="8.9"/>
    <n v="200"/>
    <n v="13.8"/>
    <n v="8.8000000000000007"/>
    <n v="207.5"/>
    <n v="53305"/>
    <n v="28193"/>
    <n v="0"/>
    <x v="1"/>
  </r>
  <r>
    <d v="2026-05-22T03:15:00"/>
    <x v="4909"/>
    <n v="25.9"/>
    <n v="100"/>
    <n v="13.5"/>
    <n v="10"/>
    <n v="464.2"/>
    <n v="14"/>
    <n v="8.6"/>
    <n v="200"/>
    <n v="13.6"/>
    <n v="8.4"/>
    <n v="209.5"/>
    <n v="53305"/>
    <n v="28193"/>
    <n v="0"/>
    <x v="1"/>
  </r>
  <r>
    <d v="2026-05-22T03:30:00"/>
    <x v="4910"/>
    <n v="25.7"/>
    <n v="100"/>
    <n v="13.5"/>
    <n v="9.6"/>
    <n v="464.2"/>
    <n v="14.2"/>
    <n v="8.3000000000000007"/>
    <n v="200"/>
    <n v="13.9"/>
    <n v="8.3000000000000007"/>
    <n v="202.2"/>
    <n v="53305"/>
    <n v="28193"/>
    <n v="0"/>
    <x v="1"/>
  </r>
  <r>
    <d v="2026-05-22T03:45:00"/>
    <x v="4911"/>
    <n v="25.7"/>
    <n v="100"/>
    <n v="13.5"/>
    <n v="9.6"/>
    <n v="478.6"/>
    <n v="14"/>
    <n v="8.3000000000000007"/>
    <n v="200"/>
    <n v="13.8"/>
    <n v="8.1999999999999993"/>
    <n v="200.8"/>
    <n v="53305"/>
    <n v="28193"/>
    <n v="0"/>
    <x v="1"/>
  </r>
  <r>
    <d v="2026-05-22T04:00:00"/>
    <x v="4912"/>
    <n v="25.6"/>
    <n v="100"/>
    <n v="13.3"/>
    <n v="9.6"/>
    <n v="478.6"/>
    <n v="14"/>
    <n v="8.4"/>
    <n v="200"/>
    <n v="13.8"/>
    <n v="8.3000000000000007"/>
    <n v="201.8"/>
    <n v="53305"/>
    <n v="28193"/>
    <n v="0"/>
    <x v="1"/>
  </r>
  <r>
    <d v="2026-05-22T04:15:00"/>
    <x v="4913"/>
    <n v="25.7"/>
    <n v="100"/>
    <n v="13.2"/>
    <n v="9.6999999999999993"/>
    <n v="467.8"/>
    <n v="14.1"/>
    <n v="8.5"/>
    <n v="200"/>
    <n v="13.8"/>
    <n v="8.6999999999999993"/>
    <n v="198.1"/>
    <n v="53305"/>
    <n v="28193"/>
    <n v="0"/>
    <x v="1"/>
  </r>
  <r>
    <d v="2026-05-22T04:30:00"/>
    <x v="4914"/>
    <n v="25.8"/>
    <n v="100"/>
    <n v="13.2"/>
    <n v="9.6999999999999993"/>
    <n v="430"/>
    <n v="14.1"/>
    <n v="9"/>
    <n v="200"/>
    <n v="13.8"/>
    <n v="8.9"/>
    <n v="201.6"/>
    <n v="53305"/>
    <n v="28193"/>
    <n v="0"/>
    <x v="1"/>
  </r>
  <r>
    <d v="2026-05-22T04:45:00"/>
    <x v="4915"/>
    <n v="26.1"/>
    <n v="100"/>
    <n v="13.5"/>
    <n v="10"/>
    <n v="430"/>
    <n v="14.2"/>
    <n v="9.1"/>
    <n v="200"/>
    <n v="13.9"/>
    <n v="8.9"/>
    <n v="202.8"/>
    <n v="53305"/>
    <n v="28193"/>
    <n v="0"/>
    <x v="1"/>
  </r>
  <r>
    <d v="2026-05-22T05:00:00"/>
    <x v="4916"/>
    <n v="26.5"/>
    <n v="100"/>
    <n v="13.7"/>
    <n v="9.9"/>
    <n v="459.7"/>
    <n v="14.2"/>
    <n v="8.6999999999999993"/>
    <n v="200"/>
    <n v="13.9"/>
    <n v="8.6"/>
    <n v="205.6"/>
    <n v="53305"/>
    <n v="28193"/>
    <n v="0"/>
    <x v="1"/>
  </r>
  <r>
    <d v="2026-05-22T05:15:00"/>
    <x v="4917"/>
    <n v="26.6"/>
    <n v="100"/>
    <n v="13.7"/>
    <n v="9.9"/>
    <n v="484"/>
    <n v="14.2"/>
    <n v="8.6"/>
    <n v="200"/>
    <n v="14"/>
    <n v="8.5"/>
    <n v="210.7"/>
    <n v="53305"/>
    <n v="28193"/>
    <n v="0"/>
    <x v="1"/>
  </r>
  <r>
    <d v="2026-05-22T05:30:00"/>
    <x v="4918"/>
    <n v="26.7"/>
    <n v="100"/>
    <n v="13.7"/>
    <n v="9.8000000000000007"/>
    <n v="484"/>
    <n v="14.5"/>
    <n v="8.6"/>
    <n v="200"/>
    <n v="14.3"/>
    <n v="8.5"/>
    <n v="210.9"/>
    <n v="53305"/>
    <n v="28193"/>
    <n v="0"/>
    <x v="1"/>
  </r>
  <r>
    <d v="2026-05-22T05:45:00"/>
    <x v="4919"/>
    <n v="26.7"/>
    <n v="100"/>
    <n v="13.7"/>
    <n v="9.8000000000000007"/>
    <n v="491.2"/>
    <n v="14.6"/>
    <n v="8.6999999999999993"/>
    <n v="200"/>
    <n v="14.3"/>
    <n v="8.5"/>
    <n v="216.4"/>
    <n v="53305"/>
    <n v="28193"/>
    <n v="0"/>
    <x v="1"/>
  </r>
  <r>
    <d v="2026-05-22T06:00:00"/>
    <x v="4920"/>
    <n v="26.6"/>
    <n v="100"/>
    <n v="13.7"/>
    <n v="9.9"/>
    <n v="491.2"/>
    <n v="15.3"/>
    <n v="8.9"/>
    <n v="200"/>
    <n v="14.8"/>
    <n v="8.8000000000000007"/>
    <n v="217.8"/>
    <n v="53305"/>
    <n v="28193"/>
    <n v="0"/>
    <x v="1"/>
  </r>
  <r>
    <d v="2026-05-22T06:15:00"/>
    <x v="4921"/>
    <n v="26.6"/>
    <n v="100"/>
    <n v="14.3"/>
    <n v="10.1"/>
    <n v="446.2"/>
    <n v="15.1"/>
    <n v="9"/>
    <n v="200"/>
    <n v="14.8"/>
    <n v="8.8000000000000007"/>
    <n v="217.4"/>
    <n v="53306"/>
    <n v="28193.8"/>
    <n v="1.7999999999992724"/>
    <x v="1"/>
  </r>
  <r>
    <d v="2026-05-22T06:30:00"/>
    <x v="4922"/>
    <n v="26.7"/>
    <n v="100"/>
    <n v="14.3"/>
    <n v="10.1"/>
    <n v="454.3"/>
    <n v="15.4"/>
    <n v="9.1"/>
    <n v="200"/>
    <n v="15.1"/>
    <n v="8.9"/>
    <n v="219.1"/>
    <n v="53307"/>
    <n v="28194.5"/>
    <n v="1.7000000000007276"/>
    <x v="1"/>
  </r>
  <r>
    <d v="2026-05-22T06:45:00"/>
    <x v="4923"/>
    <n v="26.7"/>
    <n v="100"/>
    <n v="14.5"/>
    <n v="9.4"/>
    <n v="454.3"/>
    <n v="15.6"/>
    <n v="8.1"/>
    <n v="200"/>
    <n v="15.4"/>
    <n v="8"/>
    <n v="218.5"/>
    <n v="53308"/>
    <n v="28195.200000000001"/>
    <n v="1.7000000000007276"/>
    <x v="1"/>
  </r>
  <r>
    <d v="2026-05-22T07:00:00"/>
    <x v="4924"/>
    <n v="26.7"/>
    <n v="100"/>
    <n v="15"/>
    <n v="9.4"/>
    <n v="499.3"/>
    <n v="15.1"/>
    <n v="8.5"/>
    <n v="200"/>
    <n v="15.4"/>
    <n v="8.3000000000000007"/>
    <n v="221.1"/>
    <n v="53309"/>
    <n v="28196"/>
    <n v="1.7999999999992724"/>
    <x v="1"/>
  </r>
  <r>
    <d v="2026-05-22T07:15:00"/>
    <x v="4925"/>
    <n v="26.1"/>
    <n v="100"/>
    <n v="15"/>
    <n v="9.4"/>
    <n v="508.3"/>
    <n v="11.7"/>
    <n v="8.4"/>
    <n v="200"/>
    <n v="15.3"/>
    <n v="8.3000000000000007"/>
    <n v="220.5"/>
    <n v="53349.2"/>
    <n v="28232.2"/>
    <n v="76.399999999997817"/>
    <x v="1"/>
  </r>
  <r>
    <d v="2026-05-22T07:30:00"/>
    <x v="4926"/>
    <n v="25.9"/>
    <n v="100"/>
    <n v="13.7"/>
    <n v="9"/>
    <n v="508.3"/>
    <n v="11.8"/>
    <n v="8.3000000000000007"/>
    <n v="200"/>
    <n v="15.5"/>
    <n v="8.4"/>
    <n v="288"/>
    <n v="53389.5"/>
    <n v="28268.5"/>
    <n v="76.600000000002183"/>
    <x v="1"/>
  </r>
  <r>
    <d v="2026-05-22T07:45:00"/>
    <x v="4927"/>
    <n v="25.5"/>
    <n v="100"/>
    <n v="13.7"/>
    <n v="9"/>
    <n v="513.70000000000005"/>
    <n v="15.6"/>
    <n v="8.1"/>
    <n v="118.6"/>
    <n v="15.2"/>
    <n v="8.3000000000000007"/>
    <n v="274.39999999999998"/>
    <n v="53429.8"/>
    <n v="28304.799999999999"/>
    <n v="76.600000000002183"/>
    <x v="1"/>
  </r>
  <r>
    <d v="2026-05-22T08:00:00"/>
    <x v="4928"/>
    <n v="25.2"/>
    <n v="100"/>
    <n v="14.7"/>
    <n v="1.4"/>
    <n v="513.70000000000005"/>
    <n v="15.3"/>
    <n v="8"/>
    <n v="133.1"/>
    <n v="15"/>
    <n v="7.5"/>
    <n v="289.7"/>
    <n v="53470"/>
    <n v="28341"/>
    <n v="76.399999999997817"/>
    <x v="1"/>
  </r>
  <r>
    <d v="2026-05-22T08:15:00"/>
    <x v="4929"/>
    <n v="27"/>
    <n v="100"/>
    <n v="14.6"/>
    <n v="6.3"/>
    <n v="516.4"/>
    <n v="15"/>
    <n v="7"/>
    <n v="125.9"/>
    <n v="14.7"/>
    <n v="7.3"/>
    <n v="285.8"/>
    <n v="53509.2"/>
    <n v="28376.799999999999"/>
    <n v="74.999999999996362"/>
    <x v="1"/>
  </r>
  <r>
    <d v="2026-05-22T08:30:00"/>
    <x v="4930"/>
    <n v="27.2"/>
    <n v="100"/>
    <n v="14.6"/>
    <n v="6.3"/>
    <n v="498.4"/>
    <n v="14.8"/>
    <n v="6.8"/>
    <n v="125.6"/>
    <n v="14.6"/>
    <n v="7.2"/>
    <n v="281.10000000000002"/>
    <n v="53548.5"/>
    <n v="28412.5"/>
    <n v="75.000000000003638"/>
    <x v="1"/>
  </r>
  <r>
    <d v="2026-05-22T08:45:00"/>
    <x v="4931"/>
    <n v="27.5"/>
    <n v="100"/>
    <n v="14.6"/>
    <n v="6.3"/>
    <n v="498.4"/>
    <n v="16.5"/>
    <n v="6.7"/>
    <n v="129.1"/>
    <n v="14.4"/>
    <n v="7.1"/>
    <n v="285.2"/>
    <n v="53587.8"/>
    <n v="28448.2"/>
    <n v="75.000000000003638"/>
    <x v="1"/>
  </r>
  <r>
    <d v="2026-05-22T09:00:00"/>
    <x v="4932"/>
    <n v="28.1"/>
    <n v="100"/>
    <n v="14.9"/>
    <n v="6.5"/>
    <n v="476.8"/>
    <n v="14.9"/>
    <n v="7.1"/>
    <n v="121.8"/>
    <n v="14.3"/>
    <n v="7.2"/>
    <n v="281.3"/>
    <n v="53627"/>
    <n v="28484"/>
    <n v="74.999999999996362"/>
    <x v="1"/>
  </r>
  <r>
    <d v="2026-05-22T09:15:00"/>
    <x v="4933"/>
    <n v="28.1"/>
    <n v="100"/>
    <n v="14.9"/>
    <n v="6.5"/>
    <n v="476.8"/>
    <n v="14.5"/>
    <n v="7.3"/>
    <n v="94.5"/>
    <n v="14.2"/>
    <n v="8.5"/>
    <n v="303.3"/>
    <n v="53670"/>
    <n v="28530.5"/>
    <n v="89.5"/>
    <x v="1"/>
  </r>
  <r>
    <d v="2026-05-22T09:30:00"/>
    <x v="4934"/>
    <n v="28.2"/>
    <n v="100"/>
    <n v="14.8"/>
    <n v="6.3"/>
    <n v="510.1"/>
    <n v="14.3"/>
    <n v="7.3"/>
    <n v="104.7"/>
    <n v="14.1"/>
    <n v="7.7"/>
    <n v="320.60000000000002"/>
    <n v="53713"/>
    <n v="28577"/>
    <n v="89.5"/>
    <x v="1"/>
  </r>
  <r>
    <d v="2026-05-22T09:45:00"/>
    <x v="4935"/>
    <n v="28.6"/>
    <n v="100"/>
    <n v="14.8"/>
    <n v="6.3"/>
    <n v="498.4"/>
    <n v="14.4"/>
    <n v="7.4"/>
    <n v="116"/>
    <n v="14.2"/>
    <n v="7.5"/>
    <n v="325.3"/>
    <n v="53756"/>
    <n v="28623.5"/>
    <n v="89.5"/>
    <x v="1"/>
  </r>
  <r>
    <d v="2026-05-22T10:00:00"/>
    <x v="4936"/>
    <n v="28.8"/>
    <n v="99.4"/>
    <n v="14.8"/>
    <n v="7.1"/>
    <n v="498.4"/>
    <n v="14.4"/>
    <n v="7.8"/>
    <n v="117.2"/>
    <n v="14.1"/>
    <n v="7.5"/>
    <n v="325.10000000000002"/>
    <n v="53799"/>
    <n v="28670"/>
    <n v="89.5"/>
    <x v="1"/>
  </r>
  <r>
    <d v="2026-05-22T10:15:00"/>
    <x v="4937"/>
    <n v="28.9"/>
    <n v="98"/>
    <n v="14.9"/>
    <n v="7.3"/>
    <n v="547.9"/>
    <n v="14.5"/>
    <n v="7.9"/>
    <n v="117.2"/>
    <n v="14.1"/>
    <n v="7.5"/>
    <n v="326.5"/>
    <n v="53843.199999999997"/>
    <n v="28719.5"/>
    <n v="93.69999999999709"/>
    <x v="1"/>
  </r>
  <r>
    <d v="2026-05-22T10:30:00"/>
    <x v="4938"/>
    <n v="28.9"/>
    <n v="97.2"/>
    <n v="14.9"/>
    <n v="7.3"/>
    <n v="545.20000000000005"/>
    <n v="14.4"/>
    <n v="8"/>
    <n v="114.5"/>
    <n v="14.1"/>
    <n v="7.5"/>
    <n v="323.8"/>
    <n v="53887.5"/>
    <n v="28769"/>
    <n v="93.80000000000291"/>
    <x v="1"/>
  </r>
  <r>
    <d v="2026-05-22T10:45:00"/>
    <x v="4939"/>
    <n v="28.6"/>
    <n v="97.4"/>
    <n v="14.9"/>
    <n v="7.3"/>
    <n v="545.20000000000005"/>
    <n v="14.3"/>
    <n v="8"/>
    <n v="115.1"/>
    <n v="14.1"/>
    <n v="7.5"/>
    <n v="326.89999999999998"/>
    <n v="53931.8"/>
    <n v="28818.5"/>
    <n v="93.80000000000291"/>
    <x v="1"/>
  </r>
  <r>
    <d v="2026-05-22T11:00:00"/>
    <x v="4940"/>
    <n v="29.1"/>
    <n v="97.4"/>
    <n v="14.9"/>
    <n v="7.6"/>
    <n v="496.6"/>
    <n v="14.4"/>
    <n v="8.1"/>
    <n v="119.8"/>
    <n v="14.1"/>
    <n v="7.6"/>
    <n v="331.6"/>
    <n v="53976"/>
    <n v="28868"/>
    <n v="93.69999999999709"/>
    <x v="1"/>
  </r>
  <r>
    <d v="2026-05-22T11:15:00"/>
    <x v="4941"/>
    <n v="29.1"/>
    <n v="96.9"/>
    <n v="14.9"/>
    <n v="7.6"/>
    <n v="496.6"/>
    <n v="14.4"/>
    <n v="8.4"/>
    <n v="124.4"/>
    <n v="14.1"/>
    <n v="7.8"/>
    <n v="334"/>
    <n v="54018.5"/>
    <n v="28917"/>
    <n v="91.5"/>
    <x v="1"/>
  </r>
  <r>
    <d v="2026-05-22T11:30:00"/>
    <x v="4942"/>
    <n v="29"/>
    <n v="95.6"/>
    <n v="14.9"/>
    <n v="7.8"/>
    <n v="509.2"/>
    <n v="14.4"/>
    <n v="8.4"/>
    <n v="124.7"/>
    <n v="14.1"/>
    <n v="7.7"/>
    <n v="334.2"/>
    <n v="54061"/>
    <n v="28966"/>
    <n v="91.5"/>
    <x v="1"/>
  </r>
  <r>
    <d v="2026-05-22T11:45:00"/>
    <x v="4943"/>
    <n v="29.9"/>
    <n v="95.5"/>
    <n v="14.9"/>
    <n v="7.8"/>
    <n v="387.7"/>
    <n v="14.5"/>
    <n v="8.5"/>
    <n v="126.5"/>
    <n v="14.1"/>
    <n v="7.8"/>
    <n v="339.7"/>
    <n v="54103.5"/>
    <n v="29015"/>
    <n v="91.5"/>
    <x v="1"/>
  </r>
  <r>
    <d v="2026-05-22T12:00:00"/>
    <x v="4944"/>
    <n v="29.9"/>
    <n v="92"/>
    <n v="15.1"/>
    <n v="8.1"/>
    <n v="387.7"/>
    <n v="14.4"/>
    <n v="8.8000000000000007"/>
    <n v="126.5"/>
    <n v="14.1"/>
    <n v="7.8"/>
    <n v="343.6"/>
    <n v="54146"/>
    <n v="29064"/>
    <n v="91.5"/>
    <x v="1"/>
  </r>
  <r>
    <d v="2026-05-22T12:15:00"/>
    <x v="4945"/>
    <n v="30"/>
    <n v="91.7"/>
    <n v="15.2"/>
    <n v="8.1999999999999993"/>
    <n v="426.4"/>
    <n v="14.5"/>
    <n v="8.8000000000000007"/>
    <n v="126.5"/>
    <n v="14.3"/>
    <n v="7.9"/>
    <n v="341.1"/>
    <n v="54189.5"/>
    <n v="29114"/>
    <n v="93.5"/>
    <x v="1"/>
  </r>
  <r>
    <d v="2026-05-22T12:30:00"/>
    <x v="4946"/>
    <n v="30.1"/>
    <n v="91.4"/>
    <n v="15.2"/>
    <n v="8.1999999999999993"/>
    <n v="492.1"/>
    <n v="14.6"/>
    <n v="8.9"/>
    <n v="127.3"/>
    <n v="14.3"/>
    <n v="8"/>
    <n v="337.7"/>
    <n v="54233"/>
    <n v="29164"/>
    <n v="93.5"/>
    <x v="1"/>
  </r>
  <r>
    <d v="2026-05-22T12:45:00"/>
    <x v="4947"/>
    <n v="30.2"/>
    <n v="90.4"/>
    <n v="15.2"/>
    <n v="8.1999999999999993"/>
    <n v="492.1"/>
    <n v="14.6"/>
    <n v="8.9"/>
    <n v="126.5"/>
    <n v="14.4"/>
    <n v="8.1"/>
    <n v="338.3"/>
    <n v="54276.5"/>
    <n v="29214"/>
    <n v="93.5"/>
    <x v="1"/>
  </r>
  <r>
    <d v="2026-05-22T13:00:00"/>
    <x v="4948"/>
    <n v="30.4"/>
    <n v="89.2"/>
    <n v="15.2"/>
    <n v="8.1999999999999993"/>
    <n v="523.6"/>
    <n v="14.7"/>
    <n v="8.8000000000000007"/>
    <n v="126.7"/>
    <n v="14.4"/>
    <n v="7.9"/>
    <n v="337.3"/>
    <n v="54320"/>
    <n v="29264"/>
    <n v="93.5"/>
    <x v="1"/>
  </r>
  <r>
    <d v="2026-05-22T13:15:00"/>
    <x v="4949"/>
    <n v="30.2"/>
    <n v="87.5"/>
    <n v="15.2"/>
    <n v="8.1999999999999993"/>
    <n v="523.6"/>
    <n v="14.7"/>
    <n v="8.8000000000000007"/>
    <n v="125"/>
    <n v="14.4"/>
    <n v="7.9"/>
    <n v="341.3"/>
    <n v="54364"/>
    <n v="29314.799999999999"/>
    <n v="94.799999999999272"/>
    <x v="1"/>
  </r>
  <r>
    <d v="2026-05-22T13:30:00"/>
    <x v="4950"/>
    <n v="29.8"/>
    <n v="89.2"/>
    <n v="15.1"/>
    <n v="8.1"/>
    <n v="508.3"/>
    <n v="14.7"/>
    <n v="8.8000000000000007"/>
    <n v="125.9"/>
    <n v="14.3"/>
    <n v="8"/>
    <n v="341.5"/>
    <n v="54408"/>
    <n v="29365.5"/>
    <n v="94.700000000000728"/>
    <x v="1"/>
  </r>
  <r>
    <d v="2026-05-22T13:45:00"/>
    <x v="4951"/>
    <n v="30.1"/>
    <n v="89.2"/>
    <n v="15.1"/>
    <n v="8.1"/>
    <n v="474.1"/>
    <n v="14.8"/>
    <n v="8.9"/>
    <n v="123.3"/>
    <n v="14.5"/>
    <n v="8.1"/>
    <n v="338.5"/>
    <n v="54452"/>
    <n v="29416.2"/>
    <n v="94.700000000000728"/>
    <x v="1"/>
  </r>
  <r>
    <d v="2026-05-22T14:00:00"/>
    <x v="4952"/>
    <n v="30"/>
    <n v="89.7"/>
    <n v="15.1"/>
    <n v="8.1"/>
    <n v="474.1"/>
    <n v="14.8"/>
    <n v="8.9"/>
    <n v="121.5"/>
    <n v="14.5"/>
    <n v="8"/>
    <n v="340.3"/>
    <n v="54496"/>
    <n v="29467"/>
    <n v="94.799999999999272"/>
    <x v="1"/>
  </r>
  <r>
    <d v="2026-05-22T14:15:00"/>
    <x v="4953"/>
    <n v="29.9"/>
    <n v="89.7"/>
    <n v="15.2"/>
    <n v="8.1999999999999993"/>
    <n v="438.1"/>
    <n v="14.8"/>
    <n v="8.9"/>
    <n v="121.8"/>
    <n v="14.6"/>
    <n v="8.1"/>
    <n v="338.1"/>
    <n v="54536.2"/>
    <n v="29514.2"/>
    <n v="87.399999999997817"/>
    <x v="1"/>
  </r>
  <r>
    <d v="2026-05-22T14:30:00"/>
    <x v="4954"/>
    <n v="30.1"/>
    <n v="89.8"/>
    <n v="15.2"/>
    <n v="8.1999999999999993"/>
    <n v="514.6"/>
    <n v="14.8"/>
    <n v="9"/>
    <n v="121.5"/>
    <n v="14.5"/>
    <n v="8.1"/>
    <n v="342.8"/>
    <n v="54576.5"/>
    <n v="29561.5"/>
    <n v="87.600000000002183"/>
    <x v="1"/>
  </r>
  <r>
    <d v="2026-05-22T14:45:00"/>
    <x v="4955"/>
    <n v="30.2"/>
    <n v="89.8"/>
    <n v="15.3"/>
    <n v="8.1999999999999993"/>
    <n v="514.6"/>
    <n v="14.9"/>
    <n v="9"/>
    <n v="122.7"/>
    <n v="14.6"/>
    <n v="8.1999999999999993"/>
    <n v="339.5"/>
    <n v="54616.800000000003"/>
    <n v="29608.799999999999"/>
    <n v="87.600000000002183"/>
    <x v="1"/>
  </r>
  <r>
    <d v="2026-05-22T15:00:00"/>
    <x v="4956"/>
    <n v="30.5"/>
    <n v="90"/>
    <n v="15.4"/>
    <n v="8.3000000000000007"/>
    <n v="539.79999999999995"/>
    <n v="14.9"/>
    <n v="9.1"/>
    <n v="124.4"/>
    <n v="14.6"/>
    <n v="8.3000000000000007"/>
    <n v="340.5"/>
    <n v="54657"/>
    <n v="29656"/>
    <n v="87.399999999997817"/>
    <x v="1"/>
  </r>
  <r>
    <d v="2026-05-22T15:15:00"/>
    <x v="4957"/>
    <n v="30"/>
    <n v="89.8"/>
    <n v="15.4"/>
    <n v="8.3000000000000007"/>
    <n v="539.79999999999995"/>
    <n v="14.9"/>
    <n v="9.1"/>
    <n v="124.1"/>
    <n v="14.6"/>
    <n v="8.1999999999999993"/>
    <n v="337.9"/>
    <n v="54701.8"/>
    <n v="29708.5"/>
    <n v="97.30000000000291"/>
    <x v="1"/>
  </r>
  <r>
    <d v="2026-05-22T15:30:00"/>
    <x v="4958"/>
    <n v="30"/>
    <n v="90.4"/>
    <n v="15.4"/>
    <n v="8.3000000000000007"/>
    <n v="555.1"/>
    <n v="15"/>
    <n v="9.1"/>
    <n v="125.6"/>
    <n v="14.7"/>
    <n v="8.3000000000000007"/>
    <n v="334.6"/>
    <n v="54746.5"/>
    <n v="29761"/>
    <n v="97.19999999999709"/>
    <x v="1"/>
  </r>
  <r>
    <d v="2026-05-22T15:45:00"/>
    <x v="4959"/>
    <n v="29.8"/>
    <n v="90.6"/>
    <n v="15.4"/>
    <n v="8.3000000000000007"/>
    <n v="579.29999999999995"/>
    <n v="14.9"/>
    <n v="9.1"/>
    <n v="124.4"/>
    <n v="14.6"/>
    <n v="8.1999999999999993"/>
    <n v="339.3"/>
    <n v="54791.199999999997"/>
    <n v="29813.5"/>
    <n v="97.19999999999709"/>
    <x v="1"/>
  </r>
  <r>
    <d v="2026-05-22T16:00:00"/>
    <x v="4960"/>
    <n v="29.5"/>
    <n v="92.4"/>
    <n v="15.3"/>
    <n v="8.3000000000000007"/>
    <n v="579.29999999999995"/>
    <n v="14.9"/>
    <n v="9"/>
    <n v="125.9"/>
    <n v="14.7"/>
    <n v="8.1"/>
    <n v="338.3"/>
    <n v="54836"/>
    <n v="29866"/>
    <n v="97.30000000000291"/>
    <x v="1"/>
  </r>
  <r>
    <d v="2026-05-22T16:15:00"/>
    <x v="4961"/>
    <n v="29.3"/>
    <n v="92.6"/>
    <n v="15.2"/>
    <n v="8.1999999999999993"/>
    <n v="540.70000000000005"/>
    <n v="14.9"/>
    <n v="9"/>
    <n v="125"/>
    <n v="14.6"/>
    <n v="8.1999999999999993"/>
    <n v="340.7"/>
    <n v="54880.800000000003"/>
    <n v="29918.799999999999"/>
    <n v="97.600000000002183"/>
    <x v="1"/>
  </r>
  <r>
    <d v="2026-05-22T16:30:00"/>
    <x v="4962"/>
    <n v="29.2"/>
    <n v="92.3"/>
    <n v="15.2"/>
    <n v="8.1999999999999993"/>
    <n v="544.29999999999995"/>
    <n v="14.8"/>
    <n v="8.9"/>
    <n v="124.4"/>
    <n v="14.5"/>
    <n v="8.1"/>
    <n v="336.5"/>
    <n v="54925.5"/>
    <n v="29971.5"/>
    <n v="97.399999999997817"/>
    <x v="1"/>
  </r>
  <r>
    <d v="2026-05-22T16:45:00"/>
    <x v="4963"/>
    <n v="29"/>
    <n v="93.8"/>
    <n v="15.2"/>
    <n v="8.1999999999999993"/>
    <n v="544.29999999999995"/>
    <n v="14.8"/>
    <n v="8.9"/>
    <n v="128.19999999999999"/>
    <n v="14.5"/>
    <n v="8.1"/>
    <n v="339.5"/>
    <n v="54970.2"/>
    <n v="30024.2"/>
    <n v="97.399999999997817"/>
    <x v="1"/>
  </r>
  <r>
    <d v="2026-05-22T17:00:00"/>
    <x v="4964"/>
    <n v="29.2"/>
    <n v="93.6"/>
    <n v="15.2"/>
    <n v="8.1999999999999993"/>
    <n v="459.7"/>
    <n v="14.7"/>
    <n v="8.9"/>
    <n v="123.5"/>
    <n v="14.4"/>
    <n v="8.1"/>
    <n v="336"/>
    <n v="55015"/>
    <n v="30077"/>
    <n v="97.600000000002183"/>
    <x v="1"/>
  </r>
  <r>
    <d v="2026-05-22T17:15:00"/>
    <x v="4965"/>
    <n v="29.3"/>
    <n v="92.3"/>
    <n v="15.2"/>
    <n v="8.1999999999999993"/>
    <n v="459.7"/>
    <n v="14.8"/>
    <n v="8.9"/>
    <n v="125.3"/>
    <n v="14.4"/>
    <n v="8.1"/>
    <n v="329.1"/>
    <n v="55057.5"/>
    <n v="30128"/>
    <n v="93.5"/>
    <x v="1"/>
  </r>
  <r>
    <d v="2026-05-22T17:30:00"/>
    <x v="4966"/>
    <n v="29.3"/>
    <n v="92.3"/>
    <n v="15.2"/>
    <n v="8.1"/>
    <n v="580.20000000000005"/>
    <n v="14.7"/>
    <n v="8.9"/>
    <n v="120.6"/>
    <n v="14.4"/>
    <n v="7.9"/>
    <n v="330.6"/>
    <n v="55100"/>
    <n v="30179"/>
    <n v="93.5"/>
    <x v="1"/>
  </r>
  <r>
    <d v="2026-05-22T17:45:00"/>
    <x v="4967"/>
    <n v="29.1"/>
    <n v="93"/>
    <n v="15.2"/>
    <n v="8.1"/>
    <n v="537.1"/>
    <n v="14.6"/>
    <n v="8.8000000000000007"/>
    <n v="118"/>
    <n v="14.3"/>
    <n v="8"/>
    <n v="324.5"/>
    <n v="55142.5"/>
    <n v="30230"/>
    <n v="93.5"/>
    <x v="1"/>
  </r>
  <r>
    <d v="2026-05-22T18:00:00"/>
    <x v="4968"/>
    <n v="28.8"/>
    <n v="93.9"/>
    <n v="15"/>
    <n v="7.6"/>
    <n v="537.1"/>
    <n v="14.5"/>
    <n v="8.5"/>
    <n v="114.5"/>
    <n v="14.2"/>
    <n v="7.7"/>
    <n v="324.7"/>
    <n v="55185"/>
    <n v="30281"/>
    <n v="93.5"/>
    <x v="1"/>
  </r>
  <r>
    <d v="2026-05-22T18:15:00"/>
    <x v="4969"/>
    <n v="28.7"/>
    <n v="94.3"/>
    <n v="14.9"/>
    <n v="7.3"/>
    <n v="514.6"/>
    <n v="14.4"/>
    <n v="8.3000000000000007"/>
    <n v="105.8"/>
    <n v="14.2"/>
    <n v="7.5"/>
    <n v="317.10000000000002"/>
    <n v="55227"/>
    <n v="30331.200000000001"/>
    <n v="92.200000000000728"/>
    <x v="1"/>
  </r>
  <r>
    <d v="2026-05-22T18:30:00"/>
    <x v="4970"/>
    <n v="28.5"/>
    <n v="95.5"/>
    <n v="14.9"/>
    <n v="7.3"/>
    <n v="527.20000000000005"/>
    <n v="14.4"/>
    <n v="8.1999999999999993"/>
    <n v="98.5"/>
    <n v="14.1"/>
    <n v="7.6"/>
    <n v="309.39999999999998"/>
    <n v="55269"/>
    <n v="30381.5"/>
    <n v="92.299999999999272"/>
    <x v="1"/>
  </r>
  <r>
    <d v="2026-05-22T18:45:00"/>
    <x v="4971"/>
    <n v="28.4"/>
    <n v="96.1"/>
    <n v="14.8"/>
    <n v="6.8"/>
    <n v="527.20000000000005"/>
    <n v="14.3"/>
    <n v="7.8"/>
    <n v="92.4"/>
    <n v="14.1"/>
    <n v="7.5"/>
    <n v="306.5"/>
    <n v="55311"/>
    <n v="30431.8"/>
    <n v="92.299999999999272"/>
    <x v="1"/>
  </r>
  <r>
    <d v="2026-05-22T19:00:00"/>
    <x v="4972"/>
    <n v="28.3"/>
    <n v="96.4"/>
    <n v="14.8"/>
    <n v="6.8"/>
    <n v="510.1"/>
    <n v="14.2"/>
    <n v="7.6"/>
    <n v="86"/>
    <n v="13.9"/>
    <n v="7.2"/>
    <n v="293.7"/>
    <n v="55353"/>
    <n v="30482"/>
    <n v="92.200000000000728"/>
    <x v="1"/>
  </r>
  <r>
    <d v="2026-05-22T19:15:00"/>
    <x v="4973"/>
    <n v="28.1"/>
    <n v="97.4"/>
    <n v="14.6"/>
    <n v="6.3"/>
    <n v="510.1"/>
    <n v="14.1"/>
    <n v="7.3"/>
    <n v="81.7"/>
    <n v="13.7"/>
    <n v="7.1"/>
    <n v="294.10000000000002"/>
    <n v="55390.5"/>
    <n v="30529.5"/>
    <n v="85"/>
    <x v="1"/>
  </r>
  <r>
    <d v="2026-05-22T19:30:00"/>
    <x v="4974"/>
    <n v="28"/>
    <n v="98.3"/>
    <n v="14.4"/>
    <n v="6.1"/>
    <n v="517.29999999999995"/>
    <n v="14"/>
    <n v="7"/>
    <n v="78.8"/>
    <n v="13.7"/>
    <n v="7"/>
    <n v="294.5"/>
    <n v="55428"/>
    <n v="30577"/>
    <n v="85"/>
    <x v="1"/>
  </r>
  <r>
    <d v="2026-05-22T19:45:00"/>
    <x v="4975"/>
    <n v="27.9"/>
    <n v="99"/>
    <n v="14.4"/>
    <n v="6.1"/>
    <n v="510.1"/>
    <n v="13.9"/>
    <n v="6.8"/>
    <n v="73.5"/>
    <n v="13.6"/>
    <n v="6.9"/>
    <n v="287.8"/>
    <n v="55465.5"/>
    <n v="30624.5"/>
    <n v="85"/>
    <x v="1"/>
  </r>
  <r>
    <d v="2026-05-22T20:00:00"/>
    <x v="4976"/>
    <n v="27.7"/>
    <n v="99.7"/>
    <n v="13.8"/>
    <n v="6.4"/>
    <n v="510.1"/>
    <n v="12.5"/>
    <n v="6.7"/>
    <n v="132.80000000000001"/>
    <n v="13.6"/>
    <n v="6.7"/>
    <n v="288"/>
    <n v="55503"/>
    <n v="30672"/>
    <n v="85"/>
    <x v="1"/>
  </r>
  <r>
    <d v="2026-05-22T20:15:00"/>
    <x v="4977"/>
    <n v="27.5"/>
    <n v="100"/>
    <n v="13.6"/>
    <n v="7"/>
    <n v="550.6"/>
    <n v="13.5"/>
    <n v="7.3"/>
    <n v="129.9"/>
    <n v="13.4"/>
    <n v="7.1"/>
    <n v="287.39999999999998"/>
    <n v="55526.2"/>
    <n v="30705"/>
    <n v="56.19999999999709"/>
    <x v="1"/>
  </r>
  <r>
    <d v="2026-05-22T20:30:00"/>
    <x v="4978"/>
    <n v="27.4"/>
    <n v="100"/>
    <n v="13.6"/>
    <n v="7"/>
    <n v="535.29999999999995"/>
    <n v="13.7"/>
    <n v="7.3"/>
    <n v="136"/>
    <n v="13.4"/>
    <n v="7.4"/>
    <n v="291.89999999999998"/>
    <n v="55549.5"/>
    <n v="30738"/>
    <n v="56.30000000000291"/>
    <x v="1"/>
  </r>
  <r>
    <d v="2026-05-22T20:45:00"/>
    <x v="4979"/>
    <n v="27.4"/>
    <n v="100"/>
    <n v="13.9"/>
    <n v="7.2"/>
    <n v="535.29999999999995"/>
    <n v="13.8"/>
    <n v="7.5"/>
    <n v="144.5"/>
    <n v="13.4"/>
    <n v="7.3"/>
    <n v="296.8"/>
    <n v="55572.800000000003"/>
    <n v="30771"/>
    <n v="56.30000000000291"/>
    <x v="1"/>
  </r>
  <r>
    <d v="2026-05-22T21:00:00"/>
    <x v="4980"/>
    <n v="27.4"/>
    <n v="100"/>
    <n v="13.9"/>
    <n v="7.2"/>
    <n v="582"/>
    <n v="13.8"/>
    <n v="7.6"/>
    <n v="148.5"/>
    <n v="13.5"/>
    <n v="7.4"/>
    <n v="303.7"/>
    <n v="55596"/>
    <n v="30804"/>
    <n v="56.19999999999709"/>
    <x v="1"/>
  </r>
  <r>
    <d v="2026-05-22T21:15:00"/>
    <x v="4981"/>
    <n v="27.5"/>
    <n v="100"/>
    <n v="13.8"/>
    <n v="7.6"/>
    <n v="582"/>
    <n v="10.199999999999999"/>
    <n v="7.7"/>
    <n v="200"/>
    <n v="13.5"/>
    <n v="7.5"/>
    <n v="202.8"/>
    <n v="55628.5"/>
    <n v="30834.5"/>
    <n v="63"/>
    <x v="1"/>
  </r>
  <r>
    <d v="2026-05-22T21:30:00"/>
    <x v="4982"/>
    <n v="27.5"/>
    <n v="100"/>
    <n v="13.1"/>
    <n v="7.7"/>
    <n v="618.9"/>
    <n v="10.199999999999999"/>
    <n v="7.7"/>
    <n v="200"/>
    <n v="13.9"/>
    <n v="7.6"/>
    <n v="207.9"/>
    <n v="55661"/>
    <n v="30865"/>
    <n v="63"/>
    <x v="1"/>
  </r>
  <r>
    <d v="2026-05-22T21:45:00"/>
    <x v="4983"/>
    <n v="27.5"/>
    <n v="100"/>
    <n v="13.1"/>
    <n v="7.7"/>
    <n v="578.5"/>
    <n v="10.4"/>
    <n v="8.9"/>
    <n v="200"/>
    <n v="14.6"/>
    <n v="8.8000000000000007"/>
    <n v="204.2"/>
    <n v="55693.5"/>
    <n v="30895.5"/>
    <n v="63"/>
    <x v="1"/>
  </r>
  <r>
    <d v="2026-05-22T22:00:00"/>
    <x v="4984"/>
    <n v="27.4"/>
    <n v="100"/>
    <n v="13.1"/>
    <n v="9"/>
    <n v="578.5"/>
    <n v="15.7"/>
    <n v="8.9"/>
    <n v="155.80000000000001"/>
    <n v="15.5"/>
    <n v="8.4"/>
    <n v="311"/>
    <n v="55726"/>
    <n v="30926"/>
    <n v="63"/>
    <x v="1"/>
  </r>
  <r>
    <d v="2026-05-22T22:15:00"/>
    <x v="4985"/>
    <n v="27"/>
    <n v="100"/>
    <n v="14.5"/>
    <n v="9.4"/>
    <n v="572.20000000000005"/>
    <n v="15.3"/>
    <n v="9.1999999999999993"/>
    <n v="157.30000000000001"/>
    <n v="15.1"/>
    <n v="8.3000000000000007"/>
    <n v="307.8"/>
    <n v="55739"/>
    <n v="30937"/>
    <n v="24"/>
    <x v="1"/>
  </r>
  <r>
    <d v="2026-05-22T22:30:00"/>
    <x v="4986"/>
    <n v="26.7"/>
    <n v="100"/>
    <n v="14.5"/>
    <n v="9.4"/>
    <n v="537.1"/>
    <n v="13.1"/>
    <n v="9"/>
    <n v="200"/>
    <n v="14.6"/>
    <n v="8.9"/>
    <n v="206"/>
    <n v="55752"/>
    <n v="30948"/>
    <n v="24"/>
    <x v="1"/>
  </r>
  <r>
    <d v="2026-05-22T22:45:00"/>
    <x v="4987"/>
    <n v="26.6"/>
    <n v="100"/>
    <n v="13.7"/>
    <n v="8.9"/>
    <n v="537.1"/>
    <n v="15.2"/>
    <n v="8.8000000000000007"/>
    <n v="200"/>
    <n v="15.1"/>
    <n v="8.6"/>
    <n v="208.5"/>
    <n v="55765"/>
    <n v="30959"/>
    <n v="24"/>
    <x v="1"/>
  </r>
  <r>
    <d v="2026-05-22T23:00:00"/>
    <x v="4988"/>
    <n v="26.5"/>
    <n v="100"/>
    <n v="13.7"/>
    <n v="8.9"/>
    <n v="526.29999999999995"/>
    <n v="15.6"/>
    <n v="8.9"/>
    <n v="200"/>
    <n v="15.4"/>
    <n v="8.6"/>
    <n v="213.6"/>
    <n v="55778"/>
    <n v="30970"/>
    <n v="24"/>
    <x v="1"/>
  </r>
  <r>
    <d v="2026-05-22T23:15:00"/>
    <x v="4989"/>
    <n v="26.2"/>
    <n v="100"/>
    <n v="14.5"/>
    <n v="9.1999999999999993"/>
    <n v="526.29999999999995"/>
    <n v="16.3"/>
    <n v="8.5"/>
    <n v="200"/>
    <n v="16"/>
    <n v="8.4"/>
    <n v="214.4"/>
    <n v="55778"/>
    <n v="30970"/>
    <n v="0"/>
    <x v="1"/>
  </r>
  <r>
    <d v="2026-05-22T23:30:00"/>
    <x v="4990"/>
    <n v="25.9"/>
    <n v="100"/>
    <n v="14.5"/>
    <n v="8.1"/>
    <n v="544.29999999999995"/>
    <n v="16"/>
    <n v="7.5"/>
    <n v="200"/>
    <n v="15.7"/>
    <n v="7.3"/>
    <n v="218.5"/>
    <n v="55778"/>
    <n v="30970"/>
    <n v="0"/>
    <x v="1"/>
  </r>
  <r>
    <d v="2026-05-22T23:45:00"/>
    <x v="4991"/>
    <n v="25.2"/>
    <n v="100"/>
    <n v="14.5"/>
    <n v="8.1"/>
    <n v="497.5"/>
    <n v="15.8"/>
    <n v="7.2"/>
    <n v="200"/>
    <n v="15.5"/>
    <n v="7"/>
    <n v="212.6"/>
    <n v="55778"/>
    <n v="30970"/>
    <n v="0"/>
    <x v="1"/>
  </r>
  <r>
    <d v="2026-05-23T00:00:00"/>
    <x v="4992"/>
    <n v="24.7"/>
    <n v="99.6"/>
    <n v="14"/>
    <n v="7.8"/>
    <n v="497.5"/>
    <n v="15.7"/>
    <n v="6.5"/>
    <n v="200"/>
    <n v="15.1"/>
    <n v="6.4"/>
    <n v="219.7"/>
    <n v="55778"/>
    <n v="30970"/>
    <n v="0"/>
    <x v="1"/>
  </r>
  <r>
    <m/>
    <x v="4993"/>
    <m/>
    <m/>
    <m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5">
  <r>
    <x v="0"/>
    <b v="0"/>
    <m/>
    <m/>
    <m/>
    <m/>
    <m/>
    <n v="30.2"/>
    <n v="8412"/>
    <n v="8702"/>
    <n v="17114"/>
  </r>
  <r>
    <x v="1"/>
    <b v="0"/>
    <m/>
    <m/>
    <m/>
    <m/>
    <m/>
    <n v="29.5"/>
    <n v="8314"/>
    <n v="8518"/>
    <n v="16832"/>
  </r>
  <r>
    <x v="2"/>
    <b v="0"/>
    <m/>
    <m/>
    <m/>
    <m/>
    <m/>
    <n v="29.7"/>
    <n v="8015"/>
    <n v="8571"/>
    <n v="16586"/>
  </r>
  <r>
    <x v="3"/>
    <b v="0"/>
    <m/>
    <m/>
    <m/>
    <m/>
    <m/>
    <n v="30.3"/>
    <n v="8091"/>
    <n v="8682"/>
    <n v="16773"/>
  </r>
  <r>
    <x v="4"/>
    <b v="0"/>
    <m/>
    <m/>
    <m/>
    <m/>
    <m/>
    <n v="30"/>
    <n v="7443"/>
    <n v="8091"/>
    <n v="15534"/>
  </r>
  <r>
    <x v="5"/>
    <b v="0"/>
    <m/>
    <m/>
    <m/>
    <m/>
    <m/>
    <n v="30.1"/>
    <n v="8254"/>
    <n v="8779"/>
    <n v="17033"/>
  </r>
  <r>
    <x v="6"/>
    <b v="0"/>
    <m/>
    <m/>
    <m/>
    <m/>
    <m/>
    <n v="29"/>
    <n v="7841"/>
    <n v="8518"/>
    <n v="16359"/>
  </r>
  <r>
    <x v="7"/>
    <b v="0"/>
    <m/>
    <m/>
    <m/>
    <m/>
    <m/>
    <n v="28.2"/>
    <n v="7777"/>
    <n v="8142"/>
    <n v="15919"/>
  </r>
  <r>
    <x v="8"/>
    <b v="0"/>
    <m/>
    <m/>
    <m/>
    <m/>
    <m/>
    <n v="28.2"/>
    <n v="7350"/>
    <n v="7702"/>
    <n v="15052"/>
  </r>
  <r>
    <x v="9"/>
    <b v="0"/>
    <m/>
    <m/>
    <m/>
    <m/>
    <m/>
    <n v="29"/>
    <n v="7358"/>
    <n v="7573"/>
    <n v="14931"/>
  </r>
  <r>
    <x v="10"/>
    <b v="0"/>
    <m/>
    <m/>
    <m/>
    <m/>
    <m/>
    <n v="29.6"/>
    <n v="7440"/>
    <n v="7877"/>
    <n v="15317"/>
  </r>
  <r>
    <x v="11"/>
    <b v="0"/>
    <m/>
    <m/>
    <m/>
    <m/>
    <m/>
    <n v="30"/>
    <n v="7550"/>
    <n v="8079"/>
    <n v="15629"/>
  </r>
  <r>
    <x v="12"/>
    <b v="0"/>
    <m/>
    <m/>
    <m/>
    <m/>
    <m/>
    <n v="26.7"/>
    <n v="7733.333333333333"/>
    <n v="8132.9629629629626"/>
    <n v="15866.296296296296"/>
  </r>
  <r>
    <x v="13"/>
    <b v="0"/>
    <m/>
    <m/>
    <m/>
    <m/>
    <m/>
    <n v="27"/>
    <n v="7128"/>
    <n v="8169"/>
    <n v="15297"/>
  </r>
  <r>
    <x v="14"/>
    <b v="0"/>
    <m/>
    <m/>
    <m/>
    <m/>
    <m/>
    <n v="26.6"/>
    <n v="7225"/>
    <n v="8268"/>
    <n v="15493"/>
  </r>
  <r>
    <x v="15"/>
    <b v="0"/>
    <m/>
    <m/>
    <m/>
    <m/>
    <m/>
    <n v="28.2"/>
    <n v="7733.333333333333"/>
    <n v="8560"/>
    <n v="16293.333333333332"/>
  </r>
  <r>
    <x v="16"/>
    <b v="0"/>
    <m/>
    <m/>
    <m/>
    <m/>
    <m/>
    <n v="30"/>
    <n v="7292"/>
    <n v="7501"/>
    <n v="14793"/>
  </r>
  <r>
    <x v="17"/>
    <b v="0"/>
    <m/>
    <m/>
    <m/>
    <m/>
    <m/>
    <n v="27.7"/>
    <n v="7231"/>
    <n v="7516"/>
    <n v="14747"/>
  </r>
  <r>
    <x v="18"/>
    <b v="0"/>
    <m/>
    <m/>
    <m/>
    <m/>
    <m/>
    <n v="27.9"/>
    <n v="7300"/>
    <n v="7624"/>
    <n v="14924"/>
  </r>
  <r>
    <x v="19"/>
    <b v="0"/>
    <m/>
    <m/>
    <m/>
    <m/>
    <m/>
    <n v="28.2"/>
    <n v="7356"/>
    <n v="7811"/>
    <n v="15167"/>
  </r>
  <r>
    <x v="20"/>
    <b v="0"/>
    <m/>
    <m/>
    <m/>
    <m/>
    <m/>
    <n v="29.5"/>
    <n v="7401"/>
    <n v="7839"/>
    <n v="15240"/>
  </r>
  <r>
    <x v="21"/>
    <b v="0"/>
    <m/>
    <m/>
    <m/>
    <m/>
    <m/>
    <n v="29"/>
    <n v="7504"/>
    <n v="7603"/>
    <n v="15107"/>
  </r>
  <r>
    <x v="22"/>
    <b v="0"/>
    <m/>
    <m/>
    <m/>
    <m/>
    <m/>
    <n v="28.4"/>
    <n v="7275"/>
    <n v="8209"/>
    <n v="15484"/>
  </r>
  <r>
    <x v="23"/>
    <b v="0"/>
    <m/>
    <m/>
    <m/>
    <m/>
    <m/>
    <n v="29.8"/>
    <n v="8118"/>
    <n v="8725"/>
    <n v="16843"/>
  </r>
  <r>
    <x v="24"/>
    <b v="0"/>
    <m/>
    <m/>
    <m/>
    <m/>
    <m/>
    <n v="29.4"/>
    <n v="7971"/>
    <n v="8717"/>
    <n v="16688"/>
  </r>
  <r>
    <x v="25"/>
    <b v="0"/>
    <m/>
    <m/>
    <m/>
    <m/>
    <m/>
    <n v="29.6"/>
    <n v="7880"/>
    <n v="8378"/>
    <n v="16258"/>
  </r>
  <r>
    <x v="26"/>
    <b v="0"/>
    <m/>
    <m/>
    <m/>
    <m/>
    <m/>
    <n v="29.8"/>
    <n v="7757"/>
    <n v="8320"/>
    <n v="16077"/>
  </r>
  <r>
    <x v="27"/>
    <b v="0"/>
    <m/>
    <m/>
    <m/>
    <m/>
    <m/>
    <n v="30.2"/>
    <n v="7834"/>
    <n v="8276"/>
    <n v="16110"/>
  </r>
  <r>
    <x v="28"/>
    <b v="0"/>
    <m/>
    <m/>
    <m/>
    <m/>
    <m/>
    <n v="30.2"/>
    <n v="7899"/>
    <n v="7974"/>
    <n v="15873"/>
  </r>
  <r>
    <x v="29"/>
    <b v="0"/>
    <m/>
    <m/>
    <m/>
    <m/>
    <m/>
    <n v="30.4"/>
    <n v="8148"/>
    <n v="7861"/>
    <n v="16009"/>
  </r>
  <r>
    <x v="30"/>
    <b v="0"/>
    <m/>
    <m/>
    <m/>
    <m/>
    <m/>
    <n v="30.2"/>
    <n v="7989"/>
    <n v="8002"/>
    <n v="15991"/>
  </r>
  <r>
    <x v="31"/>
    <b v="0"/>
    <m/>
    <m/>
    <m/>
    <m/>
    <m/>
    <n v="29.9"/>
    <n v="7772"/>
    <n v="8125"/>
    <n v="15897"/>
  </r>
  <r>
    <x v="32"/>
    <b v="0"/>
    <m/>
    <m/>
    <m/>
    <m/>
    <m/>
    <n v="30"/>
    <n v="8024"/>
    <n v="8278"/>
    <n v="16302"/>
  </r>
  <r>
    <x v="33"/>
    <b v="0"/>
    <m/>
    <m/>
    <m/>
    <m/>
    <m/>
    <n v="30.1"/>
    <n v="7822"/>
    <n v="8356"/>
    <n v="16178"/>
  </r>
  <r>
    <x v="34"/>
    <b v="0"/>
    <m/>
    <m/>
    <m/>
    <m/>
    <m/>
    <n v="29.8"/>
    <n v="8125"/>
    <n v="8563"/>
    <n v="16688"/>
  </r>
  <r>
    <x v="35"/>
    <b v="0"/>
    <m/>
    <m/>
    <m/>
    <m/>
    <m/>
    <n v="30.3"/>
    <n v="8478"/>
    <n v="8968"/>
    <n v="17446"/>
  </r>
  <r>
    <x v="36"/>
    <b v="0"/>
    <m/>
    <m/>
    <m/>
    <m/>
    <m/>
    <n v="30.2"/>
    <n v="8074"/>
    <n v="8308"/>
    <n v="16382"/>
  </r>
  <r>
    <x v="37"/>
    <b v="0"/>
    <m/>
    <m/>
    <m/>
    <m/>
    <m/>
    <n v="30"/>
    <n v="7781"/>
    <n v="7537"/>
    <n v="15318"/>
  </r>
  <r>
    <x v="38"/>
    <b v="0"/>
    <m/>
    <m/>
    <m/>
    <m/>
    <m/>
    <n v="30.3"/>
    <n v="7617"/>
    <n v="8193"/>
    <n v="15810"/>
  </r>
  <r>
    <x v="39"/>
    <b v="0"/>
    <m/>
    <m/>
    <m/>
    <m/>
    <m/>
    <n v="30.4"/>
    <n v="7511"/>
    <n v="8064"/>
    <n v="15575"/>
  </r>
  <r>
    <x v="40"/>
    <b v="0"/>
    <m/>
    <m/>
    <m/>
    <m/>
    <m/>
    <n v="27.2"/>
    <n v="7702"/>
    <n v="8054"/>
    <n v="15756"/>
  </r>
  <r>
    <x v="41"/>
    <b v="0"/>
    <m/>
    <m/>
    <m/>
    <m/>
    <m/>
    <n v="27"/>
    <n v="7350"/>
    <n v="7529"/>
    <n v="14879"/>
  </r>
  <r>
    <x v="42"/>
    <b v="0"/>
    <m/>
    <m/>
    <m/>
    <m/>
    <m/>
    <n v="26.9"/>
    <n v="7243"/>
    <n v="7608"/>
    <n v="14851"/>
  </r>
  <r>
    <x v="43"/>
    <b v="0"/>
    <m/>
    <m/>
    <m/>
    <m/>
    <m/>
    <n v="28.9"/>
    <n v="7707"/>
    <n v="8013"/>
    <n v="15720"/>
  </r>
  <r>
    <x v="44"/>
    <b v="0"/>
    <m/>
    <m/>
    <m/>
    <m/>
    <m/>
    <n v="27.6"/>
    <n v="7600"/>
    <n v="7913"/>
    <n v="15513"/>
  </r>
  <r>
    <x v="45"/>
    <b v="0"/>
    <m/>
    <m/>
    <m/>
    <m/>
    <m/>
    <n v="28.2"/>
    <n v="7589"/>
    <n v="7367"/>
    <n v="14956"/>
  </r>
  <r>
    <x v="46"/>
    <b v="0"/>
    <m/>
    <m/>
    <m/>
    <m/>
    <m/>
    <n v="27.8"/>
    <n v="7702"/>
    <n v="7979"/>
    <n v="15681"/>
  </r>
  <r>
    <x v="47"/>
    <b v="0"/>
    <m/>
    <m/>
    <m/>
    <m/>
    <m/>
    <n v="27.2"/>
    <n v="6633"/>
    <n v="7260"/>
    <n v="13893"/>
  </r>
  <r>
    <x v="48"/>
    <b v="0"/>
    <m/>
    <m/>
    <m/>
    <m/>
    <m/>
    <n v="28.4"/>
    <n v="7513"/>
    <n v="7781"/>
    <n v="15294"/>
  </r>
  <r>
    <x v="49"/>
    <b v="0"/>
    <m/>
    <m/>
    <m/>
    <m/>
    <m/>
    <n v="28.6"/>
    <n v="7760"/>
    <n v="7823"/>
    <n v="15583"/>
  </r>
  <r>
    <x v="50"/>
    <b v="0"/>
    <m/>
    <m/>
    <m/>
    <m/>
    <m/>
    <n v="27.8"/>
    <n v="7569"/>
    <n v="7771"/>
    <n v="15340"/>
  </r>
  <r>
    <x v="51"/>
    <b v="0"/>
    <m/>
    <m/>
    <m/>
    <m/>
    <m/>
    <n v="28.3"/>
    <n v="7622"/>
    <n v="8057"/>
    <n v="15679"/>
  </r>
  <r>
    <x v="52"/>
    <b v="0"/>
    <m/>
    <m/>
    <m/>
    <m/>
    <m/>
    <n v="28.5"/>
    <n v="7857"/>
    <n v="7939"/>
    <n v="15796"/>
  </r>
  <r>
    <x v="53"/>
    <b v="0"/>
    <m/>
    <m/>
    <m/>
    <m/>
    <m/>
    <n v="27.7"/>
    <n v="7427"/>
    <n v="7855"/>
    <n v="15282"/>
  </r>
  <r>
    <x v="54"/>
    <b v="0"/>
    <m/>
    <m/>
    <m/>
    <m/>
    <m/>
    <n v="29.1"/>
    <n v="8065"/>
    <n v="8199"/>
    <n v="16264"/>
  </r>
  <r>
    <x v="55"/>
    <b v="0"/>
    <m/>
    <m/>
    <m/>
    <m/>
    <m/>
    <n v="30.3"/>
    <n v="7847"/>
    <n v="8001"/>
    <n v="15848"/>
  </r>
  <r>
    <x v="56"/>
    <b v="0"/>
    <m/>
    <m/>
    <m/>
    <m/>
    <m/>
    <n v="28.9"/>
    <n v="7137"/>
    <n v="7757"/>
    <n v="14894"/>
  </r>
  <r>
    <x v="57"/>
    <b v="0"/>
    <m/>
    <m/>
    <m/>
    <m/>
    <m/>
    <n v="27"/>
    <n v="7023"/>
    <n v="7432"/>
    <n v="14455"/>
  </r>
  <r>
    <x v="58"/>
    <b v="0"/>
    <m/>
    <m/>
    <m/>
    <m/>
    <m/>
    <n v="26.3"/>
    <n v="6800"/>
    <n v="7229"/>
    <n v="14029"/>
  </r>
  <r>
    <x v="59"/>
    <b v="0"/>
    <m/>
    <m/>
    <m/>
    <m/>
    <m/>
    <n v="27.4"/>
    <n v="7518"/>
    <n v="7929"/>
    <n v="15447"/>
  </r>
  <r>
    <x v="60"/>
    <b v="0"/>
    <m/>
    <m/>
    <m/>
    <m/>
    <m/>
    <n v="28"/>
    <n v="7675"/>
    <n v="7915"/>
    <n v="15590"/>
  </r>
  <r>
    <x v="61"/>
    <b v="0"/>
    <m/>
    <m/>
    <m/>
    <m/>
    <m/>
    <n v="27.9"/>
    <n v="7400"/>
    <n v="7300"/>
    <n v="14700"/>
  </r>
  <r>
    <x v="62"/>
    <b v="0"/>
    <m/>
    <m/>
    <m/>
    <m/>
    <m/>
    <n v="26.3"/>
    <n v="6684"/>
    <n v="6634"/>
    <n v="13318"/>
  </r>
  <r>
    <x v="63"/>
    <b v="0"/>
    <m/>
    <m/>
    <m/>
    <m/>
    <m/>
    <n v="26.8"/>
    <n v="6667"/>
    <n v="6976"/>
    <n v="13643"/>
  </r>
  <r>
    <x v="64"/>
    <b v="0"/>
    <m/>
    <m/>
    <m/>
    <m/>
    <m/>
    <n v="27.7"/>
    <n v="6744"/>
    <n v="7091"/>
    <n v="13835"/>
  </r>
  <r>
    <x v="65"/>
    <b v="0"/>
    <m/>
    <m/>
    <m/>
    <m/>
    <m/>
    <n v="29.1"/>
    <n v="6962"/>
    <n v="7785"/>
    <n v="14747"/>
  </r>
  <r>
    <x v="66"/>
    <b v="0"/>
    <m/>
    <m/>
    <m/>
    <m/>
    <m/>
    <n v="29.8"/>
    <n v="8080"/>
    <n v="8297"/>
    <n v="16377"/>
  </r>
  <r>
    <x v="67"/>
    <b v="0"/>
    <m/>
    <m/>
    <m/>
    <m/>
    <m/>
    <n v="29.6"/>
    <n v="7832"/>
    <n v="8236"/>
    <n v="16068"/>
  </r>
  <r>
    <x v="68"/>
    <b v="0"/>
    <m/>
    <m/>
    <m/>
    <m/>
    <m/>
    <n v="29.4"/>
    <n v="7849"/>
    <n v="8147"/>
    <n v="15996"/>
  </r>
  <r>
    <x v="69"/>
    <b v="0"/>
    <m/>
    <m/>
    <m/>
    <m/>
    <m/>
    <n v="27.4"/>
    <n v="6591"/>
    <n v="6811"/>
    <n v="13402"/>
  </r>
  <r>
    <x v="70"/>
    <b v="0"/>
    <m/>
    <m/>
    <m/>
    <m/>
    <m/>
    <n v="27.1"/>
    <n v="6147"/>
    <n v="6473"/>
    <n v="12620"/>
  </r>
  <r>
    <x v="71"/>
    <b v="0"/>
    <m/>
    <m/>
    <m/>
    <m/>
    <m/>
    <n v="26.1"/>
    <n v="5842"/>
    <n v="5854"/>
    <n v="11696"/>
  </r>
  <r>
    <x v="72"/>
    <b v="0"/>
    <m/>
    <m/>
    <m/>
    <m/>
    <m/>
    <n v="28.2"/>
    <n v="5708"/>
    <n v="5869"/>
    <n v="11577"/>
  </r>
  <r>
    <x v="73"/>
    <b v="0"/>
    <m/>
    <m/>
    <m/>
    <m/>
    <m/>
    <n v="27.8"/>
    <n v="6441"/>
    <n v="6763"/>
    <n v="13204"/>
  </r>
  <r>
    <x v="74"/>
    <b v="0"/>
    <m/>
    <m/>
    <m/>
    <m/>
    <m/>
    <n v="27.7"/>
    <n v="7184"/>
    <n v="7432"/>
    <n v="14616"/>
  </r>
  <r>
    <x v="75"/>
    <b v="0"/>
    <m/>
    <m/>
    <m/>
    <m/>
    <m/>
    <n v="28.8"/>
    <n v="7179"/>
    <n v="7513"/>
    <n v="14692"/>
  </r>
  <r>
    <x v="76"/>
    <b v="0"/>
    <m/>
    <m/>
    <m/>
    <m/>
    <m/>
    <n v="30.7"/>
    <n v="7051"/>
    <n v="7355"/>
    <n v="14406"/>
  </r>
  <r>
    <x v="77"/>
    <b v="0"/>
    <m/>
    <m/>
    <m/>
    <m/>
    <m/>
    <n v="26.4"/>
    <n v="6828"/>
    <n v="6806"/>
    <n v="13634"/>
  </r>
  <r>
    <x v="78"/>
    <b v="0"/>
    <m/>
    <m/>
    <m/>
    <m/>
    <m/>
    <n v="27.5"/>
    <n v="7344"/>
    <n v="7835"/>
    <n v="15179"/>
  </r>
  <r>
    <x v="79"/>
    <b v="0"/>
    <m/>
    <m/>
    <m/>
    <m/>
    <m/>
    <n v="28.2"/>
    <n v="7493"/>
    <n v="7829"/>
    <n v="15322"/>
  </r>
  <r>
    <x v="80"/>
    <b v="0"/>
    <m/>
    <m/>
    <m/>
    <m/>
    <m/>
    <n v="28.6"/>
    <n v="6765"/>
    <n v="6903"/>
    <n v="13668"/>
  </r>
  <r>
    <x v="81"/>
    <b v="0"/>
    <m/>
    <m/>
    <m/>
    <m/>
    <m/>
    <n v="29"/>
    <n v="7515"/>
    <n v="8008"/>
    <n v="15523"/>
  </r>
  <r>
    <x v="82"/>
    <b v="0"/>
    <m/>
    <m/>
    <m/>
    <m/>
    <m/>
    <n v="29.2"/>
    <n v="7034"/>
    <n v="7400"/>
    <n v="14434"/>
  </r>
  <r>
    <x v="83"/>
    <b v="0"/>
    <m/>
    <m/>
    <m/>
    <m/>
    <m/>
    <n v="29.2"/>
    <n v="7580"/>
    <n v="8099"/>
    <n v="15679"/>
  </r>
  <r>
    <x v="84"/>
    <b v="0"/>
    <m/>
    <m/>
    <m/>
    <m/>
    <m/>
    <n v="29"/>
    <n v="7641"/>
    <n v="8352"/>
    <n v="15993"/>
  </r>
  <r>
    <x v="85"/>
    <b v="0"/>
    <m/>
    <m/>
    <m/>
    <m/>
    <m/>
    <n v="27"/>
    <n v="7182"/>
    <n v="7357"/>
    <n v="14539"/>
  </r>
  <r>
    <x v="86"/>
    <b v="0"/>
    <m/>
    <m/>
    <m/>
    <m/>
    <m/>
    <n v="27"/>
    <n v="6193"/>
    <n v="6630"/>
    <n v="12823"/>
  </r>
  <r>
    <x v="87"/>
    <b v="0"/>
    <m/>
    <m/>
    <m/>
    <m/>
    <m/>
    <n v="26.8"/>
    <n v="6086"/>
    <n v="6679"/>
    <n v="12765"/>
  </r>
  <r>
    <x v="88"/>
    <b v="0"/>
    <m/>
    <m/>
    <m/>
    <m/>
    <m/>
    <n v="27.3"/>
    <n v="6548"/>
    <n v="7123"/>
    <n v="13671"/>
  </r>
  <r>
    <x v="89"/>
    <b v="0"/>
    <m/>
    <m/>
    <m/>
    <m/>
    <m/>
    <n v="27.6"/>
    <n v="5729"/>
    <n v="5718"/>
    <n v="11447"/>
  </r>
  <r>
    <x v="90"/>
    <b v="0"/>
    <m/>
    <m/>
    <m/>
    <m/>
    <m/>
    <n v="27.4"/>
    <n v="5086"/>
    <n v="5108"/>
    <n v="10194"/>
  </r>
  <r>
    <x v="91"/>
    <b v="0"/>
    <m/>
    <m/>
    <m/>
    <m/>
    <m/>
    <n v="27.5"/>
    <n v="5202"/>
    <n v="5300"/>
    <n v="10502"/>
  </r>
  <r>
    <x v="92"/>
    <b v="0"/>
    <m/>
    <m/>
    <m/>
    <m/>
    <m/>
    <n v="26.8"/>
    <n v="5314"/>
    <n v="5794"/>
    <n v="11108"/>
  </r>
  <r>
    <x v="93"/>
    <b v="0"/>
    <m/>
    <m/>
    <m/>
    <m/>
    <m/>
    <n v="27.2"/>
    <n v="5474"/>
    <n v="5588"/>
    <n v="11062"/>
  </r>
  <r>
    <x v="94"/>
    <b v="0"/>
    <m/>
    <m/>
    <m/>
    <m/>
    <m/>
    <n v="26.9"/>
    <n v="5158"/>
    <n v="5537"/>
    <n v="10695"/>
  </r>
  <r>
    <x v="95"/>
    <b v="0"/>
    <m/>
    <m/>
    <m/>
    <m/>
    <m/>
    <n v="26.9"/>
    <n v="4489"/>
    <n v="4819"/>
    <n v="9308"/>
  </r>
  <r>
    <x v="96"/>
    <b v="0"/>
    <m/>
    <m/>
    <m/>
    <m/>
    <m/>
    <n v="27.1"/>
    <n v="3944"/>
    <n v="4146"/>
    <n v="8090"/>
  </r>
  <r>
    <x v="97"/>
    <b v="0"/>
    <m/>
    <m/>
    <m/>
    <m/>
    <m/>
    <n v="26.8"/>
    <n v="4179"/>
    <n v="4280"/>
    <n v="8459"/>
  </r>
  <r>
    <x v="98"/>
    <b v="0"/>
    <m/>
    <m/>
    <m/>
    <m/>
    <m/>
    <n v="27.1"/>
    <n v="5439"/>
    <n v="5987"/>
    <n v="11426"/>
  </r>
  <r>
    <x v="99"/>
    <b v="0"/>
    <m/>
    <m/>
    <m/>
    <m/>
    <m/>
    <n v="26.7"/>
    <n v="5748"/>
    <n v="6257"/>
    <n v="12005"/>
  </r>
  <r>
    <x v="100"/>
    <b v="0"/>
    <m/>
    <m/>
    <m/>
    <m/>
    <m/>
    <n v="26.5"/>
    <n v="5821"/>
    <n v="6339"/>
    <n v="12160"/>
  </r>
  <r>
    <x v="101"/>
    <b v="0"/>
    <m/>
    <m/>
    <m/>
    <m/>
    <m/>
    <n v="24.8"/>
    <n v="5066"/>
    <n v="5800"/>
    <n v="10866"/>
  </r>
  <r>
    <x v="102"/>
    <b v="0"/>
    <m/>
    <m/>
    <m/>
    <m/>
    <m/>
    <n v="23.2"/>
    <n v="3463"/>
    <n v="3541"/>
    <n v="7004"/>
  </r>
  <r>
    <x v="103"/>
    <b v="0"/>
    <m/>
    <m/>
    <m/>
    <m/>
    <m/>
    <n v="23.8"/>
    <n v="3742"/>
    <n v="3802"/>
    <n v="7544"/>
  </r>
  <r>
    <x v="104"/>
    <b v="0"/>
    <m/>
    <m/>
    <m/>
    <m/>
    <m/>
    <n v="24.7"/>
    <n v="4261"/>
    <n v="4441"/>
    <n v="8702"/>
  </r>
  <r>
    <x v="105"/>
    <b v="0"/>
    <m/>
    <m/>
    <m/>
    <m/>
    <m/>
    <n v="25.3"/>
    <n v="5079"/>
    <n v="5413"/>
    <n v="10492"/>
  </r>
  <r>
    <x v="106"/>
    <b v="0"/>
    <m/>
    <m/>
    <m/>
    <m/>
    <m/>
    <n v="25.6"/>
    <n v="5196"/>
    <n v="5583"/>
    <n v="10779"/>
  </r>
  <r>
    <x v="107"/>
    <b v="0"/>
    <m/>
    <m/>
    <m/>
    <m/>
    <m/>
    <n v="24.3"/>
    <n v="5101"/>
    <n v="5527"/>
    <n v="10628"/>
  </r>
  <r>
    <x v="108"/>
    <b v="0"/>
    <m/>
    <m/>
    <m/>
    <m/>
    <m/>
    <n v="23.5"/>
    <n v="4020"/>
    <n v="4506"/>
    <n v="8526"/>
  </r>
  <r>
    <x v="109"/>
    <b v="0"/>
    <m/>
    <m/>
    <m/>
    <m/>
    <m/>
    <n v="22.5"/>
    <n v="3992"/>
    <n v="4208"/>
    <n v="8200"/>
  </r>
  <r>
    <x v="110"/>
    <b v="0"/>
    <m/>
    <m/>
    <m/>
    <m/>
    <m/>
    <n v="24.2"/>
    <n v="4314"/>
    <n v="4361"/>
    <n v="8675"/>
  </r>
  <r>
    <x v="111"/>
    <b v="0"/>
    <m/>
    <m/>
    <m/>
    <m/>
    <m/>
    <n v="24"/>
    <n v="4160"/>
    <n v="4185"/>
    <n v="8345"/>
  </r>
  <r>
    <x v="112"/>
    <b v="0"/>
    <m/>
    <m/>
    <m/>
    <m/>
    <m/>
    <n v="24.8"/>
    <n v="4692"/>
    <n v="4957"/>
    <n v="9649"/>
  </r>
  <r>
    <x v="113"/>
    <b v="0"/>
    <m/>
    <m/>
    <m/>
    <m/>
    <m/>
    <n v="25"/>
    <n v="4945"/>
    <n v="5033"/>
    <n v="9978"/>
  </r>
  <r>
    <x v="114"/>
    <b v="0"/>
    <m/>
    <m/>
    <m/>
    <m/>
    <m/>
    <n v="25.3"/>
    <n v="4714"/>
    <n v="5034"/>
    <n v="9748"/>
  </r>
  <r>
    <x v="115"/>
    <b v="0"/>
    <m/>
    <m/>
    <m/>
    <m/>
    <m/>
    <n v="25.2"/>
    <n v="4564"/>
    <n v="4652"/>
    <n v="9216"/>
  </r>
  <r>
    <x v="116"/>
    <b v="0"/>
    <m/>
    <m/>
    <m/>
    <m/>
    <m/>
    <n v="25.5"/>
    <n v="4981"/>
    <n v="5444"/>
    <n v="10425"/>
  </r>
  <r>
    <x v="117"/>
    <b v="0"/>
    <m/>
    <m/>
    <m/>
    <m/>
    <m/>
    <n v="26.3"/>
    <n v="5140"/>
    <n v="5465"/>
    <n v="10605"/>
  </r>
  <r>
    <x v="118"/>
    <b v="0"/>
    <m/>
    <m/>
    <m/>
    <m/>
    <m/>
    <n v="25.4"/>
    <n v="3825"/>
    <n v="3740"/>
    <n v="7565"/>
  </r>
  <r>
    <x v="119"/>
    <b v="0"/>
    <m/>
    <m/>
    <m/>
    <m/>
    <m/>
    <n v="24.3"/>
    <n v="3330"/>
    <n v="3431"/>
    <n v="6761"/>
  </r>
  <r>
    <x v="120"/>
    <b v="0"/>
    <m/>
    <m/>
    <m/>
    <m/>
    <m/>
    <n v="25.2"/>
    <n v="3348"/>
    <n v="3236"/>
    <n v="6584"/>
  </r>
  <r>
    <x v="121"/>
    <b v="0"/>
    <m/>
    <m/>
    <m/>
    <m/>
    <m/>
    <n v="25.7"/>
    <n v="3349"/>
    <n v="3350"/>
    <n v="6699"/>
  </r>
  <r>
    <x v="122"/>
    <b v="0"/>
    <m/>
    <m/>
    <m/>
    <m/>
    <m/>
    <n v="25"/>
    <n v="3264"/>
    <n v="3280"/>
    <n v="6544"/>
  </r>
  <r>
    <x v="123"/>
    <b v="0"/>
    <m/>
    <m/>
    <m/>
    <m/>
    <m/>
    <n v="24.6"/>
    <n v="3154"/>
    <n v="3127"/>
    <n v="6281"/>
  </r>
  <r>
    <x v="124"/>
    <b v="0"/>
    <m/>
    <m/>
    <m/>
    <m/>
    <m/>
    <n v="22.4"/>
    <n v="3122"/>
    <n v="2913"/>
    <n v="6035"/>
  </r>
  <r>
    <x v="125"/>
    <b v="0"/>
    <m/>
    <m/>
    <m/>
    <m/>
    <m/>
    <n v="21.5"/>
    <n v="3264"/>
    <n v="3280"/>
    <n v="6544"/>
  </r>
  <r>
    <x v="126"/>
    <b v="0"/>
    <m/>
    <m/>
    <m/>
    <m/>
    <m/>
    <n v="23.7"/>
    <n v="4330"/>
    <n v="4644"/>
    <n v="8974"/>
  </r>
  <r>
    <x v="127"/>
    <b v="0"/>
    <m/>
    <m/>
    <m/>
    <m/>
    <m/>
    <n v="24.5"/>
    <n v="4578"/>
    <n v="4633"/>
    <n v="9211"/>
  </r>
  <r>
    <x v="128"/>
    <b v="0"/>
    <m/>
    <m/>
    <m/>
    <m/>
    <m/>
    <n v="24.7"/>
    <n v="4482"/>
    <n v="4717"/>
    <n v="9199"/>
  </r>
  <r>
    <x v="129"/>
    <b v="0"/>
    <m/>
    <m/>
    <m/>
    <m/>
    <m/>
    <n v="25"/>
    <n v="4570"/>
    <n v="4864"/>
    <n v="9434"/>
  </r>
  <r>
    <x v="130"/>
    <b v="0"/>
    <m/>
    <m/>
    <m/>
    <m/>
    <m/>
    <n v="25.2"/>
    <n v="4478"/>
    <n v="4630"/>
    <n v="9108"/>
  </r>
  <r>
    <x v="131"/>
    <b v="0"/>
    <m/>
    <m/>
    <m/>
    <m/>
    <m/>
    <n v="24.5"/>
    <n v="3999"/>
    <n v="3943"/>
    <n v="7942"/>
  </r>
  <r>
    <x v="132"/>
    <b v="0"/>
    <m/>
    <m/>
    <m/>
    <m/>
    <m/>
    <n v="23.9"/>
    <n v="4360"/>
    <n v="4378"/>
    <n v="8738"/>
  </r>
  <r>
    <x v="133"/>
    <b v="0"/>
    <m/>
    <m/>
    <m/>
    <m/>
    <m/>
    <n v="23.8"/>
    <n v="4357"/>
    <n v="4493"/>
    <n v="8850"/>
  </r>
  <r>
    <x v="134"/>
    <b v="0"/>
    <m/>
    <m/>
    <m/>
    <m/>
    <m/>
    <n v="24.9"/>
    <n v="4552"/>
    <n v="4824"/>
    <n v="9376"/>
  </r>
  <r>
    <x v="135"/>
    <b v="0"/>
    <m/>
    <m/>
    <m/>
    <m/>
    <m/>
    <n v="24.3"/>
    <n v="4130"/>
    <n v="4257"/>
    <n v="8387"/>
  </r>
  <r>
    <x v="136"/>
    <b v="0"/>
    <m/>
    <m/>
    <m/>
    <m/>
    <m/>
    <n v="23.5"/>
    <n v="3824"/>
    <n v="3811"/>
    <n v="7635"/>
  </r>
  <r>
    <x v="137"/>
    <b v="0"/>
    <m/>
    <m/>
    <m/>
    <m/>
    <m/>
    <n v="23.2"/>
    <n v="4193"/>
    <n v="4245"/>
    <n v="8438"/>
  </r>
  <r>
    <x v="138"/>
    <b v="0"/>
    <m/>
    <m/>
    <m/>
    <m/>
    <m/>
    <n v="23.9"/>
    <n v="4774"/>
    <n v="4858"/>
    <n v="9632"/>
  </r>
  <r>
    <x v="139"/>
    <b v="0"/>
    <m/>
    <m/>
    <m/>
    <m/>
    <m/>
    <n v="23.5"/>
    <n v="4651"/>
    <n v="4955"/>
    <n v="9606"/>
  </r>
  <r>
    <x v="140"/>
    <b v="0"/>
    <m/>
    <m/>
    <m/>
    <m/>
    <m/>
    <n v="23.8"/>
    <n v="4838"/>
    <n v="5065"/>
    <n v="9903"/>
  </r>
  <r>
    <x v="141"/>
    <b v="0"/>
    <m/>
    <m/>
    <m/>
    <m/>
    <m/>
    <n v="23.9"/>
    <n v="4005"/>
    <n v="3835"/>
    <n v="7840"/>
  </r>
  <r>
    <x v="142"/>
    <b v="0"/>
    <m/>
    <m/>
    <m/>
    <m/>
    <m/>
    <n v="23.1"/>
    <n v="4092"/>
    <n v="3871"/>
    <n v="7963"/>
  </r>
  <r>
    <x v="143"/>
    <b v="0"/>
    <m/>
    <m/>
    <m/>
    <m/>
    <m/>
    <n v="23.9"/>
    <n v="4745"/>
    <n v="4788"/>
    <n v="9533"/>
  </r>
  <r>
    <x v="144"/>
    <b v="0"/>
    <m/>
    <m/>
    <m/>
    <m/>
    <m/>
    <n v="20.399999999999999"/>
    <n v="2589"/>
    <n v="2424"/>
    <n v="5013"/>
  </r>
  <r>
    <x v="145"/>
    <b v="0"/>
    <m/>
    <m/>
    <m/>
    <m/>
    <m/>
    <n v="20.9"/>
    <n v="2771"/>
    <n v="2602"/>
    <n v="5373"/>
  </r>
  <r>
    <x v="146"/>
    <b v="0"/>
    <m/>
    <m/>
    <m/>
    <m/>
    <m/>
    <n v="21.7"/>
    <n v="3161"/>
    <n v="3005"/>
    <n v="6166"/>
  </r>
  <r>
    <x v="147"/>
    <b v="0"/>
    <m/>
    <m/>
    <m/>
    <m/>
    <m/>
    <n v="19.5"/>
    <n v="2841"/>
    <n v="2586"/>
    <n v="5427"/>
  </r>
  <r>
    <x v="148"/>
    <b v="0"/>
    <m/>
    <m/>
    <m/>
    <m/>
    <m/>
    <n v="19"/>
    <n v="2621"/>
    <n v="2442"/>
    <n v="5063"/>
  </r>
  <r>
    <x v="149"/>
    <b v="0"/>
    <m/>
    <m/>
    <m/>
    <m/>
    <m/>
    <n v="20.5"/>
    <n v="2934"/>
    <n v="2910"/>
    <n v="5844"/>
  </r>
  <r>
    <x v="150"/>
    <b v="0"/>
    <m/>
    <m/>
    <m/>
    <m/>
    <m/>
    <n v="20.3"/>
    <n v="3081"/>
    <n v="3104"/>
    <n v="6185"/>
  </r>
  <r>
    <x v="151"/>
    <b v="0"/>
    <m/>
    <m/>
    <m/>
    <m/>
    <m/>
    <n v="21.3"/>
    <n v="3032"/>
    <n v="2999"/>
    <n v="6031"/>
  </r>
  <r>
    <x v="152"/>
    <b v="0"/>
    <m/>
    <m/>
    <m/>
    <m/>
    <m/>
    <n v="21.5"/>
    <n v="3048"/>
    <n v="3005"/>
    <n v="6053"/>
  </r>
  <r>
    <x v="153"/>
    <b v="0"/>
    <m/>
    <m/>
    <m/>
    <m/>
    <m/>
    <n v="22.1"/>
    <n v="3589"/>
    <n v="3632"/>
    <n v="7221"/>
  </r>
  <r>
    <x v="154"/>
    <b v="0"/>
    <m/>
    <m/>
    <m/>
    <m/>
    <m/>
    <n v="22.4"/>
    <n v="4067"/>
    <n v="3969"/>
    <n v="8036"/>
  </r>
  <r>
    <x v="155"/>
    <b v="0"/>
    <m/>
    <m/>
    <m/>
    <m/>
    <m/>
    <n v="23.7"/>
    <n v="4229"/>
    <n v="4189"/>
    <n v="8418"/>
  </r>
  <r>
    <x v="156"/>
    <b v="0"/>
    <m/>
    <m/>
    <m/>
    <m/>
    <m/>
    <n v="24.8"/>
    <n v="4705"/>
    <n v="4556"/>
    <n v="9261"/>
  </r>
  <r>
    <x v="157"/>
    <b v="0"/>
    <m/>
    <m/>
    <m/>
    <m/>
    <m/>
    <n v="23.6"/>
    <n v="3996"/>
    <n v="3892"/>
    <n v="7888"/>
  </r>
  <r>
    <x v="158"/>
    <b v="0"/>
    <m/>
    <m/>
    <m/>
    <m/>
    <m/>
    <n v="23.3"/>
    <n v="4092"/>
    <n v="4329"/>
    <n v="8421"/>
  </r>
  <r>
    <x v="159"/>
    <b v="0"/>
    <m/>
    <m/>
    <m/>
    <m/>
    <m/>
    <n v="21.1"/>
    <n v="3388"/>
    <n v="3307"/>
    <n v="6695"/>
  </r>
  <r>
    <x v="160"/>
    <b v="0"/>
    <m/>
    <m/>
    <m/>
    <m/>
    <m/>
    <n v="18"/>
    <n v="1983"/>
    <n v="1777"/>
    <n v="3760"/>
  </r>
  <r>
    <x v="161"/>
    <b v="0"/>
    <m/>
    <m/>
    <m/>
    <m/>
    <m/>
    <n v="17"/>
    <n v="1685"/>
    <n v="1388"/>
    <n v="3073"/>
  </r>
  <r>
    <x v="162"/>
    <b v="0"/>
    <m/>
    <m/>
    <m/>
    <m/>
    <m/>
    <n v="17"/>
    <n v="1544"/>
    <n v="1298"/>
    <n v="2842"/>
  </r>
  <r>
    <x v="163"/>
    <b v="0"/>
    <m/>
    <m/>
    <m/>
    <m/>
    <m/>
    <n v="18"/>
    <n v="1696"/>
    <n v="1464"/>
    <n v="3160"/>
  </r>
  <r>
    <x v="164"/>
    <b v="0"/>
    <m/>
    <m/>
    <m/>
    <m/>
    <m/>
    <n v="14.9"/>
    <n v="1215"/>
    <n v="1018"/>
    <n v="2233"/>
  </r>
  <r>
    <x v="165"/>
    <b v="0"/>
    <m/>
    <m/>
    <m/>
    <m/>
    <m/>
    <n v="15.6"/>
    <n v="1256"/>
    <n v="1053"/>
    <n v="2309"/>
  </r>
  <r>
    <x v="166"/>
    <b v="0"/>
    <m/>
    <m/>
    <m/>
    <m/>
    <m/>
    <n v="16.8"/>
    <n v="1288"/>
    <n v="1005"/>
    <n v="2293"/>
  </r>
  <r>
    <x v="167"/>
    <b v="0"/>
    <m/>
    <m/>
    <m/>
    <m/>
    <m/>
    <n v="18.899999999999999"/>
    <n v="1685"/>
    <n v="1453"/>
    <n v="3138"/>
  </r>
  <r>
    <x v="168"/>
    <b v="0"/>
    <m/>
    <m/>
    <m/>
    <m/>
    <m/>
    <n v="19.3"/>
    <n v="1861"/>
    <n v="1637"/>
    <n v="3498"/>
  </r>
  <r>
    <x v="169"/>
    <b v="0"/>
    <m/>
    <m/>
    <m/>
    <m/>
    <m/>
    <n v="18"/>
    <n v="1531"/>
    <n v="1305"/>
    <n v="2836"/>
  </r>
  <r>
    <x v="170"/>
    <b v="0"/>
    <m/>
    <m/>
    <m/>
    <m/>
    <m/>
    <n v="18.100000000000001"/>
    <n v="1601"/>
    <n v="1271"/>
    <n v="2872"/>
  </r>
  <r>
    <x v="171"/>
    <b v="0"/>
    <m/>
    <m/>
    <m/>
    <m/>
    <m/>
    <n v="19.899999999999999"/>
    <n v="2236"/>
    <n v="2047"/>
    <n v="4283"/>
  </r>
  <r>
    <x v="172"/>
    <b v="0"/>
    <m/>
    <m/>
    <m/>
    <m/>
    <m/>
    <n v="21.6"/>
    <n v="3117"/>
    <n v="3206"/>
    <n v="6323"/>
  </r>
  <r>
    <x v="173"/>
    <b v="0"/>
    <m/>
    <m/>
    <m/>
    <m/>
    <m/>
    <n v="22.4"/>
    <n v="3621"/>
    <n v="3618"/>
    <n v="7239"/>
  </r>
  <r>
    <x v="174"/>
    <b v="0"/>
    <m/>
    <m/>
    <m/>
    <m/>
    <m/>
    <n v="22.2"/>
    <n v="3152"/>
    <n v="3347"/>
    <n v="6499"/>
  </r>
  <r>
    <x v="175"/>
    <b v="0"/>
    <m/>
    <m/>
    <m/>
    <m/>
    <m/>
    <n v="20.100000000000001"/>
    <n v="2649"/>
    <n v="2641"/>
    <n v="5290"/>
  </r>
  <r>
    <x v="176"/>
    <b v="0"/>
    <m/>
    <m/>
    <m/>
    <m/>
    <m/>
    <n v="18"/>
    <n v="1872"/>
    <n v="1571"/>
    <n v="3443"/>
  </r>
  <r>
    <x v="177"/>
    <b v="0"/>
    <m/>
    <m/>
    <m/>
    <m/>
    <m/>
    <n v="19.7"/>
    <n v="2248"/>
    <n v="2181"/>
    <n v="4429"/>
  </r>
  <r>
    <x v="178"/>
    <b v="0"/>
    <m/>
    <m/>
    <m/>
    <m/>
    <m/>
    <n v="20.9"/>
    <n v="2654"/>
    <n v="2851"/>
    <n v="5505"/>
  </r>
  <r>
    <x v="179"/>
    <b v="0"/>
    <m/>
    <m/>
    <m/>
    <m/>
    <m/>
    <n v="20.6"/>
    <n v="2342"/>
    <n v="2365"/>
    <n v="4707"/>
  </r>
  <r>
    <x v="180"/>
    <b v="0"/>
    <m/>
    <m/>
    <m/>
    <m/>
    <m/>
    <n v="18.100000000000001"/>
    <n v="1881"/>
    <n v="1652"/>
    <n v="3533"/>
  </r>
  <r>
    <x v="181"/>
    <b v="0"/>
    <m/>
    <m/>
    <m/>
    <m/>
    <m/>
    <n v="14"/>
    <n v="1163"/>
    <n v="896"/>
    <n v="2059"/>
  </r>
  <r>
    <x v="182"/>
    <b v="0"/>
    <m/>
    <m/>
    <m/>
    <m/>
    <m/>
    <n v="12.6"/>
    <n v="915"/>
    <n v="721"/>
    <n v="1636"/>
  </r>
  <r>
    <x v="183"/>
    <b v="0"/>
    <m/>
    <m/>
    <m/>
    <m/>
    <m/>
    <n v="13.2"/>
    <n v="910"/>
    <n v="729"/>
    <n v="1639"/>
  </r>
  <r>
    <x v="184"/>
    <b v="0"/>
    <m/>
    <m/>
    <m/>
    <m/>
    <m/>
    <n v="13.8"/>
    <n v="896"/>
    <n v="732"/>
    <n v="1628"/>
  </r>
  <r>
    <x v="185"/>
    <b v="0"/>
    <m/>
    <m/>
    <m/>
    <m/>
    <m/>
    <n v="14.8"/>
    <n v="905"/>
    <n v="734"/>
    <n v="1639"/>
  </r>
  <r>
    <x v="186"/>
    <b v="0"/>
    <m/>
    <m/>
    <m/>
    <m/>
    <m/>
    <n v="16.2"/>
    <n v="1097"/>
    <n v="899"/>
    <n v="1996"/>
  </r>
  <r>
    <x v="187"/>
    <b v="0"/>
    <m/>
    <m/>
    <m/>
    <m/>
    <m/>
    <n v="18.8"/>
    <n v="1688"/>
    <n v="1489"/>
    <n v="3177"/>
  </r>
  <r>
    <x v="188"/>
    <b v="0"/>
    <m/>
    <m/>
    <m/>
    <m/>
    <m/>
    <n v="19.8"/>
    <n v="1985"/>
    <n v="1934"/>
    <n v="3919"/>
  </r>
  <r>
    <x v="189"/>
    <b v="0"/>
    <m/>
    <m/>
    <m/>
    <m/>
    <m/>
    <n v="18.600000000000001"/>
    <n v="1700"/>
    <n v="1420"/>
    <n v="3120"/>
  </r>
  <r>
    <x v="190"/>
    <b v="0"/>
    <m/>
    <m/>
    <m/>
    <m/>
    <m/>
    <n v="18.5"/>
    <n v="1736"/>
    <n v="1551"/>
    <n v="3287"/>
  </r>
  <r>
    <x v="191"/>
    <b v="0"/>
    <m/>
    <m/>
    <m/>
    <m/>
    <m/>
    <n v="19.2"/>
    <n v="1870"/>
    <n v="1646"/>
    <n v="3516"/>
  </r>
  <r>
    <x v="192"/>
    <b v="0"/>
    <m/>
    <m/>
    <m/>
    <m/>
    <m/>
    <n v="17.8"/>
    <n v="1811"/>
    <n v="1574"/>
    <n v="3385"/>
  </r>
  <r>
    <x v="193"/>
    <b v="0"/>
    <m/>
    <m/>
    <m/>
    <m/>
    <m/>
    <n v="19.2"/>
    <n v="1959"/>
    <n v="1800"/>
    <n v="3759"/>
  </r>
  <r>
    <x v="194"/>
    <b v="0"/>
    <m/>
    <m/>
    <m/>
    <m/>
    <m/>
    <n v="20.6"/>
    <n v="2395"/>
    <n v="2414"/>
    <n v="4809"/>
  </r>
  <r>
    <x v="195"/>
    <b v="0"/>
    <m/>
    <m/>
    <m/>
    <m/>
    <m/>
    <n v="20.9"/>
    <n v="2513"/>
    <n v="2591"/>
    <n v="5104"/>
  </r>
  <r>
    <x v="196"/>
    <b v="0"/>
    <m/>
    <m/>
    <m/>
    <m/>
    <m/>
    <n v="18.5"/>
    <n v="2201"/>
    <n v="2042"/>
    <n v="4243"/>
  </r>
  <r>
    <x v="197"/>
    <b v="0"/>
    <m/>
    <m/>
    <m/>
    <m/>
    <m/>
    <n v="18.5"/>
    <n v="2182"/>
    <n v="1923"/>
    <n v="4105"/>
  </r>
  <r>
    <x v="198"/>
    <b v="0"/>
    <m/>
    <m/>
    <m/>
    <m/>
    <m/>
    <n v="19"/>
    <n v="2033.1"/>
    <n v="2024.9"/>
    <n v="4058"/>
  </r>
  <r>
    <x v="199"/>
    <b v="0"/>
    <m/>
    <m/>
    <m/>
    <m/>
    <m/>
    <n v="17.3"/>
    <n v="1497"/>
    <n v="1385"/>
    <n v="2882"/>
  </r>
  <r>
    <x v="200"/>
    <b v="0"/>
    <m/>
    <m/>
    <m/>
    <m/>
    <m/>
    <n v="16.7"/>
    <n v="1393"/>
    <n v="1062"/>
    <n v="2455"/>
  </r>
  <r>
    <x v="201"/>
    <b v="0"/>
    <m/>
    <m/>
    <m/>
    <m/>
    <m/>
    <n v="17.100000000000001"/>
    <n v="1412"/>
    <n v="1114"/>
    <n v="2526"/>
  </r>
  <r>
    <x v="202"/>
    <b v="0"/>
    <m/>
    <m/>
    <m/>
    <m/>
    <m/>
    <n v="18.8"/>
    <n v="1764"/>
    <n v="1576"/>
    <n v="3340"/>
  </r>
  <r>
    <x v="203"/>
    <b v="0"/>
    <m/>
    <m/>
    <m/>
    <m/>
    <m/>
    <n v="20.399999999999999"/>
    <n v="2141"/>
    <n v="2033"/>
    <n v="4174"/>
  </r>
  <r>
    <x v="204"/>
    <b v="0"/>
    <m/>
    <m/>
    <m/>
    <m/>
    <m/>
    <n v="17.8"/>
    <n v="1502"/>
    <n v="1215"/>
    <n v="2717"/>
  </r>
  <r>
    <x v="205"/>
    <b v="0"/>
    <m/>
    <m/>
    <m/>
    <m/>
    <m/>
    <n v="16"/>
    <n v="1327"/>
    <n v="1049"/>
    <n v="2376"/>
  </r>
  <r>
    <x v="206"/>
    <b v="0"/>
    <m/>
    <m/>
    <m/>
    <m/>
    <m/>
    <n v="16.2"/>
    <n v="1344"/>
    <n v="1079"/>
    <n v="2423"/>
  </r>
  <r>
    <x v="207"/>
    <b v="0"/>
    <m/>
    <m/>
    <m/>
    <m/>
    <m/>
    <n v="16.899999999999999"/>
    <n v="1445"/>
    <n v="1196"/>
    <n v="2641"/>
  </r>
  <r>
    <x v="208"/>
    <b v="0"/>
    <m/>
    <m/>
    <m/>
    <m/>
    <m/>
    <n v="18.7"/>
    <n v="1691"/>
    <n v="1438"/>
    <n v="3129"/>
  </r>
  <r>
    <x v="209"/>
    <b v="0"/>
    <m/>
    <m/>
    <m/>
    <m/>
    <m/>
    <n v="18.2"/>
    <n v="1751"/>
    <n v="1640"/>
    <n v="3391"/>
  </r>
  <r>
    <x v="210"/>
    <b v="0"/>
    <m/>
    <m/>
    <m/>
    <m/>
    <m/>
    <n v="16.899999999999999"/>
    <n v="1485"/>
    <n v="1306"/>
    <n v="2791"/>
  </r>
  <r>
    <x v="211"/>
    <b v="0"/>
    <m/>
    <m/>
    <m/>
    <m/>
    <m/>
    <n v="17.5"/>
    <n v="1495"/>
    <n v="1218"/>
    <n v="2713"/>
  </r>
  <r>
    <x v="212"/>
    <b v="0"/>
    <m/>
    <m/>
    <m/>
    <m/>
    <m/>
    <n v="18.5"/>
    <n v="1695"/>
    <n v="1419"/>
    <n v="3114"/>
  </r>
  <r>
    <x v="213"/>
    <b v="0"/>
    <m/>
    <m/>
    <m/>
    <m/>
    <m/>
    <n v="19.3"/>
    <n v="1888"/>
    <n v="1603"/>
    <n v="3491"/>
  </r>
  <r>
    <x v="214"/>
    <b v="0"/>
    <m/>
    <m/>
    <m/>
    <m/>
    <m/>
    <n v="21.7"/>
    <n v="2540"/>
    <n v="2486"/>
    <n v="5026"/>
  </r>
  <r>
    <x v="215"/>
    <b v="0"/>
    <m/>
    <m/>
    <m/>
    <m/>
    <m/>
    <n v="18.8"/>
    <n v="1821"/>
    <n v="1444"/>
    <n v="3265"/>
  </r>
  <r>
    <x v="216"/>
    <b v="0"/>
    <m/>
    <m/>
    <m/>
    <m/>
    <m/>
    <n v="18.600000000000001"/>
    <n v="1987"/>
    <n v="1764"/>
    <n v="3751"/>
  </r>
  <r>
    <x v="217"/>
    <b v="0"/>
    <m/>
    <m/>
    <m/>
    <m/>
    <m/>
    <n v="21.8"/>
    <n v="2900"/>
    <n v="2720"/>
    <n v="5620"/>
  </r>
  <r>
    <x v="218"/>
    <b v="0"/>
    <m/>
    <m/>
    <m/>
    <m/>
    <m/>
    <n v="21.7"/>
    <n v="3070"/>
    <n v="2845"/>
    <n v="5915"/>
  </r>
  <r>
    <x v="219"/>
    <b v="0"/>
    <m/>
    <m/>
    <m/>
    <m/>
    <m/>
    <n v="20.100000000000001"/>
    <n v="2693"/>
    <n v="2476"/>
    <n v="5169"/>
  </r>
  <r>
    <x v="220"/>
    <b v="0"/>
    <m/>
    <m/>
    <m/>
    <m/>
    <m/>
    <n v="22.1"/>
    <n v="3374"/>
    <n v="3288"/>
    <n v="6662"/>
  </r>
  <r>
    <x v="221"/>
    <b v="0"/>
    <m/>
    <m/>
    <m/>
    <m/>
    <m/>
    <n v="23"/>
    <n v="3742"/>
    <n v="3747"/>
    <n v="7489"/>
  </r>
  <r>
    <x v="222"/>
    <b v="0"/>
    <m/>
    <m/>
    <m/>
    <m/>
    <m/>
    <n v="21.7"/>
    <n v="3534"/>
    <n v="3550"/>
    <n v="7084"/>
  </r>
  <r>
    <x v="223"/>
    <b v="0"/>
    <m/>
    <m/>
    <m/>
    <m/>
    <m/>
    <n v="19.3"/>
    <n v="2815"/>
    <n v="2477"/>
    <n v="5292"/>
  </r>
  <r>
    <x v="224"/>
    <b v="0"/>
    <m/>
    <m/>
    <m/>
    <m/>
    <m/>
    <n v="18"/>
    <n v="2092"/>
    <n v="1948"/>
    <n v="4040"/>
  </r>
  <r>
    <x v="225"/>
    <b v="0"/>
    <m/>
    <m/>
    <m/>
    <m/>
    <m/>
    <n v="18.399999999999999"/>
    <n v="1958"/>
    <n v="1703"/>
    <n v="3661"/>
  </r>
  <r>
    <x v="226"/>
    <b v="0"/>
    <m/>
    <m/>
    <m/>
    <m/>
    <m/>
    <n v="19"/>
    <n v="2020"/>
    <n v="1840"/>
    <n v="3860"/>
  </r>
  <r>
    <x v="227"/>
    <b v="0"/>
    <m/>
    <m/>
    <m/>
    <m/>
    <m/>
    <n v="21.1"/>
    <n v="2443"/>
    <n v="2357"/>
    <n v="4800"/>
  </r>
  <r>
    <x v="228"/>
    <b v="0"/>
    <m/>
    <m/>
    <m/>
    <m/>
    <m/>
    <n v="20.399999999999999"/>
    <n v="2561"/>
    <n v="2615"/>
    <n v="5176"/>
  </r>
  <r>
    <x v="229"/>
    <b v="0"/>
    <m/>
    <m/>
    <m/>
    <m/>
    <m/>
    <n v="20.399999999999999"/>
    <n v="2476"/>
    <n v="2488"/>
    <n v="4964"/>
  </r>
  <r>
    <x v="230"/>
    <b v="0"/>
    <m/>
    <m/>
    <m/>
    <m/>
    <m/>
    <n v="22.4"/>
    <n v="3208"/>
    <n v="3299"/>
    <n v="6507"/>
  </r>
  <r>
    <x v="231"/>
    <b v="0"/>
    <m/>
    <m/>
    <m/>
    <m/>
    <m/>
    <n v="18.8"/>
    <n v="2447"/>
    <n v="2271"/>
    <n v="4718"/>
  </r>
  <r>
    <x v="232"/>
    <b v="0"/>
    <m/>
    <m/>
    <m/>
    <m/>
    <m/>
    <n v="17.899999999999999"/>
    <n v="2086"/>
    <n v="1697"/>
    <n v="3783"/>
  </r>
  <r>
    <x v="233"/>
    <b v="0"/>
    <m/>
    <m/>
    <m/>
    <m/>
    <m/>
    <n v="20.3"/>
    <n v="2840"/>
    <n v="2777"/>
    <n v="5617"/>
  </r>
  <r>
    <x v="234"/>
    <b v="0"/>
    <m/>
    <m/>
    <m/>
    <m/>
    <m/>
    <n v="22.6"/>
    <n v="3458"/>
    <n v="3825"/>
    <n v="7283"/>
  </r>
  <r>
    <x v="235"/>
    <b v="0"/>
    <m/>
    <m/>
    <m/>
    <m/>
    <m/>
    <n v="21.4"/>
    <n v="3210"/>
    <n v="3627"/>
    <n v="6837"/>
  </r>
  <r>
    <x v="236"/>
    <b v="0"/>
    <m/>
    <m/>
    <m/>
    <m/>
    <m/>
    <n v="20.399999999999999"/>
    <n v="2155"/>
    <n v="2051"/>
    <n v="4206"/>
  </r>
  <r>
    <x v="237"/>
    <b v="0"/>
    <m/>
    <m/>
    <m/>
    <m/>
    <m/>
    <n v="18.100000000000001"/>
    <n v="1938"/>
    <n v="1645"/>
    <n v="3583"/>
  </r>
  <r>
    <x v="238"/>
    <b v="0"/>
    <m/>
    <m/>
    <m/>
    <m/>
    <m/>
    <n v="16.899999999999999"/>
    <n v="1383"/>
    <n v="1121"/>
    <n v="2504"/>
  </r>
  <r>
    <x v="239"/>
    <b v="0"/>
    <m/>
    <m/>
    <m/>
    <m/>
    <m/>
    <n v="18"/>
    <n v="1395"/>
    <n v="1297"/>
    <n v="2692"/>
  </r>
  <r>
    <x v="240"/>
    <b v="0"/>
    <m/>
    <m/>
    <m/>
    <m/>
    <m/>
    <n v="18.7"/>
    <n v="1937"/>
    <n v="1659"/>
    <n v="3596"/>
  </r>
  <r>
    <x v="241"/>
    <b v="0"/>
    <m/>
    <m/>
    <m/>
    <m/>
    <m/>
    <n v="20.7"/>
    <n v="2765"/>
    <n v="2651"/>
    <n v="5416"/>
  </r>
  <r>
    <x v="242"/>
    <b v="0"/>
    <m/>
    <m/>
    <m/>
    <m/>
    <m/>
    <n v="22.8"/>
    <n v="3225"/>
    <n v="3444"/>
    <n v="6669"/>
  </r>
  <r>
    <x v="243"/>
    <b v="0"/>
    <m/>
    <m/>
    <m/>
    <m/>
    <m/>
    <n v="20.8"/>
    <n v="2854"/>
    <n v="2867"/>
    <n v="5721"/>
  </r>
  <r>
    <x v="244"/>
    <b v="0"/>
    <m/>
    <m/>
    <m/>
    <m/>
    <m/>
    <n v="21.5"/>
    <n v="3135"/>
    <n v="3318"/>
    <n v="6453"/>
  </r>
  <r>
    <x v="245"/>
    <b v="0"/>
    <m/>
    <m/>
    <m/>
    <m/>
    <m/>
    <n v="21.5"/>
    <n v="2910"/>
    <n v="3224"/>
    <n v="6134"/>
  </r>
  <r>
    <x v="246"/>
    <b v="0"/>
    <m/>
    <m/>
    <m/>
    <m/>
    <m/>
    <n v="20.9"/>
    <n v="2726"/>
    <n v="2417"/>
    <n v="5143"/>
  </r>
  <r>
    <x v="247"/>
    <b v="0"/>
    <m/>
    <m/>
    <m/>
    <m/>
    <m/>
    <n v="22.2"/>
    <n v="3530"/>
    <n v="3525"/>
    <n v="7055"/>
  </r>
  <r>
    <x v="248"/>
    <b v="0"/>
    <m/>
    <m/>
    <m/>
    <m/>
    <m/>
    <n v="20.5"/>
    <n v="2810"/>
    <n v="2998"/>
    <n v="5808"/>
  </r>
  <r>
    <x v="249"/>
    <b v="0"/>
    <m/>
    <m/>
    <m/>
    <m/>
    <m/>
    <n v="17.899999999999999"/>
    <n v="2009"/>
    <n v="1771"/>
    <n v="3780"/>
  </r>
  <r>
    <x v="250"/>
    <b v="0"/>
    <m/>
    <m/>
    <m/>
    <m/>
    <m/>
    <n v="16.5"/>
    <n v="1773"/>
    <n v="1364"/>
    <n v="3137"/>
  </r>
  <r>
    <x v="251"/>
    <b v="0"/>
    <m/>
    <m/>
    <m/>
    <m/>
    <m/>
    <n v="17.8"/>
    <n v="1918"/>
    <n v="1697"/>
    <n v="3615"/>
  </r>
  <r>
    <x v="252"/>
    <b v="0"/>
    <m/>
    <m/>
    <m/>
    <m/>
    <m/>
    <n v="17.7"/>
    <n v="1710"/>
    <n v="1362"/>
    <n v="3072"/>
  </r>
  <r>
    <x v="253"/>
    <b v="0"/>
    <m/>
    <m/>
    <m/>
    <m/>
    <m/>
    <n v="18.399999999999999"/>
    <n v="1641"/>
    <n v="1417"/>
    <n v="3058"/>
  </r>
  <r>
    <x v="254"/>
    <b v="0"/>
    <m/>
    <m/>
    <m/>
    <m/>
    <m/>
    <n v="20.100000000000001"/>
    <n v="2086"/>
    <n v="1813"/>
    <n v="3899"/>
  </r>
  <r>
    <x v="255"/>
    <b v="0"/>
    <m/>
    <m/>
    <m/>
    <m/>
    <m/>
    <n v="20.8"/>
    <n v="2276"/>
    <n v="1995"/>
    <n v="4271"/>
  </r>
  <r>
    <x v="256"/>
    <b v="0"/>
    <m/>
    <m/>
    <m/>
    <m/>
    <m/>
    <n v="20.399999999999999"/>
    <n v="2431"/>
    <n v="2175"/>
    <n v="4606"/>
  </r>
  <r>
    <x v="257"/>
    <b v="0"/>
    <m/>
    <m/>
    <m/>
    <m/>
    <m/>
    <n v="18.7"/>
    <n v="1855"/>
    <n v="1507"/>
    <n v="3362"/>
  </r>
  <r>
    <x v="258"/>
    <b v="0"/>
    <m/>
    <m/>
    <m/>
    <m/>
    <m/>
    <n v="20.2"/>
    <n v="2025"/>
    <n v="1693"/>
    <n v="3718"/>
  </r>
  <r>
    <x v="259"/>
    <b v="0"/>
    <m/>
    <m/>
    <m/>
    <m/>
    <m/>
    <n v="20.9"/>
    <n v="2438"/>
    <n v="2461"/>
    <n v="4899"/>
  </r>
  <r>
    <x v="260"/>
    <b v="0"/>
    <m/>
    <m/>
    <m/>
    <m/>
    <m/>
    <n v="21.7"/>
    <n v="2866"/>
    <n v="2713"/>
    <n v="5579"/>
  </r>
  <r>
    <x v="261"/>
    <b v="0"/>
    <m/>
    <m/>
    <m/>
    <m/>
    <m/>
    <n v="23.4"/>
    <n v="3547"/>
    <n v="3569"/>
    <n v="7116"/>
  </r>
  <r>
    <x v="262"/>
    <b v="0"/>
    <m/>
    <m/>
    <m/>
    <m/>
    <m/>
    <n v="23.5"/>
    <n v="3892"/>
    <n v="4232"/>
    <n v="8124"/>
  </r>
  <r>
    <x v="263"/>
    <b v="0"/>
    <m/>
    <m/>
    <m/>
    <m/>
    <m/>
    <n v="25.3"/>
    <n v="4565"/>
    <n v="4839"/>
    <n v="9404"/>
  </r>
  <r>
    <x v="264"/>
    <b v="0"/>
    <m/>
    <m/>
    <m/>
    <m/>
    <m/>
    <n v="25.8"/>
    <n v="4889"/>
    <n v="5249"/>
    <n v="10138"/>
  </r>
  <r>
    <x v="265"/>
    <b v="0"/>
    <m/>
    <m/>
    <m/>
    <m/>
    <m/>
    <n v="20"/>
    <n v="2836"/>
    <n v="2674"/>
    <n v="5510"/>
  </r>
  <r>
    <x v="266"/>
    <b v="0"/>
    <m/>
    <m/>
    <m/>
    <m/>
    <m/>
    <n v="17.5"/>
    <n v="1945"/>
    <n v="1559"/>
    <n v="3504"/>
  </r>
  <r>
    <x v="267"/>
    <b v="0"/>
    <m/>
    <m/>
    <m/>
    <m/>
    <m/>
    <n v="20.5"/>
    <n v="2452"/>
    <n v="2187"/>
    <n v="4639"/>
  </r>
  <r>
    <x v="268"/>
    <b v="0"/>
    <m/>
    <m/>
    <m/>
    <m/>
    <m/>
    <n v="21.9"/>
    <n v="3187"/>
    <n v="3149"/>
    <n v="6336"/>
  </r>
  <r>
    <x v="269"/>
    <b v="0"/>
    <m/>
    <m/>
    <m/>
    <m/>
    <m/>
    <n v="22.3"/>
    <n v="3296"/>
    <n v="3337"/>
    <n v="6633"/>
  </r>
  <r>
    <x v="270"/>
    <b v="0"/>
    <m/>
    <m/>
    <m/>
    <m/>
    <m/>
    <n v="24.4"/>
    <n v="4150"/>
    <n v="4370"/>
    <n v="8520"/>
  </r>
  <r>
    <x v="271"/>
    <b v="0"/>
    <m/>
    <m/>
    <m/>
    <m/>
    <m/>
    <n v="24.4"/>
    <n v="4600"/>
    <n v="5007"/>
    <n v="9607"/>
  </r>
  <r>
    <x v="272"/>
    <b v="0"/>
    <m/>
    <m/>
    <m/>
    <m/>
    <m/>
    <n v="23.1"/>
    <n v="3873"/>
    <n v="3910"/>
    <n v="7783"/>
  </r>
  <r>
    <x v="273"/>
    <b v="0"/>
    <m/>
    <m/>
    <m/>
    <m/>
    <m/>
    <n v="21.4"/>
    <n v="3017"/>
    <n v="3386"/>
    <n v="6403"/>
  </r>
  <r>
    <x v="274"/>
    <b v="0"/>
    <m/>
    <m/>
    <m/>
    <m/>
    <m/>
    <n v="20.3"/>
    <n v="2520"/>
    <n v="2282"/>
    <n v="4802"/>
  </r>
  <r>
    <x v="275"/>
    <b v="0"/>
    <m/>
    <m/>
    <m/>
    <m/>
    <m/>
    <n v="20.7"/>
    <n v="2504"/>
    <n v="2278"/>
    <n v="4782"/>
  </r>
  <r>
    <x v="276"/>
    <b v="0"/>
    <m/>
    <m/>
    <m/>
    <m/>
    <m/>
    <n v="22.8"/>
    <n v="3268"/>
    <n v="3424"/>
    <n v="6692"/>
  </r>
  <r>
    <x v="277"/>
    <b v="0"/>
    <m/>
    <m/>
    <m/>
    <m/>
    <m/>
    <n v="21.7"/>
    <n v="3306"/>
    <n v="3437"/>
    <n v="6743"/>
  </r>
  <r>
    <x v="278"/>
    <b v="0"/>
    <m/>
    <m/>
    <m/>
    <m/>
    <m/>
    <n v="24"/>
    <n v="3759"/>
    <n v="3966"/>
    <n v="7725"/>
  </r>
  <r>
    <x v="279"/>
    <b v="0"/>
    <m/>
    <m/>
    <m/>
    <m/>
    <m/>
    <n v="25.1"/>
    <n v="4559"/>
    <n v="4747"/>
    <n v="9306"/>
  </r>
  <r>
    <x v="280"/>
    <b v="0"/>
    <m/>
    <m/>
    <m/>
    <m/>
    <m/>
    <n v="25.7"/>
    <n v="5037"/>
    <n v="5739"/>
    <n v="10776"/>
  </r>
  <r>
    <x v="281"/>
    <b v="0"/>
    <m/>
    <m/>
    <m/>
    <m/>
    <m/>
    <n v="26.7"/>
    <n v="5402"/>
    <n v="6096"/>
    <n v="11498"/>
  </r>
  <r>
    <x v="282"/>
    <b v="0"/>
    <m/>
    <m/>
    <m/>
    <m/>
    <m/>
    <n v="26.6"/>
    <n v="5388"/>
    <n v="6154"/>
    <n v="11542"/>
  </r>
  <r>
    <x v="283"/>
    <b v="0"/>
    <m/>
    <m/>
    <m/>
    <m/>
    <m/>
    <n v="27.1"/>
    <n v="5681"/>
    <n v="6212"/>
    <n v="11893"/>
  </r>
  <r>
    <x v="284"/>
    <b v="0"/>
    <m/>
    <m/>
    <m/>
    <m/>
    <m/>
    <n v="27.3"/>
    <n v="5687"/>
    <n v="6323"/>
    <n v="12010"/>
  </r>
  <r>
    <x v="285"/>
    <b v="0"/>
    <m/>
    <m/>
    <m/>
    <m/>
    <m/>
    <n v="22.3"/>
    <n v="3742"/>
    <n v="4138"/>
    <n v="7880"/>
  </r>
  <r>
    <x v="286"/>
    <b v="0"/>
    <m/>
    <m/>
    <m/>
    <m/>
    <m/>
    <n v="21.2"/>
    <n v="3473"/>
    <n v="3826"/>
    <n v="7299"/>
  </r>
  <r>
    <x v="287"/>
    <b v="0"/>
    <m/>
    <m/>
    <m/>
    <m/>
    <m/>
    <n v="22.7"/>
    <n v="4187"/>
    <n v="4532"/>
    <n v="8719"/>
  </r>
  <r>
    <x v="288"/>
    <b v="0"/>
    <m/>
    <m/>
    <m/>
    <m/>
    <m/>
    <n v="22.1"/>
    <n v="3357"/>
    <n v="3504"/>
    <n v="6861"/>
  </r>
  <r>
    <x v="289"/>
    <b v="0"/>
    <m/>
    <m/>
    <m/>
    <m/>
    <m/>
    <n v="21.2"/>
    <n v="3297"/>
    <n v="3256"/>
    <n v="6553"/>
  </r>
  <r>
    <x v="290"/>
    <b v="0"/>
    <m/>
    <m/>
    <m/>
    <m/>
    <m/>
    <n v="23.5"/>
    <n v="3893"/>
    <n v="4315"/>
    <n v="8208"/>
  </r>
  <r>
    <x v="291"/>
    <b v="0"/>
    <m/>
    <m/>
    <m/>
    <m/>
    <m/>
    <n v="24"/>
    <n v="4086"/>
    <n v="5096"/>
    <n v="9182"/>
  </r>
  <r>
    <x v="292"/>
    <b v="0"/>
    <m/>
    <m/>
    <m/>
    <m/>
    <m/>
    <n v="23.7"/>
    <n v="4700"/>
    <n v="4682"/>
    <n v="9382"/>
  </r>
  <r>
    <x v="293"/>
    <b v="0"/>
    <m/>
    <m/>
    <m/>
    <m/>
    <m/>
    <n v="23.3"/>
    <n v="4852"/>
    <n v="5000"/>
    <n v="9852"/>
  </r>
  <r>
    <x v="294"/>
    <b v="0"/>
    <m/>
    <m/>
    <m/>
    <m/>
    <m/>
    <n v="26.2"/>
    <n v="5994"/>
    <n v="6162"/>
    <n v="12156"/>
  </r>
  <r>
    <x v="295"/>
    <b v="0"/>
    <m/>
    <m/>
    <m/>
    <m/>
    <m/>
    <n v="27.5"/>
    <n v="6555"/>
    <n v="6912"/>
    <n v="13467"/>
  </r>
  <r>
    <x v="296"/>
    <b v="0"/>
    <m/>
    <m/>
    <m/>
    <m/>
    <m/>
    <n v="28"/>
    <n v="6534"/>
    <n v="7161"/>
    <n v="13695"/>
  </r>
  <r>
    <x v="297"/>
    <b v="0"/>
    <m/>
    <m/>
    <m/>
    <m/>
    <m/>
    <n v="28"/>
    <n v="6588"/>
    <n v="7177"/>
    <n v="13765"/>
  </r>
  <r>
    <x v="298"/>
    <b v="0"/>
    <m/>
    <m/>
    <m/>
    <m/>
    <m/>
    <n v="28.5"/>
    <n v="6880"/>
    <n v="7137"/>
    <n v="14017"/>
  </r>
  <r>
    <x v="299"/>
    <b v="0"/>
    <m/>
    <m/>
    <m/>
    <m/>
    <m/>
    <n v="28.4"/>
    <n v="7208"/>
    <n v="7590"/>
    <n v="14798"/>
  </r>
  <r>
    <x v="300"/>
    <b v="0"/>
    <m/>
    <m/>
    <m/>
    <m/>
    <m/>
    <n v="24.9"/>
    <n v="5465"/>
    <n v="5560"/>
    <n v="11025"/>
  </r>
  <r>
    <x v="301"/>
    <b v="0"/>
    <m/>
    <m/>
    <m/>
    <m/>
    <m/>
    <n v="24.3"/>
    <n v="5391"/>
    <n v="5586"/>
    <n v="10977"/>
  </r>
  <r>
    <x v="302"/>
    <b v="0"/>
    <m/>
    <m/>
    <m/>
    <m/>
    <m/>
    <n v="26.4"/>
    <n v="5839"/>
    <n v="5911"/>
    <n v="11750"/>
  </r>
  <r>
    <x v="303"/>
    <b v="0"/>
    <m/>
    <m/>
    <m/>
    <m/>
    <m/>
    <n v="26.7"/>
    <n v="5977"/>
    <n v="6122"/>
    <n v="12099"/>
  </r>
  <r>
    <x v="304"/>
    <b v="0"/>
    <m/>
    <m/>
    <m/>
    <m/>
    <m/>
    <n v="25.4"/>
    <n v="4476"/>
    <n v="4732"/>
    <n v="9208"/>
  </r>
  <r>
    <x v="305"/>
    <b v="0"/>
    <m/>
    <m/>
    <m/>
    <m/>
    <m/>
    <n v="23"/>
    <n v="3545"/>
    <n v="3707"/>
    <n v="7252"/>
  </r>
  <r>
    <x v="306"/>
    <b v="0"/>
    <m/>
    <m/>
    <m/>
    <m/>
    <m/>
    <n v="21.8"/>
    <n v="3064"/>
    <n v="3306"/>
    <n v="6370"/>
  </r>
  <r>
    <x v="307"/>
    <b v="0"/>
    <m/>
    <m/>
    <m/>
    <m/>
    <m/>
    <n v="22.6"/>
    <n v="3248"/>
    <n v="3255"/>
    <n v="6503"/>
  </r>
  <r>
    <x v="308"/>
    <b v="0"/>
    <m/>
    <m/>
    <m/>
    <m/>
    <m/>
    <n v="21.7"/>
    <n v="3937"/>
    <n v="4143"/>
    <n v="8080"/>
  </r>
  <r>
    <x v="309"/>
    <b v="0"/>
    <m/>
    <m/>
    <m/>
    <m/>
    <m/>
    <n v="21.8"/>
    <n v="3685"/>
    <n v="4068"/>
    <n v="7753"/>
  </r>
  <r>
    <x v="310"/>
    <b v="0"/>
    <m/>
    <m/>
    <m/>
    <m/>
    <m/>
    <n v="20.5"/>
    <n v="2882"/>
    <n v="2966"/>
    <n v="5848"/>
  </r>
  <r>
    <x v="311"/>
    <b v="0"/>
    <m/>
    <m/>
    <m/>
    <m/>
    <m/>
    <n v="20.399999999999999"/>
    <n v="2858"/>
    <n v="3036"/>
    <n v="5894"/>
  </r>
  <r>
    <x v="312"/>
    <b v="0"/>
    <m/>
    <m/>
    <m/>
    <m/>
    <m/>
    <n v="22.7"/>
    <n v="3889"/>
    <n v="4198"/>
    <n v="8087"/>
  </r>
  <r>
    <x v="313"/>
    <b v="0"/>
    <m/>
    <m/>
    <m/>
    <m/>
    <m/>
    <n v="23.9"/>
    <n v="4537"/>
    <n v="4930"/>
    <n v="9467"/>
  </r>
  <r>
    <x v="314"/>
    <b v="0"/>
    <m/>
    <m/>
    <m/>
    <m/>
    <m/>
    <n v="25.3"/>
    <n v="4680"/>
    <n v="4922"/>
    <n v="9602"/>
  </r>
  <r>
    <x v="315"/>
    <b v="0"/>
    <m/>
    <m/>
    <m/>
    <m/>
    <m/>
    <n v="25.5"/>
    <n v="5103"/>
    <n v="5302"/>
    <n v="10405"/>
  </r>
  <r>
    <x v="316"/>
    <b v="0"/>
    <m/>
    <m/>
    <m/>
    <m/>
    <m/>
    <n v="25.1"/>
    <n v="5663"/>
    <n v="5871"/>
    <n v="11534"/>
  </r>
  <r>
    <x v="317"/>
    <b v="0"/>
    <m/>
    <m/>
    <m/>
    <m/>
    <m/>
    <n v="27.5"/>
    <n v="6360"/>
    <n v="6323"/>
    <n v="12683"/>
  </r>
  <r>
    <x v="318"/>
    <b v="0"/>
    <m/>
    <m/>
    <m/>
    <m/>
    <m/>
    <n v="28.5"/>
    <n v="6575"/>
    <n v="7401"/>
    <n v="13976"/>
  </r>
  <r>
    <x v="319"/>
    <b v="0"/>
    <m/>
    <m/>
    <m/>
    <m/>
    <m/>
    <n v="29.2"/>
    <n v="7419"/>
    <n v="8124"/>
    <n v="15543"/>
  </r>
  <r>
    <x v="320"/>
    <b v="0"/>
    <m/>
    <m/>
    <m/>
    <m/>
    <m/>
    <n v="29.6"/>
    <n v="7364"/>
    <n v="8549"/>
    <n v="15913"/>
  </r>
  <r>
    <x v="321"/>
    <b v="0"/>
    <m/>
    <m/>
    <m/>
    <m/>
    <m/>
    <n v="30"/>
    <n v="7792"/>
    <n v="8619"/>
    <n v="16411"/>
  </r>
  <r>
    <x v="322"/>
    <b v="0"/>
    <m/>
    <m/>
    <m/>
    <m/>
    <m/>
    <n v="30.2"/>
    <n v="8502"/>
    <n v="9191"/>
    <n v="17693"/>
  </r>
  <r>
    <x v="323"/>
    <b v="0"/>
    <m/>
    <m/>
    <m/>
    <m/>
    <m/>
    <n v="29.1"/>
    <n v="7633"/>
    <n v="8183"/>
    <n v="15816"/>
  </r>
  <r>
    <x v="324"/>
    <b v="0"/>
    <m/>
    <m/>
    <m/>
    <m/>
    <m/>
    <n v="25"/>
    <n v="5228"/>
    <n v="5451"/>
    <n v="10679"/>
  </r>
  <r>
    <x v="325"/>
    <b v="0"/>
    <m/>
    <m/>
    <m/>
    <m/>
    <m/>
    <n v="25.3"/>
    <n v="5477"/>
    <n v="5906"/>
    <n v="11383"/>
  </r>
  <r>
    <x v="326"/>
    <b v="0"/>
    <m/>
    <m/>
    <m/>
    <m/>
    <m/>
    <n v="25.9"/>
    <n v="5880"/>
    <n v="6401"/>
    <n v="12281"/>
  </r>
  <r>
    <x v="327"/>
    <b v="0"/>
    <m/>
    <m/>
    <m/>
    <m/>
    <m/>
    <n v="24.8"/>
    <n v="5738"/>
    <n v="6582"/>
    <n v="12320"/>
  </r>
  <r>
    <x v="328"/>
    <b v="0"/>
    <m/>
    <m/>
    <m/>
    <m/>
    <m/>
    <n v="26.7"/>
    <n v="6544"/>
    <n v="7068"/>
    <n v="13612"/>
  </r>
  <r>
    <x v="329"/>
    <b v="0"/>
    <m/>
    <m/>
    <m/>
    <m/>
    <m/>
    <n v="26.5"/>
    <n v="6461"/>
    <n v="6811"/>
    <n v="13272"/>
  </r>
  <r>
    <x v="330"/>
    <b v="0"/>
    <m/>
    <m/>
    <m/>
    <m/>
    <m/>
    <n v="26.5"/>
    <n v="6376"/>
    <n v="6936"/>
    <n v="13312"/>
  </r>
  <r>
    <x v="331"/>
    <b v="0"/>
    <m/>
    <m/>
    <m/>
    <m/>
    <m/>
    <n v="25.9"/>
    <n v="6409"/>
    <n v="6985"/>
    <n v="13394"/>
  </r>
  <r>
    <x v="332"/>
    <b v="0"/>
    <m/>
    <m/>
    <m/>
    <m/>
    <m/>
    <n v="24.7"/>
    <n v="5686"/>
    <n v="6112"/>
    <n v="11798"/>
  </r>
  <r>
    <x v="333"/>
    <b v="0"/>
    <m/>
    <m/>
    <m/>
    <m/>
    <m/>
    <n v="24.4"/>
    <n v="5159"/>
    <n v="5565"/>
    <n v="10724"/>
  </r>
  <r>
    <x v="334"/>
    <b v="0"/>
    <m/>
    <m/>
    <m/>
    <m/>
    <m/>
    <n v="25.7"/>
    <n v="5967"/>
    <n v="6469"/>
    <n v="12436"/>
  </r>
  <r>
    <x v="335"/>
    <b v="0"/>
    <m/>
    <m/>
    <m/>
    <m/>
    <m/>
    <n v="27.2"/>
    <n v="6221"/>
    <n v="6609"/>
    <n v="12830"/>
  </r>
  <r>
    <x v="336"/>
    <b v="0"/>
    <m/>
    <m/>
    <m/>
    <m/>
    <m/>
    <n v="27.2"/>
    <n v="6377"/>
    <n v="6740"/>
    <n v="13117"/>
  </r>
  <r>
    <x v="337"/>
    <b v="0"/>
    <m/>
    <m/>
    <m/>
    <m/>
    <m/>
    <n v="27.5"/>
    <n v="6613"/>
    <n v="7015"/>
    <n v="13628"/>
  </r>
  <r>
    <x v="338"/>
    <b v="0"/>
    <m/>
    <m/>
    <m/>
    <m/>
    <m/>
    <n v="28"/>
    <n v="6495"/>
    <n v="7251"/>
    <n v="13746"/>
  </r>
  <r>
    <x v="339"/>
    <b v="0"/>
    <m/>
    <m/>
    <m/>
    <m/>
    <m/>
    <n v="29.4"/>
    <n v="7806"/>
    <n v="8582"/>
    <n v="16388"/>
  </r>
  <r>
    <x v="340"/>
    <b v="0"/>
    <m/>
    <m/>
    <m/>
    <m/>
    <m/>
    <n v="30.2"/>
    <n v="8190"/>
    <n v="9113"/>
    <n v="17303"/>
  </r>
  <r>
    <x v="341"/>
    <b v="0"/>
    <m/>
    <m/>
    <m/>
    <m/>
    <m/>
    <n v="30.1"/>
    <n v="8341"/>
    <n v="8738"/>
    <n v="17079"/>
  </r>
  <r>
    <x v="342"/>
    <b v="0"/>
    <m/>
    <m/>
    <m/>
    <m/>
    <m/>
    <n v="30.1"/>
    <n v="8082"/>
    <n v="8583"/>
    <n v="16665"/>
  </r>
  <r>
    <x v="343"/>
    <b v="0"/>
    <m/>
    <m/>
    <m/>
    <m/>
    <m/>
    <n v="30.1"/>
    <n v="8838"/>
    <n v="9203"/>
    <n v="18041"/>
  </r>
  <r>
    <x v="344"/>
    <b v="0"/>
    <m/>
    <m/>
    <m/>
    <m/>
    <m/>
    <n v="29.5"/>
    <n v="8045"/>
    <n v="8482"/>
    <n v="16527"/>
  </r>
  <r>
    <x v="345"/>
    <b v="0"/>
    <m/>
    <m/>
    <m/>
    <m/>
    <m/>
    <n v="27.5"/>
    <n v="7325"/>
    <n v="7965"/>
    <n v="15290"/>
  </r>
  <r>
    <x v="346"/>
    <b v="0"/>
    <m/>
    <m/>
    <m/>
    <m/>
    <m/>
    <n v="27.5"/>
    <n v="6950"/>
    <n v="7945"/>
    <n v="14895"/>
  </r>
  <r>
    <x v="347"/>
    <b v="0"/>
    <m/>
    <m/>
    <m/>
    <m/>
    <m/>
    <n v="27.7"/>
    <n v="7030"/>
    <n v="7582"/>
    <n v="14612"/>
  </r>
  <r>
    <x v="348"/>
    <b v="0"/>
    <m/>
    <m/>
    <m/>
    <m/>
    <m/>
    <n v="28.4"/>
    <n v="6942"/>
    <n v="7285"/>
    <n v="14227"/>
  </r>
  <r>
    <x v="349"/>
    <b v="0"/>
    <m/>
    <m/>
    <m/>
    <m/>
    <m/>
    <n v="28.6"/>
    <n v="6787"/>
    <n v="7348"/>
    <n v="14135"/>
  </r>
  <r>
    <x v="350"/>
    <b v="0"/>
    <m/>
    <m/>
    <m/>
    <m/>
    <m/>
    <n v="27.9"/>
    <n v="7575"/>
    <n v="7807"/>
    <n v="15382"/>
  </r>
  <r>
    <x v="351"/>
    <b v="0"/>
    <m/>
    <m/>
    <m/>
    <m/>
    <m/>
    <n v="27.6"/>
    <n v="7996"/>
    <n v="8604"/>
    <n v="16600"/>
  </r>
  <r>
    <x v="352"/>
    <b v="0"/>
    <m/>
    <m/>
    <m/>
    <m/>
    <m/>
    <n v="28.6"/>
    <n v="7704"/>
    <n v="7976"/>
    <n v="15680"/>
  </r>
  <r>
    <x v="353"/>
    <b v="0"/>
    <m/>
    <m/>
    <m/>
    <m/>
    <m/>
    <n v="28.9"/>
    <n v="7889"/>
    <n v="8497"/>
    <n v="16386"/>
  </r>
  <r>
    <x v="354"/>
    <b v="0"/>
    <m/>
    <m/>
    <m/>
    <m/>
    <m/>
    <n v="30.1"/>
    <n v="8973"/>
    <n v="9266"/>
    <n v="18239"/>
  </r>
  <r>
    <x v="355"/>
    <b v="0"/>
    <m/>
    <m/>
    <m/>
    <m/>
    <m/>
    <n v="30.8"/>
    <n v="9117"/>
    <n v="10052"/>
    <n v="19169"/>
  </r>
  <r>
    <x v="356"/>
    <b v="0"/>
    <m/>
    <m/>
    <m/>
    <m/>
    <m/>
    <n v="30.7"/>
    <n v="9640"/>
    <n v="9940"/>
    <n v="19580"/>
  </r>
  <r>
    <x v="357"/>
    <b v="0"/>
    <m/>
    <m/>
    <m/>
    <m/>
    <m/>
    <n v="30.3"/>
    <n v="9644"/>
    <n v="10207"/>
    <n v="19851"/>
  </r>
  <r>
    <x v="358"/>
    <b v="0"/>
    <m/>
    <m/>
    <m/>
    <m/>
    <m/>
    <n v="29.1"/>
    <n v="8791"/>
    <n v="9596"/>
    <n v="18387"/>
  </r>
  <r>
    <x v="359"/>
    <b v="0"/>
    <m/>
    <m/>
    <m/>
    <m/>
    <m/>
    <n v="27.2"/>
    <n v="7281"/>
    <n v="7653"/>
    <n v="14934"/>
  </r>
  <r>
    <x v="360"/>
    <b v="0"/>
    <m/>
    <m/>
    <m/>
    <m/>
    <m/>
    <n v="28.6"/>
    <n v="7417"/>
    <n v="8135"/>
    <n v="15552"/>
  </r>
  <r>
    <x v="361"/>
    <b v="0"/>
    <m/>
    <m/>
    <m/>
    <m/>
    <m/>
    <n v="30.2"/>
    <n v="8803"/>
    <n v="9139"/>
    <n v="17942"/>
  </r>
  <r>
    <x v="362"/>
    <b v="0"/>
    <m/>
    <m/>
    <m/>
    <m/>
    <m/>
    <n v="30.5"/>
    <n v="8611"/>
    <n v="9423"/>
    <n v="18034"/>
  </r>
  <r>
    <x v="363"/>
    <b v="0"/>
    <m/>
    <m/>
    <m/>
    <m/>
    <m/>
    <n v="31"/>
    <n v="8705"/>
    <n v="9265"/>
    <n v="17970"/>
  </r>
  <r>
    <x v="364"/>
    <b v="0"/>
    <m/>
    <m/>
    <m/>
    <m/>
    <m/>
    <n v="29.5"/>
    <n v="8403"/>
    <n v="8655"/>
    <n v="17058"/>
  </r>
  <r>
    <x v="365"/>
    <b v="0"/>
    <m/>
    <m/>
    <m/>
    <m/>
    <m/>
    <n v="30"/>
    <n v="8254"/>
    <n v="8591"/>
    <n v="16845"/>
  </r>
  <r>
    <x v="366"/>
    <b v="0"/>
    <m/>
    <m/>
    <m/>
    <m/>
    <m/>
    <n v="28.9"/>
    <n v="7786"/>
    <n v="7754"/>
    <n v="15540"/>
  </r>
  <r>
    <x v="367"/>
    <b v="0"/>
    <m/>
    <m/>
    <m/>
    <m/>
    <m/>
    <n v="26.6"/>
    <n v="7301"/>
    <n v="7584"/>
    <n v="14885"/>
  </r>
  <r>
    <x v="368"/>
    <b v="0"/>
    <m/>
    <m/>
    <m/>
    <m/>
    <m/>
    <n v="29.1"/>
    <n v="7657"/>
    <n v="8128"/>
    <n v="15785"/>
  </r>
  <r>
    <x v="369"/>
    <b v="0"/>
    <m/>
    <m/>
    <m/>
    <m/>
    <m/>
    <n v="29.5"/>
    <n v="7636"/>
    <n v="8005"/>
    <n v="15641"/>
  </r>
  <r>
    <x v="370"/>
    <b v="0"/>
    <m/>
    <m/>
    <m/>
    <m/>
    <m/>
    <n v="29.8"/>
    <n v="7565"/>
    <n v="8488"/>
    <n v="16053"/>
  </r>
  <r>
    <x v="371"/>
    <b v="0"/>
    <m/>
    <m/>
    <m/>
    <m/>
    <m/>
    <n v="29.7"/>
    <n v="8155"/>
    <n v="8685"/>
    <n v="16840"/>
  </r>
  <r>
    <x v="372"/>
    <b v="0"/>
    <m/>
    <m/>
    <m/>
    <m/>
    <m/>
    <n v="30.1"/>
    <n v="8276"/>
    <n v="8833"/>
    <n v="17109"/>
  </r>
  <r>
    <x v="373"/>
    <b v="0"/>
    <m/>
    <m/>
    <m/>
    <m/>
    <m/>
    <n v="30"/>
    <n v="8574"/>
    <n v="9022"/>
    <n v="17596"/>
  </r>
  <r>
    <x v="374"/>
    <b v="0"/>
    <m/>
    <m/>
    <m/>
    <m/>
    <m/>
    <n v="28.6"/>
    <n v="7878"/>
    <n v="7845"/>
    <n v="15723"/>
  </r>
  <r>
    <x v="375"/>
    <b v="0"/>
    <m/>
    <m/>
    <m/>
    <m/>
    <m/>
    <n v="28.8"/>
    <n v="7863"/>
    <n v="8493"/>
    <n v="16356"/>
  </r>
  <r>
    <x v="376"/>
    <b v="0"/>
    <m/>
    <m/>
    <m/>
    <m/>
    <m/>
    <n v="29.9"/>
    <n v="8475"/>
    <n v="8997"/>
    <n v="17472"/>
  </r>
  <r>
    <x v="377"/>
    <b v="0"/>
    <m/>
    <m/>
    <m/>
    <m/>
    <m/>
    <n v="30.1"/>
    <n v="8640"/>
    <n v="9447"/>
    <n v="18087"/>
  </r>
  <r>
    <x v="378"/>
    <b v="0"/>
    <m/>
    <m/>
    <m/>
    <m/>
    <m/>
    <n v="30.1"/>
    <n v="8631"/>
    <n v="9742"/>
    <n v="18373"/>
  </r>
  <r>
    <x v="379"/>
    <b v="0"/>
    <m/>
    <m/>
    <m/>
    <m/>
    <m/>
    <n v="30.4"/>
    <n v="8896"/>
    <n v="9680"/>
    <n v="18576"/>
  </r>
  <r>
    <x v="380"/>
    <b v="0"/>
    <m/>
    <m/>
    <m/>
    <m/>
    <m/>
    <n v="30.3"/>
    <n v="8624"/>
    <n v="9285"/>
    <n v="17909"/>
  </r>
  <r>
    <x v="381"/>
    <b v="0"/>
    <m/>
    <m/>
    <m/>
    <m/>
    <m/>
    <n v="30.5"/>
    <n v="8956"/>
    <n v="9176"/>
    <n v="18132"/>
  </r>
  <r>
    <x v="382"/>
    <b v="0"/>
    <m/>
    <m/>
    <m/>
    <m/>
    <m/>
    <n v="31.3"/>
    <n v="8895"/>
    <n v="9483"/>
    <n v="18378"/>
  </r>
  <r>
    <x v="383"/>
    <b v="0"/>
    <m/>
    <m/>
    <m/>
    <m/>
    <m/>
    <n v="29.5"/>
    <n v="8241"/>
    <n v="8727"/>
    <n v="16968"/>
  </r>
  <r>
    <x v="384"/>
    <b v="0"/>
    <m/>
    <m/>
    <m/>
    <m/>
    <m/>
    <n v="28.6"/>
    <n v="7713"/>
    <n v="8137"/>
    <n v="15850"/>
  </r>
  <r>
    <x v="385"/>
    <b v="0"/>
    <m/>
    <m/>
    <m/>
    <m/>
    <m/>
    <n v="29.3"/>
    <n v="7889"/>
    <n v="8665"/>
    <n v="16554"/>
  </r>
  <r>
    <x v="386"/>
    <b v="0"/>
    <m/>
    <m/>
    <m/>
    <m/>
    <m/>
    <n v="29.2"/>
    <n v="6750"/>
    <n v="7781"/>
    <n v="14531"/>
  </r>
  <r>
    <x v="387"/>
    <b v="0"/>
    <m/>
    <m/>
    <m/>
    <m/>
    <m/>
    <n v="29.5"/>
    <n v="7238"/>
    <n v="8056"/>
    <n v="15294"/>
  </r>
  <r>
    <x v="388"/>
    <b v="0"/>
    <m/>
    <m/>
    <m/>
    <m/>
    <m/>
    <n v="30"/>
    <n v="7769"/>
    <n v="8703"/>
    <n v="16472"/>
  </r>
  <r>
    <x v="389"/>
    <b v="0"/>
    <m/>
    <m/>
    <m/>
    <m/>
    <m/>
    <n v="30.1"/>
    <n v="7890"/>
    <n v="8261"/>
    <n v="16151"/>
  </r>
  <r>
    <x v="390"/>
    <b v="0"/>
    <m/>
    <m/>
    <m/>
    <m/>
    <m/>
    <n v="30.7"/>
    <n v="7894"/>
    <n v="8911"/>
    <n v="16805"/>
  </r>
  <r>
    <x v="391"/>
    <b v="0"/>
    <m/>
    <m/>
    <m/>
    <m/>
    <m/>
    <n v="30.6"/>
    <n v="8021"/>
    <n v="8883"/>
    <n v="16904"/>
  </r>
  <r>
    <x v="392"/>
    <b v="0"/>
    <m/>
    <m/>
    <m/>
    <m/>
    <m/>
    <n v="29.6"/>
    <n v="7367"/>
    <n v="8141"/>
    <n v="15508"/>
  </r>
  <r>
    <x v="393"/>
    <b v="0"/>
    <m/>
    <m/>
    <m/>
    <m/>
    <m/>
    <n v="28.8"/>
    <n v="7295"/>
    <n v="7759"/>
    <n v="15054"/>
  </r>
  <r>
    <x v="394"/>
    <b v="0"/>
    <m/>
    <m/>
    <m/>
    <m/>
    <m/>
    <n v="28.9"/>
    <n v="7376"/>
    <n v="7948"/>
    <n v="15324"/>
  </r>
  <r>
    <x v="395"/>
    <b v="0"/>
    <m/>
    <m/>
    <m/>
    <m/>
    <m/>
    <n v="26.2"/>
    <n v="6200"/>
    <n v="6467"/>
    <n v="12667"/>
  </r>
  <r>
    <x v="396"/>
    <b v="0"/>
    <m/>
    <m/>
    <m/>
    <m/>
    <m/>
    <n v="26.4"/>
    <n v="6535"/>
    <n v="7138"/>
    <n v="13673"/>
  </r>
  <r>
    <x v="397"/>
    <b v="0"/>
    <m/>
    <m/>
    <m/>
    <m/>
    <m/>
    <n v="27"/>
    <n v="6720"/>
    <n v="6960"/>
    <n v="13680"/>
  </r>
  <r>
    <x v="398"/>
    <b v="0"/>
    <m/>
    <m/>
    <m/>
    <m/>
    <m/>
    <n v="26.7"/>
    <n v="6322"/>
    <n v="6919"/>
    <n v="13241"/>
  </r>
  <r>
    <x v="399"/>
    <b v="0"/>
    <m/>
    <m/>
    <m/>
    <m/>
    <m/>
    <n v="27.9"/>
    <n v="6499"/>
    <n v="6764"/>
    <n v="13263"/>
  </r>
  <r>
    <x v="400"/>
    <b v="0"/>
    <m/>
    <m/>
    <m/>
    <m/>
    <m/>
    <n v="29.7"/>
    <n v="6988"/>
    <n v="7404"/>
    <n v="14392"/>
  </r>
  <r>
    <x v="401"/>
    <b v="0"/>
    <m/>
    <m/>
    <m/>
    <m/>
    <m/>
    <n v="29.8"/>
    <n v="7256"/>
    <n v="7747"/>
    <n v="15003"/>
  </r>
  <r>
    <x v="402"/>
    <b v="0"/>
    <m/>
    <m/>
    <m/>
    <m/>
    <m/>
    <n v="30.1"/>
    <n v="7205"/>
    <n v="7577"/>
    <n v="14782"/>
  </r>
  <r>
    <x v="403"/>
    <b v="0"/>
    <m/>
    <m/>
    <m/>
    <m/>
    <m/>
    <n v="30.4"/>
    <n v="7891"/>
    <n v="8364"/>
    <n v="16255"/>
  </r>
  <r>
    <x v="404"/>
    <b v="0"/>
    <m/>
    <m/>
    <m/>
    <m/>
    <m/>
    <n v="31.3"/>
    <n v="8415"/>
    <n v="9214"/>
    <n v="17629"/>
  </r>
  <r>
    <x v="405"/>
    <b v="0"/>
    <m/>
    <m/>
    <m/>
    <m/>
    <m/>
    <n v="30.6"/>
    <n v="9046"/>
    <n v="8953"/>
    <n v="17999"/>
  </r>
  <r>
    <x v="406"/>
    <b v="0"/>
    <m/>
    <m/>
    <m/>
    <m/>
    <m/>
    <n v="30.4"/>
    <n v="8730"/>
    <n v="9417"/>
    <n v="18147"/>
  </r>
  <r>
    <x v="407"/>
    <b v="0"/>
    <m/>
    <m/>
    <m/>
    <m/>
    <m/>
    <n v="30.8"/>
    <n v="8989"/>
    <n v="9263"/>
    <n v="18252"/>
  </r>
  <r>
    <x v="408"/>
    <b v="0"/>
    <m/>
    <m/>
    <m/>
    <m/>
    <m/>
    <n v="30.8"/>
    <n v="8478"/>
    <n v="9088"/>
    <n v="17566"/>
  </r>
  <r>
    <x v="409"/>
    <b v="0"/>
    <m/>
    <m/>
    <m/>
    <m/>
    <m/>
    <n v="30"/>
    <n v="8100"/>
    <n v="9028"/>
    <n v="17128"/>
  </r>
  <r>
    <x v="410"/>
    <b v="0"/>
    <m/>
    <m/>
    <m/>
    <m/>
    <m/>
    <n v="30"/>
    <n v="8005"/>
    <n v="8290"/>
    <n v="16295"/>
  </r>
  <r>
    <x v="411"/>
    <b v="0"/>
    <m/>
    <m/>
    <m/>
    <m/>
    <m/>
    <n v="30"/>
    <n v="8056"/>
    <n v="8557"/>
    <n v="16613"/>
  </r>
  <r>
    <x v="412"/>
    <b v="0"/>
    <m/>
    <m/>
    <m/>
    <m/>
    <m/>
    <n v="28"/>
    <n v="6979"/>
    <n v="7524"/>
    <n v="14503"/>
  </r>
  <r>
    <x v="413"/>
    <b v="0"/>
    <m/>
    <m/>
    <m/>
    <m/>
    <m/>
    <n v="27.8"/>
    <n v="7105"/>
    <n v="6945"/>
    <n v="14050"/>
  </r>
  <r>
    <x v="414"/>
    <b v="0"/>
    <m/>
    <m/>
    <m/>
    <m/>
    <m/>
    <n v="28.8"/>
    <n v="7307"/>
    <n v="7689"/>
    <n v="14996"/>
  </r>
  <r>
    <x v="415"/>
    <b v="0"/>
    <m/>
    <m/>
    <m/>
    <m/>
    <m/>
    <n v="29.1"/>
    <n v="6978"/>
    <n v="7363"/>
    <n v="14341"/>
  </r>
  <r>
    <x v="416"/>
    <b v="0"/>
    <m/>
    <m/>
    <m/>
    <m/>
    <m/>
    <n v="29.5"/>
    <n v="6765"/>
    <n v="7236"/>
    <n v="14001"/>
  </r>
  <r>
    <x v="417"/>
    <b v="0"/>
    <m/>
    <m/>
    <m/>
    <m/>
    <m/>
    <n v="29.7"/>
    <n v="7214"/>
    <n v="7757"/>
    <n v="14971"/>
  </r>
  <r>
    <x v="418"/>
    <b v="0"/>
    <m/>
    <m/>
    <m/>
    <m/>
    <m/>
    <n v="29.4"/>
    <n v="7239"/>
    <n v="7602"/>
    <n v="14841"/>
  </r>
  <r>
    <x v="419"/>
    <b v="0"/>
    <m/>
    <m/>
    <m/>
    <m/>
    <m/>
    <n v="30.9"/>
    <n v="7891"/>
    <n v="8228"/>
    <n v="16119"/>
  </r>
  <r>
    <x v="420"/>
    <b v="0"/>
    <m/>
    <m/>
    <m/>
    <m/>
    <m/>
    <n v="27.2"/>
    <n v="7181"/>
    <n v="7335"/>
    <n v="14516"/>
  </r>
  <r>
    <x v="421"/>
    <b v="0"/>
    <m/>
    <m/>
    <m/>
    <m/>
    <m/>
    <n v="25.7"/>
    <n v="6220"/>
    <n v="6737"/>
    <n v="12957"/>
  </r>
  <r>
    <x v="422"/>
    <b v="0"/>
    <m/>
    <m/>
    <m/>
    <m/>
    <m/>
    <n v="28.6"/>
    <n v="7661"/>
    <n v="7690"/>
    <n v="15351"/>
  </r>
  <r>
    <x v="423"/>
    <b v="0"/>
    <m/>
    <m/>
    <m/>
    <m/>
    <m/>
    <n v="29.9"/>
    <n v="7896"/>
    <n v="8040"/>
    <n v="15936"/>
  </r>
  <r>
    <x v="424"/>
    <b v="0"/>
    <m/>
    <m/>
    <m/>
    <m/>
    <m/>
    <n v="29"/>
    <n v="7330"/>
    <n v="7799"/>
    <n v="15129"/>
  </r>
  <r>
    <x v="425"/>
    <b v="0"/>
    <m/>
    <m/>
    <m/>
    <m/>
    <m/>
    <n v="27.7"/>
    <n v="6447"/>
    <n v="6887"/>
    <n v="13334"/>
  </r>
  <r>
    <x v="426"/>
    <b v="0"/>
    <m/>
    <m/>
    <m/>
    <m/>
    <m/>
    <n v="26.9"/>
    <n v="6363"/>
    <n v="7046"/>
    <n v="13409"/>
  </r>
  <r>
    <x v="427"/>
    <b v="0"/>
    <m/>
    <m/>
    <m/>
    <m/>
    <n v="24.571428571428573"/>
    <n v="29.4"/>
    <n v="6772"/>
    <n v="7264"/>
    <n v="14036"/>
  </r>
  <r>
    <x v="428"/>
    <b v="0"/>
    <m/>
    <m/>
    <m/>
    <m/>
    <n v="20.228571428571428"/>
    <n v="27.4"/>
    <n v="6698"/>
    <n v="7009"/>
    <n v="13707"/>
  </r>
  <r>
    <x v="429"/>
    <b v="0"/>
    <m/>
    <m/>
    <m/>
    <m/>
    <n v="20.857142857142858"/>
    <n v="29.7"/>
    <n v="6615"/>
    <n v="7111"/>
    <n v="13726"/>
  </r>
  <r>
    <x v="430"/>
    <b v="0"/>
    <m/>
    <m/>
    <m/>
    <m/>
    <n v="22.8"/>
    <n v="27.6"/>
    <n v="6393"/>
    <n v="6858"/>
    <n v="13251"/>
  </r>
  <r>
    <x v="431"/>
    <b v="0"/>
    <m/>
    <m/>
    <m/>
    <m/>
    <n v="25.771428571428572"/>
    <n v="28.5"/>
    <n v="6538"/>
    <n v="6702"/>
    <n v="13240"/>
  </r>
  <r>
    <x v="432"/>
    <b v="0"/>
    <m/>
    <m/>
    <m/>
    <m/>
    <n v="24.628571428571426"/>
    <n v="30"/>
    <n v="6585"/>
    <n v="6784"/>
    <n v="13369"/>
  </r>
  <r>
    <x v="433"/>
    <b v="0"/>
    <m/>
    <m/>
    <m/>
    <m/>
    <n v="40.342857142857142"/>
    <n v="30.882474226804117"/>
    <n v="6383"/>
    <n v="6786"/>
    <n v="13169"/>
  </r>
  <r>
    <x v="434"/>
    <b v="0"/>
    <m/>
    <m/>
    <m/>
    <m/>
    <n v="24.114285714285714"/>
    <n v="31.292783505154631"/>
    <n v="8327"/>
    <n v="8925"/>
    <n v="17252"/>
  </r>
  <r>
    <x v="435"/>
    <b v="0"/>
    <m/>
    <m/>
    <m/>
    <m/>
    <n v="22.400000000000002"/>
    <n v="30.638144329896907"/>
    <n v="7725"/>
    <n v="8221"/>
    <n v="15946"/>
  </r>
  <r>
    <x v="436"/>
    <b v="0"/>
    <m/>
    <m/>
    <m/>
    <m/>
    <n v="22.057142857142857"/>
    <n v="31.1"/>
    <n v="7541"/>
    <n v="8009"/>
    <n v="15550"/>
  </r>
  <r>
    <x v="437"/>
    <b v="0"/>
    <m/>
    <m/>
    <m/>
    <m/>
    <n v="25.085714285714282"/>
    <n v="30.5"/>
    <n v="6765"/>
    <n v="7350"/>
    <n v="14115"/>
  </r>
  <r>
    <x v="438"/>
    <b v="0"/>
    <m/>
    <m/>
    <m/>
    <m/>
    <n v="33.371428571428574"/>
    <n v="30.5"/>
    <n v="6594"/>
    <n v="7046"/>
    <n v="13640"/>
  </r>
  <r>
    <x v="439"/>
    <b v="0"/>
    <m/>
    <m/>
    <m/>
    <m/>
    <n v="62.171428571428564"/>
    <n v="30.615463917525773"/>
    <n v="7300"/>
    <n v="7681"/>
    <n v="14981"/>
  </r>
  <r>
    <x v="440"/>
    <b v="0"/>
    <m/>
    <m/>
    <m/>
    <m/>
    <n v="85.885714285714286"/>
    <n v="30.9"/>
    <n v="7458"/>
    <n v="8127"/>
    <n v="15585"/>
  </r>
  <r>
    <x v="441"/>
    <b v="0"/>
    <m/>
    <m/>
    <m/>
    <m/>
    <n v="24.457142857142859"/>
    <n v="30.947422680412373"/>
    <n v="6923"/>
    <n v="7331"/>
    <n v="14254"/>
  </r>
  <r>
    <x v="442"/>
    <b v="0"/>
    <m/>
    <m/>
    <m/>
    <m/>
    <n v="25.6"/>
    <n v="29.4"/>
    <n v="6347"/>
    <n v="7033"/>
    <n v="13380"/>
  </r>
  <r>
    <x v="443"/>
    <b v="0"/>
    <m/>
    <m/>
    <m/>
    <m/>
    <n v="22.4"/>
    <n v="28.3"/>
    <n v="5916"/>
    <n v="6452"/>
    <n v="12368"/>
  </r>
  <r>
    <x v="444"/>
    <b v="0"/>
    <m/>
    <m/>
    <m/>
    <m/>
    <n v="22"/>
    <n v="29.1"/>
    <n v="6663"/>
    <n v="7056"/>
    <n v="13719"/>
  </r>
  <r>
    <x v="445"/>
    <b v="0"/>
    <m/>
    <m/>
    <m/>
    <m/>
    <n v="28.4"/>
    <n v="29.1"/>
    <n v="6028"/>
    <n v="6383"/>
    <n v="12411"/>
  </r>
  <r>
    <x v="446"/>
    <b v="0"/>
    <m/>
    <m/>
    <m/>
    <m/>
    <n v="28.4"/>
    <n v="29"/>
    <n v="5261"/>
    <n v="5180"/>
    <n v="10441"/>
  </r>
  <r>
    <x v="447"/>
    <b v="0"/>
    <m/>
    <m/>
    <m/>
    <m/>
    <n v="62.5"/>
    <n v="28.4"/>
    <n v="4851"/>
    <n v="4798"/>
    <n v="9649"/>
  </r>
  <r>
    <x v="448"/>
    <b v="0"/>
    <m/>
    <m/>
    <m/>
    <m/>
    <n v="35.700000000000003"/>
    <n v="28.2"/>
    <n v="4324"/>
    <n v="3930"/>
    <n v="8254"/>
  </r>
  <r>
    <x v="449"/>
    <b v="0"/>
    <m/>
    <m/>
    <m/>
    <m/>
    <n v="21.5"/>
    <n v="28"/>
    <n v="4692"/>
    <n v="4912"/>
    <n v="9604"/>
  </r>
  <r>
    <x v="450"/>
    <b v="0"/>
    <m/>
    <m/>
    <m/>
    <m/>
    <n v="21.46"/>
    <n v="28.4"/>
    <n v="5641"/>
    <n v="5918"/>
    <n v="11559"/>
  </r>
  <r>
    <x v="451"/>
    <b v="0"/>
    <m/>
    <m/>
    <m/>
    <m/>
    <n v="20.94"/>
    <n v="28"/>
    <n v="5480"/>
    <n v="5680"/>
    <n v="11160"/>
  </r>
  <r>
    <x v="452"/>
    <b v="0"/>
    <m/>
    <m/>
    <m/>
    <m/>
    <n v="20.6"/>
    <n v="28"/>
    <n v="4488"/>
    <n v="4836"/>
    <n v="9324"/>
  </r>
  <r>
    <x v="453"/>
    <b v="0"/>
    <m/>
    <m/>
    <m/>
    <m/>
    <n v="49"/>
    <n v="27.9"/>
    <n v="4935"/>
    <n v="5101"/>
    <n v="10036"/>
  </r>
  <r>
    <x v="454"/>
    <b v="0"/>
    <m/>
    <m/>
    <m/>
    <m/>
    <n v="38"/>
    <n v="28.3"/>
    <n v="4783"/>
    <n v="5013"/>
    <n v="9796"/>
  </r>
  <r>
    <x v="455"/>
    <b v="0"/>
    <m/>
    <m/>
    <m/>
    <m/>
    <n v="37.700000000000003"/>
    <n v="28.9"/>
    <n v="5414"/>
    <n v="5762"/>
    <n v="11176"/>
  </r>
  <r>
    <x v="456"/>
    <b v="0"/>
    <m/>
    <m/>
    <m/>
    <m/>
    <n v="44.48"/>
    <n v="29.9"/>
    <n v="5062"/>
    <n v="5403"/>
    <n v="10465"/>
  </r>
  <r>
    <x v="457"/>
    <b v="0"/>
    <n v="12.3"/>
    <m/>
    <m/>
    <m/>
    <n v="43.5"/>
    <n v="30.6"/>
    <n v="5210"/>
    <n v="5498"/>
    <n v="10708"/>
  </r>
  <r>
    <x v="458"/>
    <b v="0"/>
    <n v="49.1"/>
    <m/>
    <m/>
    <m/>
    <n v="74"/>
    <n v="29"/>
    <n v="6075"/>
    <n v="6433"/>
    <n v="12508"/>
  </r>
  <r>
    <x v="459"/>
    <b v="0"/>
    <n v="10.9"/>
    <m/>
    <m/>
    <m/>
    <n v="78.099999999999994"/>
    <n v="28.6"/>
    <n v="5910"/>
    <n v="6402"/>
    <n v="12312"/>
  </r>
  <r>
    <x v="460"/>
    <b v="0"/>
    <n v="46.5"/>
    <m/>
    <m/>
    <m/>
    <n v="76.400000000000006"/>
    <n v="28.6"/>
    <n v="5803"/>
    <n v="6434"/>
    <n v="12237"/>
  </r>
  <r>
    <x v="461"/>
    <b v="0"/>
    <n v="6.3"/>
    <m/>
    <m/>
    <m/>
    <n v="73.83"/>
    <n v="29.5"/>
    <n v="6011"/>
    <n v="6167"/>
    <n v="12178"/>
  </r>
  <r>
    <x v="462"/>
    <b v="0"/>
    <n v="0"/>
    <m/>
    <m/>
    <m/>
    <n v="80.97"/>
    <n v="26.8"/>
    <n v="5375"/>
    <n v="5710"/>
    <n v="11085"/>
  </r>
  <r>
    <x v="463"/>
    <b v="0"/>
    <n v="26.3"/>
    <m/>
    <m/>
    <m/>
    <n v="22.83"/>
    <n v="27.5"/>
    <n v="5479"/>
    <n v="6010"/>
    <n v="11489"/>
  </r>
  <r>
    <x v="464"/>
    <b v="0"/>
    <n v="43.6"/>
    <m/>
    <m/>
    <m/>
    <n v="22.09"/>
    <n v="28.4"/>
    <n v="5636"/>
    <n v="5915"/>
    <n v="11551"/>
  </r>
  <r>
    <x v="465"/>
    <b v="0"/>
    <n v="62.7"/>
    <m/>
    <m/>
    <m/>
    <n v="27.8"/>
    <n v="28.8"/>
    <n v="5173"/>
    <n v="5627"/>
    <n v="10800"/>
  </r>
  <r>
    <x v="466"/>
    <b v="0"/>
    <n v="35.799999999999997"/>
    <m/>
    <m/>
    <m/>
    <n v="44.435699999999997"/>
    <n v="28.7"/>
    <n v="5411"/>
    <n v="5601"/>
    <n v="11012"/>
  </r>
  <r>
    <x v="467"/>
    <b v="0"/>
    <n v="0"/>
    <m/>
    <m/>
    <m/>
    <n v="51.5"/>
    <n v="28.3"/>
    <n v="5692"/>
    <n v="5811"/>
    <n v="11503"/>
  </r>
  <r>
    <x v="468"/>
    <b v="0"/>
    <n v="31.6"/>
    <m/>
    <m/>
    <m/>
    <n v="55.3"/>
    <n v="29.5"/>
    <n v="6352"/>
    <n v="6587"/>
    <n v="12939"/>
  </r>
  <r>
    <x v="469"/>
    <b v="0"/>
    <n v="25.5"/>
    <m/>
    <m/>
    <m/>
    <n v="34.4"/>
    <n v="27.6"/>
    <n v="5631"/>
    <n v="6087"/>
    <n v="11718"/>
  </r>
  <r>
    <x v="470"/>
    <b v="0"/>
    <n v="43.7"/>
    <m/>
    <m/>
    <m/>
    <n v="21.2"/>
    <n v="25.3"/>
    <n v="5042"/>
    <n v="5546"/>
    <n v="10588"/>
  </r>
  <r>
    <x v="471"/>
    <b v="0"/>
    <n v="29.5"/>
    <m/>
    <m/>
    <m/>
    <n v="23.5"/>
    <n v="26.8"/>
    <n v="4071"/>
    <n v="4545"/>
    <n v="8616"/>
  </r>
  <r>
    <x v="472"/>
    <b v="0"/>
    <n v="33.799999999999997"/>
    <m/>
    <m/>
    <m/>
    <n v="24.1"/>
    <n v="26.2"/>
    <n v="3786"/>
    <n v="3617"/>
    <n v="7403"/>
  </r>
  <r>
    <x v="473"/>
    <b v="0"/>
    <n v="44.7"/>
    <m/>
    <m/>
    <m/>
    <n v="25.7"/>
    <n v="26.5"/>
    <n v="3957"/>
    <n v="4076"/>
    <n v="8033"/>
  </r>
  <r>
    <x v="474"/>
    <b v="0"/>
    <n v="29.5"/>
    <m/>
    <m/>
    <m/>
    <n v="31.1"/>
    <n v="26.5"/>
    <n v="4008"/>
    <n v="4099"/>
    <n v="8107"/>
  </r>
  <r>
    <x v="475"/>
    <b v="0"/>
    <n v="43.5"/>
    <m/>
    <m/>
    <m/>
    <n v="55.4"/>
    <n v="26.9"/>
    <n v="4070"/>
    <n v="4267"/>
    <n v="8337"/>
  </r>
  <r>
    <x v="476"/>
    <b v="0"/>
    <n v="9.6999999999999993"/>
    <m/>
    <m/>
    <m/>
    <n v="36.299999999999997"/>
    <n v="26.8"/>
    <n v="3892"/>
    <n v="3988"/>
    <n v="7880"/>
  </r>
  <r>
    <x v="477"/>
    <b v="0"/>
    <n v="35.4"/>
    <m/>
    <m/>
    <m/>
    <n v="31.2"/>
    <n v="25.9"/>
    <n v="3991"/>
    <n v="3784"/>
    <n v="7775"/>
  </r>
  <r>
    <x v="478"/>
    <b v="0"/>
    <n v="12.3"/>
    <m/>
    <m/>
    <m/>
    <n v="27.5"/>
    <n v="25.5"/>
    <n v="3559"/>
    <n v="3308"/>
    <n v="6867"/>
  </r>
  <r>
    <x v="479"/>
    <b v="0"/>
    <n v="54.5"/>
    <m/>
    <m/>
    <m/>
    <n v="25.4"/>
    <n v="26"/>
    <n v="3730"/>
    <n v="3864"/>
    <n v="7594"/>
  </r>
  <r>
    <x v="480"/>
    <b v="0"/>
    <n v="40.6"/>
    <m/>
    <m/>
    <m/>
    <n v="27.9"/>
    <n v="26.9"/>
    <n v="4017"/>
    <n v="4374"/>
    <n v="8391"/>
  </r>
  <r>
    <x v="481"/>
    <b v="0"/>
    <n v="57"/>
    <m/>
    <m/>
    <m/>
    <n v="40.9"/>
    <n v="26.7"/>
    <n v="4184"/>
    <n v="4541"/>
    <n v="8725"/>
  </r>
  <r>
    <x v="482"/>
    <b v="0"/>
    <n v="0"/>
    <m/>
    <m/>
    <m/>
    <n v="58.4"/>
    <n v="27"/>
    <n v="4405"/>
    <n v="4780"/>
    <n v="9185"/>
  </r>
  <r>
    <x v="483"/>
    <b v="0"/>
    <n v="62.8"/>
    <m/>
    <m/>
    <m/>
    <n v="36.9"/>
    <n v="26.4"/>
    <n v="4396"/>
    <n v="4541"/>
    <n v="8937"/>
  </r>
  <r>
    <x v="484"/>
    <b v="0"/>
    <n v="67.400000000000006"/>
    <m/>
    <m/>
    <m/>
    <n v="33.799999999999997"/>
    <n v="25.3"/>
    <n v="4133"/>
    <n v="4084"/>
    <n v="8217"/>
  </r>
  <r>
    <x v="485"/>
    <b v="0"/>
    <n v="90.4"/>
    <m/>
    <m/>
    <m/>
    <n v="32.4"/>
    <n v="22.5"/>
    <n v="2750"/>
    <n v="2376"/>
    <n v="5126"/>
  </r>
  <r>
    <x v="486"/>
    <b v="0"/>
    <n v="87.5"/>
    <m/>
    <m/>
    <m/>
    <n v="34.700000000000003"/>
    <n v="24"/>
    <n v="2821"/>
    <n v="2286"/>
    <n v="5107"/>
  </r>
  <r>
    <x v="487"/>
    <b v="0"/>
    <n v="89.1"/>
    <m/>
    <m/>
    <m/>
    <n v="38.299999999999997"/>
    <n v="25.4"/>
    <n v="3111"/>
    <n v="3042"/>
    <n v="6153"/>
  </r>
  <r>
    <x v="488"/>
    <b v="0"/>
    <n v="83.5"/>
    <m/>
    <m/>
    <m/>
    <n v="87.7"/>
    <n v="26.5"/>
    <n v="4281"/>
    <n v="4165"/>
    <n v="8446"/>
  </r>
  <r>
    <x v="489"/>
    <b v="0"/>
    <n v="44.9"/>
    <m/>
    <m/>
    <m/>
    <n v="85.8"/>
    <n v="26.4"/>
    <n v="4325"/>
    <n v="4200"/>
    <n v="8525"/>
  </r>
  <r>
    <x v="490"/>
    <b v="0"/>
    <n v="26.9"/>
    <m/>
    <m/>
    <m/>
    <n v="41.2"/>
    <n v="26.2"/>
    <n v="4494"/>
    <n v="4284"/>
    <n v="8778"/>
  </r>
  <r>
    <x v="491"/>
    <b v="0"/>
    <n v="1.8"/>
    <m/>
    <m/>
    <m/>
    <n v="25.9"/>
    <n v="25.7"/>
    <n v="3066"/>
    <n v="2875"/>
    <n v="5941"/>
  </r>
  <r>
    <x v="492"/>
    <b v="0"/>
    <n v="70.900000000000006"/>
    <m/>
    <m/>
    <m/>
    <n v="26.9"/>
    <n v="24"/>
    <n v="2889"/>
    <n v="2296"/>
    <n v="5185"/>
  </r>
  <r>
    <x v="493"/>
    <b v="0"/>
    <n v="71.7"/>
    <m/>
    <m/>
    <m/>
    <n v="25.2"/>
    <n v="23.4"/>
    <n v="3125"/>
    <n v="2590"/>
    <n v="5715"/>
  </r>
  <r>
    <x v="494"/>
    <b v="0"/>
    <n v="80.8"/>
    <m/>
    <m/>
    <m/>
    <n v="28.8"/>
    <n v="23.6"/>
    <n v="2806"/>
    <n v="2235"/>
    <n v="5041"/>
  </r>
  <r>
    <x v="495"/>
    <b v="0"/>
    <n v="91.2"/>
    <m/>
    <m/>
    <m/>
    <n v="25.5"/>
    <n v="23.4"/>
    <n v="2618"/>
    <n v="2121"/>
    <n v="4739"/>
  </r>
  <r>
    <x v="496"/>
    <b v="0"/>
    <n v="100"/>
    <m/>
    <m/>
    <m/>
    <n v="40.9"/>
    <n v="23"/>
    <n v="2716"/>
    <n v="2218"/>
    <n v="4934"/>
  </r>
  <r>
    <x v="497"/>
    <b v="0"/>
    <n v="64.2"/>
    <m/>
    <m/>
    <m/>
    <n v="23.8"/>
    <n v="23.3"/>
    <n v="2800"/>
    <n v="2330"/>
    <n v="5130"/>
  </r>
  <r>
    <x v="498"/>
    <b v="0"/>
    <n v="68.900000000000006"/>
    <m/>
    <m/>
    <m/>
    <n v="23.8"/>
    <n v="23.1"/>
    <n v="2788"/>
    <n v="2323"/>
    <n v="5111"/>
  </r>
  <r>
    <x v="499"/>
    <b v="0"/>
    <n v="41.5"/>
    <m/>
    <m/>
    <m/>
    <n v="27.8"/>
    <n v="23.8"/>
    <n v="3136"/>
    <n v="2496"/>
    <n v="5632"/>
  </r>
  <r>
    <x v="500"/>
    <b v="0"/>
    <n v="68"/>
    <m/>
    <m/>
    <m/>
    <n v="32"/>
    <n v="24"/>
    <n v="3378"/>
    <n v="2562"/>
    <n v="5940"/>
  </r>
  <r>
    <x v="501"/>
    <b v="0"/>
    <n v="74.2"/>
    <m/>
    <m/>
    <m/>
    <n v="28.2"/>
    <n v="23.3"/>
    <n v="2601"/>
    <n v="2166"/>
    <n v="4767"/>
  </r>
  <r>
    <x v="502"/>
    <b v="0"/>
    <n v="79.7"/>
    <m/>
    <m/>
    <m/>
    <n v="41.9"/>
    <n v="22.9"/>
    <n v="2814"/>
    <n v="2341"/>
    <n v="5155"/>
  </r>
  <r>
    <x v="503"/>
    <b v="0"/>
    <n v="41.1"/>
    <m/>
    <m/>
    <m/>
    <n v="54.6"/>
    <n v="23.4"/>
    <n v="2852"/>
    <n v="2498"/>
    <n v="5350"/>
  </r>
  <r>
    <x v="504"/>
    <b v="0"/>
    <n v="35.1"/>
    <m/>
    <m/>
    <m/>
    <n v="32.1"/>
    <n v="23.9"/>
    <n v="3327"/>
    <n v="3119"/>
    <n v="6446"/>
  </r>
  <r>
    <x v="505"/>
    <b v="0"/>
    <n v="75.3"/>
    <m/>
    <m/>
    <m/>
    <n v="36.799999999999997"/>
    <n v="24.3"/>
    <n v="3141"/>
    <n v="2864"/>
    <n v="6005"/>
  </r>
  <r>
    <x v="506"/>
    <b v="0"/>
    <n v="54.7"/>
    <m/>
    <m/>
    <m/>
    <n v="35.4"/>
    <n v="20.100000000000001"/>
    <n v="1925"/>
    <n v="1489"/>
    <n v="3414"/>
  </r>
  <r>
    <x v="507"/>
    <b v="0"/>
    <n v="29.6"/>
    <m/>
    <m/>
    <m/>
    <n v="37.5"/>
    <n v="21"/>
    <n v="2090"/>
    <n v="1845"/>
    <n v="3935"/>
  </r>
  <r>
    <x v="508"/>
    <b v="0"/>
    <n v="33.799999999999997"/>
    <m/>
    <m/>
    <m/>
    <n v="40.299999999999997"/>
    <n v="21.3"/>
    <n v="2124"/>
    <n v="1709"/>
    <n v="3833"/>
  </r>
  <r>
    <x v="509"/>
    <b v="0"/>
    <n v="64.3"/>
    <m/>
    <m/>
    <m/>
    <n v="37"/>
    <n v="22.1"/>
    <n v="2346"/>
    <n v="1810"/>
    <n v="4156"/>
  </r>
  <r>
    <x v="510"/>
    <b v="0"/>
    <n v="100"/>
    <m/>
    <m/>
    <m/>
    <n v="47.5"/>
    <n v="23.9"/>
    <n v="3072"/>
    <n v="2967"/>
    <n v="6039"/>
  </r>
  <r>
    <x v="511"/>
    <b v="0"/>
    <n v="31"/>
    <m/>
    <m/>
    <m/>
    <n v="31.6"/>
    <n v="24.1"/>
    <n v="3166"/>
    <n v="3107"/>
    <n v="6273"/>
  </r>
  <r>
    <x v="512"/>
    <b v="0"/>
    <n v="46.7"/>
    <m/>
    <m/>
    <m/>
    <n v="28.9"/>
    <n v="24.5"/>
    <n v="3067"/>
    <n v="2897"/>
    <n v="5964"/>
  </r>
  <r>
    <x v="513"/>
    <b v="0"/>
    <n v="68.2"/>
    <m/>
    <m/>
    <m/>
    <n v="26.1"/>
    <n v="22.6"/>
    <n v="2408"/>
    <n v="2103"/>
    <n v="4511"/>
  </r>
  <r>
    <x v="514"/>
    <b v="0"/>
    <n v="69.400000000000006"/>
    <m/>
    <m/>
    <m/>
    <n v="24.7"/>
    <n v="23.1"/>
    <n v="2738"/>
    <n v="2297"/>
    <n v="5035"/>
  </r>
  <r>
    <x v="515"/>
    <b v="0"/>
    <n v="80"/>
    <m/>
    <m/>
    <m/>
    <n v="30.1"/>
    <n v="20.399999999999999"/>
    <n v="1943"/>
    <n v="1714"/>
    <n v="3657"/>
  </r>
  <r>
    <x v="516"/>
    <b v="0"/>
    <n v="55.4"/>
    <m/>
    <m/>
    <m/>
    <n v="35.9"/>
    <n v="19.600000000000001"/>
    <n v="1777"/>
    <n v="1449"/>
    <n v="3226"/>
  </r>
  <r>
    <x v="517"/>
    <b v="0"/>
    <n v="100"/>
    <m/>
    <m/>
    <m/>
    <n v="48.5"/>
    <n v="21.3"/>
    <n v="1986"/>
    <n v="1711"/>
    <n v="3697"/>
  </r>
  <r>
    <x v="518"/>
    <b v="0"/>
    <n v="37.6"/>
    <m/>
    <m/>
    <m/>
    <n v="23.1"/>
    <n v="21.7"/>
    <n v="2152"/>
    <n v="1955"/>
    <n v="4107"/>
  </r>
  <r>
    <x v="519"/>
    <b v="0"/>
    <n v="12.7"/>
    <m/>
    <m/>
    <m/>
    <n v="19.100000000000001"/>
    <n v="17.2"/>
    <n v="1336"/>
    <n v="1064"/>
    <n v="2400"/>
  </r>
  <r>
    <x v="520"/>
    <b v="0"/>
    <n v="15"/>
    <m/>
    <m/>
    <m/>
    <n v="20.3"/>
    <n v="15.9"/>
    <n v="1050"/>
    <n v="850"/>
    <n v="1900"/>
  </r>
  <r>
    <x v="521"/>
    <b v="0"/>
    <n v="30.9"/>
    <m/>
    <m/>
    <m/>
    <n v="17.8"/>
    <n v="17.600000000000001"/>
    <n v="1137"/>
    <n v="917"/>
    <n v="2054"/>
  </r>
  <r>
    <x v="522"/>
    <b v="0"/>
    <n v="15"/>
    <m/>
    <m/>
    <m/>
    <n v="28.9"/>
    <n v="16.100000000000001"/>
    <n v="969"/>
    <n v="804"/>
    <n v="1773"/>
  </r>
  <r>
    <x v="523"/>
    <b v="0"/>
    <n v="87.3"/>
    <m/>
    <m/>
    <m/>
    <n v="44"/>
    <n v="17"/>
    <n v="1121"/>
    <n v="881"/>
    <n v="2002"/>
  </r>
  <r>
    <x v="524"/>
    <b v="0"/>
    <n v="100"/>
    <m/>
    <m/>
    <m/>
    <n v="52.3"/>
    <n v="16.5"/>
    <n v="1458"/>
    <n v="1139"/>
    <n v="2597"/>
  </r>
  <r>
    <x v="525"/>
    <b v="0"/>
    <n v="85.9"/>
    <m/>
    <m/>
    <m/>
    <n v="32.1"/>
    <n v="15.8"/>
    <n v="787"/>
    <n v="608"/>
    <n v="1395"/>
  </r>
  <r>
    <x v="526"/>
    <b v="0"/>
    <n v="20.399999999999999"/>
    <m/>
    <m/>
    <m/>
    <n v="27.5"/>
    <n v="17.100000000000001"/>
    <n v="1762"/>
    <n v="1319"/>
    <n v="3081"/>
  </r>
  <r>
    <x v="527"/>
    <b v="0"/>
    <n v="48.4"/>
    <m/>
    <m/>
    <m/>
    <n v="23.5"/>
    <n v="17.7"/>
    <n v="2114"/>
    <n v="1678"/>
    <n v="3792"/>
  </r>
  <r>
    <x v="528"/>
    <b v="0"/>
    <n v="68.7"/>
    <m/>
    <m/>
    <m/>
    <n v="21.8"/>
    <n v="18.899999999999999"/>
    <n v="1346"/>
    <n v="1061"/>
    <n v="2407"/>
  </r>
  <r>
    <x v="529"/>
    <b v="0"/>
    <n v="99.6"/>
    <m/>
    <m/>
    <m/>
    <n v="23.5"/>
    <n v="19.5"/>
    <n v="1394"/>
    <n v="1226"/>
    <n v="2620"/>
  </r>
  <r>
    <x v="530"/>
    <b v="0"/>
    <n v="100"/>
    <m/>
    <m/>
    <m/>
    <n v="32.700000000000003"/>
    <n v="20"/>
    <n v="1987"/>
    <n v="1692"/>
    <n v="3679"/>
  </r>
  <r>
    <x v="531"/>
    <b v="0"/>
    <n v="80.2"/>
    <m/>
    <m/>
    <m/>
    <n v="50.9"/>
    <n v="20.2"/>
    <n v="2177"/>
    <n v="1898"/>
    <n v="4075"/>
  </r>
  <r>
    <x v="532"/>
    <b v="0"/>
    <n v="56.5"/>
    <m/>
    <m/>
    <m/>
    <n v="31.1"/>
    <n v="20.2"/>
    <n v="2264"/>
    <n v="1986"/>
    <n v="4250"/>
  </r>
  <r>
    <x v="533"/>
    <b v="0"/>
    <n v="77"/>
    <m/>
    <m/>
    <m/>
    <n v="27.9"/>
    <n v="22"/>
    <n v="1910"/>
    <n v="1631"/>
    <n v="3541"/>
  </r>
  <r>
    <x v="534"/>
    <b v="0"/>
    <n v="28.9"/>
    <m/>
    <m/>
    <m/>
    <n v="24.1"/>
    <n v="23.6"/>
    <n v="2361"/>
    <n v="1899"/>
    <n v="4260"/>
  </r>
  <r>
    <x v="535"/>
    <b v="0"/>
    <n v="65.900000000000006"/>
    <m/>
    <m/>
    <m/>
    <n v="28.5"/>
    <n v="23"/>
    <n v="2391"/>
    <n v="2167"/>
    <n v="4558"/>
  </r>
  <r>
    <x v="536"/>
    <b v="0"/>
    <n v="30"/>
    <m/>
    <m/>
    <m/>
    <n v="35.700000000000003"/>
    <n v="20.2"/>
    <n v="1870"/>
    <n v="1436"/>
    <n v="3306"/>
  </r>
  <r>
    <x v="537"/>
    <b v="0"/>
    <n v="48.2"/>
    <m/>
    <m/>
    <m/>
    <n v="43.3"/>
    <n v="19.3"/>
    <n v="1598"/>
    <n v="1226"/>
    <n v="2824"/>
  </r>
  <r>
    <x v="538"/>
    <b v="0"/>
    <n v="26.7"/>
    <m/>
    <m/>
    <m/>
    <n v="38.299999999999997"/>
    <n v="19.899999999999999"/>
    <n v="1764"/>
    <n v="1325"/>
    <n v="3089"/>
  </r>
  <r>
    <x v="539"/>
    <b v="0"/>
    <n v="17"/>
    <m/>
    <m/>
    <m/>
    <n v="28.3"/>
    <n v="21"/>
    <n v="2056"/>
    <n v="1585"/>
    <n v="3641"/>
  </r>
  <r>
    <x v="540"/>
    <b v="0"/>
    <n v="13.7"/>
    <m/>
    <m/>
    <m/>
    <n v="35.6"/>
    <n v="20.5"/>
    <n v="1880"/>
    <n v="1458"/>
    <n v="3338"/>
  </r>
  <r>
    <x v="541"/>
    <b v="0"/>
    <n v="46"/>
    <m/>
    <m/>
    <m/>
    <n v="36.4"/>
    <n v="21"/>
    <n v="2054"/>
    <n v="1551"/>
    <n v="3605"/>
  </r>
  <r>
    <x v="542"/>
    <b v="0"/>
    <n v="28.9"/>
    <m/>
    <m/>
    <m/>
    <n v="49.9"/>
    <n v="20.9"/>
    <n v="2011"/>
    <n v="1540"/>
    <n v="3551"/>
  </r>
  <r>
    <x v="543"/>
    <b v="0"/>
    <n v="28.9"/>
    <m/>
    <m/>
    <m/>
    <n v="46.2"/>
    <n v="21.5"/>
    <n v="2136"/>
    <n v="1695"/>
    <n v="3831"/>
  </r>
  <r>
    <x v="544"/>
    <b v="0"/>
    <n v="46"/>
    <m/>
    <m/>
    <m/>
    <n v="46.2"/>
    <n v="17.899999999999999"/>
    <n v="1381"/>
    <n v="1020"/>
    <n v="2401"/>
  </r>
  <r>
    <x v="545"/>
    <b v="0"/>
    <n v="35.799999999999997"/>
    <m/>
    <m/>
    <m/>
    <n v="33"/>
    <n v="19.100000000000001"/>
    <n v="1424"/>
    <n v="1115"/>
    <n v="2539"/>
  </r>
  <r>
    <x v="546"/>
    <b v="0"/>
    <n v="38.200000000000003"/>
    <m/>
    <m/>
    <m/>
    <n v="33"/>
    <n v="18.899999999999999"/>
    <n v="1562"/>
    <n v="1249"/>
    <n v="2811"/>
  </r>
  <r>
    <x v="547"/>
    <b v="0"/>
    <n v="55.9"/>
    <m/>
    <m/>
    <m/>
    <n v="28.6"/>
    <n v="20.9"/>
    <n v="2101"/>
    <n v="1922"/>
    <n v="4023"/>
  </r>
  <r>
    <x v="548"/>
    <b v="0"/>
    <n v="38.6"/>
    <m/>
    <m/>
    <m/>
    <n v="54"/>
    <n v="19.7"/>
    <n v="2262"/>
    <n v="2025"/>
    <n v="4287"/>
  </r>
  <r>
    <x v="549"/>
    <b v="0"/>
    <n v="7.2"/>
    <m/>
    <m/>
    <m/>
    <n v="41.6"/>
    <n v="18.600000000000001"/>
    <n v="1553"/>
    <n v="1250"/>
    <n v="2803"/>
  </r>
  <r>
    <x v="550"/>
    <b v="0"/>
    <n v="5"/>
    <m/>
    <m/>
    <m/>
    <n v="43.9"/>
    <n v="18.7"/>
    <n v="1497"/>
    <n v="1136"/>
    <n v="2633"/>
  </r>
  <r>
    <x v="551"/>
    <b v="0"/>
    <n v="80.599999999999994"/>
    <m/>
    <m/>
    <m/>
    <n v="36.299999999999997"/>
    <n v="19.3"/>
    <n v="1734"/>
    <n v="1327"/>
    <n v="3061"/>
  </r>
  <r>
    <x v="552"/>
    <b v="0"/>
    <n v="83.7"/>
    <m/>
    <m/>
    <m/>
    <n v="34.6"/>
    <n v="19.8"/>
    <n v="1780"/>
    <n v="1432"/>
    <n v="3212"/>
  </r>
  <r>
    <x v="553"/>
    <b v="0"/>
    <n v="100"/>
    <m/>
    <m/>
    <m/>
    <n v="26.2"/>
    <n v="21.4"/>
    <n v="1914"/>
    <n v="1688"/>
    <n v="3602"/>
  </r>
  <r>
    <x v="554"/>
    <b v="0"/>
    <n v="96.4"/>
    <m/>
    <m/>
    <m/>
    <n v="31.1"/>
    <n v="22.2"/>
    <n v="2060"/>
    <n v="1695"/>
    <n v="3755"/>
  </r>
  <r>
    <x v="555"/>
    <b v="0"/>
    <n v="88.7"/>
    <m/>
    <m/>
    <m/>
    <n v="20.7"/>
    <n v="22.6"/>
    <n v="2469"/>
    <n v="2335"/>
    <n v="4804"/>
  </r>
  <r>
    <x v="556"/>
    <b v="0"/>
    <n v="64.2"/>
    <m/>
    <m/>
    <m/>
    <n v="21.4"/>
    <n v="22.3"/>
    <n v="2191"/>
    <n v="1959"/>
    <n v="4150"/>
  </r>
  <r>
    <x v="557"/>
    <b v="0"/>
    <n v="31.8"/>
    <m/>
    <m/>
    <m/>
    <n v="25.8"/>
    <n v="20.100000000000001"/>
    <n v="1689"/>
    <n v="1380"/>
    <n v="3069"/>
  </r>
  <r>
    <x v="558"/>
    <b v="0"/>
    <n v="95.1"/>
    <m/>
    <m/>
    <m/>
    <n v="32.299999999999997"/>
    <n v="20.7"/>
    <n v="2030"/>
    <n v="1699"/>
    <n v="3729"/>
  </r>
  <r>
    <x v="559"/>
    <b v="0"/>
    <n v="81.599999999999994"/>
    <m/>
    <m/>
    <m/>
    <n v="38.4"/>
    <n v="21.2"/>
    <n v="2195"/>
    <n v="1826"/>
    <n v="4021"/>
  </r>
  <r>
    <x v="560"/>
    <b v="0"/>
    <n v="26.6"/>
    <m/>
    <m/>
    <m/>
    <n v="34.700000000000003"/>
    <n v="17.7"/>
    <n v="1319"/>
    <n v="1131"/>
    <n v="2450"/>
  </r>
  <r>
    <x v="561"/>
    <b v="0"/>
    <n v="23.9"/>
    <m/>
    <m/>
    <m/>
    <n v="30.4"/>
    <n v="18.8"/>
    <n v="1392"/>
    <n v="1152"/>
    <n v="2544"/>
  </r>
  <r>
    <x v="562"/>
    <b v="0"/>
    <n v="54.3"/>
    <m/>
    <m/>
    <m/>
    <n v="27.7"/>
    <n v="19.7"/>
    <n v="1584"/>
    <n v="1299"/>
    <n v="2883"/>
  </r>
  <r>
    <x v="563"/>
    <b v="0"/>
    <n v="9.8000000000000007"/>
    <m/>
    <m/>
    <m/>
    <n v="23.4"/>
    <n v="20.2"/>
    <n v="1706"/>
    <n v="1547"/>
    <n v="3253"/>
  </r>
  <r>
    <x v="564"/>
    <b v="0"/>
    <n v="31.5"/>
    <m/>
    <m/>
    <m/>
    <n v="23.5"/>
    <n v="20.9"/>
    <n v="1851"/>
    <n v="1508"/>
    <n v="3359"/>
  </r>
  <r>
    <x v="565"/>
    <b v="0"/>
    <n v="79.400000000000006"/>
    <m/>
    <m/>
    <m/>
    <n v="41.7"/>
    <n v="18.100000000000001"/>
    <n v="1318"/>
    <n v="969"/>
    <n v="2287"/>
  </r>
  <r>
    <x v="566"/>
    <b v="0"/>
    <n v="87.1"/>
    <m/>
    <m/>
    <m/>
    <n v="47.5"/>
    <n v="18.5"/>
    <n v="1358"/>
    <n v="1072"/>
    <n v="2430"/>
  </r>
  <r>
    <x v="567"/>
    <b v="0"/>
    <n v="97.2"/>
    <m/>
    <m/>
    <m/>
    <n v="31.5"/>
    <n v="17.899999999999999"/>
    <n v="1387"/>
    <n v="1045"/>
    <n v="2432"/>
  </r>
  <r>
    <x v="568"/>
    <b v="0"/>
    <n v="0"/>
    <m/>
    <m/>
    <m/>
    <n v="39.9"/>
    <n v="17.899999999999999"/>
    <n v="1240"/>
    <n v="989"/>
    <n v="2229"/>
  </r>
  <r>
    <x v="569"/>
    <b v="0"/>
    <n v="91"/>
    <m/>
    <m/>
    <m/>
    <n v="36.9"/>
    <n v="19"/>
    <n v="1498"/>
    <n v="1191"/>
    <n v="2689"/>
  </r>
  <r>
    <x v="570"/>
    <b v="0"/>
    <n v="0"/>
    <m/>
    <m/>
    <m/>
    <n v="36.299999999999997"/>
    <n v="21.2"/>
    <n v="1853"/>
    <n v="1575"/>
    <n v="3428"/>
  </r>
  <r>
    <x v="571"/>
    <b v="0"/>
    <n v="0"/>
    <m/>
    <m/>
    <m/>
    <n v="22.6"/>
    <n v="22.6"/>
    <n v="2366"/>
    <n v="2140"/>
    <n v="4506"/>
  </r>
  <r>
    <x v="572"/>
    <b v="0"/>
    <n v="5.4"/>
    <m/>
    <m/>
    <m/>
    <n v="29.7"/>
    <n v="22.4"/>
    <n v="2414"/>
    <n v="2228"/>
    <n v="4642"/>
  </r>
  <r>
    <x v="573"/>
    <b v="0"/>
    <n v="0"/>
    <m/>
    <m/>
    <m/>
    <n v="28.4"/>
    <n v="21"/>
    <n v="1898"/>
    <n v="1632"/>
    <n v="3530"/>
  </r>
  <r>
    <x v="574"/>
    <b v="0"/>
    <n v="37"/>
    <m/>
    <m/>
    <m/>
    <n v="20.8"/>
    <n v="15.8"/>
    <n v="1191"/>
    <n v="917"/>
    <n v="2108"/>
  </r>
  <r>
    <x v="575"/>
    <b v="0"/>
    <n v="13.1"/>
    <m/>
    <m/>
    <m/>
    <n v="20.8"/>
    <n v="12.5"/>
    <n v="721"/>
    <n v="625"/>
    <n v="1346"/>
  </r>
  <r>
    <x v="576"/>
    <b v="0"/>
    <n v="0"/>
    <m/>
    <m/>
    <m/>
    <n v="9"/>
    <n v="12.5"/>
    <n v="628"/>
    <n v="539"/>
    <n v="1167"/>
  </r>
  <r>
    <x v="577"/>
    <b v="0"/>
    <n v="28.7"/>
    <m/>
    <m/>
    <m/>
    <n v="4.7"/>
    <n v="13"/>
    <n v="581"/>
    <n v="411"/>
    <n v="992"/>
  </r>
  <r>
    <x v="578"/>
    <b v="0"/>
    <n v="26.3"/>
    <m/>
    <m/>
    <m/>
    <n v="6.5"/>
    <n v="14.5"/>
    <n v="633"/>
    <n v="443"/>
    <n v="1076"/>
  </r>
  <r>
    <x v="579"/>
    <b v="0"/>
    <n v="28.7"/>
    <m/>
    <m/>
    <m/>
    <n v="3.8"/>
    <n v="14.7"/>
    <n v="621"/>
    <n v="450"/>
    <n v="1071"/>
  </r>
  <r>
    <x v="580"/>
    <b v="0"/>
    <n v="8.1999999999999993"/>
    <m/>
    <m/>
    <m/>
    <n v="2.4"/>
    <n v="16.399999999999999"/>
    <n v="660"/>
    <n v="460"/>
    <n v="1120"/>
  </r>
  <r>
    <x v="581"/>
    <b v="0"/>
    <n v="44.2"/>
    <m/>
    <m/>
    <m/>
    <n v="1.7"/>
    <n v="18.3"/>
    <n v="786"/>
    <n v="586"/>
    <n v="1372"/>
  </r>
  <r>
    <x v="582"/>
    <b v="0"/>
    <n v="0"/>
    <m/>
    <m/>
    <m/>
    <n v="1.3"/>
    <n v="18.899999999999999"/>
    <n v="862"/>
    <n v="662"/>
    <n v="1524"/>
  </r>
  <r>
    <x v="583"/>
    <b v="0"/>
    <n v="23.7"/>
    <m/>
    <m/>
    <m/>
    <n v="0.6"/>
    <n v="17.5"/>
    <n v="341"/>
    <n v="244"/>
    <n v="585"/>
  </r>
  <r>
    <x v="584"/>
    <b v="0"/>
    <n v="0"/>
    <m/>
    <m/>
    <m/>
    <n v="0.6"/>
    <n v="17.899999999999999"/>
    <n v="0"/>
    <n v="0"/>
    <n v="0"/>
  </r>
  <r>
    <x v="585"/>
    <b v="0"/>
    <n v="0"/>
    <m/>
    <m/>
    <m/>
    <n v="0.6"/>
    <n v="17.899999999999999"/>
    <n v="0"/>
    <n v="0"/>
    <n v="0"/>
  </r>
  <r>
    <x v="586"/>
    <b v="0"/>
    <n v="38.200000000000003"/>
    <m/>
    <m/>
    <m/>
    <n v="1.3"/>
    <n v="19.100000000000001"/>
    <n v="0"/>
    <n v="0"/>
    <n v="0"/>
  </r>
  <r>
    <x v="587"/>
    <b v="0"/>
    <n v="57.8"/>
    <m/>
    <m/>
    <m/>
    <n v="0.7"/>
    <n v="17.600000000000001"/>
    <n v="0"/>
    <n v="0"/>
    <n v="0"/>
  </r>
  <r>
    <x v="588"/>
    <b v="0"/>
    <n v="0"/>
    <m/>
    <m/>
    <m/>
    <n v="0.5"/>
    <n v="16.7"/>
    <n v="0"/>
    <n v="0"/>
    <n v="0"/>
  </r>
  <r>
    <x v="589"/>
    <b v="0"/>
    <n v="63.7"/>
    <m/>
    <m/>
    <m/>
    <n v="0.5"/>
    <n v="17.100000000000001"/>
    <n v="0"/>
    <n v="0"/>
    <n v="0"/>
  </r>
  <r>
    <x v="590"/>
    <b v="0"/>
    <n v="0"/>
    <m/>
    <m/>
    <m/>
    <n v="0.1"/>
    <n v="17.899999999999999"/>
    <n v="0"/>
    <n v="0"/>
    <n v="0"/>
  </r>
  <r>
    <x v="591"/>
    <b v="0"/>
    <n v="0"/>
    <m/>
    <m/>
    <m/>
    <n v="0.2"/>
    <n v="20.399999999999999"/>
    <n v="0"/>
    <n v="0"/>
    <n v="0"/>
  </r>
  <r>
    <x v="592"/>
    <b v="0"/>
    <n v="0"/>
    <m/>
    <m/>
    <m/>
    <n v="0.1"/>
    <n v="19.3"/>
    <n v="0"/>
    <n v="0"/>
    <n v="0"/>
  </r>
  <r>
    <x v="593"/>
    <b v="0"/>
    <n v="0"/>
    <m/>
    <m/>
    <m/>
    <n v="0.7"/>
    <n v="21"/>
    <n v="0"/>
    <n v="0"/>
    <n v="0"/>
  </r>
  <r>
    <x v="594"/>
    <b v="0"/>
    <n v="0"/>
    <m/>
    <m/>
    <m/>
    <n v="0.4"/>
    <n v="21.9"/>
    <n v="0"/>
    <n v="0"/>
    <n v="0"/>
  </r>
  <r>
    <x v="595"/>
    <b v="0"/>
    <n v="6"/>
    <m/>
    <m/>
    <m/>
    <n v="0.2"/>
    <n v="13.7"/>
    <n v="0"/>
    <n v="0"/>
    <n v="0"/>
  </r>
  <r>
    <x v="596"/>
    <b v="0"/>
    <n v="0"/>
    <m/>
    <m/>
    <m/>
    <n v="0.2"/>
    <n v="13.3"/>
    <n v="0"/>
    <n v="0"/>
    <n v="0"/>
  </r>
  <r>
    <x v="597"/>
    <b v="0"/>
    <n v="8.9"/>
    <m/>
    <m/>
    <m/>
    <n v="0.2"/>
    <n v="14.7"/>
    <n v="0"/>
    <n v="0"/>
    <n v="0"/>
  </r>
  <r>
    <x v="598"/>
    <b v="0"/>
    <n v="7.8"/>
    <m/>
    <m/>
    <m/>
    <n v="0.2"/>
    <n v="16.899999999999999"/>
    <n v="0"/>
    <n v="0"/>
    <n v="0"/>
  </r>
  <r>
    <x v="599"/>
    <b v="0"/>
    <n v="0"/>
    <m/>
    <m/>
    <m/>
    <n v="0.1"/>
    <n v="18"/>
    <n v="0"/>
    <n v="0"/>
    <n v="0"/>
  </r>
  <r>
    <x v="600"/>
    <b v="0"/>
    <n v="34.299999999999997"/>
    <m/>
    <m/>
    <m/>
    <n v="0.5"/>
    <n v="18.8"/>
    <n v="0"/>
    <n v="0"/>
    <n v="0"/>
  </r>
  <r>
    <x v="601"/>
    <b v="0"/>
    <n v="37.5"/>
    <m/>
    <m/>
    <m/>
    <n v="0.6"/>
    <n v="20.100000000000001"/>
    <n v="0"/>
    <n v="0"/>
    <n v="0"/>
  </r>
  <r>
    <x v="602"/>
    <b v="0"/>
    <n v="0"/>
    <m/>
    <m/>
    <m/>
    <n v="0.3"/>
    <n v="20.5"/>
    <n v="0"/>
    <n v="0"/>
    <n v="0"/>
  </r>
  <r>
    <x v="603"/>
    <b v="0"/>
    <n v="0"/>
    <m/>
    <m/>
    <m/>
    <n v="0.2"/>
    <n v="20.9"/>
    <n v="0"/>
    <n v="0"/>
    <n v="0"/>
  </r>
  <r>
    <x v="604"/>
    <b v="0"/>
    <n v="0"/>
    <m/>
    <m/>
    <m/>
    <n v="0.3"/>
    <n v="22.3"/>
    <n v="0"/>
    <n v="0"/>
    <n v="0"/>
  </r>
  <r>
    <x v="605"/>
    <b v="0"/>
    <n v="8.1999999999999993"/>
    <m/>
    <m/>
    <m/>
    <n v="0.1"/>
    <n v="23.3"/>
    <n v="0"/>
    <n v="0"/>
    <n v="0"/>
  </r>
  <r>
    <x v="606"/>
    <b v="0"/>
    <n v="0"/>
    <m/>
    <m/>
    <m/>
    <n v="0.3"/>
    <n v="21.1"/>
    <n v="0"/>
    <n v="0"/>
    <n v="0"/>
  </r>
  <r>
    <x v="607"/>
    <b v="0"/>
    <n v="0"/>
    <m/>
    <m/>
    <m/>
    <n v="0.3"/>
    <n v="21.2"/>
    <n v="0"/>
    <n v="0"/>
    <n v="0"/>
  </r>
  <r>
    <x v="608"/>
    <b v="0"/>
    <n v="0"/>
    <m/>
    <m/>
    <m/>
    <n v="0.2"/>
    <n v="23.2"/>
    <n v="0"/>
    <n v="0"/>
    <n v="0"/>
  </r>
  <r>
    <x v="609"/>
    <b v="0"/>
    <n v="0"/>
    <m/>
    <m/>
    <m/>
    <n v="0.7"/>
    <n v="23.3"/>
    <n v="0"/>
    <n v="0"/>
    <n v="0"/>
  </r>
  <r>
    <x v="610"/>
    <b v="0"/>
    <n v="0"/>
    <m/>
    <m/>
    <m/>
    <n v="0.6"/>
    <n v="20.399999999999999"/>
    <n v="0"/>
    <n v="0"/>
    <n v="0"/>
  </r>
  <r>
    <x v="611"/>
    <b v="0"/>
    <n v="0"/>
    <m/>
    <m/>
    <m/>
    <n v="0.6"/>
    <n v="20.3"/>
    <n v="0"/>
    <n v="0"/>
    <n v="0"/>
  </r>
  <r>
    <x v="612"/>
    <b v="0"/>
    <n v="0"/>
    <m/>
    <m/>
    <m/>
    <n v="0.3"/>
    <n v="20.3"/>
    <n v="0"/>
    <n v="0"/>
    <n v="0"/>
  </r>
  <r>
    <x v="613"/>
    <b v="0"/>
    <n v="5.2"/>
    <m/>
    <m/>
    <m/>
    <n v="0.5"/>
    <n v="18.7"/>
    <n v="0"/>
    <n v="0"/>
    <n v="0"/>
  </r>
  <r>
    <x v="614"/>
    <b v="0"/>
    <n v="8.1999999999999993"/>
    <m/>
    <m/>
    <m/>
    <n v="0.5"/>
    <n v="18.899999999999999"/>
    <n v="0"/>
    <n v="0"/>
    <n v="0"/>
  </r>
  <r>
    <x v="615"/>
    <b v="0"/>
    <n v="85.6"/>
    <m/>
    <m/>
    <m/>
    <n v="0.7"/>
    <n v="21.7"/>
    <n v="0"/>
    <n v="0"/>
    <n v="0"/>
  </r>
  <r>
    <x v="616"/>
    <b v="0"/>
    <n v="85.6"/>
    <m/>
    <m/>
    <m/>
    <n v="0.6"/>
    <n v="22.7"/>
    <n v="0"/>
    <n v="0"/>
    <n v="0"/>
  </r>
  <r>
    <x v="617"/>
    <b v="0"/>
    <n v="85.6"/>
    <m/>
    <m/>
    <m/>
    <n v="0.6"/>
    <n v="23.2"/>
    <n v="0"/>
    <n v="0"/>
    <n v="0"/>
  </r>
  <r>
    <x v="618"/>
    <b v="0"/>
    <n v="8.1999999999999993"/>
    <m/>
    <m/>
    <m/>
    <n v="1.1000000000000001"/>
    <n v="23.5"/>
    <n v="0"/>
    <n v="0"/>
    <n v="0"/>
  </r>
  <r>
    <x v="619"/>
    <b v="0"/>
    <n v="12.2"/>
    <m/>
    <m/>
    <m/>
    <n v="1"/>
    <n v="19.5"/>
    <n v="0"/>
    <n v="0"/>
    <n v="0"/>
  </r>
  <r>
    <x v="620"/>
    <b v="0"/>
    <n v="16.5"/>
    <m/>
    <m/>
    <m/>
    <n v="0.4"/>
    <n v="20.100000000000001"/>
    <n v="0"/>
    <n v="0"/>
    <n v="0"/>
  </r>
  <r>
    <x v="621"/>
    <b v="0"/>
    <n v="30"/>
    <m/>
    <m/>
    <m/>
    <n v="0.7"/>
    <n v="22.1"/>
    <n v="0"/>
    <n v="0"/>
    <n v="0"/>
  </r>
  <r>
    <x v="622"/>
    <b v="0"/>
    <n v="8.1999999999999993"/>
    <m/>
    <m/>
    <m/>
    <n v="1.3"/>
    <n v="22.5"/>
    <n v="0"/>
    <n v="0"/>
    <n v="0"/>
  </r>
  <r>
    <x v="623"/>
    <b v="0"/>
    <n v="8.1999999999999993"/>
    <m/>
    <m/>
    <m/>
    <n v="0.9"/>
    <n v="21.2"/>
    <n v="0"/>
    <n v="0"/>
    <n v="0"/>
  </r>
  <r>
    <x v="624"/>
    <b v="0"/>
    <n v="8.1999999999999993"/>
    <m/>
    <m/>
    <m/>
    <n v="0.6"/>
    <n v="21.1"/>
    <n v="0"/>
    <n v="0"/>
    <n v="0"/>
  </r>
  <r>
    <x v="625"/>
    <b v="0"/>
    <n v="8.1999999999999993"/>
    <m/>
    <m/>
    <m/>
    <n v="0.8"/>
    <n v="20.6"/>
    <n v="0"/>
    <n v="0"/>
    <n v="0"/>
  </r>
  <r>
    <x v="626"/>
    <b v="0"/>
    <n v="13.8"/>
    <m/>
    <m/>
    <m/>
    <n v="0.5"/>
    <n v="20.7"/>
    <n v="0"/>
    <n v="0"/>
    <n v="0"/>
  </r>
  <r>
    <x v="627"/>
    <b v="0"/>
    <n v="8.1999999999999993"/>
    <m/>
    <m/>
    <m/>
    <n v="0.7"/>
    <n v="21.7"/>
    <n v="0"/>
    <n v="0"/>
    <n v="0"/>
  </r>
  <r>
    <x v="628"/>
    <b v="0"/>
    <n v="11"/>
    <m/>
    <m/>
    <m/>
    <n v="0.7"/>
    <n v="21.8"/>
    <n v="0"/>
    <n v="0"/>
    <n v="0"/>
  </r>
  <r>
    <x v="629"/>
    <b v="0"/>
    <n v="8.1999999999999993"/>
    <m/>
    <m/>
    <m/>
    <n v="0.9"/>
    <n v="21.6"/>
    <n v="0"/>
    <n v="0"/>
    <n v="0"/>
  </r>
  <r>
    <x v="630"/>
    <b v="0"/>
    <n v="9.1999999999999993"/>
    <m/>
    <m/>
    <m/>
    <n v="1"/>
    <n v="24.7"/>
    <n v="0"/>
    <n v="0"/>
    <n v="0"/>
  </r>
  <r>
    <x v="631"/>
    <b v="0"/>
    <n v="8.1999999999999993"/>
    <m/>
    <m/>
    <m/>
    <n v="0.9"/>
    <n v="24.9"/>
    <n v="0"/>
    <n v="0"/>
    <n v="0"/>
  </r>
  <r>
    <x v="632"/>
    <b v="0"/>
    <n v="8.1999999999999993"/>
    <m/>
    <m/>
    <m/>
    <n v="0.7"/>
    <n v="23.6"/>
    <n v="0"/>
    <n v="0"/>
    <n v="0"/>
  </r>
  <r>
    <x v="633"/>
    <b v="0"/>
    <n v="8.1999999999999993"/>
    <m/>
    <m/>
    <m/>
    <n v="0.5"/>
    <n v="24"/>
    <n v="0"/>
    <n v="0"/>
    <n v="0"/>
  </r>
  <r>
    <x v="634"/>
    <b v="0"/>
    <n v="8.1999999999999993"/>
    <m/>
    <m/>
    <m/>
    <n v="0.9"/>
    <n v="23.8"/>
    <n v="785"/>
    <n v="637"/>
    <n v="1422"/>
  </r>
  <r>
    <x v="635"/>
    <b v="0"/>
    <n v="8.1999999999999993"/>
    <m/>
    <m/>
    <m/>
    <n v="1.3"/>
    <n v="24.6"/>
    <n v="1263"/>
    <n v="1020"/>
    <n v="2283"/>
  </r>
  <r>
    <x v="636"/>
    <b v="0"/>
    <n v="9.6"/>
    <m/>
    <m/>
    <m/>
    <n v="0.9"/>
    <n v="23.045360824742254"/>
    <n v="1193"/>
    <n v="973"/>
    <n v="2166"/>
  </r>
  <r>
    <x v="637"/>
    <b v="0"/>
    <n v="8.1999999999999993"/>
    <m/>
    <m/>
    <m/>
    <n v="0.9"/>
    <n v="21"/>
    <n v="936"/>
    <n v="728"/>
    <n v="1664"/>
  </r>
  <r>
    <x v="638"/>
    <b v="0"/>
    <n v="8.1999999999999993"/>
    <m/>
    <m/>
    <m/>
    <n v="0.9"/>
    <n v="20.399999999999999"/>
    <n v="912"/>
    <n v="709"/>
    <n v="1621"/>
  </r>
  <r>
    <x v="639"/>
    <b v="0"/>
    <n v="8.1999999999999993"/>
    <m/>
    <m/>
    <m/>
    <n v="0.5"/>
    <n v="20.100000000000001"/>
    <n v="900"/>
    <n v="699"/>
    <n v="1599"/>
  </r>
  <r>
    <x v="640"/>
    <b v="0"/>
    <n v="8.1999999999999993"/>
    <m/>
    <m/>
    <m/>
    <n v="0.4"/>
    <n v="19.3"/>
    <n v="425"/>
    <n v="308"/>
    <n v="733"/>
  </r>
  <r>
    <x v="641"/>
    <b v="0"/>
    <n v="8.1999999999999993"/>
    <m/>
    <m/>
    <m/>
    <n v="0.5"/>
    <n v="20.8"/>
    <n v="0"/>
    <n v="0"/>
    <n v="0"/>
  </r>
  <r>
    <x v="642"/>
    <b v="0"/>
    <n v="8.1999999999999993"/>
    <m/>
    <m/>
    <m/>
    <n v="0.9"/>
    <n v="21.1"/>
    <n v="0"/>
    <n v="0"/>
    <n v="0"/>
  </r>
  <r>
    <x v="643"/>
    <b v="0"/>
    <n v="8.1999999999999993"/>
    <m/>
    <m/>
    <m/>
    <n v="0.9"/>
    <n v="21.4"/>
    <n v="0"/>
    <n v="0"/>
    <n v="0"/>
  </r>
  <r>
    <x v="644"/>
    <b v="0"/>
    <n v="8.1999999999999993"/>
    <m/>
    <m/>
    <m/>
    <n v="0.8"/>
    <n v="18.600000000000001"/>
    <n v="0"/>
    <n v="0"/>
    <n v="0"/>
  </r>
  <r>
    <x v="645"/>
    <b v="0"/>
    <n v="8.1999999999999993"/>
    <m/>
    <m/>
    <m/>
    <n v="0.9"/>
    <n v="17.100000000000001"/>
    <n v="0"/>
    <n v="0"/>
    <n v="0"/>
  </r>
  <r>
    <x v="646"/>
    <b v="0"/>
    <n v="8.1999999999999993"/>
    <m/>
    <m/>
    <m/>
    <n v="0.7"/>
    <n v="19.2"/>
    <n v="0"/>
    <n v="0"/>
    <n v="0"/>
  </r>
  <r>
    <x v="647"/>
    <b v="0"/>
    <n v="8.1999999999999993"/>
    <m/>
    <m/>
    <m/>
    <n v="1"/>
    <n v="21.6"/>
    <n v="0"/>
    <n v="0"/>
    <n v="0"/>
  </r>
  <r>
    <x v="648"/>
    <b v="0"/>
    <n v="32.5"/>
    <m/>
    <m/>
    <m/>
    <n v="1"/>
    <n v="22.6"/>
    <n v="0"/>
    <n v="0"/>
    <n v="0"/>
  </r>
  <r>
    <x v="649"/>
    <b v="0"/>
    <n v="32.5"/>
    <m/>
    <m/>
    <m/>
    <n v="1.5"/>
    <n v="22.5"/>
    <n v="0"/>
    <n v="0"/>
    <n v="0"/>
  </r>
  <r>
    <x v="650"/>
    <b v="0"/>
    <n v="32.5"/>
    <m/>
    <m/>
    <m/>
    <n v="1.3"/>
    <n v="23.4"/>
    <n v="0"/>
    <n v="0"/>
    <n v="0"/>
  </r>
  <r>
    <x v="651"/>
    <b v="0"/>
    <n v="32.5"/>
    <m/>
    <m/>
    <m/>
    <n v="1.7"/>
    <n v="21.2"/>
    <n v="0"/>
    <n v="0"/>
    <n v="0"/>
  </r>
  <r>
    <x v="652"/>
    <b v="0"/>
    <n v="32.5"/>
    <m/>
    <m/>
    <m/>
    <n v="0.6"/>
    <n v="20.5"/>
    <n v="0"/>
    <n v="0"/>
    <n v="0"/>
  </r>
  <r>
    <x v="653"/>
    <b v="0"/>
    <n v="8.1999999999999993"/>
    <m/>
    <m/>
    <m/>
    <n v="0.8"/>
    <n v="21.3"/>
    <n v="0"/>
    <n v="0"/>
    <n v="0"/>
  </r>
  <r>
    <x v="654"/>
    <b v="0"/>
    <n v="8.1999999999999993"/>
    <m/>
    <m/>
    <m/>
    <n v="0.9"/>
    <n v="21.9"/>
    <n v="0"/>
    <n v="0"/>
    <n v="0"/>
  </r>
  <r>
    <x v="655"/>
    <b v="0"/>
    <n v="28.1"/>
    <m/>
    <m/>
    <m/>
    <n v="1.4"/>
    <n v="22.8"/>
    <n v="0"/>
    <n v="0"/>
    <n v="0"/>
  </r>
  <r>
    <x v="656"/>
    <b v="0"/>
    <n v="8.1999999999999993"/>
    <m/>
    <m/>
    <m/>
    <n v="0.6"/>
    <n v="23.9"/>
    <n v="0"/>
    <n v="0"/>
    <n v="0"/>
  </r>
  <r>
    <x v="657"/>
    <b v="0"/>
    <n v="8.1999999999999993"/>
    <m/>
    <m/>
    <m/>
    <n v="1.1000000000000001"/>
    <n v="25.1"/>
    <n v="0"/>
    <n v="0"/>
    <n v="0"/>
  </r>
  <r>
    <x v="658"/>
    <b v="0"/>
    <n v="8.1999999999999993"/>
    <m/>
    <m/>
    <m/>
    <n v="0.7"/>
    <n v="26.8"/>
    <n v="0"/>
    <n v="0"/>
    <n v="0"/>
  </r>
  <r>
    <x v="659"/>
    <b v="0"/>
    <n v="8.1999999999999993"/>
    <m/>
    <m/>
    <m/>
    <n v="0.8"/>
    <n v="25.4"/>
    <n v="0"/>
    <n v="0"/>
    <n v="0"/>
  </r>
  <r>
    <x v="660"/>
    <b v="0"/>
    <n v="8.1999999999999993"/>
    <m/>
    <m/>
    <m/>
    <n v="0.4"/>
    <n v="25.7"/>
    <n v="0"/>
    <n v="0"/>
    <n v="0"/>
  </r>
  <r>
    <x v="661"/>
    <b v="0"/>
    <n v="8.1999999999999993"/>
    <m/>
    <m/>
    <m/>
    <n v="0.6"/>
    <n v="22.9"/>
    <n v="0"/>
    <n v="0"/>
    <n v="0"/>
  </r>
  <r>
    <x v="662"/>
    <b v="0"/>
    <n v="8.1999999999999993"/>
    <m/>
    <m/>
    <m/>
    <n v="0.5"/>
    <n v="21.1"/>
    <n v="0"/>
    <n v="0"/>
    <n v="0"/>
  </r>
  <r>
    <x v="663"/>
    <b v="0"/>
    <n v="8.1999999999999993"/>
    <m/>
    <m/>
    <m/>
    <n v="0.5"/>
    <n v="19.399999999999999"/>
    <n v="0"/>
    <n v="0"/>
    <n v="0"/>
  </r>
  <r>
    <x v="664"/>
    <b v="0"/>
    <n v="0"/>
    <m/>
    <m/>
    <m/>
    <n v="1.1000000000000001"/>
    <n v="21.4"/>
    <n v="0"/>
    <n v="0"/>
    <n v="0"/>
  </r>
  <r>
    <x v="665"/>
    <b v="0"/>
    <n v="0"/>
    <m/>
    <m/>
    <m/>
    <n v="0.7"/>
    <n v="23.9"/>
    <n v="0"/>
    <n v="0"/>
    <n v="0"/>
  </r>
  <r>
    <x v="666"/>
    <b v="0"/>
    <n v="0"/>
    <m/>
    <m/>
    <m/>
    <n v="0.6"/>
    <n v="24"/>
    <n v="0"/>
    <n v="0"/>
    <n v="0"/>
  </r>
  <r>
    <x v="667"/>
    <b v="0"/>
    <n v="0"/>
    <m/>
    <m/>
    <m/>
    <n v="0.9"/>
    <n v="23.8"/>
    <n v="0"/>
    <n v="0"/>
    <n v="0"/>
  </r>
  <r>
    <x v="668"/>
    <b v="0"/>
    <n v="0"/>
    <m/>
    <m/>
    <m/>
    <n v="1"/>
    <n v="23.9"/>
    <n v="0"/>
    <n v="0"/>
    <n v="0"/>
  </r>
  <r>
    <x v="669"/>
    <b v="0"/>
    <n v="0"/>
    <m/>
    <m/>
    <m/>
    <n v="3.4"/>
    <n v="24.3"/>
    <n v="0"/>
    <n v="0"/>
    <n v="0"/>
  </r>
  <r>
    <x v="670"/>
    <b v="0"/>
    <n v="0"/>
    <m/>
    <m/>
    <m/>
    <n v="3.8"/>
    <n v="25.4"/>
    <n v="0"/>
    <n v="0"/>
    <n v="0"/>
  </r>
  <r>
    <x v="671"/>
    <b v="0"/>
    <n v="0"/>
    <m/>
    <m/>
    <m/>
    <n v="2.4"/>
    <n v="26.7"/>
    <n v="0"/>
    <n v="0"/>
    <n v="0"/>
  </r>
  <r>
    <x v="672"/>
    <b v="0"/>
    <n v="12.6"/>
    <m/>
    <m/>
    <m/>
    <n v="1.7"/>
    <n v="28"/>
    <n v="0"/>
    <n v="0"/>
    <n v="0"/>
  </r>
  <r>
    <x v="673"/>
    <b v="0"/>
    <n v="18"/>
    <m/>
    <m/>
    <m/>
    <n v="1.7"/>
    <n v="27.4"/>
    <n v="0"/>
    <n v="0"/>
    <n v="0"/>
  </r>
  <r>
    <x v="674"/>
    <b v="0"/>
    <n v="0"/>
    <m/>
    <m/>
    <m/>
    <n v="0.9"/>
    <n v="27.8"/>
    <n v="0"/>
    <n v="0"/>
    <n v="0"/>
  </r>
  <r>
    <x v="675"/>
    <b v="0"/>
    <n v="0"/>
    <m/>
    <m/>
    <m/>
    <n v="0.6"/>
    <n v="27.2"/>
    <n v="0"/>
    <n v="0"/>
    <n v="0"/>
  </r>
  <r>
    <x v="676"/>
    <b v="0"/>
    <n v="0"/>
    <m/>
    <m/>
    <m/>
    <n v="1.3"/>
    <n v="27.3"/>
    <n v="0"/>
    <n v="0"/>
    <n v="0"/>
  </r>
  <r>
    <x v="677"/>
    <b v="0"/>
    <n v="0"/>
    <m/>
    <m/>
    <m/>
    <n v="2.2999999999999998"/>
    <n v="28"/>
    <n v="0"/>
    <n v="0"/>
    <n v="0"/>
  </r>
  <r>
    <x v="678"/>
    <b v="0"/>
    <n v="0"/>
    <m/>
    <m/>
    <m/>
    <n v="4.7"/>
    <n v="27.8"/>
    <n v="0"/>
    <n v="0"/>
    <n v="0"/>
  </r>
  <r>
    <x v="679"/>
    <b v="0"/>
    <n v="0"/>
    <m/>
    <m/>
    <m/>
    <n v="2.1"/>
    <n v="28.3"/>
    <n v="0"/>
    <n v="0"/>
    <n v="0"/>
  </r>
  <r>
    <x v="680"/>
    <b v="0"/>
    <n v="9.6"/>
    <m/>
    <m/>
    <m/>
    <n v="0.9"/>
    <n v="28.9"/>
    <n v="0"/>
    <n v="0"/>
    <n v="0"/>
  </r>
  <r>
    <x v="681"/>
    <b v="0"/>
    <n v="15"/>
    <m/>
    <m/>
    <m/>
    <n v="1"/>
    <n v="26.6"/>
    <n v="0"/>
    <n v="0"/>
    <n v="0"/>
  </r>
  <r>
    <x v="682"/>
    <b v="0"/>
    <n v="0"/>
    <m/>
    <m/>
    <m/>
    <n v="1.2"/>
    <n v="26.3"/>
    <n v="0"/>
    <n v="0"/>
    <n v="0"/>
  </r>
  <r>
    <x v="683"/>
    <b v="0"/>
    <n v="0"/>
    <m/>
    <m/>
    <m/>
    <n v="2"/>
    <n v="26.5"/>
    <n v="0"/>
    <n v="0"/>
    <n v="0"/>
  </r>
  <r>
    <x v="684"/>
    <b v="0"/>
    <n v="0"/>
    <m/>
    <m/>
    <m/>
    <n v="5.0999999999999996"/>
    <n v="28"/>
    <n v="0"/>
    <n v="0"/>
    <n v="0"/>
  </r>
  <r>
    <x v="685"/>
    <b v="0"/>
    <n v="5.4"/>
    <m/>
    <m/>
    <m/>
    <n v="5.8"/>
    <n v="29.3"/>
    <n v="0"/>
    <n v="0"/>
    <n v="0"/>
  </r>
  <r>
    <x v="686"/>
    <b v="0"/>
    <n v="0"/>
    <m/>
    <m/>
    <m/>
    <n v="4.9000000000000004"/>
    <n v="29.9"/>
    <n v="0"/>
    <n v="0"/>
    <n v="0"/>
  </r>
  <r>
    <x v="687"/>
    <b v="0"/>
    <n v="16.5"/>
    <m/>
    <m/>
    <m/>
    <n v="1.3"/>
    <n v="25.4"/>
    <n v="0"/>
    <n v="0"/>
    <n v="0"/>
  </r>
  <r>
    <x v="688"/>
    <b v="0"/>
    <n v="5.6"/>
    <m/>
    <m/>
    <m/>
    <n v="1.5"/>
    <n v="26.8"/>
    <n v="0"/>
    <n v="0"/>
    <n v="0"/>
  </r>
  <r>
    <x v="689"/>
    <b v="0"/>
    <n v="2.7"/>
    <m/>
    <m/>
    <m/>
    <n v="1.9"/>
    <n v="27"/>
    <n v="0"/>
    <n v="0"/>
    <n v="0"/>
  </r>
  <r>
    <x v="690"/>
    <b v="0"/>
    <n v="0"/>
    <m/>
    <m/>
    <m/>
    <n v="2.8"/>
    <n v="26.7"/>
    <n v="0"/>
    <n v="0"/>
    <n v="0"/>
  </r>
  <r>
    <x v="691"/>
    <b v="0"/>
    <n v="20.100000000000001"/>
    <m/>
    <m/>
    <m/>
    <n v="7.9"/>
    <n v="27"/>
    <n v="0"/>
    <n v="0"/>
    <n v="0"/>
  </r>
  <r>
    <x v="692"/>
    <b v="0"/>
    <n v="9.6"/>
    <m/>
    <m/>
    <m/>
    <n v="8.6999999999999993"/>
    <n v="25.9"/>
    <n v="0"/>
    <n v="0"/>
    <n v="0"/>
  </r>
  <r>
    <x v="693"/>
    <b v="0"/>
    <n v="11.8"/>
    <m/>
    <m/>
    <m/>
    <n v="7.5"/>
    <n v="26.9"/>
    <n v="0"/>
    <n v="0"/>
    <n v="0"/>
  </r>
  <r>
    <x v="694"/>
    <b v="0"/>
    <n v="14.5"/>
    <m/>
    <m/>
    <m/>
    <n v="3.5"/>
    <n v="25.9"/>
    <n v="1510"/>
    <n v="1383"/>
    <n v="2893"/>
  </r>
  <r>
    <x v="695"/>
    <b v="0"/>
    <m/>
    <m/>
    <m/>
    <m/>
    <n v="2.4"/>
    <n v="27.1"/>
    <n v="2370"/>
    <n v="2201"/>
    <n v="4571"/>
  </r>
  <r>
    <x v="696"/>
    <b v="0"/>
    <n v="8.6"/>
    <m/>
    <m/>
    <m/>
    <n v="2.6"/>
    <n v="26.9"/>
    <n v="2205"/>
    <n v="2175"/>
    <n v="4380"/>
  </r>
  <r>
    <x v="697"/>
    <b v="0"/>
    <n v="8.6"/>
    <m/>
    <m/>
    <m/>
    <n v="4.3"/>
    <n v="26.8"/>
    <n v="2362"/>
    <n v="2388"/>
    <n v="4750"/>
  </r>
  <r>
    <x v="698"/>
    <b v="0"/>
    <n v="11.2"/>
    <m/>
    <m/>
    <m/>
    <n v="12.6"/>
    <n v="27.1"/>
    <n v="2600"/>
    <n v="2573"/>
    <n v="5173"/>
  </r>
  <r>
    <x v="699"/>
    <b v="0"/>
    <n v="27.2"/>
    <m/>
    <m/>
    <m/>
    <n v="14.5"/>
    <n v="25.9"/>
    <n v="2382"/>
    <n v="2133"/>
    <n v="4515"/>
  </r>
  <r>
    <x v="700"/>
    <b v="0"/>
    <n v="15.3"/>
    <m/>
    <m/>
    <m/>
    <n v="10.1"/>
    <n v="28.9"/>
    <n v="2742"/>
    <n v="3001"/>
    <n v="5743"/>
  </r>
  <r>
    <x v="701"/>
    <b v="0"/>
    <n v="31"/>
    <m/>
    <m/>
    <m/>
    <n v="3.6"/>
    <n v="28.7"/>
    <n v="1055"/>
    <n v="1133"/>
    <n v="2188"/>
  </r>
  <r>
    <x v="702"/>
    <b v="0"/>
    <n v="54.5"/>
    <m/>
    <m/>
    <m/>
    <n v="4.3"/>
    <n v="27.5"/>
    <n v="0"/>
    <n v="0"/>
    <n v="0"/>
  </r>
  <r>
    <x v="703"/>
    <b v="0"/>
    <n v="62.5"/>
    <m/>
    <m/>
    <m/>
    <n v="3.7"/>
    <n v="28.4"/>
    <n v="0"/>
    <n v="0"/>
    <n v="0"/>
  </r>
  <r>
    <x v="704"/>
    <b v="0"/>
    <n v="39.4"/>
    <m/>
    <m/>
    <m/>
    <n v="5.0999999999999996"/>
    <n v="29.1"/>
    <n v="0"/>
    <n v="0"/>
    <n v="0"/>
  </r>
  <r>
    <x v="705"/>
    <b v="0"/>
    <n v="74.099999999999994"/>
    <m/>
    <m/>
    <m/>
    <n v="13.8"/>
    <n v="28.9"/>
    <n v="0"/>
    <n v="0"/>
    <n v="0"/>
  </r>
  <r>
    <x v="706"/>
    <b v="0"/>
    <n v="84.8"/>
    <m/>
    <m/>
    <m/>
    <n v="14.9"/>
    <n v="26.6"/>
    <n v="0"/>
    <n v="0"/>
    <n v="0"/>
  </r>
  <r>
    <x v="707"/>
    <b v="0"/>
    <n v="82.1"/>
    <m/>
    <m/>
    <m/>
    <n v="10.5"/>
    <n v="27.2"/>
    <n v="0"/>
    <n v="0"/>
    <n v="0"/>
  </r>
  <r>
    <x v="708"/>
    <b v="0"/>
    <n v="41.8"/>
    <m/>
    <m/>
    <m/>
    <n v="3.5"/>
    <n v="26.9"/>
    <n v="0"/>
    <n v="0"/>
    <n v="0"/>
  </r>
  <r>
    <x v="709"/>
    <b v="0"/>
    <n v="49.4"/>
    <m/>
    <m/>
    <m/>
    <n v="4.5999999999999996"/>
    <n v="27.4"/>
    <n v="0"/>
    <n v="0"/>
    <n v="0"/>
  </r>
  <r>
    <x v="710"/>
    <b v="0"/>
    <n v="38"/>
    <m/>
    <m/>
    <m/>
    <n v="3.9"/>
    <n v="28.7"/>
    <n v="0"/>
    <n v="0"/>
    <n v="0"/>
  </r>
  <r>
    <x v="711"/>
    <b v="0"/>
    <n v="74.900000000000006"/>
    <m/>
    <m/>
    <m/>
    <n v="6.3"/>
    <n v="29"/>
    <n v="0"/>
    <n v="0"/>
    <n v="0"/>
  </r>
  <r>
    <x v="712"/>
    <b v="0"/>
    <n v="85.5"/>
    <m/>
    <m/>
    <m/>
    <n v="13.1"/>
    <n v="29.1"/>
    <n v="0"/>
    <n v="0"/>
    <n v="0"/>
  </r>
  <r>
    <x v="713"/>
    <b v="0"/>
    <n v="89.3"/>
    <m/>
    <m/>
    <m/>
    <n v="15.1"/>
    <n v="29.5"/>
    <n v="0"/>
    <n v="0"/>
    <n v="0"/>
  </r>
  <r>
    <x v="714"/>
    <b v="0"/>
    <n v="66"/>
    <m/>
    <m/>
    <m/>
    <n v="7.5"/>
    <n v="27.8"/>
    <n v="0"/>
    <n v="0"/>
    <n v="0"/>
  </r>
  <r>
    <x v="715"/>
    <b v="0"/>
    <n v="23.7"/>
    <m/>
    <m/>
    <m/>
    <n v="6.8"/>
    <n v="28.1"/>
    <n v="0"/>
    <n v="0"/>
    <n v="0"/>
  </r>
  <r>
    <x v="716"/>
    <b v="0"/>
    <n v="7.2"/>
    <m/>
    <m/>
    <m/>
    <n v="2.4"/>
    <n v="27.8"/>
    <n v="0"/>
    <n v="0"/>
    <n v="0"/>
  </r>
  <r>
    <x v="717"/>
    <b v="0"/>
    <n v="24.3"/>
    <m/>
    <m/>
    <m/>
    <n v="3.4"/>
    <n v="28.2"/>
    <n v="0"/>
    <n v="0"/>
    <n v="0"/>
  </r>
  <r>
    <x v="718"/>
    <b v="0"/>
    <n v="16.100000000000001"/>
    <m/>
    <m/>
    <m/>
    <n v="7.4"/>
    <n v="28.8"/>
    <n v="1559"/>
    <n v="1563"/>
    <n v="3122"/>
  </r>
  <r>
    <x v="719"/>
    <b v="0"/>
    <n v="100"/>
    <m/>
    <m/>
    <m/>
    <n v="17.100000000000001"/>
    <n v="29.3"/>
    <n v="4426"/>
    <n v="4748"/>
    <n v="9174"/>
  </r>
  <r>
    <x v="720"/>
    <b v="0"/>
    <n v="81.900000000000006"/>
    <m/>
    <m/>
    <m/>
    <n v="20.8"/>
    <n v="30.5"/>
    <n v="4169"/>
    <n v="4597"/>
    <n v="8766"/>
  </r>
  <r>
    <x v="721"/>
    <b v="0"/>
    <n v="81.900000000000006"/>
    <m/>
    <m/>
    <m/>
    <n v="14.5"/>
    <n v="29.4"/>
    <n v="4505"/>
    <n v="4574"/>
    <n v="9079"/>
  </r>
  <r>
    <x v="722"/>
    <b v="0"/>
    <n v="47.5"/>
    <m/>
    <m/>
    <m/>
    <n v="10.9"/>
    <n v="29.7"/>
    <n v="4318"/>
    <n v="4542"/>
    <n v="8860"/>
  </r>
  <r>
    <x v="723"/>
    <b v="0"/>
    <n v="46.3"/>
    <m/>
    <m/>
    <m/>
    <n v="11.8"/>
    <n v="29.7"/>
    <n v="4321"/>
    <n v="4414"/>
    <n v="8735"/>
  </r>
  <r>
    <x v="724"/>
    <b v="0"/>
    <n v="77.8"/>
    <m/>
    <m/>
    <m/>
    <n v="22.9"/>
    <n v="29.4"/>
    <n v="4683"/>
    <n v="4611"/>
    <n v="9294"/>
  </r>
  <r>
    <x v="725"/>
    <b v="0"/>
    <n v="65.5"/>
    <m/>
    <m/>
    <m/>
    <n v="22.1"/>
    <n v="30.8"/>
    <n v="4512"/>
    <n v="4811"/>
    <n v="9323"/>
  </r>
  <r>
    <x v="726"/>
    <b v="0"/>
    <n v="54.1"/>
    <m/>
    <m/>
    <m/>
    <n v="25.4"/>
    <n v="29.2"/>
    <n v="4649"/>
    <n v="4729"/>
    <n v="9378"/>
  </r>
  <r>
    <x v="727"/>
    <b v="0"/>
    <n v="54.1"/>
    <m/>
    <m/>
    <m/>
    <n v="31.8"/>
    <n v="30.5"/>
    <n v="4673"/>
    <n v="4625"/>
    <n v="9298"/>
  </r>
  <r>
    <x v="728"/>
    <b v="0"/>
    <n v="54.1"/>
    <m/>
    <m/>
    <m/>
    <n v="22.7"/>
    <n v="30.8"/>
    <n v="4308"/>
    <n v="4930"/>
    <n v="9238"/>
  </r>
  <r>
    <x v="729"/>
    <b v="0"/>
    <n v="37.9"/>
    <m/>
    <m/>
    <m/>
    <n v="23.4"/>
    <n v="31.2"/>
    <n v="4100"/>
    <n v="4483"/>
    <n v="8583"/>
  </r>
  <r>
    <x v="730"/>
    <b v="0"/>
    <n v="96.8"/>
    <m/>
    <m/>
    <m/>
    <n v="23.7"/>
    <n v="29.4"/>
    <n v="4564"/>
    <n v="4639"/>
    <n v="9203"/>
  </r>
  <r>
    <x v="731"/>
    <b v="0"/>
    <n v="89.5"/>
    <m/>
    <m/>
    <m/>
    <n v="17.100000000000001"/>
    <n v="29"/>
    <n v="4380"/>
    <n v="4646"/>
    <n v="9026"/>
  </r>
  <r>
    <x v="732"/>
    <b v="0"/>
    <n v="93.3"/>
    <m/>
    <m/>
    <m/>
    <n v="18.5"/>
    <n v="28.9"/>
    <n v="4350"/>
    <n v="5020"/>
    <n v="9370"/>
  </r>
  <r>
    <x v="733"/>
    <b v="0"/>
    <n v="54.3"/>
    <m/>
    <m/>
    <m/>
    <n v="23.7"/>
    <n v="27.6"/>
    <n v="4116"/>
    <n v="4810"/>
    <n v="8926"/>
  </r>
  <r>
    <x v="734"/>
    <b v="0"/>
    <n v="95"/>
    <m/>
    <m/>
    <m/>
    <n v="30.1"/>
    <n v="29.8"/>
    <n v="4691"/>
    <n v="4963"/>
    <n v="9654"/>
  </r>
  <r>
    <x v="735"/>
    <b v="0"/>
    <n v="57.3"/>
    <m/>
    <m/>
    <m/>
    <n v="25.3"/>
    <n v="29.7"/>
    <n v="4599"/>
    <n v="5258"/>
    <n v="9857"/>
  </r>
  <r>
    <x v="736"/>
    <b v="0"/>
    <n v="96.9"/>
    <m/>
    <m/>
    <m/>
    <n v="18.7"/>
    <n v="29.3"/>
    <n v="4903"/>
    <n v="5331"/>
    <n v="10234"/>
  </r>
  <r>
    <x v="737"/>
    <b v="0"/>
    <n v="70"/>
    <m/>
    <m/>
    <m/>
    <n v="16"/>
    <n v="28.8"/>
    <n v="4927"/>
    <n v="4995"/>
    <n v="9922"/>
  </r>
  <r>
    <x v="738"/>
    <b v="0"/>
    <n v="91.8"/>
    <m/>
    <m/>
    <m/>
    <n v="9.8000000000000007"/>
    <n v="28.9"/>
    <n v="4897"/>
    <n v="5428"/>
    <n v="10325"/>
  </r>
  <r>
    <x v="739"/>
    <b v="0"/>
    <n v="44.2"/>
    <m/>
    <m/>
    <m/>
    <n v="8.3000000000000007"/>
    <n v="29.1"/>
    <n v="4931"/>
    <n v="5508"/>
    <n v="10439"/>
  </r>
  <r>
    <x v="740"/>
    <b v="0"/>
    <n v="60.4"/>
    <m/>
    <m/>
    <m/>
    <n v="14.9"/>
    <n v="28.8"/>
    <n v="5097"/>
    <n v="5313"/>
    <n v="10410"/>
  </r>
  <r>
    <x v="741"/>
    <b v="0"/>
    <n v="55"/>
    <m/>
    <m/>
    <m/>
    <n v="15.9"/>
    <n v="30"/>
    <n v="5229"/>
    <n v="5763"/>
    <n v="10992"/>
  </r>
  <r>
    <x v="742"/>
    <b v="0"/>
    <n v="31"/>
    <m/>
    <m/>
    <m/>
    <n v="12.1"/>
    <n v="30.1"/>
    <n v="5277"/>
    <n v="5969"/>
    <n v="11246"/>
  </r>
  <r>
    <x v="743"/>
    <b v="0"/>
    <n v="40.6"/>
    <m/>
    <m/>
    <m/>
    <n v="10.5"/>
    <n v="30.3"/>
    <n v="5171"/>
    <n v="5594"/>
    <n v="10765"/>
  </r>
  <r>
    <x v="744"/>
    <b v="0"/>
    <n v="35.799999999999997"/>
    <m/>
    <m/>
    <m/>
    <n v="8"/>
    <n v="30.9"/>
    <n v="4594"/>
    <n v="5128"/>
    <n v="9722"/>
  </r>
  <r>
    <x v="745"/>
    <b v="0"/>
    <n v="0"/>
    <m/>
    <m/>
    <m/>
    <n v="4.0999999999999996"/>
    <n v="30.5"/>
    <n v="1617"/>
    <n v="1851"/>
    <n v="3468"/>
  </r>
  <r>
    <x v="746"/>
    <b v="0"/>
    <n v="0"/>
    <m/>
    <m/>
    <m/>
    <n v="3.7"/>
    <n v="30.3"/>
    <n v="0"/>
    <n v="0"/>
    <n v="0"/>
  </r>
  <r>
    <x v="747"/>
    <b v="0"/>
    <n v="10.9"/>
    <m/>
    <m/>
    <m/>
    <n v="3.4"/>
    <n v="30.4"/>
    <n v="0"/>
    <n v="0"/>
    <n v="0"/>
  </r>
  <r>
    <x v="748"/>
    <b v="0"/>
    <n v="8.9"/>
    <m/>
    <m/>
    <m/>
    <n v="2.8"/>
    <n v="30.6"/>
    <n v="0"/>
    <n v="0"/>
    <n v="0"/>
  </r>
  <r>
    <x v="749"/>
    <b v="0"/>
    <n v="8.9"/>
    <m/>
    <m/>
    <m/>
    <n v="1.7"/>
    <n v="30.4"/>
    <n v="0"/>
    <n v="0"/>
    <n v="0"/>
  </r>
  <r>
    <x v="750"/>
    <b v="0"/>
    <n v="0"/>
    <m/>
    <m/>
    <m/>
    <n v="2.2000000000000002"/>
    <n v="29.6"/>
    <n v="0"/>
    <n v="0"/>
    <n v="0"/>
  </r>
  <r>
    <x v="751"/>
    <b v="0"/>
    <n v="0"/>
    <m/>
    <m/>
    <m/>
    <n v="1.4"/>
    <n v="29.9"/>
    <n v="0"/>
    <n v="0"/>
    <n v="0"/>
  </r>
  <r>
    <x v="752"/>
    <b v="0"/>
    <n v="0"/>
    <m/>
    <m/>
    <m/>
    <n v="2.1"/>
    <n v="29.5"/>
    <n v="0"/>
    <n v="0"/>
    <n v="0"/>
  </r>
  <r>
    <x v="753"/>
    <b v="0"/>
    <n v="9.6"/>
    <m/>
    <m/>
    <m/>
    <n v="2.9"/>
    <n v="30.2"/>
    <n v="0"/>
    <n v="0"/>
    <n v="0"/>
  </r>
  <r>
    <x v="754"/>
    <b v="0"/>
    <n v="13.7"/>
    <m/>
    <m/>
    <m/>
    <n v="2.4"/>
    <n v="30.4"/>
    <n v="0"/>
    <n v="0"/>
    <n v="0"/>
  </r>
  <r>
    <x v="755"/>
    <b v="0"/>
    <n v="9.6"/>
    <m/>
    <m/>
    <m/>
    <n v="2.7"/>
    <n v="29.9"/>
    <n v="0"/>
    <n v="0"/>
    <n v="0"/>
  </r>
  <r>
    <x v="756"/>
    <b v="0"/>
    <n v="9.6"/>
    <m/>
    <m/>
    <m/>
    <n v="2.6"/>
    <n v="30.3"/>
    <n v="0"/>
    <n v="0"/>
    <n v="0"/>
  </r>
  <r>
    <x v="757"/>
    <b v="0"/>
    <n v="35.799999999999997"/>
    <m/>
    <m/>
    <m/>
    <n v="2.2000000000000002"/>
    <n v="30"/>
    <n v="0"/>
    <n v="0"/>
    <n v="0"/>
  </r>
  <r>
    <x v="758"/>
    <b v="0"/>
    <n v="21.5"/>
    <m/>
    <m/>
    <m/>
    <n v="1.8"/>
    <n v="30.5"/>
    <n v="0"/>
    <n v="0"/>
    <n v="0"/>
  </r>
  <r>
    <x v="759"/>
    <b v="0"/>
    <n v="26.3"/>
    <m/>
    <m/>
    <m/>
    <n v="1.7"/>
    <n v="29.9"/>
    <n v="0"/>
    <n v="0"/>
    <n v="0"/>
  </r>
  <r>
    <x v="760"/>
    <b v="0"/>
    <n v="22.7"/>
    <m/>
    <m/>
    <m/>
    <n v="1.2"/>
    <n v="29.7"/>
    <n v="0"/>
    <n v="0"/>
    <n v="0"/>
  </r>
  <r>
    <x v="761"/>
    <b v="0"/>
    <n v="22.7"/>
    <m/>
    <m/>
    <m/>
    <n v="0.9"/>
    <n v="27.9"/>
    <n v="0"/>
    <n v="0"/>
    <n v="0"/>
  </r>
  <r>
    <x v="762"/>
    <b v="0"/>
    <n v="22.7"/>
    <m/>
    <m/>
    <m/>
    <n v="0.4"/>
    <n v="27.4"/>
    <n v="0"/>
    <n v="0"/>
    <n v="0"/>
  </r>
  <r>
    <x v="763"/>
    <b v="0"/>
    <n v="60.3"/>
    <m/>
    <m/>
    <m/>
    <n v="0.9"/>
    <n v="27.5"/>
    <n v="0"/>
    <n v="0"/>
    <n v="0"/>
  </r>
  <r>
    <x v="764"/>
    <b v="0"/>
    <n v="33.299999999999997"/>
    <m/>
    <m/>
    <m/>
    <n v="1"/>
    <n v="26.7"/>
    <n v="0"/>
    <n v="0"/>
    <n v="0"/>
  </r>
  <r>
    <x v="765"/>
    <b v="0"/>
    <n v="50.3"/>
    <m/>
    <m/>
    <m/>
    <n v="0.9"/>
    <n v="27.7"/>
    <n v="0"/>
    <n v="0"/>
    <n v="0"/>
  </r>
  <r>
    <x v="766"/>
    <b v="0"/>
    <n v="42.7"/>
    <m/>
    <m/>
    <m/>
    <n v="0.9"/>
    <n v="27.2"/>
    <n v="0"/>
    <n v="0"/>
    <n v="0"/>
  </r>
  <r>
    <x v="767"/>
    <b v="0"/>
    <n v="52.9"/>
    <m/>
    <m/>
    <m/>
    <n v="1"/>
    <n v="28.9"/>
    <n v="0"/>
    <n v="0"/>
    <n v="0"/>
  </r>
  <r>
    <x v="768"/>
    <b v="0"/>
    <n v="48.8"/>
    <m/>
    <m/>
    <m/>
    <n v="1"/>
    <n v="29.6"/>
    <n v="0"/>
    <n v="0"/>
    <n v="0"/>
  </r>
  <r>
    <x v="769"/>
    <b v="0"/>
    <n v="35.1"/>
    <m/>
    <m/>
    <m/>
    <n v="1.3"/>
    <n v="29.9"/>
    <n v="0"/>
    <n v="0"/>
    <n v="0"/>
  </r>
  <r>
    <x v="770"/>
    <b v="0"/>
    <n v="59.9"/>
    <m/>
    <m/>
    <m/>
    <n v="1.4"/>
    <n v="29.9"/>
    <n v="0"/>
    <n v="0"/>
    <n v="0"/>
  </r>
  <r>
    <x v="771"/>
    <b v="0"/>
    <n v="59.2"/>
    <m/>
    <m/>
    <m/>
    <n v="1.6"/>
    <n v="29.9"/>
    <n v="0"/>
    <n v="0"/>
    <n v="0"/>
  </r>
  <r>
    <x v="772"/>
    <b v="0"/>
    <n v="17.8"/>
    <m/>
    <m/>
    <m/>
    <n v="0.8"/>
    <n v="30"/>
    <n v="0"/>
    <n v="0"/>
    <n v="0"/>
  </r>
  <r>
    <x v="773"/>
    <b v="0"/>
    <n v="23.2"/>
    <m/>
    <m/>
    <m/>
    <n v="1.9"/>
    <n v="27.7"/>
    <n v="0"/>
    <n v="0"/>
    <n v="0"/>
  </r>
  <r>
    <x v="774"/>
    <b v="0"/>
    <n v="23.2"/>
    <m/>
    <m/>
    <m/>
    <n v="1.6"/>
    <n v="30"/>
    <n v="0"/>
    <n v="0"/>
    <n v="0"/>
  </r>
  <r>
    <x v="775"/>
    <b v="0"/>
    <n v="23.2"/>
    <m/>
    <m/>
    <m/>
    <n v="1.7"/>
    <n v="29.2"/>
    <n v="0"/>
    <n v="0"/>
    <n v="0"/>
  </r>
  <r>
    <x v="776"/>
    <b v="0"/>
    <n v="17.8"/>
    <m/>
    <m/>
    <m/>
    <n v="2.1"/>
    <n v="29.859793814432976"/>
    <n v="0"/>
    <n v="0"/>
    <n v="0"/>
  </r>
  <r>
    <x v="777"/>
    <b v="0"/>
    <n v="17.8"/>
    <m/>
    <m/>
    <m/>
    <n v="2.1"/>
    <n v="29.8"/>
    <n v="0"/>
    <n v="0"/>
    <n v="0"/>
  </r>
  <r>
    <x v="778"/>
    <b v="0"/>
    <n v="17.8"/>
    <m/>
    <m/>
    <m/>
    <n v="1.5"/>
    <n v="28.4"/>
    <n v="0"/>
    <n v="0"/>
    <n v="0"/>
  </r>
  <r>
    <x v="779"/>
    <b v="0"/>
    <n v="17.8"/>
    <m/>
    <m/>
    <m/>
    <n v="0.9"/>
    <n v="27.2"/>
    <n v="0"/>
    <n v="0"/>
    <n v="0"/>
  </r>
  <r>
    <x v="780"/>
    <b v="0"/>
    <n v="17.8"/>
    <m/>
    <m/>
    <m/>
    <n v="0.9"/>
    <n v="26.4"/>
    <n v="0"/>
    <n v="0"/>
    <n v="0"/>
  </r>
  <r>
    <x v="781"/>
    <b v="0"/>
    <n v="17.8"/>
    <m/>
    <m/>
    <m/>
    <n v="1.6"/>
    <n v="28.4"/>
    <n v="0"/>
    <n v="0"/>
    <n v="0"/>
  </r>
  <r>
    <x v="782"/>
    <b v="0"/>
    <n v="17.8"/>
    <m/>
    <m/>
    <m/>
    <n v="1.7"/>
    <n v="29.1"/>
    <n v="0"/>
    <n v="0"/>
    <n v="0"/>
  </r>
  <r>
    <x v="783"/>
    <b v="0"/>
    <n v="21.4"/>
    <m/>
    <m/>
    <m/>
    <n v="2.7"/>
    <n v="29.3"/>
    <n v="0"/>
    <n v="0"/>
    <n v="0"/>
  </r>
  <r>
    <x v="784"/>
    <b v="0"/>
    <n v="17.8"/>
    <m/>
    <m/>
    <m/>
    <n v="1.5"/>
    <n v="29.7"/>
    <n v="0"/>
    <n v="0"/>
    <n v="0"/>
  </r>
  <r>
    <x v="785"/>
    <b v="0"/>
    <n v="17.8"/>
    <m/>
    <m/>
    <m/>
    <n v="1.5"/>
    <n v="30.5"/>
    <n v="0"/>
    <n v="0"/>
    <n v="0"/>
  </r>
  <r>
    <x v="786"/>
    <b v="0"/>
    <n v="17.8"/>
    <m/>
    <m/>
    <m/>
    <n v="1.3"/>
    <n v="30.7"/>
    <n v="0"/>
    <n v="0"/>
    <n v="0"/>
  </r>
  <r>
    <x v="787"/>
    <b v="0"/>
    <n v="17.8"/>
    <m/>
    <m/>
    <m/>
    <n v="1.3"/>
    <n v="29.6"/>
    <n v="0"/>
    <n v="0"/>
    <n v="0"/>
  </r>
  <r>
    <x v="788"/>
    <b v="0"/>
    <n v="17.8"/>
    <m/>
    <m/>
    <m/>
    <n v="2.2999999999999998"/>
    <n v="28.6"/>
    <n v="0"/>
    <n v="0"/>
    <n v="0"/>
  </r>
  <r>
    <x v="789"/>
    <b v="0"/>
    <n v="17.8"/>
    <m/>
    <m/>
    <m/>
    <n v="2.2000000000000002"/>
    <n v="29.4"/>
    <n v="0"/>
    <n v="0"/>
    <n v="0"/>
  </r>
  <r>
    <x v="790"/>
    <b v="0"/>
    <n v="17.8"/>
    <m/>
    <m/>
    <m/>
    <n v="3.8"/>
    <n v="29.9"/>
    <n v="0"/>
    <n v="0"/>
    <n v="0"/>
  </r>
  <r>
    <x v="791"/>
    <b v="0"/>
    <n v="19.2"/>
    <m/>
    <m/>
    <m/>
    <n v="5.2"/>
    <n v="29.3"/>
    <n v="0"/>
    <n v="0"/>
    <n v="0"/>
  </r>
  <r>
    <x v="792"/>
    <b v="0"/>
    <n v="25.9"/>
    <m/>
    <m/>
    <m/>
    <n v="1"/>
    <n v="29.3"/>
    <n v="0"/>
    <n v="0"/>
    <n v="0"/>
  </r>
  <r>
    <x v="793"/>
    <b v="0"/>
    <n v="34.9"/>
    <m/>
    <m/>
    <m/>
    <n v="1.3"/>
    <n v="30.1"/>
    <n v="0"/>
    <n v="0"/>
    <n v="0"/>
  </r>
  <r>
    <x v="794"/>
    <b v="0"/>
    <n v="44.5"/>
    <m/>
    <m/>
    <m/>
    <n v="1.6"/>
    <n v="30"/>
    <n v="0"/>
    <n v="0"/>
    <n v="0"/>
  </r>
  <r>
    <x v="795"/>
    <b v="0"/>
    <n v="42.1"/>
    <m/>
    <m/>
    <m/>
    <n v="1.9"/>
    <n v="29.5"/>
    <n v="0"/>
    <n v="0"/>
    <n v="0"/>
  </r>
  <r>
    <x v="796"/>
    <b v="0"/>
    <n v="57.2"/>
    <m/>
    <m/>
    <m/>
    <n v="2.9"/>
    <n v="29.2"/>
    <n v="0"/>
    <n v="0"/>
    <n v="0"/>
  </r>
  <r>
    <x v="797"/>
    <b v="0"/>
    <n v="34.9"/>
    <m/>
    <m/>
    <m/>
    <n v="7"/>
    <n v="27.9"/>
    <n v="0"/>
    <n v="0"/>
    <n v="0"/>
  </r>
  <r>
    <x v="798"/>
    <b v="0"/>
    <n v="34.9"/>
    <m/>
    <m/>
    <m/>
    <n v="3"/>
    <n v="28.8"/>
    <n v="0"/>
    <n v="0"/>
    <n v="0"/>
  </r>
  <r>
    <x v="799"/>
    <b v="0"/>
    <n v="34.9"/>
    <m/>
    <m/>
    <m/>
    <n v="1.8"/>
    <n v="28.5"/>
    <n v="0"/>
    <n v="0"/>
    <n v="0"/>
  </r>
  <r>
    <x v="800"/>
    <b v="0"/>
    <n v="31.8"/>
    <m/>
    <m/>
    <m/>
    <n v="1.3"/>
    <n v="26.9"/>
    <n v="0"/>
    <n v="0"/>
    <n v="0"/>
  </r>
  <r>
    <x v="801"/>
    <b v="0"/>
    <n v="60"/>
    <m/>
    <m/>
    <m/>
    <n v="1.3"/>
    <n v="27.4"/>
    <n v="0"/>
    <n v="0"/>
    <n v="0"/>
  </r>
  <r>
    <x v="802"/>
    <b v="0"/>
    <n v="49.7"/>
    <m/>
    <m/>
    <m/>
    <n v="1.9"/>
    <n v="27.9"/>
    <n v="0"/>
    <n v="0"/>
    <n v="0"/>
  </r>
  <r>
    <x v="803"/>
    <b v="0"/>
    <n v="64"/>
    <m/>
    <m/>
    <m/>
    <n v="5.5"/>
    <n v="28"/>
    <n v="0"/>
    <n v="0"/>
    <n v="0"/>
  </r>
  <r>
    <x v="804"/>
    <b v="0"/>
    <n v="74.8"/>
    <m/>
    <m/>
    <m/>
    <n v="10.6"/>
    <n v="28.8"/>
    <n v="0"/>
    <n v="0"/>
    <n v="0"/>
  </r>
  <r>
    <x v="805"/>
    <b v="0"/>
    <n v="74.8"/>
    <m/>
    <m/>
    <m/>
    <n v="5"/>
    <n v="28.4"/>
    <n v="0"/>
    <n v="0"/>
    <n v="0"/>
  </r>
  <r>
    <x v="806"/>
    <b v="0"/>
    <n v="41.7"/>
    <m/>
    <m/>
    <m/>
    <n v="2.6"/>
    <n v="28.3"/>
    <n v="0"/>
    <n v="0"/>
    <n v="0"/>
  </r>
  <r>
    <x v="807"/>
    <b v="0"/>
    <n v="31.8"/>
    <m/>
    <m/>
    <m/>
    <n v="4.3"/>
    <n v="27.371134020618555"/>
    <n v="0"/>
    <n v="0"/>
    <n v="0"/>
  </r>
  <r>
    <x v="808"/>
    <b v="0"/>
    <n v="37.299999999999997"/>
    <m/>
    <m/>
    <m/>
    <n v="4.7"/>
    <n v="29.3"/>
    <n v="0"/>
    <n v="0"/>
    <n v="0"/>
  </r>
  <r>
    <x v="809"/>
    <b v="0"/>
    <n v="31.8"/>
    <m/>
    <m/>
    <m/>
    <n v="5.5"/>
    <n v="28.7"/>
    <n v="0"/>
    <n v="0"/>
    <n v="0"/>
  </r>
  <r>
    <x v="810"/>
    <b v="0"/>
    <n v="31.8"/>
    <m/>
    <m/>
    <m/>
    <n v="8"/>
    <n v="27.9"/>
    <n v="0"/>
    <n v="0"/>
    <n v="0"/>
  </r>
  <r>
    <x v="811"/>
    <b v="0"/>
    <n v="31.8"/>
    <m/>
    <m/>
    <m/>
    <n v="13.9"/>
    <n v="27.9"/>
    <n v="0"/>
    <n v="0"/>
    <n v="0"/>
  </r>
  <r>
    <x v="812"/>
    <b v="0"/>
    <n v="31.8"/>
    <m/>
    <m/>
    <m/>
    <n v="8"/>
    <n v="28.4"/>
    <n v="0"/>
    <n v="0"/>
    <n v="0"/>
  </r>
  <r>
    <x v="813"/>
    <b v="0"/>
    <n v="34.200000000000003"/>
    <m/>
    <m/>
    <m/>
    <n v="7.9"/>
    <n v="27.7"/>
    <n v="0"/>
    <n v="0"/>
    <n v="0"/>
  </r>
  <r>
    <x v="814"/>
    <b v="0"/>
    <n v="66"/>
    <m/>
    <m/>
    <m/>
    <n v="4.7"/>
    <n v="28.3"/>
    <n v="0"/>
    <n v="0"/>
    <n v="0"/>
  </r>
  <r>
    <x v="815"/>
    <b v="0"/>
    <n v="70"/>
    <m/>
    <m/>
    <m/>
    <n v="4"/>
    <n v="29.1"/>
    <n v="2410"/>
    <n v="2634"/>
    <n v="5044"/>
  </r>
  <r>
    <x v="816"/>
    <b v="0"/>
    <n v="70.099999999999994"/>
    <m/>
    <m/>
    <m/>
    <n v="8.3000000000000007"/>
    <n v="28.4"/>
    <n v="3184"/>
    <n v="3349"/>
    <n v="6533"/>
  </r>
  <r>
    <x v="817"/>
    <b v="0"/>
    <n v="74.900000000000006"/>
    <m/>
    <m/>
    <m/>
    <n v="13.1"/>
    <n v="28"/>
    <n v="2965"/>
    <n v="3128"/>
    <n v="6093"/>
  </r>
  <r>
    <x v="818"/>
    <b v="0"/>
    <n v="78.8"/>
    <m/>
    <m/>
    <m/>
    <n v="13.5"/>
    <n v="28"/>
    <n v="3649"/>
    <n v="3859"/>
    <n v="7508"/>
  </r>
  <r>
    <x v="819"/>
    <b v="0"/>
    <n v="59.3"/>
    <m/>
    <m/>
    <m/>
    <n v="11.7"/>
    <n v="28.3"/>
    <n v="4075"/>
    <n v="4130"/>
    <n v="8205"/>
  </r>
  <r>
    <x v="820"/>
    <b v="0"/>
    <n v="75.3"/>
    <m/>
    <m/>
    <m/>
    <n v="11.7"/>
    <n v="26.840206185567006"/>
    <n v="3105"/>
    <n v="3176"/>
    <n v="6281"/>
  </r>
  <r>
    <x v="821"/>
    <b v="0"/>
    <n v="75.3"/>
    <m/>
    <m/>
    <m/>
    <n v="9.4"/>
    <n v="26.1"/>
    <n v="893"/>
    <n v="840"/>
    <n v="1733"/>
  </r>
  <r>
    <x v="822"/>
    <b v="0"/>
    <n v="75.3"/>
    <m/>
    <m/>
    <m/>
    <n v="23.7"/>
    <n v="26.7"/>
    <n v="0"/>
    <n v="0"/>
    <n v="0"/>
  </r>
  <r>
    <x v="823"/>
    <b v="0"/>
    <n v="75.3"/>
    <m/>
    <m/>
    <m/>
    <n v="24.8"/>
    <n v="26.4"/>
    <n v="0"/>
    <n v="0"/>
    <n v="0"/>
  </r>
  <r>
    <x v="824"/>
    <b v="0"/>
    <n v="75.3"/>
    <m/>
    <m/>
    <m/>
    <n v="25"/>
    <n v="27.1"/>
    <n v="0"/>
    <n v="0"/>
    <n v="0"/>
  </r>
  <r>
    <x v="825"/>
    <b v="0"/>
    <n v="67.8"/>
    <m/>
    <m/>
    <m/>
    <n v="25.3"/>
    <n v="27.5"/>
    <n v="0"/>
    <n v="0"/>
    <n v="0"/>
  </r>
  <r>
    <x v="826"/>
    <b v="0"/>
    <n v="74.8"/>
    <m/>
    <m/>
    <m/>
    <n v="7"/>
    <n v="27.5"/>
    <n v="0"/>
    <n v="0"/>
    <n v="0"/>
  </r>
  <r>
    <x v="827"/>
    <b v="0"/>
    <n v="19.2"/>
    <m/>
    <m/>
    <m/>
    <n v="7.1"/>
    <n v="27"/>
    <n v="0"/>
    <n v="0"/>
    <n v="0"/>
  </r>
  <r>
    <x v="828"/>
    <b v="0"/>
    <n v="22.8"/>
    <m/>
    <m/>
    <m/>
    <n v="7.8"/>
    <n v="25.5"/>
    <n v="0"/>
    <n v="0"/>
    <n v="0"/>
  </r>
  <r>
    <x v="829"/>
    <b v="0"/>
    <n v="22.8"/>
    <m/>
    <m/>
    <m/>
    <n v="7.3"/>
    <n v="24.5"/>
    <n v="0"/>
    <n v="0"/>
    <n v="0"/>
  </r>
  <r>
    <x v="830"/>
    <b v="0"/>
    <n v="19.2"/>
    <m/>
    <m/>
    <m/>
    <n v="7.8"/>
    <n v="24.8"/>
    <n v="0"/>
    <n v="0"/>
    <n v="0"/>
  </r>
  <r>
    <x v="831"/>
    <b v="0"/>
    <n v="26.4"/>
    <m/>
    <m/>
    <m/>
    <n v="13.3"/>
    <n v="26"/>
    <n v="0"/>
    <n v="0"/>
    <n v="0"/>
  </r>
  <r>
    <x v="832"/>
    <b v="0"/>
    <n v="19.2"/>
    <m/>
    <m/>
    <m/>
    <n v="15"/>
    <n v="25.9"/>
    <n v="0"/>
    <n v="0"/>
    <n v="0"/>
  </r>
  <r>
    <x v="833"/>
    <b v="0"/>
    <n v="30.6"/>
    <m/>
    <m/>
    <m/>
    <n v="6"/>
    <n v="26.5"/>
    <n v="0"/>
    <n v="0"/>
    <n v="0"/>
  </r>
  <r>
    <x v="834"/>
    <b v="0"/>
    <n v="30.3"/>
    <m/>
    <m/>
    <m/>
    <n v="8.1999999999999993"/>
    <n v="27.6"/>
    <n v="0"/>
    <n v="0"/>
    <n v="0"/>
  </r>
  <r>
    <x v="835"/>
    <b v="0"/>
    <n v="48.8"/>
    <m/>
    <m/>
    <m/>
    <n v="6.2"/>
    <n v="25"/>
    <n v="0"/>
    <n v="0"/>
    <n v="0"/>
  </r>
  <r>
    <x v="836"/>
    <b v="0"/>
    <n v="62.1"/>
    <m/>
    <m/>
    <m/>
    <n v="6.2"/>
    <n v="25.9"/>
    <n v="0"/>
    <n v="0"/>
    <n v="0"/>
  </r>
  <r>
    <x v="837"/>
    <b v="0"/>
    <n v="60"/>
    <m/>
    <m/>
    <m/>
    <n v="9.6"/>
    <n v="26.4"/>
    <n v="0"/>
    <n v="0"/>
    <n v="0"/>
  </r>
  <r>
    <x v="838"/>
    <b v="0"/>
    <n v="64.599999999999994"/>
    <m/>
    <m/>
    <m/>
    <n v="12.9"/>
    <n v="26.6"/>
    <n v="0"/>
    <n v="0"/>
    <n v="0"/>
  </r>
  <r>
    <x v="839"/>
    <b v="0"/>
    <n v="56"/>
    <m/>
    <m/>
    <m/>
    <n v="30.9"/>
    <n v="25.4"/>
    <n v="3"/>
    <n v="4"/>
    <n v="7"/>
  </r>
  <r>
    <x v="840"/>
    <b v="0"/>
    <n v="59"/>
    <m/>
    <m/>
    <m/>
    <n v="29.6"/>
    <n v="24.4"/>
    <n v="0"/>
    <n v="0"/>
    <n v="0"/>
  </r>
  <r>
    <x v="841"/>
    <b v="0"/>
    <n v="68.7"/>
    <m/>
    <m/>
    <m/>
    <n v="13.8"/>
    <n v="23.9"/>
    <n v="0"/>
    <n v="0"/>
    <n v="0"/>
  </r>
  <r>
    <x v="842"/>
    <b v="0"/>
    <n v="71.099999999999994"/>
    <m/>
    <m/>
    <m/>
    <n v="13.6"/>
    <n v="24.8"/>
    <n v="0"/>
    <n v="0"/>
    <n v="0"/>
  </r>
  <r>
    <x v="843"/>
    <b v="0"/>
    <n v="81"/>
    <m/>
    <m/>
    <m/>
    <n v="14.2"/>
    <n v="24.4"/>
    <n v="0"/>
    <n v="0"/>
    <n v="0"/>
  </r>
  <r>
    <x v="844"/>
    <b v="0"/>
    <n v="58"/>
    <m/>
    <m/>
    <m/>
    <n v="16.600000000000001"/>
    <n v="24.3"/>
    <n v="0"/>
    <n v="0"/>
    <n v="0"/>
  </r>
  <r>
    <x v="845"/>
    <b v="0"/>
    <n v="87.5"/>
    <m/>
    <m/>
    <m/>
    <n v="19.399999999999999"/>
    <n v="23.4"/>
    <n v="0"/>
    <n v="0"/>
    <n v="0"/>
  </r>
  <r>
    <x v="846"/>
    <b v="0"/>
    <n v="83"/>
    <m/>
    <m/>
    <m/>
    <n v="33.1"/>
    <n v="23.7"/>
    <n v="0"/>
    <n v="0"/>
    <n v="0"/>
  </r>
  <r>
    <x v="847"/>
    <b v="0"/>
    <n v="6.2"/>
    <m/>
    <m/>
    <m/>
    <n v="36.4"/>
    <n v="24.3"/>
    <n v="0"/>
    <n v="0"/>
    <n v="0"/>
  </r>
  <r>
    <x v="848"/>
    <b v="0"/>
    <n v="6.2"/>
    <m/>
    <m/>
    <m/>
    <n v="13.7"/>
    <n v="24.4"/>
    <n v="0"/>
    <n v="0"/>
    <n v="0"/>
  </r>
  <r>
    <x v="849"/>
    <b v="0"/>
    <n v="49.2"/>
    <m/>
    <m/>
    <m/>
    <n v="14.2"/>
    <n v="24.8"/>
    <n v="0"/>
    <n v="0"/>
    <n v="0"/>
  </r>
  <r>
    <x v="850"/>
    <b v="0"/>
    <n v="77.5"/>
    <m/>
    <m/>
    <m/>
    <n v="14.1"/>
    <n v="24.3"/>
    <n v="0"/>
    <n v="0"/>
    <n v="0"/>
  </r>
  <r>
    <x v="851"/>
    <b v="0"/>
    <n v="6.2"/>
    <m/>
    <m/>
    <m/>
    <n v="12.2"/>
    <n v="23.8"/>
    <n v="0"/>
    <n v="0"/>
    <n v="0"/>
  </r>
  <r>
    <x v="852"/>
    <b v="0"/>
    <n v="33.299999999999997"/>
    <m/>
    <m/>
    <m/>
    <n v="14.6"/>
    <n v="24"/>
    <n v="0"/>
    <n v="0"/>
    <n v="0"/>
  </r>
  <r>
    <x v="853"/>
    <b v="0"/>
    <n v="16.5"/>
    <m/>
    <m/>
    <m/>
    <n v="33.1"/>
    <n v="23"/>
    <n v="0"/>
    <n v="0"/>
    <n v="0"/>
  </r>
  <r>
    <x v="854"/>
    <b v="0"/>
    <n v="86.9"/>
    <m/>
    <m/>
    <m/>
    <n v="22.7"/>
    <n v="23.8"/>
    <n v="0"/>
    <n v="0"/>
    <n v="0"/>
  </r>
  <r>
    <x v="855"/>
    <b v="0"/>
    <n v="78.2"/>
    <m/>
    <m/>
    <m/>
    <n v="10.5"/>
    <n v="25.1"/>
    <n v="0"/>
    <n v="0"/>
    <n v="0"/>
  </r>
  <r>
    <x v="856"/>
    <b v="0"/>
    <n v="50.9"/>
    <m/>
    <m/>
    <m/>
    <n v="9.9"/>
    <n v="23.7"/>
    <n v="0"/>
    <n v="0"/>
    <n v="0"/>
  </r>
  <r>
    <x v="857"/>
    <b v="0"/>
    <n v="1.5"/>
    <m/>
    <m/>
    <m/>
    <n v="12.1"/>
    <n v="23.4"/>
    <n v="0"/>
    <n v="0"/>
    <n v="0"/>
  </r>
  <r>
    <x v="858"/>
    <b v="0"/>
    <n v="0"/>
    <m/>
    <m/>
    <m/>
    <n v="12.6"/>
    <n v="23.4"/>
    <n v="0"/>
    <n v="0"/>
    <n v="0"/>
  </r>
  <r>
    <x v="859"/>
    <b v="0"/>
    <n v="0"/>
    <m/>
    <m/>
    <m/>
    <n v="14.2"/>
    <n v="24.4"/>
    <n v="0"/>
    <n v="0"/>
    <n v="0"/>
  </r>
  <r>
    <x v="860"/>
    <b v="0"/>
    <n v="85.4"/>
    <m/>
    <m/>
    <m/>
    <n v="29.9"/>
    <n v="26"/>
    <n v="0"/>
    <n v="0"/>
    <n v="0"/>
  </r>
  <r>
    <x v="861"/>
    <b v="0"/>
    <n v="15"/>
    <m/>
    <m/>
    <m/>
    <n v="24.8"/>
    <n v="25.4"/>
    <n v="0"/>
    <n v="0"/>
    <n v="0"/>
  </r>
  <r>
    <x v="862"/>
    <b v="0"/>
    <n v="16.899999999999999"/>
    <m/>
    <m/>
    <m/>
    <n v="12.9"/>
    <n v="24.1"/>
    <n v="0"/>
    <n v="0"/>
    <n v="0"/>
  </r>
  <r>
    <x v="863"/>
    <b v="0"/>
    <n v="15.9"/>
    <m/>
    <m/>
    <m/>
    <n v="13.7"/>
    <n v="22.9"/>
    <n v="0"/>
    <n v="0"/>
    <n v="0"/>
  </r>
  <r>
    <x v="864"/>
    <b v="0"/>
    <n v="17"/>
    <m/>
    <m/>
    <m/>
    <n v="10.9"/>
    <n v="22.8"/>
    <n v="0"/>
    <n v="0"/>
    <n v="0"/>
  </r>
  <r>
    <x v="865"/>
    <b v="0"/>
    <n v="25.5"/>
    <m/>
    <m/>
    <m/>
    <n v="15.7"/>
    <n v="22.4"/>
    <n v="0"/>
    <n v="0"/>
    <n v="0"/>
  </r>
  <r>
    <x v="866"/>
    <b v="0"/>
    <n v="21.8"/>
    <m/>
    <m/>
    <m/>
    <n v="16.2"/>
    <n v="23.1"/>
    <n v="0"/>
    <n v="0"/>
    <n v="0"/>
  </r>
  <r>
    <x v="867"/>
    <b v="0"/>
    <n v="2.7"/>
    <m/>
    <m/>
    <m/>
    <n v="34.1"/>
    <n v="23.1"/>
    <n v="0"/>
    <n v="0"/>
    <n v="0"/>
  </r>
  <r>
    <x v="868"/>
    <b v="0"/>
    <n v="72.7"/>
    <m/>
    <m/>
    <m/>
    <n v="28.4"/>
    <n v="23.2"/>
    <n v="0"/>
    <n v="0"/>
    <n v="0"/>
  </r>
  <r>
    <x v="869"/>
    <b v="0"/>
    <n v="12.7"/>
    <m/>
    <m/>
    <m/>
    <n v="13"/>
    <n v="24"/>
    <n v="0"/>
    <n v="0"/>
    <n v="0"/>
  </r>
  <r>
    <x v="870"/>
    <b v="0"/>
    <n v="0"/>
    <m/>
    <m/>
    <m/>
    <n v="13.3"/>
    <n v="22.1"/>
    <n v="0"/>
    <n v="0"/>
    <n v="0"/>
  </r>
  <r>
    <x v="871"/>
    <b v="0"/>
    <n v="17.100000000000001"/>
    <m/>
    <m/>
    <m/>
    <n v="12.1"/>
    <n v="22.3"/>
    <n v="0"/>
    <n v="0"/>
    <n v="0"/>
  </r>
  <r>
    <x v="872"/>
    <b v="0"/>
    <n v="15.7"/>
    <m/>
    <m/>
    <m/>
    <n v="14.3"/>
    <n v="22"/>
    <n v="0"/>
    <n v="0"/>
    <n v="0"/>
  </r>
  <r>
    <x v="873"/>
    <b v="0"/>
    <n v="35.799999999999997"/>
    <m/>
    <m/>
    <m/>
    <n v="31.5"/>
    <n v="22.1"/>
    <n v="0"/>
    <n v="0"/>
    <n v="0"/>
  </r>
  <r>
    <x v="874"/>
    <b v="0"/>
    <n v="29.9"/>
    <m/>
    <m/>
    <m/>
    <n v="31.5"/>
    <n v="20.8"/>
    <n v="0"/>
    <n v="0"/>
    <n v="0"/>
  </r>
  <r>
    <x v="875"/>
    <b v="0"/>
    <n v="60.9"/>
    <m/>
    <m/>
    <m/>
    <n v="31.8"/>
    <n v="22.2"/>
    <n v="0"/>
    <n v="0"/>
    <n v="0"/>
  </r>
  <r>
    <x v="876"/>
    <b v="0"/>
    <n v="0"/>
    <m/>
    <m/>
    <m/>
    <n v="14.4"/>
    <n v="20.100000000000001"/>
    <n v="0"/>
    <n v="480"/>
    <n v="480"/>
  </r>
  <r>
    <x v="877"/>
    <b v="0"/>
    <n v="10.8"/>
    <m/>
    <m/>
    <m/>
    <n v="14.4"/>
    <n v="21.3"/>
    <n v="0"/>
    <n v="864"/>
    <n v="864"/>
  </r>
  <r>
    <x v="878"/>
    <b v="0"/>
    <n v="0"/>
    <m/>
    <m/>
    <m/>
    <n v="12.6"/>
    <n v="21.6"/>
    <n v="0"/>
    <n v="866"/>
    <n v="866"/>
  </r>
  <r>
    <x v="879"/>
    <b v="0"/>
    <n v="55.7"/>
    <m/>
    <m/>
    <m/>
    <n v="13.1"/>
    <n v="21.9"/>
    <n v="0"/>
    <n v="945"/>
    <n v="945"/>
  </r>
  <r>
    <x v="880"/>
    <b v="0"/>
    <n v="11.9"/>
    <m/>
    <m/>
    <m/>
    <n v="23.8"/>
    <n v="20.9"/>
    <n v="0"/>
    <n v="990"/>
    <n v="990"/>
  </r>
  <r>
    <x v="881"/>
    <b v="0"/>
    <n v="17.100000000000001"/>
    <m/>
    <m/>
    <m/>
    <n v="26.7"/>
    <n v="19.2"/>
    <n v="0"/>
    <n v="942"/>
    <n v="942"/>
  </r>
  <r>
    <x v="882"/>
    <b v="0"/>
    <n v="0"/>
    <m/>
    <m/>
    <m/>
    <n v="18.8"/>
    <n v="18.899999999999999"/>
    <n v="0"/>
    <n v="941"/>
    <n v="941"/>
  </r>
  <r>
    <x v="883"/>
    <b v="0"/>
    <n v="0"/>
    <m/>
    <m/>
    <m/>
    <n v="8.1999999999999993"/>
    <n v="18.2"/>
    <n v="0"/>
    <n v="338"/>
    <n v="338"/>
  </r>
  <r>
    <x v="884"/>
    <b v="0"/>
    <n v="0"/>
    <m/>
    <m/>
    <m/>
    <n v="6.3"/>
    <n v="18.8"/>
    <n v="0"/>
    <n v="0"/>
    <n v="0"/>
  </r>
  <r>
    <x v="885"/>
    <b v="0"/>
    <n v="8.1"/>
    <m/>
    <m/>
    <m/>
    <n v="4"/>
    <n v="18.899999999999999"/>
    <n v="0"/>
    <n v="0"/>
    <n v="0"/>
  </r>
  <r>
    <x v="886"/>
    <b v="0"/>
    <n v="0"/>
    <m/>
    <m/>
    <m/>
    <n v="5.5"/>
    <n v="16.7"/>
    <n v="0"/>
    <n v="0"/>
    <n v="0"/>
  </r>
  <r>
    <x v="887"/>
    <b v="0"/>
    <n v="0"/>
    <m/>
    <m/>
    <m/>
    <n v="9.1"/>
    <n v="15.8"/>
    <n v="0"/>
    <n v="0"/>
    <n v="0"/>
  </r>
  <r>
    <x v="888"/>
    <b v="0"/>
    <n v="23.8"/>
    <m/>
    <m/>
    <m/>
    <n v="8.3000000000000007"/>
    <n v="16.399999999999999"/>
    <n v="0"/>
    <n v="0"/>
    <n v="0"/>
  </r>
  <r>
    <x v="889"/>
    <b v="0"/>
    <n v="37.9"/>
    <m/>
    <m/>
    <m/>
    <n v="6.3"/>
    <n v="17"/>
    <n v="0"/>
    <n v="0"/>
    <n v="0"/>
  </r>
  <r>
    <x v="890"/>
    <b v="0"/>
    <n v="37.9"/>
    <m/>
    <m/>
    <m/>
    <n v="3.9"/>
    <n v="19.2"/>
    <n v="0"/>
    <n v="0"/>
    <n v="0"/>
  </r>
  <r>
    <x v="891"/>
    <b v="0"/>
    <n v="28.1"/>
    <m/>
    <m/>
    <m/>
    <n v="3.1"/>
    <n v="18.3"/>
    <n v="0"/>
    <n v="0"/>
    <n v="0"/>
  </r>
  <r>
    <x v="892"/>
    <b v="0"/>
    <n v="28.1"/>
    <m/>
    <m/>
    <m/>
    <n v="3"/>
    <n v="18.5"/>
    <n v="0"/>
    <n v="0"/>
    <n v="0"/>
  </r>
  <r>
    <x v="893"/>
    <b v="0"/>
    <n v="28.1"/>
    <m/>
    <m/>
    <m/>
    <n v="7.2"/>
    <n v="19.8"/>
    <n v="0"/>
    <n v="0"/>
    <n v="0"/>
  </r>
  <r>
    <x v="894"/>
    <b v="0"/>
    <n v="56.8"/>
    <m/>
    <m/>
    <m/>
    <n v="8.8000000000000007"/>
    <n v="20"/>
    <n v="0"/>
    <n v="0"/>
    <n v="0"/>
  </r>
  <r>
    <x v="895"/>
    <b v="0"/>
    <n v="55.6"/>
    <m/>
    <m/>
    <m/>
    <n v="6.5"/>
    <n v="19.5"/>
    <n v="0"/>
    <n v="0"/>
    <n v="0"/>
  </r>
  <r>
    <x v="896"/>
    <b v="0"/>
    <n v="64.8"/>
    <m/>
    <m/>
    <m/>
    <n v="6.4"/>
    <n v="19.7"/>
    <n v="0"/>
    <n v="0"/>
    <n v="0"/>
  </r>
  <r>
    <x v="897"/>
    <b v="0"/>
    <n v="62.3"/>
    <m/>
    <m/>
    <m/>
    <n v="3.5"/>
    <n v="17.600000000000001"/>
    <n v="0"/>
    <n v="245"/>
    <n v="245"/>
  </r>
  <r>
    <x v="898"/>
    <b v="0"/>
    <n v="58.2"/>
    <m/>
    <m/>
    <m/>
    <n v="3.7"/>
    <n v="14.3"/>
    <n v="0"/>
    <n v="339"/>
    <n v="339"/>
  </r>
  <r>
    <x v="899"/>
    <b v="0"/>
    <n v="31.4"/>
    <m/>
    <m/>
    <m/>
    <n v="4.2"/>
    <n v="13.9"/>
    <n v="0"/>
    <n v="0"/>
    <n v="0"/>
  </r>
  <r>
    <x v="900"/>
    <b v="0"/>
    <n v="36.799999999999997"/>
    <m/>
    <m/>
    <m/>
    <n v="6.2"/>
    <n v="14.1"/>
    <n v="0"/>
    <n v="0"/>
    <n v="0"/>
  </r>
  <r>
    <x v="901"/>
    <b v="0"/>
    <n v="43.7"/>
    <m/>
    <m/>
    <m/>
    <n v="9.1"/>
    <n v="16"/>
    <n v="0"/>
    <n v="0"/>
    <n v="0"/>
  </r>
  <r>
    <x v="902"/>
    <b v="0"/>
    <n v="28.7"/>
    <m/>
    <m/>
    <m/>
    <n v="5.3"/>
    <n v="14.7"/>
    <n v="0"/>
    <n v="0"/>
    <n v="0"/>
  </r>
  <r>
    <x v="903"/>
    <b v="0"/>
    <n v="37.5"/>
    <m/>
    <m/>
    <m/>
    <n v="4"/>
    <n v="15.3"/>
    <n v="0"/>
    <n v="0"/>
    <n v="0"/>
  </r>
  <r>
    <x v="904"/>
    <b v="0"/>
    <n v="52.1"/>
    <m/>
    <m/>
    <m/>
    <n v="3.1"/>
    <n v="16.2"/>
    <n v="0"/>
    <n v="0"/>
    <n v="0"/>
  </r>
  <r>
    <x v="905"/>
    <b v="0"/>
    <n v="47.4"/>
    <m/>
    <m/>
    <m/>
    <n v="4.0999999999999996"/>
    <n v="16.7"/>
    <n v="0"/>
    <n v="0"/>
    <n v="0"/>
  </r>
  <r>
    <x v="906"/>
    <b v="0"/>
    <n v="43.9"/>
    <m/>
    <m/>
    <m/>
    <n v="4.5999999999999996"/>
    <n v="17.8"/>
    <n v="0"/>
    <n v="0"/>
    <n v="0"/>
  </r>
  <r>
    <x v="907"/>
    <b v="0"/>
    <n v="41"/>
    <m/>
    <m/>
    <m/>
    <n v="12.5"/>
    <n v="19.2"/>
    <n v="0"/>
    <n v="0"/>
    <n v="0"/>
  </r>
  <r>
    <x v="908"/>
    <b v="0"/>
    <n v="46.8"/>
    <m/>
    <m/>
    <m/>
    <n v="12.1"/>
    <n v="18.100000000000001"/>
    <n v="0"/>
    <n v="0"/>
    <n v="0"/>
  </r>
  <r>
    <x v="909"/>
    <b v="0"/>
    <n v="28.7"/>
    <m/>
    <m/>
    <m/>
    <n v="9.3000000000000007"/>
    <n v="18.899999999999999"/>
    <n v="0"/>
    <n v="0"/>
    <n v="0"/>
  </r>
  <r>
    <x v="910"/>
    <b v="0"/>
    <n v="41"/>
    <m/>
    <m/>
    <m/>
    <n v="6.4"/>
    <n v="19.5"/>
    <n v="0"/>
    <n v="0"/>
    <n v="0"/>
  </r>
  <r>
    <x v="911"/>
    <b v="0"/>
    <n v="41"/>
    <m/>
    <m/>
    <m/>
    <n v="4.5"/>
    <n v="19.5"/>
    <n v="0"/>
    <n v="0"/>
    <n v="0"/>
  </r>
  <r>
    <x v="912"/>
    <b v="0"/>
    <n v="61.6"/>
    <m/>
    <m/>
    <m/>
    <n v="4.4000000000000004"/>
    <n v="19.8"/>
    <n v="0"/>
    <n v="0"/>
    <n v="0"/>
  </r>
  <r>
    <x v="913"/>
    <b v="0"/>
    <n v="41"/>
    <m/>
    <m/>
    <m/>
    <n v="4.7"/>
    <n v="14.8"/>
    <n v="0"/>
    <n v="0"/>
    <n v="0"/>
  </r>
  <r>
    <x v="914"/>
    <b v="0"/>
    <n v="86.1"/>
    <m/>
    <m/>
    <m/>
    <n v="10.199999999999999"/>
    <n v="12.1"/>
    <n v="0"/>
    <n v="0"/>
    <n v="0"/>
  </r>
  <r>
    <x v="915"/>
    <b v="0"/>
    <n v="53.5"/>
    <m/>
    <m/>
    <m/>
    <n v="3.3"/>
    <n v="12.4"/>
    <n v="0"/>
    <n v="0"/>
    <n v="0"/>
  </r>
  <r>
    <x v="916"/>
    <b v="0"/>
    <n v="55.5"/>
    <m/>
    <m/>
    <m/>
    <n v="3.3"/>
    <n v="14.6"/>
    <n v="0"/>
    <n v="0"/>
    <n v="0"/>
  </r>
  <r>
    <x v="917"/>
    <b v="0"/>
    <n v="41"/>
    <m/>
    <m/>
    <m/>
    <n v="5.4"/>
    <n v="16.899999999999999"/>
    <n v="0"/>
    <n v="0"/>
    <n v="0"/>
  </r>
  <r>
    <x v="918"/>
    <b v="0"/>
    <n v="62.9"/>
    <m/>
    <m/>
    <m/>
    <n v="5.0999999999999996"/>
    <n v="17.7"/>
    <n v="0"/>
    <n v="0"/>
    <n v="0"/>
  </r>
  <r>
    <x v="919"/>
    <b v="0"/>
    <n v="50.4"/>
    <m/>
    <m/>
    <m/>
    <n v="2.5"/>
    <n v="17.8"/>
    <n v="0"/>
    <n v="0"/>
    <n v="0"/>
  </r>
  <r>
    <x v="920"/>
    <b v="0"/>
    <n v="49.6"/>
    <m/>
    <m/>
    <m/>
    <n v="2.2999999999999998"/>
    <n v="16.399999999999999"/>
    <n v="0"/>
    <n v="0"/>
    <n v="0"/>
  </r>
  <r>
    <x v="921"/>
    <b v="0"/>
    <n v="43"/>
    <m/>
    <m/>
    <m/>
    <n v="2.4"/>
    <n v="14.6"/>
    <n v="0"/>
    <n v="0"/>
    <n v="0"/>
  </r>
  <r>
    <x v="922"/>
    <b v="0"/>
    <n v="41"/>
    <m/>
    <m/>
    <m/>
    <n v="5"/>
    <n v="10.1"/>
    <n v="0"/>
    <n v="0"/>
    <n v="0"/>
  </r>
  <r>
    <x v="923"/>
    <b v="0"/>
    <n v="41"/>
    <m/>
    <m/>
    <m/>
    <n v="5.5"/>
    <n v="12.4"/>
    <n v="0"/>
    <n v="0"/>
    <n v="0"/>
  </r>
  <r>
    <x v="924"/>
    <b v="0"/>
    <n v="55.3"/>
    <m/>
    <m/>
    <m/>
    <n v="3.9"/>
    <n v="14.8"/>
    <n v="0"/>
    <n v="0"/>
    <n v="0"/>
  </r>
  <r>
    <x v="925"/>
    <b v="0"/>
    <n v="28.7"/>
    <m/>
    <m/>
    <m/>
    <n v="2.1"/>
    <n v="11.1"/>
    <n v="0"/>
    <n v="0"/>
    <n v="0"/>
  </r>
  <r>
    <x v="926"/>
    <b v="0"/>
    <n v="33.799999999999997"/>
    <m/>
    <m/>
    <m/>
    <n v="2.1"/>
    <n v="12.5"/>
    <n v="0"/>
    <n v="0"/>
    <n v="0"/>
  </r>
  <r>
    <x v="927"/>
    <b v="0"/>
    <n v="33.799999999999997"/>
    <m/>
    <m/>
    <m/>
    <n v="1.8"/>
    <n v="13.7"/>
    <n v="0"/>
    <n v="0"/>
    <n v="0"/>
  </r>
  <r>
    <x v="928"/>
    <b v="0"/>
    <n v="33.799999999999997"/>
    <m/>
    <m/>
    <m/>
    <n v="2.9"/>
    <n v="15.8"/>
    <n v="0"/>
    <n v="0"/>
    <n v="0"/>
  </r>
  <r>
    <x v="929"/>
    <b v="0"/>
    <n v="33.799999999999997"/>
    <m/>
    <m/>
    <m/>
    <n v="5.2"/>
    <n v="17.2"/>
    <n v="0"/>
    <n v="0"/>
    <n v="0"/>
  </r>
  <r>
    <x v="930"/>
    <b v="0"/>
    <n v="42.2"/>
    <m/>
    <m/>
    <m/>
    <n v="6.6"/>
    <n v="18.3"/>
    <n v="0"/>
    <n v="0"/>
    <n v="0"/>
  </r>
  <r>
    <x v="931"/>
    <b v="0"/>
    <n v="21.5"/>
    <m/>
    <m/>
    <m/>
    <n v="3.1"/>
    <n v="18.100000000000001"/>
    <n v="0"/>
    <n v="0"/>
    <n v="0"/>
  </r>
  <r>
    <x v="932"/>
    <b v="0"/>
    <n v="21.5"/>
    <m/>
    <m/>
    <m/>
    <n v="2.9"/>
    <n v="14.6"/>
    <n v="0"/>
    <n v="0"/>
    <n v="0"/>
  </r>
  <r>
    <x v="933"/>
    <b v="0"/>
    <n v="21.5"/>
    <m/>
    <m/>
    <m/>
    <n v="1.8"/>
    <n v="16.100000000000001"/>
    <n v="0"/>
    <n v="0"/>
    <n v="0"/>
  </r>
  <r>
    <x v="934"/>
    <b v="0"/>
    <n v="40.6"/>
    <m/>
    <m/>
    <m/>
    <n v="1.5"/>
    <n v="18.100000000000001"/>
    <n v="0"/>
    <n v="0"/>
    <n v="0"/>
  </r>
  <r>
    <x v="935"/>
    <b v="0"/>
    <n v="56.7"/>
    <m/>
    <m/>
    <m/>
    <n v="3.1"/>
    <n v="20.399999999999999"/>
    <n v="0"/>
    <n v="0"/>
    <n v="0"/>
  </r>
  <r>
    <x v="936"/>
    <b v="0"/>
    <n v="41"/>
    <m/>
    <m/>
    <m/>
    <n v="4.9000000000000004"/>
    <n v="21.5"/>
    <n v="0"/>
    <n v="0"/>
    <n v="0"/>
  </r>
  <r>
    <x v="937"/>
    <b v="0"/>
    <n v="75.400000000000006"/>
    <m/>
    <m/>
    <m/>
    <n v="8.6"/>
    <n v="20.8"/>
    <n v="0"/>
    <n v="0"/>
    <n v="0"/>
  </r>
  <r>
    <x v="938"/>
    <b v="0"/>
    <n v="34.200000000000003"/>
    <m/>
    <m/>
    <m/>
    <n v="4.3"/>
    <n v="19.399999999999999"/>
    <n v="0"/>
    <n v="0"/>
    <n v="0"/>
  </r>
  <r>
    <x v="939"/>
    <b v="0"/>
    <n v="58.1"/>
    <m/>
    <m/>
    <m/>
    <n v="3.3"/>
    <n v="19.899999999999999"/>
    <n v="0"/>
    <n v="0"/>
    <n v="0"/>
  </r>
  <r>
    <x v="940"/>
    <b v="0"/>
    <n v="47.3"/>
    <m/>
    <m/>
    <m/>
    <n v="2.2999999999999998"/>
    <n v="19.5"/>
    <n v="4"/>
    <n v="2"/>
    <n v="6"/>
  </r>
  <r>
    <x v="941"/>
    <b v="0"/>
    <n v="41"/>
    <m/>
    <m/>
    <m/>
    <n v="3.1"/>
    <n v="19.3"/>
    <n v="0"/>
    <n v="0"/>
    <n v="0"/>
  </r>
  <r>
    <x v="942"/>
    <b v="0"/>
    <n v="41"/>
    <m/>
    <m/>
    <m/>
    <n v="4.3"/>
    <n v="19.7"/>
    <n v="0"/>
    <n v="0"/>
    <n v="0"/>
  </r>
  <r>
    <x v="943"/>
    <b v="0"/>
    <n v="41"/>
    <m/>
    <m/>
    <m/>
    <n v="7"/>
    <n v="17.2"/>
    <n v="0"/>
    <n v="0"/>
    <n v="0"/>
  </r>
  <r>
    <x v="944"/>
    <b v="0"/>
    <n v="41"/>
    <m/>
    <m/>
    <m/>
    <n v="13.2"/>
    <n v="18.3"/>
    <n v="0"/>
    <n v="0"/>
    <n v="0"/>
  </r>
  <r>
    <x v="945"/>
    <b v="0"/>
    <n v="64.099999999999994"/>
    <m/>
    <m/>
    <m/>
    <n v="3.4"/>
    <n v="19.7"/>
    <n v="0"/>
    <n v="0"/>
    <n v="0"/>
  </r>
  <r>
    <x v="946"/>
    <b v="0"/>
    <n v="51.7"/>
    <m/>
    <m/>
    <m/>
    <n v="2.2999999999999998"/>
    <n v="20.5"/>
    <n v="0"/>
    <n v="0"/>
    <n v="0"/>
  </r>
  <r>
    <x v="947"/>
    <b v="0"/>
    <n v="71.3"/>
    <m/>
    <m/>
    <m/>
    <n v="1.9"/>
    <n v="21.1"/>
    <n v="0"/>
    <n v="0"/>
    <n v="0"/>
  </r>
  <r>
    <x v="948"/>
    <b v="0"/>
    <n v="68.2"/>
    <m/>
    <m/>
    <m/>
    <n v="2.5"/>
    <n v="19.2"/>
    <n v="0"/>
    <n v="0"/>
    <n v="0"/>
  </r>
  <r>
    <x v="949"/>
    <b v="0"/>
    <n v="70.2"/>
    <m/>
    <m/>
    <m/>
    <n v="2.7"/>
    <n v="20"/>
    <n v="0"/>
    <n v="0"/>
    <n v="0"/>
  </r>
  <r>
    <x v="950"/>
    <b v="0"/>
    <n v="45.5"/>
    <m/>
    <m/>
    <m/>
    <n v="3.3"/>
    <n v="20.2"/>
    <n v="0"/>
    <n v="0"/>
    <n v="0"/>
  </r>
  <r>
    <x v="951"/>
    <b v="0"/>
    <n v="51.4"/>
    <m/>
    <m/>
    <m/>
    <n v="6.4"/>
    <n v="20.399999999999999"/>
    <n v="0"/>
    <n v="0"/>
    <n v="0"/>
  </r>
  <r>
    <x v="952"/>
    <b v="0"/>
    <n v="67.400000000000006"/>
    <m/>
    <m/>
    <m/>
    <n v="2.9"/>
    <n v="20.7"/>
    <n v="0"/>
    <n v="0"/>
    <n v="0"/>
  </r>
  <r>
    <x v="953"/>
    <b v="0"/>
    <n v="50.3"/>
    <m/>
    <m/>
    <m/>
    <n v="3.1"/>
    <n v="20.5"/>
    <n v="0"/>
    <n v="0"/>
    <n v="0"/>
  </r>
  <r>
    <x v="954"/>
    <b v="0"/>
    <n v="48.7"/>
    <m/>
    <m/>
    <m/>
    <n v="4.3"/>
    <n v="19.2"/>
    <n v="0"/>
    <n v="0"/>
    <n v="0"/>
  </r>
  <r>
    <x v="955"/>
    <b v="0"/>
    <n v="74.599999999999994"/>
    <m/>
    <m/>
    <m/>
    <n v="5.3"/>
    <n v="16.899999999999999"/>
    <n v="0"/>
    <n v="0"/>
    <n v="0"/>
  </r>
  <r>
    <x v="956"/>
    <b v="0"/>
    <n v="52.3"/>
    <m/>
    <m/>
    <m/>
    <n v="5.7"/>
    <n v="17.3"/>
    <n v="0"/>
    <n v="0"/>
    <n v="0"/>
  </r>
  <r>
    <x v="957"/>
    <b v="0"/>
    <n v="52.3"/>
    <m/>
    <m/>
    <m/>
    <n v="13.4"/>
    <n v="18.5"/>
    <n v="0"/>
    <n v="0"/>
    <n v="0"/>
  </r>
  <r>
    <x v="958"/>
    <b v="0"/>
    <n v="52.3"/>
    <m/>
    <m/>
    <m/>
    <n v="13"/>
    <n v="19.7"/>
    <n v="0"/>
    <n v="0"/>
    <n v="0"/>
  </r>
  <r>
    <x v="959"/>
    <b v="0"/>
    <n v="52.3"/>
    <m/>
    <m/>
    <m/>
    <n v="20.8"/>
    <n v="20.3"/>
    <n v="0"/>
    <n v="0"/>
    <n v="0"/>
  </r>
  <r>
    <x v="960"/>
    <b v="0"/>
    <n v="52.3"/>
    <m/>
    <m/>
    <m/>
    <n v="7"/>
    <n v="21.1"/>
    <n v="0"/>
    <n v="0"/>
    <n v="0"/>
  </r>
  <r>
    <x v="961"/>
    <b v="0"/>
    <n v="50.9"/>
    <m/>
    <m/>
    <m/>
    <n v="7"/>
    <n v="20.5"/>
    <n v="0"/>
    <n v="0"/>
    <n v="0"/>
  </r>
  <r>
    <x v="962"/>
    <b v="0"/>
    <n v="50.9"/>
    <m/>
    <m/>
    <m/>
    <n v="9.4"/>
    <n v="20.6"/>
    <n v="0"/>
    <n v="0"/>
    <n v="0"/>
  </r>
  <r>
    <x v="963"/>
    <b v="0"/>
    <n v="50.9"/>
    <m/>
    <m/>
    <m/>
    <n v="9.9"/>
    <n v="19.100000000000001"/>
    <n v="0"/>
    <n v="0"/>
    <n v="0"/>
  </r>
  <r>
    <x v="964"/>
    <b v="0"/>
    <n v="50.9"/>
    <m/>
    <m/>
    <m/>
    <n v="17.3"/>
    <n v="18.8"/>
    <n v="0"/>
    <n v="0"/>
    <n v="0"/>
  </r>
  <r>
    <x v="965"/>
    <b v="0"/>
    <n v="50.9"/>
    <m/>
    <m/>
    <m/>
    <n v="15.1"/>
    <n v="19.7"/>
    <n v="0"/>
    <n v="0"/>
    <n v="0"/>
  </r>
  <r>
    <x v="966"/>
    <b v="0"/>
    <n v="50.9"/>
    <m/>
    <m/>
    <m/>
    <n v="7.3"/>
    <n v="20.5"/>
    <n v="0"/>
    <n v="0"/>
    <n v="0"/>
  </r>
  <r>
    <x v="967"/>
    <b v="0"/>
    <n v="50.9"/>
    <m/>
    <m/>
    <m/>
    <n v="5.7"/>
    <n v="21"/>
    <n v="0"/>
    <n v="0"/>
    <n v="0"/>
  </r>
  <r>
    <x v="968"/>
    <b v="0"/>
    <n v="50.9"/>
    <m/>
    <m/>
    <m/>
    <n v="4.2"/>
    <n v="21.7"/>
    <n v="0"/>
    <n v="0"/>
    <n v="0"/>
  </r>
  <r>
    <x v="969"/>
    <b v="0"/>
    <n v="50.9"/>
    <m/>
    <m/>
    <m/>
    <n v="4.8"/>
    <n v="20.9"/>
    <n v="0"/>
    <n v="0"/>
    <n v="0"/>
  </r>
  <r>
    <x v="970"/>
    <b v="0"/>
    <n v="50.9"/>
    <m/>
    <m/>
    <m/>
    <n v="5.5"/>
    <n v="20.9"/>
    <n v="0"/>
    <n v="0"/>
    <n v="0"/>
  </r>
  <r>
    <x v="971"/>
    <b v="0"/>
    <n v="60.1"/>
    <m/>
    <m/>
    <m/>
    <n v="18.899999999999999"/>
    <n v="22.3"/>
    <n v="0"/>
    <n v="0"/>
    <n v="0"/>
  </r>
  <r>
    <x v="972"/>
    <b v="0"/>
    <n v="58.1"/>
    <m/>
    <m/>
    <m/>
    <n v="30.2"/>
    <n v="19.2"/>
    <n v="0"/>
    <n v="0"/>
    <n v="0"/>
  </r>
  <r>
    <x v="973"/>
    <b v="0"/>
    <n v="41"/>
    <m/>
    <m/>
    <m/>
    <n v="11.3"/>
    <n v="20.8"/>
    <n v="0"/>
    <n v="0"/>
    <n v="0"/>
  </r>
  <r>
    <x v="974"/>
    <b v="0"/>
    <n v="41"/>
    <m/>
    <m/>
    <m/>
    <n v="6.1"/>
    <n v="22.3"/>
    <n v="0"/>
    <n v="0"/>
    <n v="0"/>
  </r>
  <r>
    <x v="975"/>
    <b v="0"/>
    <n v="41"/>
    <m/>
    <m/>
    <m/>
    <n v="5.8"/>
    <n v="21.3"/>
    <n v="0"/>
    <n v="0"/>
    <n v="0"/>
  </r>
  <r>
    <x v="976"/>
    <b v="0"/>
    <n v="47.3"/>
    <m/>
    <m/>
    <m/>
    <n v="5.6"/>
    <n v="19.3"/>
    <n v="0"/>
    <n v="0"/>
    <n v="0"/>
  </r>
  <r>
    <x v="977"/>
    <b v="0"/>
    <n v="41"/>
    <m/>
    <m/>
    <m/>
    <n v="9.9"/>
    <n v="19.399999999999999"/>
    <n v="0"/>
    <n v="0"/>
    <n v="0"/>
  </r>
  <r>
    <x v="978"/>
    <b v="0"/>
    <n v="41"/>
    <m/>
    <m/>
    <m/>
    <n v="20.6"/>
    <n v="20.7"/>
    <n v="0"/>
    <n v="0"/>
    <n v="0"/>
  </r>
  <r>
    <x v="979"/>
    <b v="0"/>
    <n v="41"/>
    <m/>
    <m/>
    <m/>
    <n v="36.200000000000003"/>
    <n v="21.5"/>
    <n v="0"/>
    <n v="0"/>
    <n v="0"/>
  </r>
  <r>
    <x v="980"/>
    <b v="0"/>
    <n v="41"/>
    <m/>
    <m/>
    <m/>
    <n v="14.9"/>
    <n v="20.9"/>
    <n v="0"/>
    <n v="0"/>
    <n v="0"/>
  </r>
  <r>
    <x v="981"/>
    <b v="0"/>
    <n v="41"/>
    <m/>
    <m/>
    <m/>
    <n v="8.1"/>
    <n v="20.2"/>
    <n v="0"/>
    <n v="0"/>
    <n v="0"/>
  </r>
  <r>
    <x v="982"/>
    <b v="0"/>
    <n v="41"/>
    <m/>
    <m/>
    <m/>
    <n v="9.1"/>
    <n v="20.5"/>
    <n v="0"/>
    <n v="0"/>
    <n v="0"/>
  </r>
  <r>
    <x v="983"/>
    <b v="0"/>
    <n v="55.8"/>
    <m/>
    <m/>
    <m/>
    <n v="7.5"/>
    <n v="20.5"/>
    <n v="0"/>
    <n v="0"/>
    <n v="0"/>
  </r>
  <r>
    <x v="984"/>
    <b v="0"/>
    <n v="41"/>
    <m/>
    <m/>
    <m/>
    <n v="47.5"/>
    <n v="21.3"/>
    <n v="0"/>
    <n v="0"/>
    <n v="0"/>
  </r>
  <r>
    <x v="985"/>
    <b v="0"/>
    <n v="62.4"/>
    <m/>
    <m/>
    <m/>
    <n v="29.7"/>
    <n v="22.7"/>
    <n v="0"/>
    <n v="0"/>
    <n v="0"/>
  </r>
  <r>
    <x v="986"/>
    <b v="0"/>
    <n v="41"/>
    <m/>
    <m/>
    <m/>
    <n v="33.200000000000003"/>
    <n v="22.3"/>
    <n v="0"/>
    <n v="0"/>
    <n v="0"/>
  </r>
  <r>
    <x v="987"/>
    <b v="0"/>
    <n v="41"/>
    <m/>
    <m/>
    <m/>
    <n v="16.5"/>
    <n v="22.3"/>
    <n v="0"/>
    <n v="0"/>
    <n v="0"/>
  </r>
  <r>
    <x v="988"/>
    <b v="0"/>
    <n v="54.5"/>
    <m/>
    <m/>
    <m/>
    <n v="11.5"/>
    <n v="22.7"/>
    <n v="0"/>
    <n v="0"/>
    <n v="0"/>
  </r>
  <r>
    <x v="989"/>
    <b v="0"/>
    <n v="52.7"/>
    <m/>
    <m/>
    <m/>
    <n v="10.199999999999999"/>
    <n v="23.6"/>
    <n v="0"/>
    <n v="0"/>
    <n v="0"/>
  </r>
  <r>
    <x v="990"/>
    <b v="0"/>
    <n v="45.7"/>
    <m/>
    <m/>
    <m/>
    <n v="11.4"/>
    <n v="24.3"/>
    <n v="0"/>
    <n v="0"/>
    <n v="0"/>
  </r>
  <r>
    <x v="991"/>
    <b v="0"/>
    <n v="53.4"/>
    <m/>
    <m/>
    <m/>
    <n v="12.7"/>
    <n v="23.6"/>
    <n v="667"/>
    <n v="549"/>
    <n v="1216"/>
  </r>
  <r>
    <x v="992"/>
    <b v="0"/>
    <n v="71"/>
    <m/>
    <m/>
    <m/>
    <n v="27.9"/>
    <n v="24.2"/>
    <n v="577"/>
    <n v="483"/>
    <n v="1060"/>
  </r>
  <r>
    <x v="993"/>
    <b v="0"/>
    <n v="53.4"/>
    <m/>
    <m/>
    <m/>
    <n v="32.5"/>
    <n v="24.4"/>
    <n v="0"/>
    <n v="0"/>
    <n v="0"/>
  </r>
  <r>
    <x v="994"/>
    <b v="0"/>
    <n v="63.7"/>
    <m/>
    <m/>
    <m/>
    <n v="16.600000000000001"/>
    <n v="21.9"/>
    <n v="0"/>
    <n v="0"/>
    <n v="0"/>
  </r>
  <r>
    <x v="995"/>
    <b v="0"/>
    <n v="57.5"/>
    <m/>
    <m/>
    <m/>
    <n v="13.1"/>
    <n v="18.2"/>
    <n v="0"/>
    <n v="0"/>
    <n v="0"/>
  </r>
  <r>
    <x v="996"/>
    <b v="0"/>
    <n v="50.7"/>
    <m/>
    <m/>
    <m/>
    <n v="13.8"/>
    <n v="19.3"/>
    <n v="0"/>
    <n v="0"/>
    <n v="0"/>
  </r>
  <r>
    <x v="997"/>
    <b v="0"/>
    <n v="53.1"/>
    <m/>
    <m/>
    <m/>
    <n v="11.9"/>
    <n v="21"/>
    <n v="0"/>
    <n v="0"/>
    <n v="0"/>
  </r>
  <r>
    <x v="998"/>
    <b v="0"/>
    <n v="50.7"/>
    <m/>
    <m/>
    <m/>
    <n v="15.4"/>
    <n v="22.3"/>
    <n v="0"/>
    <n v="0"/>
    <n v="0"/>
  </r>
  <r>
    <x v="999"/>
    <b v="0"/>
    <n v="55.5"/>
    <m/>
    <m/>
    <m/>
    <n v="35.5"/>
    <n v="21.9"/>
    <n v="0"/>
    <n v="0"/>
    <n v="0"/>
  </r>
  <r>
    <x v="1000"/>
    <b v="0"/>
    <n v="71.7"/>
    <m/>
    <m/>
    <m/>
    <n v="39"/>
    <n v="23.8"/>
    <n v="0"/>
    <n v="0"/>
    <n v="0"/>
  </r>
  <r>
    <x v="1001"/>
    <b v="0"/>
    <n v="51.5"/>
    <m/>
    <m/>
    <m/>
    <n v="17.8"/>
    <n v="24.5"/>
    <n v="0"/>
    <n v="0"/>
    <n v="0"/>
  </r>
  <r>
    <x v="1002"/>
    <b v="0"/>
    <n v="58.9"/>
    <m/>
    <m/>
    <m/>
    <n v="18.100000000000001"/>
    <n v="25.1"/>
    <n v="0"/>
    <n v="0"/>
    <n v="0"/>
  </r>
  <r>
    <x v="1003"/>
    <b v="0"/>
    <n v="50.7"/>
    <m/>
    <m/>
    <m/>
    <n v="17.8"/>
    <n v="25.4"/>
    <n v="0"/>
    <n v="0"/>
    <n v="0"/>
  </r>
  <r>
    <x v="1004"/>
    <b v="0"/>
    <n v="96.3"/>
    <m/>
    <m/>
    <m/>
    <n v="18.3"/>
    <n v="25.7"/>
    <n v="0"/>
    <n v="0"/>
    <n v="0"/>
  </r>
  <r>
    <x v="1005"/>
    <b v="0"/>
    <n v="58.6"/>
    <m/>
    <m/>
    <m/>
    <n v="38.1"/>
    <n v="26"/>
    <n v="0"/>
    <n v="0"/>
    <n v="0"/>
  </r>
  <r>
    <x v="1006"/>
    <b v="0"/>
    <n v="57"/>
    <m/>
    <m/>
    <m/>
    <n v="39.1"/>
    <n v="26.1"/>
    <n v="0"/>
    <n v="0"/>
    <n v="0"/>
  </r>
  <r>
    <x v="1007"/>
    <b v="0"/>
    <n v="70.2"/>
    <m/>
    <m/>
    <m/>
    <n v="38.200000000000003"/>
    <n v="25.9"/>
    <n v="0"/>
    <n v="0"/>
    <n v="0"/>
  </r>
  <r>
    <x v="1008"/>
    <b v="0"/>
    <n v="75.2"/>
    <m/>
    <m/>
    <m/>
    <n v="37.700000000000003"/>
    <n v="24.8"/>
    <n v="0"/>
    <n v="0"/>
    <n v="0"/>
  </r>
  <r>
    <x v="1009"/>
    <b v="0"/>
    <n v="75.7"/>
    <m/>
    <m/>
    <m/>
    <n v="38.299999999999997"/>
    <n v="22.8"/>
    <n v="0"/>
    <n v="0"/>
    <n v="0"/>
  </r>
  <r>
    <x v="1010"/>
    <b v="0"/>
    <n v="70.7"/>
    <m/>
    <m/>
    <m/>
    <n v="39.5"/>
    <n v="23.8"/>
    <n v="0"/>
    <n v="0"/>
    <n v="0"/>
  </r>
  <r>
    <x v="1011"/>
    <b v="0"/>
    <n v="74.7"/>
    <m/>
    <m/>
    <m/>
    <n v="39.299999999999997"/>
    <n v="23.3"/>
    <n v="0"/>
    <n v="0"/>
    <n v="0"/>
  </r>
  <r>
    <x v="1012"/>
    <b v="0"/>
    <n v="52"/>
    <m/>
    <m/>
    <m/>
    <n v="37.299999999999997"/>
    <n v="23.4"/>
    <n v="0"/>
    <n v="0"/>
    <n v="0"/>
  </r>
  <r>
    <x v="1013"/>
    <b v="0"/>
    <n v="57.8"/>
    <m/>
    <m/>
    <m/>
    <n v="38.6"/>
    <n v="21.3"/>
    <n v="0"/>
    <n v="0"/>
    <n v="0"/>
  </r>
  <r>
    <x v="1014"/>
    <b v="0"/>
    <n v="57.8"/>
    <m/>
    <m/>
    <m/>
    <n v="37"/>
    <n v="22.7"/>
    <n v="0"/>
    <n v="0"/>
    <n v="0"/>
  </r>
  <r>
    <x v="1015"/>
    <b v="0"/>
    <n v="66.3"/>
    <m/>
    <m/>
    <m/>
    <n v="18.7"/>
    <n v="23.5"/>
    <n v="0"/>
    <n v="0"/>
    <n v="0"/>
  </r>
  <r>
    <x v="1016"/>
    <b v="0"/>
    <n v="42.9"/>
    <m/>
    <m/>
    <m/>
    <n v="17.5"/>
    <n v="24.6"/>
    <n v="0"/>
    <n v="0"/>
    <n v="0"/>
  </r>
  <r>
    <x v="1017"/>
    <b v="0"/>
    <n v="42.9"/>
    <m/>
    <m/>
    <m/>
    <n v="14"/>
    <n v="25.5"/>
    <n v="0"/>
    <n v="0"/>
    <n v="0"/>
  </r>
  <r>
    <x v="1018"/>
    <b v="0"/>
    <n v="56.5"/>
    <m/>
    <m/>
    <m/>
    <n v="12.7"/>
    <n v="25"/>
    <n v="0"/>
    <n v="0"/>
    <n v="0"/>
  </r>
  <r>
    <x v="1019"/>
    <b v="0"/>
    <n v="60.8"/>
    <m/>
    <m/>
    <m/>
    <n v="12.5"/>
    <n v="22.9"/>
    <n v="0"/>
    <n v="0"/>
    <n v="0"/>
  </r>
  <r>
    <x v="1020"/>
    <b v="0"/>
    <n v="60.8"/>
    <m/>
    <m/>
    <m/>
    <n v="27"/>
    <n v="23.6"/>
    <n v="0"/>
    <n v="0"/>
    <n v="0"/>
  </r>
  <r>
    <x v="1021"/>
    <b v="0"/>
    <n v="60.8"/>
    <m/>
    <m/>
    <m/>
    <n v="32.1"/>
    <n v="23.3"/>
    <n v="0"/>
    <n v="0"/>
    <n v="0"/>
  </r>
  <r>
    <x v="1022"/>
    <b v="0"/>
    <n v="54"/>
    <m/>
    <m/>
    <m/>
    <n v="17.7"/>
    <n v="23.8"/>
    <n v="0"/>
    <n v="0"/>
    <n v="0"/>
  </r>
  <r>
    <x v="1023"/>
    <b v="0"/>
    <n v="69"/>
    <m/>
    <m/>
    <m/>
    <n v="15.3"/>
    <n v="22.9"/>
    <n v="697"/>
    <n v="577"/>
    <n v="1274"/>
  </r>
  <r>
    <x v="1024"/>
    <b v="0"/>
    <n v="54"/>
    <m/>
    <m/>
    <m/>
    <n v="11.7"/>
    <n v="23.4"/>
    <n v="1403"/>
    <n v="1159"/>
    <n v="2562"/>
  </r>
  <r>
    <x v="1025"/>
    <b v="0"/>
    <n v="37.4"/>
    <m/>
    <m/>
    <m/>
    <n v="9.9"/>
    <n v="24"/>
    <n v="1371"/>
    <n v="1141"/>
    <n v="2512"/>
  </r>
  <r>
    <x v="1026"/>
    <b v="0"/>
    <n v="54"/>
    <m/>
    <m/>
    <m/>
    <n v="12.3"/>
    <n v="25"/>
    <n v="1308"/>
    <n v="1090"/>
    <n v="2398"/>
  </r>
  <r>
    <x v="1027"/>
    <b v="0"/>
    <n v="75.900000000000006"/>
    <m/>
    <m/>
    <m/>
    <n v="27.7"/>
    <n v="26.6"/>
    <n v="1261"/>
    <n v="1042"/>
    <n v="2303"/>
  </r>
  <r>
    <x v="1028"/>
    <b v="0"/>
    <n v="64.900000000000006"/>
    <m/>
    <m/>
    <m/>
    <n v="35"/>
    <n v="25.5"/>
    <n v="1283"/>
    <n v="1067"/>
    <n v="2350"/>
  </r>
  <r>
    <x v="1029"/>
    <b v="0"/>
    <n v="66.3"/>
    <m/>
    <m/>
    <m/>
    <n v="18.2"/>
    <n v="25.1"/>
    <n v="1224"/>
    <n v="1010"/>
    <n v="2234"/>
  </r>
  <r>
    <x v="1030"/>
    <b v="0"/>
    <n v="61"/>
    <m/>
    <m/>
    <m/>
    <n v="11.8"/>
    <n v="23.7"/>
    <n v="1119"/>
    <n v="904"/>
    <n v="2023"/>
  </r>
  <r>
    <x v="1031"/>
    <b v="0"/>
    <n v="65.8"/>
    <m/>
    <m/>
    <m/>
    <n v="10.3"/>
    <n v="23.7"/>
    <n v="1193"/>
    <n v="972"/>
    <n v="2165"/>
  </r>
  <r>
    <x v="1032"/>
    <b v="0"/>
    <n v="67.400000000000006"/>
    <m/>
    <m/>
    <m/>
    <n v="9.6"/>
    <n v="24.7"/>
    <n v="1151"/>
    <n v="933"/>
    <n v="2084"/>
  </r>
  <r>
    <x v="1033"/>
    <b v="0"/>
    <n v="71.900000000000006"/>
    <m/>
    <m/>
    <m/>
    <n v="14.9"/>
    <n v="23.8"/>
    <n v="1168"/>
    <n v="951"/>
    <n v="2119"/>
  </r>
  <r>
    <x v="1034"/>
    <b v="0"/>
    <n v="85.9"/>
    <m/>
    <m/>
    <m/>
    <n v="34.299999999999997"/>
    <n v="25.1"/>
    <n v="1265"/>
    <n v="1047"/>
    <n v="2312"/>
  </r>
  <r>
    <x v="1035"/>
    <b v="0"/>
    <n v="69.7"/>
    <m/>
    <m/>
    <m/>
    <n v="39.200000000000003"/>
    <n v="25.6"/>
    <n v="1296"/>
    <n v="1083"/>
    <n v="2379"/>
  </r>
  <r>
    <x v="1036"/>
    <b v="0"/>
    <n v="93.7"/>
    <m/>
    <m/>
    <m/>
    <n v="17.399999999999999"/>
    <n v="25.9"/>
    <n v="1297"/>
    <n v="1082"/>
    <n v="2379"/>
  </r>
  <r>
    <x v="1037"/>
    <b v="0"/>
    <n v="63.8"/>
    <m/>
    <m/>
    <m/>
    <n v="13.5"/>
    <n v="24.7"/>
    <n v="1206"/>
    <n v="992"/>
    <n v="2198"/>
  </r>
  <r>
    <x v="1038"/>
    <b v="0"/>
    <n v="54"/>
    <m/>
    <m/>
    <m/>
    <n v="9.9"/>
    <n v="26.4"/>
    <n v="1199"/>
    <n v="986"/>
    <n v="2185"/>
  </r>
  <r>
    <x v="1039"/>
    <b v="0"/>
    <n v="62.2"/>
    <m/>
    <m/>
    <m/>
    <n v="10.3"/>
    <n v="26.8"/>
    <n v="1185"/>
    <n v="974"/>
    <n v="2159"/>
  </r>
  <r>
    <x v="1040"/>
    <b v="0"/>
    <n v="54"/>
    <m/>
    <m/>
    <m/>
    <n v="15.1"/>
    <n v="25.3"/>
    <n v="1219"/>
    <n v="1007"/>
    <n v="2226"/>
  </r>
  <r>
    <x v="1041"/>
    <b v="0"/>
    <n v="61.3"/>
    <m/>
    <m/>
    <m/>
    <n v="29.8"/>
    <n v="26.4"/>
    <n v="1293"/>
    <n v="1086"/>
    <n v="2379"/>
  </r>
  <r>
    <x v="1042"/>
    <b v="0"/>
    <n v="94.1"/>
    <m/>
    <m/>
    <m/>
    <n v="36.1"/>
    <n v="27.1"/>
    <n v="1330"/>
    <n v="1119"/>
    <n v="2449"/>
  </r>
  <r>
    <x v="1043"/>
    <b v="0"/>
    <n v="54"/>
    <m/>
    <m/>
    <m/>
    <n v="10.3"/>
    <n v="27.8"/>
    <n v="1287"/>
    <n v="1073"/>
    <n v="2360"/>
  </r>
  <r>
    <x v="1044"/>
    <b v="0"/>
    <n v="69.599999999999994"/>
    <m/>
    <m/>
    <m/>
    <n v="15.2"/>
    <n v="28.3"/>
    <n v="1203"/>
    <n v="993"/>
    <n v="2196"/>
  </r>
  <r>
    <x v="1045"/>
    <b v="0"/>
    <n v="72.400000000000006"/>
    <m/>
    <m/>
    <m/>
    <n v="11.7"/>
    <n v="28.5"/>
    <n v="1157"/>
    <n v="945"/>
    <n v="2102"/>
  </r>
  <r>
    <x v="1046"/>
    <b v="0"/>
    <n v="55.6"/>
    <m/>
    <m/>
    <m/>
    <n v="17.100000000000001"/>
    <n v="29.1"/>
    <n v="1166"/>
    <n v="953"/>
    <n v="2119"/>
  </r>
  <r>
    <x v="1047"/>
    <b v="0"/>
    <n v="60.3"/>
    <m/>
    <m/>
    <m/>
    <n v="17.399999999999999"/>
    <n v="29.1"/>
    <n v="1869"/>
    <n v="1819"/>
    <n v="3688"/>
  </r>
  <r>
    <x v="1048"/>
    <b v="0"/>
    <n v="65.900000000000006"/>
    <m/>
    <m/>
    <m/>
    <n v="34.799999999999997"/>
    <n v="28.8"/>
    <n v="2715"/>
    <n v="2753"/>
    <n v="5468"/>
  </r>
  <r>
    <x v="1049"/>
    <b v="0"/>
    <n v="60.8"/>
    <m/>
    <m/>
    <m/>
    <n v="38.299999999999997"/>
    <n v="28.6"/>
    <n v="2891"/>
    <n v="2903"/>
    <n v="5794"/>
  </r>
  <r>
    <x v="1050"/>
    <b v="0"/>
    <n v="87.5"/>
    <m/>
    <m/>
    <m/>
    <n v="17.899999999999999"/>
    <n v="29.2"/>
    <n v="2921"/>
    <n v="2889"/>
    <n v="5810"/>
  </r>
  <r>
    <x v="1051"/>
    <b v="0"/>
    <n v="66"/>
    <m/>
    <m/>
    <m/>
    <n v="17.5"/>
    <n v="30.1"/>
    <n v="2389"/>
    <n v="2464"/>
    <n v="4853"/>
  </r>
  <r>
    <x v="1052"/>
    <b v="0"/>
    <n v="60.8"/>
    <m/>
    <m/>
    <m/>
    <n v="38.6"/>
    <n v="29.9"/>
    <n v="2776"/>
    <n v="2789"/>
    <n v="5565"/>
  </r>
  <r>
    <x v="1053"/>
    <b v="0"/>
    <n v="54"/>
    <m/>
    <m/>
    <m/>
    <n v="24.3"/>
    <n v="29.8"/>
    <n v="3008"/>
    <n v="2930"/>
    <n v="5938"/>
  </r>
  <r>
    <x v="1054"/>
    <b v="0"/>
    <n v="59.9"/>
    <m/>
    <m/>
    <m/>
    <n v="18.2"/>
    <n v="29.9"/>
    <n v="2888"/>
    <n v="2856"/>
    <n v="5744"/>
  </r>
  <r>
    <x v="1055"/>
    <b v="0"/>
    <n v="64.7"/>
    <m/>
    <m/>
    <m/>
    <n v="36.4"/>
    <n v="30.1"/>
    <n v="4020"/>
    <n v="3897"/>
    <n v="7917"/>
  </r>
  <r>
    <x v="1056"/>
    <b v="0"/>
    <n v="73.099999999999994"/>
    <m/>
    <m/>
    <m/>
    <n v="38.6"/>
    <n v="29.2"/>
    <n v="4667"/>
    <n v="4854"/>
    <n v="9521"/>
  </r>
  <r>
    <x v="1057"/>
    <b v="0"/>
    <n v="54"/>
    <m/>
    <m/>
    <m/>
    <n v="17.899999999999999"/>
    <n v="29.6"/>
    <n v="4864"/>
    <n v="4522"/>
    <n v="9386"/>
  </r>
  <r>
    <x v="1058"/>
    <b v="0"/>
    <n v="56.7"/>
    <m/>
    <m/>
    <m/>
    <n v="16.5"/>
    <n v="28.3"/>
    <n v="3797"/>
    <n v="3773"/>
    <n v="7570"/>
  </r>
  <r>
    <x v="1059"/>
    <b v="0"/>
    <n v="56.7"/>
    <m/>
    <m/>
    <m/>
    <n v="17.399999999999999"/>
    <n v="27.8"/>
    <n v="3442"/>
    <n v="3403"/>
    <n v="6845"/>
  </r>
  <r>
    <x v="1060"/>
    <b v="0"/>
    <n v="67.2"/>
    <m/>
    <m/>
    <m/>
    <n v="17.399999999999999"/>
    <n v="28.5"/>
    <n v="3559"/>
    <n v="3517"/>
    <n v="7076"/>
  </r>
  <r>
    <x v="1061"/>
    <b v="0"/>
    <n v="54"/>
    <m/>
    <m/>
    <m/>
    <n v="17.100000000000001"/>
    <n v="29"/>
    <n v="2645"/>
    <n v="2557"/>
    <n v="5202"/>
  </r>
  <r>
    <x v="1062"/>
    <b v="0"/>
    <n v="67.599999999999994"/>
    <m/>
    <m/>
    <m/>
    <n v="37"/>
    <n v="28.9"/>
    <n v="3689"/>
    <n v="3889"/>
    <n v="7578"/>
  </r>
  <r>
    <x v="1063"/>
    <b v="0"/>
    <n v="76"/>
    <m/>
    <m/>
    <m/>
    <n v="36.700000000000003"/>
    <n v="29.8"/>
    <n v="3795"/>
    <n v="4076"/>
    <n v="7871"/>
  </r>
  <r>
    <x v="1064"/>
    <b v="0"/>
    <n v="63.1"/>
    <m/>
    <m/>
    <m/>
    <n v="18.3"/>
    <n v="30.1"/>
    <n v="3680"/>
    <n v="4010"/>
    <n v="7690"/>
  </r>
  <r>
    <x v="1065"/>
    <b v="0"/>
    <n v="63.1"/>
    <m/>
    <m/>
    <m/>
    <n v="16.100000000000001"/>
    <n v="28.3"/>
    <n v="2993"/>
    <n v="3197"/>
    <n v="6190"/>
  </r>
  <r>
    <x v="1066"/>
    <b v="0"/>
    <n v="54"/>
    <m/>
    <m/>
    <m/>
    <n v="14.7"/>
    <n v="25.8"/>
    <n v="2003"/>
    <n v="2058"/>
    <n v="4061"/>
  </r>
  <r>
    <x v="1067"/>
    <b v="0"/>
    <n v="74.3"/>
    <m/>
    <m/>
    <m/>
    <n v="14.7"/>
    <n v="26.4"/>
    <n v="2492"/>
    <n v="2591"/>
    <n v="5083"/>
  </r>
  <r>
    <x v="1068"/>
    <b v="0"/>
    <n v="65.900000000000006"/>
    <m/>
    <m/>
    <m/>
    <n v="13"/>
    <n v="28.1"/>
    <n v="2096"/>
    <n v="2225"/>
    <n v="4321"/>
  </r>
  <r>
    <x v="1069"/>
    <b v="0"/>
    <n v="55.3"/>
    <m/>
    <m/>
    <m/>
    <n v="27"/>
    <n v="27"/>
    <n v="2874"/>
    <n v="3098"/>
    <n v="5972"/>
  </r>
  <r>
    <x v="1070"/>
    <b v="0"/>
    <n v="89.5"/>
    <m/>
    <m/>
    <m/>
    <n v="32.5"/>
    <n v="27.3"/>
    <n v="2920"/>
    <n v="2728"/>
    <n v="5648"/>
  </r>
  <r>
    <x v="1071"/>
    <b v="0"/>
    <n v="63.5"/>
    <m/>
    <m/>
    <m/>
    <n v="13.8"/>
    <n v="27.9"/>
    <n v="2958"/>
    <n v="2780"/>
    <n v="5738"/>
  </r>
  <r>
    <x v="1072"/>
    <b v="0"/>
    <n v="62.4"/>
    <m/>
    <m/>
    <m/>
    <n v="16.600000000000001"/>
    <n v="27"/>
    <n v="2558"/>
    <n v="2481"/>
    <n v="5039"/>
  </r>
  <r>
    <x v="1073"/>
    <b v="0"/>
    <n v="54"/>
    <m/>
    <m/>
    <m/>
    <n v="17.100000000000001"/>
    <n v="27.5"/>
    <n v="2176"/>
    <n v="1904"/>
    <n v="4080"/>
  </r>
  <r>
    <x v="1074"/>
    <b v="0"/>
    <n v="62.4"/>
    <m/>
    <m/>
    <m/>
    <n v="18"/>
    <n v="27"/>
    <n v="2618"/>
    <n v="2551"/>
    <n v="5169"/>
  </r>
  <r>
    <x v="1075"/>
    <b v="0"/>
    <n v="56.7"/>
    <m/>
    <m/>
    <m/>
    <n v="17.7"/>
    <n v="27.3"/>
    <n v="2171"/>
    <n v="2265"/>
    <n v="4436"/>
  </r>
  <r>
    <x v="1076"/>
    <b v="0"/>
    <n v="62.2"/>
    <m/>
    <m/>
    <m/>
    <n v="35.200000000000003"/>
    <n v="28.2"/>
    <n v="3238"/>
    <n v="3369"/>
    <n v="6607"/>
  </r>
  <r>
    <x v="1077"/>
    <b v="0"/>
    <n v="78.099999999999994"/>
    <m/>
    <m/>
    <m/>
    <n v="38.1"/>
    <n v="26.2"/>
    <n v="2930"/>
    <n v="3334"/>
    <n v="6264"/>
  </r>
  <r>
    <x v="1078"/>
    <b v="0"/>
    <n v="69.2"/>
    <m/>
    <m/>
    <m/>
    <n v="37.200000000000003"/>
    <n v="27.1"/>
    <n v="3014"/>
    <n v="3281"/>
    <n v="6295"/>
  </r>
  <r>
    <x v="1079"/>
    <b v="0"/>
    <n v="63.3"/>
    <m/>
    <m/>
    <m/>
    <n v="17.5"/>
    <n v="26.5"/>
    <n v="3222"/>
    <n v="3319"/>
    <n v="6541"/>
  </r>
  <r>
    <x v="1080"/>
    <b v="0"/>
    <n v="54"/>
    <m/>
    <m/>
    <m/>
    <n v="18"/>
    <n v="26.5"/>
    <n v="2386"/>
    <n v="2649"/>
    <n v="5035"/>
  </r>
  <r>
    <x v="1081"/>
    <b v="0"/>
    <n v="69.2"/>
    <m/>
    <m/>
    <m/>
    <n v="18.2"/>
    <n v="27.2"/>
    <n v="3045"/>
    <n v="2984"/>
    <n v="6029"/>
  </r>
  <r>
    <x v="1082"/>
    <b v="0"/>
    <n v="60.7"/>
    <m/>
    <m/>
    <m/>
    <n v="18.2"/>
    <n v="27.6"/>
    <n v="2372"/>
    <n v="2370"/>
    <n v="4742"/>
  </r>
  <r>
    <x v="1083"/>
    <b v="0"/>
    <n v="73.900000000000006"/>
    <m/>
    <m/>
    <m/>
    <n v="39.299999999999997"/>
    <n v="27.9"/>
    <n v="3473"/>
    <n v="3544"/>
    <n v="7017"/>
  </r>
  <r>
    <x v="1084"/>
    <b v="0"/>
    <n v="79"/>
    <m/>
    <m/>
    <m/>
    <n v="41.7"/>
    <n v="29.1"/>
    <n v="3448"/>
    <n v="3669"/>
    <n v="7117"/>
  </r>
  <r>
    <x v="1085"/>
    <b v="0"/>
    <n v="100"/>
    <m/>
    <m/>
    <m/>
    <n v="18.5"/>
    <n v="29.1"/>
    <n v="3428"/>
    <n v="3678"/>
    <n v="7106"/>
  </r>
  <r>
    <x v="1086"/>
    <b v="0"/>
    <n v="69.2"/>
    <m/>
    <m/>
    <m/>
    <n v="19"/>
    <n v="28.220618556701027"/>
    <n v="3242"/>
    <n v="3177"/>
    <n v="6419"/>
  </r>
  <r>
    <x v="1087"/>
    <b v="0"/>
    <n v="54"/>
    <m/>
    <m/>
    <m/>
    <n v="18.899999999999999"/>
    <n v="25.8"/>
    <n v="2373"/>
    <n v="2322"/>
    <n v="4695"/>
  </r>
  <r>
    <x v="1088"/>
    <b v="0"/>
    <n v="89.4"/>
    <m/>
    <m/>
    <m/>
    <n v="18.2"/>
    <n v="25"/>
    <n v="2691"/>
    <n v="2548"/>
    <n v="5239"/>
  </r>
  <r>
    <x v="1089"/>
    <b v="0"/>
    <n v="61.5"/>
    <m/>
    <m/>
    <m/>
    <n v="18.399999999999999"/>
    <n v="24.7"/>
    <n v="2106"/>
    <n v="2159"/>
    <n v="4265"/>
  </r>
  <r>
    <x v="1090"/>
    <b v="0"/>
    <n v="60.8"/>
    <m/>
    <m/>
    <m/>
    <n v="41.8"/>
    <n v="25.2"/>
    <n v="2752"/>
    <n v="2847"/>
    <n v="5599"/>
  </r>
  <r>
    <x v="1091"/>
    <b v="0"/>
    <n v="82.3"/>
    <m/>
    <m/>
    <m/>
    <n v="43"/>
    <n v="26.3"/>
    <n v="3149"/>
    <n v="2989"/>
    <n v="6138"/>
  </r>
  <r>
    <x v="1092"/>
    <b v="0"/>
    <n v="54"/>
    <m/>
    <m/>
    <m/>
    <n v="18"/>
    <n v="27.2"/>
    <n v="3184"/>
    <n v="3082"/>
    <n v="6266"/>
  </r>
  <r>
    <x v="1093"/>
    <b v="0"/>
    <n v="64.8"/>
    <m/>
    <m/>
    <m/>
    <n v="17.899999999999999"/>
    <n v="25.1"/>
    <n v="2654"/>
    <n v="2772"/>
    <n v="5426"/>
  </r>
  <r>
    <x v="1094"/>
    <b v="0"/>
    <n v="59.4"/>
    <m/>
    <m/>
    <m/>
    <n v="17.399999999999999"/>
    <n v="26.8"/>
    <n v="2280"/>
    <n v="2373"/>
    <n v="4653"/>
  </r>
  <r>
    <x v="1095"/>
    <b v="0"/>
    <n v="60.3"/>
    <m/>
    <m/>
    <m/>
    <n v="39.9"/>
    <n v="27.6"/>
    <n v="3105"/>
    <n v="3464"/>
    <n v="6569"/>
  </r>
  <r>
    <x v="1096"/>
    <b v="0"/>
    <n v="60.8"/>
    <m/>
    <m/>
    <m/>
    <n v="40.700000000000003"/>
    <n v="27.6"/>
    <n v="2712"/>
    <n v="3047"/>
    <n v="5759"/>
  </r>
  <r>
    <x v="1097"/>
    <b v="0"/>
    <n v="71.2"/>
    <m/>
    <m/>
    <m/>
    <n v="43.2"/>
    <n v="28"/>
    <n v="3349"/>
    <n v="3676"/>
    <n v="7025"/>
  </r>
  <r>
    <x v="1098"/>
    <b v="0"/>
    <n v="77.400000000000006"/>
    <m/>
    <m/>
    <m/>
    <n v="44.9"/>
    <n v="28.7"/>
    <n v="3246"/>
    <n v="3920"/>
    <n v="7166"/>
  </r>
  <r>
    <x v="1099"/>
    <b v="0"/>
    <n v="86.5"/>
    <m/>
    <m/>
    <m/>
    <n v="39.700000000000003"/>
    <n v="28.8"/>
    <n v="3195"/>
    <n v="3804"/>
    <n v="6999"/>
  </r>
  <r>
    <x v="1100"/>
    <b v="0"/>
    <n v="54"/>
    <m/>
    <m/>
    <m/>
    <n v="17.600000000000001"/>
    <n v="27.7"/>
    <n v="3196"/>
    <n v="3318"/>
    <n v="6514"/>
  </r>
  <r>
    <x v="1101"/>
    <b v="0"/>
    <n v="69.8"/>
    <m/>
    <m/>
    <m/>
    <n v="17.8"/>
    <n v="27.9"/>
    <n v="2519"/>
    <n v="2716"/>
    <n v="5235"/>
  </r>
  <r>
    <x v="1102"/>
    <b v="0"/>
    <n v="59.4"/>
    <m/>
    <m/>
    <m/>
    <n v="17.8"/>
    <n v="26.8"/>
    <n v="2910"/>
    <n v="2968"/>
    <n v="5878"/>
  </r>
  <r>
    <x v="1103"/>
    <b v="0"/>
    <n v="59.8"/>
    <m/>
    <m/>
    <m/>
    <n v="17.8"/>
    <n v="27.8"/>
    <n v="2308"/>
    <n v="2189"/>
    <n v="4497"/>
  </r>
  <r>
    <x v="1104"/>
    <b v="0"/>
    <n v="70.8"/>
    <m/>
    <m/>
    <m/>
    <n v="43.4"/>
    <n v="28"/>
    <n v="3534"/>
    <n v="3715"/>
    <n v="7249"/>
  </r>
  <r>
    <x v="1105"/>
    <b v="0"/>
    <n v="78.099999999999994"/>
    <m/>
    <m/>
    <m/>
    <n v="45.4"/>
    <n v="28.4"/>
    <n v="3892"/>
    <n v="4044"/>
    <n v="7936"/>
  </r>
  <r>
    <x v="1106"/>
    <b v="0"/>
    <n v="85.4"/>
    <m/>
    <m/>
    <m/>
    <n v="44.3"/>
    <n v="27.9"/>
    <n v="3828"/>
    <n v="4085"/>
    <n v="7913"/>
  </r>
  <r>
    <x v="1107"/>
    <b v="0"/>
    <n v="54"/>
    <m/>
    <m/>
    <m/>
    <n v="18.3"/>
    <n v="26.5"/>
    <n v="3463"/>
    <n v="3719"/>
    <n v="7182"/>
  </r>
  <r>
    <x v="1108"/>
    <b v="0"/>
    <n v="54"/>
    <m/>
    <m/>
    <m/>
    <n v="18.100000000000001"/>
    <n v="29"/>
    <n v="2258"/>
    <n v="2497"/>
    <n v="4755"/>
  </r>
  <r>
    <x v="1109"/>
    <b v="0"/>
    <n v="65.900000000000006"/>
    <m/>
    <m/>
    <m/>
    <n v="18.3"/>
    <n v="30.1"/>
    <n v="2919"/>
    <n v="3434"/>
    <n v="6353"/>
  </r>
  <r>
    <x v="1110"/>
    <b v="0"/>
    <n v="70.400000000000006"/>
    <m/>
    <m/>
    <m/>
    <n v="42.8"/>
    <n v="30.2"/>
    <n v="3011"/>
    <n v="3169"/>
    <n v="6180"/>
  </r>
  <r>
    <x v="1111"/>
    <b v="0"/>
    <n v="61.9"/>
    <m/>
    <m/>
    <m/>
    <n v="44.6"/>
    <n v="29"/>
    <n v="3394"/>
    <n v="3551"/>
    <n v="6945"/>
  </r>
  <r>
    <x v="1112"/>
    <b v="0"/>
    <n v="61.9"/>
    <m/>
    <m/>
    <m/>
    <n v="45.1"/>
    <n v="28.1"/>
    <n v="3122"/>
    <n v="3464"/>
    <n v="6586"/>
  </r>
  <r>
    <x v="1113"/>
    <b v="0"/>
    <n v="85"/>
    <m/>
    <m/>
    <m/>
    <n v="44.7"/>
    <n v="27"/>
    <n v="3134"/>
    <n v="3462"/>
    <n v="6596"/>
  </r>
  <r>
    <x v="1114"/>
    <b v="0"/>
    <n v="100"/>
    <m/>
    <m/>
    <m/>
    <n v="45.1"/>
    <n v="26.5"/>
    <n v="3276"/>
    <n v="3355"/>
    <n v="6631"/>
  </r>
  <r>
    <x v="1115"/>
    <b v="0"/>
    <n v="82"/>
    <m/>
    <m/>
    <m/>
    <n v="44.7"/>
    <n v="26"/>
    <n v="2656"/>
    <n v="3100"/>
    <n v="5756"/>
  </r>
  <r>
    <x v="1116"/>
    <b v="0"/>
    <n v="80.400000000000006"/>
    <m/>
    <m/>
    <m/>
    <n v="45.8"/>
    <n v="26.8"/>
    <n v="3336"/>
    <n v="3582"/>
    <n v="6918"/>
  </r>
  <r>
    <x v="1117"/>
    <b v="0"/>
    <n v="76.5"/>
    <m/>
    <m/>
    <m/>
    <n v="45.3"/>
    <n v="28.6"/>
    <n v="2992"/>
    <n v="3027"/>
    <n v="6019"/>
  </r>
  <r>
    <x v="1118"/>
    <b v="0"/>
    <n v="54.4"/>
    <m/>
    <m/>
    <m/>
    <n v="46.2"/>
    <n v="30"/>
    <n v="3729"/>
    <n v="3888"/>
    <n v="7617"/>
  </r>
  <r>
    <x v="1119"/>
    <b v="0"/>
    <n v="85.8"/>
    <m/>
    <m/>
    <m/>
    <n v="45.9"/>
    <n v="28.9"/>
    <n v="3634"/>
    <n v="3996"/>
    <n v="7630"/>
  </r>
  <r>
    <x v="1120"/>
    <b v="0"/>
    <n v="70.7"/>
    <m/>
    <m/>
    <m/>
    <n v="45.5"/>
    <n v="29"/>
    <n v="3650"/>
    <n v="3818"/>
    <n v="7468"/>
  </r>
  <r>
    <x v="1121"/>
    <b v="0"/>
    <n v="54"/>
    <m/>
    <m/>
    <m/>
    <n v="46"/>
    <n v="30.2"/>
    <n v="3850"/>
    <n v="4013"/>
    <n v="7863"/>
  </r>
  <r>
    <x v="1122"/>
    <b v="0"/>
    <n v="54"/>
    <m/>
    <m/>
    <m/>
    <n v="45.7"/>
    <n v="31"/>
    <n v="3705"/>
    <n v="3492"/>
    <n v="7197"/>
  </r>
  <r>
    <x v="1123"/>
    <b v="0"/>
    <n v="55.3"/>
    <m/>
    <m/>
    <m/>
    <n v="45.8"/>
    <n v="30.4"/>
    <n v="4027"/>
    <n v="4299"/>
    <n v="8326"/>
  </r>
  <r>
    <x v="1124"/>
    <b v="0"/>
    <n v="56.4"/>
    <m/>
    <m/>
    <m/>
    <n v="45.5"/>
    <n v="27.9"/>
    <n v="3955"/>
    <n v="4198"/>
    <n v="8153"/>
  </r>
  <r>
    <x v="1125"/>
    <b v="0"/>
    <n v="86.7"/>
    <m/>
    <m/>
    <m/>
    <n v="45.5"/>
    <n v="27.6"/>
    <n v="3965"/>
    <n v="4101"/>
    <n v="8066"/>
  </r>
  <r>
    <x v="1126"/>
    <b v="0"/>
    <n v="92.6"/>
    <m/>
    <m/>
    <m/>
    <n v="44.8"/>
    <n v="28.5"/>
    <n v="3324"/>
    <n v="3441"/>
    <n v="6765"/>
  </r>
  <r>
    <x v="1127"/>
    <b v="0"/>
    <n v="71.8"/>
    <m/>
    <m/>
    <m/>
    <n v="45.3"/>
    <n v="28.4"/>
    <n v="3526"/>
    <n v="3647"/>
    <n v="7173"/>
  </r>
  <r>
    <x v="1128"/>
    <b v="0"/>
    <n v="59.4"/>
    <m/>
    <m/>
    <m/>
    <n v="44.9"/>
    <n v="29.2"/>
    <n v="3726"/>
    <n v="3798"/>
    <n v="7524"/>
  </r>
  <r>
    <x v="1129"/>
    <b v="0"/>
    <n v="64.7"/>
    <m/>
    <m/>
    <m/>
    <n v="44.5"/>
    <n v="27.7"/>
    <n v="3395"/>
    <n v="3147"/>
    <n v="6542"/>
  </r>
  <r>
    <x v="1130"/>
    <b v="0"/>
    <n v="54"/>
    <m/>
    <m/>
    <m/>
    <n v="46.2"/>
    <n v="27.8"/>
    <n v="4009"/>
    <n v="4000"/>
    <n v="8009"/>
  </r>
  <r>
    <x v="1131"/>
    <b v="0"/>
    <n v="67"/>
    <m/>
    <m/>
    <m/>
    <n v="44.9"/>
    <n v="27.2"/>
    <n v="3773"/>
    <n v="3530"/>
    <n v="7303"/>
  </r>
  <r>
    <x v="1132"/>
    <b v="0"/>
    <n v="63.7"/>
    <m/>
    <m/>
    <m/>
    <n v="44.8"/>
    <n v="27.8"/>
    <n v="4173"/>
    <n v="3971"/>
    <n v="8144"/>
  </r>
  <r>
    <x v="1133"/>
    <b v="0"/>
    <n v="64.599999999999994"/>
    <m/>
    <m/>
    <m/>
    <n v="46.4"/>
    <n v="28"/>
    <n v="4130"/>
    <n v="4024"/>
    <n v="8154"/>
  </r>
  <r>
    <x v="1134"/>
    <b v="0"/>
    <n v="84.9"/>
    <m/>
    <m/>
    <m/>
    <n v="46.7"/>
    <n v="28.2"/>
    <n v="3984"/>
    <n v="3919"/>
    <n v="7903"/>
  </r>
  <r>
    <x v="1135"/>
    <b v="0"/>
    <n v="69.099999999999994"/>
    <m/>
    <m/>
    <m/>
    <n v="45.7"/>
    <n v="28.1"/>
    <n v="4099"/>
    <n v="4029"/>
    <n v="8128"/>
  </r>
  <r>
    <x v="1136"/>
    <b v="0"/>
    <n v="70.2"/>
    <m/>
    <m/>
    <m/>
    <n v="45.4"/>
    <n v="27.9"/>
    <n v="3699"/>
    <n v="3264"/>
    <n v="6963"/>
  </r>
  <r>
    <x v="1137"/>
    <b v="0"/>
    <n v="60.8"/>
    <m/>
    <m/>
    <m/>
    <n v="45.3"/>
    <n v="28.5"/>
    <n v="4597"/>
    <n v="4147"/>
    <n v="8744"/>
  </r>
  <r>
    <x v="1138"/>
    <b v="0"/>
    <n v="64.2"/>
    <m/>
    <m/>
    <m/>
    <n v="45.7"/>
    <n v="28.2"/>
    <n v="3789"/>
    <n v="3786"/>
    <n v="7575"/>
  </r>
  <r>
    <x v="1139"/>
    <b v="0"/>
    <n v="59.7"/>
    <m/>
    <m/>
    <m/>
    <n v="46"/>
    <n v="27.5"/>
    <n v="4230"/>
    <n v="3895"/>
    <n v="8125"/>
  </r>
  <r>
    <x v="1140"/>
    <b v="0"/>
    <n v="77"/>
    <m/>
    <m/>
    <m/>
    <n v="46"/>
    <n v="26.7"/>
    <n v="4330"/>
    <n v="3809"/>
    <n v="8139"/>
  </r>
  <r>
    <x v="1141"/>
    <b v="0"/>
    <n v="90.5"/>
    <m/>
    <m/>
    <m/>
    <n v="46.6"/>
    <n v="26.3"/>
    <n v="4354"/>
    <n v="3619"/>
    <n v="7973"/>
  </r>
  <r>
    <x v="1142"/>
    <b v="0"/>
    <n v="56"/>
    <m/>
    <m/>
    <m/>
    <n v="45.8"/>
    <n v="27"/>
    <n v="3613"/>
    <n v="3129"/>
    <n v="6742"/>
  </r>
  <r>
    <x v="1143"/>
    <b v="0"/>
    <n v="66.599999999999994"/>
    <m/>
    <m/>
    <m/>
    <n v="44.7"/>
    <n v="28.7"/>
    <n v="3810"/>
    <n v="3080"/>
    <n v="6890"/>
  </r>
  <r>
    <x v="1144"/>
    <b v="0"/>
    <n v="67.8"/>
    <m/>
    <m/>
    <m/>
    <n v="45.1"/>
    <n v="28.7"/>
    <n v="3967"/>
    <n v="3074"/>
    <n v="7041"/>
  </r>
  <r>
    <x v="1145"/>
    <b v="0"/>
    <n v="59"/>
    <m/>
    <m/>
    <m/>
    <n v="43.9"/>
    <n v="28.5"/>
    <n v="4072"/>
    <n v="3023"/>
    <n v="7095"/>
  </r>
  <r>
    <x v="1146"/>
    <b v="0"/>
    <n v="62.2"/>
    <m/>
    <m/>
    <m/>
    <n v="34.5"/>
    <n v="28.8"/>
    <n v="4462"/>
    <n v="3776"/>
    <n v="8238"/>
  </r>
  <r>
    <x v="1147"/>
    <b v="0"/>
    <n v="62.2"/>
    <m/>
    <m/>
    <m/>
    <n v="40.799999999999997"/>
    <n v="27.9"/>
    <n v="4324"/>
    <n v="3831"/>
    <n v="8155"/>
  </r>
  <r>
    <x v="1148"/>
    <b v="0"/>
    <n v="62.2"/>
    <m/>
    <m/>
    <m/>
    <n v="45.6"/>
    <n v="28.9"/>
    <n v="4446"/>
    <n v="3684"/>
    <n v="8130"/>
  </r>
  <r>
    <x v="1149"/>
    <b v="0"/>
    <n v="81.2"/>
    <m/>
    <m/>
    <m/>
    <n v="42.6"/>
    <n v="28.8"/>
    <n v="4071"/>
    <n v="3117"/>
    <n v="7188"/>
  </r>
  <r>
    <x v="1150"/>
    <b v="0"/>
    <n v="74"/>
    <m/>
    <m/>
    <m/>
    <n v="44.8"/>
    <n v="28.4"/>
    <n v="4117"/>
    <n v="3081"/>
    <n v="7198"/>
  </r>
  <r>
    <x v="1151"/>
    <b v="0"/>
    <n v="89.2"/>
    <m/>
    <m/>
    <m/>
    <n v="44.5"/>
    <n v="28.3"/>
    <n v="4263"/>
    <n v="3262"/>
    <n v="7525"/>
  </r>
  <r>
    <x v="1152"/>
    <b v="0"/>
    <n v="77.099999999999994"/>
    <m/>
    <m/>
    <m/>
    <n v="43"/>
    <n v="28.7"/>
    <n v="3957"/>
    <n v="3110"/>
    <n v="7067"/>
  </r>
  <r>
    <x v="1153"/>
    <b v="0"/>
    <n v="66.599999999999994"/>
    <m/>
    <m/>
    <m/>
    <n v="30.9"/>
    <n v="25.1"/>
    <n v="3071"/>
    <n v="2837"/>
    <n v="5908"/>
  </r>
  <r>
    <x v="1154"/>
    <b v="0"/>
    <n v="54"/>
    <m/>
    <m/>
    <m/>
    <n v="43.4"/>
    <n v="26.1"/>
    <n v="3210"/>
    <n v="3197"/>
    <n v="6407"/>
  </r>
  <r>
    <x v="1155"/>
    <b v="0"/>
    <n v="54"/>
    <m/>
    <m/>
    <m/>
    <n v="45.4"/>
    <n v="26.7"/>
    <n v="3568"/>
    <n v="3354"/>
    <n v="6922"/>
  </r>
  <r>
    <x v="1156"/>
    <b v="0"/>
    <n v="54"/>
    <m/>
    <m/>
    <m/>
    <n v="31.7"/>
    <n v="27.9"/>
    <n v="3112"/>
    <n v="2747"/>
    <n v="5859"/>
  </r>
  <r>
    <x v="1157"/>
    <b v="0"/>
    <n v="61.1"/>
    <m/>
    <m/>
    <m/>
    <n v="9.1"/>
    <n v="26.4"/>
    <n v="2786"/>
    <n v="2551"/>
    <n v="5337"/>
  </r>
  <r>
    <x v="1158"/>
    <b v="0"/>
    <n v="88.1"/>
    <m/>
    <m/>
    <m/>
    <n v="15.5"/>
    <n v="27"/>
    <n v="2316"/>
    <n v="2171"/>
    <n v="4487"/>
  </r>
  <r>
    <x v="1159"/>
    <b v="0"/>
    <n v="82.7"/>
    <m/>
    <m/>
    <m/>
    <n v="16.2"/>
    <n v="28.1"/>
    <n v="2066"/>
    <n v="2254"/>
    <n v="4320"/>
  </r>
  <r>
    <x v="1160"/>
    <b v="0"/>
    <n v="62.6"/>
    <m/>
    <m/>
    <m/>
    <n v="38.9"/>
    <n v="28.7"/>
    <n v="2076"/>
    <n v="1953"/>
    <n v="4029"/>
  </r>
  <r>
    <x v="1161"/>
    <b v="0"/>
    <n v="62.8"/>
    <m/>
    <m/>
    <m/>
    <n v="36.200000000000003"/>
    <n v="28.2"/>
    <n v="3458"/>
    <n v="3189"/>
    <n v="6647"/>
  </r>
  <r>
    <x v="1162"/>
    <b v="0"/>
    <n v="100"/>
    <m/>
    <m/>
    <m/>
    <n v="25"/>
    <n v="28.5"/>
    <n v="2491"/>
    <n v="2535"/>
    <n v="5026"/>
  </r>
  <r>
    <x v="1163"/>
    <b v="0"/>
    <n v="100"/>
    <m/>
    <m/>
    <m/>
    <n v="15.1"/>
    <n v="28.7"/>
    <n v="2935"/>
    <n v="2826"/>
    <n v="5761"/>
  </r>
  <r>
    <x v="1164"/>
    <b v="0"/>
    <n v="73.900000000000006"/>
    <m/>
    <m/>
    <m/>
    <n v="15.8"/>
    <n v="29.2"/>
    <n v="3018"/>
    <n v="2700"/>
    <n v="5718"/>
  </r>
  <r>
    <x v="1165"/>
    <b v="0"/>
    <n v="87.7"/>
    <m/>
    <m/>
    <m/>
    <n v="36.5"/>
    <n v="29.4"/>
    <n v="3235"/>
    <n v="2917"/>
    <n v="6152"/>
  </r>
  <r>
    <x v="1166"/>
    <b v="0"/>
    <n v="75"/>
    <m/>
    <m/>
    <m/>
    <n v="38.9"/>
    <n v="29.1"/>
    <n v="3399"/>
    <n v="2986"/>
    <n v="6385"/>
  </r>
  <r>
    <x v="1167"/>
    <b v="0"/>
    <n v="71"/>
    <m/>
    <m/>
    <m/>
    <n v="37.9"/>
    <n v="29.5"/>
    <n v="3622"/>
    <n v="2954"/>
    <n v="6576"/>
  </r>
  <r>
    <x v="1168"/>
    <b v="0"/>
    <n v="55.3"/>
    <m/>
    <m/>
    <m/>
    <n v="39.5"/>
    <n v="29.7"/>
    <n v="3752"/>
    <n v="3675"/>
    <n v="7427"/>
  </r>
  <r>
    <x v="1169"/>
    <b v="0"/>
    <n v="60.8"/>
    <m/>
    <m/>
    <m/>
    <n v="30.7"/>
    <n v="30.4"/>
    <n v="3869"/>
    <n v="4135"/>
    <n v="8004"/>
  </r>
  <r>
    <x v="1170"/>
    <b v="0"/>
    <n v="62.2"/>
    <m/>
    <m/>
    <m/>
    <n v="14.5"/>
    <n v="30"/>
    <n v="4037"/>
    <n v="3877"/>
    <n v="7914"/>
  </r>
  <r>
    <x v="1171"/>
    <b v="0"/>
    <n v="58.7"/>
    <m/>
    <m/>
    <m/>
    <n v="17.399999999999999"/>
    <n v="28.8"/>
    <n v="2959"/>
    <n v="2999"/>
    <n v="5958"/>
  </r>
  <r>
    <x v="1172"/>
    <b v="0"/>
    <n v="65.599999999999994"/>
    <m/>
    <m/>
    <m/>
    <n v="16.399999999999999"/>
    <n v="30.1"/>
    <n v="2117"/>
    <n v="2238"/>
    <n v="4355"/>
  </r>
  <r>
    <x v="1173"/>
    <b v="0"/>
    <n v="58.7"/>
    <m/>
    <m/>
    <m/>
    <n v="17.600000000000001"/>
    <n v="27.7"/>
    <n v="1413"/>
    <n v="1389"/>
    <n v="2802"/>
  </r>
  <r>
    <x v="1174"/>
    <b v="0"/>
    <n v="78.7"/>
    <m/>
    <m/>
    <m/>
    <n v="41.5"/>
    <n v="28.9"/>
    <n v="3342"/>
    <n v="3145"/>
    <n v="6487"/>
  </r>
  <r>
    <x v="1175"/>
    <b v="0"/>
    <n v="100"/>
    <m/>
    <m/>
    <m/>
    <n v="44.7"/>
    <n v="27.4"/>
    <n v="3893"/>
    <n v="4247"/>
    <n v="8140"/>
  </r>
  <r>
    <x v="1176"/>
    <b v="0"/>
    <n v="100"/>
    <m/>
    <m/>
    <m/>
    <n v="29.2"/>
    <n v="28.6"/>
    <n v="3785"/>
    <n v="4257"/>
    <n v="8042"/>
  </r>
  <r>
    <x v="1177"/>
    <b v="0"/>
    <n v="54"/>
    <m/>
    <m/>
    <m/>
    <n v="15.4"/>
    <n v="29.5"/>
    <n v="3266"/>
    <n v="3794"/>
    <n v="7060"/>
  </r>
  <r>
    <x v="1178"/>
    <b v="0"/>
    <n v="76.900000000000006"/>
    <m/>
    <m/>
    <m/>
    <n v="39.700000000000003"/>
    <n v="28.8"/>
    <n v="3382"/>
    <n v="3516"/>
    <n v="6898"/>
  </r>
  <r>
    <x v="1179"/>
    <b v="0"/>
    <n v="54"/>
    <m/>
    <m/>
    <m/>
    <n v="21.9"/>
    <n v="29.5"/>
    <n v="3402"/>
    <n v="3546"/>
    <n v="6948"/>
  </r>
  <r>
    <x v="1180"/>
    <b v="0"/>
    <n v="76"/>
    <m/>
    <m/>
    <m/>
    <n v="11.5"/>
    <n v="27.9"/>
    <n v="3398"/>
    <n v="3451"/>
    <n v="6849"/>
  </r>
  <r>
    <x v="1181"/>
    <b v="0"/>
    <n v="54"/>
    <m/>
    <m/>
    <m/>
    <n v="40.5"/>
    <n v="28.8"/>
    <n v="2550"/>
    <n v="2251"/>
    <n v="4801"/>
  </r>
  <r>
    <x v="1182"/>
    <b v="0"/>
    <n v="60.9"/>
    <m/>
    <m/>
    <m/>
    <n v="43.8"/>
    <n v="28.3"/>
    <n v="3483"/>
    <n v="3817"/>
    <n v="7300"/>
  </r>
  <r>
    <x v="1183"/>
    <b v="0"/>
    <n v="65.599999999999994"/>
    <m/>
    <m/>
    <m/>
    <n v="36.200000000000003"/>
    <n v="27.9"/>
    <n v="3396"/>
    <n v="3579"/>
    <n v="6975"/>
  </r>
  <r>
    <x v="1184"/>
    <b v="0"/>
    <n v="56.8"/>
    <m/>
    <m/>
    <m/>
    <n v="15.8"/>
    <n v="28.5"/>
    <n v="3224"/>
    <n v="3309"/>
    <n v="6533"/>
  </r>
  <r>
    <x v="1185"/>
    <b v="0"/>
    <n v="61.1"/>
    <m/>
    <m/>
    <m/>
    <n v="17.3"/>
    <n v="29.1"/>
    <n v="2200"/>
    <n v="1866"/>
    <n v="4066"/>
  </r>
  <r>
    <x v="1186"/>
    <b v="0"/>
    <n v="54"/>
    <m/>
    <m/>
    <m/>
    <n v="16.100000000000001"/>
    <n v="29.2"/>
    <n v="2044"/>
    <n v="2091"/>
    <n v="4135"/>
  </r>
  <r>
    <x v="1187"/>
    <b v="0"/>
    <n v="62.2"/>
    <m/>
    <m/>
    <m/>
    <n v="44.1"/>
    <n v="29.5"/>
    <n v="2805"/>
    <n v="3037"/>
    <n v="5842"/>
  </r>
  <r>
    <x v="1188"/>
    <b v="0"/>
    <n v="58.7"/>
    <m/>
    <m/>
    <m/>
    <n v="46.3"/>
    <n v="29.1"/>
    <n v="3620"/>
    <n v="4320"/>
    <n v="7940"/>
  </r>
  <r>
    <x v="1189"/>
    <b v="0"/>
    <n v="78.099999999999994"/>
    <m/>
    <m/>
    <m/>
    <n v="35.700000000000003"/>
    <n v="28.8"/>
    <n v="3612"/>
    <n v="3995"/>
    <n v="7607"/>
  </r>
  <r>
    <x v="1190"/>
    <b v="0"/>
    <n v="94.6"/>
    <m/>
    <m/>
    <m/>
    <n v="28.8"/>
    <n v="28.4"/>
    <n v="3434"/>
    <n v="3781"/>
    <n v="7215"/>
  </r>
  <r>
    <x v="1191"/>
    <b v="0"/>
    <n v="54"/>
    <m/>
    <m/>
    <m/>
    <n v="17.3"/>
    <n v="29.4"/>
    <n v="2377"/>
    <n v="2505"/>
    <n v="4882"/>
  </r>
  <r>
    <x v="1192"/>
    <b v="0"/>
    <n v="64.3"/>
    <m/>
    <m/>
    <m/>
    <n v="17.3"/>
    <n v="29.6"/>
    <n v="1934"/>
    <n v="1919"/>
    <n v="3853"/>
  </r>
  <r>
    <x v="1193"/>
    <b v="0"/>
    <n v="85.9"/>
    <m/>
    <m/>
    <m/>
    <n v="14.9"/>
    <n v="29.3"/>
    <n v="987"/>
    <n v="855"/>
    <n v="1842"/>
  </r>
  <r>
    <x v="1194"/>
    <b v="0"/>
    <n v="85.9"/>
    <m/>
    <m/>
    <m/>
    <n v="14.3"/>
    <n v="28.5"/>
    <n v="1164"/>
    <n v="1184"/>
    <n v="2348"/>
  </r>
  <r>
    <x v="1195"/>
    <b v="0"/>
    <n v="54"/>
    <m/>
    <m/>
    <m/>
    <n v="38.5"/>
    <n v="25.3"/>
    <n v="1964"/>
    <n v="1914"/>
    <n v="3878"/>
  </r>
  <r>
    <x v="1196"/>
    <b v="0"/>
    <n v="62.6"/>
    <m/>
    <m/>
    <m/>
    <n v="38.4"/>
    <n v="26.1"/>
    <n v="2794"/>
    <n v="2850"/>
    <n v="5644"/>
  </r>
  <r>
    <x v="1197"/>
    <b v="0"/>
    <n v="54"/>
    <m/>
    <m/>
    <m/>
    <n v="42.4"/>
    <n v="26.4"/>
    <n v="2575"/>
    <n v="2526"/>
    <n v="5101"/>
  </r>
  <r>
    <x v="1198"/>
    <b v="0"/>
    <n v="57.2"/>
    <m/>
    <m/>
    <m/>
    <n v="43"/>
    <n v="28.2"/>
    <n v="2185"/>
    <n v="2220"/>
    <n v="4405"/>
  </r>
  <r>
    <x v="1199"/>
    <b v="0"/>
    <n v="61.9"/>
    <m/>
    <m/>
    <m/>
    <n v="34.57"/>
    <n v="24.9"/>
    <n v="314"/>
    <n v="286"/>
    <n v="600"/>
  </r>
  <r>
    <x v="1200"/>
    <b v="0"/>
    <n v="97.7"/>
    <m/>
    <m/>
    <m/>
    <n v="32.200000000000003"/>
    <n v="25.7"/>
    <n v="988"/>
    <n v="819"/>
    <n v="1807"/>
  </r>
  <r>
    <x v="1201"/>
    <b v="0"/>
    <n v="62.2"/>
    <m/>
    <m/>
    <m/>
    <n v="38.299999999999997"/>
    <n v="27.7"/>
    <n v="2098"/>
    <n v="2392"/>
    <n v="4490"/>
  </r>
  <r>
    <x v="1202"/>
    <b v="0"/>
    <n v="67.5"/>
    <m/>
    <m/>
    <m/>
    <n v="45.4"/>
    <n v="25.5"/>
    <n v="1923"/>
    <n v="1814"/>
    <n v="3737"/>
  </r>
  <r>
    <x v="1203"/>
    <b v="0"/>
    <n v="61.9"/>
    <m/>
    <m/>
    <m/>
    <n v="46.6"/>
    <n v="25.9"/>
    <n v="1767"/>
    <n v="1758"/>
    <n v="3525"/>
  </r>
  <r>
    <x v="1204"/>
    <b v="0"/>
    <n v="54"/>
    <m/>
    <m/>
    <m/>
    <n v="41.1"/>
    <n v="23.7"/>
    <n v="1834"/>
    <n v="1727"/>
    <n v="3561"/>
  </r>
  <r>
    <x v="1205"/>
    <b v="0"/>
    <n v="54"/>
    <m/>
    <m/>
    <m/>
    <n v="18.100000000000001"/>
    <n v="23.2"/>
    <n v="679"/>
    <n v="541"/>
    <n v="1220"/>
  </r>
  <r>
    <x v="1206"/>
    <b v="0"/>
    <n v="62.4"/>
    <m/>
    <m/>
    <m/>
    <n v="18.3"/>
    <n v="25.2"/>
    <n v="820"/>
    <n v="658"/>
    <n v="1478"/>
  </r>
  <r>
    <x v="1207"/>
    <b v="0"/>
    <n v="57.6"/>
    <m/>
    <m/>
    <m/>
    <n v="18.399999999999999"/>
    <n v="26.7"/>
    <n v="795"/>
    <n v="638"/>
    <n v="1433"/>
  </r>
  <r>
    <x v="1208"/>
    <b v="0"/>
    <n v="73.5"/>
    <m/>
    <m/>
    <m/>
    <n v="18.600000000000001"/>
    <n v="24.2"/>
    <n v="320"/>
    <n v="253"/>
    <n v="573"/>
  </r>
  <r>
    <x v="1209"/>
    <b v="0"/>
    <n v="69.400000000000006"/>
    <m/>
    <m/>
    <m/>
    <n v="46.6"/>
    <n v="19"/>
    <n v="0"/>
    <n v="0"/>
    <n v="0"/>
  </r>
  <r>
    <x v="1210"/>
    <b v="0"/>
    <n v="54.4"/>
    <m/>
    <m/>
    <m/>
    <n v="45.542857142857144"/>
    <n v="20"/>
    <n v="0"/>
    <n v="0"/>
    <n v="0"/>
  </r>
  <r>
    <x v="1211"/>
    <b v="0"/>
    <n v="56.4"/>
    <m/>
    <m/>
    <m/>
    <n v="44.3"/>
    <n v="21.8"/>
    <n v="0"/>
    <n v="0"/>
    <n v="0"/>
  </r>
  <r>
    <x v="1212"/>
    <b v="0"/>
    <n v="59.4"/>
    <m/>
    <m/>
    <m/>
    <n v="18.5"/>
    <n v="22.9"/>
    <n v="0"/>
    <n v="0"/>
    <n v="0"/>
  </r>
  <r>
    <x v="1213"/>
    <b v="0"/>
    <n v="68"/>
    <m/>
    <m/>
    <m/>
    <n v="17.7"/>
    <n v="24.9"/>
    <n v="0"/>
    <n v="0"/>
    <n v="0"/>
  </r>
  <r>
    <x v="1214"/>
    <b v="0"/>
    <n v="68.3"/>
    <m/>
    <m/>
    <m/>
    <n v="18.899999999999999"/>
    <n v="25.4"/>
    <n v="0"/>
    <n v="0"/>
    <n v="0"/>
  </r>
  <r>
    <x v="1215"/>
    <b v="0"/>
    <n v="59.5"/>
    <m/>
    <m/>
    <m/>
    <n v="18.3"/>
    <n v="25.4"/>
    <n v="0"/>
    <n v="0"/>
    <n v="0"/>
  </r>
  <r>
    <x v="1216"/>
    <b v="0"/>
    <n v="66.3"/>
    <m/>
    <m/>
    <m/>
    <n v="45.9"/>
    <n v="25.2"/>
    <n v="0"/>
    <n v="0"/>
    <n v="0"/>
  </r>
  <r>
    <x v="1217"/>
    <b v="0"/>
    <n v="56.4"/>
    <m/>
    <m/>
    <m/>
    <n v="46.7"/>
    <n v="24.1"/>
    <n v="0"/>
    <n v="0"/>
    <n v="0"/>
  </r>
  <r>
    <x v="1218"/>
    <b v="0"/>
    <n v="63.3"/>
    <m/>
    <m/>
    <m/>
    <n v="37"/>
    <n v="24.1"/>
    <n v="0"/>
    <n v="0"/>
    <n v="0"/>
  </r>
  <r>
    <x v="1219"/>
    <b v="0"/>
    <n v="61.5"/>
    <m/>
    <m/>
    <m/>
    <n v="16.899999999999999"/>
    <n v="25.2"/>
    <n v="0"/>
    <n v="0"/>
    <n v="0"/>
  </r>
  <r>
    <x v="1220"/>
    <b v="0"/>
    <n v="64.2"/>
    <m/>
    <m/>
    <m/>
    <n v="18.3"/>
    <n v="25.1"/>
    <n v="0"/>
    <n v="0"/>
    <n v="0"/>
  </r>
  <r>
    <x v="1221"/>
    <b v="0"/>
    <n v="73.900000000000006"/>
    <m/>
    <m/>
    <m/>
    <n v="16.100000000000001"/>
    <n v="24.9"/>
    <n v="0"/>
    <n v="0"/>
    <n v="0"/>
  </r>
  <r>
    <x v="1222"/>
    <b v="0"/>
    <n v="85"/>
    <m/>
    <m/>
    <m/>
    <n v="18.899999999999999"/>
    <n v="25.5"/>
    <n v="0"/>
    <n v="0"/>
    <n v="0"/>
  </r>
  <r>
    <x v="1223"/>
    <b v="0"/>
    <n v="87"/>
    <m/>
    <m/>
    <m/>
    <n v="40.5"/>
    <n v="25.8"/>
    <n v="927"/>
    <n v="845"/>
    <n v="1772"/>
  </r>
  <r>
    <x v="1224"/>
    <b v="0"/>
    <n v="93.6"/>
    <m/>
    <m/>
    <m/>
    <n v="42.7"/>
    <n v="25.9"/>
    <n v="0"/>
    <n v="0"/>
    <n v="0"/>
  </r>
  <r>
    <x v="1225"/>
    <b v="0"/>
    <n v="59.4"/>
    <m/>
    <m/>
    <m/>
    <n v="33.6"/>
    <n v="25.7"/>
    <n v="913"/>
    <n v="814"/>
    <n v="1727"/>
  </r>
  <r>
    <x v="1226"/>
    <b v="0"/>
    <n v="58.5"/>
    <m/>
    <m/>
    <m/>
    <n v="17.7"/>
    <n v="20.6"/>
    <n v="0"/>
    <n v="0"/>
    <n v="0"/>
  </r>
  <r>
    <x v="1227"/>
    <b v="0"/>
    <n v="56.4"/>
    <m/>
    <m/>
    <m/>
    <n v="16.7"/>
    <n v="19.3"/>
    <n v="0"/>
    <n v="0"/>
    <n v="0"/>
  </r>
  <r>
    <x v="1228"/>
    <b v="0"/>
    <n v="54"/>
    <m/>
    <m/>
    <m/>
    <n v="15.8"/>
    <n v="21"/>
    <n v="0"/>
    <n v="0"/>
    <n v="0"/>
  </r>
  <r>
    <x v="1229"/>
    <b v="0"/>
    <n v="67.2"/>
    <m/>
    <m/>
    <m/>
    <n v="19.7"/>
    <n v="21.1"/>
    <n v="0"/>
    <n v="0"/>
    <n v="0"/>
  </r>
  <r>
    <x v="1230"/>
    <b v="0"/>
    <n v="59.9"/>
    <m/>
    <m/>
    <m/>
    <n v="44.6"/>
    <n v="22.6"/>
    <n v="0"/>
    <n v="0"/>
    <n v="0"/>
  </r>
  <r>
    <x v="1231"/>
    <b v="0"/>
    <n v="56.1"/>
    <m/>
    <m/>
    <m/>
    <n v="45.3"/>
    <n v="22.5"/>
    <n v="0"/>
    <n v="0"/>
    <n v="0"/>
  </r>
  <r>
    <x v="1232"/>
    <b v="0"/>
    <n v="87.8"/>
    <m/>
    <m/>
    <m/>
    <n v="37.9"/>
    <n v="21.9"/>
    <n v="0"/>
    <n v="0"/>
    <n v="0"/>
  </r>
  <r>
    <x v="1233"/>
    <b v="0"/>
    <n v="64.7"/>
    <m/>
    <m/>
    <m/>
    <n v="16.5"/>
    <n v="21.9"/>
    <n v="0"/>
    <n v="0"/>
    <n v="0"/>
  </r>
  <r>
    <x v="1234"/>
    <b v="0"/>
    <n v="61.9"/>
    <m/>
    <m/>
    <m/>
    <n v="18.5"/>
    <n v="22.9"/>
    <n v="0"/>
    <n v="0"/>
    <n v="0"/>
  </r>
  <r>
    <x v="1235"/>
    <b v="0"/>
    <n v="54"/>
    <m/>
    <m/>
    <m/>
    <n v="16.600000000000001"/>
    <n v="23.4"/>
    <n v="0"/>
    <n v="0"/>
    <n v="0"/>
  </r>
  <r>
    <x v="1236"/>
    <b v="0"/>
    <n v="75"/>
    <m/>
    <m/>
    <m/>
    <n v="18.3"/>
    <n v="22.4"/>
    <n v="0"/>
    <n v="0"/>
    <n v="0"/>
  </r>
  <r>
    <x v="1237"/>
    <b v="0"/>
    <n v="54"/>
    <m/>
    <m/>
    <m/>
    <n v="43.2"/>
    <n v="22.9"/>
    <n v="0"/>
    <n v="0"/>
    <n v="0"/>
  </r>
  <r>
    <x v="1238"/>
    <b v="0"/>
    <n v="57.1"/>
    <m/>
    <m/>
    <m/>
    <n v="45.1"/>
    <n v="23.8"/>
    <n v="0"/>
    <n v="0"/>
    <n v="0"/>
  </r>
  <r>
    <x v="1239"/>
    <b v="0"/>
    <n v="54"/>
    <m/>
    <m/>
    <m/>
    <n v="42.1"/>
    <n v="23.7"/>
    <n v="0"/>
    <n v="0"/>
    <n v="0"/>
  </r>
  <r>
    <x v="1240"/>
    <b v="0"/>
    <n v="61.2"/>
    <m/>
    <m/>
    <m/>
    <n v="17.7"/>
    <n v="19.7"/>
    <n v="0"/>
    <n v="0"/>
    <n v="0"/>
  </r>
  <r>
    <x v="1241"/>
    <b v="0"/>
    <n v="54.9"/>
    <m/>
    <m/>
    <m/>
    <n v="17.899999999999999"/>
    <n v="16.399999999999999"/>
    <n v="0"/>
    <n v="0"/>
    <n v="0"/>
  </r>
  <r>
    <x v="1242"/>
    <b v="0"/>
    <n v="59.5"/>
    <m/>
    <m/>
    <m/>
    <n v="16.7"/>
    <n v="19.100000000000001"/>
    <n v="0"/>
    <n v="0"/>
    <n v="0"/>
  </r>
  <r>
    <x v="1243"/>
    <b v="0"/>
    <n v="61.6"/>
    <m/>
    <m/>
    <m/>
    <n v="18.7"/>
    <n v="20.2"/>
    <n v="0"/>
    <n v="0"/>
    <n v="0"/>
  </r>
  <r>
    <x v="1244"/>
    <b v="0"/>
    <n v="54.9"/>
    <m/>
    <m/>
    <m/>
    <n v="45.2"/>
    <n v="21.1"/>
    <n v="0"/>
    <n v="0"/>
    <n v="0"/>
  </r>
  <r>
    <x v="1245"/>
    <b v="0"/>
    <n v="78.5"/>
    <m/>
    <m/>
    <m/>
    <n v="47"/>
    <n v="21.4"/>
    <n v="0"/>
    <n v="0"/>
    <n v="0"/>
  </r>
  <r>
    <x v="1246"/>
    <b v="0"/>
    <n v="56.8"/>
    <m/>
    <m/>
    <m/>
    <n v="34.200000000000003"/>
    <n v="21.6"/>
    <n v="0"/>
    <n v="0"/>
    <n v="0"/>
  </r>
  <r>
    <x v="1247"/>
    <b v="0"/>
    <n v="54"/>
    <m/>
    <m/>
    <m/>
    <n v="13.9"/>
    <n v="21.7"/>
    <n v="0"/>
    <n v="0"/>
    <n v="0"/>
  </r>
  <r>
    <x v="1248"/>
    <b v="0"/>
    <n v="59.4"/>
    <m/>
    <m/>
    <m/>
    <n v="11.1"/>
    <n v="21.6"/>
    <n v="0"/>
    <n v="0"/>
    <n v="0"/>
  </r>
  <r>
    <x v="1249"/>
    <b v="0"/>
    <n v="54.4"/>
    <m/>
    <m/>
    <m/>
    <n v="12.5"/>
    <n v="18"/>
    <n v="0"/>
    <n v="0"/>
    <n v="0"/>
  </r>
  <r>
    <x v="1250"/>
    <b v="0"/>
    <n v="68.900000000000006"/>
    <m/>
    <m/>
    <m/>
    <n v="15.8"/>
    <n v="17.600000000000001"/>
    <n v="0"/>
    <n v="0"/>
    <n v="0"/>
  </r>
  <r>
    <x v="1251"/>
    <b v="0"/>
    <n v="82.9"/>
    <m/>
    <m/>
    <m/>
    <n v="40.5"/>
    <n v="18.5"/>
    <n v="0"/>
    <n v="0"/>
    <n v="0"/>
  </r>
  <r>
    <x v="1252"/>
    <b v="0"/>
    <n v="66.3"/>
    <m/>
    <m/>
    <m/>
    <n v="48.8"/>
    <n v="18.399999999999999"/>
    <n v="0"/>
    <n v="0"/>
    <n v="0"/>
  </r>
  <r>
    <x v="1253"/>
    <b v="0"/>
    <n v="69.400000000000006"/>
    <m/>
    <m/>
    <m/>
    <n v="39.299999999999997"/>
    <n v="19.8"/>
    <n v="0"/>
    <n v="0"/>
    <n v="0"/>
  </r>
  <r>
    <x v="1254"/>
    <b v="0"/>
    <n v="57.4"/>
    <m/>
    <m/>
    <m/>
    <n v="16.399999999999999"/>
    <n v="19.2"/>
    <n v="0"/>
    <n v="0"/>
    <n v="0"/>
  </r>
  <r>
    <x v="1255"/>
    <b v="0"/>
    <n v="57.6"/>
    <m/>
    <m/>
    <m/>
    <n v="14.1"/>
    <n v="20"/>
    <n v="0"/>
    <n v="0"/>
    <n v="0"/>
  </r>
  <r>
    <x v="1256"/>
    <b v="0"/>
    <n v="60.1"/>
    <m/>
    <m/>
    <m/>
    <n v="15.2"/>
    <n v="20.6"/>
    <n v="0"/>
    <n v="0"/>
    <n v="0"/>
  </r>
  <r>
    <x v="1257"/>
    <b v="0"/>
    <n v="54"/>
    <m/>
    <m/>
    <m/>
    <n v="15.5"/>
    <n v="20.5"/>
    <n v="0"/>
    <n v="0"/>
    <n v="0"/>
  </r>
  <r>
    <x v="1258"/>
    <b v="0"/>
    <n v="77.099999999999994"/>
    <m/>
    <m/>
    <m/>
    <n v="38.6"/>
    <n v="21.1"/>
    <n v="304"/>
    <n v="255"/>
    <n v="559"/>
  </r>
  <r>
    <x v="1259"/>
    <b v="0"/>
    <n v="100"/>
    <m/>
    <m/>
    <m/>
    <n v="43.8"/>
    <n v="21.7"/>
    <n v="323"/>
    <n v="270"/>
    <n v="593"/>
  </r>
  <r>
    <x v="1260"/>
    <b v="0"/>
    <n v="62.4"/>
    <m/>
    <m/>
    <m/>
    <n v="34.5"/>
    <n v="21.5"/>
    <n v="247"/>
    <n v="205"/>
    <n v="452"/>
  </r>
  <r>
    <x v="1261"/>
    <b v="0"/>
    <n v="65.8"/>
    <m/>
    <m/>
    <m/>
    <n v="12.7"/>
    <n v="19.399999999999999"/>
    <n v="0"/>
    <n v="0"/>
    <n v="0"/>
  </r>
  <r>
    <x v="1262"/>
    <b v="0"/>
    <n v="62.2"/>
    <m/>
    <m/>
    <m/>
    <n v="12.4"/>
    <n v="20.8"/>
    <n v="0"/>
    <n v="0"/>
    <n v="0"/>
  </r>
  <r>
    <x v="1263"/>
    <b v="0"/>
    <n v="57.9"/>
    <m/>
    <m/>
    <m/>
    <n v="15.8"/>
    <n v="21.8"/>
    <n v="0"/>
    <n v="0"/>
    <n v="0"/>
  </r>
  <r>
    <x v="1264"/>
    <b v="0"/>
    <n v="69.8"/>
    <m/>
    <m/>
    <m/>
    <n v="15.9"/>
    <n v="23.2"/>
    <n v="0"/>
    <n v="0"/>
    <n v="0"/>
  </r>
  <r>
    <x v="1265"/>
    <b v="0"/>
    <n v="81.7"/>
    <m/>
    <m/>
    <m/>
    <n v="40.9"/>
    <n v="21.8"/>
    <n v="0"/>
    <n v="0"/>
    <n v="0"/>
  </r>
  <r>
    <x v="1266"/>
    <b v="0"/>
    <n v="85.4"/>
    <m/>
    <m/>
    <m/>
    <n v="46.8"/>
    <n v="19.100000000000001"/>
    <n v="289"/>
    <n v="231"/>
    <n v="520"/>
  </r>
  <r>
    <x v="1267"/>
    <b v="0"/>
    <n v="64.3"/>
    <m/>
    <m/>
    <m/>
    <n v="48.6"/>
    <n v="18.899999999999999"/>
    <n v="205"/>
    <n v="147"/>
    <n v="352"/>
  </r>
  <r>
    <x v="1268"/>
    <b v="0"/>
    <n v="63.3"/>
    <m/>
    <m/>
    <m/>
    <n v="41.8"/>
    <n v="17.399999999999999"/>
    <n v="0"/>
    <n v="0"/>
    <n v="0"/>
  </r>
  <r>
    <x v="1269"/>
    <b v="0"/>
    <n v="58.4"/>
    <m/>
    <m/>
    <m/>
    <n v="37.1"/>
    <n v="16.899999999999999"/>
    <n v="0"/>
    <n v="0"/>
    <n v="0"/>
  </r>
  <r>
    <x v="1270"/>
    <b v="0"/>
    <n v="64.2"/>
    <m/>
    <m/>
    <m/>
    <n v="42"/>
    <n v="19.5"/>
    <n v="0"/>
    <n v="0"/>
    <n v="0"/>
  </r>
  <r>
    <x v="1271"/>
    <b v="0"/>
    <n v="64.2"/>
    <m/>
    <m/>
    <m/>
    <n v="41.3"/>
    <n v="20.399999999999999"/>
    <n v="399"/>
    <n v="329"/>
    <n v="728"/>
  </r>
  <r>
    <x v="1272"/>
    <b v="0"/>
    <n v="69.900000000000006"/>
    <m/>
    <m/>
    <m/>
    <n v="50.6"/>
    <n v="20.100000000000001"/>
    <n v="475"/>
    <n v="405"/>
    <n v="880"/>
  </r>
  <r>
    <x v="1273"/>
    <b v="0"/>
    <n v="61.1"/>
    <m/>
    <m/>
    <m/>
    <n v="51.8"/>
    <n v="19.899999999999999"/>
    <n v="0"/>
    <n v="0"/>
    <n v="0"/>
  </r>
  <r>
    <x v="1274"/>
    <b v="0"/>
    <n v="96.9"/>
    <m/>
    <m/>
    <m/>
    <n v="51.5"/>
    <n v="16.399999999999999"/>
    <n v="0"/>
    <n v="0"/>
    <n v="0"/>
  </r>
  <r>
    <x v="1275"/>
    <b v="0"/>
    <n v="75.099999999999994"/>
    <m/>
    <m/>
    <m/>
    <n v="42.6"/>
    <n v="12.8"/>
    <n v="0"/>
    <n v="0"/>
    <n v="0"/>
  </r>
  <r>
    <x v="1276"/>
    <b v="0"/>
    <n v="54"/>
    <m/>
    <m/>
    <m/>
    <n v="45.3"/>
    <n v="15.5"/>
    <n v="0"/>
    <n v="0"/>
    <n v="0"/>
  </r>
  <r>
    <x v="1277"/>
    <b v="0"/>
    <n v="55.3"/>
    <m/>
    <m/>
    <m/>
    <n v="45.5"/>
    <n v="18.5"/>
    <n v="0"/>
    <n v="0"/>
    <n v="0"/>
  </r>
  <r>
    <x v="1278"/>
    <b v="0"/>
    <n v="60.4"/>
    <m/>
    <m/>
    <m/>
    <n v="38.799999999999997"/>
    <n v="18.7"/>
    <n v="0"/>
    <n v="0"/>
    <n v="0"/>
  </r>
  <r>
    <x v="1279"/>
    <b v="0"/>
    <n v="54"/>
    <m/>
    <m/>
    <m/>
    <n v="43.1"/>
    <n v="18.3"/>
    <n v="0"/>
    <n v="0"/>
    <n v="0"/>
  </r>
  <r>
    <x v="1280"/>
    <b v="0"/>
    <n v="54"/>
    <m/>
    <m/>
    <m/>
    <n v="39.9"/>
    <n v="18.600000000000001"/>
    <n v="295"/>
    <n v="246"/>
    <n v="541"/>
  </r>
  <r>
    <x v="1281"/>
    <b v="0"/>
    <n v="56.1"/>
    <m/>
    <m/>
    <m/>
    <n v="27.3"/>
    <n v="19.3"/>
    <n v="319"/>
    <n v="271"/>
    <n v="590"/>
  </r>
  <r>
    <x v="1282"/>
    <b v="0"/>
    <n v="56.1"/>
    <m/>
    <m/>
    <m/>
    <n v="16.600000000000001"/>
    <n v="18.899999999999999"/>
    <n v="0"/>
    <n v="0"/>
    <n v="0"/>
  </r>
  <r>
    <x v="1283"/>
    <b v="0"/>
    <n v="56.1"/>
    <m/>
    <m/>
    <m/>
    <n v="13.3"/>
    <n v="19.600000000000001"/>
    <n v="0"/>
    <n v="0"/>
    <n v="0"/>
  </r>
  <r>
    <x v="1284"/>
    <b v="0"/>
    <n v="62"/>
    <m/>
    <m/>
    <m/>
    <n v="10.4"/>
    <n v="20.8"/>
    <n v="0"/>
    <n v="0"/>
    <n v="0"/>
  </r>
  <r>
    <x v="1285"/>
    <b v="0"/>
    <n v="61.1"/>
    <m/>
    <m/>
    <m/>
    <n v="13.1"/>
    <n v="20.7"/>
    <n v="0"/>
    <n v="0"/>
    <n v="0"/>
  </r>
  <r>
    <x v="1286"/>
    <b v="0"/>
    <n v="61.5"/>
    <m/>
    <m/>
    <m/>
    <n v="16.600000000000001"/>
    <n v="19.5"/>
    <n v="0"/>
    <n v="0"/>
    <n v="0"/>
  </r>
  <r>
    <x v="1287"/>
    <b v="0"/>
    <n v="93.8"/>
    <m/>
    <m/>
    <m/>
    <n v="12.9"/>
    <n v="18.899999999999999"/>
    <n v="0"/>
    <n v="0"/>
    <n v="0"/>
  </r>
  <r>
    <x v="1288"/>
    <b v="0"/>
    <n v="72.099999999999994"/>
    <m/>
    <m/>
    <m/>
    <n v="12.2"/>
    <n v="19"/>
    <n v="0"/>
    <n v="0"/>
    <n v="0"/>
  </r>
  <r>
    <x v="1289"/>
    <b v="0"/>
    <n v="63.9"/>
    <m/>
    <m/>
    <m/>
    <n v="5.5"/>
    <n v="19.3"/>
    <n v="0"/>
    <n v="0"/>
    <n v="0"/>
  </r>
  <r>
    <x v="1290"/>
    <b v="0"/>
    <n v="75.2"/>
    <m/>
    <m/>
    <m/>
    <n v="4.5"/>
    <n v="17"/>
    <n v="0"/>
    <n v="0"/>
    <n v="0"/>
  </r>
  <r>
    <x v="1291"/>
    <b v="0"/>
    <n v="75.2"/>
    <m/>
    <m/>
    <m/>
    <n v="3.6"/>
    <n v="17"/>
    <n v="0"/>
    <n v="0"/>
    <n v="0"/>
  </r>
  <r>
    <x v="1292"/>
    <b v="0"/>
    <n v="61.1"/>
    <m/>
    <m/>
    <m/>
    <n v="5.6"/>
    <n v="17.8"/>
    <n v="0"/>
    <n v="0"/>
    <n v="0"/>
  </r>
  <r>
    <x v="1293"/>
    <b v="0"/>
    <n v="61.1"/>
    <m/>
    <m/>
    <m/>
    <n v="7"/>
    <n v="17.600000000000001"/>
    <n v="0"/>
    <n v="0"/>
    <n v="0"/>
  </r>
  <r>
    <x v="1294"/>
    <b v="0"/>
    <n v="74.5"/>
    <m/>
    <m/>
    <m/>
    <n v="7.5"/>
    <n v="19.2"/>
    <n v="0"/>
    <n v="0"/>
    <n v="0"/>
  </r>
  <r>
    <x v="1295"/>
    <b v="0"/>
    <n v="73.599999999999994"/>
    <m/>
    <m/>
    <m/>
    <n v="9"/>
    <n v="19.899999999999999"/>
    <n v="0"/>
    <n v="0"/>
    <n v="0"/>
  </r>
  <r>
    <x v="1296"/>
    <b v="0"/>
    <n v="61.1"/>
    <m/>
    <m/>
    <m/>
    <n v="3.4"/>
    <n v="18.8"/>
    <n v="0"/>
    <n v="0"/>
    <n v="0"/>
  </r>
  <r>
    <x v="1297"/>
    <b v="0"/>
    <n v="71.099999999999994"/>
    <m/>
    <m/>
    <m/>
    <n v="3"/>
    <n v="18.100000000000001"/>
    <n v="0"/>
    <n v="0"/>
    <n v="0"/>
  </r>
  <r>
    <x v="1298"/>
    <b v="0"/>
    <n v="67.7"/>
    <m/>
    <m/>
    <m/>
    <n v="2.9"/>
    <n v="18.2"/>
    <n v="0"/>
    <n v="0"/>
    <n v="0"/>
  </r>
  <r>
    <x v="1299"/>
    <b v="0"/>
    <n v="65.7"/>
    <m/>
    <m/>
    <m/>
    <n v="2.2999999999999998"/>
    <n v="18.5"/>
    <n v="0"/>
    <n v="0"/>
    <n v="0"/>
  </r>
  <r>
    <x v="1300"/>
    <b v="0"/>
    <n v="52.7"/>
    <m/>
    <m/>
    <m/>
    <n v="7.7"/>
    <n v="18.5"/>
    <n v="1094"/>
    <n v="966"/>
    <n v="2060"/>
  </r>
  <r>
    <x v="1301"/>
    <b v="0"/>
    <n v="93.2"/>
    <m/>
    <m/>
    <m/>
    <n v="6.3"/>
    <n v="18.7"/>
    <n v="0"/>
    <n v="0"/>
    <n v="0"/>
  </r>
  <r>
    <x v="1302"/>
    <b v="0"/>
    <n v="61.7"/>
    <m/>
    <m/>
    <m/>
    <n v="5.7"/>
    <n v="20.2"/>
    <n v="0"/>
    <n v="0"/>
    <n v="0"/>
  </r>
  <r>
    <x v="1303"/>
    <b v="0"/>
    <n v="65.099999999999994"/>
    <m/>
    <m/>
    <m/>
    <n v="2.8"/>
    <n v="20.6"/>
    <n v="0"/>
    <n v="0"/>
    <n v="0"/>
  </r>
  <r>
    <x v="1304"/>
    <b v="0"/>
    <n v="83.5"/>
    <m/>
    <m/>
    <m/>
    <n v="3.4"/>
    <n v="19.600000000000001"/>
    <n v="0"/>
    <n v="0"/>
    <n v="0"/>
  </r>
  <r>
    <x v="1305"/>
    <b v="0"/>
    <n v="54"/>
    <m/>
    <m/>
    <m/>
    <n v="3.7"/>
    <n v="20.100000000000001"/>
    <n v="0"/>
    <n v="0"/>
    <n v="0"/>
  </r>
  <r>
    <x v="1306"/>
    <b v="0"/>
    <n v="59.7"/>
    <m/>
    <m/>
    <m/>
    <n v="4.2"/>
    <n v="20.3"/>
    <n v="0"/>
    <n v="0"/>
    <n v="0"/>
  </r>
  <r>
    <x v="1307"/>
    <b v="0"/>
    <n v="61.9"/>
    <m/>
    <m/>
    <m/>
    <n v="5.5"/>
    <n v="19.600000000000001"/>
    <n v="0"/>
    <n v="0"/>
    <n v="0"/>
  </r>
  <r>
    <x v="1308"/>
    <b v="0"/>
    <n v="63.3"/>
    <m/>
    <m/>
    <m/>
    <n v="4.5"/>
    <n v="19.3"/>
    <n v="0"/>
    <n v="0"/>
    <n v="0"/>
  </r>
  <r>
    <x v="1309"/>
    <b v="0"/>
    <n v="64.900000000000006"/>
    <m/>
    <m/>
    <m/>
    <n v="8.9"/>
    <n v="17.600000000000001"/>
    <n v="0"/>
    <n v="0"/>
    <n v="0"/>
  </r>
  <r>
    <x v="1310"/>
    <b v="0"/>
    <n v="65.7"/>
    <m/>
    <m/>
    <m/>
    <n v="7.3"/>
    <n v="15.3"/>
    <n v="0"/>
    <n v="0"/>
    <n v="0"/>
  </r>
  <r>
    <x v="1311"/>
    <b v="0"/>
    <n v="69.8"/>
    <m/>
    <m/>
    <m/>
    <n v="6.7"/>
    <n v="16.100000000000001"/>
    <n v="0"/>
    <n v="0"/>
    <n v="0"/>
  </r>
  <r>
    <x v="1312"/>
    <b v="0"/>
    <n v="19.399999999999999"/>
    <m/>
    <m/>
    <m/>
    <n v="6.6"/>
    <n v="17"/>
    <n v="0"/>
    <n v="0"/>
    <n v="0"/>
  </r>
  <r>
    <x v="1313"/>
    <b v="0"/>
    <n v="16.7"/>
    <m/>
    <m/>
    <m/>
    <n v="2.9"/>
    <n v="15.6"/>
    <n v="0"/>
    <n v="0"/>
    <n v="0"/>
  </r>
  <r>
    <x v="1314"/>
    <b v="0"/>
    <n v="9.9"/>
    <m/>
    <m/>
    <m/>
    <n v="4"/>
    <n v="15.5"/>
    <n v="0"/>
    <n v="0"/>
    <n v="0"/>
  </r>
  <r>
    <x v="1315"/>
    <b v="0"/>
    <n v="66.599999999999994"/>
    <m/>
    <m/>
    <m/>
    <n v="4.5"/>
    <n v="16.3"/>
    <n v="0"/>
    <n v="0"/>
    <n v="0"/>
  </r>
  <r>
    <x v="1316"/>
    <b v="0"/>
    <n v="27.9"/>
    <m/>
    <m/>
    <m/>
    <n v="9.4"/>
    <n v="17.5"/>
    <n v="0"/>
    <n v="0"/>
    <n v="0"/>
  </r>
  <r>
    <x v="1317"/>
    <b v="0"/>
    <n v="46.7"/>
    <m/>
    <m/>
    <m/>
    <n v="7.5"/>
    <n v="17.399999999999999"/>
    <n v="0"/>
    <n v="0"/>
    <n v="0"/>
  </r>
  <r>
    <x v="1318"/>
    <b v="0"/>
    <n v="56.2"/>
    <m/>
    <m/>
    <m/>
    <n v="3.7"/>
    <n v="18.100000000000001"/>
    <n v="0"/>
    <n v="0"/>
    <n v="0"/>
  </r>
  <r>
    <x v="1319"/>
    <b v="0"/>
    <n v="56.2"/>
    <m/>
    <m/>
    <m/>
    <n v="5.2"/>
    <n v="17.2"/>
    <n v="0"/>
    <n v="0"/>
    <n v="0"/>
  </r>
  <r>
    <x v="1320"/>
    <b v="0"/>
    <n v="38.6"/>
    <m/>
    <m/>
    <m/>
    <n v="3.6"/>
    <n v="17.899999999999999"/>
    <n v="0"/>
    <n v="0"/>
    <n v="0"/>
  </r>
  <r>
    <x v="1321"/>
    <b v="0"/>
    <n v="48.1"/>
    <m/>
    <m/>
    <m/>
    <n v="2.9"/>
    <n v="19.8"/>
    <n v="0"/>
    <n v="0"/>
    <n v="0"/>
  </r>
  <r>
    <x v="1322"/>
    <b v="0"/>
    <n v="38.6"/>
    <m/>
    <m/>
    <m/>
    <n v="4.2"/>
    <n v="20.2"/>
    <n v="0"/>
    <n v="0"/>
    <n v="0"/>
  </r>
  <r>
    <x v="1323"/>
    <b v="0"/>
    <n v="47.6"/>
    <m/>
    <m/>
    <m/>
    <n v="5"/>
    <n v="19.3"/>
    <n v="0"/>
    <n v="0"/>
    <n v="0"/>
  </r>
  <r>
    <x v="1324"/>
    <b v="0"/>
    <n v="57"/>
    <m/>
    <m/>
    <m/>
    <n v="5.4"/>
    <n v="19.5"/>
    <n v="0"/>
    <n v="0"/>
    <n v="0"/>
  </r>
  <r>
    <x v="1325"/>
    <b v="0"/>
    <n v="39.5"/>
    <m/>
    <m/>
    <m/>
    <n v="2.8"/>
    <n v="19.3"/>
    <n v="0"/>
    <n v="0"/>
    <n v="0"/>
  </r>
  <r>
    <x v="1326"/>
    <b v="0"/>
    <n v="55.3"/>
    <m/>
    <m/>
    <m/>
    <n v="2.6"/>
    <n v="18.8"/>
    <n v="0"/>
    <n v="0"/>
    <n v="0"/>
  </r>
  <r>
    <x v="1327"/>
    <b v="0"/>
    <n v="55.3"/>
    <m/>
    <m/>
    <m/>
    <n v="3.4"/>
    <n v="18.100000000000001"/>
    <n v="0"/>
    <n v="0"/>
    <n v="0"/>
  </r>
  <r>
    <x v="1328"/>
    <b v="0"/>
    <n v="68.2"/>
    <m/>
    <m/>
    <m/>
    <n v="3.1"/>
    <n v="18.2"/>
    <n v="0"/>
    <n v="0"/>
    <n v="0"/>
  </r>
  <r>
    <x v="1329"/>
    <b v="0"/>
    <n v="68.2"/>
    <m/>
    <m/>
    <m/>
    <n v="2.8"/>
    <n v="17.399999999999999"/>
    <n v="0"/>
    <n v="0"/>
    <n v="0"/>
  </r>
  <r>
    <x v="1330"/>
    <b v="0"/>
    <n v="68.2"/>
    <m/>
    <m/>
    <m/>
    <n v="4.9000000000000004"/>
    <n v="15.9"/>
    <n v="0"/>
    <n v="0"/>
    <n v="0"/>
  </r>
  <r>
    <x v="1331"/>
    <b v="0"/>
    <n v="68.2"/>
    <m/>
    <m/>
    <m/>
    <n v="2.2000000000000002"/>
    <n v="13.5"/>
    <n v="0"/>
    <n v="0"/>
    <n v="0"/>
  </r>
  <r>
    <x v="1332"/>
    <b v="0"/>
    <n v="68.2"/>
    <m/>
    <m/>
    <m/>
    <n v="1.7"/>
    <n v="13.7"/>
    <n v="0"/>
    <n v="0"/>
    <n v="0"/>
  </r>
  <r>
    <x v="1333"/>
    <b v="0"/>
    <n v="68.2"/>
    <m/>
    <m/>
    <m/>
    <n v="2.1"/>
    <n v="15.7"/>
    <n v="0"/>
    <n v="0"/>
    <n v="0"/>
  </r>
  <r>
    <x v="1334"/>
    <b v="0"/>
    <n v="55.3"/>
    <m/>
    <m/>
    <m/>
    <n v="2.4"/>
    <n v="16.3"/>
    <n v="0"/>
    <n v="0"/>
    <n v="0"/>
  </r>
  <r>
    <x v="1335"/>
    <b v="0"/>
    <n v="60.1"/>
    <m/>
    <m/>
    <m/>
    <n v="1.4"/>
    <n v="18"/>
    <n v="0"/>
    <n v="0"/>
    <n v="0"/>
  </r>
  <r>
    <x v="1336"/>
    <b v="0"/>
    <n v="62.8"/>
    <m/>
    <m/>
    <m/>
    <n v="2"/>
    <n v="19.399999999999999"/>
    <n v="0"/>
    <n v="0"/>
    <n v="0"/>
  </r>
  <r>
    <x v="1337"/>
    <b v="0"/>
    <n v="66.400000000000006"/>
    <m/>
    <m/>
    <m/>
    <n v="2.1"/>
    <n v="19.899999999999999"/>
    <n v="0"/>
    <n v="0"/>
    <n v="0"/>
  </r>
  <r>
    <x v="1338"/>
    <b v="0"/>
    <n v="27.4"/>
    <m/>
    <m/>
    <m/>
    <n v="1.3"/>
    <n v="20.399999999999999"/>
    <n v="0"/>
    <n v="0"/>
    <n v="0"/>
  </r>
  <r>
    <x v="1339"/>
    <b v="0"/>
    <n v="31.4"/>
    <m/>
    <m/>
    <m/>
    <n v="1.4"/>
    <n v="22.4"/>
    <n v="0"/>
    <n v="0"/>
    <n v="0"/>
  </r>
  <r>
    <x v="1340"/>
    <b v="0"/>
    <n v="31.4"/>
    <m/>
    <m/>
    <m/>
    <n v="2.4"/>
    <n v="21.6"/>
    <n v="0"/>
    <n v="0"/>
    <n v="0"/>
  </r>
  <r>
    <x v="1341"/>
    <b v="0"/>
    <n v="52.7"/>
    <m/>
    <m/>
    <m/>
    <n v="2.2000000000000002"/>
    <n v="20.8"/>
    <n v="0"/>
    <n v="0"/>
    <n v="0"/>
  </r>
  <r>
    <x v="1342"/>
    <b v="0"/>
    <n v="60.1"/>
    <m/>
    <m/>
    <m/>
    <n v="2.2000000000000002"/>
    <n v="22.3"/>
    <n v="0"/>
    <n v="0"/>
    <n v="0"/>
  </r>
  <r>
    <x v="1343"/>
    <b v="0"/>
    <n v="14.4"/>
    <m/>
    <m/>
    <m/>
    <n v="3.1"/>
    <n v="21.9"/>
    <n v="0"/>
    <n v="0"/>
    <n v="0"/>
  </r>
  <r>
    <x v="1344"/>
    <b v="0"/>
    <n v="64.599999999999994"/>
    <m/>
    <m/>
    <m/>
    <n v="2.5"/>
    <n v="21.1"/>
    <n v="0"/>
    <n v="0"/>
    <n v="0"/>
  </r>
  <r>
    <x v="1345"/>
    <b v="0"/>
    <n v="52.9"/>
    <m/>
    <m/>
    <m/>
    <n v="2.2000000000000002"/>
    <n v="22.1"/>
    <n v="0"/>
    <n v="0"/>
    <n v="0"/>
  </r>
  <r>
    <x v="1346"/>
    <b v="0"/>
    <n v="21.9"/>
    <m/>
    <m/>
    <m/>
    <n v="3"/>
    <n v="20.6"/>
    <n v="0"/>
    <n v="0"/>
    <n v="0"/>
  </r>
  <r>
    <x v="1347"/>
    <b v="0"/>
    <n v="21.9"/>
    <m/>
    <m/>
    <m/>
    <n v="2.1"/>
    <n v="21.5"/>
    <n v="0"/>
    <n v="0"/>
    <n v="0"/>
  </r>
  <r>
    <x v="1348"/>
    <b v="0"/>
    <n v="41"/>
    <m/>
    <m/>
    <m/>
    <n v="2.2000000000000002"/>
    <n v="22.6"/>
    <n v="0"/>
    <n v="0"/>
    <n v="0"/>
  </r>
  <r>
    <x v="1349"/>
    <b v="0"/>
    <n v="49.2"/>
    <m/>
    <m/>
    <m/>
    <n v="2.9"/>
    <n v="23.1"/>
    <n v="0"/>
    <n v="0"/>
    <n v="0"/>
  </r>
  <r>
    <x v="1350"/>
    <b v="0"/>
    <n v="42.2"/>
    <m/>
    <m/>
    <m/>
    <n v="3"/>
    <n v="23.4"/>
    <n v="0"/>
    <n v="0"/>
    <n v="0"/>
  </r>
  <r>
    <x v="1351"/>
    <b v="0"/>
    <n v="44.6"/>
    <m/>
    <m/>
    <m/>
    <n v="3.1"/>
    <n v="24.4"/>
    <n v="0"/>
    <n v="0"/>
    <n v="0"/>
  </r>
  <r>
    <x v="1352"/>
    <b v="0"/>
    <n v="44.6"/>
    <m/>
    <m/>
    <m/>
    <n v="2.9"/>
    <n v="24.5"/>
    <n v="0"/>
    <n v="0"/>
    <n v="0"/>
  </r>
  <r>
    <x v="1353"/>
    <b v="0"/>
    <n v="50.5"/>
    <m/>
    <m/>
    <m/>
    <n v="2.1"/>
    <n v="24.2"/>
    <n v="0"/>
    <n v="0"/>
    <n v="0"/>
  </r>
  <r>
    <x v="1354"/>
    <b v="0"/>
    <n v="42.2"/>
    <m/>
    <m/>
    <m/>
    <n v="2.4"/>
    <n v="22.9"/>
    <n v="0"/>
    <n v="0"/>
    <n v="0"/>
  </r>
  <r>
    <x v="1355"/>
    <b v="0"/>
    <n v="42.2"/>
    <m/>
    <m/>
    <m/>
    <n v="3.1"/>
    <n v="24.6"/>
    <n v="0"/>
    <n v="0"/>
    <n v="0"/>
  </r>
  <r>
    <x v="1356"/>
    <b v="0"/>
    <n v="56.1"/>
    <m/>
    <m/>
    <m/>
    <n v="2.9"/>
    <n v="25.4"/>
    <n v="0"/>
    <n v="0"/>
    <n v="0"/>
  </r>
  <r>
    <x v="1357"/>
    <b v="0"/>
    <n v="61.7"/>
    <m/>
    <m/>
    <m/>
    <n v="3.4"/>
    <n v="24.4"/>
    <n v="0"/>
    <n v="0"/>
    <n v="0"/>
  </r>
  <r>
    <x v="1358"/>
    <b v="0"/>
    <n v="56.1"/>
    <m/>
    <m/>
    <m/>
    <n v="2.2999999999999998"/>
    <n v="23.1"/>
    <n v="0"/>
    <n v="0"/>
    <n v="0"/>
  </r>
  <r>
    <x v="1359"/>
    <b v="0"/>
    <n v="56.1"/>
    <m/>
    <m/>
    <m/>
    <n v="2.1"/>
    <n v="23.8"/>
    <n v="0"/>
    <n v="0"/>
    <n v="0"/>
  </r>
  <r>
    <x v="1360"/>
    <b v="0"/>
    <n v="52.9"/>
    <m/>
    <m/>
    <m/>
    <n v="1.9"/>
    <n v="24.3"/>
    <n v="0"/>
    <n v="0"/>
    <n v="0"/>
  </r>
  <r>
    <x v="1361"/>
    <b v="0"/>
    <n v="52.9"/>
    <m/>
    <m/>
    <m/>
    <n v="2.4"/>
    <n v="19.7"/>
    <n v="0"/>
    <n v="0"/>
    <n v="0"/>
  </r>
  <r>
    <x v="1362"/>
    <b v="0"/>
    <n v="52.9"/>
    <m/>
    <m/>
    <m/>
    <n v="2.6"/>
    <n v="20.2"/>
    <n v="0"/>
    <n v="0"/>
    <n v="0"/>
  </r>
  <r>
    <x v="1363"/>
    <b v="0"/>
    <n v="52.9"/>
    <m/>
    <m/>
    <m/>
    <n v="2.4"/>
    <n v="23"/>
    <n v="0"/>
    <n v="0"/>
    <n v="0"/>
  </r>
  <r>
    <x v="1364"/>
    <b v="0"/>
    <n v="52.9"/>
    <m/>
    <m/>
    <m/>
    <n v="3"/>
    <n v="24.6"/>
    <n v="0"/>
    <n v="0"/>
    <n v="0"/>
  </r>
  <r>
    <x v="1365"/>
    <b v="0"/>
    <n v="52.9"/>
    <m/>
    <m/>
    <m/>
    <n v="2.5"/>
    <n v="23.2"/>
    <n v="0"/>
    <n v="0"/>
    <n v="0"/>
  </r>
  <r>
    <x v="1366"/>
    <b v="0"/>
    <n v="52.9"/>
    <m/>
    <m/>
    <m/>
    <n v="4"/>
    <n v="20"/>
    <n v="0"/>
    <n v="0"/>
    <n v="0"/>
  </r>
  <r>
    <x v="1367"/>
    <b v="0"/>
    <n v="52.9"/>
    <m/>
    <m/>
    <m/>
    <n v="3.1"/>
    <n v="21.2"/>
    <n v="0"/>
    <n v="0"/>
    <n v="0"/>
  </r>
  <r>
    <x v="1368"/>
    <b v="0"/>
    <n v="52.9"/>
    <m/>
    <m/>
    <m/>
    <n v="4.0999999999999996"/>
    <n v="23"/>
    <n v="0"/>
    <n v="0"/>
    <n v="0"/>
  </r>
  <r>
    <x v="1369"/>
    <b v="0"/>
    <n v="52.9"/>
    <m/>
    <m/>
    <m/>
    <n v="4.8"/>
    <n v="24.6"/>
    <n v="0"/>
    <n v="0"/>
    <n v="0"/>
  </r>
  <r>
    <x v="1370"/>
    <b v="0"/>
    <n v="52.9"/>
    <m/>
    <m/>
    <m/>
    <n v="3.7"/>
    <n v="21.5"/>
    <n v="0"/>
    <n v="0"/>
    <n v="0"/>
  </r>
  <r>
    <x v="1371"/>
    <b v="0"/>
    <n v="52.9"/>
    <m/>
    <m/>
    <m/>
    <n v="5.5"/>
    <n v="19.899999999999999"/>
    <n v="0"/>
    <n v="0"/>
    <n v="0"/>
  </r>
  <r>
    <x v="1372"/>
    <b v="0"/>
    <n v="52.9"/>
    <m/>
    <m/>
    <m/>
    <n v="5.3"/>
    <n v="22.3"/>
    <n v="0"/>
    <n v="0"/>
    <n v="0"/>
  </r>
  <r>
    <x v="1373"/>
    <b v="0"/>
    <n v="52.9"/>
    <m/>
    <m/>
    <m/>
    <n v="6.6"/>
    <n v="22.9"/>
    <n v="0"/>
    <n v="0"/>
    <n v="0"/>
  </r>
  <r>
    <x v="1374"/>
    <b v="0"/>
    <n v="52.9"/>
    <m/>
    <m/>
    <m/>
    <n v="4.5"/>
    <n v="22.9"/>
    <n v="0"/>
    <n v="0"/>
    <n v="0"/>
  </r>
  <r>
    <x v="1375"/>
    <b v="0"/>
    <n v="52.9"/>
    <m/>
    <m/>
    <m/>
    <n v="7.1"/>
    <n v="23.1"/>
    <n v="0"/>
    <n v="0"/>
    <n v="0"/>
  </r>
  <r>
    <x v="1376"/>
    <b v="0"/>
    <n v="52.9"/>
    <m/>
    <m/>
    <m/>
    <n v="6.3"/>
    <n v="23.9"/>
    <n v="0"/>
    <n v="0"/>
    <n v="0"/>
  </r>
  <r>
    <x v="1377"/>
    <b v="0"/>
    <n v="57.7"/>
    <m/>
    <m/>
    <m/>
    <n v="4.0999999999999996"/>
    <n v="24.4"/>
    <n v="0"/>
    <n v="0"/>
    <n v="0"/>
  </r>
  <r>
    <x v="1378"/>
    <b v="0"/>
    <n v="52.9"/>
    <m/>
    <m/>
    <m/>
    <n v="6.4"/>
    <n v="24.2"/>
    <n v="0"/>
    <n v="0"/>
    <n v="0"/>
  </r>
  <r>
    <x v="1379"/>
    <b v="0"/>
    <n v="52.9"/>
    <m/>
    <m/>
    <m/>
    <n v="7.4"/>
    <n v="24.8"/>
    <n v="0"/>
    <n v="0"/>
    <n v="0"/>
  </r>
  <r>
    <x v="1380"/>
    <b v="0"/>
    <n v="52.9"/>
    <m/>
    <m/>
    <m/>
    <n v="6.9"/>
    <n v="25.5"/>
    <n v="0"/>
    <n v="0"/>
    <n v="0"/>
  </r>
  <r>
    <x v="1381"/>
    <b v="0"/>
    <n v="52.9"/>
    <m/>
    <m/>
    <m/>
    <n v="7.4"/>
    <n v="25.3"/>
    <n v="0"/>
    <n v="0"/>
    <n v="0"/>
  </r>
  <r>
    <x v="1382"/>
    <b v="0"/>
    <n v="52.9"/>
    <m/>
    <m/>
    <m/>
    <n v="8.1999999999999993"/>
    <n v="24.7"/>
    <n v="0"/>
    <n v="0"/>
    <n v="0"/>
  </r>
  <r>
    <x v="1383"/>
    <b v="0"/>
    <n v="52.9"/>
    <m/>
    <m/>
    <m/>
    <n v="16.3"/>
    <n v="24.7"/>
    <n v="0"/>
    <n v="0"/>
    <n v="0"/>
  </r>
  <r>
    <x v="1384"/>
    <b v="0"/>
    <n v="66.5"/>
    <m/>
    <m/>
    <m/>
    <n v="18.5"/>
    <n v="24.2"/>
    <n v="0"/>
    <n v="0"/>
    <n v="0"/>
  </r>
  <r>
    <x v="1385"/>
    <b v="0"/>
    <n v="52.9"/>
    <m/>
    <m/>
    <m/>
    <n v="18.2"/>
    <n v="23.5"/>
    <n v="0"/>
    <n v="0"/>
    <n v="0"/>
  </r>
  <r>
    <x v="1386"/>
    <b v="0"/>
    <n v="52.9"/>
    <m/>
    <m/>
    <m/>
    <n v="17.8"/>
    <n v="23.1"/>
    <n v="0"/>
    <n v="0"/>
    <n v="0"/>
  </r>
  <r>
    <x v="1387"/>
    <b v="0"/>
    <n v="52.9"/>
    <m/>
    <m/>
    <m/>
    <n v="13"/>
    <n v="22.6"/>
    <n v="0"/>
    <n v="0"/>
    <n v="0"/>
  </r>
  <r>
    <x v="1388"/>
    <b v="0"/>
    <n v="52.9"/>
    <m/>
    <m/>
    <m/>
    <n v="6.3"/>
    <n v="20.9"/>
    <n v="0"/>
    <n v="0"/>
    <n v="0"/>
  </r>
  <r>
    <x v="1389"/>
    <b v="0"/>
    <n v="65.8"/>
    <m/>
    <m/>
    <m/>
    <n v="8.6"/>
    <n v="22.7"/>
    <n v="0"/>
    <n v="0"/>
    <n v="0"/>
  </r>
  <r>
    <x v="1390"/>
    <b v="0"/>
    <n v="61"/>
    <m/>
    <m/>
    <m/>
    <n v="15.2"/>
    <n v="24"/>
    <n v="0"/>
    <n v="0"/>
    <n v="0"/>
  </r>
  <r>
    <x v="1391"/>
    <b v="0"/>
    <n v="61"/>
    <m/>
    <m/>
    <m/>
    <n v="21.2"/>
    <n v="24.8"/>
    <n v="0"/>
    <n v="0"/>
    <n v="0"/>
  </r>
  <r>
    <x v="1392"/>
    <b v="0"/>
    <n v="61"/>
    <m/>
    <m/>
    <m/>
    <n v="25.5"/>
    <n v="25.5"/>
    <n v="3101"/>
    <n v="2993"/>
    <n v="6094"/>
  </r>
  <r>
    <x v="1393"/>
    <b v="0"/>
    <n v="61"/>
    <m/>
    <m/>
    <m/>
    <n v="19.899999999999999"/>
    <n v="26.2"/>
    <n v="3479"/>
    <n v="3406"/>
    <n v="6885"/>
  </r>
  <r>
    <x v="1394"/>
    <b v="0"/>
    <n v="61"/>
    <m/>
    <m/>
    <m/>
    <n v="9.3000000000000007"/>
    <n v="28.6"/>
    <n v="3591"/>
    <n v="3280"/>
    <n v="6871"/>
  </r>
  <r>
    <x v="1395"/>
    <b v="0"/>
    <n v="51.5"/>
    <m/>
    <m/>
    <m/>
    <n v="9.3000000000000007"/>
    <n v="23.9"/>
    <n v="2759"/>
    <n v="2901"/>
    <n v="5660"/>
  </r>
  <r>
    <x v="1396"/>
    <b v="0"/>
    <n v="55.3"/>
    <m/>
    <m/>
    <m/>
    <n v="9.5"/>
    <n v="24.3"/>
    <n v="2829"/>
    <n v="2755"/>
    <n v="5584"/>
  </r>
  <r>
    <x v="1397"/>
    <b v="0"/>
    <n v="62.1"/>
    <m/>
    <m/>
    <m/>
    <n v="10.199999999999999"/>
    <n v="26.7"/>
    <n v="1192"/>
    <n v="1215"/>
    <n v="2407"/>
  </r>
  <r>
    <x v="1398"/>
    <b v="0"/>
    <n v="65.3"/>
    <m/>
    <m/>
    <m/>
    <n v="22.9"/>
    <n v="26.8"/>
    <n v="1142"/>
    <n v="1086"/>
    <n v="2228"/>
  </r>
  <r>
    <x v="1399"/>
    <b v="0"/>
    <n v="64.599999999999994"/>
    <m/>
    <m/>
    <m/>
    <n v="31.8"/>
    <n v="25.5"/>
    <n v="1074"/>
    <n v="1279"/>
    <n v="2353"/>
  </r>
  <r>
    <x v="1400"/>
    <b v="0"/>
    <n v="62.1"/>
    <m/>
    <m/>
    <m/>
    <n v="29.4"/>
    <n v="22.3"/>
    <n v="652"/>
    <n v="739"/>
    <n v="1391"/>
  </r>
  <r>
    <x v="1401"/>
    <b v="0"/>
    <n v="74"/>
    <m/>
    <m/>
    <m/>
    <n v="14.5"/>
    <n v="21.2"/>
    <n v="0"/>
    <n v="0"/>
    <n v="0"/>
  </r>
  <r>
    <x v="1402"/>
    <b v="0"/>
    <n v="66.099999999999994"/>
    <m/>
    <m/>
    <m/>
    <n v="17.399999999999999"/>
    <n v="23.2"/>
    <n v="0"/>
    <n v="0"/>
    <n v="0"/>
  </r>
  <r>
    <x v="1403"/>
    <b v="0"/>
    <n v="44.1"/>
    <m/>
    <m/>
    <m/>
    <n v="10.5"/>
    <n v="24.5"/>
    <n v="0"/>
    <n v="0"/>
    <n v="0"/>
  </r>
  <r>
    <x v="1404"/>
    <b v="0"/>
    <n v="47.1"/>
    <m/>
    <m/>
    <m/>
    <n v="12.2"/>
    <n v="24.6"/>
    <n v="0"/>
    <n v="0"/>
    <n v="0"/>
  </r>
  <r>
    <x v="1405"/>
    <b v="0"/>
    <n v="47.1"/>
    <m/>
    <m/>
    <m/>
    <n v="27.6"/>
    <n v="25.1"/>
    <n v="530"/>
    <n v="458"/>
    <n v="988"/>
  </r>
  <r>
    <x v="1406"/>
    <b v="0"/>
    <n v="47.1"/>
    <m/>
    <m/>
    <m/>
    <n v="33.4"/>
    <n v="25"/>
    <n v="555"/>
    <n v="480"/>
    <n v="1035"/>
  </r>
  <r>
    <x v="1407"/>
    <b v="0"/>
    <n v="49.5"/>
    <m/>
    <m/>
    <m/>
    <n v="25.8"/>
    <n v="24.7"/>
    <n v="95"/>
    <n v="79"/>
    <n v="174"/>
  </r>
  <r>
    <x v="1408"/>
    <b v="0"/>
    <n v="42.3"/>
    <m/>
    <m/>
    <m/>
    <n v="17.399999999999999"/>
    <n v="25.1"/>
    <n v="0"/>
    <n v="0"/>
    <n v="0"/>
  </r>
  <r>
    <x v="1409"/>
    <b v="0"/>
    <n v="42.3"/>
    <m/>
    <m/>
    <m/>
    <n v="12.9"/>
    <n v="25.3"/>
    <n v="0"/>
    <n v="0"/>
    <n v="0"/>
  </r>
  <r>
    <x v="1410"/>
    <b v="0"/>
    <n v="21.2"/>
    <m/>
    <m/>
    <m/>
    <n v="10.199999999999999"/>
    <n v="24.4"/>
    <n v="0"/>
    <n v="0"/>
    <n v="0"/>
  </r>
  <r>
    <x v="1411"/>
    <b v="0"/>
    <n v="30.7"/>
    <m/>
    <m/>
    <m/>
    <n v="11.6"/>
    <n v="24.5"/>
    <n v="0"/>
    <n v="0"/>
    <n v="0"/>
  </r>
  <r>
    <x v="1412"/>
    <b v="0"/>
    <n v="47.6"/>
    <m/>
    <m/>
    <m/>
    <n v="26.1"/>
    <n v="24.8"/>
    <n v="0"/>
    <n v="0"/>
    <n v="0"/>
  </r>
  <r>
    <x v="1413"/>
    <b v="0"/>
    <n v="44.7"/>
    <m/>
    <m/>
    <m/>
    <n v="30.3"/>
    <n v="24.5"/>
    <n v="0"/>
    <n v="0"/>
    <n v="0"/>
  </r>
  <r>
    <x v="1414"/>
    <b v="0"/>
    <n v="64.400000000000006"/>
    <m/>
    <m/>
    <m/>
    <n v="26"/>
    <n v="23.6"/>
    <n v="0"/>
    <n v="0"/>
    <n v="0"/>
  </r>
  <r>
    <x v="1415"/>
    <b v="0"/>
    <n v="42.3"/>
    <m/>
    <m/>
    <m/>
    <n v="11.1"/>
    <n v="21"/>
    <n v="0"/>
    <n v="0"/>
    <n v="0"/>
  </r>
  <r>
    <x v="1416"/>
    <b v="0"/>
    <n v="46.4"/>
    <m/>
    <m/>
    <m/>
    <n v="13.3"/>
    <n v="23.1"/>
    <n v="0"/>
    <n v="0"/>
    <n v="0"/>
  </r>
  <r>
    <x v="1417"/>
    <b v="0"/>
    <n v="42.3"/>
    <m/>
    <m/>
    <m/>
    <n v="11.3"/>
    <n v="24.2"/>
    <n v="0"/>
    <n v="0"/>
    <n v="0"/>
  </r>
  <r>
    <x v="1418"/>
    <b v="0"/>
    <n v="48.8"/>
    <m/>
    <m/>
    <m/>
    <n v="15.9"/>
    <n v="25.3"/>
    <n v="0"/>
    <n v="0"/>
    <n v="0"/>
  </r>
  <r>
    <x v="1419"/>
    <b v="0"/>
    <n v="62.7"/>
    <m/>
    <m/>
    <m/>
    <n v="39"/>
    <n v="26"/>
    <n v="494"/>
    <n v="425"/>
    <n v="919"/>
  </r>
  <r>
    <x v="1420"/>
    <b v="0"/>
    <n v="64"/>
    <m/>
    <m/>
    <m/>
    <n v="45.2"/>
    <n v="25.8"/>
    <n v="504"/>
    <n v="412"/>
    <n v="916"/>
  </r>
  <r>
    <x v="1421"/>
    <b v="0"/>
    <n v="42.3"/>
    <m/>
    <m/>
    <m/>
    <n v="34.5"/>
    <n v="25.4"/>
    <n v="590"/>
    <n v="516"/>
    <n v="1106"/>
  </r>
  <r>
    <x v="1422"/>
    <b v="0"/>
    <n v="44.7"/>
    <m/>
    <m/>
    <m/>
    <n v="14.1"/>
    <n v="24.7"/>
    <n v="0"/>
    <n v="0"/>
    <n v="0"/>
  </r>
  <r>
    <x v="1423"/>
    <b v="0"/>
    <n v="42.3"/>
    <m/>
    <m/>
    <m/>
    <n v="14.6"/>
    <n v="24.7"/>
    <n v="0"/>
    <n v="0"/>
    <n v="0"/>
  </r>
  <r>
    <x v="1424"/>
    <b v="0"/>
    <n v="45.9"/>
    <m/>
    <m/>
    <m/>
    <n v="13.4"/>
    <n v="25.1"/>
    <n v="0"/>
    <n v="0"/>
    <n v="0"/>
  </r>
  <r>
    <x v="1425"/>
    <b v="0"/>
    <n v="42.3"/>
    <m/>
    <m/>
    <m/>
    <n v="14.3"/>
    <n v="26.3"/>
    <n v="0"/>
    <n v="0"/>
    <n v="0"/>
  </r>
  <r>
    <x v="1426"/>
    <b v="0"/>
    <n v="42.3"/>
    <m/>
    <m/>
    <m/>
    <n v="39.799999999999997"/>
    <n v="25.9"/>
    <n v="1004"/>
    <n v="929"/>
    <n v="1933"/>
  </r>
  <r>
    <x v="1427"/>
    <b v="0"/>
    <n v="91.6"/>
    <m/>
    <m/>
    <m/>
    <n v="47"/>
    <n v="26.9"/>
    <n v="1043"/>
    <n v="980"/>
    <n v="2023"/>
  </r>
  <r>
    <x v="1428"/>
    <b v="0"/>
    <n v="62.5"/>
    <m/>
    <m/>
    <m/>
    <n v="39.700000000000003"/>
    <n v="27.6"/>
    <n v="1779"/>
    <n v="1733"/>
    <n v="3512"/>
  </r>
  <r>
    <x v="1429"/>
    <b v="0"/>
    <n v="46.4"/>
    <m/>
    <m/>
    <m/>
    <n v="11.6"/>
    <n v="27.6"/>
    <n v="1192"/>
    <n v="1273"/>
    <n v="2465"/>
  </r>
  <r>
    <x v="1430"/>
    <b v="0"/>
    <n v="48.8"/>
    <m/>
    <m/>
    <m/>
    <n v="14.6"/>
    <n v="26.7"/>
    <n v="0"/>
    <n v="0"/>
    <n v="0"/>
  </r>
  <r>
    <x v="1431"/>
    <b v="0"/>
    <n v="32.700000000000003"/>
    <m/>
    <m/>
    <m/>
    <n v="16.600000000000001"/>
    <n v="27.3"/>
    <n v="872"/>
    <n v="907"/>
    <n v="1779"/>
  </r>
  <r>
    <x v="1432"/>
    <b v="0"/>
    <n v="10.7"/>
    <m/>
    <m/>
    <m/>
    <n v="42.1"/>
    <n v="27.3"/>
    <n v="1028"/>
    <n v="1101"/>
    <n v="2129"/>
  </r>
  <r>
    <x v="1433"/>
    <b v="0"/>
    <n v="15.5"/>
    <m/>
    <m/>
    <m/>
    <n v="47.9"/>
    <n v="26.6"/>
    <n v="2069"/>
    <n v="2392"/>
    <n v="4461"/>
  </r>
  <r>
    <x v="1434"/>
    <b v="0"/>
    <n v="42.3"/>
    <m/>
    <m/>
    <m/>
    <n v="41.7"/>
    <n v="27.1"/>
    <n v="3170"/>
    <n v="3321"/>
    <n v="6491"/>
  </r>
  <r>
    <x v="1435"/>
    <b v="0"/>
    <n v="47.5"/>
    <m/>
    <m/>
    <m/>
    <n v="35.299999999999997"/>
    <n v="27.7"/>
    <n v="4139"/>
    <n v="4592"/>
    <n v="8731"/>
  </r>
  <r>
    <x v="1436"/>
    <b v="0"/>
    <n v="44.7"/>
    <m/>
    <m/>
    <m/>
    <n v="18.2"/>
    <n v="26.9"/>
    <n v="3890"/>
    <n v="4100"/>
    <n v="7990"/>
  </r>
  <r>
    <x v="1437"/>
    <b v="0"/>
    <n v="48.8"/>
    <m/>
    <m/>
    <m/>
    <n v="16.600000000000001"/>
    <n v="26.2"/>
    <n v="3150"/>
    <n v="2700"/>
    <n v="5850"/>
  </r>
  <r>
    <x v="1438"/>
    <b v="0"/>
    <n v="48.8"/>
    <m/>
    <m/>
    <m/>
    <n v="14.6"/>
    <n v="25.1"/>
    <n v="2503"/>
    <n v="2076"/>
    <n v="4579"/>
  </r>
  <r>
    <x v="1439"/>
    <b v="0"/>
    <n v="44.7"/>
    <m/>
    <m/>
    <m/>
    <n v="16.7"/>
    <n v="25.3"/>
    <n v="1176"/>
    <n v="780"/>
    <n v="1956"/>
  </r>
  <r>
    <x v="1440"/>
    <b v="0"/>
    <n v="59.2"/>
    <m/>
    <m/>
    <m/>
    <n v="39.4"/>
    <n v="25.3"/>
    <n v="1905"/>
    <n v="1896"/>
    <n v="3801"/>
  </r>
  <r>
    <x v="1441"/>
    <b v="0"/>
    <n v="35.5"/>
    <m/>
    <m/>
    <m/>
    <n v="46.7"/>
    <n v="25.5"/>
    <n v="2586"/>
    <n v="2475"/>
    <n v="5061"/>
  </r>
  <r>
    <x v="1442"/>
    <b v="0"/>
    <n v="33.700000000000003"/>
    <m/>
    <m/>
    <m/>
    <n v="42.3"/>
    <n v="26.5"/>
    <n v="2839"/>
    <n v="2576"/>
    <n v="5415"/>
  </r>
  <r>
    <x v="1443"/>
    <b v="0"/>
    <n v="37.5"/>
    <m/>
    <m/>
    <m/>
    <n v="18.7"/>
    <n v="27.2"/>
    <n v="2633"/>
    <n v="2445"/>
    <n v="5078"/>
  </r>
  <r>
    <x v="1444"/>
    <b v="0"/>
    <n v="48.8"/>
    <m/>
    <m/>
    <m/>
    <n v="18.7"/>
    <n v="25.8"/>
    <n v="881"/>
    <n v="682"/>
    <n v="1563"/>
  </r>
  <r>
    <x v="1445"/>
    <b v="0"/>
    <n v="49.6"/>
    <m/>
    <m/>
    <m/>
    <n v="18.7"/>
    <n v="25.7"/>
    <n v="1203"/>
    <n v="1101"/>
    <n v="2304"/>
  </r>
  <r>
    <x v="1446"/>
    <b v="0"/>
    <n v="56.5"/>
    <m/>
    <m/>
    <m/>
    <n v="17.399999999999999"/>
    <n v="26"/>
    <n v="783"/>
    <n v="616"/>
    <n v="1399"/>
  </r>
  <r>
    <x v="1447"/>
    <b v="0"/>
    <n v="79.900000000000006"/>
    <m/>
    <m/>
    <m/>
    <n v="38.299999999999997"/>
    <n v="27.1"/>
    <n v="1803"/>
    <n v="1768"/>
    <n v="3571"/>
  </r>
  <r>
    <x v="1448"/>
    <b v="0"/>
    <n v="84.9"/>
    <m/>
    <m/>
    <m/>
    <n v="42.4"/>
    <n v="27"/>
    <n v="3379"/>
    <n v="3311"/>
    <n v="6690"/>
  </r>
  <r>
    <x v="1449"/>
    <b v="0"/>
    <n v="50.9"/>
    <m/>
    <m/>
    <m/>
    <n v="39.1"/>
    <n v="27.3"/>
    <n v="3354"/>
    <n v="3276"/>
    <n v="6630"/>
  </r>
  <r>
    <x v="1450"/>
    <b v="0"/>
    <n v="53.8"/>
    <m/>
    <m/>
    <m/>
    <n v="19.399999999999999"/>
    <n v="27.3"/>
    <n v="2661"/>
    <n v="2530"/>
    <n v="5191"/>
  </r>
  <r>
    <x v="1451"/>
    <b v="0"/>
    <n v="63.4"/>
    <m/>
    <m/>
    <m/>
    <n v="18.600000000000001"/>
    <n v="27.4"/>
    <n v="827"/>
    <n v="661"/>
    <n v="1488"/>
  </r>
  <r>
    <x v="1452"/>
    <b v="0"/>
    <n v="46.1"/>
    <m/>
    <m/>
    <m/>
    <n v="18"/>
    <n v="27.8"/>
    <n v="1270"/>
    <n v="1201"/>
    <n v="2471"/>
  </r>
  <r>
    <x v="1453"/>
    <b v="0"/>
    <n v="44.7"/>
    <m/>
    <m/>
    <m/>
    <n v="19.600000000000001"/>
    <n v="28.4"/>
    <n v="806"/>
    <n v="661"/>
    <n v="1467"/>
  </r>
  <r>
    <x v="1454"/>
    <b v="0"/>
    <n v="52.4"/>
    <m/>
    <m/>
    <m/>
    <n v="42"/>
    <n v="28.4"/>
    <n v="2469"/>
    <n v="2332"/>
    <n v="4801"/>
  </r>
  <r>
    <x v="1455"/>
    <b v="0"/>
    <n v="46.1"/>
    <m/>
    <m/>
    <m/>
    <n v="43.1"/>
    <n v="28.3"/>
    <n v="3642"/>
    <n v="3974"/>
    <n v="7616"/>
  </r>
  <r>
    <x v="1456"/>
    <b v="0"/>
    <n v="48.8"/>
    <m/>
    <m/>
    <m/>
    <n v="44.6"/>
    <n v="28.4"/>
    <n v="3628"/>
    <n v="4291"/>
    <n v="7919"/>
  </r>
  <r>
    <x v="1457"/>
    <b v="0"/>
    <n v="58.1"/>
    <m/>
    <m/>
    <m/>
    <n v="42.3"/>
    <n v="28.7"/>
    <n v="3805"/>
    <n v="4251"/>
    <n v="8056"/>
  </r>
  <r>
    <x v="1458"/>
    <b v="0"/>
    <n v="48.3"/>
    <m/>
    <m/>
    <m/>
    <n v="38.200000000000003"/>
    <n v="29.1"/>
    <n v="3938"/>
    <n v="4075"/>
    <n v="8013"/>
  </r>
  <r>
    <x v="1459"/>
    <b v="0"/>
    <n v="76.400000000000006"/>
    <m/>
    <m/>
    <m/>
    <n v="37.299999999999997"/>
    <n v="28.9"/>
    <n v="3763"/>
    <n v="4505"/>
    <n v="8268"/>
  </r>
  <r>
    <x v="1460"/>
    <b v="0"/>
    <n v="56.9"/>
    <m/>
    <m/>
    <m/>
    <n v="43.5"/>
    <n v="26.9"/>
    <n v="4353"/>
    <n v="4855"/>
    <n v="9208"/>
  </r>
  <r>
    <x v="1461"/>
    <b v="0"/>
    <n v="49.1"/>
    <m/>
    <m/>
    <m/>
    <n v="45.6"/>
    <n v="26.8"/>
    <n v="4053"/>
    <n v="4573"/>
    <n v="8626"/>
  </r>
  <r>
    <x v="1462"/>
    <b v="0"/>
    <n v="67.5"/>
    <m/>
    <m/>
    <m/>
    <n v="38"/>
    <n v="26.5"/>
    <n v="3979"/>
    <n v="4851"/>
    <n v="8830"/>
  </r>
  <r>
    <x v="1463"/>
    <b v="0"/>
    <n v="54.8"/>
    <m/>
    <m/>
    <m/>
    <n v="35.9"/>
    <n v="26.8"/>
    <n v="4205"/>
    <n v="4904"/>
    <n v="9109"/>
  </r>
  <r>
    <x v="1464"/>
    <b v="0"/>
    <n v="59.8"/>
    <m/>
    <m/>
    <m/>
    <n v="19.100000000000001"/>
    <n v="26.3"/>
    <n v="3174"/>
    <n v="3469"/>
    <n v="6643"/>
  </r>
  <r>
    <x v="1465"/>
    <b v="0"/>
    <n v="59.9"/>
    <m/>
    <m/>
    <m/>
    <n v="16.899999999999999"/>
    <n v="26.7"/>
    <n v="1922"/>
    <n v="2066"/>
    <n v="3988"/>
  </r>
  <r>
    <x v="1466"/>
    <b v="0"/>
    <n v="52.2"/>
    <m/>
    <m/>
    <m/>
    <n v="18.899999999999999"/>
    <n v="27"/>
    <n v="1630"/>
    <n v="1794"/>
    <n v="3424"/>
  </r>
  <r>
    <x v="1467"/>
    <b v="0"/>
    <n v="44.7"/>
    <m/>
    <m/>
    <m/>
    <n v="20.6"/>
    <n v="27.7"/>
    <n v="865"/>
    <n v="702"/>
    <n v="1567"/>
  </r>
  <r>
    <x v="1468"/>
    <b v="0"/>
    <n v="70.8"/>
    <m/>
    <m/>
    <m/>
    <n v="44.8"/>
    <n v="28.5"/>
    <n v="2877"/>
    <n v="3393"/>
    <n v="6270"/>
  </r>
  <r>
    <x v="1469"/>
    <b v="0"/>
    <n v="61.1"/>
    <m/>
    <m/>
    <m/>
    <n v="47.7"/>
    <n v="28.6"/>
    <n v="3993"/>
    <n v="4529"/>
    <n v="8522"/>
  </r>
  <r>
    <x v="1470"/>
    <b v="0"/>
    <n v="61.1"/>
    <m/>
    <m/>
    <m/>
    <n v="44.9"/>
    <n v="28.8"/>
    <n v="4006"/>
    <n v="4486"/>
    <n v="8492"/>
  </r>
  <r>
    <x v="1471"/>
    <b v="0"/>
    <n v="79.8"/>
    <m/>
    <m/>
    <m/>
    <n v="20.2"/>
    <n v="29.4"/>
    <n v="2804"/>
    <n v="3206"/>
    <n v="6010"/>
  </r>
  <r>
    <x v="1472"/>
    <b v="0"/>
    <n v="44.3"/>
    <m/>
    <m/>
    <m/>
    <n v="19.100000000000001"/>
    <n v="29.3"/>
    <n v="1891"/>
    <n v="1963"/>
    <n v="3854"/>
  </r>
  <r>
    <x v="1473"/>
    <b v="0"/>
    <n v="58.3"/>
    <m/>
    <m/>
    <m/>
    <n v="19.7"/>
    <n v="29.4"/>
    <n v="1792"/>
    <n v="1860"/>
    <n v="3652"/>
  </r>
  <r>
    <x v="1474"/>
    <b v="0"/>
    <n v="82.5"/>
    <m/>
    <m/>
    <m/>
    <n v="20.2"/>
    <n v="29.1"/>
    <n v="2322"/>
    <n v="2247"/>
    <n v="4569"/>
  </r>
  <r>
    <x v="1475"/>
    <b v="0"/>
    <n v="49.5"/>
    <m/>
    <m/>
    <m/>
    <n v="47.8"/>
    <n v="28.8"/>
    <n v="4751"/>
    <n v="5064"/>
    <n v="9815"/>
  </r>
  <r>
    <x v="1476"/>
    <b v="0"/>
    <n v="55.2"/>
    <m/>
    <m/>
    <m/>
    <n v="50.6"/>
    <n v="28.5"/>
    <n v="4983"/>
    <n v="5637"/>
    <n v="10620"/>
  </r>
  <r>
    <x v="1477"/>
    <b v="0"/>
    <n v="52.4"/>
    <m/>
    <m/>
    <m/>
    <n v="45.7"/>
    <n v="28.8"/>
    <n v="5073"/>
    <n v="5606"/>
    <n v="10679"/>
  </r>
  <r>
    <x v="1478"/>
    <b v="0"/>
    <n v="47.5"/>
    <m/>
    <m/>
    <m/>
    <n v="18.5"/>
    <n v="29.4"/>
    <n v="4694"/>
    <n v="5391"/>
    <n v="10085"/>
  </r>
  <r>
    <x v="1479"/>
    <b v="0"/>
    <n v="44.7"/>
    <m/>
    <m/>
    <m/>
    <n v="18.600000000000001"/>
    <n v="28.8"/>
    <n v="3716"/>
    <n v="3914"/>
    <n v="7630"/>
  </r>
  <r>
    <x v="1480"/>
    <b v="0"/>
    <n v="87.8"/>
    <m/>
    <m/>
    <m/>
    <n v="18.3"/>
    <n v="29.2"/>
    <n v="3740"/>
    <n v="4085"/>
    <n v="7825"/>
  </r>
  <r>
    <x v="1481"/>
    <b v="0"/>
    <n v="51.5"/>
    <m/>
    <m/>
    <m/>
    <n v="20.2"/>
    <n v="29.5"/>
    <n v="3107"/>
    <n v="3203"/>
    <n v="6310"/>
  </r>
  <r>
    <x v="1482"/>
    <b v="0"/>
    <n v="100"/>
    <m/>
    <m/>
    <m/>
    <n v="50.3"/>
    <n v="30.2"/>
    <n v="4742"/>
    <n v="4641"/>
    <n v="9383"/>
  </r>
  <r>
    <x v="1483"/>
    <b v="0"/>
    <n v="92.8"/>
    <m/>
    <m/>
    <m/>
    <n v="48.6"/>
    <n v="29.2"/>
    <n v="5286"/>
    <n v="5798"/>
    <n v="11084"/>
  </r>
  <r>
    <x v="1484"/>
    <b v="0"/>
    <n v="92.8"/>
    <m/>
    <m/>
    <m/>
    <n v="47.3"/>
    <n v="29.9"/>
    <n v="4935"/>
    <n v="5795"/>
    <n v="10730"/>
  </r>
  <r>
    <x v="1485"/>
    <b v="0"/>
    <n v="44.7"/>
    <m/>
    <m/>
    <m/>
    <n v="45.3"/>
    <n v="30.5"/>
    <n v="5286"/>
    <n v="5815"/>
    <n v="11101"/>
  </r>
  <r>
    <x v="1486"/>
    <b v="0"/>
    <n v="80"/>
    <m/>
    <m/>
    <m/>
    <n v="19.2"/>
    <n v="30"/>
    <n v="4352"/>
    <n v="4659"/>
    <n v="9011"/>
  </r>
  <r>
    <x v="1487"/>
    <b v="0"/>
    <n v="84.4"/>
    <m/>
    <m/>
    <m/>
    <n v="18.5"/>
    <n v="29.7"/>
    <n v="4001"/>
    <n v="4315"/>
    <n v="8316"/>
  </r>
  <r>
    <x v="1488"/>
    <b v="0"/>
    <n v="44.7"/>
    <m/>
    <m/>
    <m/>
    <n v="46.3"/>
    <n v="29.8"/>
    <n v="4018"/>
    <n v="4569"/>
    <n v="8587"/>
  </r>
  <r>
    <x v="1489"/>
    <b v="0"/>
    <n v="81.2"/>
    <m/>
    <m/>
    <m/>
    <n v="48.8"/>
    <n v="29.9"/>
    <n v="4966"/>
    <n v="5715"/>
    <n v="10681"/>
  </r>
  <r>
    <x v="1490"/>
    <b v="0"/>
    <n v="81.2"/>
    <m/>
    <m/>
    <m/>
    <n v="49.7"/>
    <n v="27.9"/>
    <n v="4963"/>
    <n v="5913"/>
    <n v="10876"/>
  </r>
  <r>
    <x v="1491"/>
    <b v="0"/>
    <n v="97.3"/>
    <m/>
    <m/>
    <m/>
    <n v="46.8"/>
    <n v="29.1"/>
    <n v="5071"/>
    <n v="5930"/>
    <n v="11001"/>
  </r>
  <r>
    <x v="1492"/>
    <b v="0"/>
    <n v="69.900000000000006"/>
    <m/>
    <m/>
    <m/>
    <n v="45.7"/>
    <n v="30.1"/>
    <n v="4274"/>
    <n v="4843"/>
    <n v="9117"/>
  </r>
  <r>
    <x v="1493"/>
    <b v="0"/>
    <n v="65.099999999999994"/>
    <m/>
    <m/>
    <m/>
    <n v="46.6"/>
    <n v="30.3"/>
    <n v="3806"/>
    <n v="4058"/>
    <n v="7864"/>
  </r>
  <r>
    <x v="1494"/>
    <b v="0"/>
    <n v="58.2"/>
    <m/>
    <m/>
    <m/>
    <n v="45.5"/>
    <n v="27.4"/>
    <n v="3875"/>
    <n v="4443"/>
    <n v="8318"/>
  </r>
  <r>
    <x v="1495"/>
    <b v="0"/>
    <n v="53.3"/>
    <m/>
    <m/>
    <m/>
    <n v="46.572857142857146"/>
    <n v="26.2"/>
    <n v="3846"/>
    <n v="4113"/>
    <n v="7959"/>
  </r>
  <r>
    <x v="1496"/>
    <b v="0"/>
    <n v="84.4"/>
    <m/>
    <m/>
    <m/>
    <n v="47.8"/>
    <n v="25.6"/>
    <n v="3814"/>
    <n v="4342"/>
    <n v="8156"/>
  </r>
  <r>
    <x v="1497"/>
    <b v="0"/>
    <n v="58.6"/>
    <m/>
    <m/>
    <m/>
    <n v="47.9"/>
    <n v="26.7"/>
    <n v="4167"/>
    <n v="4702"/>
    <n v="8869"/>
  </r>
  <r>
    <x v="1498"/>
    <b v="0"/>
    <n v="60"/>
    <m/>
    <m/>
    <m/>
    <n v="48.5"/>
    <n v="28.3"/>
    <n v="4109"/>
    <n v="4739"/>
    <n v="8848"/>
  </r>
  <r>
    <x v="1499"/>
    <b v="0"/>
    <n v="72.8"/>
    <m/>
    <m/>
    <m/>
    <n v="47.5"/>
    <n v="27.5"/>
    <n v="3802"/>
    <n v="3983"/>
    <n v="7785"/>
  </r>
  <r>
    <x v="1500"/>
    <b v="0"/>
    <n v="52.2"/>
    <m/>
    <m/>
    <m/>
    <n v="44.1"/>
    <n v="26.4"/>
    <n v="3898"/>
    <n v="4015"/>
    <n v="7913"/>
  </r>
  <r>
    <x v="1501"/>
    <b v="0"/>
    <n v="46.1"/>
    <m/>
    <m/>
    <m/>
    <n v="42.2"/>
    <n v="26.8"/>
    <n v="3785"/>
    <n v="4272"/>
    <n v="8057"/>
  </r>
  <r>
    <x v="1502"/>
    <b v="0"/>
    <n v="56.3"/>
    <m/>
    <m/>
    <m/>
    <n v="43.3"/>
    <n v="26.4"/>
    <n v="3786"/>
    <n v="4380"/>
    <n v="8166"/>
  </r>
  <r>
    <x v="1503"/>
    <b v="0"/>
    <n v="67.400000000000006"/>
    <m/>
    <m/>
    <m/>
    <n v="47.9"/>
    <n v="25.4"/>
    <n v="3903"/>
    <n v="4486"/>
    <n v="8389"/>
  </r>
  <r>
    <x v="1504"/>
    <b v="0"/>
    <n v="44.7"/>
    <m/>
    <m/>
    <m/>
    <n v="49.8"/>
    <n v="26.9"/>
    <n v="3949"/>
    <n v="4623"/>
    <n v="8572"/>
  </r>
  <r>
    <x v="1505"/>
    <b v="0"/>
    <n v="48.3"/>
    <m/>
    <m/>
    <m/>
    <n v="51.9"/>
    <n v="28.2"/>
    <n v="4452"/>
    <n v="4732"/>
    <n v="9184"/>
  </r>
  <r>
    <x v="1506"/>
    <b v="0"/>
    <n v="60.8"/>
    <m/>
    <m/>
    <m/>
    <n v="50.8"/>
    <n v="29"/>
    <n v="4279"/>
    <n v="4874"/>
    <n v="9153"/>
  </r>
  <r>
    <x v="1507"/>
    <b v="0"/>
    <n v="69"/>
    <m/>
    <m/>
    <m/>
    <n v="50.2"/>
    <n v="28.8"/>
    <n v="4246"/>
    <n v="4916"/>
    <n v="9162"/>
  </r>
  <r>
    <x v="1508"/>
    <b v="0"/>
    <n v="53.4"/>
    <m/>
    <m/>
    <m/>
    <n v="51"/>
    <n v="27.8"/>
    <n v="4060"/>
    <n v="4510"/>
    <n v="8570"/>
  </r>
  <r>
    <x v="1509"/>
    <b v="0"/>
    <n v="48.7"/>
    <m/>
    <m/>
    <m/>
    <n v="50.5"/>
    <n v="27.5"/>
    <n v="3924"/>
    <n v="4694"/>
    <n v="8618"/>
  </r>
  <r>
    <x v="1510"/>
    <b v="0"/>
    <n v="87.5"/>
    <m/>
    <m/>
    <m/>
    <n v="50.9"/>
    <n v="27.9"/>
    <n v="4184"/>
    <n v="4768"/>
    <n v="8952"/>
  </r>
  <r>
    <x v="1511"/>
    <b v="0"/>
    <n v="45.9"/>
    <m/>
    <m/>
    <m/>
    <n v="46.2"/>
    <n v="27.3"/>
    <n v="4238"/>
    <n v="5100"/>
    <n v="9338"/>
  </r>
  <r>
    <x v="1512"/>
    <b v="0"/>
    <n v="88.5"/>
    <m/>
    <m/>
    <m/>
    <n v="52.1"/>
    <n v="28.2"/>
    <n v="4183"/>
    <n v="5211"/>
    <n v="9394"/>
  </r>
  <r>
    <x v="1513"/>
    <b v="0"/>
    <n v="68.3"/>
    <m/>
    <m/>
    <m/>
    <n v="49.9"/>
    <n v="29.1"/>
    <n v="4064"/>
    <n v="4611"/>
    <n v="8675"/>
  </r>
  <r>
    <x v="1514"/>
    <b v="0"/>
    <n v="72.8"/>
    <m/>
    <m/>
    <m/>
    <n v="48.8"/>
    <n v="30.1"/>
    <n v="2964"/>
    <n v="3032"/>
    <n v="5996"/>
  </r>
  <r>
    <x v="1515"/>
    <b v="0"/>
    <n v="69.599999999999994"/>
    <m/>
    <m/>
    <m/>
    <n v="48.8"/>
    <n v="29.9"/>
    <n v="3156"/>
    <n v="3496"/>
    <n v="6652"/>
  </r>
  <r>
    <x v="1516"/>
    <b v="0"/>
    <n v="46.3"/>
    <m/>
    <m/>
    <m/>
    <n v="41.4"/>
    <n v="26.3"/>
    <n v="3002"/>
    <n v="3186"/>
    <n v="6188"/>
  </r>
  <r>
    <x v="1517"/>
    <b v="0"/>
    <n v="61.7"/>
    <m/>
    <m/>
    <m/>
    <n v="45.6"/>
    <n v="28.3"/>
    <n v="4785"/>
    <n v="5128"/>
    <n v="9913"/>
  </r>
  <r>
    <x v="1518"/>
    <b v="0"/>
    <n v="32.200000000000003"/>
    <m/>
    <m/>
    <m/>
    <n v="52.9"/>
    <n v="28.7"/>
    <n v="4295"/>
    <n v="4827"/>
    <n v="9122"/>
  </r>
  <r>
    <x v="1519"/>
    <b v="0"/>
    <n v="57.9"/>
    <m/>
    <m/>
    <m/>
    <n v="53"/>
    <n v="29"/>
    <n v="4246"/>
    <n v="4320"/>
    <n v="8566"/>
  </r>
  <r>
    <x v="1520"/>
    <b v="0"/>
    <n v="60.8"/>
    <m/>
    <m/>
    <m/>
    <n v="51.3"/>
    <n v="28.6"/>
    <n v="4323"/>
    <n v="4499"/>
    <n v="8822"/>
  </r>
  <r>
    <x v="1521"/>
    <b v="0"/>
    <n v="59"/>
    <m/>
    <m/>
    <m/>
    <n v="48.6"/>
    <n v="28.7"/>
    <n v="4044"/>
    <n v="4214"/>
    <n v="8258"/>
  </r>
  <r>
    <x v="1522"/>
    <b v="0"/>
    <n v="67.3"/>
    <m/>
    <m/>
    <m/>
    <n v="41.9"/>
    <n v="28.8"/>
    <n v="4049"/>
    <n v="4801"/>
    <n v="8850"/>
  </r>
  <r>
    <x v="1523"/>
    <b v="0"/>
    <n v="72.099999999999994"/>
    <m/>
    <m/>
    <m/>
    <n v="41.7"/>
    <n v="28"/>
    <n v="3818"/>
    <n v="4186"/>
    <n v="8004"/>
  </r>
  <r>
    <x v="1524"/>
    <b v="0"/>
    <n v="70"/>
    <m/>
    <m/>
    <m/>
    <n v="48.5"/>
    <n v="28.4"/>
    <n v="3380"/>
    <n v="3989"/>
    <n v="7369"/>
  </r>
  <r>
    <x v="1525"/>
    <b v="0"/>
    <n v="74.099999999999994"/>
    <m/>
    <m/>
    <m/>
    <n v="47.8"/>
    <n v="28.4"/>
    <n v="3530"/>
    <n v="3753"/>
    <n v="7283"/>
  </r>
  <r>
    <x v="1526"/>
    <b v="0"/>
    <n v="70.7"/>
    <m/>
    <m/>
    <m/>
    <n v="39.700000000000003"/>
    <n v="29.1"/>
    <n v="3483"/>
    <n v="4033"/>
    <n v="7516"/>
  </r>
  <r>
    <x v="1527"/>
    <b v="0"/>
    <n v="62.5"/>
    <m/>
    <m/>
    <m/>
    <n v="15.4"/>
    <n v="29.8"/>
    <n v="2991"/>
    <n v="2766"/>
    <n v="5757"/>
  </r>
  <r>
    <x v="1528"/>
    <b v="0"/>
    <n v="62.6"/>
    <m/>
    <m/>
    <m/>
    <n v="14.5"/>
    <n v="29.3"/>
    <n v="2580"/>
    <n v="2592"/>
    <n v="5172"/>
  </r>
  <r>
    <x v="1529"/>
    <b v="0"/>
    <n v="49.5"/>
    <m/>
    <m/>
    <m/>
    <n v="12.5"/>
    <n v="27.9"/>
    <n v="2312"/>
    <n v="2660"/>
    <n v="4972"/>
  </r>
  <r>
    <x v="1530"/>
    <b v="0"/>
    <n v="52.2"/>
    <m/>
    <m/>
    <m/>
    <n v="34.200000000000003"/>
    <n v="28.6"/>
    <n v="2591"/>
    <n v="2681"/>
    <n v="5272"/>
  </r>
  <r>
    <x v="1531"/>
    <b v="0"/>
    <n v="61.6"/>
    <m/>
    <m/>
    <m/>
    <n v="39.9"/>
    <n v="28.4"/>
    <n v="2839"/>
    <n v="2710"/>
    <n v="5549"/>
  </r>
  <r>
    <x v="1532"/>
    <b v="0"/>
    <n v="89.6"/>
    <m/>
    <m/>
    <m/>
    <n v="48.1"/>
    <n v="27.4"/>
    <n v="3081"/>
    <n v="3154"/>
    <n v="6235"/>
  </r>
  <r>
    <x v="1533"/>
    <b v="0"/>
    <n v="54.9"/>
    <m/>
    <m/>
    <m/>
    <n v="51.2"/>
    <n v="28.1"/>
    <n v="3132"/>
    <n v="3358"/>
    <n v="6490"/>
  </r>
  <r>
    <x v="1534"/>
    <b v="0"/>
    <n v="71.7"/>
    <m/>
    <m/>
    <m/>
    <n v="33.9"/>
    <n v="30"/>
    <n v="3198"/>
    <n v="3358"/>
    <n v="6556"/>
  </r>
  <r>
    <x v="1535"/>
    <b v="0"/>
    <n v="61.6"/>
    <m/>
    <m/>
    <m/>
    <n v="16"/>
    <n v="30"/>
    <n v="2751"/>
    <n v="2634"/>
    <n v="5385"/>
  </r>
  <r>
    <x v="1536"/>
    <b v="0"/>
    <n v="57.3"/>
    <m/>
    <m/>
    <m/>
    <n v="15.2"/>
    <n v="30"/>
    <n v="2411"/>
    <n v="2202"/>
    <n v="4613"/>
  </r>
  <r>
    <x v="1537"/>
    <b v="0"/>
    <n v="76.099999999999994"/>
    <m/>
    <m/>
    <m/>
    <n v="16.100000000000001"/>
    <n v="29.3"/>
    <n v="2519"/>
    <n v="2246"/>
    <n v="4765"/>
  </r>
  <r>
    <x v="1538"/>
    <b v="0"/>
    <n v="77.7"/>
    <m/>
    <m/>
    <m/>
    <n v="41.4"/>
    <n v="29.1"/>
    <n v="2982"/>
    <n v="3178"/>
    <n v="6160"/>
  </r>
  <r>
    <x v="1539"/>
    <b v="0"/>
    <n v="78.5"/>
    <m/>
    <m/>
    <m/>
    <n v="48.3"/>
    <n v="28.6"/>
    <n v="3544"/>
    <n v="3857"/>
    <n v="7401"/>
  </r>
  <r>
    <x v="1540"/>
    <b v="0"/>
    <n v="49.8"/>
    <m/>
    <m/>
    <m/>
    <n v="40.299999999999997"/>
    <n v="29"/>
    <n v="3899"/>
    <n v="4064"/>
    <n v="7963"/>
  </r>
  <r>
    <x v="1541"/>
    <b v="0"/>
    <n v="50.7"/>
    <m/>
    <m/>
    <m/>
    <n v="19.399999999999999"/>
    <n v="27.9"/>
    <n v="3549"/>
    <n v="3896"/>
    <n v="7445"/>
  </r>
  <r>
    <x v="1542"/>
    <b v="0"/>
    <n v="51.9"/>
    <m/>
    <m/>
    <m/>
    <n v="11.9"/>
    <n v="27.8"/>
    <n v="3121"/>
    <n v="3288"/>
    <n v="6409"/>
  </r>
  <r>
    <x v="1543"/>
    <b v="0"/>
    <n v="60.9"/>
    <m/>
    <m/>
    <m/>
    <n v="13.3"/>
    <n v="27.8"/>
    <n v="2609"/>
    <n v="2711"/>
    <n v="5320"/>
  </r>
  <r>
    <x v="1544"/>
    <b v="0"/>
    <n v="45.5"/>
    <m/>
    <m/>
    <m/>
    <n v="14.5"/>
    <n v="27.7"/>
    <n v="2685"/>
    <n v="2701"/>
    <n v="5386"/>
  </r>
  <r>
    <x v="1545"/>
    <b v="0"/>
    <n v="58.6"/>
    <m/>
    <m/>
    <m/>
    <n v="43.9"/>
    <n v="27.2"/>
    <n v="3164"/>
    <n v="3267"/>
    <n v="6431"/>
  </r>
  <r>
    <x v="1546"/>
    <b v="0"/>
    <n v="65.3"/>
    <m/>
    <m/>
    <m/>
    <n v="47.4"/>
    <n v="27.2"/>
    <n v="3121"/>
    <n v="3301"/>
    <n v="6422"/>
  </r>
  <r>
    <x v="1547"/>
    <b v="0"/>
    <n v="81.7"/>
    <m/>
    <m/>
    <m/>
    <n v="42.6"/>
    <n v="27.6"/>
    <n v="3317"/>
    <n v="3469"/>
    <n v="6786"/>
  </r>
  <r>
    <x v="1548"/>
    <b v="0"/>
    <n v="51.5"/>
    <m/>
    <m/>
    <m/>
    <n v="15.3"/>
    <n v="28.6"/>
    <n v="3101"/>
    <n v="3156"/>
    <n v="6257"/>
  </r>
  <r>
    <x v="1549"/>
    <b v="0"/>
    <n v="53.8"/>
    <m/>
    <m/>
    <m/>
    <n v="13.9"/>
    <n v="28.5"/>
    <n v="2547"/>
    <n v="2618"/>
    <n v="5165"/>
  </r>
  <r>
    <x v="1550"/>
    <b v="0"/>
    <n v="53.4"/>
    <m/>
    <m/>
    <m/>
    <n v="15.3"/>
    <n v="28.4"/>
    <n v="2408"/>
    <n v="2606"/>
    <n v="5014"/>
  </r>
  <r>
    <x v="1551"/>
    <b v="0"/>
    <n v="53.4"/>
    <m/>
    <m/>
    <m/>
    <n v="17.5"/>
    <n v="27.1"/>
    <n v="2529"/>
    <n v="2447"/>
    <n v="4976"/>
  </r>
  <r>
    <x v="1552"/>
    <b v="0"/>
    <n v="82.4"/>
    <m/>
    <m/>
    <m/>
    <n v="49.8"/>
    <n v="25.5"/>
    <n v="3119"/>
    <n v="3111"/>
    <n v="6230"/>
  </r>
  <r>
    <x v="1553"/>
    <b v="0"/>
    <n v="61.5"/>
    <m/>
    <m/>
    <m/>
    <n v="55.3"/>
    <n v="26.9"/>
    <n v="3191"/>
    <n v="3709"/>
    <n v="6900"/>
  </r>
  <r>
    <x v="1554"/>
    <b v="0"/>
    <n v="45.5"/>
    <m/>
    <m/>
    <m/>
    <n v="51.2"/>
    <n v="27.9"/>
    <n v="3418"/>
    <n v="3748"/>
    <n v="7166"/>
  </r>
  <r>
    <x v="1555"/>
    <b v="0"/>
    <n v="46.9"/>
    <m/>
    <m/>
    <m/>
    <n v="52.2"/>
    <n v="28.5"/>
    <n v="3197"/>
    <n v="3391"/>
    <n v="6588"/>
  </r>
  <r>
    <x v="1556"/>
    <b v="0"/>
    <n v="48.7"/>
    <m/>
    <m/>
    <m/>
    <n v="33.5"/>
    <n v="27.9"/>
    <n v="3268"/>
    <n v="3349"/>
    <n v="6617"/>
  </r>
  <r>
    <x v="1557"/>
    <b v="0"/>
    <n v="47.1"/>
    <m/>
    <m/>
    <m/>
    <n v="24.7"/>
    <n v="28.1"/>
    <n v="2828"/>
    <n v="3043"/>
    <n v="5871"/>
  </r>
  <r>
    <x v="1558"/>
    <b v="0"/>
    <n v="61.5"/>
    <m/>
    <m/>
    <m/>
    <n v="28.7"/>
    <n v="28"/>
    <n v="2839"/>
    <n v="2881"/>
    <n v="5720"/>
  </r>
  <r>
    <x v="1559"/>
    <b v="0"/>
    <n v="87.5"/>
    <m/>
    <m/>
    <m/>
    <n v="40.799999999999997"/>
    <n v="27.7"/>
    <n v="3024"/>
    <n v="2923"/>
    <n v="5947"/>
  </r>
  <r>
    <x v="1560"/>
    <b v="0"/>
    <n v="96.4"/>
    <m/>
    <m/>
    <m/>
    <n v="42.9"/>
    <n v="26.5"/>
    <n v="3073"/>
    <n v="2976"/>
    <n v="6049"/>
  </r>
  <r>
    <x v="1561"/>
    <b v="0"/>
    <n v="44.7"/>
    <m/>
    <m/>
    <m/>
    <n v="19.600000000000001"/>
    <n v="26.6"/>
    <n v="2923"/>
    <n v="2965"/>
    <n v="5888"/>
  </r>
  <r>
    <x v="1562"/>
    <b v="0"/>
    <n v="44.7"/>
    <m/>
    <m/>
    <m/>
    <n v="16.100000000000001"/>
    <n v="24.4"/>
    <n v="1378"/>
    <n v="1178"/>
    <n v="2556"/>
  </r>
  <r>
    <x v="1563"/>
    <b v="0"/>
    <n v="47.9"/>
    <m/>
    <m/>
    <m/>
    <n v="14.7"/>
    <n v="23.9"/>
    <n v="756"/>
    <n v="569"/>
    <n v="1325"/>
  </r>
  <r>
    <x v="1564"/>
    <b v="0"/>
    <n v="44.7"/>
    <m/>
    <m/>
    <m/>
    <n v="12.4"/>
    <n v="24.6"/>
    <n v="822"/>
    <n v="643"/>
    <n v="1465"/>
  </r>
  <r>
    <x v="1565"/>
    <b v="0"/>
    <n v="60"/>
    <m/>
    <m/>
    <m/>
    <n v="15.4"/>
    <n v="25.4"/>
    <n v="736"/>
    <n v="573"/>
    <n v="1309"/>
  </r>
  <r>
    <x v="1566"/>
    <b v="0"/>
    <n v="64.8"/>
    <m/>
    <m/>
    <m/>
    <n v="42.4"/>
    <n v="26.1"/>
    <n v="938"/>
    <n v="737"/>
    <n v="1675"/>
  </r>
  <r>
    <x v="1567"/>
    <b v="0"/>
    <n v="43.6"/>
    <m/>
    <m/>
    <m/>
    <n v="46.2"/>
    <n v="26.1"/>
    <n v="1396"/>
    <n v="1073"/>
    <n v="2469"/>
  </r>
  <r>
    <x v="1568"/>
    <b v="0"/>
    <n v="44.7"/>
    <m/>
    <m/>
    <m/>
    <n v="43.7"/>
    <n v="27.2"/>
    <n v="1275"/>
    <n v="1005"/>
    <n v="2280"/>
  </r>
  <r>
    <x v="1569"/>
    <b v="0"/>
    <n v="54.3"/>
    <m/>
    <m/>
    <m/>
    <n v="33.1"/>
    <n v="26.7"/>
    <n v="818"/>
    <n v="635"/>
    <n v="1453"/>
  </r>
  <r>
    <x v="1570"/>
    <b v="0"/>
    <n v="57.1"/>
    <m/>
    <m/>
    <m/>
    <n v="26.5"/>
    <n v="21.3"/>
    <n v="716"/>
    <n v="557"/>
    <n v="1273"/>
  </r>
  <r>
    <x v="1571"/>
    <b v="0"/>
    <n v="48.8"/>
    <m/>
    <m/>
    <m/>
    <n v="23.9"/>
    <n v="23.6"/>
    <n v="845"/>
    <n v="643"/>
    <n v="1488"/>
  </r>
  <r>
    <x v="1572"/>
    <b v="0"/>
    <n v="69.3"/>
    <m/>
    <m/>
    <m/>
    <n v="32"/>
    <n v="24.5"/>
    <n v="732"/>
    <n v="553"/>
    <n v="1285"/>
  </r>
  <r>
    <x v="1573"/>
    <b v="0"/>
    <n v="58.3"/>
    <m/>
    <m/>
    <m/>
    <n v="46"/>
    <n v="25.2"/>
    <n v="936"/>
    <n v="700"/>
    <n v="1636"/>
  </r>
  <r>
    <x v="1574"/>
    <b v="0"/>
    <n v="81.2"/>
    <m/>
    <m/>
    <m/>
    <n v="48.3"/>
    <n v="25.7"/>
    <n v="1398"/>
    <n v="1065"/>
    <n v="2463"/>
  </r>
  <r>
    <x v="1575"/>
    <b v="0"/>
    <n v="81.2"/>
    <m/>
    <m/>
    <m/>
    <n v="44.1"/>
    <n v="26"/>
    <n v="1292"/>
    <n v="995"/>
    <n v="2287"/>
  </r>
  <r>
    <x v="1576"/>
    <b v="0"/>
    <n v="71.599999999999994"/>
    <m/>
    <m/>
    <m/>
    <n v="32"/>
    <n v="25.2"/>
    <n v="817"/>
    <n v="641"/>
    <n v="1458"/>
  </r>
  <r>
    <x v="1577"/>
    <b v="0"/>
    <n v="46.9"/>
    <m/>
    <m/>
    <m/>
    <n v="24.1"/>
    <n v="24.3"/>
    <n v="725"/>
    <n v="552"/>
    <n v="1277"/>
  </r>
  <r>
    <x v="1578"/>
    <b v="0"/>
    <n v="61.7"/>
    <m/>
    <m/>
    <m/>
    <n v="20"/>
    <n v="24.3"/>
    <n v="818"/>
    <n v="640"/>
    <n v="1458"/>
  </r>
  <r>
    <x v="1579"/>
    <b v="0"/>
    <n v="61.6"/>
    <m/>
    <m/>
    <m/>
    <n v="27.3"/>
    <n v="24.9"/>
    <n v="718"/>
    <n v="553"/>
    <n v="1271"/>
  </r>
  <r>
    <x v="1580"/>
    <b v="0"/>
    <n v="64"/>
    <m/>
    <m/>
    <m/>
    <n v="47"/>
    <n v="25.5"/>
    <n v="919"/>
    <n v="719"/>
    <n v="1638"/>
  </r>
  <r>
    <x v="1581"/>
    <b v="0"/>
    <n v="52.8"/>
    <m/>
    <m/>
    <m/>
    <n v="49.9"/>
    <n v="25.5"/>
    <n v="1343"/>
    <n v="1053"/>
    <n v="2396"/>
  </r>
  <r>
    <x v="1582"/>
    <b v="0"/>
    <n v="55.8"/>
    <m/>
    <m/>
    <m/>
    <n v="39.9"/>
    <n v="25.4"/>
    <n v="1235"/>
    <n v="971"/>
    <n v="2206"/>
  </r>
  <r>
    <x v="1583"/>
    <b v="0"/>
    <n v="62.7"/>
    <m/>
    <m/>
    <m/>
    <n v="25.9"/>
    <n v="25.5"/>
    <n v="805"/>
    <n v="625"/>
    <n v="1430"/>
  </r>
  <r>
    <x v="1584"/>
    <b v="0"/>
    <n v="67.8"/>
    <m/>
    <m/>
    <m/>
    <n v="14"/>
    <n v="22.6"/>
    <n v="10"/>
    <n v="2"/>
    <n v="12"/>
  </r>
  <r>
    <x v="1585"/>
    <b v="0"/>
    <n v="50.2"/>
    <m/>
    <m/>
    <m/>
    <n v="11.7"/>
    <n v="20.7"/>
    <n v="0"/>
    <n v="0"/>
    <n v="0"/>
  </r>
  <r>
    <x v="1586"/>
    <b v="0"/>
    <n v="45.6"/>
    <m/>
    <m/>
    <m/>
    <n v="15.9"/>
    <n v="22.9"/>
    <n v="0"/>
    <n v="0"/>
    <n v="0"/>
  </r>
  <r>
    <x v="1587"/>
    <b v="0"/>
    <n v="99"/>
    <m/>
    <m/>
    <m/>
    <n v="36.5"/>
    <n v="23.4"/>
    <n v="783"/>
    <n v="590"/>
    <n v="1373"/>
  </r>
  <r>
    <x v="1588"/>
    <b v="0"/>
    <n v="66.7"/>
    <m/>
    <m/>
    <m/>
    <n v="39"/>
    <n v="22.6"/>
    <n v="1314"/>
    <n v="996"/>
    <n v="2310"/>
  </r>
  <r>
    <x v="1589"/>
    <b v="0"/>
    <n v="42.2"/>
    <m/>
    <m/>
    <m/>
    <n v="30.7"/>
    <n v="21.5"/>
    <n v="1230"/>
    <n v="933"/>
    <n v="2163"/>
  </r>
  <r>
    <x v="1590"/>
    <b v="0"/>
    <n v="61.2"/>
    <m/>
    <m/>
    <m/>
    <n v="14.2"/>
    <n v="21.6"/>
    <n v="0"/>
    <n v="0"/>
    <n v="0"/>
  </r>
  <r>
    <x v="1591"/>
    <b v="0"/>
    <n v="50.1"/>
    <m/>
    <m/>
    <m/>
    <n v="15.3"/>
    <n v="22.4"/>
    <n v="0"/>
    <n v="0"/>
    <n v="0"/>
  </r>
  <r>
    <x v="1592"/>
    <b v="0"/>
    <n v="65.8"/>
    <m/>
    <m/>
    <m/>
    <n v="13.9"/>
    <n v="24.1"/>
    <n v="0"/>
    <n v="0"/>
    <n v="0"/>
  </r>
  <r>
    <x v="1593"/>
    <b v="0"/>
    <n v="76.8"/>
    <m/>
    <m/>
    <m/>
    <n v="19"/>
    <n v="24.7"/>
    <n v="0"/>
    <n v="0"/>
    <n v="0"/>
  </r>
  <r>
    <x v="1594"/>
    <b v="0"/>
    <n v="60.8"/>
    <m/>
    <m/>
    <m/>
    <n v="41.3"/>
    <n v="24.8"/>
    <n v="966"/>
    <n v="687"/>
    <n v="1653"/>
  </r>
  <r>
    <x v="1595"/>
    <b v="0"/>
    <n v="83.4"/>
    <m/>
    <m/>
    <m/>
    <n v="42.2"/>
    <n v="24.3"/>
    <n v="1444"/>
    <n v="1037"/>
    <n v="2481"/>
  </r>
  <r>
    <x v="1596"/>
    <b v="0"/>
    <n v="85"/>
    <m/>
    <m/>
    <m/>
    <n v="39.1"/>
    <n v="24.7"/>
    <n v="2202"/>
    <n v="2025"/>
    <n v="4227"/>
  </r>
  <r>
    <x v="1597"/>
    <b v="0"/>
    <n v="68.7"/>
    <m/>
    <m/>
    <m/>
    <n v="27.6"/>
    <n v="24.4"/>
    <n v="1280"/>
    <n v="939"/>
    <n v="2219"/>
  </r>
  <r>
    <x v="1598"/>
    <b v="0"/>
    <n v="79.900000000000006"/>
    <m/>
    <m/>
    <m/>
    <n v="25.3"/>
    <n v="24.4"/>
    <n v="758"/>
    <n v="532"/>
    <n v="1290"/>
  </r>
  <r>
    <x v="1599"/>
    <b v="0"/>
    <n v="44.7"/>
    <m/>
    <m/>
    <m/>
    <n v="12"/>
    <n v="24.4"/>
    <n v="1408"/>
    <n v="1331"/>
    <n v="2739"/>
  </r>
  <r>
    <x v="1600"/>
    <b v="0"/>
    <n v="32.9"/>
    <m/>
    <m/>
    <m/>
    <n v="18.7"/>
    <n v="24.7"/>
    <n v="721"/>
    <n v="558"/>
    <n v="1279"/>
  </r>
  <r>
    <x v="1601"/>
    <b v="0"/>
    <n v="59.1"/>
    <m/>
    <m/>
    <m/>
    <n v="43.3"/>
    <n v="24.6"/>
    <n v="1776"/>
    <n v="1806"/>
    <n v="3582"/>
  </r>
  <r>
    <x v="1602"/>
    <b v="0"/>
    <n v="73.5"/>
    <m/>
    <m/>
    <m/>
    <n v="43.9"/>
    <n v="25"/>
    <n v="2417"/>
    <n v="2469"/>
    <n v="4886"/>
  </r>
  <r>
    <x v="1603"/>
    <b v="0"/>
    <n v="53.2"/>
    <m/>
    <m/>
    <m/>
    <n v="37.299999999999997"/>
    <n v="25.1"/>
    <n v="2255"/>
    <n v="2482"/>
    <n v="4737"/>
  </r>
  <r>
    <x v="1604"/>
    <b v="0"/>
    <n v="44.7"/>
    <m/>
    <m/>
    <m/>
    <n v="30.1"/>
    <n v="24.3"/>
    <n v="763"/>
    <n v="523"/>
    <n v="1286"/>
  </r>
  <r>
    <x v="1605"/>
    <b v="0"/>
    <n v="47.9"/>
    <m/>
    <m/>
    <m/>
    <n v="15.9"/>
    <n v="24.1"/>
    <n v="736"/>
    <n v="522"/>
    <n v="1258"/>
  </r>
  <r>
    <x v="1606"/>
    <b v="0"/>
    <n v="61.1"/>
    <m/>
    <m/>
    <m/>
    <n v="13.5"/>
    <n v="23.9"/>
    <n v="682"/>
    <n v="476"/>
    <n v="1158"/>
  </r>
  <r>
    <x v="1607"/>
    <b v="0"/>
    <n v="61.1"/>
    <m/>
    <m/>
    <m/>
    <n v="17.5"/>
    <n v="22.7"/>
    <n v="0"/>
    <n v="0"/>
    <n v="0"/>
  </r>
  <r>
    <x v="1608"/>
    <b v="0"/>
    <n v="61.1"/>
    <m/>
    <m/>
    <m/>
    <n v="46.6"/>
    <n v="23.1"/>
    <n v="881"/>
    <n v="572"/>
    <n v="1453"/>
  </r>
  <r>
    <x v="1609"/>
    <b v="0"/>
    <n v="85"/>
    <m/>
    <m/>
    <m/>
    <n v="49.1"/>
    <n v="23.3"/>
    <n v="1429"/>
    <n v="988"/>
    <n v="2417"/>
  </r>
  <r>
    <x v="1610"/>
    <b v="0"/>
    <n v="62.8"/>
    <m/>
    <m/>
    <m/>
    <n v="38.1"/>
    <n v="23.5"/>
    <n v="1338"/>
    <n v="923"/>
    <n v="2261"/>
  </r>
  <r>
    <x v="1611"/>
    <b v="0"/>
    <n v="52.7"/>
    <m/>
    <m/>
    <m/>
    <n v="15.3"/>
    <n v="25.2"/>
    <n v="1497"/>
    <n v="1683"/>
    <n v="3180"/>
  </r>
  <r>
    <x v="1612"/>
    <b v="0"/>
    <n v="74.900000000000006"/>
    <m/>
    <m/>
    <m/>
    <n v="14.3"/>
    <n v="25.2"/>
    <n v="0"/>
    <n v="0"/>
    <n v="0"/>
  </r>
  <r>
    <x v="1613"/>
    <b v="0"/>
    <n v="83.1"/>
    <m/>
    <m/>
    <m/>
    <n v="13.4"/>
    <n v="22.7"/>
    <n v="0"/>
    <n v="0"/>
    <n v="0"/>
  </r>
  <r>
    <x v="1614"/>
    <b v="0"/>
    <n v="83.1"/>
    <m/>
    <m/>
    <m/>
    <n v="17.3"/>
    <n v="20.2"/>
    <n v="0"/>
    <n v="0"/>
    <n v="0"/>
  </r>
  <r>
    <x v="1615"/>
    <b v="0"/>
    <n v="93.3"/>
    <m/>
    <m/>
    <m/>
    <n v="46.3"/>
    <n v="17.399999999999999"/>
    <n v="0"/>
    <n v="0"/>
    <n v="0"/>
  </r>
  <r>
    <x v="1616"/>
    <b v="0"/>
    <n v="80.400000000000006"/>
    <m/>
    <m/>
    <m/>
    <n v="48.5"/>
    <n v="20.100000000000001"/>
    <n v="0"/>
    <n v="0"/>
    <n v="0"/>
  </r>
  <r>
    <x v="1617"/>
    <b v="0"/>
    <n v="73.7"/>
    <m/>
    <m/>
    <m/>
    <n v="31.2"/>
    <n v="21.5"/>
    <n v="0"/>
    <n v="0"/>
    <n v="0"/>
  </r>
  <r>
    <x v="1618"/>
    <b v="0"/>
    <n v="44.7"/>
    <m/>
    <m/>
    <m/>
    <n v="14.9"/>
    <n v="18.399999999999999"/>
    <n v="0"/>
    <n v="0"/>
    <n v="0"/>
  </r>
  <r>
    <x v="1619"/>
    <b v="0"/>
    <n v="44.7"/>
    <m/>
    <m/>
    <m/>
    <n v="13.5"/>
    <n v="17.8"/>
    <n v="0"/>
    <n v="0"/>
    <n v="0"/>
  </r>
  <r>
    <x v="1620"/>
    <b v="0"/>
    <n v="44.7"/>
    <m/>
    <m/>
    <m/>
    <n v="14.2"/>
    <n v="19.3"/>
    <n v="0"/>
    <n v="0"/>
    <n v="0"/>
  </r>
  <r>
    <x v="1621"/>
    <b v="0"/>
    <n v="60.1"/>
    <m/>
    <m/>
    <m/>
    <n v="17"/>
    <n v="20.2"/>
    <n v="0"/>
    <n v="0"/>
    <n v="0"/>
  </r>
  <r>
    <x v="1622"/>
    <b v="0"/>
    <n v="56.5"/>
    <m/>
    <m/>
    <m/>
    <n v="40"/>
    <n v="20.2"/>
    <n v="0"/>
    <n v="0"/>
    <n v="0"/>
  </r>
  <r>
    <x v="1623"/>
    <b v="0"/>
    <n v="51.5"/>
    <m/>
    <m/>
    <m/>
    <n v="47.6"/>
    <n v="20.2"/>
    <n v="0"/>
    <n v="0"/>
    <n v="0"/>
  </r>
  <r>
    <x v="1624"/>
    <b v="0"/>
    <n v="85.1"/>
    <m/>
    <m/>
    <m/>
    <n v="36.700000000000003"/>
    <n v="18.8"/>
    <n v="0"/>
    <n v="0"/>
    <n v="0"/>
  </r>
  <r>
    <x v="1625"/>
    <b v="0"/>
    <n v="59.1"/>
    <m/>
    <m/>
    <m/>
    <n v="20"/>
    <n v="17.8"/>
    <n v="0"/>
    <n v="0"/>
    <n v="0"/>
  </r>
  <r>
    <x v="1626"/>
    <b v="0"/>
    <n v="60"/>
    <m/>
    <m/>
    <m/>
    <n v="16.3"/>
    <n v="16"/>
    <n v="0"/>
    <n v="0"/>
    <n v="0"/>
  </r>
  <r>
    <x v="1627"/>
    <b v="0"/>
    <n v="68.400000000000006"/>
    <m/>
    <m/>
    <m/>
    <n v="18.100000000000001"/>
    <n v="14.1"/>
    <n v="0"/>
    <n v="0"/>
    <n v="0"/>
  </r>
  <r>
    <x v="1628"/>
    <b v="0"/>
    <n v="64.900000000000006"/>
    <m/>
    <m/>
    <m/>
    <n v="21.3"/>
    <n v="15.5"/>
    <n v="0"/>
    <n v="0"/>
    <n v="0"/>
  </r>
  <r>
    <x v="1629"/>
    <b v="0"/>
    <n v="58.8"/>
    <m/>
    <m/>
    <m/>
    <n v="39.9"/>
    <n v="17.2"/>
    <n v="0"/>
    <n v="0"/>
    <n v="0"/>
  </r>
  <r>
    <x v="1630"/>
    <b v="0"/>
    <n v="110.3"/>
    <m/>
    <m/>
    <m/>
    <n v="47.6"/>
    <n v="15.5"/>
    <n v="0"/>
    <n v="0"/>
    <n v="0"/>
  </r>
  <r>
    <x v="1631"/>
    <b v="0"/>
    <n v="90"/>
    <m/>
    <m/>
    <m/>
    <n v="36.799999999999997"/>
    <n v="15.5"/>
    <n v="0"/>
    <n v="0"/>
    <n v="0"/>
  </r>
  <r>
    <x v="1632"/>
    <b v="0"/>
    <n v="47.7"/>
    <m/>
    <m/>
    <m/>
    <n v="37.9"/>
    <n v="15.4"/>
    <n v="0"/>
    <n v="0"/>
    <n v="0"/>
  </r>
  <r>
    <x v="1633"/>
    <b v="0"/>
    <n v="75"/>
    <m/>
    <m/>
    <m/>
    <n v="39.1"/>
    <n v="18.3"/>
    <n v="0"/>
    <n v="0"/>
    <n v="0"/>
  </r>
  <r>
    <x v="1634"/>
    <b v="0"/>
    <n v="58.5"/>
    <m/>
    <m/>
    <m/>
    <n v="43.5"/>
    <n v="18.600000000000001"/>
    <n v="0"/>
    <n v="0"/>
    <n v="0"/>
  </r>
  <r>
    <x v="1635"/>
    <b v="0"/>
    <n v="60.3"/>
    <m/>
    <m/>
    <m/>
    <n v="44.7"/>
    <n v="18.2"/>
    <n v="0"/>
    <n v="0"/>
    <n v="0"/>
  </r>
  <r>
    <x v="1636"/>
    <b v="0"/>
    <n v="46.4"/>
    <m/>
    <m/>
    <m/>
    <n v="46.7"/>
    <n v="18.2"/>
    <n v="0"/>
    <n v="0"/>
    <n v="0"/>
  </r>
  <r>
    <x v="1637"/>
    <b v="0"/>
    <n v="76.5"/>
    <m/>
    <m/>
    <m/>
    <n v="53.9"/>
    <n v="18.2"/>
    <n v="0"/>
    <n v="0"/>
    <n v="0"/>
  </r>
  <r>
    <x v="1638"/>
    <b v="0"/>
    <n v="94.7"/>
    <m/>
    <m/>
    <m/>
    <n v="52"/>
    <n v="17.899999999999999"/>
    <n v="0"/>
    <n v="0"/>
    <n v="0"/>
  </r>
  <r>
    <x v="1639"/>
    <b v="0"/>
    <n v="86"/>
    <m/>
    <m/>
    <m/>
    <n v="46.5"/>
    <n v="17.7"/>
    <n v="0"/>
    <n v="0"/>
    <n v="0"/>
  </r>
  <r>
    <x v="1640"/>
    <b v="0"/>
    <n v="50.9"/>
    <m/>
    <m/>
    <m/>
    <n v="39.799999999999997"/>
    <n v="18"/>
    <n v="0"/>
    <n v="0"/>
    <n v="0"/>
  </r>
  <r>
    <x v="1641"/>
    <b v="0"/>
    <n v="50.9"/>
    <m/>
    <m/>
    <m/>
    <n v="43.8"/>
    <n v="18.600000000000001"/>
    <n v="0"/>
    <n v="0"/>
    <n v="0"/>
  </r>
  <r>
    <x v="1642"/>
    <b v="0"/>
    <n v="43.4"/>
    <m/>
    <m/>
    <m/>
    <n v="42.5"/>
    <n v="17.600000000000001"/>
    <n v="0"/>
    <n v="0"/>
    <n v="0"/>
  </r>
  <r>
    <x v="1643"/>
    <b v="0"/>
    <n v="29"/>
    <m/>
    <m/>
    <m/>
    <n v="42.5"/>
    <n v="16.5"/>
    <n v="0"/>
    <n v="0"/>
    <n v="0"/>
  </r>
  <r>
    <x v="1644"/>
    <b v="0"/>
    <n v="50.1"/>
    <m/>
    <m/>
    <m/>
    <n v="54.5"/>
    <n v="17.5"/>
    <n v="0"/>
    <n v="0"/>
    <n v="0"/>
  </r>
  <r>
    <x v="1645"/>
    <b v="0"/>
    <n v="71.8"/>
    <m/>
    <m/>
    <m/>
    <n v="36.700000000000003"/>
    <n v="18"/>
    <n v="0"/>
    <n v="0"/>
    <n v="0"/>
  </r>
  <r>
    <x v="1646"/>
    <b v="0"/>
    <n v="44.7"/>
    <m/>
    <m/>
    <m/>
    <n v="23.3"/>
    <n v="19.100000000000001"/>
    <n v="0"/>
    <n v="0"/>
    <n v="0"/>
  </r>
  <r>
    <x v="1647"/>
    <b v="0"/>
    <n v="51.9"/>
    <m/>
    <m/>
    <m/>
    <n v="17"/>
    <n v="18"/>
    <n v="0"/>
    <n v="0"/>
    <n v="0"/>
  </r>
  <r>
    <x v="1648"/>
    <b v="0"/>
    <n v="56.7"/>
    <m/>
    <m/>
    <m/>
    <n v="17.399999999999999"/>
    <n v="18.399999999999999"/>
    <n v="0"/>
    <n v="0"/>
    <n v="0"/>
  </r>
  <r>
    <x v="1649"/>
    <b v="0"/>
    <n v="44.7"/>
    <m/>
    <m/>
    <m/>
    <n v="16.7"/>
    <n v="19.399999999999999"/>
    <n v="0"/>
    <n v="0"/>
    <n v="0"/>
  </r>
  <r>
    <x v="1650"/>
    <b v="0"/>
    <n v="64.8"/>
    <m/>
    <m/>
    <m/>
    <n v="40.299999999999997"/>
    <n v="20.8"/>
    <n v="0"/>
    <n v="0"/>
    <n v="0"/>
  </r>
  <r>
    <x v="1651"/>
    <b v="0"/>
    <n v="73.3"/>
    <m/>
    <m/>
    <m/>
    <n v="40.299999999999997"/>
    <n v="20.5"/>
    <n v="0"/>
    <n v="0"/>
    <n v="0"/>
  </r>
  <r>
    <x v="1652"/>
    <b v="0"/>
    <n v="56.7"/>
    <m/>
    <m/>
    <m/>
    <n v="24"/>
    <n v="20.399999999999999"/>
    <n v="0"/>
    <n v="0"/>
    <n v="0"/>
  </r>
  <r>
    <x v="1653"/>
    <b v="0"/>
    <n v="51.9"/>
    <m/>
    <m/>
    <m/>
    <n v="12.1"/>
    <n v="20.100000000000001"/>
    <n v="0"/>
    <n v="0"/>
    <n v="0"/>
  </r>
  <r>
    <x v="1654"/>
    <b v="0"/>
    <n v="64.8"/>
    <m/>
    <m/>
    <m/>
    <n v="11"/>
    <n v="18.8"/>
    <n v="1684"/>
    <n v="1715"/>
    <n v="3399"/>
  </r>
  <r>
    <x v="1655"/>
    <b v="0"/>
    <n v="75.5"/>
    <m/>
    <m/>
    <m/>
    <n v="10.9"/>
    <n v="19.3"/>
    <n v="0"/>
    <n v="0"/>
    <n v="0"/>
  </r>
  <r>
    <x v="1656"/>
    <b v="0"/>
    <n v="52.6"/>
    <m/>
    <m/>
    <m/>
    <n v="11.6"/>
    <n v="19.899999999999999"/>
    <n v="0"/>
    <n v="0"/>
    <n v="0"/>
  </r>
  <r>
    <x v="1657"/>
    <b v="0"/>
    <n v="70.900000000000006"/>
    <m/>
    <m/>
    <m/>
    <n v="36.4"/>
    <n v="21.2"/>
    <n v="0"/>
    <n v="0"/>
    <n v="0"/>
  </r>
  <r>
    <x v="1658"/>
    <b v="0"/>
    <n v="70.099999999999994"/>
    <m/>
    <m/>
    <m/>
    <n v="43.8"/>
    <n v="22"/>
    <n v="0"/>
    <n v="0"/>
    <n v="0"/>
  </r>
  <r>
    <x v="1659"/>
    <b v="0"/>
    <n v="96"/>
    <m/>
    <m/>
    <m/>
    <n v="30.9"/>
    <n v="19.899999999999999"/>
    <n v="0"/>
    <n v="0"/>
    <n v="0"/>
  </r>
  <r>
    <x v="1660"/>
    <b v="0"/>
    <n v="64.3"/>
    <m/>
    <m/>
    <m/>
    <n v="15.1"/>
    <n v="14.1"/>
    <n v="0"/>
    <n v="0"/>
    <n v="0"/>
  </r>
  <r>
    <x v="1661"/>
    <b v="0"/>
    <n v="60.7"/>
    <m/>
    <m/>
    <m/>
    <n v="12.6"/>
    <n v="14.4"/>
    <n v="0"/>
    <n v="0"/>
    <n v="0"/>
  </r>
  <r>
    <x v="1662"/>
    <b v="0"/>
    <n v="59.9"/>
    <m/>
    <m/>
    <m/>
    <n v="18.2"/>
    <n v="16"/>
    <n v="0"/>
    <n v="0"/>
    <n v="0"/>
  </r>
  <r>
    <x v="1663"/>
    <b v="0"/>
    <n v="50.3"/>
    <m/>
    <m/>
    <m/>
    <n v="33.4"/>
    <n v="17.5"/>
    <n v="0"/>
    <n v="0"/>
    <n v="0"/>
  </r>
  <r>
    <x v="1664"/>
    <b v="0"/>
    <n v="34"/>
    <m/>
    <m/>
    <m/>
    <n v="46.9"/>
    <n v="18.2"/>
    <n v="0"/>
    <n v="0"/>
    <n v="0"/>
  </r>
  <r>
    <x v="1665"/>
    <b v="0"/>
    <n v="57.3"/>
    <m/>
    <m/>
    <m/>
    <n v="47"/>
    <n v="19"/>
    <n v="0"/>
    <n v="0"/>
    <n v="0"/>
  </r>
  <r>
    <x v="1666"/>
    <b v="0"/>
    <n v="57.3"/>
    <m/>
    <m/>
    <m/>
    <n v="53.9"/>
    <n v="20.2"/>
    <n v="0"/>
    <n v="0"/>
    <n v="0"/>
  </r>
  <r>
    <x v="1667"/>
    <b v="0"/>
    <n v="48.3"/>
    <m/>
    <m/>
    <m/>
    <n v="58.2"/>
    <n v="19.7"/>
    <n v="0"/>
    <n v="0"/>
    <n v="0"/>
  </r>
  <r>
    <x v="1668"/>
    <b v="0"/>
    <n v="54.3"/>
    <m/>
    <m/>
    <m/>
    <n v="60.4"/>
    <n v="17.2"/>
    <n v="0"/>
    <n v="0"/>
    <n v="0"/>
  </r>
  <r>
    <x v="1669"/>
    <b v="0"/>
    <n v="44.7"/>
    <m/>
    <m/>
    <m/>
    <n v="49.1"/>
    <n v="14.8"/>
    <n v="0"/>
    <n v="0"/>
    <n v="0"/>
  </r>
  <r>
    <x v="1670"/>
    <b v="0"/>
    <n v="70.400000000000006"/>
    <m/>
    <m/>
    <m/>
    <n v="45.5"/>
    <n v="17.3"/>
    <n v="0"/>
    <n v="0"/>
    <n v="0"/>
  </r>
  <r>
    <x v="1671"/>
    <b v="0"/>
    <n v="46.1"/>
    <m/>
    <m/>
    <m/>
    <n v="55.5"/>
    <n v="17"/>
    <n v="0"/>
    <n v="0"/>
    <n v="0"/>
  </r>
  <r>
    <x v="1672"/>
    <b v="0"/>
    <n v="44.7"/>
    <m/>
    <m/>
    <m/>
    <n v="46.1"/>
    <n v="16.399999999999999"/>
    <n v="0"/>
    <n v="0"/>
    <n v="0"/>
  </r>
  <r>
    <x v="1673"/>
    <b v="0"/>
    <n v="54.3"/>
    <m/>
    <m/>
    <m/>
    <n v="50.5"/>
    <n v="15.9"/>
    <n v="0"/>
    <n v="0"/>
    <n v="0"/>
  </r>
  <r>
    <x v="1674"/>
    <b v="0"/>
    <n v="56.7"/>
    <m/>
    <m/>
    <m/>
    <n v="44.3"/>
    <n v="16.7"/>
    <n v="0"/>
    <n v="0"/>
    <n v="0"/>
  </r>
  <r>
    <x v="1675"/>
    <b v="0"/>
    <n v="51.9"/>
    <m/>
    <m/>
    <m/>
    <n v="15.7"/>
    <n v="18.5"/>
    <n v="0"/>
    <n v="0"/>
    <n v="0"/>
  </r>
  <r>
    <x v="1676"/>
    <b v="0"/>
    <n v="11.9"/>
    <m/>
    <m/>
    <m/>
    <n v="15.4"/>
    <n v="20.7"/>
    <n v="0"/>
    <n v="0"/>
    <n v="0"/>
  </r>
  <r>
    <x v="1677"/>
    <b v="0"/>
    <n v="11.9"/>
    <m/>
    <m/>
    <m/>
    <n v="15.3"/>
    <n v="20.100000000000001"/>
    <n v="0"/>
    <n v="0"/>
    <n v="0"/>
  </r>
  <r>
    <x v="1678"/>
    <b v="0"/>
    <n v="3.6"/>
    <m/>
    <m/>
    <m/>
    <n v="38.799999999999997"/>
    <n v="19.3"/>
    <n v="0"/>
    <n v="0"/>
    <n v="0"/>
  </r>
  <r>
    <x v="1679"/>
    <b v="0"/>
    <n v="97"/>
    <m/>
    <m/>
    <m/>
    <n v="40.299999999999997"/>
    <n v="19.8"/>
    <n v="0"/>
    <n v="0"/>
    <n v="0"/>
  </r>
  <r>
    <x v="1680"/>
    <b v="0"/>
    <n v="56.7"/>
    <m/>
    <m/>
    <m/>
    <n v="30"/>
    <n v="19.899999999999999"/>
    <n v="0"/>
    <n v="0"/>
    <n v="0"/>
  </r>
  <r>
    <x v="1681"/>
    <b v="0"/>
    <n v="50.1"/>
    <m/>
    <m/>
    <m/>
    <n v="14.2"/>
    <n v="20.100000000000001"/>
    <n v="0"/>
    <n v="0"/>
    <n v="0"/>
  </r>
  <r>
    <x v="1682"/>
    <b v="0"/>
    <n v="51.9"/>
    <m/>
    <m/>
    <m/>
    <n v="12.5"/>
    <n v="20.8"/>
    <n v="0"/>
    <n v="0"/>
    <n v="0"/>
  </r>
  <r>
    <x v="1683"/>
    <b v="0"/>
    <n v="52.3"/>
    <m/>
    <m/>
    <m/>
    <n v="13.7"/>
    <n v="19.7"/>
    <n v="0"/>
    <n v="0"/>
    <n v="0"/>
  </r>
  <r>
    <x v="1684"/>
    <b v="0"/>
    <n v="60.1"/>
    <m/>
    <m/>
    <m/>
    <n v="15.5"/>
    <n v="20.6"/>
    <n v="0"/>
    <n v="0"/>
    <n v="0"/>
  </r>
  <r>
    <x v="1685"/>
    <b v="0"/>
    <n v="71.5"/>
    <m/>
    <m/>
    <m/>
    <n v="41.4"/>
    <n v="21.6"/>
    <n v="0"/>
    <n v="0"/>
    <n v="0"/>
  </r>
  <r>
    <x v="1686"/>
    <b v="0"/>
    <n v="57.3"/>
    <m/>
    <m/>
    <m/>
    <n v="50.6"/>
    <n v="21.1"/>
    <n v="0"/>
    <n v="0"/>
    <n v="0"/>
  </r>
  <r>
    <x v="1687"/>
    <b v="0"/>
    <n v="57.3"/>
    <m/>
    <m/>
    <m/>
    <n v="37.299999999999997"/>
    <n v="22"/>
    <n v="0"/>
    <n v="0"/>
    <n v="0"/>
  </r>
  <r>
    <x v="1688"/>
    <b v="0"/>
    <n v="57.1"/>
    <m/>
    <m/>
    <m/>
    <n v="19.3"/>
    <n v="22.8"/>
    <n v="0"/>
    <n v="0"/>
    <n v="0"/>
  </r>
  <r>
    <x v="1689"/>
    <b v="0"/>
    <n v="56.9"/>
    <m/>
    <m/>
    <m/>
    <n v="15.5"/>
    <n v="19.600000000000001"/>
    <n v="0"/>
    <n v="0"/>
    <n v="0"/>
  </r>
  <r>
    <x v="1690"/>
    <b v="0"/>
    <n v="54.6"/>
    <m/>
    <m/>
    <m/>
    <n v="15.7"/>
    <n v="18"/>
    <n v="0"/>
    <n v="0"/>
    <n v="0"/>
  </r>
  <r>
    <x v="1691"/>
    <b v="0"/>
    <n v="51.9"/>
    <m/>
    <m/>
    <m/>
    <n v="14.6"/>
    <n v="18.399999999999999"/>
    <n v="0"/>
    <n v="0"/>
    <n v="0"/>
  </r>
  <r>
    <x v="1692"/>
    <b v="0"/>
    <n v="50.2"/>
    <m/>
    <m/>
    <m/>
    <n v="45.5"/>
    <n v="19.7"/>
    <n v="0"/>
    <n v="0"/>
    <n v="0"/>
  </r>
  <r>
    <x v="1693"/>
    <b v="0"/>
    <n v="128.19999999999999"/>
    <m/>
    <m/>
    <m/>
    <n v="51.2"/>
    <n v="21.5"/>
    <n v="0"/>
    <n v="0"/>
    <n v="0"/>
  </r>
  <r>
    <x v="1694"/>
    <b v="0"/>
    <n v="67.5"/>
    <m/>
    <m/>
    <m/>
    <n v="40.9"/>
    <n v="22.9"/>
    <n v="0"/>
    <n v="0"/>
    <n v="0"/>
  </r>
  <r>
    <x v="1695"/>
    <b v="0"/>
    <n v="46.1"/>
    <m/>
    <m/>
    <m/>
    <n v="19.3"/>
    <n v="20.8"/>
    <n v="0"/>
    <n v="0"/>
    <n v="0"/>
  </r>
  <r>
    <x v="1696"/>
    <b v="0"/>
    <n v="66"/>
    <m/>
    <m/>
    <m/>
    <n v="15.5"/>
    <n v="19.3"/>
    <n v="0"/>
    <n v="0"/>
    <n v="0"/>
  </r>
  <r>
    <x v="1697"/>
    <b v="0"/>
    <n v="51.8"/>
    <m/>
    <m/>
    <m/>
    <n v="17.100000000000001"/>
    <n v="18.7"/>
    <n v="0"/>
    <n v="0"/>
    <n v="0"/>
  </r>
  <r>
    <x v="1698"/>
    <b v="0"/>
    <n v="48.8"/>
    <m/>
    <m/>
    <m/>
    <n v="18.8"/>
    <n v="19.600000000000001"/>
    <n v="0"/>
    <n v="0"/>
    <n v="0"/>
  </r>
  <r>
    <x v="1699"/>
    <b v="0"/>
    <n v="61.4"/>
    <m/>
    <m/>
    <m/>
    <n v="47.8"/>
    <n v="20.9"/>
    <n v="0"/>
    <n v="0"/>
    <n v="0"/>
  </r>
  <r>
    <x v="1700"/>
    <b v="0"/>
    <n v="65.3"/>
    <m/>
    <m/>
    <m/>
    <n v="57"/>
    <n v="19.600000000000001"/>
    <n v="0"/>
    <n v="0"/>
    <n v="0"/>
  </r>
  <r>
    <x v="1701"/>
    <b v="0"/>
    <n v="89.6"/>
    <m/>
    <m/>
    <m/>
    <n v="57"/>
    <n v="19.399999999999999"/>
    <n v="0"/>
    <n v="0"/>
    <n v="0"/>
  </r>
  <r>
    <x v="1702"/>
    <b v="0"/>
    <n v="44.7"/>
    <m/>
    <m/>
    <m/>
    <n v="17.7"/>
    <n v="18.3"/>
    <n v="0"/>
    <n v="0"/>
    <n v="0"/>
  </r>
  <r>
    <x v="1703"/>
    <b v="0"/>
    <n v="51.9"/>
    <m/>
    <m/>
    <m/>
    <n v="13.5"/>
    <n v="19.3"/>
    <n v="0"/>
    <n v="0"/>
    <n v="0"/>
  </r>
  <r>
    <x v="1704"/>
    <b v="0"/>
    <n v="19.600000000000001"/>
    <m/>
    <m/>
    <m/>
    <n v="14.2"/>
    <n v="20"/>
    <n v="0"/>
    <n v="0"/>
    <n v="0"/>
  </r>
  <r>
    <x v="1705"/>
    <b v="0"/>
    <n v="23.9"/>
    <m/>
    <m/>
    <m/>
    <n v="18.100000000000001"/>
    <n v="20.5"/>
    <n v="0"/>
    <n v="0"/>
    <n v="0"/>
  </r>
  <r>
    <x v="1706"/>
    <b v="0"/>
    <n v="19.100000000000001"/>
    <m/>
    <m/>
    <m/>
    <n v="48.7"/>
    <n v="19.899999999999999"/>
    <n v="0"/>
    <n v="0"/>
    <n v="0"/>
  </r>
  <r>
    <x v="1707"/>
    <b v="0"/>
    <n v="59.4"/>
    <m/>
    <m/>
    <m/>
    <n v="56.9"/>
    <n v="21"/>
    <n v="0"/>
    <n v="0"/>
    <n v="0"/>
  </r>
  <r>
    <x v="1708"/>
    <b v="0"/>
    <n v="74"/>
    <m/>
    <m/>
    <m/>
    <n v="43.6"/>
    <n v="21.4"/>
    <n v="0"/>
    <n v="0"/>
    <n v="0"/>
  </r>
  <r>
    <x v="1709"/>
    <b v="0"/>
    <n v="44.7"/>
    <m/>
    <m/>
    <m/>
    <n v="18.600000000000001"/>
    <n v="21.2"/>
    <n v="0"/>
    <n v="0"/>
    <n v="0"/>
  </r>
  <r>
    <x v="1710"/>
    <b v="0"/>
    <n v="44.7"/>
    <m/>
    <m/>
    <m/>
    <n v="13.9"/>
    <n v="20.8"/>
    <n v="0"/>
    <n v="0"/>
    <n v="0"/>
  </r>
  <r>
    <x v="1711"/>
    <b v="0"/>
    <n v="68.599999999999994"/>
    <m/>
    <m/>
    <m/>
    <n v="15.5"/>
    <n v="21.4"/>
    <n v="0"/>
    <n v="0"/>
    <n v="0"/>
  </r>
  <r>
    <x v="1712"/>
    <b v="0"/>
    <n v="44.7"/>
    <m/>
    <m/>
    <m/>
    <n v="19.3"/>
    <n v="22.3"/>
    <n v="0"/>
    <n v="0"/>
    <n v="0"/>
  </r>
  <r>
    <x v="1713"/>
    <b v="0"/>
    <n v="71.5"/>
    <m/>
    <m/>
    <m/>
    <n v="50.9"/>
    <n v="22.6"/>
    <n v="0"/>
    <n v="0"/>
    <n v="0"/>
  </r>
  <r>
    <x v="1714"/>
    <b v="0"/>
    <n v="64.8"/>
    <m/>
    <m/>
    <m/>
    <n v="58.4"/>
    <n v="22.8"/>
    <n v="0"/>
    <n v="0"/>
    <n v="0"/>
  </r>
  <r>
    <x v="1715"/>
    <b v="0"/>
    <n v="59.4"/>
    <m/>
    <m/>
    <m/>
    <n v="45.5"/>
    <n v="23.2"/>
    <n v="0"/>
    <n v="0"/>
    <n v="0"/>
  </r>
  <r>
    <x v="1716"/>
    <b v="0"/>
    <n v="67.099999999999994"/>
    <m/>
    <m/>
    <m/>
    <n v="21.4"/>
    <n v="21.2"/>
    <n v="0"/>
    <n v="0"/>
    <n v="0"/>
  </r>
  <r>
    <x v="1717"/>
    <b v="0"/>
    <n v="64.3"/>
    <m/>
    <m/>
    <m/>
    <n v="16.899999999999999"/>
    <n v="20.6"/>
    <n v="0"/>
    <n v="0"/>
    <n v="0"/>
  </r>
  <r>
    <x v="1718"/>
    <b v="0"/>
    <n v="62.8"/>
    <m/>
    <m/>
    <m/>
    <n v="19.100000000000001"/>
    <n v="21.3"/>
    <n v="0"/>
    <n v="0"/>
    <n v="0"/>
  </r>
  <r>
    <x v="1719"/>
    <b v="0"/>
    <n v="74.5"/>
    <m/>
    <m/>
    <m/>
    <n v="21.5"/>
    <n v="22.2"/>
    <n v="0"/>
    <n v="0"/>
    <n v="0"/>
  </r>
  <r>
    <x v="1720"/>
    <b v="0"/>
    <n v="78.400000000000006"/>
    <m/>
    <m/>
    <m/>
    <n v="60.1"/>
    <n v="22.3"/>
    <n v="0"/>
    <n v="0"/>
    <n v="0"/>
  </r>
  <r>
    <x v="1721"/>
    <b v="0"/>
    <n v="60.7"/>
    <m/>
    <m/>
    <m/>
    <n v="64.400000000000006"/>
    <n v="23.1"/>
    <n v="0"/>
    <n v="0"/>
    <n v="0"/>
  </r>
  <r>
    <x v="1722"/>
    <b v="0"/>
    <n v="72.5"/>
    <m/>
    <m/>
    <m/>
    <n v="51.2"/>
    <n v="22.4"/>
    <n v="0"/>
    <n v="0"/>
    <n v="0"/>
  </r>
  <r>
    <x v="1723"/>
    <b v="0"/>
    <n v="52.7"/>
    <m/>
    <m/>
    <m/>
    <n v="43"/>
    <n v="22.6"/>
    <n v="0"/>
    <n v="0"/>
    <n v="0"/>
  </r>
  <r>
    <x v="1724"/>
    <b v="0"/>
    <n v="68.7"/>
    <m/>
    <m/>
    <m/>
    <n v="17.2"/>
    <n v="23"/>
    <n v="0"/>
    <n v="0"/>
    <n v="0"/>
  </r>
  <r>
    <x v="1725"/>
    <b v="0"/>
    <n v="51.9"/>
    <m/>
    <m/>
    <m/>
    <n v="18.7"/>
    <n v="23.1"/>
    <n v="0"/>
    <n v="0"/>
    <n v="0"/>
  </r>
  <r>
    <x v="1726"/>
    <b v="0"/>
    <n v="54.6"/>
    <m/>
    <m/>
    <m/>
    <n v="37.799999999999997"/>
    <n v="23.8"/>
    <n v="0"/>
    <n v="0"/>
    <n v="0"/>
  </r>
  <r>
    <x v="1727"/>
    <b v="0"/>
    <n v="48.1"/>
    <m/>
    <m/>
    <m/>
    <n v="55.6"/>
    <n v="24.6"/>
    <n v="706"/>
    <n v="485"/>
    <n v="1191"/>
  </r>
  <r>
    <x v="1728"/>
    <b v="0"/>
    <n v="65.7"/>
    <m/>
    <m/>
    <m/>
    <n v="62.1"/>
    <n v="23.7"/>
    <n v="1248"/>
    <n v="937"/>
    <n v="2185"/>
  </r>
  <r>
    <x v="1729"/>
    <b v="0"/>
    <n v="69.400000000000006"/>
    <m/>
    <m/>
    <m/>
    <n v="49.9"/>
    <n v="22"/>
    <n v="1210"/>
    <n v="921"/>
    <n v="2131"/>
  </r>
  <r>
    <x v="1730"/>
    <b v="0"/>
    <n v="83.7"/>
    <m/>
    <m/>
    <m/>
    <n v="43.3"/>
    <n v="19.8"/>
    <n v="1186"/>
    <n v="889"/>
    <n v="2075"/>
  </r>
  <r>
    <x v="1731"/>
    <b v="0"/>
    <n v="78.7"/>
    <m/>
    <m/>
    <m/>
    <n v="17.3"/>
    <n v="19.8"/>
    <n v="1187"/>
    <n v="861"/>
    <n v="2048"/>
  </r>
  <r>
    <x v="1732"/>
    <b v="0"/>
    <n v="76.599999999999994"/>
    <m/>
    <m/>
    <m/>
    <n v="18.3"/>
    <n v="21"/>
    <n v="1165"/>
    <n v="853"/>
    <n v="2018"/>
  </r>
  <r>
    <x v="1733"/>
    <b v="0"/>
    <n v="91.8"/>
    <m/>
    <m/>
    <m/>
    <n v="42.2"/>
    <n v="21.5"/>
    <n v="1223"/>
    <n v="942"/>
    <n v="2165"/>
  </r>
  <r>
    <x v="1734"/>
    <b v="0"/>
    <n v="89.2"/>
    <m/>
    <m/>
    <m/>
    <n v="57.1"/>
    <n v="20.9"/>
    <n v="1215"/>
    <n v="935"/>
    <n v="2150"/>
  </r>
  <r>
    <x v="1735"/>
    <b v="0"/>
    <n v="44.7"/>
    <m/>
    <m/>
    <m/>
    <n v="64.3"/>
    <n v="21.8"/>
    <n v="1213"/>
    <n v="937"/>
    <n v="2150"/>
  </r>
  <r>
    <x v="1736"/>
    <b v="0"/>
    <n v="68.599999999999994"/>
    <m/>
    <m/>
    <m/>
    <n v="63.7"/>
    <n v="22.4"/>
    <n v="1198"/>
    <n v="947"/>
    <n v="2145"/>
  </r>
  <r>
    <x v="1737"/>
    <b v="0"/>
    <n v="54.2"/>
    <m/>
    <m/>
    <m/>
    <n v="63"/>
    <n v="21.6"/>
    <n v="1225"/>
    <n v="959"/>
    <n v="2184"/>
  </r>
  <r>
    <x v="1738"/>
    <b v="0"/>
    <n v="64.900000000000006"/>
    <m/>
    <m/>
    <m/>
    <n v="57.6"/>
    <n v="23.4"/>
    <n v="1212"/>
    <n v="971"/>
    <n v="2183"/>
  </r>
  <r>
    <x v="1739"/>
    <b v="0"/>
    <n v="56.7"/>
    <m/>
    <m/>
    <m/>
    <n v="58.5"/>
    <n v="23.7"/>
    <n v="1218"/>
    <n v="997"/>
    <n v="2215"/>
  </r>
  <r>
    <x v="1740"/>
    <b v="0"/>
    <n v="56.7"/>
    <m/>
    <m/>
    <m/>
    <n v="59.1"/>
    <n v="24.2"/>
    <n v="1252"/>
    <n v="1007"/>
    <n v="2259"/>
  </r>
  <r>
    <x v="1741"/>
    <b v="0"/>
    <n v="58.3"/>
    <m/>
    <m/>
    <m/>
    <n v="59.1"/>
    <n v="22.2"/>
    <n v="1183"/>
    <n v="945"/>
    <n v="2128"/>
  </r>
  <r>
    <x v="1742"/>
    <b v="0"/>
    <n v="57.3"/>
    <m/>
    <m/>
    <m/>
    <n v="63.2"/>
    <n v="21.9"/>
    <n v="1166"/>
    <n v="937"/>
    <n v="2103"/>
  </r>
  <r>
    <x v="1743"/>
    <b v="0"/>
    <n v="60.3"/>
    <m/>
    <m/>
    <m/>
    <n v="56.1"/>
    <n v="20.9"/>
    <n v="1168"/>
    <n v="924"/>
    <n v="2092"/>
  </r>
  <r>
    <x v="1744"/>
    <b v="0"/>
    <n v="44.7"/>
    <m/>
    <m/>
    <m/>
    <n v="49.9"/>
    <n v="22.1"/>
    <n v="1160"/>
    <n v="928"/>
    <n v="2088"/>
  </r>
  <r>
    <x v="1745"/>
    <b v="0"/>
    <n v="62.8"/>
    <m/>
    <m/>
    <m/>
    <n v="53.4"/>
    <n v="23.9"/>
    <n v="1168"/>
    <n v="944"/>
    <n v="2112"/>
  </r>
  <r>
    <x v="1746"/>
    <b v="0"/>
    <n v="57.5"/>
    <m/>
    <m/>
    <m/>
    <n v="47"/>
    <n v="24.4"/>
    <n v="1176"/>
    <n v="957"/>
    <n v="2133"/>
  </r>
  <r>
    <x v="1747"/>
    <b v="0"/>
    <n v="56.7"/>
    <m/>
    <m/>
    <m/>
    <n v="47.7"/>
    <n v="23.6"/>
    <n v="1183"/>
    <n v="954"/>
    <n v="2137"/>
  </r>
  <r>
    <x v="1748"/>
    <b v="0"/>
    <n v="56.7"/>
    <m/>
    <m/>
    <m/>
    <n v="63.1"/>
    <n v="24.5"/>
    <n v="1746"/>
    <n v="1603"/>
    <n v="3349"/>
  </r>
  <r>
    <x v="1749"/>
    <b v="0"/>
    <n v="75.099999999999994"/>
    <m/>
    <m/>
    <m/>
    <n v="64.099999999999994"/>
    <n v="26"/>
    <n v="2110"/>
    <n v="1924"/>
    <n v="4034"/>
  </r>
  <r>
    <x v="1750"/>
    <b v="0"/>
    <n v="63.9"/>
    <m/>
    <m/>
    <m/>
    <n v="52.3"/>
    <n v="26"/>
    <n v="2113"/>
    <n v="1891"/>
    <n v="4004"/>
  </r>
  <r>
    <x v="1751"/>
    <b v="0"/>
    <n v="57.5"/>
    <m/>
    <m/>
    <m/>
    <n v="42.7"/>
    <n v="25.9"/>
    <n v="2167"/>
    <n v="1962"/>
    <n v="4129"/>
  </r>
  <r>
    <x v="1752"/>
    <b v="0"/>
    <n v="63.9"/>
    <m/>
    <m/>
    <m/>
    <n v="35.5"/>
    <n v="25.3"/>
    <n v="2169"/>
    <n v="2002"/>
    <n v="4171"/>
  </r>
  <r>
    <x v="1753"/>
    <b v="0"/>
    <n v="56.3"/>
    <m/>
    <m/>
    <m/>
    <n v="45.4"/>
    <n v="24.4"/>
    <n v="2158"/>
    <n v="1959"/>
    <n v="4117"/>
  </r>
  <r>
    <x v="1754"/>
    <b v="0"/>
    <n v="51.6"/>
    <m/>
    <m/>
    <m/>
    <n v="46.2"/>
    <n v="24.1"/>
    <n v="2132"/>
    <n v="1950"/>
    <n v="4082"/>
  </r>
  <r>
    <x v="1755"/>
    <b v="0"/>
    <n v="51"/>
    <m/>
    <m/>
    <m/>
    <n v="63.6"/>
    <n v="24"/>
    <n v="2529"/>
    <n v="2526"/>
    <n v="5055"/>
  </r>
  <r>
    <x v="1756"/>
    <b v="0"/>
    <n v="57.4"/>
    <m/>
    <m/>
    <m/>
    <n v="63"/>
    <n v="23.9"/>
    <n v="2587"/>
    <n v="2565"/>
    <n v="5152"/>
  </r>
  <r>
    <x v="1757"/>
    <b v="0"/>
    <n v="57.3"/>
    <m/>
    <m/>
    <m/>
    <n v="58.7"/>
    <n v="23.9"/>
    <n v="2542"/>
    <n v="2469"/>
    <n v="5011"/>
  </r>
  <r>
    <x v="1758"/>
    <b v="0"/>
    <n v="44.7"/>
    <m/>
    <m/>
    <m/>
    <n v="47.8"/>
    <n v="23.8"/>
    <n v="2621"/>
    <n v="2511"/>
    <n v="5132"/>
  </r>
  <r>
    <x v="1759"/>
    <b v="0"/>
    <n v="66.2"/>
    <m/>
    <m/>
    <m/>
    <n v="38.4"/>
    <n v="23.9"/>
    <n v="2440"/>
    <n v="2473"/>
    <n v="4913"/>
  </r>
  <r>
    <x v="1760"/>
    <b v="0"/>
    <n v="80.7"/>
    <m/>
    <m/>
    <m/>
    <n v="44.9"/>
    <n v="22.4"/>
    <n v="1981"/>
    <n v="1598"/>
    <n v="3579"/>
  </r>
  <r>
    <x v="1761"/>
    <b v="0"/>
    <n v="70.8"/>
    <m/>
    <m/>
    <m/>
    <n v="50.6"/>
    <n v="23.2"/>
    <n v="1909"/>
    <n v="1608"/>
    <n v="3517"/>
  </r>
  <r>
    <x v="1762"/>
    <b v="0"/>
    <n v="94.5"/>
    <m/>
    <m/>
    <m/>
    <n v="64.3"/>
    <n v="24.5"/>
    <n v="2471"/>
    <n v="2278"/>
    <n v="4749"/>
  </r>
  <r>
    <x v="1763"/>
    <b v="0"/>
    <n v="68.7"/>
    <m/>
    <m/>
    <m/>
    <n v="64.599999999999994"/>
    <n v="25.5"/>
    <n v="2682"/>
    <n v="2606"/>
    <n v="5288"/>
  </r>
  <r>
    <x v="1764"/>
    <b v="0"/>
    <n v="76.5"/>
    <m/>
    <m/>
    <m/>
    <n v="64.599999999999994"/>
    <n v="25.1"/>
    <n v="2574"/>
    <n v="2353"/>
    <n v="4927"/>
  </r>
  <r>
    <x v="1765"/>
    <b v="0"/>
    <n v="63.4"/>
    <m/>
    <m/>
    <m/>
    <n v="64.599999999999994"/>
    <n v="24.5"/>
    <n v="2636"/>
    <n v="2398"/>
    <n v="5034"/>
  </r>
  <r>
    <x v="1766"/>
    <b v="0"/>
    <n v="45.5"/>
    <m/>
    <m/>
    <m/>
    <n v="63.5"/>
    <n v="24.3"/>
    <n v="2561"/>
    <n v="2264"/>
    <n v="4825"/>
  </r>
  <r>
    <x v="1767"/>
    <b v="0"/>
    <n v="59.4"/>
    <m/>
    <m/>
    <m/>
    <n v="47"/>
    <n v="25.6"/>
    <n v="2589"/>
    <n v="2392"/>
    <n v="4981"/>
  </r>
  <r>
    <x v="1768"/>
    <b v="0"/>
    <n v="17.399999999999999"/>
    <m/>
    <m/>
    <m/>
    <n v="53.4"/>
    <n v="26.4"/>
    <n v="2578"/>
    <n v="2603"/>
    <n v="5181"/>
  </r>
  <r>
    <x v="1769"/>
    <b v="0"/>
    <n v="16.7"/>
    <m/>
    <m/>
    <m/>
    <n v="56.1"/>
    <n v="25.9"/>
    <n v="2699"/>
    <n v="2503"/>
    <n v="5202"/>
  </r>
  <r>
    <x v="1770"/>
    <b v="0"/>
    <n v="31.1"/>
    <m/>
    <m/>
    <m/>
    <n v="53.8"/>
    <n v="26.2"/>
    <n v="2703"/>
    <n v="2595"/>
    <n v="5298"/>
  </r>
  <r>
    <x v="1771"/>
    <b v="0"/>
    <n v="20.3"/>
    <m/>
    <m/>
    <m/>
    <n v="48"/>
    <n v="25.4"/>
    <n v="2646"/>
    <n v="2477"/>
    <n v="5123"/>
  </r>
  <r>
    <x v="1772"/>
    <b v="0"/>
    <n v="6.8"/>
    <m/>
    <m/>
    <m/>
    <n v="40.200000000000003"/>
    <n v="22.8"/>
    <n v="2503"/>
    <n v="2158"/>
    <n v="4661"/>
  </r>
  <r>
    <x v="1773"/>
    <b v="0"/>
    <n v="16.3"/>
    <m/>
    <m/>
    <m/>
    <n v="29.3"/>
    <n v="23.7"/>
    <n v="2500"/>
    <n v="2238"/>
    <n v="4738"/>
  </r>
  <r>
    <x v="1774"/>
    <b v="0"/>
    <n v="81.599999999999994"/>
    <m/>
    <m/>
    <m/>
    <n v="40.700000000000003"/>
    <n v="24"/>
    <n v="2515"/>
    <n v="2180"/>
    <n v="4695"/>
  </r>
  <r>
    <x v="1775"/>
    <b v="0"/>
    <n v="60.2"/>
    <m/>
    <m/>
    <m/>
    <n v="39.700000000000003"/>
    <n v="23.8"/>
    <n v="2492"/>
    <n v="2259"/>
    <n v="4751"/>
  </r>
  <r>
    <x v="1776"/>
    <b v="0"/>
    <n v="67"/>
    <m/>
    <m/>
    <m/>
    <n v="59.6"/>
    <n v="23.9"/>
    <n v="2506"/>
    <n v="2226"/>
    <n v="4732"/>
  </r>
  <r>
    <x v="1777"/>
    <b v="0"/>
    <n v="54.2"/>
    <m/>
    <m/>
    <m/>
    <n v="60"/>
    <n v="23.1"/>
    <n v="2127"/>
    <n v="1851"/>
    <n v="3978"/>
  </r>
  <r>
    <x v="1778"/>
    <b v="0"/>
    <n v="92.8"/>
    <m/>
    <m/>
    <m/>
    <n v="50.3"/>
    <n v="22.4"/>
    <n v="2070"/>
    <n v="1810"/>
    <n v="3880"/>
  </r>
  <r>
    <x v="1779"/>
    <b v="0"/>
    <n v="57.5"/>
    <m/>
    <m/>
    <m/>
    <n v="43.9"/>
    <n v="24.3"/>
    <n v="2464"/>
    <n v="2324"/>
    <n v="4788"/>
  </r>
  <r>
    <x v="1780"/>
    <b v="0"/>
    <n v="23.1"/>
    <m/>
    <m/>
    <m/>
    <n v="27"/>
    <n v="25.2"/>
    <n v="2217"/>
    <n v="1958"/>
    <n v="4175"/>
  </r>
  <r>
    <x v="1781"/>
    <b v="0"/>
    <n v="52.9"/>
    <m/>
    <m/>
    <m/>
    <n v="33.200000000000003"/>
    <n v="25.3"/>
    <n v="2297"/>
    <n v="2074"/>
    <n v="4371"/>
  </r>
  <r>
    <x v="1782"/>
    <b v="0"/>
    <n v="68.7"/>
    <m/>
    <m/>
    <m/>
    <n v="37.299999999999997"/>
    <n v="27.2"/>
    <n v="2700"/>
    <n v="2551"/>
    <n v="5251"/>
  </r>
  <r>
    <x v="1783"/>
    <b v="0"/>
    <n v="27.8"/>
    <m/>
    <m/>
    <m/>
    <n v="58.4"/>
    <n v="27.5"/>
    <n v="2668"/>
    <n v="2649"/>
    <n v="5317"/>
  </r>
  <r>
    <x v="1784"/>
    <b v="0"/>
    <n v="20.9"/>
    <m/>
    <m/>
    <m/>
    <n v="63.4"/>
    <n v="27.3"/>
    <n v="4120"/>
    <n v="4298"/>
    <n v="8418"/>
  </r>
  <r>
    <x v="1785"/>
    <b v="0"/>
    <n v="61.8"/>
    <m/>
    <m/>
    <m/>
    <n v="53.4"/>
    <n v="27.6"/>
    <n v="5030"/>
    <n v="4863"/>
    <n v="9893"/>
  </r>
  <r>
    <x v="1786"/>
    <b v="0"/>
    <n v="2.2999999999999998"/>
    <m/>
    <m/>
    <m/>
    <n v="43.4"/>
    <n v="28.6"/>
    <n v="5079"/>
    <n v="5035"/>
    <n v="10114"/>
  </r>
  <r>
    <x v="1787"/>
    <b v="0"/>
    <n v="36.799999999999997"/>
    <m/>
    <m/>
    <m/>
    <n v="30.1"/>
    <n v="26"/>
    <n v="4619"/>
    <n v="4925"/>
    <n v="9544"/>
  </r>
  <r>
    <x v="1788"/>
    <b v="0"/>
    <n v="50.9"/>
    <m/>
    <m/>
    <m/>
    <n v="37.700000000000003"/>
    <n v="25.2"/>
    <n v="3949"/>
    <n v="3956"/>
    <n v="7905"/>
  </r>
  <r>
    <x v="1789"/>
    <b v="0"/>
    <n v="49.1"/>
    <m/>
    <m/>
    <m/>
    <n v="39.4"/>
    <n v="26"/>
    <n v="4681"/>
    <n v="4706"/>
    <n v="9387"/>
  </r>
  <r>
    <x v="1790"/>
    <b v="0"/>
    <n v="44.6"/>
    <m/>
    <m/>
    <m/>
    <n v="64.2"/>
    <n v="27.2"/>
    <n v="4910"/>
    <n v="5004"/>
    <n v="9914"/>
  </r>
  <r>
    <x v="1791"/>
    <b v="0"/>
    <n v="47.5"/>
    <m/>
    <m/>
    <m/>
    <n v="63.7"/>
    <n v="27.3"/>
    <n v="4832"/>
    <n v="5092"/>
    <n v="9924"/>
  </r>
  <r>
    <x v="1792"/>
    <b v="0"/>
    <n v="41.1"/>
    <m/>
    <m/>
    <m/>
    <n v="55"/>
    <n v="27.6"/>
    <n v="4279"/>
    <n v="4711"/>
    <n v="8990"/>
  </r>
  <r>
    <x v="1793"/>
    <b v="0"/>
    <n v="41.4"/>
    <m/>
    <m/>
    <m/>
    <n v="48.7"/>
    <n v="27.5"/>
    <n v="4959"/>
    <n v="5473"/>
    <n v="10432"/>
  </r>
  <r>
    <x v="1794"/>
    <b v="0"/>
    <n v="52.4"/>
    <m/>
    <m/>
    <m/>
    <n v="35.9"/>
    <n v="29.4"/>
    <n v="5161"/>
    <n v="5885"/>
    <n v="11046"/>
  </r>
  <r>
    <x v="1795"/>
    <b v="0"/>
    <n v="24.3"/>
    <m/>
    <m/>
    <m/>
    <n v="41.1"/>
    <n v="29.3"/>
    <n v="5543"/>
    <n v="5857"/>
    <n v="11400"/>
  </r>
  <r>
    <x v="1796"/>
    <b v="0"/>
    <n v="25.4"/>
    <m/>
    <m/>
    <m/>
    <n v="49.5"/>
    <n v="27.6"/>
    <n v="3968"/>
    <n v="4458"/>
    <n v="8426"/>
  </r>
  <r>
    <x v="1797"/>
    <b v="0"/>
    <n v="27.5"/>
    <m/>
    <m/>
    <m/>
    <n v="63.8"/>
    <n v="29.3"/>
    <n v="5237"/>
    <n v="5507"/>
    <n v="10744"/>
  </r>
  <r>
    <x v="1798"/>
    <b v="0"/>
    <n v="65.099999999999994"/>
    <m/>
    <m/>
    <m/>
    <n v="62.8"/>
    <n v="28.6"/>
    <n v="5426"/>
    <n v="5634"/>
    <n v="11060"/>
  </r>
  <r>
    <x v="1799"/>
    <b v="0"/>
    <n v="42.7"/>
    <m/>
    <m/>
    <m/>
    <n v="57.5"/>
    <n v="28.4"/>
    <n v="5089"/>
    <n v="5304"/>
    <n v="10393"/>
  </r>
  <r>
    <x v="1800"/>
    <b v="0"/>
    <n v="38.5"/>
    <m/>
    <m/>
    <m/>
    <n v="51.3"/>
    <n v="28.4"/>
    <n v="5044"/>
    <n v="5179"/>
    <n v="10223"/>
  </r>
  <r>
    <x v="1801"/>
    <b v="0"/>
    <n v="45.3"/>
    <m/>
    <m/>
    <m/>
    <n v="42.9"/>
    <n v="26.9"/>
    <n v="5035"/>
    <n v="5208"/>
    <n v="10243"/>
  </r>
  <r>
    <x v="1802"/>
    <b v="0"/>
    <n v="55.7"/>
    <m/>
    <m/>
    <m/>
    <n v="52.5"/>
    <n v="27.6"/>
    <n v="4925"/>
    <n v="5367"/>
    <n v="10292"/>
  </r>
  <r>
    <x v="1803"/>
    <b v="0"/>
    <n v="62.5"/>
    <m/>
    <m/>
    <m/>
    <n v="49.1"/>
    <n v="27.9"/>
    <n v="5107"/>
    <n v="5402"/>
    <n v="10509"/>
  </r>
  <r>
    <x v="1804"/>
    <b v="0"/>
    <n v="72.7"/>
    <m/>
    <m/>
    <m/>
    <n v="61.9"/>
    <n v="27.4"/>
    <n v="4893"/>
    <n v="5254"/>
    <n v="10147"/>
  </r>
  <r>
    <x v="1805"/>
    <b v="0"/>
    <n v="75"/>
    <m/>
    <m/>
    <m/>
    <n v="62.6"/>
    <n v="27.5"/>
    <n v="5179"/>
    <n v="5047"/>
    <n v="10226"/>
  </r>
  <r>
    <x v="1806"/>
    <b v="0"/>
    <n v="54.7"/>
    <m/>
    <m/>
    <m/>
    <n v="59"/>
    <n v="28.1"/>
    <n v="5209"/>
    <n v="4959"/>
    <n v="10168"/>
  </r>
  <r>
    <x v="1807"/>
    <b v="0"/>
    <n v="34.9"/>
    <m/>
    <m/>
    <m/>
    <n v="52.4"/>
    <n v="28.4"/>
    <n v="5083"/>
    <n v="5347"/>
    <n v="10430"/>
  </r>
  <r>
    <x v="1808"/>
    <b v="0"/>
    <n v="24.9"/>
    <m/>
    <m/>
    <m/>
    <n v="43"/>
    <n v="28.1"/>
    <n v="4836"/>
    <n v="4778"/>
    <n v="9614"/>
  </r>
  <r>
    <x v="1809"/>
    <b v="0"/>
    <n v="34.700000000000003"/>
    <m/>
    <m/>
    <m/>
    <n v="49.1"/>
    <n v="26.5"/>
    <n v="4869"/>
    <n v="5056"/>
    <n v="9925"/>
  </r>
  <r>
    <x v="1810"/>
    <b v="0"/>
    <n v="16.7"/>
    <m/>
    <m/>
    <m/>
    <n v="46.4"/>
    <n v="25.8"/>
    <n v="5003"/>
    <n v="5088"/>
    <n v="10091"/>
  </r>
  <r>
    <x v="1811"/>
    <b v="0"/>
    <n v="65.599999999999994"/>
    <m/>
    <m/>
    <m/>
    <n v="60.5"/>
    <n v="25.3"/>
    <n v="4865"/>
    <n v="4997"/>
    <n v="9862"/>
  </r>
  <r>
    <x v="1812"/>
    <b v="0"/>
    <n v="70.400000000000006"/>
    <m/>
    <m/>
    <m/>
    <n v="64.2"/>
    <n v="25.4"/>
    <n v="4894"/>
    <n v="4821"/>
    <n v="9715"/>
  </r>
  <r>
    <x v="1813"/>
    <b v="0"/>
    <n v="100"/>
    <m/>
    <m/>
    <m/>
    <n v="61.7"/>
    <n v="26.8"/>
    <n v="5244"/>
    <n v="5031"/>
    <n v="10275"/>
  </r>
  <r>
    <x v="1814"/>
    <b v="0"/>
    <n v="55.9"/>
    <m/>
    <m/>
    <m/>
    <n v="55.1"/>
    <n v="27.8"/>
    <n v="5251"/>
    <n v="5009"/>
    <n v="10260"/>
  </r>
  <r>
    <x v="1815"/>
    <b v="0"/>
    <n v="43.8"/>
    <m/>
    <m/>
    <m/>
    <n v="46.2"/>
    <n v="28.2"/>
    <n v="5106"/>
    <n v="5129"/>
    <n v="10235"/>
  </r>
  <r>
    <x v="1816"/>
    <b v="0"/>
    <n v="44.4"/>
    <m/>
    <m/>
    <m/>
    <n v="64.2"/>
    <n v="27.5"/>
    <n v="5406"/>
    <n v="5177"/>
    <n v="10583"/>
  </r>
  <r>
    <x v="1817"/>
    <b v="0"/>
    <n v="29.3"/>
    <m/>
    <m/>
    <m/>
    <n v="63.9"/>
    <n v="27.5"/>
    <n v="5777"/>
    <n v="5686"/>
    <n v="11463"/>
  </r>
  <r>
    <x v="1818"/>
    <b v="0"/>
    <n v="81.2"/>
    <m/>
    <m/>
    <m/>
    <n v="63.9"/>
    <n v="26.5"/>
    <n v="5569"/>
    <n v="5791"/>
    <n v="11360"/>
  </r>
  <r>
    <x v="1819"/>
    <b v="0"/>
    <n v="100"/>
    <m/>
    <m/>
    <m/>
    <n v="62.4"/>
    <n v="26.3"/>
    <n v="5237"/>
    <n v="5544"/>
    <n v="10781"/>
  </r>
  <r>
    <x v="1820"/>
    <b v="0"/>
    <n v="54.5"/>
    <m/>
    <m/>
    <m/>
    <n v="63.9"/>
    <n v="27.6"/>
    <n v="5245"/>
    <n v="5669"/>
    <n v="10914"/>
  </r>
  <r>
    <x v="1821"/>
    <b v="0"/>
    <n v="72"/>
    <m/>
    <m/>
    <m/>
    <n v="64.7"/>
    <n v="26.8"/>
    <n v="5385"/>
    <n v="5474"/>
    <n v="10859"/>
  </r>
  <r>
    <x v="1822"/>
    <b v="0"/>
    <n v="25.7"/>
    <m/>
    <m/>
    <m/>
    <n v="64.099999999999994"/>
    <n v="27.3"/>
    <n v="5476"/>
    <n v="5581"/>
    <n v="11057"/>
  </r>
  <r>
    <x v="1823"/>
    <b v="0"/>
    <n v="28.9"/>
    <m/>
    <m/>
    <m/>
    <n v="61.9"/>
    <n v="26.5"/>
    <n v="5272"/>
    <n v="5501"/>
    <n v="10773"/>
  </r>
  <r>
    <x v="1824"/>
    <b v="0"/>
    <n v="53.8"/>
    <m/>
    <m/>
    <m/>
    <n v="58.9"/>
    <n v="28"/>
    <n v="5597"/>
    <n v="5646"/>
    <n v="11243"/>
  </r>
  <r>
    <x v="1825"/>
    <b v="0"/>
    <n v="68.7"/>
    <m/>
    <m/>
    <m/>
    <n v="64.099999999999994"/>
    <n v="27.7"/>
    <n v="5614"/>
    <n v="5758"/>
    <n v="11372"/>
  </r>
  <r>
    <x v="1826"/>
    <b v="0"/>
    <n v="80.7"/>
    <m/>
    <m/>
    <m/>
    <n v="63.7"/>
    <n v="26.7"/>
    <n v="5100"/>
    <n v="5523"/>
    <n v="10623"/>
  </r>
  <r>
    <x v="1827"/>
    <b v="0"/>
    <n v="75"/>
    <m/>
    <m/>
    <m/>
    <n v="64.099999999999994"/>
    <n v="26.6"/>
    <n v="5069"/>
    <n v="5430"/>
    <n v="10499"/>
  </r>
  <r>
    <x v="1828"/>
    <b v="0"/>
    <n v="27.6"/>
    <m/>
    <m/>
    <m/>
    <n v="64.284285714285716"/>
    <n v="26.962886597938137"/>
    <n v="5064"/>
    <n v="5395"/>
    <n v="10459"/>
  </r>
  <r>
    <x v="1829"/>
    <b v="0"/>
    <n v="65.900000000000006"/>
    <m/>
    <m/>
    <m/>
    <n v="64.341428571428565"/>
    <n v="27.3"/>
    <n v="4955"/>
    <n v="5303"/>
    <n v="10258"/>
  </r>
  <r>
    <x v="1830"/>
    <b v="0"/>
    <n v="27.5"/>
    <m/>
    <m/>
    <m/>
    <n v="63.198571428571427"/>
    <n v="28.5"/>
    <n v="5463"/>
    <n v="5547"/>
    <n v="11010"/>
  </r>
  <r>
    <x v="1831"/>
    <b v="0"/>
    <n v="49.5"/>
    <m/>
    <m/>
    <m/>
    <n v="70.628571428571433"/>
    <n v="26.890721649484522"/>
    <n v="5237"/>
    <n v="5569"/>
    <n v="10806"/>
  </r>
  <r>
    <x v="1832"/>
    <b v="0"/>
    <n v="58.2"/>
    <m/>
    <m/>
    <m/>
    <n v="82.1"/>
    <n v="28.6"/>
    <n v="5262"/>
    <n v="5588"/>
    <n v="10850"/>
  </r>
  <r>
    <x v="1833"/>
    <b v="0"/>
    <n v="80.3"/>
    <m/>
    <m/>
    <m/>
    <n v="64.099999999999994"/>
    <n v="28.8"/>
    <n v="5348"/>
    <n v="5583"/>
    <n v="10931"/>
  </r>
  <r>
    <x v="1834"/>
    <b v="0"/>
    <n v="85.6"/>
    <m/>
    <m/>
    <m/>
    <n v="63.4"/>
    <n v="28.8"/>
    <n v="5342"/>
    <n v="5479"/>
    <n v="10821"/>
  </r>
  <r>
    <x v="1835"/>
    <b v="0"/>
    <n v="44.5"/>
    <m/>
    <m/>
    <m/>
    <n v="63.9"/>
    <n v="29.1"/>
    <n v="5035"/>
    <n v="4980"/>
    <n v="10015"/>
  </r>
  <r>
    <x v="1836"/>
    <b v="0"/>
    <n v="48.8"/>
    <m/>
    <m/>
    <m/>
    <n v="63.5"/>
    <n v="29"/>
    <n v="4985"/>
    <n v="5042"/>
    <n v="10027"/>
  </r>
  <r>
    <x v="1837"/>
    <b v="0"/>
    <n v="82.8"/>
    <m/>
    <m/>
    <m/>
    <n v="62.2"/>
    <n v="28.9"/>
    <n v="4992"/>
    <n v="4856"/>
    <n v="9848"/>
  </r>
  <r>
    <x v="1838"/>
    <b v="0"/>
    <n v="68.7"/>
    <m/>
    <m/>
    <m/>
    <n v="58.4"/>
    <n v="27.9"/>
    <n v="4512"/>
    <n v="4721"/>
    <n v="9233"/>
  </r>
  <r>
    <x v="1839"/>
    <b v="0"/>
    <n v="92"/>
    <m/>
    <m/>
    <m/>
    <n v="97.7"/>
    <n v="29.7"/>
    <n v="5307"/>
    <n v="5412"/>
    <n v="10719"/>
  </r>
  <r>
    <x v="1840"/>
    <b v="0"/>
    <n v="70.400000000000006"/>
    <m/>
    <m/>
    <m/>
    <n v="96.4"/>
    <n v="28.7"/>
    <n v="5267"/>
    <n v="5509"/>
    <n v="10776"/>
  </r>
  <r>
    <x v="1841"/>
    <b v="0"/>
    <n v="71.900000000000006"/>
    <m/>
    <m/>
    <m/>
    <n v="96.5"/>
    <n v="27.9"/>
    <n v="4944"/>
    <n v="5367"/>
    <n v="10311"/>
  </r>
  <r>
    <x v="1842"/>
    <b v="0"/>
    <n v="42.7"/>
    <m/>
    <m/>
    <m/>
    <n v="97.8"/>
    <n v="27.3"/>
    <n v="4592"/>
    <n v="4720"/>
    <n v="9312"/>
  </r>
  <r>
    <x v="1843"/>
    <b v="0"/>
    <n v="53"/>
    <m/>
    <m/>
    <m/>
    <n v="95.7"/>
    <n v="27.6"/>
    <n v="5666"/>
    <n v="5785"/>
    <n v="11451"/>
  </r>
  <r>
    <x v="1844"/>
    <b v="0"/>
    <n v="38.4"/>
    <m/>
    <m/>
    <m/>
    <n v="97"/>
    <n v="27.2"/>
    <n v="5713"/>
    <n v="5748"/>
    <n v="11461"/>
  </r>
  <r>
    <x v="1845"/>
    <b v="0"/>
    <n v="16.7"/>
    <m/>
    <m/>
    <m/>
    <n v="98.5"/>
    <n v="28.2"/>
    <n v="5226"/>
    <n v="5344"/>
    <n v="10570"/>
  </r>
  <r>
    <x v="1846"/>
    <b v="0"/>
    <n v="57.4"/>
    <m/>
    <m/>
    <m/>
    <n v="99.5"/>
    <n v="28.6"/>
    <n v="5355"/>
    <n v="5558"/>
    <n v="10913"/>
  </r>
  <r>
    <x v="1847"/>
    <b v="0"/>
    <n v="55.7"/>
    <m/>
    <m/>
    <m/>
    <n v="97.2"/>
    <n v="28.6"/>
    <n v="5258"/>
    <n v="5617"/>
    <n v="10875"/>
  </r>
  <r>
    <x v="1848"/>
    <b v="0"/>
    <n v="55.9"/>
    <m/>
    <m/>
    <m/>
    <n v="97.3"/>
    <n v="29.2"/>
    <n v="5328"/>
    <n v="5607"/>
    <n v="10935"/>
  </r>
  <r>
    <x v="1849"/>
    <b v="0"/>
    <n v="13.5"/>
    <m/>
    <m/>
    <m/>
    <n v="98.6"/>
    <n v="29"/>
    <n v="5295"/>
    <n v="5528"/>
    <n v="10823"/>
  </r>
  <r>
    <x v="1850"/>
    <b v="0"/>
    <n v="32.200000000000003"/>
    <m/>
    <m/>
    <m/>
    <n v="98"/>
    <n v="29.3"/>
    <n v="6137"/>
    <n v="6564"/>
    <n v="12701"/>
  </r>
  <r>
    <x v="1851"/>
    <b v="0"/>
    <n v="54"/>
    <m/>
    <m/>
    <m/>
    <n v="98.7"/>
    <n v="30.5"/>
    <n v="4793"/>
    <n v="5011"/>
    <n v="9804"/>
  </r>
  <r>
    <x v="1852"/>
    <b v="0"/>
    <n v="56.9"/>
    <m/>
    <m/>
    <m/>
    <n v="98.4"/>
    <n v="30"/>
    <n v="5518"/>
    <n v="5525"/>
    <n v="11043"/>
  </r>
  <r>
    <x v="1853"/>
    <b v="0"/>
    <n v="29.7"/>
    <m/>
    <m/>
    <m/>
    <n v="97"/>
    <n v="29.9"/>
    <n v="5336"/>
    <n v="5661"/>
    <n v="10997"/>
  </r>
  <r>
    <x v="1854"/>
    <b v="0"/>
    <n v="47.4"/>
    <m/>
    <m/>
    <m/>
    <n v="97.5"/>
    <n v="27.5"/>
    <n v="5368"/>
    <n v="5645"/>
    <n v="11013"/>
  </r>
  <r>
    <x v="1855"/>
    <b v="0"/>
    <n v="43.8"/>
    <m/>
    <m/>
    <m/>
    <n v="95.4"/>
    <n v="27.8"/>
    <n v="5328"/>
    <n v="5707"/>
    <n v="11035"/>
  </r>
  <r>
    <x v="1856"/>
    <b v="0"/>
    <n v="48.1"/>
    <m/>
    <m/>
    <m/>
    <n v="91.9"/>
    <n v="28.1"/>
    <n v="5275"/>
    <n v="5670"/>
    <n v="10945"/>
  </r>
  <r>
    <x v="1857"/>
    <b v="0"/>
    <n v="28.5"/>
    <m/>
    <m/>
    <m/>
    <n v="93.2"/>
    <n v="27.6"/>
    <n v="4930"/>
    <n v="5504"/>
    <n v="10434"/>
  </r>
  <r>
    <x v="1858"/>
    <b v="0"/>
    <n v="33.700000000000003"/>
    <m/>
    <m/>
    <m/>
    <n v="92.2"/>
    <n v="28.4"/>
    <n v="4660"/>
    <n v="5356"/>
    <n v="10016"/>
  </r>
  <r>
    <x v="1859"/>
    <b v="0"/>
    <n v="41.2"/>
    <m/>
    <m/>
    <m/>
    <n v="93.6"/>
    <n v="28.8"/>
    <n v="5224"/>
    <n v="5597"/>
    <n v="10821"/>
  </r>
  <r>
    <x v="1860"/>
    <b v="0"/>
    <n v="32"/>
    <m/>
    <m/>
    <m/>
    <n v="97.3"/>
    <n v="28.9"/>
    <n v="5330"/>
    <n v="5712"/>
    <n v="11042"/>
  </r>
  <r>
    <x v="1861"/>
    <b v="0"/>
    <n v="47.3"/>
    <m/>
    <m/>
    <m/>
    <n v="97.6"/>
    <n v="28.7"/>
    <n v="5814"/>
    <n v="6090"/>
    <n v="11904"/>
  </r>
  <r>
    <x v="1862"/>
    <b v="0"/>
    <n v="49.3"/>
    <m/>
    <m/>
    <m/>
    <n v="94.4"/>
    <n v="29.1"/>
    <n v="6057"/>
    <n v="6819"/>
    <n v="12876"/>
  </r>
  <r>
    <x v="1863"/>
    <b v="0"/>
    <n v="9.6"/>
    <m/>
    <m/>
    <m/>
    <n v="95.9"/>
    <n v="28.1"/>
    <n v="5769"/>
    <n v="6701"/>
    <n v="12470"/>
  </r>
  <r>
    <x v="1864"/>
    <b v="0"/>
    <n v="27.7"/>
    <m/>
    <m/>
    <m/>
    <n v="96.2"/>
    <n v="27.8"/>
    <n v="5824"/>
    <n v="6555"/>
    <n v="12379"/>
  </r>
  <r>
    <x v="1865"/>
    <b v="0"/>
    <n v="21"/>
    <m/>
    <m/>
    <m/>
    <n v="94.5"/>
    <n v="28.1"/>
    <n v="5775"/>
    <n v="6511"/>
    <n v="12286"/>
  </r>
  <r>
    <x v="1866"/>
    <b v="0"/>
    <n v="56.1"/>
    <m/>
    <m/>
    <m/>
    <n v="95.3"/>
    <n v="27.2"/>
    <n v="5602"/>
    <n v="6442"/>
    <n v="12044"/>
  </r>
  <r>
    <x v="1867"/>
    <b v="0"/>
    <n v="56.4"/>
    <m/>
    <m/>
    <m/>
    <n v="96.7"/>
    <n v="26.3"/>
    <n v="5469"/>
    <n v="6527"/>
    <n v="11996"/>
  </r>
  <r>
    <x v="1868"/>
    <b v="0"/>
    <n v="28.8"/>
    <m/>
    <m/>
    <m/>
    <n v="98.9"/>
    <n v="27.3"/>
    <n v="5869"/>
    <n v="6484"/>
    <n v="12353"/>
  </r>
  <r>
    <x v="1869"/>
    <b v="0"/>
    <n v="35.9"/>
    <m/>
    <m/>
    <m/>
    <n v="98.7"/>
    <n v="27.2"/>
    <n v="5874"/>
    <n v="6655"/>
    <n v="12529"/>
  </r>
  <r>
    <x v="1870"/>
    <b v="0"/>
    <n v="13.7"/>
    <m/>
    <m/>
    <m/>
    <n v="97.8"/>
    <n v="27.7"/>
    <n v="6136"/>
    <n v="6537"/>
    <n v="12673"/>
  </r>
  <r>
    <x v="1871"/>
    <b v="0"/>
    <n v="16.7"/>
    <m/>
    <m/>
    <m/>
    <n v="95.7"/>
    <n v="27.9"/>
    <n v="6282"/>
    <n v="6665"/>
    <n v="12947"/>
  </r>
  <r>
    <x v="1872"/>
    <b v="0"/>
    <n v="16.7"/>
    <m/>
    <m/>
    <m/>
    <n v="95.3"/>
    <n v="28.4"/>
    <n v="6159"/>
    <n v="6555"/>
    <n v="12714"/>
  </r>
  <r>
    <x v="1873"/>
    <b v="0"/>
    <n v="62.5"/>
    <m/>
    <m/>
    <m/>
    <n v="92.7"/>
    <n v="28.2"/>
    <n v="6110"/>
    <n v="6747"/>
    <n v="12857"/>
  </r>
  <r>
    <x v="1874"/>
    <b v="0"/>
    <n v="75"/>
    <m/>
    <m/>
    <m/>
    <n v="96.9"/>
    <n v="27"/>
    <n v="5868"/>
    <n v="6794"/>
    <n v="12662"/>
  </r>
  <r>
    <x v="1875"/>
    <b v="0"/>
    <n v="64.900000000000006"/>
    <m/>
    <m/>
    <m/>
    <n v="97"/>
    <n v="26.8"/>
    <n v="5379"/>
    <n v="6647"/>
    <n v="12026"/>
  </r>
  <r>
    <x v="1876"/>
    <b v="0"/>
    <n v="76.8"/>
    <m/>
    <m/>
    <m/>
    <n v="93.5"/>
    <n v="27.9"/>
    <n v="5933"/>
    <n v="6643"/>
    <n v="12576"/>
  </r>
  <r>
    <x v="1877"/>
    <b v="0"/>
    <n v="32.5"/>
    <m/>
    <m/>
    <m/>
    <n v="94.3"/>
    <n v="27.6"/>
    <n v="5455"/>
    <n v="6368"/>
    <n v="11823"/>
  </r>
  <r>
    <x v="1878"/>
    <b v="0"/>
    <n v="72.5"/>
    <m/>
    <m/>
    <m/>
    <n v="91.6"/>
    <n v="28.1"/>
    <n v="5357"/>
    <n v="5877"/>
    <n v="11234"/>
  </r>
  <r>
    <x v="1879"/>
    <b v="0"/>
    <n v="36"/>
    <m/>
    <m/>
    <m/>
    <n v="93.1"/>
    <n v="27.9"/>
    <n v="5633"/>
    <n v="6226"/>
    <n v="11859"/>
  </r>
  <r>
    <x v="1880"/>
    <b v="0"/>
    <n v="44.2"/>
    <m/>
    <m/>
    <m/>
    <n v="92.7"/>
    <n v="27.3"/>
    <n v="5139"/>
    <n v="5656"/>
    <n v="10795"/>
  </r>
  <r>
    <x v="1881"/>
    <b v="0"/>
    <n v="54.7"/>
    <m/>
    <m/>
    <m/>
    <n v="94.8"/>
    <n v="28.1"/>
    <n v="5573"/>
    <n v="6002"/>
    <n v="11575"/>
  </r>
  <r>
    <x v="1882"/>
    <b v="0"/>
    <n v="59.1"/>
    <m/>
    <m/>
    <m/>
    <n v="96"/>
    <n v="28"/>
    <n v="5789"/>
    <n v="6136"/>
    <n v="11925"/>
  </r>
  <r>
    <x v="1883"/>
    <b v="0"/>
    <n v="67.3"/>
    <m/>
    <m/>
    <m/>
    <n v="96.2"/>
    <n v="28.3"/>
    <n v="5627"/>
    <n v="6262"/>
    <n v="11889"/>
  </r>
  <r>
    <x v="1884"/>
    <b v="0"/>
    <n v="58.9"/>
    <m/>
    <m/>
    <m/>
    <n v="95.1"/>
    <n v="27.1"/>
    <n v="5384"/>
    <n v="6337"/>
    <n v="11721"/>
  </r>
  <r>
    <x v="1885"/>
    <b v="0"/>
    <n v="91.1"/>
    <m/>
    <m/>
    <m/>
    <n v="84.3"/>
    <n v="26.9"/>
    <n v="5293"/>
    <n v="6262"/>
    <n v="11555"/>
  </r>
  <r>
    <x v="1886"/>
    <b v="0"/>
    <n v="88.4"/>
    <m/>
    <m/>
    <m/>
    <n v="71.2"/>
    <n v="26.7"/>
    <n v="4871"/>
    <n v="5633"/>
    <n v="10504"/>
  </r>
  <r>
    <x v="1887"/>
    <b v="0"/>
    <n v="67.8"/>
    <m/>
    <m/>
    <m/>
    <n v="61.7"/>
    <n v="26.5"/>
    <n v="4791"/>
    <n v="5088"/>
    <n v="9879"/>
  </r>
  <r>
    <x v="1888"/>
    <b v="0"/>
    <n v="55.5"/>
    <m/>
    <m/>
    <m/>
    <n v="70.2"/>
    <n v="25.6"/>
    <n v="4513"/>
    <n v="4673"/>
    <n v="9186"/>
  </r>
  <r>
    <x v="1889"/>
    <b v="0"/>
    <n v="50.5"/>
    <m/>
    <m/>
    <m/>
    <n v="49.2"/>
    <n v="26.1"/>
    <n v="4736"/>
    <n v="4876"/>
    <n v="9612"/>
  </r>
  <r>
    <x v="1890"/>
    <b v="0"/>
    <n v="67.7"/>
    <m/>
    <m/>
    <m/>
    <n v="54.3"/>
    <n v="28"/>
    <n v="4490"/>
    <n v="5020"/>
    <n v="9510"/>
  </r>
  <r>
    <x v="1891"/>
    <b v="0"/>
    <n v="46.9"/>
    <m/>
    <m/>
    <m/>
    <n v="74.5"/>
    <n v="28.6"/>
    <n v="4845"/>
    <n v="5480"/>
    <n v="10325"/>
  </r>
  <r>
    <x v="1892"/>
    <b v="0"/>
    <n v="44.1"/>
    <m/>
    <m/>
    <m/>
    <n v="61.1"/>
    <n v="27.5"/>
    <n v="4301"/>
    <n v="5277"/>
    <n v="9578"/>
  </r>
  <r>
    <x v="1893"/>
    <b v="0"/>
    <n v="38.6"/>
    <m/>
    <m/>
    <m/>
    <n v="57.4"/>
    <n v="28.2"/>
    <n v="4843"/>
    <n v="5586"/>
    <n v="10429"/>
  </r>
  <r>
    <x v="1894"/>
    <b v="0"/>
    <n v="47"/>
    <m/>
    <m/>
    <m/>
    <n v="78"/>
    <n v="26.7"/>
    <n v="4728"/>
    <n v="5486"/>
    <n v="10214"/>
  </r>
  <r>
    <x v="1895"/>
    <b v="0"/>
    <n v="49.9"/>
    <m/>
    <m/>
    <m/>
    <n v="77.400000000000006"/>
    <n v="23.4"/>
    <n v="4505"/>
    <n v="4671"/>
    <n v="9176"/>
  </r>
  <r>
    <x v="1896"/>
    <b v="0"/>
    <n v="54.2"/>
    <m/>
    <m/>
    <m/>
    <n v="86.6"/>
    <n v="25.8"/>
    <n v="4546"/>
    <n v="4850"/>
    <n v="9396"/>
  </r>
  <r>
    <x v="1897"/>
    <b v="0"/>
    <n v="53.4"/>
    <m/>
    <m/>
    <m/>
    <n v="67.900000000000006"/>
    <n v="25.4"/>
    <n v="4252"/>
    <n v="4893"/>
    <n v="9145"/>
  </r>
  <r>
    <x v="1898"/>
    <b v="0"/>
    <n v="31.1"/>
    <m/>
    <m/>
    <m/>
    <n v="76.099999999999994"/>
    <n v="26.1"/>
    <n v="4282"/>
    <n v="4827"/>
    <n v="9109"/>
  </r>
  <r>
    <x v="1899"/>
    <b v="0"/>
    <n v="57.6"/>
    <m/>
    <m/>
    <m/>
    <n v="23.9"/>
    <n v="26.5"/>
    <n v="4633"/>
    <n v="4662"/>
    <n v="9295"/>
  </r>
  <r>
    <x v="1900"/>
    <b v="0"/>
    <n v="71.8"/>
    <m/>
    <m/>
    <m/>
    <n v="51.1"/>
    <n v="26.1"/>
    <n v="4944"/>
    <n v="5593"/>
    <n v="10537"/>
  </r>
  <r>
    <x v="1901"/>
    <b v="0"/>
    <n v="73.900000000000006"/>
    <m/>
    <m/>
    <m/>
    <n v="74.900000000000006"/>
    <n v="25.9"/>
    <n v="4531"/>
    <n v="4983"/>
    <n v="9514"/>
  </r>
  <r>
    <x v="1902"/>
    <b v="0"/>
    <n v="76.7"/>
    <m/>
    <m/>
    <m/>
    <n v="81.3"/>
    <n v="26.7"/>
    <n v="4699"/>
    <n v="5315"/>
    <n v="10014"/>
  </r>
  <r>
    <x v="1903"/>
    <b v="0"/>
    <n v="76.5"/>
    <m/>
    <m/>
    <m/>
    <n v="88.9"/>
    <n v="26.3"/>
    <n v="4617"/>
    <n v="5313"/>
    <n v="9930"/>
  </r>
  <r>
    <x v="1904"/>
    <b v="0"/>
    <n v="54.6"/>
    <m/>
    <m/>
    <m/>
    <n v="75"/>
    <n v="27.5"/>
    <n v="4868"/>
    <n v="5617"/>
    <n v="10485"/>
  </r>
  <r>
    <x v="1905"/>
    <b v="0"/>
    <n v="56.1"/>
    <m/>
    <m/>
    <m/>
    <n v="80.099999999999994"/>
    <n v="27.8"/>
    <n v="4651"/>
    <n v="5606"/>
    <n v="10257"/>
  </r>
  <r>
    <x v="1906"/>
    <b v="0"/>
    <n v="79.7"/>
    <m/>
    <m/>
    <m/>
    <n v="67.2"/>
    <n v="28"/>
    <n v="4889"/>
    <n v="5765"/>
    <n v="10654"/>
  </r>
  <r>
    <x v="1907"/>
    <b v="0"/>
    <n v="66"/>
    <m/>
    <m/>
    <m/>
    <n v="54.2"/>
    <n v="28.1"/>
    <n v="5055"/>
    <n v="6026"/>
    <n v="11081"/>
  </r>
  <r>
    <x v="1908"/>
    <b v="0"/>
    <n v="85.5"/>
    <m/>
    <m/>
    <m/>
    <n v="78.900000000000006"/>
    <n v="28.4"/>
    <n v="5116"/>
    <n v="5885"/>
    <n v="11001"/>
  </r>
  <r>
    <x v="1909"/>
    <b v="0"/>
    <n v="68.7"/>
    <m/>
    <m/>
    <m/>
    <n v="84.8"/>
    <n v="28.3"/>
    <n v="5218"/>
    <n v="6352"/>
    <n v="11570"/>
  </r>
  <r>
    <x v="1910"/>
    <b v="0"/>
    <n v="84.7"/>
    <m/>
    <m/>
    <m/>
    <n v="95.4"/>
    <n v="28.1"/>
    <n v="5274"/>
    <n v="5696"/>
    <n v="10970"/>
  </r>
  <r>
    <x v="1911"/>
    <b v="0"/>
    <n v="59.2"/>
    <m/>
    <m/>
    <m/>
    <n v="74.3"/>
    <n v="27.9"/>
    <n v="4964"/>
    <n v="6102"/>
    <n v="11066"/>
  </r>
  <r>
    <x v="1912"/>
    <b v="0"/>
    <n v="38.6"/>
    <m/>
    <m/>
    <m/>
    <n v="82.5"/>
    <n v="28.4"/>
    <n v="5012"/>
    <n v="5758"/>
    <n v="10770"/>
  </r>
  <r>
    <x v="1913"/>
    <b v="0"/>
    <n v="47.5"/>
    <m/>
    <m/>
    <m/>
    <n v="68.900000000000006"/>
    <n v="28.2"/>
    <n v="5209"/>
    <n v="6067"/>
    <n v="11276"/>
  </r>
  <r>
    <x v="1914"/>
    <b v="0"/>
    <n v="9.6"/>
    <m/>
    <m/>
    <m/>
    <n v="65.2"/>
    <n v="28.3"/>
    <n v="5111"/>
    <n v="5713"/>
    <n v="10824"/>
  </r>
  <r>
    <x v="1915"/>
    <b v="0"/>
    <n v="42.8"/>
    <m/>
    <m/>
    <m/>
    <n v="83.1"/>
    <n v="28.1"/>
    <n v="4746"/>
    <n v="5399"/>
    <n v="10145"/>
  </r>
  <r>
    <x v="1916"/>
    <b v="0"/>
    <n v="62.5"/>
    <m/>
    <m/>
    <m/>
    <n v="98"/>
    <n v="27.7"/>
    <n v="5106"/>
    <n v="6126"/>
    <n v="11232"/>
  </r>
  <r>
    <x v="1917"/>
    <b v="0"/>
    <n v="45.1"/>
    <m/>
    <m/>
    <m/>
    <n v="98.5"/>
    <n v="28.6"/>
    <n v="5236"/>
    <n v="6084"/>
    <n v="11320"/>
  </r>
  <r>
    <x v="1918"/>
    <b v="0"/>
    <n v="86.6"/>
    <m/>
    <m/>
    <m/>
    <n v="100.2"/>
    <n v="28.2"/>
    <n v="5646"/>
    <n v="6063"/>
    <n v="11709"/>
  </r>
  <r>
    <x v="1919"/>
    <b v="0"/>
    <n v="68.7"/>
    <m/>
    <m/>
    <m/>
    <n v="99.7"/>
    <n v="28"/>
    <n v="5252"/>
    <n v="5965"/>
    <n v="11217"/>
  </r>
  <r>
    <x v="1920"/>
    <b v="0"/>
    <n v="46.5"/>
    <m/>
    <m/>
    <m/>
    <n v="98.7"/>
    <n v="27.8"/>
    <n v="5235"/>
    <n v="6040"/>
    <n v="11275"/>
  </r>
  <r>
    <x v="1921"/>
    <b v="0"/>
    <n v="56.5"/>
    <m/>
    <m/>
    <m/>
    <n v="95.2"/>
    <n v="28.1"/>
    <n v="5723"/>
    <n v="6126"/>
    <n v="11849"/>
  </r>
  <r>
    <x v="1922"/>
    <b v="0"/>
    <n v="81.2"/>
    <m/>
    <m/>
    <m/>
    <n v="90.3"/>
    <n v="27.4"/>
    <n v="4455"/>
    <n v="4768"/>
    <n v="9223"/>
  </r>
  <r>
    <x v="1923"/>
    <b v="0"/>
    <n v="68.7"/>
    <m/>
    <m/>
    <m/>
    <n v="74"/>
    <n v="27.4"/>
    <n v="4030"/>
    <n v="4247"/>
    <n v="8277"/>
  </r>
  <r>
    <x v="1924"/>
    <b v="0"/>
    <n v="70.400000000000006"/>
    <m/>
    <m/>
    <m/>
    <n v="76.3"/>
    <n v="24.3"/>
    <n v="3506"/>
    <n v="3326"/>
    <n v="6832"/>
  </r>
  <r>
    <x v="1925"/>
    <b v="0"/>
    <n v="68.7"/>
    <m/>
    <m/>
    <m/>
    <n v="74.5"/>
    <n v="23.9"/>
    <n v="3449"/>
    <n v="3139"/>
    <n v="6588"/>
  </r>
  <r>
    <x v="1926"/>
    <b v="0"/>
    <n v="67.099999999999994"/>
    <m/>
    <m/>
    <m/>
    <n v="79.400000000000006"/>
    <n v="23.4"/>
    <n v="3764"/>
    <n v="3690"/>
    <n v="7454"/>
  </r>
  <r>
    <x v="1927"/>
    <b v="0"/>
    <n v="53.5"/>
    <m/>
    <m/>
    <m/>
    <n v="62.5"/>
    <n v="24.2"/>
    <n v="3641"/>
    <n v="3548"/>
    <n v="7189"/>
  </r>
  <r>
    <x v="1928"/>
    <b v="0"/>
    <n v="57.9"/>
    <m/>
    <m/>
    <m/>
    <n v="62.3"/>
    <n v="24.2"/>
    <n v="2618"/>
    <n v="2470"/>
    <n v="5088"/>
  </r>
  <r>
    <x v="1929"/>
    <b v="0"/>
    <n v="50.7"/>
    <m/>
    <m/>
    <m/>
    <n v="93.6"/>
    <n v="24.5"/>
    <n v="2180"/>
    <n v="2346"/>
    <n v="4526"/>
  </r>
  <r>
    <x v="1930"/>
    <b v="0"/>
    <n v="68.7"/>
    <m/>
    <m/>
    <m/>
    <n v="83.6"/>
    <n v="25.2"/>
    <n v="2368"/>
    <n v="2299"/>
    <n v="4667"/>
  </r>
  <r>
    <x v="1931"/>
    <b v="0"/>
    <n v="67"/>
    <m/>
    <m/>
    <m/>
    <n v="92.3"/>
    <n v="25"/>
    <n v="2435"/>
    <n v="2278"/>
    <n v="4713"/>
  </r>
  <r>
    <x v="1932"/>
    <b v="0"/>
    <n v="106.1"/>
    <m/>
    <m/>
    <m/>
    <n v="78.400000000000006"/>
    <n v="25.4"/>
    <n v="2595"/>
    <n v="2381"/>
    <n v="4976"/>
  </r>
  <r>
    <x v="1933"/>
    <b v="0"/>
    <n v="42.9"/>
    <m/>
    <m/>
    <m/>
    <n v="84.3"/>
    <n v="25.3"/>
    <n v="2446"/>
    <n v="2279"/>
    <n v="4725"/>
  </r>
  <r>
    <x v="1934"/>
    <b v="0"/>
    <n v="82"/>
    <m/>
    <m/>
    <m/>
    <n v="61"/>
    <n v="24.9"/>
    <n v="2122"/>
    <n v="2120"/>
    <n v="4242"/>
  </r>
  <r>
    <x v="1935"/>
    <b v="0"/>
    <n v="78.3"/>
    <m/>
    <m/>
    <m/>
    <n v="49.1"/>
    <n v="23.8"/>
    <n v="2573"/>
    <n v="2321"/>
    <n v="4894"/>
  </r>
  <r>
    <x v="1936"/>
    <b v="0"/>
    <n v="94.9"/>
    <m/>
    <m/>
    <m/>
    <n v="86.4"/>
    <n v="24.6"/>
    <n v="2530"/>
    <n v="2794"/>
    <n v="5324"/>
  </r>
  <r>
    <x v="1937"/>
    <b v="0"/>
    <n v="68.099999999999994"/>
    <m/>
    <m/>
    <m/>
    <n v="83.7"/>
    <n v="24.5"/>
    <n v="2528"/>
    <n v="2895"/>
    <n v="5423"/>
  </r>
  <r>
    <x v="1938"/>
    <b v="0"/>
    <n v="82.9"/>
    <m/>
    <m/>
    <m/>
    <n v="98.2"/>
    <n v="22.6"/>
    <n v="2054"/>
    <n v="2027"/>
    <n v="4081"/>
  </r>
  <r>
    <x v="1939"/>
    <b v="0"/>
    <n v="94.3"/>
    <m/>
    <m/>
    <m/>
    <n v="94.3"/>
    <n v="23.7"/>
    <n v="2231"/>
    <n v="2210"/>
    <n v="4441"/>
  </r>
  <r>
    <x v="1940"/>
    <b v="0"/>
    <n v="48.4"/>
    <m/>
    <m/>
    <m/>
    <n v="78.900000000000006"/>
    <n v="24.6"/>
    <n v="1882"/>
    <n v="1890"/>
    <n v="3772"/>
  </r>
  <r>
    <x v="1941"/>
    <b v="0"/>
    <n v="56.9"/>
    <m/>
    <m/>
    <m/>
    <n v="57.1"/>
    <n v="25.2"/>
    <n v="2590"/>
    <n v="2800"/>
    <n v="5390"/>
  </r>
  <r>
    <x v="1942"/>
    <b v="0"/>
    <n v="42"/>
    <m/>
    <m/>
    <m/>
    <n v="54.6"/>
    <n v="25.2"/>
    <n v="2608"/>
    <n v="2699"/>
    <n v="5307"/>
  </r>
  <r>
    <x v="1943"/>
    <b v="0"/>
    <n v="25.7"/>
    <m/>
    <m/>
    <m/>
    <n v="95.1"/>
    <n v="25.1"/>
    <n v="2485"/>
    <n v="2661"/>
    <n v="5146"/>
  </r>
  <r>
    <x v="1944"/>
    <b v="0"/>
    <n v="54.2"/>
    <m/>
    <m/>
    <m/>
    <n v="92.1"/>
    <n v="25.3"/>
    <n v="2775"/>
    <n v="2700"/>
    <n v="5475"/>
  </r>
  <r>
    <x v="1945"/>
    <b v="0"/>
    <n v="61.8"/>
    <m/>
    <m/>
    <m/>
    <n v="97.3"/>
    <n v="25.3"/>
    <n v="2539"/>
    <n v="2792"/>
    <n v="5331"/>
  </r>
  <r>
    <x v="1946"/>
    <b v="0"/>
    <n v="79.900000000000006"/>
    <m/>
    <m/>
    <m/>
    <n v="81.400000000000006"/>
    <n v="25.2"/>
    <n v="2344"/>
    <n v="2840"/>
    <n v="5184"/>
  </r>
  <r>
    <x v="1947"/>
    <b v="0"/>
    <n v="13.5"/>
    <m/>
    <m/>
    <m/>
    <n v="86.9"/>
    <n v="25.3"/>
    <n v="2377"/>
    <n v="2632"/>
    <n v="5009"/>
  </r>
  <r>
    <x v="1948"/>
    <b v="0"/>
    <n v="26.6"/>
    <m/>
    <m/>
    <m/>
    <n v="71.7"/>
    <n v="24.9"/>
    <n v="2373"/>
    <n v="2497"/>
    <n v="4870"/>
  </r>
  <r>
    <x v="1949"/>
    <b v="0"/>
    <n v="30.2"/>
    <m/>
    <m/>
    <m/>
    <n v="58.9"/>
    <n v="25"/>
    <n v="2504"/>
    <n v="2382"/>
    <n v="4886"/>
  </r>
  <r>
    <x v="1950"/>
    <b v="0"/>
    <n v="78.099999999999994"/>
    <m/>
    <m/>
    <m/>
    <n v="88.4"/>
    <n v="25"/>
    <n v="2480"/>
    <n v="2467"/>
    <n v="4947"/>
  </r>
  <r>
    <x v="1951"/>
    <b v="0"/>
    <n v="100"/>
    <m/>
    <m/>
    <m/>
    <n v="86"/>
    <n v="24.9"/>
    <n v="2691"/>
    <n v="2664"/>
    <n v="5355"/>
  </r>
  <r>
    <x v="1952"/>
    <b v="0"/>
    <n v="62.5"/>
    <m/>
    <m/>
    <m/>
    <n v="98.4"/>
    <n v="25.7"/>
    <n v="2625"/>
    <n v="2758"/>
    <n v="5383"/>
  </r>
  <r>
    <x v="1953"/>
    <b v="0"/>
    <n v="49.9"/>
    <m/>
    <m/>
    <m/>
    <n v="69.2"/>
    <n v="26"/>
    <n v="2540"/>
    <n v="3171"/>
    <n v="5711"/>
  </r>
  <r>
    <x v="1954"/>
    <b v="0"/>
    <n v="23"/>
    <m/>
    <m/>
    <m/>
    <n v="76.3"/>
    <n v="25.8"/>
    <n v="2385"/>
    <n v="2489"/>
    <n v="4874"/>
  </r>
  <r>
    <x v="1955"/>
    <b v="0"/>
    <n v="23.9"/>
    <m/>
    <m/>
    <m/>
    <n v="52.3"/>
    <n v="24.3"/>
    <n v="2563"/>
    <n v="2336"/>
    <n v="4899"/>
  </r>
  <r>
    <x v="1956"/>
    <b v="0"/>
    <n v="19.5"/>
    <m/>
    <m/>
    <m/>
    <n v="43.2"/>
    <n v="24.3"/>
    <n v="2523"/>
    <n v="2614"/>
    <n v="5137"/>
  </r>
  <r>
    <x v="1957"/>
    <b v="0"/>
    <n v="29.7"/>
    <m/>
    <m/>
    <m/>
    <n v="81.599999999999994"/>
    <n v="24.9"/>
    <n v="2585"/>
    <n v="2694"/>
    <n v="5279"/>
  </r>
  <r>
    <x v="1958"/>
    <b v="0"/>
    <n v="38.200000000000003"/>
    <m/>
    <m/>
    <m/>
    <n v="85.2"/>
    <n v="25.6"/>
    <n v="2905"/>
    <n v="2982"/>
    <n v="5887"/>
  </r>
  <r>
    <x v="1959"/>
    <b v="0"/>
    <n v="72.5"/>
    <m/>
    <m/>
    <m/>
    <n v="96"/>
    <n v="24.4"/>
    <n v="2642"/>
    <n v="2724"/>
    <n v="5366"/>
  </r>
  <r>
    <x v="1960"/>
    <b v="0"/>
    <n v="60.2"/>
    <m/>
    <m/>
    <m/>
    <n v="69.2"/>
    <n v="24.4"/>
    <n v="2381"/>
    <n v="2407"/>
    <n v="4788"/>
  </r>
  <r>
    <x v="1961"/>
    <b v="0"/>
    <n v="47.3"/>
    <m/>
    <m/>
    <m/>
    <n v="86"/>
    <n v="22.1"/>
    <n v="1724"/>
    <n v="1656"/>
    <n v="3380"/>
  </r>
  <r>
    <x v="1962"/>
    <b v="0"/>
    <n v="65.099999999999994"/>
    <m/>
    <m/>
    <m/>
    <n v="79.400000000000006"/>
    <n v="20.8"/>
    <n v="1083"/>
    <n v="844"/>
    <n v="1927"/>
  </r>
  <r>
    <x v="1963"/>
    <b v="0"/>
    <n v="48"/>
    <m/>
    <m/>
    <m/>
    <n v="74.900000000000006"/>
    <n v="22.3"/>
    <n v="1076"/>
    <n v="827"/>
    <n v="1903"/>
  </r>
  <r>
    <x v="1964"/>
    <b v="0"/>
    <n v="36"/>
    <m/>
    <m/>
    <m/>
    <n v="99.5"/>
    <n v="21.7"/>
    <n v="1516"/>
    <n v="1266"/>
    <n v="2782"/>
  </r>
  <r>
    <x v="1965"/>
    <b v="0"/>
    <n v="47.2"/>
    <m/>
    <m/>
    <m/>
    <n v="97.1"/>
    <n v="20.399999999999999"/>
    <n v="805"/>
    <n v="673"/>
    <n v="1478"/>
  </r>
  <r>
    <x v="1966"/>
    <b v="0"/>
    <n v="47.7"/>
    <m/>
    <m/>
    <m/>
    <n v="100.3"/>
    <n v="21.7"/>
    <n v="1032"/>
    <n v="854"/>
    <n v="1886"/>
  </r>
  <r>
    <x v="1967"/>
    <b v="0"/>
    <n v="47.2"/>
    <m/>
    <m/>
    <m/>
    <n v="93.8"/>
    <n v="21.9"/>
    <n v="980"/>
    <n v="805"/>
    <n v="1785"/>
  </r>
  <r>
    <x v="1968"/>
    <b v="0"/>
    <n v="19.3"/>
    <m/>
    <m/>
    <m/>
    <n v="95.4"/>
    <n v="21.6"/>
    <n v="711"/>
    <n v="586"/>
    <n v="1297"/>
  </r>
  <r>
    <x v="1969"/>
    <b v="0"/>
    <n v="41.3"/>
    <m/>
    <m/>
    <m/>
    <n v="93.5"/>
    <n v="22.1"/>
    <n v="1359"/>
    <n v="1242"/>
    <n v="2601"/>
  </r>
  <r>
    <x v="1970"/>
    <b v="0"/>
    <n v="23.6"/>
    <m/>
    <m/>
    <m/>
    <n v="93.8"/>
    <n v="22.3"/>
    <n v="1664"/>
    <n v="1479"/>
    <n v="3143"/>
  </r>
  <r>
    <x v="1971"/>
    <b v="0"/>
    <n v="27.5"/>
    <m/>
    <m/>
    <m/>
    <n v="98.9"/>
    <n v="22.6"/>
    <n v="1638"/>
    <n v="1509"/>
    <n v="3147"/>
  </r>
  <r>
    <x v="1972"/>
    <b v="0"/>
    <n v="53.2"/>
    <m/>
    <m/>
    <m/>
    <n v="99.3"/>
    <n v="22.7"/>
    <n v="1803"/>
    <n v="1596"/>
    <n v="3399"/>
  </r>
  <r>
    <x v="1973"/>
    <b v="0"/>
    <n v="47.3"/>
    <m/>
    <m/>
    <m/>
    <n v="98.7"/>
    <n v="22.9"/>
    <n v="1915"/>
    <n v="1646"/>
    <n v="3561"/>
  </r>
  <r>
    <x v="1974"/>
    <b v="0"/>
    <n v="92.1"/>
    <m/>
    <m/>
    <m/>
    <n v="95.3"/>
    <n v="23.1"/>
    <n v="1868"/>
    <n v="1659"/>
    <n v="3527"/>
  </r>
  <r>
    <x v="1975"/>
    <b v="0"/>
    <n v="16"/>
    <m/>
    <m/>
    <m/>
    <n v="98.8"/>
    <n v="22.5"/>
    <n v="1632"/>
    <n v="1467"/>
    <n v="3099"/>
  </r>
  <r>
    <x v="1976"/>
    <b v="0"/>
    <n v="59"/>
    <m/>
    <m/>
    <m/>
    <n v="96.7"/>
    <n v="22.8"/>
    <n v="1610"/>
    <n v="1420"/>
    <n v="3030"/>
  </r>
  <r>
    <x v="1977"/>
    <b v="0"/>
    <n v="25"/>
    <m/>
    <m/>
    <m/>
    <n v="93.5"/>
    <n v="25"/>
    <n v="1576"/>
    <n v="1388"/>
    <n v="2964"/>
  </r>
  <r>
    <x v="1978"/>
    <b v="0"/>
    <n v="51.3"/>
    <m/>
    <m/>
    <m/>
    <n v="98.4"/>
    <n v="23.2"/>
    <n v="1750"/>
    <n v="1596"/>
    <n v="3346"/>
  </r>
  <r>
    <x v="1979"/>
    <b v="0"/>
    <n v="91.2"/>
    <m/>
    <m/>
    <m/>
    <n v="98.6"/>
    <n v="21.5"/>
    <n v="1739"/>
    <n v="1469"/>
    <n v="3208"/>
  </r>
  <r>
    <x v="1980"/>
    <b v="0"/>
    <n v="101.3"/>
    <m/>
    <m/>
    <m/>
    <n v="99.1"/>
    <n v="21.1"/>
    <n v="1672"/>
    <n v="1367"/>
    <n v="3039"/>
  </r>
  <r>
    <x v="1981"/>
    <b v="0"/>
    <n v="69.2"/>
    <m/>
    <m/>
    <m/>
    <n v="96.4"/>
    <n v="22.5"/>
    <n v="1667"/>
    <n v="1481"/>
    <n v="3148"/>
  </r>
  <r>
    <x v="1982"/>
    <b v="0"/>
    <n v="33"/>
    <m/>
    <m/>
    <m/>
    <n v="98.8"/>
    <n v="22.3"/>
    <n v="1745"/>
    <n v="1590"/>
    <n v="3335"/>
  </r>
  <r>
    <x v="1983"/>
    <b v="0"/>
    <n v="35.799999999999997"/>
    <m/>
    <m/>
    <m/>
    <n v="97.9"/>
    <n v="21.8"/>
    <n v="1773"/>
    <n v="1540"/>
    <n v="3313"/>
  </r>
  <r>
    <x v="1984"/>
    <b v="0"/>
    <n v="52.7"/>
    <m/>
    <m/>
    <m/>
    <n v="98.1"/>
    <n v="21.1"/>
    <n v="1764"/>
    <n v="1428"/>
    <n v="3192"/>
  </r>
  <r>
    <x v="1985"/>
    <b v="0"/>
    <n v="75"/>
    <m/>
    <m/>
    <m/>
    <n v="99.1"/>
    <n v="21.2"/>
    <n v="1639"/>
    <n v="1360"/>
    <n v="2999"/>
  </r>
  <r>
    <x v="1986"/>
    <b v="0"/>
    <n v="100"/>
    <m/>
    <m/>
    <m/>
    <n v="99.1"/>
    <n v="21.7"/>
    <n v="1798"/>
    <n v="1479"/>
    <n v="3277"/>
  </r>
  <r>
    <x v="1987"/>
    <b v="0"/>
    <n v="100"/>
    <m/>
    <m/>
    <m/>
    <n v="100.2"/>
    <n v="22.6"/>
    <n v="1901"/>
    <n v="1669"/>
    <n v="3570"/>
  </r>
  <r>
    <x v="1988"/>
    <b v="0"/>
    <n v="65.7"/>
    <m/>
    <m/>
    <m/>
    <n v="99.7"/>
    <n v="24"/>
    <n v="1848"/>
    <n v="1690"/>
    <n v="3538"/>
  </r>
  <r>
    <x v="1989"/>
    <b v="0"/>
    <n v="73.599999999999994"/>
    <m/>
    <m/>
    <m/>
    <n v="98.8"/>
    <n v="23.8"/>
    <n v="1784"/>
    <n v="1603"/>
    <n v="3387"/>
  </r>
  <r>
    <x v="1990"/>
    <b v="0"/>
    <n v="77"/>
    <m/>
    <m/>
    <m/>
    <n v="98.7"/>
    <n v="24"/>
    <n v="1972"/>
    <n v="2474"/>
    <n v="4446"/>
  </r>
  <r>
    <x v="1991"/>
    <b v="0"/>
    <n v="69.900000000000006"/>
    <m/>
    <m/>
    <m/>
    <n v="98.9"/>
    <n v="22.4"/>
    <n v="2280"/>
    <n v="2151"/>
    <n v="4431"/>
  </r>
  <r>
    <x v="1992"/>
    <b v="0"/>
    <n v="50.4"/>
    <m/>
    <m/>
    <m/>
    <n v="99.7"/>
    <n v="22"/>
    <n v="2328"/>
    <n v="2150"/>
    <n v="4478"/>
  </r>
  <r>
    <x v="1993"/>
    <b v="0"/>
    <n v="104.1"/>
    <m/>
    <m/>
    <m/>
    <n v="99.1"/>
    <n v="24.3"/>
    <n v="2608"/>
    <n v="2413"/>
    <n v="5021"/>
  </r>
  <r>
    <x v="1994"/>
    <b v="0"/>
    <n v="81.5"/>
    <m/>
    <m/>
    <m/>
    <n v="99.8"/>
    <n v="20.6"/>
    <n v="1907"/>
    <n v="1759"/>
    <n v="3666"/>
  </r>
  <r>
    <x v="1995"/>
    <b v="0"/>
    <n v="52.1"/>
    <m/>
    <m/>
    <m/>
    <n v="97.9"/>
    <n v="18.8"/>
    <n v="1204"/>
    <n v="1020"/>
    <n v="2224"/>
  </r>
  <r>
    <x v="1996"/>
    <b v="0"/>
    <n v="44.6"/>
    <m/>
    <m/>
    <m/>
    <n v="99"/>
    <n v="19.100000000000001"/>
    <n v="3277"/>
    <n v="3436"/>
    <n v="6713"/>
  </r>
  <r>
    <x v="1997"/>
    <b v="0"/>
    <n v="20.7"/>
    <m/>
    <m/>
    <m/>
    <n v="100"/>
    <n v="18.2"/>
    <n v="3296"/>
    <n v="3102"/>
    <n v="6398"/>
  </r>
  <r>
    <x v="1998"/>
    <b v="0"/>
    <n v="16.7"/>
    <m/>
    <m/>
    <m/>
    <n v="99.6"/>
    <n v="17.3"/>
    <n v="2590"/>
    <n v="2386"/>
    <n v="4976"/>
  </r>
  <r>
    <x v="1999"/>
    <b v="0"/>
    <n v="28.5"/>
    <m/>
    <m/>
    <m/>
    <n v="99"/>
    <n v="15.4"/>
    <n v="1109"/>
    <n v="965"/>
    <n v="2074"/>
  </r>
  <r>
    <x v="2000"/>
    <b v="0"/>
    <n v="19.399999999999999"/>
    <m/>
    <m/>
    <m/>
    <n v="98.9"/>
    <n v="14.7"/>
    <n v="0"/>
    <n v="0"/>
    <n v="0"/>
  </r>
  <r>
    <x v="2001"/>
    <b v="0"/>
    <n v="51.9"/>
    <m/>
    <m/>
    <m/>
    <n v="99.6"/>
    <n v="15.7"/>
    <n v="0"/>
    <n v="0"/>
    <n v="0"/>
  </r>
  <r>
    <x v="2002"/>
    <b v="0"/>
    <n v="98.6"/>
    <m/>
    <m/>
    <m/>
    <n v="98.9"/>
    <n v="17.8"/>
    <n v="0"/>
    <n v="0"/>
    <n v="0"/>
  </r>
  <r>
    <x v="2003"/>
    <b v="0"/>
    <n v="23"/>
    <m/>
    <m/>
    <m/>
    <n v="98.8"/>
    <n v="17.7"/>
    <n v="0"/>
    <n v="0"/>
    <n v="0"/>
  </r>
  <r>
    <x v="2004"/>
    <b v="0"/>
    <n v="12.2"/>
    <m/>
    <m/>
    <m/>
    <n v="98.7"/>
    <n v="18.899999999999999"/>
    <n v="535"/>
    <n v="457"/>
    <n v="992"/>
  </r>
  <r>
    <x v="2005"/>
    <b v="0"/>
    <n v="18.2"/>
    <m/>
    <m/>
    <m/>
    <n v="99.3"/>
    <n v="19"/>
    <n v="665"/>
    <n v="579"/>
    <n v="1244"/>
  </r>
  <r>
    <x v="2006"/>
    <b v="0"/>
    <n v="67"/>
    <m/>
    <m/>
    <m/>
    <n v="99.5"/>
    <n v="20.399999999999999"/>
    <n v="0"/>
    <n v="0"/>
    <n v="0"/>
  </r>
  <r>
    <x v="2007"/>
    <b v="0"/>
    <n v="57.5"/>
    <m/>
    <m/>
    <m/>
    <n v="99"/>
    <n v="19.5"/>
    <n v="1063"/>
    <n v="862"/>
    <n v="1925"/>
  </r>
  <r>
    <x v="2008"/>
    <b v="0"/>
    <n v="122.3"/>
    <m/>
    <m/>
    <m/>
    <n v="99.3"/>
    <n v="20.399999999999999"/>
    <n v="1680"/>
    <n v="1381"/>
    <n v="3061"/>
  </r>
  <r>
    <x v="2009"/>
    <b v="0"/>
    <n v="86.8"/>
    <m/>
    <m/>
    <m/>
    <n v="99.8"/>
    <n v="21.8"/>
    <n v="1740"/>
    <n v="1513"/>
    <n v="3253"/>
  </r>
  <r>
    <x v="2010"/>
    <b v="0"/>
    <n v="11.9"/>
    <m/>
    <m/>
    <m/>
    <n v="98.9"/>
    <n v="20.9"/>
    <n v="1714"/>
    <n v="1393"/>
    <n v="3107"/>
  </r>
  <r>
    <x v="2011"/>
    <b v="0"/>
    <n v="11.9"/>
    <m/>
    <m/>
    <m/>
    <n v="98.1"/>
    <n v="19.899999999999999"/>
    <n v="1550"/>
    <n v="1286"/>
    <n v="2836"/>
  </r>
  <r>
    <x v="2012"/>
    <b v="0"/>
    <n v="41.1"/>
    <m/>
    <m/>
    <m/>
    <n v="96.5"/>
    <n v="20.100000000000001"/>
    <n v="1381"/>
    <n v="1144"/>
    <n v="2525"/>
  </r>
  <r>
    <x v="2013"/>
    <b v="0"/>
    <n v="39.799999999999997"/>
    <m/>
    <m/>
    <m/>
    <n v="98.7"/>
    <n v="19.5"/>
    <n v="621"/>
    <n v="533"/>
    <n v="1154"/>
  </r>
  <r>
    <x v="2014"/>
    <b v="0"/>
    <n v="53.4"/>
    <m/>
    <m/>
    <m/>
    <n v="99.1"/>
    <n v="20.6"/>
    <n v="627"/>
    <n v="537"/>
    <n v="1164"/>
  </r>
  <r>
    <x v="2015"/>
    <b v="0"/>
    <n v="81.2"/>
    <m/>
    <m/>
    <m/>
    <n v="97.1"/>
    <n v="21.1"/>
    <n v="705"/>
    <n v="603"/>
    <n v="1308"/>
  </r>
  <r>
    <x v="2016"/>
    <b v="0"/>
    <n v="49.6"/>
    <m/>
    <m/>
    <m/>
    <n v="93.8"/>
    <n v="20.8"/>
    <n v="702"/>
    <n v="597"/>
    <n v="1299"/>
  </r>
  <r>
    <x v="2017"/>
    <b v="0"/>
    <n v="58.1"/>
    <m/>
    <m/>
    <m/>
    <n v="97.6"/>
    <n v="20.100000000000001"/>
    <n v="700"/>
    <n v="593"/>
    <n v="1293"/>
  </r>
  <r>
    <x v="2018"/>
    <b v="0"/>
    <n v="76.400000000000006"/>
    <m/>
    <m/>
    <m/>
    <n v="93.5"/>
    <n v="21.2"/>
    <n v="704"/>
    <n v="602"/>
    <n v="1306"/>
  </r>
  <r>
    <x v="2019"/>
    <b v="0"/>
    <n v="44.7"/>
    <m/>
    <m/>
    <m/>
    <n v="86.1"/>
    <n v="20.9"/>
    <n v="704"/>
    <n v="595"/>
    <n v="1299"/>
  </r>
  <r>
    <x v="2020"/>
    <b v="0"/>
    <n v="28.7"/>
    <m/>
    <m/>
    <m/>
    <n v="98.5"/>
    <n v="19.8"/>
    <n v="697"/>
    <n v="595"/>
    <n v="1292"/>
  </r>
  <r>
    <x v="2021"/>
    <b v="0"/>
    <n v="52.5"/>
    <m/>
    <m/>
    <m/>
    <n v="96.6"/>
    <n v="20"/>
    <n v="715"/>
    <n v="602"/>
    <n v="1317"/>
  </r>
  <r>
    <x v="2022"/>
    <b v="0"/>
    <n v="34"/>
    <m/>
    <m/>
    <m/>
    <n v="99.8"/>
    <n v="21.3"/>
    <n v="712"/>
    <n v="599"/>
    <n v="1311"/>
  </r>
  <r>
    <x v="2023"/>
    <b v="0"/>
    <n v="90.6"/>
    <m/>
    <m/>
    <m/>
    <n v="99.3"/>
    <n v="20"/>
    <n v="713"/>
    <n v="601"/>
    <n v="1314"/>
  </r>
  <r>
    <x v="2024"/>
    <b v="0"/>
    <n v="25.8"/>
    <m/>
    <m/>
    <m/>
    <n v="98.2"/>
    <n v="21.5"/>
    <n v="708"/>
    <n v="602"/>
    <n v="1310"/>
  </r>
  <r>
    <x v="2025"/>
    <b v="0"/>
    <n v="46.2"/>
    <m/>
    <m/>
    <m/>
    <n v="97.5"/>
    <n v="19.899999999999999"/>
    <n v="699"/>
    <n v="593"/>
    <n v="1292"/>
  </r>
  <r>
    <x v="2026"/>
    <b v="0"/>
    <n v="31.8"/>
    <m/>
    <m/>
    <m/>
    <n v="98.5"/>
    <n v="20.2"/>
    <n v="714"/>
    <n v="605"/>
    <n v="1319"/>
  </r>
  <r>
    <x v="2027"/>
    <b v="0"/>
    <n v="38.9"/>
    <m/>
    <m/>
    <m/>
    <n v="98.7"/>
    <n v="21.9"/>
    <n v="714"/>
    <n v="606"/>
    <n v="1320"/>
  </r>
  <r>
    <x v="2028"/>
    <b v="0"/>
    <n v="63"/>
    <m/>
    <m/>
    <m/>
    <n v="98.1"/>
    <n v="21.5"/>
    <n v="861"/>
    <n v="722"/>
    <n v="1583"/>
  </r>
  <r>
    <x v="2029"/>
    <b v="0"/>
    <n v="37"/>
    <m/>
    <m/>
    <m/>
    <n v="99.1"/>
    <n v="22.4"/>
    <n v="1087"/>
    <n v="903"/>
    <n v="1990"/>
  </r>
  <r>
    <x v="2030"/>
    <b v="0"/>
    <n v="63.3"/>
    <m/>
    <m/>
    <m/>
    <n v="98.3"/>
    <n v="19.899999999999999"/>
    <n v="862"/>
    <n v="706"/>
    <n v="1568"/>
  </r>
  <r>
    <x v="2031"/>
    <b v="0"/>
    <n v="48.4"/>
    <m/>
    <m/>
    <m/>
    <n v="99.7"/>
    <n v="17.600000000000001"/>
    <n v="0"/>
    <n v="0"/>
    <n v="0"/>
  </r>
  <r>
    <x v="2032"/>
    <b v="0"/>
    <n v="42.8"/>
    <m/>
    <m/>
    <m/>
    <n v="99"/>
    <n v="13.7"/>
    <n v="0"/>
    <n v="0"/>
    <n v="0"/>
  </r>
  <r>
    <x v="2033"/>
    <b v="0"/>
    <n v="27.1"/>
    <m/>
    <m/>
    <m/>
    <n v="99.8"/>
    <n v="14.2"/>
    <n v="0"/>
    <n v="0"/>
    <n v="0"/>
  </r>
  <r>
    <x v="2034"/>
    <b v="0"/>
    <n v="87.5"/>
    <m/>
    <m/>
    <m/>
    <n v="99.3"/>
    <n v="16"/>
    <n v="0"/>
    <n v="0"/>
    <n v="0"/>
  </r>
  <r>
    <x v="2035"/>
    <b v="0"/>
    <n v="52.3"/>
    <m/>
    <m/>
    <m/>
    <n v="99.3"/>
    <n v="17.8"/>
    <n v="0"/>
    <n v="0"/>
    <n v="0"/>
  </r>
  <r>
    <x v="2036"/>
    <b v="0"/>
    <n v="104.3"/>
    <m/>
    <m/>
    <m/>
    <n v="99.2"/>
    <n v="17.8"/>
    <n v="0"/>
    <n v="0"/>
    <n v="0"/>
  </r>
  <r>
    <x v="2037"/>
    <b v="0"/>
    <n v="112.5"/>
    <m/>
    <m/>
    <m/>
    <n v="99.6"/>
    <n v="17.8"/>
    <n v="0"/>
    <n v="0"/>
    <n v="0"/>
  </r>
  <r>
    <x v="2038"/>
    <b v="0"/>
    <n v="23.6"/>
    <m/>
    <m/>
    <m/>
    <n v="99.7"/>
    <n v="16"/>
    <n v="0"/>
    <n v="0"/>
    <n v="0"/>
  </r>
  <r>
    <x v="2039"/>
    <b v="0"/>
    <n v="51.5"/>
    <m/>
    <m/>
    <m/>
    <n v="99.4"/>
    <n v="18.5"/>
    <n v="0"/>
    <n v="0"/>
    <n v="0"/>
  </r>
  <r>
    <x v="2040"/>
    <b v="0"/>
    <n v="41.4"/>
    <m/>
    <m/>
    <m/>
    <n v="99.1"/>
    <n v="17.7"/>
    <n v="0"/>
    <n v="0"/>
    <n v="0"/>
  </r>
  <r>
    <x v="2041"/>
    <b v="0"/>
    <n v="61.8"/>
    <m/>
    <m/>
    <m/>
    <n v="99.4"/>
    <n v="19.5"/>
    <n v="595"/>
    <n v="490"/>
    <n v="1085"/>
  </r>
  <r>
    <x v="2042"/>
    <b v="0"/>
    <n v="54.9"/>
    <m/>
    <m/>
    <m/>
    <n v="99.5"/>
    <n v="22.15"/>
    <n v="860"/>
    <n v="716"/>
    <n v="1576"/>
  </r>
  <r>
    <x v="2043"/>
    <b v="0"/>
    <n v="60.9"/>
    <m/>
    <m/>
    <m/>
    <n v="98.7"/>
    <n v="20.5"/>
    <n v="1133"/>
    <n v="975"/>
    <n v="2108"/>
  </r>
  <r>
    <x v="2044"/>
    <b v="0"/>
    <n v="23.9"/>
    <m/>
    <m/>
    <m/>
    <n v="99.3"/>
    <n v="19.899999999999999"/>
    <n v="1172"/>
    <n v="997"/>
    <n v="2169"/>
  </r>
  <r>
    <x v="2045"/>
    <b v="0"/>
    <n v="85.2"/>
    <m/>
    <m/>
    <m/>
    <n v="99.3"/>
    <n v="20.100000000000001"/>
    <n v="1186"/>
    <n v="1006"/>
    <n v="2192"/>
  </r>
  <r>
    <x v="2046"/>
    <b v="0"/>
    <n v="94.9"/>
    <m/>
    <m/>
    <m/>
    <n v="98.7"/>
    <n v="19.7"/>
    <n v="1156"/>
    <n v="983"/>
    <n v="2139"/>
  </r>
  <r>
    <x v="2047"/>
    <b v="0"/>
    <n v="59.6"/>
    <m/>
    <m/>
    <m/>
    <n v="97.6"/>
    <n v="17.100000000000001"/>
    <n v="977"/>
    <n v="820"/>
    <n v="1797"/>
  </r>
  <r>
    <x v="2048"/>
    <b v="0"/>
    <n v="35"/>
    <m/>
    <m/>
    <m/>
    <n v="98.1"/>
    <n v="13.2"/>
    <n v="0"/>
    <n v="0"/>
    <n v="0"/>
  </r>
  <r>
    <x v="2049"/>
    <b v="0"/>
    <n v="25.6"/>
    <m/>
    <m/>
    <m/>
    <n v="97.6"/>
    <n v="13.3"/>
    <n v="0"/>
    <n v="0"/>
    <n v="0"/>
  </r>
  <r>
    <x v="2050"/>
    <b v="0"/>
    <n v="7.2"/>
    <m/>
    <m/>
    <m/>
    <n v="99.5"/>
    <n v="15.8"/>
    <n v="544"/>
    <n v="422"/>
    <n v="966"/>
  </r>
  <r>
    <x v="2051"/>
    <b v="0"/>
    <n v="47.9"/>
    <m/>
    <m/>
    <m/>
    <n v="98.7"/>
    <n v="17.899999999999999"/>
    <n v="632"/>
    <n v="517"/>
    <n v="1149"/>
  </r>
  <r>
    <x v="2052"/>
    <b v="0"/>
    <n v="3.6"/>
    <m/>
    <m/>
    <m/>
    <n v="99.8"/>
    <n v="17.899999999999999"/>
    <n v="650"/>
    <n v="526"/>
    <n v="1176"/>
  </r>
  <r>
    <x v="2053"/>
    <b v="0"/>
    <n v="0"/>
    <m/>
    <m/>
    <m/>
    <n v="98.6"/>
    <n v="19.3"/>
    <n v="692"/>
    <n v="560"/>
    <n v="1252"/>
  </r>
  <r>
    <x v="2054"/>
    <b v="0"/>
    <n v="0"/>
    <m/>
    <m/>
    <m/>
    <n v="100.5"/>
    <n v="17.100000000000001"/>
    <n v="695"/>
    <n v="568"/>
    <n v="1263"/>
  </r>
  <r>
    <x v="2055"/>
    <b v="0"/>
    <n v="18.600000000000001"/>
    <m/>
    <m/>
    <m/>
    <n v="99.3"/>
    <n v="22.9"/>
    <n v="694"/>
    <n v="566"/>
    <n v="1260"/>
  </r>
  <r>
    <x v="2056"/>
    <b v="0"/>
    <n v="0"/>
    <m/>
    <m/>
    <m/>
    <n v="99.4"/>
    <n v="19.600000000000001"/>
    <n v="681"/>
    <n v="551"/>
    <n v="1232"/>
  </r>
  <r>
    <x v="2057"/>
    <b v="0"/>
    <n v="20.3"/>
    <m/>
    <m/>
    <m/>
    <n v="99.3"/>
    <n v="20.2"/>
    <n v="690"/>
    <n v="557"/>
    <n v="1247"/>
  </r>
  <r>
    <x v="2058"/>
    <b v="0"/>
    <n v="20.3"/>
    <m/>
    <m/>
    <m/>
    <n v="98.7"/>
    <n v="21.9"/>
    <n v="684"/>
    <n v="554"/>
    <n v="1238"/>
  </r>
  <r>
    <x v="2059"/>
    <b v="0"/>
    <n v="16.399999999999999"/>
    <m/>
    <m/>
    <m/>
    <n v="97.7"/>
    <n v="21.3"/>
    <n v="678"/>
    <n v="547"/>
    <n v="1225"/>
  </r>
  <r>
    <x v="2060"/>
    <b v="0"/>
    <n v="17.5"/>
    <m/>
    <m/>
    <m/>
    <n v="98.7"/>
    <n v="22.1"/>
    <n v="1218"/>
    <n v="1089"/>
    <n v="2307"/>
  </r>
  <r>
    <x v="2061"/>
    <b v="0"/>
    <n v="43.1"/>
    <m/>
    <m/>
    <m/>
    <n v="99.9"/>
    <n v="22.5"/>
    <n v="1226"/>
    <n v="1091"/>
    <n v="2317"/>
  </r>
  <r>
    <x v="2062"/>
    <b v="0"/>
    <n v="68.7"/>
    <m/>
    <m/>
    <m/>
    <n v="99"/>
    <n v="23"/>
    <n v="1302"/>
    <n v="1174"/>
    <n v="2476"/>
  </r>
  <r>
    <x v="2063"/>
    <b v="0"/>
    <n v="64.2"/>
    <m/>
    <m/>
    <m/>
    <n v="98.6"/>
    <n v="20.5"/>
    <n v="688"/>
    <n v="555"/>
    <n v="1243"/>
  </r>
  <r>
    <x v="2064"/>
    <b v="0"/>
    <n v="67.7"/>
    <m/>
    <m/>
    <m/>
    <n v="99.5"/>
    <n v="20.2"/>
    <n v="682"/>
    <n v="554"/>
    <n v="1236"/>
  </r>
  <r>
    <x v="2065"/>
    <b v="0"/>
    <n v="33.1"/>
    <m/>
    <m/>
    <m/>
    <n v="95.2"/>
    <n v="18.7"/>
    <n v="689"/>
    <n v="563"/>
    <n v="1252"/>
  </r>
  <r>
    <x v="2066"/>
    <b v="0"/>
    <n v="11.6"/>
    <m/>
    <m/>
    <m/>
    <n v="98.7"/>
    <n v="19.3"/>
    <n v="108"/>
    <n v="85"/>
    <n v="193"/>
  </r>
  <r>
    <x v="2067"/>
    <b v="0"/>
    <n v="73"/>
    <m/>
    <m/>
    <m/>
    <n v="89.1"/>
    <n v="19.100000000000001"/>
    <n v="0"/>
    <n v="0"/>
    <n v="0"/>
  </r>
  <r>
    <x v="2068"/>
    <b v="0"/>
    <n v="27.1"/>
    <m/>
    <m/>
    <m/>
    <n v="86.6"/>
    <n v="19.600000000000001"/>
    <n v="545"/>
    <n v="443"/>
    <n v="988"/>
  </r>
  <r>
    <x v="2069"/>
    <b v="0"/>
    <n v="71.900000000000006"/>
    <m/>
    <m/>
    <m/>
    <n v="99.5"/>
    <n v="19.100000000000001"/>
    <n v="682"/>
    <n v="547"/>
    <n v="1229"/>
  </r>
  <r>
    <x v="2070"/>
    <b v="0"/>
    <n v="40.1"/>
    <m/>
    <m/>
    <m/>
    <n v="94.9"/>
    <n v="15.4"/>
    <n v="0"/>
    <n v="0"/>
    <n v="0"/>
  </r>
  <r>
    <x v="2071"/>
    <b v="0"/>
    <n v="60.9"/>
    <m/>
    <m/>
    <m/>
    <n v="96.2"/>
    <n v="15.3"/>
    <n v="0"/>
    <n v="0"/>
    <n v="0"/>
  </r>
  <r>
    <x v="2072"/>
    <b v="0"/>
    <n v="2.7"/>
    <m/>
    <m/>
    <m/>
    <n v="89.3"/>
    <n v="18.100000000000001"/>
    <n v="0"/>
    <n v="0"/>
    <n v="0"/>
  </r>
  <r>
    <x v="2073"/>
    <b v="0"/>
    <n v="20"/>
    <m/>
    <m/>
    <m/>
    <n v="93.1"/>
    <n v="20.6"/>
    <n v="692"/>
    <n v="553"/>
    <n v="1245"/>
  </r>
  <r>
    <x v="2074"/>
    <b v="0"/>
    <n v="29.8"/>
    <m/>
    <m/>
    <m/>
    <n v="82.9"/>
    <n v="22.8"/>
    <n v="679"/>
    <n v="529"/>
    <n v="1208"/>
  </r>
  <r>
    <x v="2075"/>
    <b v="0"/>
    <n v="41.4"/>
    <m/>
    <m/>
    <m/>
    <n v="76.900000000000006"/>
    <n v="22.6"/>
    <n v="717"/>
    <n v="586"/>
    <n v="1303"/>
  </r>
  <r>
    <x v="2076"/>
    <b v="0"/>
    <n v="84.4"/>
    <m/>
    <m/>
    <m/>
    <n v="95.5"/>
    <n v="19.3"/>
    <n v="0"/>
    <n v="0"/>
    <n v="0"/>
  </r>
  <r>
    <x v="2077"/>
    <b v="0"/>
    <n v="80.5"/>
    <m/>
    <m/>
    <m/>
    <n v="95.5"/>
    <n v="19.7"/>
    <n v="0"/>
    <n v="0"/>
    <n v="0"/>
  </r>
  <r>
    <x v="2078"/>
    <b v="0"/>
    <n v="98.4"/>
    <m/>
    <m/>
    <m/>
    <n v="98.3"/>
    <n v="18.8"/>
    <n v="0"/>
    <n v="0"/>
    <n v="0"/>
  </r>
  <r>
    <x v="2079"/>
    <b v="0"/>
    <n v="116.3"/>
    <m/>
    <m/>
    <m/>
    <n v="98.3"/>
    <n v="18.399999999999999"/>
    <n v="0"/>
    <n v="0"/>
    <n v="0"/>
  </r>
  <r>
    <x v="2080"/>
    <b v="0"/>
    <n v="48.1"/>
    <m/>
    <m/>
    <m/>
    <n v="99.4"/>
    <n v="18.7"/>
    <n v="0"/>
    <n v="0"/>
    <n v="0"/>
  </r>
  <r>
    <x v="2081"/>
    <b v="0"/>
    <n v="49"/>
    <m/>
    <m/>
    <m/>
    <n v="88.9"/>
    <n v="20.9"/>
    <n v="632"/>
    <n v="508"/>
    <n v="1140"/>
  </r>
  <r>
    <x v="2082"/>
    <b v="0"/>
    <n v="7.2"/>
    <m/>
    <m/>
    <m/>
    <n v="85.3"/>
    <n v="21.2"/>
    <n v="703"/>
    <n v="576"/>
    <n v="1279"/>
  </r>
  <r>
    <x v="2083"/>
    <b v="0"/>
    <n v="13.7"/>
    <m/>
    <m/>
    <m/>
    <n v="99.3"/>
    <n v="20.7"/>
    <n v="686"/>
    <n v="554"/>
    <n v="1240"/>
  </r>
  <r>
    <x v="2084"/>
    <b v="0"/>
    <n v="75"/>
    <m/>
    <m/>
    <m/>
    <n v="96.7"/>
    <n v="21.1"/>
    <n v="714"/>
    <n v="575"/>
    <n v="1289"/>
  </r>
  <r>
    <x v="2085"/>
    <b v="0"/>
    <n v="75"/>
    <m/>
    <m/>
    <m/>
    <n v="99.3"/>
    <n v="21.8"/>
    <n v="722"/>
    <n v="588"/>
    <n v="1310"/>
  </r>
  <r>
    <x v="2086"/>
    <b v="0"/>
    <n v="18.8"/>
    <m/>
    <m/>
    <m/>
    <n v="93.1"/>
    <n v="23.5"/>
    <n v="708"/>
    <n v="581"/>
    <n v="1289"/>
  </r>
  <r>
    <x v="2087"/>
    <b v="0"/>
    <n v="2.8"/>
    <m/>
    <m/>
    <m/>
    <n v="94.9"/>
    <n v="21.7"/>
    <n v="702"/>
    <n v="566"/>
    <n v="1268"/>
  </r>
  <r>
    <x v="2088"/>
    <b v="0"/>
    <n v="72.599999999999994"/>
    <m/>
    <m/>
    <m/>
    <n v="90.1"/>
    <n v="21.7"/>
    <n v="1025"/>
    <n v="840"/>
    <n v="1865"/>
  </r>
  <r>
    <x v="2089"/>
    <b v="0"/>
    <n v="28.3"/>
    <m/>
    <m/>
    <m/>
    <n v="88.9"/>
    <n v="21.3"/>
    <n v="694"/>
    <n v="564"/>
    <n v="1258"/>
  </r>
  <r>
    <x v="2090"/>
    <b v="0"/>
    <n v="59.2"/>
    <m/>
    <m/>
    <m/>
    <n v="98.4"/>
    <n v="21.6"/>
    <n v="711"/>
    <n v="575"/>
    <n v="1286"/>
  </r>
  <r>
    <x v="2091"/>
    <b v="0"/>
    <n v="43.8"/>
    <m/>
    <m/>
    <m/>
    <n v="95.7"/>
    <n v="23"/>
    <n v="1267"/>
    <n v="1123"/>
    <n v="2390"/>
  </r>
  <r>
    <x v="2092"/>
    <b v="0"/>
    <n v="80"/>
    <m/>
    <m/>
    <m/>
    <n v="98"/>
    <n v="23.8"/>
    <n v="1708"/>
    <n v="1475"/>
    <n v="3183"/>
  </r>
  <r>
    <x v="2093"/>
    <b v="0"/>
    <n v="75"/>
    <m/>
    <m/>
    <m/>
    <n v="92.2"/>
    <n v="25.9"/>
    <n v="1796"/>
    <n v="1531"/>
    <n v="3327"/>
  </r>
  <r>
    <x v="2094"/>
    <b v="0"/>
    <n v="16.899999999999999"/>
    <m/>
    <m/>
    <m/>
    <n v="96.9"/>
    <n v="25.4"/>
    <n v="1722"/>
    <n v="1509"/>
    <n v="3231"/>
  </r>
  <r>
    <x v="2095"/>
    <b v="0"/>
    <n v="68.3"/>
    <m/>
    <m/>
    <m/>
    <n v="94.5"/>
    <n v="25.3"/>
    <n v="1744"/>
    <n v="1467"/>
    <n v="3211"/>
  </r>
  <r>
    <x v="2096"/>
    <b v="0"/>
    <n v="38.6"/>
    <m/>
    <m/>
    <m/>
    <n v="95.1"/>
    <n v="22.7"/>
    <n v="1687"/>
    <n v="1474"/>
    <n v="3161"/>
  </r>
  <r>
    <x v="2097"/>
    <b v="0"/>
    <n v="16.7"/>
    <m/>
    <m/>
    <m/>
    <n v="96.6"/>
    <n v="24"/>
    <n v="1769"/>
    <n v="1600"/>
    <n v="3369"/>
  </r>
  <r>
    <x v="2098"/>
    <b v="0"/>
    <n v="26.3"/>
    <m/>
    <m/>
    <m/>
    <n v="93.4"/>
    <n v="24.5"/>
    <n v="1802"/>
    <n v="1570"/>
    <n v="3372"/>
  </r>
  <r>
    <x v="2099"/>
    <b v="0"/>
    <n v="42.3"/>
    <m/>
    <m/>
    <m/>
    <n v="95.9"/>
    <n v="25.3"/>
    <n v="1816"/>
    <n v="1619"/>
    <n v="3435"/>
  </r>
  <r>
    <x v="2100"/>
    <b v="0"/>
    <n v="37"/>
    <m/>
    <m/>
    <m/>
    <n v="90.5"/>
    <n v="25.1"/>
    <n v="1767"/>
    <n v="1576"/>
    <n v="3343"/>
  </r>
  <r>
    <x v="2101"/>
    <b v="0"/>
    <n v="49.8"/>
    <m/>
    <m/>
    <m/>
    <n v="94.5"/>
    <n v="25"/>
    <n v="1836"/>
    <n v="1558"/>
    <n v="3394"/>
  </r>
  <r>
    <x v="2102"/>
    <b v="0"/>
    <n v="42.4"/>
    <m/>
    <m/>
    <m/>
    <n v="93.9"/>
    <n v="25.5"/>
    <n v="2604"/>
    <n v="2654"/>
    <n v="5258"/>
  </r>
  <r>
    <x v="2103"/>
    <b v="0"/>
    <n v="17.3"/>
    <m/>
    <m/>
    <m/>
    <n v="96.9"/>
    <n v="25.5"/>
    <n v="3206"/>
    <n v="3105"/>
    <n v="6311"/>
  </r>
  <r>
    <x v="2104"/>
    <b v="0"/>
    <n v="16.5"/>
    <m/>
    <m/>
    <m/>
    <n v="99.9"/>
    <n v="25.7"/>
    <n v="3282"/>
    <n v="3182"/>
    <n v="6464"/>
  </r>
  <r>
    <x v="2105"/>
    <b v="0"/>
    <n v="61.5"/>
    <m/>
    <m/>
    <m/>
    <n v="99.3"/>
    <n v="25.4"/>
    <n v="3308"/>
    <n v="3155"/>
    <n v="6463"/>
  </r>
  <r>
    <x v="2106"/>
    <b v="0"/>
    <n v="21.2"/>
    <m/>
    <m/>
    <m/>
    <n v="91.9"/>
    <n v="24.4"/>
    <n v="3037"/>
    <n v="2870"/>
    <n v="5907"/>
  </r>
  <r>
    <x v="2107"/>
    <b v="0"/>
    <n v="21.2"/>
    <m/>
    <m/>
    <m/>
    <n v="80.900000000000006"/>
    <n v="24.8"/>
    <n v="2939"/>
    <n v="3104"/>
    <n v="6043"/>
  </r>
  <r>
    <x v="2108"/>
    <b v="0"/>
    <n v="30"/>
    <m/>
    <m/>
    <m/>
    <n v="94.2"/>
    <n v="24.3"/>
    <n v="2832"/>
    <n v="2853"/>
    <n v="5685"/>
  </r>
  <r>
    <x v="2109"/>
    <b v="0"/>
    <n v="69.599999999999994"/>
    <m/>
    <m/>
    <m/>
    <n v="94.3"/>
    <n v="22.3"/>
    <n v="2320"/>
    <n v="2140"/>
    <n v="4460"/>
  </r>
  <r>
    <x v="2110"/>
    <b v="0"/>
    <n v="32.299999999999997"/>
    <m/>
    <m/>
    <m/>
    <n v="93.6"/>
    <n v="23.5"/>
    <n v="2474"/>
    <n v="2364"/>
    <n v="4838"/>
  </r>
  <r>
    <x v="2111"/>
    <b v="0"/>
    <n v="49"/>
    <m/>
    <m/>
    <m/>
    <n v="99.4"/>
    <n v="24"/>
    <n v="2436"/>
    <n v="2140"/>
    <n v="4576"/>
  </r>
  <r>
    <x v="2112"/>
    <b v="0"/>
    <n v="74.8"/>
    <m/>
    <m/>
    <m/>
    <n v="99.4"/>
    <n v="24.8"/>
    <n v="2704"/>
    <n v="2635"/>
    <n v="5339"/>
  </r>
  <r>
    <x v="2113"/>
    <b v="0"/>
    <n v="61"/>
    <m/>
    <m/>
    <m/>
    <n v="98.9"/>
    <n v="26.2"/>
    <n v="2810"/>
    <n v="2806"/>
    <n v="5616"/>
  </r>
  <r>
    <x v="2114"/>
    <b v="0"/>
    <n v="80.7"/>
    <m/>
    <m/>
    <m/>
    <n v="94.1"/>
    <n v="26.4"/>
    <n v="3027"/>
    <n v="2892"/>
    <n v="5919"/>
  </r>
  <r>
    <x v="2115"/>
    <b v="0"/>
    <n v="22.3"/>
    <m/>
    <m/>
    <m/>
    <n v="98.8"/>
    <n v="26.8"/>
    <n v="3058"/>
    <n v="2946"/>
    <n v="6004"/>
  </r>
  <r>
    <x v="2116"/>
    <b v="0"/>
    <n v="65.7"/>
    <m/>
    <m/>
    <m/>
    <n v="87.8"/>
    <n v="27.3"/>
    <n v="3048"/>
    <n v="2922"/>
    <n v="5970"/>
  </r>
  <r>
    <x v="2117"/>
    <b v="0"/>
    <n v="63.7"/>
    <m/>
    <m/>
    <m/>
    <n v="77.099999999999994"/>
    <n v="26.6"/>
    <n v="3285"/>
    <n v="3032"/>
    <n v="6317"/>
  </r>
  <r>
    <x v="2118"/>
    <b v="0"/>
    <n v="70.3"/>
    <m/>
    <m/>
    <m/>
    <n v="98.5"/>
    <n v="25.5"/>
    <n v="3078"/>
    <n v="2987"/>
    <n v="6065"/>
  </r>
  <r>
    <x v="2119"/>
    <b v="0"/>
    <n v="25"/>
    <m/>
    <m/>
    <m/>
    <n v="95.3"/>
    <n v="26"/>
    <n v="3017"/>
    <n v="3069"/>
    <n v="6086"/>
  </r>
  <r>
    <x v="2120"/>
    <b v="0"/>
    <n v="44.3"/>
    <m/>
    <m/>
    <m/>
    <n v="97.4"/>
    <n v="26.6"/>
    <n v="3040"/>
    <n v="3115"/>
    <n v="6155"/>
  </r>
  <r>
    <x v="2121"/>
    <b v="0"/>
    <n v="12.3"/>
    <m/>
    <m/>
    <m/>
    <n v="87.1"/>
    <n v="24.1"/>
    <n v="2792"/>
    <n v="2680"/>
    <n v="5472"/>
  </r>
  <r>
    <x v="2122"/>
    <b v="0"/>
    <n v="26.7"/>
    <m/>
    <m/>
    <m/>
    <n v="96.5"/>
    <n v="24.2"/>
    <n v="2861"/>
    <n v="2765"/>
    <n v="5626"/>
  </r>
  <r>
    <x v="2123"/>
    <b v="0"/>
    <n v="76.2"/>
    <m/>
    <m/>
    <m/>
    <n v="76.7"/>
    <n v="23.9"/>
    <n v="2839"/>
    <n v="2756"/>
    <n v="5595"/>
  </r>
  <r>
    <x v="2124"/>
    <b v="0"/>
    <n v="33.1"/>
    <m/>
    <m/>
    <m/>
    <n v="71.099999999999994"/>
    <n v="22.8"/>
    <n v="2821"/>
    <n v="2983"/>
    <n v="5804"/>
  </r>
  <r>
    <x v="2125"/>
    <b v="0"/>
    <n v="45.4"/>
    <m/>
    <m/>
    <m/>
    <n v="94.8"/>
    <n v="23.2"/>
    <n v="2795"/>
    <n v="2897"/>
    <n v="5692"/>
  </r>
  <r>
    <x v="2126"/>
    <b v="0"/>
    <n v="48.2"/>
    <m/>
    <m/>
    <m/>
    <n v="84.3"/>
    <n v="22.8"/>
    <n v="3042"/>
    <n v="2973"/>
    <n v="6015"/>
  </r>
  <r>
    <x v="2127"/>
    <b v="0"/>
    <n v="53.7"/>
    <m/>
    <m/>
    <m/>
    <n v="92.1"/>
    <n v="23.4"/>
    <n v="3174"/>
    <n v="3139"/>
    <n v="6313"/>
  </r>
  <r>
    <x v="2128"/>
    <b v="0"/>
    <n v="44.4"/>
    <m/>
    <m/>
    <m/>
    <n v="94.1"/>
    <n v="22.5"/>
    <n v="2987"/>
    <n v="2824"/>
    <n v="5811"/>
  </r>
  <r>
    <x v="2129"/>
    <b v="0"/>
    <n v="8.1999999999999993"/>
    <m/>
    <m/>
    <m/>
    <n v="96.9"/>
    <n v="23.6"/>
    <n v="3394"/>
    <n v="3045"/>
    <n v="6439"/>
  </r>
  <r>
    <x v="2130"/>
    <b v="0"/>
    <n v="69.8"/>
    <m/>
    <m/>
    <m/>
    <n v="95.7"/>
    <n v="23.7"/>
    <n v="3655"/>
    <n v="3251"/>
    <n v="6906"/>
  </r>
  <r>
    <x v="2131"/>
    <b v="0"/>
    <n v="14.5"/>
    <m/>
    <m/>
    <m/>
    <n v="96.9"/>
    <n v="21.3"/>
    <n v="3087"/>
    <n v="2946"/>
    <n v="6033"/>
  </r>
  <r>
    <x v="2132"/>
    <b v="0"/>
    <n v="54.2"/>
    <m/>
    <m/>
    <m/>
    <n v="98.7"/>
    <n v="21.8"/>
    <n v="2978"/>
    <n v="2890"/>
    <n v="5868"/>
  </r>
  <r>
    <x v="2133"/>
    <b v="0"/>
    <n v="19.2"/>
    <m/>
    <m/>
    <m/>
    <n v="98.5"/>
    <n v="22.9"/>
    <n v="2915"/>
    <n v="2687"/>
    <n v="5602"/>
  </r>
  <r>
    <x v="2134"/>
    <b v="0"/>
    <n v="18.7"/>
    <m/>
    <m/>
    <m/>
    <n v="92"/>
    <n v="23.8"/>
    <n v="2786"/>
    <n v="2599"/>
    <n v="5385"/>
  </r>
  <r>
    <x v="2135"/>
    <b v="0"/>
    <n v="42.8"/>
    <m/>
    <m/>
    <m/>
    <n v="92.1"/>
    <n v="25.5"/>
    <n v="2893"/>
    <n v="2597"/>
    <n v="5490"/>
  </r>
  <r>
    <x v="2136"/>
    <b v="0"/>
    <n v="29.9"/>
    <m/>
    <m/>
    <m/>
    <n v="88.2"/>
    <n v="26.4"/>
    <n v="3234"/>
    <n v="3065"/>
    <n v="6299"/>
  </r>
  <r>
    <x v="2137"/>
    <b v="0"/>
    <n v="54.1"/>
    <m/>
    <m/>
    <m/>
    <n v="72.5"/>
    <n v="26.4"/>
    <n v="3367"/>
    <n v="3078"/>
    <n v="6445"/>
  </r>
  <r>
    <x v="2138"/>
    <b v="0"/>
    <n v="44.4"/>
    <m/>
    <m/>
    <m/>
    <n v="68.599999999999994"/>
    <n v="25.8"/>
    <n v="3327"/>
    <n v="3093"/>
    <n v="6420"/>
  </r>
  <r>
    <x v="2139"/>
    <b v="0"/>
    <n v="26.4"/>
    <m/>
    <m/>
    <m/>
    <n v="85.2"/>
    <n v="25.5"/>
    <n v="2882"/>
    <n v="2794"/>
    <n v="5676"/>
  </r>
  <r>
    <x v="2140"/>
    <b v="0"/>
    <n v="68"/>
    <m/>
    <m/>
    <m/>
    <n v="79.400000000000006"/>
    <n v="24.9"/>
    <n v="2875"/>
    <n v="2875"/>
    <n v="5750"/>
  </r>
  <r>
    <x v="2141"/>
    <b v="0"/>
    <n v="25.9"/>
    <m/>
    <m/>
    <m/>
    <n v="83.6"/>
    <n v="26.9"/>
    <n v="3091"/>
    <n v="3055"/>
    <n v="6146"/>
  </r>
  <r>
    <x v="2142"/>
    <b v="0"/>
    <n v="80.099999999999994"/>
    <m/>
    <m/>
    <m/>
    <n v="79.3"/>
    <n v="26.8"/>
    <n v="3171"/>
    <n v="3240"/>
    <n v="6411"/>
  </r>
  <r>
    <x v="2143"/>
    <b v="0"/>
    <n v="117.2"/>
    <m/>
    <m/>
    <m/>
    <n v="85.6"/>
    <n v="25.7"/>
    <n v="3204"/>
    <n v="2995"/>
    <n v="6199"/>
  </r>
  <r>
    <x v="2144"/>
    <b v="0"/>
    <n v="13"/>
    <m/>
    <m/>
    <m/>
    <n v="84.8"/>
    <n v="24.9"/>
    <n v="2629"/>
    <n v="2528"/>
    <n v="5157"/>
  </r>
  <r>
    <x v="2145"/>
    <b v="0"/>
    <n v="72.7"/>
    <m/>
    <m/>
    <m/>
    <n v="75.900000000000006"/>
    <n v="25.6"/>
    <n v="2476"/>
    <n v="2198"/>
    <n v="4674"/>
  </r>
  <r>
    <x v="2146"/>
    <b v="0"/>
    <n v="19.399999999999999"/>
    <m/>
    <m/>
    <m/>
    <n v="88.2"/>
    <n v="25.7"/>
    <n v="2658"/>
    <n v="2472"/>
    <n v="5130"/>
  </r>
  <r>
    <x v="2147"/>
    <b v="0"/>
    <n v="70.3"/>
    <m/>
    <m/>
    <m/>
    <n v="85.6"/>
    <n v="25.3"/>
    <n v="2807"/>
    <n v="2816"/>
    <n v="5623"/>
  </r>
  <r>
    <x v="2148"/>
    <b v="0"/>
    <n v="58.4"/>
    <m/>
    <m/>
    <m/>
    <n v="90"/>
    <n v="26.2"/>
    <n v="2845"/>
    <n v="2960"/>
    <n v="5805"/>
  </r>
  <r>
    <x v="2149"/>
    <b v="0"/>
    <n v="43"/>
    <m/>
    <m/>
    <m/>
    <n v="81.3"/>
    <n v="25.4"/>
    <n v="2905"/>
    <n v="2923"/>
    <n v="5828"/>
  </r>
  <r>
    <x v="2150"/>
    <b v="0"/>
    <n v="29.1"/>
    <m/>
    <m/>
    <m/>
    <n v="88.7"/>
    <n v="24.4"/>
    <n v="2967"/>
    <n v="3170"/>
    <n v="6137"/>
  </r>
  <r>
    <x v="2151"/>
    <b v="0"/>
    <n v="51.3"/>
    <m/>
    <m/>
    <m/>
    <n v="74.400000000000006"/>
    <n v="24.5"/>
    <n v="2948"/>
    <n v="3094"/>
    <n v="6042"/>
  </r>
  <r>
    <x v="2152"/>
    <b v="0"/>
    <n v="33.4"/>
    <m/>
    <m/>
    <m/>
    <n v="71.599999999999994"/>
    <n v="25.2"/>
    <n v="3261"/>
    <n v="3187"/>
    <n v="6448"/>
  </r>
  <r>
    <x v="2153"/>
    <b v="0"/>
    <n v="58.5"/>
    <m/>
    <m/>
    <m/>
    <n v="94"/>
    <n v="25.1"/>
    <n v="3113"/>
    <n v="3079"/>
    <n v="6192"/>
  </r>
  <r>
    <x v="2154"/>
    <b v="0"/>
    <n v="5.6"/>
    <m/>
    <m/>
    <m/>
    <n v="88.4"/>
    <n v="24.2"/>
    <n v="2975"/>
    <n v="2920"/>
    <n v="5895"/>
  </r>
  <r>
    <x v="2155"/>
    <b v="0"/>
    <n v="29.3"/>
    <m/>
    <m/>
    <m/>
    <n v="90.6"/>
    <n v="25.9"/>
    <n v="3192"/>
    <n v="3052"/>
    <n v="6244"/>
  </r>
  <r>
    <x v="2156"/>
    <b v="0"/>
    <n v="53.7"/>
    <m/>
    <m/>
    <m/>
    <n v="79.900000000000006"/>
    <n v="26.7"/>
    <n v="3108"/>
    <n v="2814"/>
    <n v="5922"/>
  </r>
  <r>
    <x v="2157"/>
    <b v="0"/>
    <n v="22.3"/>
    <m/>
    <m/>
    <m/>
    <n v="90.4"/>
    <n v="26.4"/>
    <n v="3527"/>
    <n v="3254"/>
    <n v="6781"/>
  </r>
  <r>
    <x v="2158"/>
    <b v="0"/>
    <n v="64.5"/>
    <m/>
    <m/>
    <m/>
    <n v="74.2"/>
    <n v="26.9"/>
    <n v="3611"/>
    <n v="3456"/>
    <n v="7067"/>
  </r>
  <r>
    <x v="2159"/>
    <b v="0"/>
    <n v="41.4"/>
    <m/>
    <m/>
    <m/>
    <n v="66.8"/>
    <n v="25.2"/>
    <n v="3119"/>
    <n v="2876"/>
    <n v="5995"/>
  </r>
  <r>
    <x v="2160"/>
    <b v="0"/>
    <n v="72"/>
    <m/>
    <m/>
    <m/>
    <n v="87.3"/>
    <n v="25.1"/>
    <n v="3006"/>
    <n v="3071"/>
    <n v="6077"/>
  </r>
  <r>
    <x v="2161"/>
    <b v="0"/>
    <n v="64.3"/>
    <m/>
    <m/>
    <m/>
    <n v="90.1"/>
    <n v="26"/>
    <n v="3537"/>
    <n v="3429"/>
    <n v="6966"/>
  </r>
  <r>
    <x v="2162"/>
    <b v="0"/>
    <n v="74.5"/>
    <m/>
    <m/>
    <m/>
    <n v="93.3"/>
    <n v="26.2"/>
    <n v="3711"/>
    <n v="3486"/>
    <n v="7197"/>
  </r>
  <r>
    <x v="2163"/>
    <b v="0"/>
    <n v="50"/>
    <m/>
    <m/>
    <m/>
    <n v="84.5"/>
    <n v="27.5"/>
    <n v="3648"/>
    <n v="3447"/>
    <n v="7095"/>
  </r>
  <r>
    <x v="2164"/>
    <b v="0"/>
    <n v="33.700000000000003"/>
    <m/>
    <m/>
    <m/>
    <n v="89.9"/>
    <n v="24.7"/>
    <n v="3512"/>
    <n v="3493"/>
    <n v="7005"/>
  </r>
  <r>
    <x v="2165"/>
    <b v="0"/>
    <n v="57.8"/>
    <m/>
    <m/>
    <m/>
    <n v="71.5"/>
    <n v="24"/>
    <n v="3193"/>
    <n v="3211"/>
    <n v="6404"/>
  </r>
  <r>
    <x v="2166"/>
    <b v="0"/>
    <n v="41.4"/>
    <m/>
    <m/>
    <m/>
    <n v="71.7"/>
    <n v="24.3"/>
    <n v="3434"/>
    <n v="3322"/>
    <n v="6756"/>
  </r>
  <r>
    <x v="2167"/>
    <b v="0"/>
    <n v="51.4"/>
    <m/>
    <m/>
    <m/>
    <n v="95.4"/>
    <n v="25.6"/>
    <n v="3626"/>
    <n v="3475"/>
    <n v="7101"/>
  </r>
  <r>
    <x v="2168"/>
    <b v="0"/>
    <n v="78.099999999999994"/>
    <m/>
    <m/>
    <m/>
    <n v="94"/>
    <n v="25.1"/>
    <n v="3609"/>
    <n v="3522"/>
    <n v="7131"/>
  </r>
  <r>
    <x v="2169"/>
    <b v="0"/>
    <n v="66"/>
    <m/>
    <m/>
    <m/>
    <n v="99"/>
    <n v="26.4"/>
    <n v="3651"/>
    <n v="3553"/>
    <n v="7204"/>
  </r>
  <r>
    <x v="2170"/>
    <b v="0"/>
    <n v="35.4"/>
    <m/>
    <m/>
    <m/>
    <n v="96.6"/>
    <n v="26.3"/>
    <n v="3642"/>
    <n v="3560"/>
    <n v="7202"/>
  </r>
  <r>
    <x v="2171"/>
    <b v="0"/>
    <n v="5.6"/>
    <m/>
    <m/>
    <m/>
    <n v="89.6"/>
    <n v="27.1"/>
    <n v="4034"/>
    <n v="3856"/>
    <n v="7890"/>
  </r>
  <r>
    <x v="2172"/>
    <b v="0"/>
    <n v="74"/>
    <m/>
    <m/>
    <m/>
    <n v="89.6"/>
    <n v="27"/>
    <n v="4026"/>
    <n v="3791"/>
    <n v="7817"/>
  </r>
  <r>
    <x v="2173"/>
    <b v="0"/>
    <n v="43.5"/>
    <m/>
    <m/>
    <m/>
    <n v="70.8"/>
    <n v="27.8"/>
    <n v="4200"/>
    <n v="4118"/>
    <n v="8318"/>
  </r>
  <r>
    <x v="2174"/>
    <b v="0"/>
    <n v="90.6"/>
    <m/>
    <m/>
    <m/>
    <n v="94.4"/>
    <n v="28.1"/>
    <n v="5030"/>
    <n v="5092"/>
    <n v="10122"/>
  </r>
  <r>
    <x v="2175"/>
    <b v="0"/>
    <n v="98.3"/>
    <m/>
    <m/>
    <m/>
    <n v="86.6"/>
    <n v="27"/>
    <n v="5154"/>
    <n v="5001"/>
    <n v="10155"/>
  </r>
  <r>
    <x v="2176"/>
    <b v="0"/>
    <n v="53.3"/>
    <m/>
    <m/>
    <m/>
    <n v="92.9"/>
    <n v="27"/>
    <n v="4094"/>
    <n v="4460"/>
    <n v="8554"/>
  </r>
  <r>
    <x v="2177"/>
    <b v="0"/>
    <n v="100.6"/>
    <m/>
    <m/>
    <m/>
    <n v="85"/>
    <n v="27.8"/>
    <n v="4314"/>
    <n v="4636"/>
    <n v="8950"/>
  </r>
  <r>
    <x v="2178"/>
    <b v="0"/>
    <n v="6.8"/>
    <m/>
    <m/>
    <m/>
    <n v="96.8"/>
    <n v="28.2"/>
    <n v="4827"/>
    <n v="5194"/>
    <n v="10021"/>
  </r>
  <r>
    <x v="2179"/>
    <b v="0"/>
    <n v="49.3"/>
    <m/>
    <m/>
    <m/>
    <n v="81.8"/>
    <n v="28.1"/>
    <n v="5140"/>
    <n v="5500"/>
    <n v="10640"/>
  </r>
  <r>
    <x v="2180"/>
    <b v="0"/>
    <n v="52.5"/>
    <m/>
    <m/>
    <m/>
    <n v="76.099999999999994"/>
    <n v="28.2"/>
    <n v="5328"/>
    <n v="5357"/>
    <n v="10685"/>
  </r>
  <r>
    <x v="2181"/>
    <b v="0"/>
    <n v="60.8"/>
    <m/>
    <m/>
    <m/>
    <n v="97.3"/>
    <n v="28.3"/>
    <n v="5342"/>
    <n v="5696"/>
    <n v="11038"/>
  </r>
  <r>
    <x v="2182"/>
    <b v="0"/>
    <n v="67.599999999999994"/>
    <m/>
    <m/>
    <m/>
    <n v="92"/>
    <n v="28.8"/>
    <n v="5790"/>
    <n v="6269"/>
    <n v="12059"/>
  </r>
  <r>
    <x v="2183"/>
    <b v="0"/>
    <n v="54.6"/>
    <m/>
    <m/>
    <m/>
    <n v="93.5"/>
    <n v="29"/>
    <n v="6685"/>
    <n v="6741"/>
    <n v="13426"/>
  </r>
  <r>
    <x v="2184"/>
    <b v="0"/>
    <n v="94"/>
    <m/>
    <m/>
    <m/>
    <n v="87.2"/>
    <n v="28.9"/>
    <n v="6435"/>
    <n v="6760"/>
    <n v="13195"/>
  </r>
  <r>
    <x v="2185"/>
    <b v="0"/>
    <n v="70.099999999999994"/>
    <m/>
    <m/>
    <m/>
    <n v="96"/>
    <n v="28.9"/>
    <n v="6351"/>
    <n v="6873"/>
    <n v="13224"/>
  </r>
  <r>
    <x v="2186"/>
    <b v="0"/>
    <n v="58.9"/>
    <m/>
    <m/>
    <m/>
    <n v="92.1"/>
    <n v="28.5"/>
    <n v="6266"/>
    <n v="6566"/>
    <n v="12832"/>
  </r>
  <r>
    <x v="2187"/>
    <b v="0"/>
    <n v="75"/>
    <m/>
    <m/>
    <m/>
    <n v="90.1"/>
    <n v="28.5"/>
    <n v="6002"/>
    <n v="6460"/>
    <n v="12462"/>
  </r>
  <r>
    <x v="2188"/>
    <b v="0"/>
    <n v="100"/>
    <m/>
    <m/>
    <m/>
    <n v="97.2"/>
    <n v="28.7"/>
    <n v="6438"/>
    <n v="6646"/>
    <n v="13084"/>
  </r>
  <r>
    <x v="2189"/>
    <b v="0"/>
    <n v="18.2"/>
    <m/>
    <m/>
    <m/>
    <n v="93.8"/>
    <n v="29.1"/>
    <n v="6549"/>
    <n v="6631"/>
    <n v="13180"/>
  </r>
  <r>
    <x v="2190"/>
    <b v="0"/>
    <n v="73.2"/>
    <m/>
    <m/>
    <m/>
    <n v="98.4"/>
    <n v="28.7"/>
    <n v="6454"/>
    <n v="6250"/>
    <n v="12704"/>
  </r>
  <r>
    <x v="2191"/>
    <b v="0"/>
    <n v="75"/>
    <m/>
    <m/>
    <m/>
    <n v="97.6"/>
    <n v="29.1"/>
    <n v="6439"/>
    <n v="6957"/>
    <n v="13396"/>
  </r>
  <r>
    <x v="2192"/>
    <b v="0"/>
    <n v="52.6"/>
    <m/>
    <m/>
    <m/>
    <n v="89.8"/>
    <n v="28.5"/>
    <n v="6470"/>
    <n v="7100"/>
    <n v="13570"/>
  </r>
  <r>
    <x v="2193"/>
    <b v="0"/>
    <n v="57.2"/>
    <m/>
    <m/>
    <m/>
    <n v="94.2"/>
    <n v="28.2"/>
    <n v="6248"/>
    <n v="6965"/>
    <n v="13213"/>
  </r>
  <r>
    <x v="2194"/>
    <b v="0"/>
    <n v="57.2"/>
    <m/>
    <m/>
    <m/>
    <n v="93"/>
    <n v="28.8"/>
    <n v="6428"/>
    <n v="6324"/>
    <n v="12752"/>
  </r>
  <r>
    <x v="2195"/>
    <b v="0"/>
    <n v="57.2"/>
    <m/>
    <m/>
    <m/>
    <n v="96.3"/>
    <n v="28.3"/>
    <n v="6116"/>
    <n v="5955"/>
    <n v="12071"/>
  </r>
  <r>
    <x v="2196"/>
    <b v="0"/>
    <n v="57.2"/>
    <m/>
    <m/>
    <m/>
    <n v="86.6"/>
    <n v="28.9"/>
    <n v="5890"/>
    <n v="6418"/>
    <n v="12308"/>
  </r>
  <r>
    <x v="2197"/>
    <b v="0"/>
    <n v="57.2"/>
    <m/>
    <m/>
    <m/>
    <n v="91.6"/>
    <n v="30.3"/>
    <n v="6062"/>
    <n v="6647"/>
    <n v="12709"/>
  </r>
  <r>
    <x v="2198"/>
    <b v="0"/>
    <n v="57.2"/>
    <m/>
    <m/>
    <m/>
    <n v="85.8"/>
    <n v="30.6"/>
    <n v="6254"/>
    <n v="6680"/>
    <n v="12934"/>
  </r>
  <r>
    <x v="2199"/>
    <b v="0"/>
    <n v="57.2"/>
    <m/>
    <m/>
    <m/>
    <n v="95.1"/>
    <n v="29.1"/>
    <n v="5814"/>
    <n v="6599"/>
    <n v="12413"/>
  </r>
  <r>
    <x v="2200"/>
    <b v="0"/>
    <n v="57.2"/>
    <m/>
    <m/>
    <m/>
    <n v="94.4"/>
    <n v="29.3"/>
    <n v="6004"/>
    <n v="6453"/>
    <n v="12457"/>
  </r>
  <r>
    <x v="2201"/>
    <b v="0"/>
    <n v="30.5"/>
    <m/>
    <m/>
    <m/>
    <n v="96.8"/>
    <n v="28.7"/>
    <n v="6165"/>
    <n v="6280"/>
    <n v="12445"/>
  </r>
  <r>
    <x v="2202"/>
    <b v="0"/>
    <n v="30.5"/>
    <m/>
    <m/>
    <m/>
    <n v="93"/>
    <n v="28.3"/>
    <n v="6013"/>
    <n v="6380"/>
    <n v="12393"/>
  </r>
  <r>
    <x v="2203"/>
    <b v="0"/>
    <n v="30.5"/>
    <m/>
    <m/>
    <m/>
    <n v="93"/>
    <n v="27.9"/>
    <n v="5633"/>
    <n v="6440"/>
    <n v="12073"/>
  </r>
  <r>
    <x v="2204"/>
    <b v="0"/>
    <n v="30.5"/>
    <m/>
    <m/>
    <m/>
    <n v="92.1"/>
    <n v="29.2"/>
    <n v="6079"/>
    <n v="6161"/>
    <n v="12240"/>
  </r>
  <r>
    <x v="2205"/>
    <b v="0"/>
    <n v="30.5"/>
    <m/>
    <m/>
    <m/>
    <n v="89.5"/>
    <n v="29.7"/>
    <n v="6010"/>
    <n v="6226"/>
    <n v="12236"/>
  </r>
  <r>
    <x v="2206"/>
    <b v="0"/>
    <n v="30.5"/>
    <m/>
    <m/>
    <m/>
    <n v="90.7"/>
    <n v="28.4"/>
    <n v="5902"/>
    <n v="6266"/>
    <n v="12168"/>
  </r>
  <r>
    <x v="2207"/>
    <b v="0"/>
    <n v="44.2"/>
    <m/>
    <m/>
    <m/>
    <n v="86.6"/>
    <n v="26.9"/>
    <n v="4958"/>
    <n v="5493"/>
    <n v="10451"/>
  </r>
  <r>
    <x v="2208"/>
    <b v="0"/>
    <n v="42.8"/>
    <m/>
    <m/>
    <m/>
    <n v="84.3"/>
    <n v="26"/>
    <n v="5589"/>
    <n v="5885"/>
    <n v="11474"/>
  </r>
  <r>
    <x v="2209"/>
    <b v="0"/>
    <n v="42.8"/>
    <m/>
    <m/>
    <m/>
    <n v="91.9"/>
    <n v="26.5"/>
    <n v="5414"/>
    <n v="5588"/>
    <n v="11002"/>
  </r>
  <r>
    <x v="2210"/>
    <b v="0"/>
    <n v="42.8"/>
    <m/>
    <m/>
    <m/>
    <n v="88.1"/>
    <n v="26.7"/>
    <n v="5443"/>
    <n v="5893"/>
    <n v="11336"/>
  </r>
  <r>
    <x v="2211"/>
    <b v="0"/>
    <n v="42.8"/>
    <m/>
    <m/>
    <m/>
    <n v="85.1"/>
    <n v="29.4"/>
    <n v="6013"/>
    <n v="6076"/>
    <n v="12089"/>
  </r>
  <r>
    <x v="2212"/>
    <b v="0"/>
    <n v="42.8"/>
    <m/>
    <m/>
    <m/>
    <n v="85"/>
    <n v="29.3"/>
    <n v="5855"/>
    <n v="6090"/>
    <n v="11945"/>
  </r>
  <r>
    <x v="2213"/>
    <b v="0"/>
    <n v="42.8"/>
    <m/>
    <m/>
    <m/>
    <n v="92.8"/>
    <n v="28.8"/>
    <n v="6131"/>
    <n v="6162"/>
    <n v="12293"/>
  </r>
  <r>
    <x v="2214"/>
    <b v="0"/>
    <n v="42.8"/>
    <n v="79.5"/>
    <n v="92.27"/>
    <n v="98.33"/>
    <n v="91.42885714285714"/>
    <n v="29"/>
    <n v="6285"/>
    <n v="6847"/>
    <n v="13132"/>
  </r>
  <r>
    <x v="2215"/>
    <b v="0"/>
    <n v="42.8"/>
    <n v="79.5"/>
    <n v="93.73"/>
    <n v="99.16"/>
    <n v="92.339142857142861"/>
    <n v="28.8"/>
    <n v="5990"/>
    <n v="6691"/>
    <n v="12681"/>
  </r>
  <r>
    <x v="2216"/>
    <b v="0"/>
    <n v="42.8"/>
    <n v="89.25"/>
    <n v="92.8"/>
    <n v="99.58"/>
    <n v="94.31314285714285"/>
    <n v="29.1"/>
    <n v="6371"/>
    <n v="7010"/>
    <n v="13381"/>
  </r>
  <r>
    <x v="2217"/>
    <b v="0"/>
    <n v="42.8"/>
    <n v="79.75"/>
    <n v="91.33"/>
    <n v="94.14"/>
    <n v="89.646571428571434"/>
    <n v="28.2"/>
    <n v="6487"/>
    <n v="6948"/>
    <n v="13435"/>
  </r>
  <r>
    <x v="2218"/>
    <b v="0"/>
    <n v="42.8"/>
    <n v="88.75"/>
    <n v="90.13"/>
    <n v="97.49"/>
    <n v="92.337999999999994"/>
    <n v="27.5"/>
    <n v="5790"/>
    <n v="6754"/>
    <n v="12544"/>
  </r>
  <r>
    <x v="2219"/>
    <b v="0"/>
    <n v="42.8"/>
    <n v="75"/>
    <n v="91.87"/>
    <n v="95.4"/>
    <n v="89.224285714285713"/>
    <n v="26.8"/>
    <n v="4972"/>
    <n v="5896"/>
    <n v="10868"/>
  </r>
  <r>
    <x v="2220"/>
    <b v="0"/>
    <n v="42.8"/>
    <n v="80.5"/>
    <n v="95.07"/>
    <n v="98.33"/>
    <n v="92.857428571428571"/>
    <n v="26.1"/>
    <n v="5117"/>
    <n v="5545"/>
    <n v="10662"/>
  </r>
  <r>
    <x v="2221"/>
    <b v="0"/>
    <n v="42.8"/>
    <n v="75.25"/>
    <n v="87.47"/>
    <n v="88.7"/>
    <n v="85.098571428571432"/>
    <n v="26.4"/>
    <n v="5133"/>
    <n v="5481"/>
    <n v="10614"/>
  </r>
  <r>
    <x v="2222"/>
    <b v="0"/>
    <n v="42.8"/>
    <n v="68"/>
    <n v="84.4"/>
    <n v="87.03"/>
    <n v="81.553142857142859"/>
    <n v="25.9"/>
    <n v="5113"/>
    <n v="5534"/>
    <n v="10647"/>
  </r>
  <r>
    <x v="2223"/>
    <b v="0"/>
    <n v="42.8"/>
    <n v="84.5"/>
    <n v="98.8"/>
    <n v="97.91"/>
    <n v="95.226285714285709"/>
    <n v="27.7"/>
    <n v="5776"/>
    <n v="6519"/>
    <n v="12295"/>
  </r>
  <r>
    <x v="2224"/>
    <b v="0"/>
    <n v="42.8"/>
    <n v="72.5"/>
    <n v="89.87"/>
    <n v="98.74"/>
    <n v="88.940857142857141"/>
    <n v="28.1"/>
    <n v="5857"/>
    <n v="6576"/>
    <n v="12433"/>
  </r>
  <r>
    <x v="2225"/>
    <b v="0"/>
    <n v="42.8"/>
    <n v="82"/>
    <n v="97.73"/>
    <n v="102.09"/>
    <n v="95.629428571428576"/>
    <n v="29.1"/>
    <n v="5873"/>
    <n v="6497"/>
    <n v="12370"/>
  </r>
  <r>
    <x v="2226"/>
    <b v="0"/>
    <n v="42.8"/>
    <n v="77.5"/>
    <n v="97.3"/>
    <n v="103.35"/>
    <n v="94.848571428571432"/>
    <n v="29.7"/>
    <n v="5547"/>
    <n v="6593"/>
    <n v="12140"/>
  </r>
  <r>
    <x v="2227"/>
    <b v="0"/>
    <n v="42.8"/>
    <n v="89.75"/>
    <n v="101.47"/>
    <n v="102.09"/>
    <n v="99.003714285714281"/>
    <n v="29.7"/>
    <n v="6435"/>
    <n v="6969"/>
    <n v="13404"/>
  </r>
  <r>
    <x v="2228"/>
    <b v="0"/>
    <n v="42.8"/>
    <n v="80"/>
    <n v="97.6"/>
    <n v="102.09"/>
    <n v="95.116571428571433"/>
    <n v="28.4"/>
    <n v="7156"/>
    <n v="8007"/>
    <n v="15163"/>
  </r>
  <r>
    <x v="2229"/>
    <b v="0"/>
    <n v="42.8"/>
    <n v="78.75"/>
    <n v="93.87"/>
    <n v="102.09"/>
    <n v="93.232285714285709"/>
    <n v="28.8"/>
    <n v="8053"/>
    <n v="8652"/>
    <n v="16705"/>
  </r>
  <r>
    <x v="2230"/>
    <b v="0"/>
    <n v="42.8"/>
    <n v="87.5"/>
    <n v="97.31"/>
    <n v="102.09"/>
    <n v="96.706571428571422"/>
    <n v="28.8"/>
    <n v="8090"/>
    <n v="8769"/>
    <n v="16859"/>
  </r>
  <r>
    <x v="2231"/>
    <b v="0"/>
    <n v="42.8"/>
    <n v="83.75"/>
    <n v="92.67"/>
    <n v="83.3"/>
    <n v="87.418571428571425"/>
    <n v="28.4"/>
    <n v="7970"/>
    <n v="8617"/>
    <n v="16587"/>
  </r>
  <r>
    <x v="2232"/>
    <b v="0"/>
    <n v="42.8"/>
    <n v="83.75"/>
    <n v="92.67"/>
    <n v="83.3"/>
    <n v="87.418571428571425"/>
    <n v="28.9"/>
    <n v="8437"/>
    <n v="9050"/>
    <n v="17487"/>
  </r>
  <r>
    <x v="2233"/>
    <b v="0"/>
    <n v="42.8"/>
    <n v="80.25"/>
    <n v="91.2"/>
    <n v="75.180000000000007"/>
    <n v="83.204571428571427"/>
    <n v="28.6"/>
    <n v="8313"/>
    <n v="8940"/>
    <n v="17253"/>
  </r>
  <r>
    <x v="2234"/>
    <b v="0"/>
    <n v="42.8"/>
    <n v="91.75"/>
    <n v="97.33"/>
    <n v="77.75"/>
    <n v="89.341428571428565"/>
    <n v="26.8"/>
    <n v="7526"/>
    <n v="8178"/>
    <n v="15704"/>
  </r>
  <r>
    <x v="2235"/>
    <b v="0"/>
    <n v="42.8"/>
    <n v="86.75"/>
    <n v="90.4"/>
    <n v="74.47"/>
    <n v="84.103999999999999"/>
    <n v="27.6"/>
    <n v="7506"/>
    <n v="8529"/>
    <n v="16035"/>
  </r>
  <r>
    <x v="2236"/>
    <b v="0"/>
    <n v="42.8"/>
    <n v="88.75"/>
    <n v="91.6"/>
    <n v="73.37"/>
    <n v="84.698285714285717"/>
    <n v="26.9"/>
    <n v="7012"/>
    <n v="7863"/>
    <n v="14875"/>
  </r>
  <r>
    <x v="2237"/>
    <b v="0"/>
    <n v="42.8"/>
    <n v="87"/>
    <n v="95.2"/>
    <n v="76.81"/>
    <n v="87.020571428571429"/>
    <n v="26"/>
    <n v="6285"/>
    <n v="7378"/>
    <n v="13663"/>
  </r>
  <r>
    <x v="2238"/>
    <b v="0"/>
    <n v="42.8"/>
    <n v="73.75"/>
    <n v="83.87"/>
    <n v="73.540000000000006"/>
    <n v="78.015142857142862"/>
    <n v="25.9"/>
    <n v="6430"/>
    <n v="7039"/>
    <n v="13469"/>
  </r>
  <r>
    <x v="2239"/>
    <b v="0"/>
    <n v="42.8"/>
    <n v="75.5"/>
    <n v="86.93"/>
    <n v="64.87"/>
    <n v="76.754000000000005"/>
    <n v="25.9"/>
    <n v="6377"/>
    <n v="7186"/>
    <n v="13563"/>
  </r>
  <r>
    <x v="2240"/>
    <b v="0"/>
    <n v="42.8"/>
    <n v="68"/>
    <n v="81.33"/>
    <n v="62.76"/>
    <n v="71.916285714285721"/>
    <n v="27"/>
    <n v="6735"/>
    <n v="7718"/>
    <n v="14453"/>
  </r>
  <r>
    <x v="2241"/>
    <b v="0"/>
    <n v="42.8"/>
    <n v="83.25"/>
    <n v="88.27"/>
    <n v="66.040000000000006"/>
    <n v="79.500857142857143"/>
    <n v="25.9"/>
    <n v="6792"/>
    <n v="7446"/>
    <n v="14238"/>
  </r>
  <r>
    <x v="2242"/>
    <b v="0"/>
    <n v="42.8"/>
    <n v="81.5"/>
    <n v="81.93"/>
    <n v="63.47"/>
    <n v="75.502571428571429"/>
    <n v="25.7"/>
    <n v="6455"/>
    <n v="7112"/>
    <n v="13567"/>
  </r>
  <r>
    <x v="2243"/>
    <b v="0"/>
    <n v="42.8"/>
    <n v="79"/>
    <n v="85.73"/>
    <n v="62.76"/>
    <n v="76.316285714285712"/>
    <n v="25.4"/>
    <n v="6018"/>
    <n v="6774"/>
    <n v="12792"/>
  </r>
  <r>
    <x v="2244"/>
    <b v="0"/>
    <n v="42.8"/>
    <n v="91.75"/>
    <n v="94.67"/>
    <n v="73.77"/>
    <n v="86.836857142857141"/>
    <n v="27"/>
    <n v="6774"/>
    <n v="7631"/>
    <n v="14405"/>
  </r>
  <r>
    <x v="2245"/>
    <b v="0"/>
    <n v="42.8"/>
    <n v="95.25"/>
    <n v="77.75"/>
    <n v="85"/>
    <n v="84.23571428571428"/>
    <n v="27.5"/>
    <n v="7197"/>
    <n v="8008"/>
    <n v="15205"/>
  </r>
  <r>
    <x v="2246"/>
    <b v="0"/>
    <n v="42.8"/>
    <n v="97.25"/>
    <n v="97.87"/>
    <n v="77.52"/>
    <n v="90.751142857142852"/>
    <n v="29.4"/>
    <n v="7393"/>
    <n v="8127"/>
    <n v="15520"/>
  </r>
  <r>
    <x v="2247"/>
    <b v="0"/>
    <n v="29.9"/>
    <n v="87.5"/>
    <n v="90.13"/>
    <n v="69.319999999999993"/>
    <n v="82.394000000000005"/>
    <n v="28.9"/>
    <n v="7150"/>
    <n v="8181"/>
    <n v="15331"/>
  </r>
  <r>
    <x v="2248"/>
    <b v="0"/>
    <n v="20.399999999999999"/>
    <n v="95.25"/>
    <n v="93.2"/>
    <n v="77.75"/>
    <n v="88.371428571428567"/>
    <n v="28.4"/>
    <n v="7697"/>
    <n v="8552"/>
    <n v="16249"/>
  </r>
  <r>
    <x v="2249"/>
    <b v="0"/>
    <n v="30.5"/>
    <n v="79.25"/>
    <n v="87.07"/>
    <n v="68.38"/>
    <n v="78.874571428571429"/>
    <n v="28.8"/>
    <n v="7731"/>
    <n v="8593"/>
    <n v="16324"/>
  </r>
  <r>
    <x v="2250"/>
    <b v="0"/>
    <n v="43.2"/>
    <n v="69.25"/>
    <n v="87.73"/>
    <n v="63.93"/>
    <n v="75.346000000000004"/>
    <n v="29"/>
    <n v="7543"/>
    <n v="8358"/>
    <n v="15901"/>
  </r>
  <r>
    <x v="2251"/>
    <b v="0"/>
    <n v="100"/>
    <n v="63"/>
    <n v="77.33"/>
    <n v="62.53"/>
    <n v="68.980285714285714"/>
    <n v="28.4"/>
    <n v="7582"/>
    <n v="8441"/>
    <n v="16023"/>
  </r>
  <r>
    <x v="2252"/>
    <b v="0"/>
    <n v="100"/>
    <n v="63"/>
    <n v="63.87"/>
    <n v="68.89"/>
    <n v="65.39228571428572"/>
    <n v="28.6"/>
    <n v="6249"/>
    <n v="7216"/>
    <n v="13465"/>
  </r>
  <r>
    <x v="2253"/>
    <b v="0"/>
    <n v="46.7"/>
    <n v="61.5"/>
    <n v="57.2"/>
    <n v="60.66"/>
    <n v="59.369142857142855"/>
    <n v="26.9"/>
    <n v="5084"/>
    <n v="5904"/>
    <n v="10988"/>
  </r>
  <r>
    <x v="2254"/>
    <b v="0"/>
    <n v="21.7"/>
    <n v="43"/>
    <n v="54.6"/>
    <n v="60.89"/>
    <n v="54.105142857142859"/>
    <n v="29.6"/>
    <s v="Data loss"/>
    <s v="Data loss"/>
    <e v="#VALUE!"/>
  </r>
  <r>
    <x v="2255"/>
    <b v="0"/>
    <n v="39.200000000000003"/>
    <n v="64.5"/>
    <n v="63.07"/>
    <n v="66.510000000000005"/>
    <n v="64.576285714285717"/>
    <n v="28.8"/>
    <s v="Data loss"/>
    <s v="Data loss"/>
    <e v="#VALUE!"/>
  </r>
  <r>
    <x v="2256"/>
    <b v="0"/>
    <n v="71.3"/>
    <n v="62.5"/>
    <n v="58.67"/>
    <n v="65.81"/>
    <n v="61.993428571428574"/>
    <n v="28.7"/>
    <n v="5629"/>
    <n v="6282"/>
    <n v="11911"/>
  </r>
  <r>
    <x v="2257"/>
    <b v="0"/>
    <n v="97.5"/>
    <n v="51"/>
    <n v="58.27"/>
    <n v="60.89"/>
    <n v="57.506571428571426"/>
    <n v="28.2"/>
    <n v="5286"/>
    <n v="5858"/>
    <n v="11144"/>
  </r>
  <r>
    <x v="2258"/>
    <b v="0"/>
    <n v="2.4"/>
    <n v="60"/>
    <n v="61.2"/>
    <n v="64.87"/>
    <n v="62.183999999999997"/>
    <n v="28.7"/>
    <n v="4752"/>
    <n v="5706"/>
    <n v="10458"/>
  </r>
  <r>
    <x v="2259"/>
    <b v="0"/>
    <n v="31.8"/>
    <n v="55.75"/>
    <n v="60.8"/>
    <n v="62.53"/>
    <n v="60.238857142857142"/>
    <n v="26.7"/>
    <n v="4882"/>
    <n v="5807"/>
    <n v="10689"/>
  </r>
  <r>
    <x v="2260"/>
    <b v="0"/>
    <n v="27"/>
    <n v="62.5"/>
    <n v="66.13"/>
    <n v="61.59"/>
    <n v="63.743714285714283"/>
    <n v="28.8"/>
    <n v="5295"/>
    <n v="6140"/>
    <n v="11435"/>
  </r>
  <r>
    <x v="2261"/>
    <b v="0"/>
    <n v="63.6"/>
    <n v="55.5"/>
    <n v="57.47"/>
    <n v="58.55"/>
    <n v="57.39"/>
    <n v="27.8"/>
    <n v="4950"/>
    <n v="5835"/>
    <n v="10785"/>
  </r>
  <r>
    <x v="2262"/>
    <b v="0"/>
    <n v="32.1"/>
    <n v="75.75"/>
    <n v="60.67"/>
    <n v="62.76"/>
    <n v="64.83342857142857"/>
    <n v="26.5"/>
    <n v="4634"/>
    <n v="5407"/>
    <n v="10041"/>
  </r>
  <r>
    <x v="2263"/>
    <b v="0"/>
    <n v="60.3"/>
    <n v="69.25"/>
    <n v="62.27"/>
    <n v="67.02"/>
    <n v="65.494"/>
    <n v="25.6"/>
    <n v="4806"/>
    <n v="5557"/>
    <n v="10363"/>
  </r>
  <r>
    <x v="2264"/>
    <b v="0"/>
    <n v="23.5"/>
    <n v="60.5"/>
    <n v="61.87"/>
    <n v="65.69"/>
    <n v="62.866571428571426"/>
    <n v="27.4"/>
    <n v="4807"/>
    <n v="5962"/>
    <n v="10769"/>
  </r>
  <r>
    <x v="2265"/>
    <b v="0"/>
    <n v="40.200000000000003"/>
    <n v="66"/>
    <n v="64.400000000000006"/>
    <n v="70.48"/>
    <n v="66.850285714285718"/>
    <n v="29"/>
    <n v="4719"/>
    <n v="5811"/>
    <n v="10530"/>
  </r>
  <r>
    <x v="2266"/>
    <b v="0"/>
    <n v="67.900000000000006"/>
    <n v="70.75"/>
    <n v="67.73"/>
    <n v="78.459999999999994"/>
    <n v="72.099142857142851"/>
    <n v="29.3"/>
    <n v="4761"/>
    <n v="5752"/>
    <n v="10513"/>
  </r>
  <r>
    <x v="2267"/>
    <b v="0"/>
    <n v="99.7"/>
    <n v="90.75"/>
    <n v="84.4"/>
    <n v="98.14"/>
    <n v="90.562285714285721"/>
    <n v="28"/>
    <n v="5269"/>
    <n v="6147"/>
    <n v="11416"/>
  </r>
  <r>
    <x v="2268"/>
    <b v="0"/>
    <n v="65.2"/>
    <n v="92.25"/>
    <n v="86.67"/>
    <n v="93.88"/>
    <n v="90.417428571428573"/>
    <n v="28.8"/>
    <n v="5058"/>
    <n v="5760"/>
    <n v="10818"/>
  </r>
  <r>
    <x v="2269"/>
    <b v="0"/>
    <n v="50.1"/>
    <n v="80"/>
    <n v="78.27"/>
    <n v="76.33"/>
    <n v="78.00028571428571"/>
    <n v="28.3"/>
    <n v="4624"/>
    <n v="5471"/>
    <n v="10095"/>
  </r>
  <r>
    <x v="2270"/>
    <b v="0"/>
    <n v="26.4"/>
    <n v="72"/>
    <n v="65.47"/>
    <n v="70.48"/>
    <n v="68.680285714285716"/>
    <n v="30.4"/>
    <n v="5597"/>
    <n v="6241"/>
    <n v="11838"/>
  </r>
  <r>
    <x v="2271"/>
    <b v="0"/>
    <n v="45.7"/>
    <n v="67.25"/>
    <n v="63.73"/>
    <n v="64.63"/>
    <n v="64.843142857142851"/>
    <n v="29.6"/>
    <n v="4874"/>
    <n v="5531"/>
    <n v="10405"/>
  </r>
  <r>
    <x v="2272"/>
    <b v="0"/>
    <n v="66"/>
    <n v="67.75"/>
    <n v="68"/>
    <n v="69.150000000000006"/>
    <n v="68.337142857142851"/>
    <n v="29.9"/>
    <n v="5238"/>
    <n v="5899"/>
    <n v="11137"/>
  </r>
  <r>
    <x v="2273"/>
    <b v="0"/>
    <n v="59.5"/>
    <n v="68.25"/>
    <n v="71.2"/>
    <n v="81.38"/>
    <n v="74.016000000000005"/>
    <n v="29.2"/>
    <n v="5467"/>
    <n v="6202"/>
    <n v="11669"/>
  </r>
  <r>
    <x v="2274"/>
    <b v="0"/>
    <n v="63.4"/>
    <n v="92"/>
    <n v="82.67"/>
    <n v="96.81"/>
    <n v="89.650571428571425"/>
    <n v="27.2"/>
    <n v="4997"/>
    <n v="5958"/>
    <n v="10955"/>
  </r>
  <r>
    <x v="2275"/>
    <b v="0"/>
    <n v="43"/>
    <n v="70"/>
    <n v="66.400000000000006"/>
    <n v="82.71"/>
    <n v="72.814857142857136"/>
    <n v="26.3"/>
    <n v="4531"/>
    <n v="5099"/>
    <n v="9630"/>
  </r>
  <r>
    <x v="2276"/>
    <b v="0"/>
    <n v="60.6"/>
    <n v="69"/>
    <n v="65.47"/>
    <n v="65.430000000000007"/>
    <n v="66.263142857142853"/>
    <n v="25.3"/>
    <n v="4050"/>
    <n v="4130"/>
    <n v="8180"/>
  </r>
  <r>
    <x v="2277"/>
    <b v="0"/>
    <n v="21.1"/>
    <n v="68.75"/>
    <n v="64"/>
    <n v="63.56"/>
    <n v="64.93485714285714"/>
    <n v="26.3"/>
    <n v="3693"/>
    <n v="4768"/>
    <n v="8461"/>
  </r>
  <r>
    <x v="2278"/>
    <b v="0"/>
    <n v="60"/>
    <n v="61.75"/>
    <n v="60.67"/>
    <n v="63.03"/>
    <n v="61.725999999999999"/>
    <n v="27.7"/>
    <n v="4569"/>
    <n v="5221"/>
    <n v="9790"/>
  </r>
  <r>
    <x v="2279"/>
    <b v="0"/>
    <n v="42.5"/>
    <n v="67.5"/>
    <n v="63.33"/>
    <n v="50.29"/>
    <n v="59.812285714285714"/>
    <n v="28.5"/>
    <n v="4791"/>
    <n v="5341"/>
    <n v="10132"/>
  </r>
  <r>
    <x v="2280"/>
    <b v="0"/>
    <n v="38.5"/>
    <n v="63.75"/>
    <n v="61.6"/>
    <n v="49.9"/>
    <n v="58.08"/>
    <n v="29.4"/>
    <n v="4941"/>
    <n v="5473"/>
    <n v="10414"/>
  </r>
  <r>
    <x v="2281"/>
    <b v="0"/>
    <n v="29.3"/>
    <n v="91.5"/>
    <n v="74.930000000000007"/>
    <n v="55.6"/>
    <n v="72.09"/>
    <n v="28.1"/>
    <n v="4841"/>
    <n v="6090"/>
    <n v="10931"/>
  </r>
  <r>
    <x v="2282"/>
    <b v="0"/>
    <n v="42"/>
    <n v="87.5"/>
    <n v="80.13"/>
    <n v="59.72"/>
    <n v="74.816857142857145"/>
    <n v="28.9"/>
    <n v="4790"/>
    <n v="5638"/>
    <n v="10428"/>
  </r>
  <r>
    <x v="2283"/>
    <b v="0"/>
    <n v="67"/>
    <n v="84.5"/>
    <n v="82.13"/>
    <n v="61.1"/>
    <n v="75.46142857142857"/>
    <n v="29.8"/>
    <n v="4803"/>
    <n v="5443"/>
    <n v="10246"/>
  </r>
  <r>
    <x v="2284"/>
    <b v="0"/>
    <n v="5.6"/>
    <n v="92.75"/>
    <n v="92.4"/>
    <n v="87.62"/>
    <n v="90.841142857142856"/>
    <n v="30"/>
    <n v="3876"/>
    <n v="4989"/>
    <n v="8865"/>
  </r>
  <r>
    <x v="2285"/>
    <b v="0"/>
    <n v="61.4"/>
    <n v="96.25"/>
    <n v="99.6"/>
    <n v="88.43"/>
    <n v="95.004571428571424"/>
    <n v="26.7"/>
    <n v="3249"/>
    <n v="3613"/>
    <n v="6862"/>
  </r>
  <r>
    <x v="2286"/>
    <b v="0"/>
    <n v="69"/>
    <n v="97"/>
    <n v="99.6"/>
    <n v="98.43"/>
    <n v="98.604571428571433"/>
    <n v="26.1"/>
    <n v="2191"/>
    <n v="2197"/>
    <n v="4388"/>
  </r>
  <r>
    <x v="2287"/>
    <b v="0"/>
    <n v="71.8"/>
    <n v="97.75"/>
    <n v="98.93"/>
    <n v="99.21"/>
    <n v="98.75628571428571"/>
    <n v="26.4"/>
    <n v="2148"/>
    <n v="2078"/>
    <n v="4226"/>
  </r>
  <r>
    <x v="2288"/>
    <b v="0"/>
    <n v="63.1"/>
    <n v="96.75"/>
    <n v="96.13"/>
    <n v="97.05"/>
    <n v="96.587142857142851"/>
    <n v="27.3"/>
    <n v="2607"/>
    <n v="2456"/>
    <n v="5063"/>
  </r>
  <r>
    <x v="2289"/>
    <b v="0"/>
    <n v="48.9"/>
    <n v="72"/>
    <n v="79.73"/>
    <n v="65.23"/>
    <n v="72.991714285714281"/>
    <n v="28.1"/>
    <n v="2721"/>
    <n v="2988"/>
    <n v="5709"/>
  </r>
  <r>
    <x v="2290"/>
    <b v="0"/>
    <n v="28.4"/>
    <n v="64.5"/>
    <n v="66"/>
    <n v="31.24"/>
    <n v="53.739428571428569"/>
    <n v="28.1"/>
    <n v="2657"/>
    <n v="2918"/>
    <n v="5575"/>
  </r>
  <r>
    <x v="2291"/>
    <b v="0"/>
    <n v="29.8"/>
    <n v="58"/>
    <n v="64.27"/>
    <n v="30.65"/>
    <n v="51.31"/>
    <n v="27.6"/>
    <n v="2516"/>
    <n v="2662"/>
    <n v="5178"/>
  </r>
  <r>
    <x v="2292"/>
    <b v="0"/>
    <n v="45.4"/>
    <n v="65.75"/>
    <n v="65.87"/>
    <n v="34.18"/>
    <n v="54.977428571428568"/>
    <n v="25.9"/>
    <n v="2143"/>
    <n v="2418"/>
    <n v="4561"/>
  </r>
  <r>
    <x v="2293"/>
    <b v="0"/>
    <n v="56"/>
    <n v="91.25"/>
    <n v="76.8"/>
    <n v="55.01"/>
    <n v="72.632000000000005"/>
    <n v="26.8"/>
    <n v="2360"/>
    <n v="2359"/>
    <n v="4719"/>
  </r>
  <r>
    <x v="2294"/>
    <b v="0"/>
    <n v="70.400000000000006"/>
    <n v="94.75"/>
    <n v="84.53"/>
    <n v="80.94"/>
    <n v="85.635142857142853"/>
    <n v="25.9"/>
    <n v="2233"/>
    <n v="2501"/>
    <n v="4734"/>
  </r>
  <r>
    <x v="2295"/>
    <b v="0"/>
    <n v="33.5"/>
    <n v="97.25"/>
    <n v="86"/>
    <n v="82.91"/>
    <n v="87.512"/>
    <n v="27"/>
    <n v="2264"/>
    <n v="2568"/>
    <n v="4832"/>
  </r>
  <r>
    <x v="2296"/>
    <b v="0"/>
    <n v="62"/>
    <n v="92.25"/>
    <n v="75.069999999999993"/>
    <n v="67.39"/>
    <n v="76.363714285714281"/>
    <n v="27.3"/>
    <n v="2584"/>
    <n v="2813"/>
    <n v="5397"/>
  </r>
  <r>
    <x v="2297"/>
    <b v="0"/>
    <n v="86.8"/>
    <n v="84.75"/>
    <n v="74"/>
    <n v="54.03"/>
    <n v="69.610285714285709"/>
    <n v="27.8"/>
    <n v="2858"/>
    <n v="3134"/>
    <n v="5992"/>
  </r>
  <r>
    <x v="2298"/>
    <b v="0"/>
    <n v="24.7"/>
    <n v="79"/>
    <n v="68.930000000000007"/>
    <n v="46.37"/>
    <n v="63.496857142857145"/>
    <n v="27.9"/>
    <n v="2807"/>
    <n v="3130"/>
    <n v="5937"/>
  </r>
  <r>
    <x v="2299"/>
    <b v="0"/>
    <n v="66.099999999999994"/>
    <n v="74.25"/>
    <n v="66.53"/>
    <n v="51.28"/>
    <n v="63.066000000000003"/>
    <n v="27.8"/>
    <n v="2717"/>
    <n v="2984"/>
    <n v="5701"/>
  </r>
  <r>
    <x v="2300"/>
    <b v="0"/>
    <n v="53.7"/>
    <n v="81"/>
    <n v="73.599999999999994"/>
    <n v="57.96"/>
    <n v="69.929142857142864"/>
    <n v="27.9"/>
    <n v="2777"/>
    <n v="3059"/>
    <n v="5836"/>
  </r>
  <r>
    <x v="2301"/>
    <b v="0"/>
    <n v="39.9"/>
    <n v="77.75"/>
    <n v="77.73"/>
    <n v="68.760000000000005"/>
    <n v="74.659142857142854"/>
    <n v="28.2"/>
    <n v="2691"/>
    <n v="2919"/>
    <n v="5610"/>
  </r>
  <r>
    <x v="2302"/>
    <b v="0"/>
    <n v="53.5"/>
    <n v="98"/>
    <n v="89.47"/>
    <n v="92.73"/>
    <n v="92.537428571428578"/>
    <n v="28.2"/>
    <n v="3220"/>
    <n v="3569"/>
    <n v="6789"/>
  </r>
  <r>
    <x v="2303"/>
    <b v="0"/>
    <n v="42.4"/>
    <n v="72.25"/>
    <n v="73.73"/>
    <n v="62.28"/>
    <n v="69.465999999999994"/>
    <n v="27.7"/>
    <n v="3374"/>
    <n v="3912"/>
    <n v="7286"/>
  </r>
  <r>
    <x v="2304"/>
    <b v="0"/>
    <n v="52.3"/>
    <n v="83"/>
    <n v="75.599999999999994"/>
    <n v="64.239999999999995"/>
    <n v="73.396571428571434"/>
    <n v="27.6"/>
    <n v="3235"/>
    <n v="3907"/>
    <n v="7142"/>
  </r>
  <r>
    <x v="2305"/>
    <b v="0"/>
    <n v="69.3"/>
    <n v="86.75"/>
    <n v="71.47"/>
    <n v="53.24"/>
    <n v="68.712285714285713"/>
    <n v="28.2"/>
    <n v="2877"/>
    <n v="3426"/>
    <n v="6303"/>
  </r>
  <r>
    <x v="2306"/>
    <b v="0"/>
    <n v="21"/>
    <n v="83.25"/>
    <n v="69.47"/>
    <n v="63.26"/>
    <n v="70.490571428571428"/>
    <n v="25.7"/>
    <n v="2245"/>
    <n v="2280"/>
    <n v="4525"/>
  </r>
  <r>
    <x v="2307"/>
    <b v="0"/>
    <n v="25.5"/>
    <n v="88.25"/>
    <n v="76.930000000000007"/>
    <n v="73.67"/>
    <n v="78.399714285714282"/>
    <n v="24.5"/>
    <n v="2042"/>
    <n v="1775"/>
    <n v="3817"/>
  </r>
  <r>
    <x v="2308"/>
    <b v="0"/>
    <n v="73.2"/>
    <n v="85.25"/>
    <n v="77.069999999999993"/>
    <n v="83.69"/>
    <n v="81.209428571428575"/>
    <n v="25.9"/>
    <n v="2088"/>
    <n v="1995"/>
    <n v="4083"/>
  </r>
  <r>
    <x v="2309"/>
    <b v="0"/>
    <n v="34.200000000000003"/>
    <n v="96"/>
    <n v="94.93"/>
    <n v="98.04"/>
    <n v="96.240857142857138"/>
    <n v="26.2"/>
    <n v="2363"/>
    <n v="2163"/>
    <n v="4526"/>
  </r>
  <r>
    <x v="2310"/>
    <b v="0"/>
    <n v="24.3"/>
    <n v="77"/>
    <n v="73.2"/>
    <n v="68.3"/>
    <n v="72.388571428571424"/>
    <n v="27.1"/>
    <n v="2605"/>
    <n v="2662"/>
    <n v="5267"/>
  </r>
  <r>
    <x v="2311"/>
    <b v="0"/>
    <n v="23.9"/>
    <n v="89"/>
    <n v="77.73"/>
    <n v="82.71"/>
    <n v="82.013428571428577"/>
    <n v="25.3"/>
    <n v="2155"/>
    <n v="2182"/>
    <n v="4337"/>
  </r>
  <r>
    <x v="2312"/>
    <b v="0"/>
    <n v="33.5"/>
    <n v="83"/>
    <n v="77.73"/>
    <n v="84.09"/>
    <n v="81.115142857142857"/>
    <n v="24.9"/>
    <n v="2143"/>
    <n v="1940"/>
    <n v="4083"/>
  </r>
  <r>
    <x v="2313"/>
    <b v="0"/>
    <n v="71"/>
    <n v="91"/>
    <n v="79.33"/>
    <n v="85.46"/>
    <n v="84.099142857142851"/>
    <n v="25.9"/>
    <n v="2268"/>
    <n v="2131"/>
    <n v="4399"/>
  </r>
  <r>
    <x v="2314"/>
    <b v="0"/>
    <n v="74.900000000000006"/>
    <n v="94.5"/>
    <n v="78"/>
    <n v="83.3"/>
    <n v="83.588571428571427"/>
    <n v="26.3"/>
    <n v="2144"/>
    <n v="2035"/>
    <n v="4179"/>
  </r>
  <r>
    <x v="2315"/>
    <b v="0"/>
    <n v="77.900000000000006"/>
    <n v="93.5"/>
    <n v="99.87"/>
    <n v="97.64"/>
    <n v="97.649428571428572"/>
    <n v="26.7"/>
    <n v="2250"/>
    <n v="2194"/>
    <n v="4444"/>
  </r>
  <r>
    <x v="2316"/>
    <b v="0"/>
    <n v="150"/>
    <n v="95.75"/>
    <n v="99.87"/>
    <n v="99.21"/>
    <n v="98.701999999999998"/>
    <n v="24.7"/>
    <n v="2169"/>
    <n v="2051"/>
    <n v="4220"/>
  </r>
  <r>
    <x v="2317"/>
    <b v="0"/>
    <n v="150"/>
    <n v="80.5"/>
    <n v="72.53"/>
    <n v="76.23"/>
    <n v="75.620285714285714"/>
    <n v="25.5"/>
    <n v="2272"/>
    <n v="2430"/>
    <n v="4702"/>
  </r>
  <r>
    <x v="2318"/>
    <b v="0"/>
    <n v="50.1"/>
    <n v="77"/>
    <n v="70.400000000000006"/>
    <n v="66.010000000000005"/>
    <n v="70.403428571428577"/>
    <n v="26.1"/>
    <n v="2304"/>
    <n v="2529"/>
    <n v="4833"/>
  </r>
  <r>
    <x v="2319"/>
    <b v="0"/>
    <n v="63"/>
    <n v="62"/>
    <n v="61.33"/>
    <n v="51.67"/>
    <n v="58.171142857142854"/>
    <n v="25.8"/>
    <n v="2143"/>
    <n v="2165"/>
    <n v="4308"/>
  </r>
  <r>
    <x v="2320"/>
    <b v="0"/>
    <n v="54.4"/>
    <n v="67.25"/>
    <n v="60.27"/>
    <n v="51.47"/>
    <n v="58.848285714285716"/>
    <n v="24.8"/>
    <n v="2085"/>
    <n v="1991"/>
    <n v="4076"/>
  </r>
  <r>
    <x v="2321"/>
    <b v="0"/>
    <n v="57.3"/>
    <n v="71.5"/>
    <n v="66.67"/>
    <n v="60.51"/>
    <n v="65.662000000000006"/>
    <n v="24.8"/>
    <n v="1984"/>
    <n v="1851"/>
    <n v="3835"/>
  </r>
  <r>
    <x v="2322"/>
    <b v="0"/>
    <n v="53.4"/>
    <n v="70"/>
    <n v="66.8"/>
    <n v="65.03"/>
    <n v="66.924571428571426"/>
    <n v="23.8"/>
    <n v="1901"/>
    <n v="1652"/>
    <n v="3553"/>
  </r>
  <r>
    <x v="2323"/>
    <b v="0"/>
    <n v="45.2"/>
    <n v="80.5"/>
    <n v="76.67"/>
    <n v="98.82"/>
    <n v="85.139714285714291"/>
    <n v="25.4"/>
    <n v="2203"/>
    <n v="1930"/>
    <n v="4133"/>
  </r>
  <r>
    <x v="2324"/>
    <b v="0"/>
    <n v="59.4"/>
    <n v="60.25"/>
    <n v="58.53"/>
    <n v="59.53"/>
    <n v="59.265999999999998"/>
    <n v="24.8"/>
    <n v="2504"/>
    <n v="2281"/>
    <n v="4785"/>
  </r>
  <r>
    <x v="2325"/>
    <b v="0"/>
    <n v="7.2"/>
    <n v="72.75"/>
    <n v="64.930000000000007"/>
    <n v="59.33"/>
    <n v="64.797428571428568"/>
    <n v="24.8"/>
    <n v="2136"/>
    <n v="2120"/>
    <n v="4256"/>
  </r>
  <r>
    <x v="2326"/>
    <b v="0"/>
    <n v="26.7"/>
    <n v="63.75"/>
    <n v="61.07"/>
    <n v="55.01"/>
    <n v="59.604857142857142"/>
    <n v="25.7"/>
    <n v="2601"/>
    <n v="2382"/>
    <n v="4983"/>
  </r>
  <r>
    <x v="2327"/>
    <b v="0"/>
    <n v="26.7"/>
    <n v="61"/>
    <n v="63.73"/>
    <n v="62.67"/>
    <n v="62.742571428571431"/>
    <n v="24.6"/>
    <n v="2137"/>
    <n v="2432"/>
    <n v="4569"/>
  </r>
  <r>
    <x v="2328"/>
    <b v="0"/>
    <n v="35"/>
    <n v="79.25"/>
    <n v="70"/>
    <n v="81.53"/>
    <n v="76.067428571428565"/>
    <n v="25"/>
    <n v="2500"/>
    <n v="2601"/>
    <n v="5101"/>
  </r>
  <r>
    <x v="2329"/>
    <b v="0"/>
    <n v="39.700000000000003"/>
    <n v="92.75"/>
    <n v="86.13"/>
    <n v="93.12"/>
    <n v="90.039714285714282"/>
    <n v="24.5"/>
    <n v="2631"/>
    <n v="2892"/>
    <n v="5523"/>
  </r>
  <r>
    <x v="2330"/>
    <b v="0"/>
    <n v="67.099999999999994"/>
    <n v="95"/>
    <n v="99.07"/>
    <n v="98.82"/>
    <n v="98.054000000000002"/>
    <n v="25.6"/>
    <n v="2774"/>
    <n v="3043"/>
    <n v="5817"/>
  </r>
  <r>
    <x v="2331"/>
    <b v="0"/>
    <n v="82.2"/>
    <n v="81.5"/>
    <n v="77.2"/>
    <n v="79.16"/>
    <n v="78.854857142857142"/>
    <n v="24.4"/>
    <n v="2563"/>
    <n v="2800"/>
    <n v="5363"/>
  </r>
  <r>
    <x v="2332"/>
    <b v="0"/>
    <n v="32.200000000000003"/>
    <n v="89.25"/>
    <n v="80.930000000000007"/>
    <n v="84.68"/>
    <n v="84.117428571428576"/>
    <n v="24.5"/>
    <n v="2051"/>
    <n v="2331"/>
    <n v="4382"/>
  </r>
  <r>
    <x v="2333"/>
    <b v="0"/>
    <n v="54.8"/>
    <n v="85.75"/>
    <n v="76.8"/>
    <n v="81.34"/>
    <n v="80.402285714285711"/>
    <n v="19.600000000000001"/>
    <n v="1382"/>
    <n v="1233"/>
    <n v="2615"/>
  </r>
  <r>
    <x v="2334"/>
    <b v="0"/>
    <n v="29.2"/>
    <n v="76.25"/>
    <n v="69.73"/>
    <n v="70.14"/>
    <n v="71.360857142857142"/>
    <n v="16.8"/>
    <n v="1147"/>
    <n v="1008"/>
    <n v="2155"/>
  </r>
  <r>
    <x v="2335"/>
    <b v="0"/>
    <n v="9.6"/>
    <n v="88"/>
    <n v="76.13"/>
    <n v="84.87"/>
    <n v="81.83971428571428"/>
    <n v="18.100000000000001"/>
    <n v="1095"/>
    <n v="950"/>
    <n v="2045"/>
  </r>
  <r>
    <x v="2336"/>
    <b v="0"/>
    <n v="75.900000000000006"/>
    <n v="94.5"/>
    <n v="85.6"/>
    <n v="94.5"/>
    <n v="90.685714285714283"/>
    <n v="18.7"/>
    <n v="1128"/>
    <n v="979"/>
    <n v="2107"/>
  </r>
  <r>
    <x v="2337"/>
    <b v="0"/>
    <n v="71.099999999999994"/>
    <n v="95"/>
    <n v="99.33"/>
    <n v="99.41"/>
    <n v="98.367714285714285"/>
    <n v="19.899999999999999"/>
    <n v="1104"/>
    <n v="952"/>
    <n v="2056"/>
  </r>
  <r>
    <x v="2338"/>
    <b v="0"/>
    <n v="81"/>
    <n v="79"/>
    <n v="79.53"/>
    <n v="86.44"/>
    <n v="81.778000000000006"/>
    <n v="21.1"/>
    <n v="1211"/>
    <n v="1050"/>
    <n v="2261"/>
  </r>
  <r>
    <x v="2339"/>
    <b v="0"/>
    <n v="41.8"/>
    <n v="87.75"/>
    <n v="76.8"/>
    <n v="88.41"/>
    <n v="83.283428571428573"/>
    <n v="22.2"/>
    <n v="1234"/>
    <n v="1063"/>
    <n v="2297"/>
  </r>
  <r>
    <x v="2340"/>
    <b v="0"/>
    <n v="88.6"/>
    <n v="87"/>
    <n v="75.73"/>
    <n v="81.73"/>
    <n v="80.363142857142861"/>
    <n v="20.9"/>
    <n v="1103"/>
    <n v="939"/>
    <n v="2042"/>
  </r>
  <r>
    <x v="2341"/>
    <b v="0"/>
    <n v="16.3"/>
    <n v="83.75"/>
    <n v="72.67"/>
    <n v="76.23"/>
    <n v="76.423142857142864"/>
    <n v="17.2"/>
    <n v="33"/>
    <n v="25"/>
    <n v="58"/>
  </r>
  <r>
    <x v="2342"/>
    <b v="0"/>
    <n v="29.9"/>
    <n v="89.25"/>
    <n v="81.47"/>
    <n v="90.96"/>
    <n v="86.501999999999995"/>
    <n v="19.5"/>
    <n v="0"/>
    <n v="0"/>
    <n v="0"/>
  </r>
  <r>
    <x v="2343"/>
    <b v="0"/>
    <n v="58.9"/>
    <n v="94.5"/>
    <n v="80.930000000000007"/>
    <n v="93.52"/>
    <n v="88.348285714285709"/>
    <n v="18.600000000000001"/>
    <n v="0"/>
    <n v="0"/>
    <n v="0"/>
  </r>
  <r>
    <x v="2344"/>
    <b v="0"/>
    <n v="62.8"/>
    <n v="95.25"/>
    <n v="94"/>
    <n v="97.64"/>
    <n v="95.533714285714282"/>
    <n v="18.5"/>
    <n v="0"/>
    <n v="0"/>
    <n v="0"/>
  </r>
  <r>
    <x v="2345"/>
    <b v="0"/>
    <n v="24.3"/>
    <n v="78"/>
    <n v="74.930000000000007"/>
    <n v="78.39"/>
    <n v="76.817999999999998"/>
    <n v="19.399999999999999"/>
    <n v="0"/>
    <n v="0"/>
    <n v="0"/>
  </r>
  <r>
    <x v="2346"/>
    <b v="0"/>
    <n v="41.3"/>
    <n v="90.25"/>
    <n v="77.069999999999993"/>
    <n v="79.37"/>
    <n v="80.871142857142857"/>
    <n v="21.2"/>
    <n v="260"/>
    <n v="88"/>
    <n v="348"/>
  </r>
  <r>
    <x v="2347"/>
    <b v="0"/>
    <n v="57.2"/>
    <n v="81"/>
    <n v="76.8"/>
    <n v="70.14"/>
    <n v="75.476571428571432"/>
    <n v="21.2"/>
    <n v="908"/>
    <n v="636"/>
    <n v="1544"/>
  </r>
  <r>
    <x v="2348"/>
    <b v="0"/>
    <n v="17"/>
    <n v="84"/>
    <n v="74.27"/>
    <n v="70.33"/>
    <n v="75.143142857142863"/>
    <n v="22.8"/>
    <n v="1111"/>
    <n v="967"/>
    <n v="2078"/>
  </r>
  <r>
    <x v="2349"/>
    <b v="0"/>
    <n v="26.9"/>
    <n v="82.75"/>
    <n v="82.4"/>
    <n v="89.59"/>
    <n v="84.945142857142855"/>
    <n v="21.7"/>
    <n v="1059"/>
    <n v="921"/>
    <n v="1980"/>
  </r>
  <r>
    <x v="2350"/>
    <b v="0"/>
    <n v="75.5"/>
    <n v="92.5"/>
    <n v="85.87"/>
    <n v="93.91"/>
    <n v="90.141999999999996"/>
    <n v="21.3"/>
    <n v="1071"/>
    <n v="926"/>
    <n v="1997"/>
  </r>
  <r>
    <x v="2351"/>
    <b v="0"/>
    <n v="52.9"/>
    <n v="93.75"/>
    <n v="98.93"/>
    <n v="99.02"/>
    <n v="97.776857142857139"/>
    <n v="20.6"/>
    <n v="1052"/>
    <n v="907"/>
    <n v="1959"/>
  </r>
  <r>
    <x v="2352"/>
    <b v="0"/>
    <n v="42.8"/>
    <n v="86"/>
    <n v="76.27"/>
    <n v="79.959999999999994"/>
    <n v="79.759142857142862"/>
    <n v="18.399999999999999"/>
    <n v="905"/>
    <n v="764"/>
    <n v="1669"/>
  </r>
  <r>
    <x v="2353"/>
    <b v="0"/>
    <n v="45.8"/>
    <n v="90.25"/>
    <n v="82.4"/>
    <n v="88.02"/>
    <n v="86.121142857142857"/>
    <n v="18.5"/>
    <n v="0"/>
    <n v="0"/>
    <n v="0"/>
  </r>
  <r>
    <x v="2354"/>
    <b v="0"/>
    <n v="19.3"/>
    <n v="85.25"/>
    <n v="82.53"/>
    <n v="86.44"/>
    <n v="84.492285714285714"/>
    <n v="21.2"/>
    <n v="0"/>
    <n v="0"/>
    <n v="0"/>
  </r>
  <r>
    <x v="2355"/>
    <b v="0"/>
    <n v="12.1"/>
    <n v="87.75"/>
    <n v="81.599999999999994"/>
    <n v="86.44"/>
    <n v="84.665142857142854"/>
    <n v="22.6"/>
    <n v="0"/>
    <n v="0"/>
    <n v="0"/>
  </r>
  <r>
    <x v="2356"/>
    <b v="0"/>
    <n v="47.8"/>
    <n v="91.5"/>
    <n v="88.13"/>
    <n v="90.77"/>
    <n v="89.805428571428578"/>
    <n v="19.399999999999999"/>
    <n v="0"/>
    <n v="0"/>
    <n v="0"/>
  </r>
  <r>
    <x v="2357"/>
    <b v="0"/>
    <n v="73.900000000000006"/>
    <n v="89.75"/>
    <n v="93.47"/>
    <n v="95.48"/>
    <n v="93.30885714285715"/>
    <n v="18.399999999999999"/>
    <n v="0"/>
    <n v="0"/>
    <n v="0"/>
  </r>
  <r>
    <x v="2358"/>
    <b v="0"/>
    <n v="70.8"/>
    <n v="94.75"/>
    <n v="99.73"/>
    <n v="98.62"/>
    <n v="98.21114285714286"/>
    <n v="16"/>
    <n v="0"/>
    <n v="0"/>
    <n v="0"/>
  </r>
  <r>
    <x v="2359"/>
    <b v="0"/>
    <n v="34.700000000000003"/>
    <n v="87"/>
    <n v="81.47"/>
    <n v="79.37"/>
    <n v="82.013999999999996"/>
    <n v="15.7"/>
    <n v="0"/>
    <n v="0"/>
    <n v="0"/>
  </r>
  <r>
    <x v="2360"/>
    <b v="0"/>
    <n v="15.8"/>
    <n v="96"/>
    <n v="90.93"/>
    <n v="95.87"/>
    <n v="93.78257142857143"/>
    <n v="16.2"/>
    <n v="0"/>
    <n v="0"/>
    <n v="0"/>
  </r>
  <r>
    <x v="2361"/>
    <b v="0"/>
    <n v="60.4"/>
    <n v="95.5"/>
    <n v="84.4"/>
    <n v="93.32"/>
    <n v="89.995428571428576"/>
    <n v="17.600000000000001"/>
    <n v="0"/>
    <n v="0"/>
    <n v="0"/>
  </r>
  <r>
    <x v="2362"/>
    <b v="0"/>
    <n v="75.3"/>
    <n v="91"/>
    <n v="86.8"/>
    <n v="90.57"/>
    <n v="89.052571428571426"/>
    <n v="18.8"/>
    <n v="0"/>
    <n v="0"/>
    <n v="0"/>
  </r>
  <r>
    <x v="2363"/>
    <b v="0"/>
    <n v="36.1"/>
    <n v="93.75"/>
    <n v="84.8"/>
    <n v="90.96"/>
    <n v="88.957714285714289"/>
    <n v="16.100000000000001"/>
    <n v="0"/>
    <n v="0"/>
    <n v="0"/>
  </r>
  <r>
    <x v="2364"/>
    <b v="0"/>
    <n v="58.8"/>
    <n v="96.5"/>
    <n v="89.33"/>
    <n v="94.5"/>
    <n v="92.741428571428571"/>
    <n v="15.2"/>
    <n v="0"/>
    <n v="0"/>
    <n v="0"/>
  </r>
  <r>
    <x v="2365"/>
    <b v="0"/>
    <n v="34.5"/>
    <n v="98"/>
    <n v="97.73"/>
    <n v="99.02"/>
    <n v="98.233999999999995"/>
    <n v="17.100000000000001"/>
    <n v="0"/>
    <n v="0"/>
    <n v="0"/>
  </r>
  <r>
    <x v="2366"/>
    <b v="0"/>
    <n v="12.3"/>
    <n v="95.25"/>
    <n v="92"/>
    <n v="81.73"/>
    <n v="89.221714285714285"/>
    <n v="16.3"/>
    <n v="0"/>
    <n v="0"/>
    <n v="0"/>
  </r>
  <r>
    <x v="2367"/>
    <b v="0"/>
    <n v="8.9"/>
    <n v="94.25"/>
    <n v="88.93"/>
    <n v="88.8"/>
    <n v="90.101428571428571"/>
    <n v="17"/>
    <n v="0"/>
    <n v="0"/>
    <n v="0"/>
  </r>
  <r>
    <x v="2368"/>
    <b v="0"/>
    <n v="5.6"/>
    <n v="97.55"/>
    <n v="85.07"/>
    <n v="78.459999999999994"/>
    <n v="85.656285714285715"/>
    <n v="17.600000000000001"/>
    <n v="0"/>
    <n v="0"/>
    <n v="0"/>
  </r>
  <r>
    <x v="2369"/>
    <b v="0"/>
    <n v="16.5"/>
    <n v="97.75"/>
    <n v="92.67"/>
    <n v="80.47"/>
    <n v="89.64828571428572"/>
    <n v="18"/>
    <n v="0"/>
    <n v="0"/>
    <n v="0"/>
  </r>
  <r>
    <x v="2370"/>
    <b v="0"/>
    <n v="10.1"/>
    <n v="93.25"/>
    <n v="88"/>
    <n v="84.47"/>
    <n v="87.989714285714285"/>
    <n v="19.899999999999999"/>
    <n v="0"/>
    <n v="0"/>
    <n v="0"/>
  </r>
  <r>
    <x v="2371"/>
    <b v="0"/>
    <n v="61.7"/>
    <n v="95.75"/>
    <n v="92.27"/>
    <n v="91.99"/>
    <n v="93.16"/>
    <n v="19.8"/>
    <n v="0"/>
    <n v="0"/>
    <n v="0"/>
  </r>
  <r>
    <x v="2372"/>
    <b v="0"/>
    <n v="25.5"/>
    <n v="96"/>
    <n v="96.4"/>
    <n v="92.65"/>
    <n v="95.022857142857148"/>
    <n v="17.3"/>
    <n v="0"/>
    <n v="0"/>
    <n v="0"/>
  </r>
  <r>
    <x v="2373"/>
    <b v="0"/>
    <n v="12.3"/>
    <n v="91.5"/>
    <n v="89.73"/>
    <n v="84.47"/>
    <n v="88.331142857142851"/>
    <n v="16.100000000000001"/>
    <n v="0"/>
    <n v="0"/>
    <n v="0"/>
  </r>
  <r>
    <x v="2374"/>
    <b v="0"/>
    <n v="56.2"/>
    <n v="94.75"/>
    <n v="89.73"/>
    <n v="85.81"/>
    <n v="89.533428571428573"/>
    <n v="18"/>
    <n v="0"/>
    <n v="0"/>
    <n v="0"/>
  </r>
  <r>
    <x v="2375"/>
    <b v="0"/>
    <n v="6.3"/>
    <n v="97.5"/>
    <n v="99.87"/>
    <n v="99.33"/>
    <n v="99.143142857142863"/>
    <n v="20.100000000000001"/>
    <n v="0"/>
    <n v="0"/>
    <n v="0"/>
  </r>
  <r>
    <x v="2376"/>
    <b v="0"/>
    <n v="6.3"/>
    <n v="91.5"/>
    <n v="96.8"/>
    <n v="84.64"/>
    <n v="91.419428571428568"/>
    <n v="19"/>
    <n v="0"/>
    <n v="0"/>
    <n v="0"/>
  </r>
  <r>
    <x v="2377"/>
    <b v="0"/>
    <n v="22.7"/>
    <n v="96"/>
    <n v="97.07"/>
    <n v="96.16"/>
    <n v="96.513428571428577"/>
    <n v="19.8"/>
    <n v="0"/>
    <n v="0"/>
    <n v="0"/>
  </r>
  <r>
    <x v="2378"/>
    <b v="0"/>
    <n v="62"/>
    <n v="94"/>
    <n v="93.07"/>
    <n v="92.82"/>
    <n v="93.196857142857141"/>
    <n v="19.2"/>
    <n v="0"/>
    <n v="0"/>
    <n v="0"/>
  </r>
  <r>
    <x v="2379"/>
    <b v="0"/>
    <n v="89.8"/>
    <n v="97.5"/>
    <n v="90.93"/>
    <n v="82.8"/>
    <n v="89.644285714285715"/>
    <n v="19.2"/>
    <n v="0"/>
    <n v="0"/>
    <n v="0"/>
  </r>
  <r>
    <x v="2380"/>
    <b v="0"/>
    <n v="96.1"/>
    <n v="80"/>
    <n v="81.47"/>
    <n v="71.62"/>
    <n v="77.756857142857143"/>
    <n v="19.3"/>
    <n v="0"/>
    <n v="0"/>
    <n v="0"/>
  </r>
  <r>
    <x v="2381"/>
    <b v="0"/>
    <n v="64.2"/>
    <n v="95.75"/>
    <n v="91.07"/>
    <n v="86.98"/>
    <n v="90.737428571428566"/>
    <n v="19.2"/>
    <n v="0"/>
    <n v="0"/>
    <n v="0"/>
  </r>
  <r>
    <x v="2382"/>
    <b v="0"/>
    <n v="75.8"/>
    <n v="90.25"/>
    <n v="87.87"/>
    <n v="86.31"/>
    <n v="87.879142857142853"/>
    <n v="19.100000000000001"/>
    <n v="2751"/>
    <n v="3005"/>
    <n v="5756"/>
  </r>
  <r>
    <x v="2383"/>
    <b v="0"/>
    <n v="2.2000000000000002"/>
    <n v="88.75"/>
    <n v="89.2"/>
    <n v="90.32"/>
    <n v="89.481142857142856"/>
    <n v="19.3"/>
    <n v="2452"/>
    <n v="2476"/>
    <n v="4928"/>
  </r>
  <r>
    <x v="2384"/>
    <b v="0"/>
    <n v="75.2"/>
    <n v="92.25"/>
    <n v="92.27"/>
    <n v="94.66"/>
    <n v="93.084857142857146"/>
    <n v="19.2"/>
    <n v="0"/>
    <n v="0"/>
    <n v="0"/>
  </r>
  <r>
    <x v="2385"/>
    <b v="0"/>
    <n v="59.5"/>
    <n v="92.5"/>
    <n v="91.07"/>
    <n v="88.31"/>
    <n v="90.450571428571422"/>
    <n v="17.100000000000001"/>
    <n v="0"/>
    <n v="0"/>
    <n v="0"/>
  </r>
  <r>
    <x v="2386"/>
    <b v="0"/>
    <n v="81.7"/>
    <n v="97.5"/>
    <n v="98.93"/>
    <n v="98.66"/>
    <n v="98.510571428571424"/>
    <n v="16.5"/>
    <n v="0"/>
    <n v="0"/>
    <n v="0"/>
  </r>
  <r>
    <x v="2387"/>
    <b v="0"/>
    <n v="58.9"/>
    <n v="93.25"/>
    <n v="97.6"/>
    <n v="96.33"/>
    <n v="96.170285714285711"/>
    <n v="17.2"/>
    <n v="0"/>
    <n v="0"/>
    <n v="0"/>
  </r>
  <r>
    <x v="2388"/>
    <b v="0"/>
    <n v="12.7"/>
    <n v="96"/>
    <n v="98.4"/>
    <n v="98.33"/>
    <n v="97.82742857142857"/>
    <n v="18.2"/>
    <n v="0"/>
    <n v="0"/>
    <n v="0"/>
  </r>
  <r>
    <x v="2389"/>
    <b v="0"/>
    <n v="52.1"/>
    <n v="96.5"/>
    <n v="98.93"/>
    <n v="99.17"/>
    <n v="98.456857142857146"/>
    <n v="19.399999999999999"/>
    <n v="0"/>
    <n v="0"/>
    <n v="0"/>
  </r>
  <r>
    <x v="2390"/>
    <b v="0"/>
    <n v="60.1"/>
    <n v="98"/>
    <n v="99.6"/>
    <n v="98.83"/>
    <n v="98.970285714285708"/>
    <n v="20.3"/>
    <n v="0"/>
    <n v="0"/>
    <n v="0"/>
  </r>
  <r>
    <x v="2391"/>
    <b v="0"/>
    <n v="60.4"/>
    <n v="97"/>
    <n v="99.33"/>
    <n v="98.33"/>
    <n v="98.454571428571427"/>
    <n v="17.7"/>
    <n v="0"/>
    <n v="0"/>
    <n v="0"/>
  </r>
  <r>
    <x v="2392"/>
    <b v="0"/>
    <n v="96.9"/>
    <n v="95.25"/>
    <n v="97.2"/>
    <n v="98.5"/>
    <n v="97.2"/>
    <n v="17.5"/>
    <n v="0"/>
    <n v="0"/>
    <n v="0"/>
  </r>
  <r>
    <x v="2393"/>
    <b v="0"/>
    <n v="88.3"/>
    <n v="97.75"/>
    <n v="99.6"/>
    <n v="98.66"/>
    <n v="98.854857142857142"/>
    <n v="18"/>
    <n v="0"/>
    <n v="0"/>
    <n v="0"/>
  </r>
  <r>
    <x v="2394"/>
    <b v="0"/>
    <n v="107.2"/>
    <n v="96.5"/>
    <n v="97.87"/>
    <n v="98.83"/>
    <n v="97.885999999999996"/>
    <n v="18.399999999999999"/>
    <n v="0"/>
    <n v="0"/>
    <n v="0"/>
  </r>
  <r>
    <x v="2395"/>
    <b v="0"/>
    <n v="104.1"/>
    <n v="98"/>
    <n v="99.33"/>
    <n v="99"/>
    <n v="98.912857142857149"/>
    <n v="18.600000000000001"/>
    <n v="0"/>
    <n v="0"/>
    <n v="0"/>
  </r>
  <r>
    <x v="2396"/>
    <b v="0"/>
    <n v="47.1"/>
    <n v="95.5"/>
    <n v="98.8"/>
    <n v="99.5"/>
    <n v="98.285714285714292"/>
    <n v="18.8"/>
    <n v="0"/>
    <n v="0"/>
    <n v="0"/>
  </r>
  <r>
    <x v="2397"/>
    <b v="0"/>
    <n v="49.8"/>
    <n v="97.75"/>
    <n v="98.67"/>
    <n v="99"/>
    <n v="98.572857142857146"/>
    <n v="19.399999999999999"/>
    <n v="0"/>
    <n v="0"/>
    <n v="0"/>
  </r>
  <r>
    <x v="2398"/>
    <b v="0"/>
    <n v="37.5"/>
    <n v="96.5"/>
    <n v="98.67"/>
    <n v="98.66"/>
    <n v="98.170571428571435"/>
    <n v="19"/>
    <n v="0"/>
    <n v="0"/>
    <n v="0"/>
  </r>
  <r>
    <x v="2399"/>
    <b v="0"/>
    <n v="75.900000000000006"/>
    <n v="96.5"/>
    <n v="99.2"/>
    <n v="98.83"/>
    <n v="98.456000000000003"/>
    <n v="18.899999999999999"/>
    <n v="0"/>
    <n v="0"/>
    <n v="0"/>
  </r>
  <r>
    <x v="2400"/>
    <b v="0"/>
    <n v="76.5"/>
    <n v="96.25"/>
    <n v="99.47"/>
    <n v="99.17"/>
    <n v="98.631142857142862"/>
    <n v="18.8"/>
    <n v="0"/>
    <n v="0"/>
    <n v="0"/>
  </r>
  <r>
    <x v="2401"/>
    <b v="0"/>
    <n v="28.4"/>
    <n v="98.25"/>
    <n v="99.6"/>
    <n v="99.33"/>
    <n v="99.198857142857136"/>
    <n v="15.7"/>
    <n v="0"/>
    <n v="0"/>
    <n v="0"/>
  </r>
  <r>
    <x v="2402"/>
    <b v="0"/>
    <n v="11.5"/>
    <n v="97.75"/>
    <n v="98.27"/>
    <n v="95.16"/>
    <n v="97.084857142857146"/>
    <n v="14.8"/>
    <n v="0"/>
    <n v="0"/>
    <n v="0"/>
  </r>
  <r>
    <x v="2403"/>
    <b v="0"/>
    <n v="5.6"/>
    <n v="96.75"/>
    <n v="98.4"/>
    <n v="96.16"/>
    <n v="97.254857142857148"/>
    <n v="15.4"/>
    <n v="0"/>
    <n v="0"/>
    <n v="0"/>
  </r>
  <r>
    <x v="2404"/>
    <b v="0"/>
    <n v="41.4"/>
    <n v="97.75"/>
    <n v="99.6"/>
    <n v="98.83"/>
    <n v="98.913142857142859"/>
    <n v="16.3"/>
    <n v="0"/>
    <n v="0"/>
    <n v="0"/>
  </r>
  <r>
    <x v="2405"/>
    <b v="0"/>
    <n v="41.4"/>
    <n v="95.25"/>
    <n v="99.47"/>
    <n v="99.5"/>
    <n v="98.515714285714282"/>
    <n v="17.399999999999999"/>
    <n v="0"/>
    <n v="0"/>
    <n v="0"/>
  </r>
  <r>
    <x v="2406"/>
    <b v="0"/>
    <n v="51"/>
    <n v="96.75"/>
    <n v="99.33"/>
    <n v="99.83"/>
    <n v="98.911714285714282"/>
    <n v="18.899999999999999"/>
    <n v="0"/>
    <n v="0"/>
    <n v="0"/>
  </r>
  <r>
    <x v="2407"/>
    <b v="0"/>
    <n v="65.599999999999994"/>
    <n v="97.5"/>
    <n v="99.07"/>
    <n v="100.33"/>
    <n v="99.143142857142863"/>
    <n v="19.600000000000001"/>
    <n v="0"/>
    <n v="0"/>
    <n v="0"/>
  </r>
  <r>
    <x v="2408"/>
    <b v="0"/>
    <n v="56.4"/>
    <n v="92.5"/>
    <n v="93.73"/>
    <n v="92.82"/>
    <n v="93.136857142857139"/>
    <n v="18.8"/>
    <n v="0"/>
    <n v="0"/>
    <n v="0"/>
  </r>
  <r>
    <x v="2409"/>
    <b v="0"/>
    <n v="47"/>
    <n v="86.25"/>
    <n v="86.93"/>
    <n v="74.959999999999994"/>
    <n v="82.670571428571435"/>
    <n v="16"/>
    <n v="0"/>
    <n v="0"/>
    <n v="0"/>
  </r>
  <r>
    <x v="2410"/>
    <b v="0"/>
    <n v="8"/>
    <n v="85.5"/>
    <n v="88.53"/>
    <n v="72.790000000000006"/>
    <n v="82.440857142857141"/>
    <n v="15.3"/>
    <n v="0"/>
    <n v="0"/>
    <n v="0"/>
  </r>
  <r>
    <x v="2411"/>
    <b v="0"/>
    <n v="5.6"/>
    <n v="83"/>
    <n v="88"/>
    <n v="75.63"/>
    <n v="82.616"/>
    <n v="16.3"/>
    <n v="0"/>
    <n v="0"/>
    <n v="0"/>
  </r>
  <r>
    <x v="2412"/>
    <b v="0"/>
    <n v="41.4"/>
    <n v="87.5"/>
    <n v="89.47"/>
    <n v="83.47"/>
    <n v="86.962571428571422"/>
    <n v="17.5"/>
    <n v="0"/>
    <n v="0"/>
    <n v="0"/>
  </r>
  <r>
    <x v="2413"/>
    <b v="0"/>
    <n v="5.6"/>
    <n v="92"/>
    <n v="87.2"/>
    <n v="87.81"/>
    <n v="88.50628571428571"/>
    <n v="15.3"/>
    <n v="0"/>
    <n v="0"/>
    <n v="0"/>
  </r>
  <r>
    <x v="2414"/>
    <b v="0"/>
    <n v="21"/>
    <n v="94.75"/>
    <n v="88.67"/>
    <n v="89.48"/>
    <n v="90.337428571428575"/>
    <n v="15"/>
    <n v="0"/>
    <n v="0"/>
    <n v="0"/>
  </r>
  <r>
    <x v="2415"/>
    <b v="0"/>
    <n v="27.4"/>
    <n v="91.75"/>
    <n v="86.27"/>
    <n v="83.47"/>
    <n v="86.562571428571431"/>
    <n v="15"/>
    <n v="0"/>
    <n v="0"/>
    <n v="0"/>
  </r>
  <r>
    <x v="2416"/>
    <b v="0"/>
    <n v="25.3"/>
    <n v="88"/>
    <n v="90.93"/>
    <n v="84.14"/>
    <n v="87.932285714285712"/>
    <n v="16.899999999999999"/>
    <n v="0"/>
    <n v="0"/>
    <n v="0"/>
  </r>
  <r>
    <x v="2417"/>
    <b v="0"/>
    <n v="23.8"/>
    <n v="79"/>
    <n v="82.93"/>
    <n v="75.459999999999994"/>
    <n v="79.470571428571432"/>
    <n v="18.399999999999999"/>
    <n v="0"/>
    <n v="0"/>
    <n v="0"/>
  </r>
  <r>
    <x v="2418"/>
    <b v="0"/>
    <n v="33.4"/>
    <n v="75.5"/>
    <n v="81.599999999999994"/>
    <n v="78.459999999999994"/>
    <n v="79.129142857142853"/>
    <n v="18.2"/>
    <n v="0"/>
    <n v="0"/>
    <n v="0"/>
  </r>
  <r>
    <x v="2419"/>
    <b v="0"/>
    <n v="28.3"/>
    <n v="79.5"/>
    <n v="77.73"/>
    <n v="77.3"/>
    <n v="77.987142857142857"/>
    <n v="18.100000000000001"/>
    <n v="0"/>
    <n v="0"/>
    <n v="0"/>
  </r>
  <r>
    <x v="2420"/>
    <b v="0"/>
    <n v="48.9"/>
    <n v="93"/>
    <n v="78.3"/>
    <n v="74.12"/>
    <n v="80.226857142857142"/>
    <n v="17"/>
    <n v="0"/>
    <n v="0"/>
    <n v="0"/>
  </r>
  <r>
    <x v="2421"/>
    <b v="0"/>
    <n v="66.900000000000006"/>
    <n v="89.25"/>
    <n v="80.53"/>
    <n v="80.97"/>
    <n v="82.674000000000007"/>
    <n v="18.7"/>
    <n v="0"/>
    <n v="0"/>
    <n v="0"/>
  </r>
  <r>
    <x v="2422"/>
    <b v="0"/>
    <n v="52.1"/>
    <n v="74.25"/>
    <n v="75.47"/>
    <n v="68.61"/>
    <n v="72.839142857142861"/>
    <n v="20.7"/>
    <n v="0"/>
    <n v="0"/>
    <n v="0"/>
  </r>
  <r>
    <x v="2423"/>
    <b v="0"/>
    <n v="60.9"/>
    <n v="83.25"/>
    <n v="80.27"/>
    <n v="75.459999999999994"/>
    <n v="79.302000000000007"/>
    <n v="19.399999999999999"/>
    <n v="0"/>
    <n v="0"/>
    <n v="0"/>
  </r>
  <r>
    <x v="2424"/>
    <b v="0"/>
    <n v="70.3"/>
    <n v="77"/>
    <n v="77.400000000000006"/>
    <n v="73.12"/>
    <n v="75.841142857142856"/>
    <n v="18.5"/>
    <n v="0"/>
    <n v="0"/>
    <n v="0"/>
  </r>
  <r>
    <x v="2425"/>
    <b v="0"/>
    <n v="16.5"/>
    <n v="71.75"/>
    <n v="86.13"/>
    <n v="77.459999999999994"/>
    <n v="79.870571428571424"/>
    <n v="17.899999999999999"/>
    <n v="0"/>
    <n v="0"/>
    <n v="0"/>
  </r>
  <r>
    <x v="2426"/>
    <b v="0"/>
    <n v="48.1"/>
    <n v="76"/>
    <n v="88.53"/>
    <n v="78.8"/>
    <n v="82.33"/>
    <n v="18.600000000000001"/>
    <n v="0"/>
    <n v="0"/>
    <n v="0"/>
  </r>
  <r>
    <x v="2427"/>
    <b v="0"/>
    <n v="62.5"/>
    <n v="85.5"/>
    <n v="77.599999999999994"/>
    <n v="73.12"/>
    <n v="77.869714285714281"/>
    <n v="17.8"/>
    <n v="0"/>
    <n v="0"/>
    <n v="0"/>
  </r>
  <r>
    <x v="2428"/>
    <b v="0"/>
    <n v="71.900000000000006"/>
    <n v="94.25"/>
    <n v="84"/>
    <n v="84.97"/>
    <n v="86.675428571428569"/>
    <n v="17.600000000000001"/>
    <n v="0"/>
    <n v="0"/>
    <n v="0"/>
  </r>
  <r>
    <x v="2429"/>
    <b v="0"/>
    <n v="84.4"/>
    <n v="92"/>
    <n v="83.33"/>
    <n v="79.8"/>
    <n v="84.101428571428571"/>
    <n v="16.899999999999999"/>
    <n v="0"/>
    <n v="0"/>
    <n v="0"/>
  </r>
  <r>
    <x v="2430"/>
    <b v="0"/>
    <n v="73.7"/>
    <n v="85"/>
    <n v="78"/>
    <n v="72.45"/>
    <n v="77.69714285714285"/>
    <n v="15.5"/>
    <n v="0"/>
    <n v="0"/>
    <n v="0"/>
  </r>
  <r>
    <x v="2431"/>
    <b v="0"/>
    <n v="64.099999999999994"/>
    <n v="75.5"/>
    <n v="74.400000000000006"/>
    <n v="71.12"/>
    <n v="73.526857142857139"/>
    <n v="17.3"/>
    <n v="0"/>
    <n v="0"/>
    <n v="0"/>
  </r>
  <r>
    <x v="2432"/>
    <b v="0"/>
    <n v="45.5"/>
    <n v="76"/>
    <n v="76.13"/>
    <n v="73.959999999999994"/>
    <n v="75.356285714285718"/>
    <n v="17.5"/>
    <n v="0"/>
    <n v="0"/>
    <n v="0"/>
  </r>
  <r>
    <x v="2433"/>
    <b v="0"/>
    <n v="72.8"/>
    <n v="89.75"/>
    <n v="83.33"/>
    <n v="81.8"/>
    <n v="84.272857142857148"/>
    <n v="18.899999999999999"/>
    <n v="0"/>
    <n v="0"/>
    <n v="0"/>
  </r>
  <r>
    <x v="2434"/>
    <b v="0"/>
    <n v="63.1"/>
    <n v="92.25"/>
    <n v="85.87"/>
    <n v="88.65"/>
    <n v="88.281428571428577"/>
    <n v="15.5"/>
    <n v="0"/>
    <n v="0"/>
    <n v="0"/>
  </r>
  <r>
    <x v="2435"/>
    <b v="0"/>
    <n v="48.2"/>
    <n v="94.75"/>
    <n v="82.4"/>
    <n v="82.97"/>
    <n v="85.418285714285716"/>
    <n v="21.4"/>
    <n v="0"/>
    <n v="0"/>
    <n v="0"/>
  </r>
  <r>
    <x v="2436"/>
    <b v="0"/>
    <n v="61.1"/>
    <n v="55.75"/>
    <n v="62.93"/>
    <n v="47.25"/>
    <n v="55.912857142857142"/>
    <n v="22.2"/>
    <n v="444"/>
    <n v="393"/>
    <n v="837"/>
  </r>
  <r>
    <x v="2437"/>
    <b v="0"/>
    <n v="48.1"/>
    <n v="72.75"/>
    <n v="68"/>
    <n v="57.76"/>
    <n v="65.574857142857141"/>
    <n v="22.7"/>
    <n v="650"/>
    <n v="587"/>
    <n v="1237"/>
  </r>
  <r>
    <x v="2438"/>
    <b v="0"/>
    <n v="75.900000000000006"/>
    <n v="69.25"/>
    <n v="65.87"/>
    <n v="63.27"/>
    <n v="65.751142857142852"/>
    <n v="23.1"/>
    <n v="667"/>
    <n v="598"/>
    <n v="1265"/>
  </r>
  <r>
    <x v="2439"/>
    <b v="0"/>
    <n v="52.3"/>
    <n v="66.75"/>
    <n v="70.8"/>
    <n v="56.76"/>
    <n v="65.060571428571436"/>
    <n v="20"/>
    <n v="0"/>
    <n v="0"/>
    <n v="0"/>
  </r>
  <r>
    <x v="2440"/>
    <b v="0"/>
    <n v="41.4"/>
    <n v="69"/>
    <n v="75.47"/>
    <n v="56.43"/>
    <n v="67.463142857142856"/>
    <n v="16.100000000000001"/>
    <n v="0"/>
    <n v="0"/>
    <n v="0"/>
  </r>
  <r>
    <x v="2441"/>
    <b v="0"/>
    <n v="34.200000000000003"/>
    <n v="71"/>
    <n v="78.53"/>
    <n v="50.08"/>
    <n v="67.054571428571435"/>
    <n v="15.6"/>
    <n v="0"/>
    <n v="0"/>
    <n v="0"/>
  </r>
  <r>
    <x v="2442"/>
    <b v="0"/>
    <n v="44.7"/>
    <n v="70.75"/>
    <n v="74.67"/>
    <n v="55.93"/>
    <n v="67.348857142857142"/>
    <n v="18.399999999999999"/>
    <n v="0"/>
    <n v="0"/>
    <n v="0"/>
  </r>
  <r>
    <x v="2443"/>
    <b v="0"/>
    <n v="51.3"/>
    <n v="58.25"/>
    <n v="67.069999999999993"/>
    <n v="46.41"/>
    <n v="57.970571428571425"/>
    <n v="19.7"/>
    <n v="0"/>
    <n v="0"/>
    <n v="0"/>
  </r>
  <r>
    <x v="2444"/>
    <b v="0"/>
    <n v="57.1"/>
    <n v="70.75"/>
    <n v="69.8"/>
    <n v="57.43"/>
    <n v="65.775999999999996"/>
    <n v="21"/>
    <n v="554"/>
    <n v="475"/>
    <n v="1029"/>
  </r>
  <r>
    <x v="2445"/>
    <b v="0"/>
    <n v="93.6"/>
    <n v="72.25"/>
    <n v="72.27"/>
    <n v="65.28"/>
    <n v="69.868857142857138"/>
    <n v="21.7"/>
    <n v="625"/>
    <n v="553"/>
    <n v="1178"/>
  </r>
  <r>
    <x v="2446"/>
    <b v="0"/>
    <n v="41.4"/>
    <n v="67"/>
    <n v="90.4"/>
    <n v="67.28"/>
    <n v="77.124571428571429"/>
    <n v="22"/>
    <n v="663"/>
    <n v="588"/>
    <n v="1251"/>
  </r>
  <r>
    <x v="2447"/>
    <b v="0"/>
    <n v="24.2"/>
    <n v="71.25"/>
    <n v="72.13"/>
    <n v="67.95"/>
    <n v="70.495714285714286"/>
    <n v="23.3"/>
    <n v="678"/>
    <n v="602"/>
    <n v="1280"/>
  </r>
  <r>
    <x v="2448"/>
    <b v="0"/>
    <n v="10.8"/>
    <n v="64.75"/>
    <n v="76.27"/>
    <n v="69.12"/>
    <n v="71.185428571428574"/>
    <n v="21.7"/>
    <n v="641"/>
    <n v="571"/>
    <n v="1212"/>
  </r>
  <r>
    <x v="2449"/>
    <b v="0"/>
    <n v="66.900000000000006"/>
    <n v="79.25"/>
    <n v="78.8"/>
    <n v="71.290000000000006"/>
    <n v="76.328000000000003"/>
    <n v="21.7"/>
    <n v="643"/>
    <n v="566"/>
    <n v="1209"/>
  </r>
  <r>
    <x v="2450"/>
    <b v="0"/>
    <n v="80.3"/>
    <n v="70"/>
    <n v="65.599999999999994"/>
    <n v="52.25"/>
    <n v="62.028571428571432"/>
    <n v="18.899999999999999"/>
    <n v="0"/>
    <n v="0"/>
    <n v="0"/>
  </r>
  <r>
    <x v="2451"/>
    <b v="0"/>
    <n v="48.6"/>
    <n v="88.75"/>
    <n v="77.2"/>
    <n v="75.63"/>
    <n v="79.301714285714283"/>
    <n v="18.3"/>
    <n v="0"/>
    <n v="0"/>
    <n v="0"/>
  </r>
  <r>
    <x v="2452"/>
    <b v="0"/>
    <n v="25.8"/>
    <n v="88.25"/>
    <n v="76.400000000000006"/>
    <n v="82.3"/>
    <n v="81.131428571428572"/>
    <n v="18.5"/>
    <n v="0"/>
    <n v="0"/>
    <n v="0"/>
  </r>
  <r>
    <x v="2453"/>
    <b v="0"/>
    <n v="5.6"/>
    <n v="83.25"/>
    <n v="78.8"/>
    <n v="78.8"/>
    <n v="79.817142857142855"/>
    <n v="18.7"/>
    <n v="0"/>
    <n v="0"/>
    <n v="0"/>
  </r>
  <r>
    <x v="2454"/>
    <b v="0"/>
    <n v="13.7"/>
    <n v="96"/>
    <n v="89.07"/>
    <n v="86.48"/>
    <n v="89.766000000000005"/>
    <n v="19.5"/>
    <n v="0"/>
    <n v="0"/>
    <n v="0"/>
  </r>
  <r>
    <x v="2455"/>
    <b v="0"/>
    <n v="29.1"/>
    <n v="96.5"/>
    <n v="86.93"/>
    <n v="80.3"/>
    <n v="86.844285714285718"/>
    <n v="18.3"/>
    <n v="0"/>
    <n v="0"/>
    <n v="0"/>
  </r>
  <r>
    <x v="2456"/>
    <b v="0"/>
    <n v="76.400000000000006"/>
    <n v="95.25"/>
    <n v="84.53"/>
    <n v="90.82"/>
    <n v="89.136857142857139"/>
    <n v="20.9"/>
    <n v="611"/>
    <n v="529"/>
    <n v="1140"/>
  </r>
  <r>
    <x v="2457"/>
    <b v="0"/>
    <n v="65.2"/>
    <n v="69.5"/>
    <n v="67.87"/>
    <n v="60.1"/>
    <n v="65.578571428571422"/>
    <n v="20.9"/>
    <n v="686"/>
    <n v="607"/>
    <n v="1293"/>
  </r>
  <r>
    <x v="2458"/>
    <b v="0"/>
    <n v="10.1"/>
    <n v="83.5"/>
    <n v="78.53"/>
    <n v="73.62"/>
    <n v="77.982571428571433"/>
    <n v="21.351546391752585"/>
    <n v="660"/>
    <n v="573"/>
    <n v="1233"/>
  </r>
  <r>
    <x v="2459"/>
    <b v="0"/>
    <n v="50.8"/>
    <n v="85.25"/>
    <n v="80"/>
    <n v="79.63"/>
    <n v="81.073142857142855"/>
    <n v="21.941237113402053"/>
    <n v="661"/>
    <n v="581"/>
    <n v="1242"/>
  </r>
  <r>
    <x v="2460"/>
    <b v="0"/>
    <n v="23.5"/>
    <n v="81.75"/>
    <n v="76.67"/>
    <n v="76.790000000000006"/>
    <n v="77.872285714285709"/>
    <n v="22.8"/>
    <n v="676"/>
    <n v="597"/>
    <n v="1273"/>
  </r>
  <r>
    <x v="2461"/>
    <b v="0"/>
    <n v="56.5"/>
    <n v="91.5"/>
    <n v="83.87"/>
    <n v="80.63"/>
    <n v="84.503142857142862"/>
    <n v="23.4"/>
    <n v="705"/>
    <n v="635"/>
    <n v="1340"/>
  </r>
  <r>
    <x v="2462"/>
    <b v="0"/>
    <n v="15.5"/>
    <n v="90"/>
    <n v="82.67"/>
    <n v="78.3"/>
    <n v="82.847142857142856"/>
    <n v="24.2"/>
    <n v="698"/>
    <n v="628"/>
    <n v="1326"/>
  </r>
  <r>
    <x v="2463"/>
    <b v="0"/>
    <n v="72.2"/>
    <n v="95.75"/>
    <n v="90.4"/>
    <n v="93.16"/>
    <n v="92.56914285714285"/>
    <n v="17"/>
    <n v="0"/>
    <n v="0"/>
    <n v="0"/>
  </r>
  <r>
    <x v="2464"/>
    <b v="0"/>
    <n v="52.2"/>
    <n v="87"/>
    <n v="84.4"/>
    <n v="79.3"/>
    <n v="83.245714285714286"/>
    <n v="15.4"/>
    <n v="0"/>
    <n v="0"/>
    <n v="0"/>
  </r>
  <r>
    <x v="2465"/>
    <b v="0"/>
    <n v="4.4000000000000004"/>
    <n v="95.75"/>
    <n v="86.13"/>
    <n v="82.14"/>
    <n v="86.960857142857137"/>
    <n v="15"/>
    <n v="0"/>
    <n v="0"/>
    <n v="0"/>
  </r>
  <r>
    <x v="2466"/>
    <b v="0"/>
    <n v="12.6"/>
    <n v="88.25"/>
    <n v="84"/>
    <n v="79.3"/>
    <n v="83.36"/>
    <n v="18.100000000000001"/>
    <n v="0"/>
    <n v="0"/>
    <n v="0"/>
  </r>
  <r>
    <x v="2467"/>
    <b v="0"/>
    <n v="5.6"/>
    <n v="93.75"/>
    <n v="89.73"/>
    <n v="81.3"/>
    <n v="87.758571428571429"/>
    <n v="19.3"/>
    <n v="0"/>
    <n v="0"/>
    <n v="0"/>
  </r>
  <r>
    <x v="2468"/>
    <b v="0"/>
    <n v="28.5"/>
    <n v="98.23"/>
    <n v="98.13"/>
    <n v="85.81"/>
    <n v="93.92885714285714"/>
    <n v="21.2"/>
    <n v="0"/>
    <n v="0"/>
    <n v="0"/>
  </r>
  <r>
    <x v="2469"/>
    <b v="0"/>
    <n v="5.6"/>
    <n v="96"/>
    <n v="100"/>
    <n v="89.82"/>
    <n v="95.59542857142857"/>
    <n v="20.091752577319586"/>
    <n v="0"/>
    <n v="0"/>
    <n v="0"/>
  </r>
  <r>
    <x v="2470"/>
    <b v="0"/>
    <n v="14.7"/>
    <n v="96.5"/>
    <n v="92"/>
    <n v="92.32"/>
    <n v="93.138285714285715"/>
    <n v="19.3"/>
    <n v="0"/>
    <n v="0"/>
    <n v="0"/>
  </r>
  <r>
    <x v="2471"/>
    <b v="0"/>
    <n v="88.2"/>
    <n v="72"/>
    <n v="72.67"/>
    <n v="62.94"/>
    <n v="69.18085714285715"/>
    <n v="20.5"/>
    <n v="0"/>
    <n v="0"/>
    <n v="0"/>
  </r>
  <r>
    <x v="2472"/>
    <b v="0"/>
    <n v="23.7"/>
    <n v="86.25"/>
    <n v="76.27"/>
    <n v="60.1"/>
    <n v="73.007142857142853"/>
    <n v="21.4"/>
    <n v="609"/>
    <n v="535"/>
    <n v="1144"/>
  </r>
  <r>
    <x v="2473"/>
    <b v="0"/>
    <n v="12.8"/>
    <n v="77.75"/>
    <n v="75.599999999999994"/>
    <n v="64.77"/>
    <n v="72.37828571428571"/>
    <n v="22.2"/>
    <n v="629"/>
    <n v="554"/>
    <n v="1183"/>
  </r>
  <r>
    <x v="2474"/>
    <b v="0"/>
    <n v="41.99"/>
    <n v="77"/>
    <n v="76.400000000000006"/>
    <n v="78.63"/>
    <n v="77.301714285714283"/>
    <n v="22.6"/>
    <n v="907"/>
    <n v="825"/>
    <n v="1732"/>
  </r>
  <r>
    <x v="2475"/>
    <b v="0"/>
    <n v="57"/>
    <n v="83.25"/>
    <n v="80.67"/>
    <n v="81.459999999999994"/>
    <n v="81.530571428571434"/>
    <n v="23.7"/>
    <n v="1153"/>
    <n v="1110"/>
    <n v="2263"/>
  </r>
  <r>
    <x v="2476"/>
    <b v="0"/>
    <n v="74.400000000000006"/>
    <n v="75.25"/>
    <n v="76.400000000000006"/>
    <n v="82.97"/>
    <n v="78.389714285714291"/>
    <n v="23.8"/>
    <n v="1168"/>
    <n v="1165"/>
    <n v="2333"/>
  </r>
  <r>
    <x v="2477"/>
    <b v="0"/>
    <n v="56.4"/>
    <n v="84"/>
    <n v="81.069999999999993"/>
    <n v="87.98"/>
    <n v="84.108857142857147"/>
    <n v="23.2"/>
    <n v="1139"/>
    <n v="1142"/>
    <n v="2281"/>
  </r>
  <r>
    <x v="2478"/>
    <b v="0"/>
    <n v="42"/>
    <n v="77.25"/>
    <n v="78.930000000000007"/>
    <n v="75.489999999999995"/>
    <n v="77.366571428571433"/>
    <n v="22.3"/>
    <n v="643"/>
    <n v="548"/>
    <n v="1191"/>
  </r>
  <r>
    <x v="2479"/>
    <b v="0"/>
    <n v="8.1"/>
    <n v="92.75"/>
    <n v="88.33"/>
    <n v="85.64"/>
    <n v="88.418000000000006"/>
    <n v="23.3"/>
    <n v="1047"/>
    <n v="906"/>
    <n v="1953"/>
  </r>
  <r>
    <x v="2480"/>
    <b v="0"/>
    <n v="41.8"/>
    <n v="87.75"/>
    <n v="78.53"/>
    <n v="71.290000000000006"/>
    <n v="78.155142857142863"/>
    <n v="25.2"/>
    <n v="1084"/>
    <n v="996"/>
    <n v="2080"/>
  </r>
  <r>
    <x v="2481"/>
    <b v="0"/>
    <n v="30.9"/>
    <n v="87.75"/>
    <n v="90.53"/>
    <n v="74.959999999999994"/>
    <n v="84.556285714285721"/>
    <n v="23.8"/>
    <n v="1131"/>
    <n v="1102"/>
    <n v="2233"/>
  </r>
  <r>
    <x v="2482"/>
    <b v="0"/>
    <n v="5.6"/>
    <n v="88"/>
    <n v="90.93"/>
    <n v="74.900000000000006"/>
    <n v="84.76428571428572"/>
    <n v="23.891752577319583"/>
    <n v="1132"/>
    <n v="1059"/>
    <n v="2191"/>
  </r>
  <r>
    <x v="2483"/>
    <b v="0"/>
    <n v="7.6"/>
    <n v="97.25"/>
    <n v="82.53"/>
    <n v="75.459999999999994"/>
    <n v="83.470571428571432"/>
    <n v="23.8"/>
    <n v="1233"/>
    <n v="1160"/>
    <n v="2393"/>
  </r>
  <r>
    <x v="2484"/>
    <b v="0"/>
    <n v="12.3"/>
    <n v="89.75"/>
    <n v="83.2"/>
    <n v="76.13"/>
    <n v="82.273142857142858"/>
    <n v="24.1"/>
    <n v="1219"/>
    <n v="1179"/>
    <n v="2398"/>
  </r>
  <r>
    <x v="2485"/>
    <b v="0"/>
    <n v="17.100000000000001"/>
    <n v="73.25"/>
    <n v="69.73"/>
    <n v="60.1"/>
    <n v="67.232857142857142"/>
    <n v="24.1"/>
    <n v="1335"/>
    <n v="1069"/>
    <n v="2404"/>
  </r>
  <r>
    <x v="2486"/>
    <b v="0"/>
    <n v="0"/>
    <n v="73.25"/>
    <n v="76.099999999999994"/>
    <n v="45.91"/>
    <n v="65.097714285714289"/>
    <n v="26.4"/>
    <n v="1273"/>
    <n v="1119"/>
    <n v="2392"/>
  </r>
  <r>
    <x v="2487"/>
    <b v="0"/>
    <n v="32.799999999999997"/>
    <n v="78.75"/>
    <n v="74.67"/>
    <n v="58.76"/>
    <n v="70.147714285714287"/>
    <n v="26"/>
    <n v="2031"/>
    <n v="2010"/>
    <n v="4041"/>
  </r>
  <r>
    <x v="2488"/>
    <b v="0"/>
    <n v="32.5"/>
    <n v="79.5"/>
    <n v="73.599999999999994"/>
    <n v="58.26"/>
    <n v="69.689142857142855"/>
    <n v="26.4"/>
    <n v="2413"/>
    <n v="2974"/>
    <n v="5387"/>
  </r>
  <r>
    <x v="2489"/>
    <b v="0"/>
    <n v="11.9"/>
    <n v="77.75"/>
    <n v="75.2"/>
    <n v="62.27"/>
    <n v="71.349714285714285"/>
    <n v="26.451546391752569"/>
    <n v="2678"/>
    <n v="2829"/>
    <n v="5507"/>
  </r>
  <r>
    <x v="2490"/>
    <b v="0"/>
    <n v="26.2"/>
    <n v="69.25"/>
    <n v="98.8"/>
    <n v="56.59"/>
    <n v="77.573714285714289"/>
    <n v="24.4"/>
    <n v="2267"/>
    <n v="2210"/>
    <n v="4477"/>
  </r>
  <r>
    <x v="2491"/>
    <b v="0"/>
    <n v="32.1"/>
    <n v="77.25"/>
    <n v="74.930000000000007"/>
    <n v="65.61"/>
    <n v="72.264857142857139"/>
    <n v="23"/>
    <n v="2023"/>
    <n v="1835"/>
    <n v="3858"/>
  </r>
  <r>
    <x v="2492"/>
    <b v="0"/>
    <n v="32.1"/>
    <n v="68.5"/>
    <n v="77.069999999999993"/>
    <n v="58.6"/>
    <n v="68.778571428571425"/>
    <n v="23"/>
    <n v="2089"/>
    <n v="1997"/>
    <n v="4086"/>
  </r>
  <r>
    <x v="2493"/>
    <b v="0"/>
    <n v="27.6"/>
    <n v="85.75"/>
    <n v="84.4"/>
    <n v="65.94"/>
    <n v="78.379428571428576"/>
    <n v="25"/>
    <n v="2210"/>
    <n v="2332"/>
    <n v="4542"/>
  </r>
  <r>
    <x v="2494"/>
    <b v="0"/>
    <n v="12.4"/>
    <n v="87.25"/>
    <n v="87.73"/>
    <n v="68.11"/>
    <n v="80.893428571428572"/>
    <n v="25.2"/>
    <n v="1827"/>
    <n v="1745"/>
    <n v="3572"/>
  </r>
  <r>
    <x v="2495"/>
    <b v="0"/>
    <n v="9.6999999999999993"/>
    <n v="93"/>
    <n v="90.21"/>
    <n v="70.12"/>
    <n v="83.959714285714284"/>
    <n v="25"/>
    <n v="2100"/>
    <n v="2010"/>
    <n v="4110"/>
  </r>
  <r>
    <x v="2496"/>
    <b v="0"/>
    <n v="22.7"/>
    <n v="97"/>
    <n v="99.87"/>
    <n v="87.48"/>
    <n v="94.965999999999994"/>
    <n v="25.1"/>
    <n v="2891"/>
    <n v="2751"/>
    <n v="5642"/>
  </r>
  <r>
    <x v="2497"/>
    <b v="0"/>
    <n v="50.1"/>
    <n v="95.75"/>
    <n v="99.47"/>
    <n v="87.31"/>
    <n v="94.450571428571422"/>
    <n v="26.8"/>
    <n v="2929"/>
    <n v="2881"/>
    <n v="5810"/>
  </r>
  <r>
    <x v="2498"/>
    <b v="0"/>
    <n v="69.2"/>
    <n v="97.75"/>
    <n v="98.93"/>
    <n v="88.65"/>
    <n v="95.135714285714286"/>
    <n v="25.9"/>
    <n v="3184"/>
    <n v="3287"/>
    <n v="6471"/>
  </r>
  <r>
    <x v="2499"/>
    <b v="0"/>
    <n v="19.399999999999999"/>
    <n v="96"/>
    <n v="91.33"/>
    <n v="82.64"/>
    <n v="89.418000000000006"/>
    <n v="26.3"/>
    <n v="3237"/>
    <n v="3092"/>
    <n v="6329"/>
  </r>
  <r>
    <x v="2500"/>
    <b v="0"/>
    <n v="15.9"/>
    <n v="77.25"/>
    <n v="75.33"/>
    <n v="56.26"/>
    <n v="69.230571428571423"/>
    <n v="26.6"/>
    <n v="3326"/>
    <n v="3168"/>
    <n v="6494"/>
  </r>
  <r>
    <x v="2501"/>
    <b v="0"/>
    <n v="35"/>
    <n v="67.75"/>
    <n v="69.33"/>
    <n v="55.76"/>
    <n v="64.316285714285712"/>
    <n v="26.8"/>
    <n v="3548"/>
    <n v="3623"/>
    <n v="7171"/>
  </r>
  <r>
    <x v="2502"/>
    <b v="0"/>
    <n v="93.7"/>
    <n v="60.75"/>
    <n v="68"/>
    <n v="53.76"/>
    <n v="61.460571428571427"/>
    <n v="25.5"/>
    <n v="3195"/>
    <n v="3230"/>
    <n v="6425"/>
  </r>
  <r>
    <x v="2503"/>
    <b v="0"/>
    <n v="81.2"/>
    <n v="72.25"/>
    <n v="66.13"/>
    <n v="56.59"/>
    <n v="64.257999999999996"/>
    <n v="26.2"/>
    <n v="2960"/>
    <n v="2883"/>
    <n v="5843"/>
  </r>
  <r>
    <x v="2504"/>
    <b v="0"/>
    <n v="93.7"/>
    <n v="75.75"/>
    <n v="68.53"/>
    <n v="79.3"/>
    <n v="73.872857142857143"/>
    <n v="24.28125"/>
    <n v="2973"/>
    <n v="2906"/>
    <n v="5879"/>
  </r>
  <r>
    <x v="2505"/>
    <b v="0"/>
    <n v="120"/>
    <n v="77.75"/>
    <n v="74.930000000000007"/>
    <n v="87.31"/>
    <n v="79.81914285714285"/>
    <n v="26.2"/>
    <n v="1384"/>
    <n v="1319"/>
    <n v="2703"/>
  </r>
  <r>
    <x v="2506"/>
    <b v="0"/>
    <n v="112.5"/>
    <n v="63"/>
    <n v="69.73"/>
    <n v="74.12"/>
    <n v="69.696857142857141"/>
    <n v="24.6"/>
    <n v="1704"/>
    <n v="1574"/>
    <n v="3278"/>
  </r>
  <r>
    <x v="2507"/>
    <b v="0"/>
    <n v="112.5"/>
    <n v="64.75"/>
    <n v="70.67"/>
    <n v="61.44"/>
    <n v="66.152285714285711"/>
    <n v="25.343298969072166"/>
    <n v="1713"/>
    <n v="1548"/>
    <n v="3261"/>
  </r>
  <r>
    <x v="2508"/>
    <b v="0"/>
    <n v="16.600000000000001"/>
    <n v="58.5"/>
    <n v="67.2"/>
    <n v="58.1"/>
    <n v="62.091428571428573"/>
    <n v="25.6"/>
    <n v="1812"/>
    <n v="1646"/>
    <n v="3458"/>
  </r>
  <r>
    <x v="2509"/>
    <b v="0"/>
    <n v="10.4"/>
    <n v="57"/>
    <n v="64.8"/>
    <n v="55.09"/>
    <n v="59.688000000000002"/>
    <n v="26.8"/>
    <n v="2465"/>
    <n v="2186"/>
    <n v="4651"/>
  </r>
  <r>
    <x v="2510"/>
    <b v="0"/>
    <n v="53.1"/>
    <n v="66.25"/>
    <n v="70.53"/>
    <n v="58.43"/>
    <n v="65.403142857142853"/>
    <n v="27.234020618556684"/>
    <n v="3117"/>
    <n v="3158"/>
    <n v="6275"/>
  </r>
  <r>
    <x v="2511"/>
    <b v="0"/>
    <n v="56.4"/>
    <n v="71.25"/>
    <n v="69.599999999999994"/>
    <n v="63.11"/>
    <n v="67.751999999999995"/>
    <n v="27.1"/>
    <n v="3494"/>
    <n v="3609"/>
    <n v="7103"/>
  </r>
  <r>
    <x v="2512"/>
    <b v="0"/>
    <n v="71"/>
    <n v="85.75"/>
    <n v="74.53"/>
    <n v="69.62"/>
    <n v="75.411142857142863"/>
    <n v="27.3"/>
    <n v="3571"/>
    <n v="3682"/>
    <n v="7253"/>
  </r>
  <r>
    <x v="2513"/>
    <b v="0"/>
    <n v="76.8"/>
    <n v="56.5"/>
    <n v="65.069999999999993"/>
    <n v="52.25"/>
    <n v="58.715714285714284"/>
    <n v="27.8"/>
    <n v="3666"/>
    <n v="3834"/>
    <n v="7500"/>
  </r>
  <r>
    <x v="2514"/>
    <b v="0"/>
    <n v="58.1"/>
    <n v="74"/>
    <n v="71.599999999999994"/>
    <n v="55.76"/>
    <n v="66.71771428571428"/>
    <n v="27.6"/>
    <n v="3534"/>
    <n v="3864"/>
    <n v="7398"/>
  </r>
  <r>
    <x v="2515"/>
    <b v="0"/>
    <n v="67"/>
    <n v="60.75"/>
    <n v="68.400000000000006"/>
    <n v="54.26"/>
    <n v="61.803428571428569"/>
    <n v="27.8"/>
    <n v="4108"/>
    <n v="4641"/>
    <n v="8749"/>
  </r>
  <r>
    <x v="2516"/>
    <b v="0"/>
    <n v="35.799999999999997"/>
    <n v="59"/>
    <n v="68.400000000000006"/>
    <n v="49.42"/>
    <n v="59.744"/>
    <n v="28.5"/>
    <n v="4458"/>
    <n v="5112"/>
    <n v="9570"/>
  </r>
  <r>
    <x v="2517"/>
    <b v="0"/>
    <n v="41.9"/>
    <n v="62.5"/>
    <n v="70"/>
    <n v="54.7"/>
    <n v="63.04"/>
    <n v="29.4"/>
    <n v="4424"/>
    <n v="4864"/>
    <n v="9288"/>
  </r>
  <r>
    <x v="2518"/>
    <b v="0"/>
    <n v="62.4"/>
    <n v="65"/>
    <n v="66.53"/>
    <n v="84.11"/>
    <n v="72.207714285714289"/>
    <n v="28.9"/>
    <n v="4573"/>
    <n v="5039"/>
    <n v="9612"/>
  </r>
  <r>
    <x v="2519"/>
    <b v="0"/>
    <n v="69.5"/>
    <n v="77.5"/>
    <n v="72.400000000000006"/>
    <n v="71.790000000000006"/>
    <n v="73.356571428571428"/>
    <n v="27.4"/>
    <n v="3700"/>
    <n v="3882"/>
    <n v="7582"/>
  </r>
  <r>
    <x v="2520"/>
    <b v="0"/>
    <n v="100.1"/>
    <n v="54.75"/>
    <n v="63.6"/>
    <n v="51.92"/>
    <n v="57.572571428571429"/>
    <n v="25.091752577319593"/>
    <n v="2991"/>
    <n v="2753"/>
    <n v="5744"/>
  </r>
  <r>
    <x v="2521"/>
    <b v="0"/>
    <n v="11.1"/>
    <n v="61.25"/>
    <n v="66.13"/>
    <n v="57.76"/>
    <n v="62.144857142857141"/>
    <n v="23.866666666666671"/>
    <n v="2778"/>
    <n v="2798"/>
    <n v="5576"/>
  </r>
  <r>
    <x v="2522"/>
    <b v="0"/>
    <n v="62.5"/>
    <n v="53.75"/>
    <n v="61.47"/>
    <n v="50.58"/>
    <n v="55.971714285714285"/>
    <n v="25.8"/>
    <n v="3026"/>
    <n v="3228"/>
    <n v="6254"/>
  </r>
  <r>
    <x v="2523"/>
    <b v="0"/>
    <n v="18.2"/>
    <n v="52.75"/>
    <n v="67.069999999999993"/>
    <n v="53.26"/>
    <n v="59.061999999999998"/>
    <n v="25.4"/>
    <n v="3592"/>
    <n v="3477"/>
    <n v="7069"/>
  </r>
  <r>
    <x v="2524"/>
    <b v="0"/>
    <n v="74.900000000000006"/>
    <n v="70.25"/>
    <n v="75.33"/>
    <n v="65.61"/>
    <n v="70.836285714285708"/>
    <n v="25.4"/>
    <n v="3960"/>
    <n v="4227"/>
    <n v="8187"/>
  </r>
  <r>
    <x v="2525"/>
    <b v="0"/>
    <n v="82.5"/>
    <n v="83"/>
    <n v="86"/>
    <n v="69.12"/>
    <n v="79.526857142857139"/>
    <n v="24.2"/>
    <n v="3428"/>
    <n v="3579"/>
    <n v="7007"/>
  </r>
  <r>
    <x v="2526"/>
    <b v="0"/>
    <n v="93.7"/>
    <n v="97"/>
    <n v="95.73"/>
    <n v="72.45"/>
    <n v="88.03857142857143"/>
    <n v="24.930927835051534"/>
    <n v="3569"/>
    <n v="3761"/>
    <n v="7330"/>
  </r>
  <r>
    <x v="2527"/>
    <b v="0"/>
    <n v="75"/>
    <n v="94.5"/>
    <n v="90.13"/>
    <n v="70.28"/>
    <n v="84.323142857142855"/>
    <n v="26.481443298969076"/>
    <n v="4289"/>
    <n v="5029"/>
    <n v="9318"/>
  </r>
  <r>
    <x v="2528"/>
    <b v="0"/>
    <n v="13.2"/>
    <n v="77.5"/>
    <n v="74.400000000000006"/>
    <n v="64.44"/>
    <n v="71.693714285714279"/>
    <n v="28.4"/>
    <n v="4989"/>
    <n v="5616"/>
    <n v="10605"/>
  </r>
  <r>
    <x v="2529"/>
    <b v="0"/>
    <n v="6.8"/>
    <n v="62.75"/>
    <n v="66.400000000000006"/>
    <n v="56.26"/>
    <n v="62.089142857142861"/>
    <n v="27.6"/>
    <n v="4455"/>
    <n v="4722"/>
    <n v="9177"/>
  </r>
  <r>
    <x v="2530"/>
    <b v="0"/>
    <n v="10.9"/>
    <n v="57.5"/>
    <n v="62.67"/>
    <n v="59.77"/>
    <n v="60.494"/>
    <n v="25.5"/>
    <n v="3927"/>
    <n v="4252"/>
    <n v="8179"/>
  </r>
  <r>
    <x v="2531"/>
    <b v="0"/>
    <n v="21.8"/>
    <n v="63.75"/>
    <n v="69.069999999999993"/>
    <n v="6.43"/>
    <n v="46.377428571428574"/>
    <n v="25.8"/>
    <n v="3630"/>
    <n v="3829"/>
    <n v="7459"/>
  </r>
  <r>
    <x v="2532"/>
    <b v="0"/>
    <n v="66.3"/>
    <n v="76"/>
    <n v="70.400000000000006"/>
    <n v="65.11"/>
    <n v="69.866285714285709"/>
    <n v="27.157731958762895"/>
    <n v="4213"/>
    <n v="4448"/>
    <n v="8661"/>
  </r>
  <r>
    <x v="2533"/>
    <b v="0"/>
    <n v="75.2"/>
    <n v="77.75"/>
    <n v="70.53"/>
    <n v="65.94"/>
    <n v="70.606571428571428"/>
    <n v="28.2"/>
    <n v="4936"/>
    <n v="5369"/>
    <n v="10305"/>
  </r>
  <r>
    <x v="2534"/>
    <b v="0"/>
    <n v="112.5"/>
    <n v="88.5"/>
    <n v="75.33"/>
    <n v="72.45"/>
    <n v="77.352857142857147"/>
    <n v="28.7"/>
    <n v="5368"/>
    <n v="5854"/>
    <n v="11222"/>
  </r>
  <r>
    <x v="2535"/>
    <b v="0"/>
    <n v="60.7"/>
    <n v="63"/>
    <n v="64.8"/>
    <n v="52.59"/>
    <n v="60.202285714285715"/>
    <n v="29.1"/>
    <n v="5389"/>
    <n v="5768"/>
    <n v="11157"/>
  </r>
  <r>
    <x v="2536"/>
    <b v="0"/>
    <n v="8.1"/>
    <n v="65"/>
    <n v="62.93"/>
    <n v="56.26"/>
    <n v="61.116285714285716"/>
    <n v="28.5"/>
    <n v="5016"/>
    <n v="5665"/>
    <n v="10681"/>
  </r>
  <r>
    <x v="2537"/>
    <b v="0"/>
    <n v="74.3"/>
    <n v="64"/>
    <n v="65.47"/>
    <n v="55.93"/>
    <n v="61.863142857142854"/>
    <n v="28.445360824742284"/>
    <n v="5074"/>
    <n v="5726"/>
    <n v="10800"/>
  </r>
  <r>
    <x v="2538"/>
    <b v="0"/>
    <n v="67.8"/>
    <n v="65.5"/>
    <n v="66"/>
    <n v="56.09"/>
    <n v="62.488"/>
    <n v="27.8"/>
    <n v="4595"/>
    <n v="5335"/>
    <n v="9930"/>
  </r>
  <r>
    <x v="2539"/>
    <b v="0"/>
    <n v="97.3"/>
    <n v="63.75"/>
    <n v="60.4"/>
    <n v="60.43"/>
    <n v="61.176000000000002"/>
    <n v="26.448453608247434"/>
    <n v="4359"/>
    <n v="5089"/>
    <n v="9448"/>
  </r>
  <r>
    <x v="2540"/>
    <b v="0"/>
    <n v="82.4"/>
    <n v="73"/>
    <n v="62.8"/>
    <n v="68.11"/>
    <n v="66.951999999999998"/>
    <n v="27.1"/>
    <n v="4832"/>
    <n v="5496"/>
    <n v="10328"/>
  </r>
  <r>
    <x v="2541"/>
    <b v="0"/>
    <n v="13.5"/>
    <n v="54.5"/>
    <n v="61.6"/>
    <n v="58.26"/>
    <n v="58.832000000000001"/>
    <n v="26.2"/>
    <n v="4759"/>
    <n v="5412"/>
    <n v="10171"/>
  </r>
  <r>
    <x v="2542"/>
    <b v="0"/>
    <n v="31.9"/>
    <n v="62.5"/>
    <n v="65.33"/>
    <n v="59.93"/>
    <n v="62.831714285714284"/>
    <n v="28.2"/>
    <n v="4632"/>
    <n v="5424"/>
    <n v="10056"/>
  </r>
  <r>
    <x v="2543"/>
    <b v="0"/>
    <n v="11.6"/>
    <n v="66.75"/>
    <n v="64.13"/>
    <n v="60.429999999999993"/>
    <n v="63.460285714285718"/>
    <n v="26.4"/>
    <n v="4319"/>
    <n v="4973"/>
    <n v="9292"/>
  </r>
  <r>
    <x v="2544"/>
    <b v="0"/>
    <n v="44.6"/>
    <n v="63.25"/>
    <n v="68"/>
    <n v="67.930000000000007"/>
    <n v="66.89028571428571"/>
    <n v="27.786597938144332"/>
    <n v="4839"/>
    <n v="5517"/>
    <n v="10356"/>
  </r>
  <r>
    <x v="2545"/>
    <b v="0"/>
    <n v="12.7"/>
    <n v="66"/>
    <n v="73.2"/>
    <n v="60.43"/>
    <n v="67.176000000000002"/>
    <n v="27.8"/>
    <n v="4561"/>
    <n v="5418"/>
    <n v="9979"/>
  </r>
  <r>
    <x v="2546"/>
    <b v="0"/>
    <n v="32.5"/>
    <n v="74.5"/>
    <n v="62.67"/>
    <n v="63.94"/>
    <n v="65.809428571428569"/>
    <n v="27.5"/>
    <n v="4410"/>
    <n v="5278"/>
    <n v="9688"/>
  </r>
  <r>
    <x v="2547"/>
    <b v="0"/>
    <n v="37.799999999999997"/>
    <n v="79"/>
    <n v="66.53"/>
    <n v="73.69"/>
    <n v="71.835142857142856"/>
    <n v="27.8"/>
    <n v="4642"/>
    <n v="5585"/>
    <n v="10227"/>
  </r>
  <r>
    <x v="2548"/>
    <b v="0"/>
    <n v="22"/>
    <n v="57.25"/>
    <n v="63.870000000000005"/>
    <n v="63.44"/>
    <n v="62.209428571428575"/>
    <n v="27.9"/>
    <n v="4754"/>
    <n v="5649"/>
    <n v="10403"/>
  </r>
  <r>
    <x v="2549"/>
    <b v="0"/>
    <n v="6.3"/>
    <n v="75.5"/>
    <n v="72.8"/>
    <n v="69.78"/>
    <n v="72.381714285714281"/>
    <n v="28.4"/>
    <n v="4838"/>
    <n v="5860"/>
    <n v="10698"/>
  </r>
  <r>
    <x v="2550"/>
    <b v="0"/>
    <n v="50"/>
    <n v="76.5"/>
    <n v="78"/>
    <n v="67.28"/>
    <n v="73.98171428571429"/>
    <n v="28.8"/>
    <n v="4658"/>
    <n v="5717"/>
    <n v="10375"/>
  </r>
  <r>
    <x v="2551"/>
    <b v="0"/>
    <n v="94.7"/>
    <n v="77"/>
    <n v="78.400000000000006"/>
    <n v="66.94"/>
    <n v="74.150857142857149"/>
    <n v="29"/>
    <n v="4949"/>
    <n v="5835"/>
    <n v="10784"/>
  </r>
  <r>
    <x v="2552"/>
    <b v="0"/>
    <n v="72.400000000000006"/>
    <n v="83.5"/>
    <n v="85.33"/>
    <n v="71.62"/>
    <n v="80.21114285714286"/>
    <n v="27.7"/>
    <n v="4747"/>
    <n v="5666"/>
    <n v="10413"/>
  </r>
  <r>
    <x v="2553"/>
    <b v="0"/>
    <n v="69.900000000000006"/>
    <n v="92.25"/>
    <n v="93.87"/>
    <n v="71.290000000000006"/>
    <n v="85.757999999999996"/>
    <n v="26.1"/>
    <n v="4628"/>
    <n v="4583"/>
    <n v="9211"/>
  </r>
  <r>
    <x v="2554"/>
    <b v="0"/>
    <n v="28.5"/>
    <n v="94.75"/>
    <n v="96.399999999999991"/>
    <n v="75.790000000000006"/>
    <n v="88.956571428571422"/>
    <n v="27.5"/>
    <n v="4615"/>
    <n v="5486"/>
    <n v="10101"/>
  </r>
  <r>
    <x v="2555"/>
    <b v="0"/>
    <n v="3.6"/>
    <n v="92"/>
    <n v="81.069999999999993"/>
    <n v="84"/>
    <n v="84.572857142857146"/>
    <n v="27.7"/>
    <n v="4687"/>
    <n v="5855"/>
    <n v="10542"/>
  </r>
  <r>
    <x v="2556"/>
    <b v="0"/>
    <n v="0"/>
    <n v="92.25"/>
    <n v="85.070000000000007"/>
    <n v="87.15"/>
    <n v="87.424285714285716"/>
    <n v="27.6"/>
    <n v="4433"/>
    <n v="5540"/>
    <n v="9973"/>
  </r>
  <r>
    <x v="2557"/>
    <b v="0"/>
    <n v="19.100000000000001"/>
    <n v="87.75"/>
    <n v="78.930000000000007"/>
    <n v="81.8"/>
    <n v="81.93"/>
    <n v="27"/>
    <n v="4533"/>
    <n v="5358"/>
    <n v="9891"/>
  </r>
  <r>
    <x v="2558"/>
    <b v="0"/>
    <n v="17.899999999999999"/>
    <n v="95.25"/>
    <n v="83.73"/>
    <n v="92.15"/>
    <n v="89.25"/>
    <n v="27.9"/>
    <n v="4985"/>
    <n v="5715"/>
    <n v="10700"/>
  </r>
  <r>
    <x v="2559"/>
    <b v="0"/>
    <n v="20.5"/>
    <n v="93.75"/>
    <n v="83.6"/>
    <n v="89.48"/>
    <n v="87.936000000000007"/>
    <n v="27.6"/>
    <n v="5152"/>
    <n v="5855"/>
    <n v="11007"/>
  </r>
  <r>
    <x v="2560"/>
    <b v="0"/>
    <n v="21.4"/>
    <n v="90.75"/>
    <n v="78.67"/>
    <n v="86.64"/>
    <n v="84.163714285714292"/>
    <n v="27.9"/>
    <n v="4873"/>
    <n v="5538"/>
    <n v="10411"/>
  </r>
  <r>
    <x v="2561"/>
    <b v="0"/>
    <n v="37.5"/>
    <n v="95.25"/>
    <n v="78.400000000000006"/>
    <n v="92.65"/>
    <n v="87.137142857142862"/>
    <n v="28.5"/>
    <n v="5209"/>
    <n v="5947"/>
    <n v="11156"/>
  </r>
  <r>
    <x v="2562"/>
    <b v="0"/>
    <n v="58.1"/>
    <n v="74.75"/>
    <n v="74.13"/>
    <n v="82.14"/>
    <n v="77.018000000000001"/>
    <n v="28.7"/>
    <n v="5164"/>
    <n v="5808"/>
    <n v="10972"/>
  </r>
  <r>
    <x v="2563"/>
    <b v="0"/>
    <n v="8.6"/>
    <n v="85"/>
    <n v="78.8"/>
    <n v="84.97"/>
    <n v="82.332571428571427"/>
    <n v="32.6"/>
    <n v="5469"/>
    <n v="6206"/>
    <n v="11675"/>
  </r>
  <r>
    <x v="2564"/>
    <b v="0"/>
    <n v="50"/>
    <n v="89"/>
    <n v="83.33"/>
    <n v="90.65"/>
    <n v="87.135714285714286"/>
    <n v="31.7"/>
    <n v="5862"/>
    <n v="6671"/>
    <n v="12533"/>
  </r>
  <r>
    <x v="2565"/>
    <b v="0"/>
    <n v="19.100000000000001"/>
    <n v="88.25"/>
    <n v="81.069999999999993"/>
    <n v="89.82"/>
    <n v="85.71114285714286"/>
    <n v="32.1"/>
    <n v="5958"/>
    <n v="6657"/>
    <n v="12615"/>
  </r>
  <r>
    <x v="2566"/>
    <b v="0"/>
    <n v="0"/>
    <n v="89.25"/>
    <n v="79.600000000000009"/>
    <n v="84.97"/>
    <n v="83.646857142857144"/>
    <n v="26.5"/>
    <n v="4233"/>
    <n v="5434"/>
    <n v="9667"/>
  </r>
  <r>
    <x v="2567"/>
    <b v="0"/>
    <n v="94.1"/>
    <n v="80"/>
    <n v="73.2"/>
    <n v="84.47"/>
    <n v="78.618285714285719"/>
    <n v="28.4"/>
    <n v="4932"/>
    <n v="5637"/>
    <n v="10569"/>
  </r>
  <r>
    <x v="2568"/>
    <b v="0"/>
    <n v="6.2"/>
    <n v="80.5"/>
    <n v="74.53"/>
    <n v="84.81"/>
    <n v="79.419142857142859"/>
    <n v="28.5"/>
    <n v="4981"/>
    <n v="5741"/>
    <n v="10722"/>
  </r>
  <r>
    <x v="2569"/>
    <b v="0"/>
    <n v="6.2"/>
    <n v="67"/>
    <n v="74.8"/>
    <n v="75.290000000000006"/>
    <n v="73.185142857142864"/>
    <n v="30.6"/>
    <n v="5624"/>
    <n v="6140"/>
    <n v="11764"/>
  </r>
  <r>
    <x v="2570"/>
    <b v="0"/>
    <n v="60.8"/>
    <n v="82.5"/>
    <n v="77.86999999999999"/>
    <n v="84.31"/>
    <n v="81.136285714285719"/>
    <n v="31"/>
    <n v="5574"/>
    <n v="6359"/>
    <n v="11933"/>
  </r>
  <r>
    <x v="2571"/>
    <b v="0"/>
    <n v="24.6"/>
    <n v="90"/>
    <n v="81.87"/>
    <n v="90.48"/>
    <n v="86.680285714285716"/>
    <n v="30.8"/>
    <n v="5507"/>
    <n v="6226"/>
    <n v="11733"/>
  </r>
  <r>
    <x v="2572"/>
    <b v="0"/>
    <n v="35"/>
    <n v="88.25"/>
    <n v="78"/>
    <n v="84.25"/>
    <n v="82.48571428571428"/>
    <n v="31.9"/>
    <n v="5613"/>
    <n v="6267"/>
    <n v="11880"/>
  </r>
  <r>
    <x v="2573"/>
    <b v="0"/>
    <n v="59.1"/>
    <n v="85"/>
    <n v="82"/>
    <n v="88.31"/>
    <n v="84.849142857142851"/>
    <n v="32.1"/>
    <n v="5798"/>
    <n v="6452"/>
    <n v="12250"/>
  </r>
  <r>
    <x v="2574"/>
    <b v="0"/>
    <n v="41.5"/>
    <n v="83.25"/>
    <n v="76.53"/>
    <n v="82.14"/>
    <n v="79.989428571428576"/>
    <n v="28.8"/>
    <n v="5014"/>
    <n v="5836"/>
    <n v="10850"/>
  </r>
  <r>
    <x v="2575"/>
    <b v="0"/>
    <n v="35.4"/>
    <n v="95.5"/>
    <n v="79.73"/>
    <n v="89.65"/>
    <n v="86.73571428571428"/>
    <n v="30.2"/>
    <n v="5395"/>
    <n v="5963"/>
    <n v="11358"/>
  </r>
  <r>
    <x v="2576"/>
    <b v="0"/>
    <n v="55.5"/>
    <n v="85"/>
    <n v="79.33"/>
    <n v="79.13"/>
    <n v="80.557428571428574"/>
    <n v="27.3"/>
    <n v="5038"/>
    <n v="5830"/>
    <n v="10868"/>
  </r>
  <r>
    <x v="2577"/>
    <b v="0"/>
    <n v="32.200000000000003"/>
    <n v="77.5"/>
    <n v="79.33"/>
    <n v="77.63"/>
    <n v="78.328857142857146"/>
    <n v="27"/>
    <n v="4587"/>
    <n v="5390"/>
    <n v="9977"/>
  </r>
  <r>
    <x v="2578"/>
    <b v="0"/>
    <n v="91.6"/>
    <n v="81.25"/>
    <n v="80.13"/>
    <n v="80.800000000000011"/>
    <n v="80.61571428571429"/>
    <n v="28.5"/>
    <n v="4712"/>
    <n v="5637"/>
    <n v="10349"/>
  </r>
  <r>
    <x v="2579"/>
    <b v="0"/>
    <n v="67.900000000000006"/>
    <n v="84.75"/>
    <n v="79.86999999999999"/>
    <n v="82.97"/>
    <n v="82.048285714285711"/>
    <n v="29.8"/>
    <n v="4782"/>
    <n v="5535"/>
    <n v="10317"/>
  </r>
  <r>
    <x v="2580"/>
    <b v="0"/>
    <n v="36.299999999999997"/>
    <n v="88"/>
    <n v="80.13"/>
    <n v="84.47"/>
    <n v="83.41685714285714"/>
    <n v="29.6"/>
    <n v="5132"/>
    <n v="5876"/>
    <n v="11008"/>
  </r>
  <r>
    <x v="2581"/>
    <b v="0"/>
    <n v="35.799999999999997"/>
    <n v="87.5"/>
    <n v="80.27"/>
    <n v="88.81"/>
    <n v="84.850571428571428"/>
    <n v="30.2"/>
    <n v="5231"/>
    <n v="5924"/>
    <n v="11155"/>
  </r>
  <r>
    <x v="2582"/>
    <b v="0"/>
    <n v="30"/>
    <n v="94.25"/>
    <n v="85.33"/>
    <n v="88.81"/>
    <n v="88.561999999999998"/>
    <n v="31"/>
    <n v="5504"/>
    <n v="6061"/>
    <n v="11565"/>
  </r>
  <r>
    <x v="2583"/>
    <b v="0"/>
    <n v="17.3"/>
    <n v="91.75"/>
    <n v="83.6"/>
    <n v="86.31"/>
    <n v="86.391999999999996"/>
    <n v="31.2"/>
    <n v="5715"/>
    <n v="6394"/>
    <n v="12109"/>
  </r>
  <r>
    <x v="2584"/>
    <b v="0"/>
    <n v="60.1"/>
    <n v="93.5"/>
    <n v="86.53"/>
    <n v="91.490000000000009"/>
    <n v="89.823714285714289"/>
    <n v="30.7"/>
    <n v="5847"/>
    <n v="6408"/>
    <n v="12255"/>
  </r>
  <r>
    <x v="2585"/>
    <b v="0"/>
    <n v="33.299999999999997"/>
    <n v="90.75"/>
    <n v="81.599999999999994"/>
    <n v="88.31"/>
    <n v="85.992000000000004"/>
    <n v="28.2"/>
    <n v="5492"/>
    <n v="6109"/>
    <n v="11601"/>
  </r>
  <r>
    <x v="2586"/>
    <b v="0"/>
    <n v="65.2"/>
    <n v="89.5"/>
    <n v="84.13"/>
    <n v="88.15"/>
    <n v="86.73571428571428"/>
    <n v="30.5"/>
    <n v="6048"/>
    <n v="6719"/>
    <n v="12767"/>
  </r>
  <r>
    <x v="2587"/>
    <b v="0"/>
    <n v="68.7"/>
    <n v="91.25"/>
    <n v="85.6"/>
    <n v="88.65"/>
    <n v="87.937142857142859"/>
    <n v="30.1"/>
    <n v="5913"/>
    <n v="6549"/>
    <n v="12462"/>
  </r>
  <r>
    <x v="2588"/>
    <b v="0"/>
    <n v="27.6"/>
    <n v="84"/>
    <n v="80"/>
    <n v="86.98"/>
    <n v="83.307428571428574"/>
    <n v="29.712371134020607"/>
    <n v="5635"/>
    <n v="6326"/>
    <n v="11961"/>
  </r>
  <r>
    <x v="2589"/>
    <b v="0"/>
    <n v="38.6"/>
    <n v="85.25"/>
    <n v="78.67"/>
    <n v="86.64"/>
    <n v="82.906571428571425"/>
    <n v="27.8"/>
    <n v="5186"/>
    <n v="5775"/>
    <n v="10961"/>
  </r>
  <r>
    <x v="2590"/>
    <b v="0"/>
    <n v="75.099999999999994"/>
    <n v="85.5"/>
    <n v="78.8"/>
    <n v="86.64"/>
    <n v="83.019428571428577"/>
    <n v="28.9"/>
    <n v="5570"/>
    <n v="6313"/>
    <n v="11883"/>
  </r>
  <r>
    <x v="2591"/>
    <b v="0"/>
    <n v="0"/>
    <n v="93.25"/>
    <n v="85.72999999999999"/>
    <n v="90.649999999999991"/>
    <n v="89.135714285714286"/>
    <n v="28.4"/>
    <n v="4971"/>
    <n v="6058"/>
    <n v="11029"/>
  </r>
  <r>
    <x v="2592"/>
    <b v="0"/>
    <n v="70.599999999999994"/>
    <n v="91"/>
    <n v="85.2"/>
    <n v="87.31"/>
    <n v="87.249142857142857"/>
    <n v="26.6"/>
    <n v="4919"/>
    <n v="5562"/>
    <n v="10481"/>
  </r>
  <r>
    <x v="2593"/>
    <b v="0"/>
    <n v="56.2"/>
    <n v="94.25"/>
    <n v="83.07"/>
    <n v="86.98"/>
    <n v="86.965999999999994"/>
    <n v="27.1"/>
    <n v="4061"/>
    <n v="5504"/>
    <n v="9565"/>
  </r>
  <r>
    <x v="2594"/>
    <b v="0"/>
    <n v="0"/>
    <n v="96.5"/>
    <n v="89.87"/>
    <n v="91.49"/>
    <n v="91.940857142857141"/>
    <n v="29.9"/>
    <n v="5081"/>
    <n v="6241"/>
    <n v="11322"/>
  </r>
  <r>
    <x v="2595"/>
    <b v="0"/>
    <n v="58.8"/>
    <n v="96.25"/>
    <n v="86.93"/>
    <n v="94.16"/>
    <n v="91.539142857142863"/>
    <n v="30.9"/>
    <n v="5655"/>
    <n v="6400"/>
    <n v="12055"/>
  </r>
  <r>
    <x v="2596"/>
    <b v="0"/>
    <n v="37.799999999999997"/>
    <n v="96.75"/>
    <n v="88.93"/>
    <n v="96.99"/>
    <n v="93.480857142857147"/>
    <n v="31.1"/>
    <n v="5739"/>
    <n v="6240"/>
    <n v="11979"/>
  </r>
  <r>
    <x v="2597"/>
    <b v="0"/>
    <n v="71.900000000000006"/>
    <n v="94"/>
    <n v="91.600000000000009"/>
    <n v="94.66"/>
    <n v="93.197714285714284"/>
    <n v="31.3"/>
    <n v="5917"/>
    <n v="6559"/>
    <n v="12476"/>
  </r>
  <r>
    <x v="2598"/>
    <b v="0"/>
    <n v="73.099999999999994"/>
    <n v="94.5"/>
    <n v="98.27"/>
    <n v="96.83"/>
    <n v="96.914571428571435"/>
    <n v="30.7"/>
    <n v="5477"/>
    <n v="6386"/>
    <n v="11863"/>
  </r>
  <r>
    <x v="2599"/>
    <b v="0"/>
    <n v="56.9"/>
    <n v="94.5"/>
    <n v="92.93"/>
    <n v="94.49"/>
    <n v="93.823714285714289"/>
    <n v="30.7"/>
    <n v="5538"/>
    <n v="6388"/>
    <n v="11926"/>
  </r>
  <r>
    <x v="2600"/>
    <b v="0"/>
    <n v="75"/>
    <n v="95.5"/>
    <n v="90.4"/>
    <n v="90.48"/>
    <n v="91.593142857142851"/>
    <n v="31"/>
    <n v="5425"/>
    <n v="6375"/>
    <n v="11800"/>
  </r>
  <r>
    <x v="2601"/>
    <b v="0"/>
    <n v="75"/>
    <n v="96.25"/>
    <n v="91.73"/>
    <n v="94.66"/>
    <n v="93.767714285714291"/>
    <n v="26.3"/>
    <n v="4309"/>
    <n v="5250"/>
    <n v="9559"/>
  </r>
  <r>
    <x v="2602"/>
    <b v="0"/>
    <n v="38.6"/>
    <n v="95.75"/>
    <n v="83.07"/>
    <n v="93.32"/>
    <n v="89.482571428571433"/>
    <n v="28.3"/>
    <n v="4855"/>
    <n v="5584"/>
    <n v="10439"/>
  </r>
  <r>
    <x v="2603"/>
    <b v="0"/>
    <n v="26.9"/>
    <n v="96"/>
    <n v="86.53"/>
    <n v="94.320000000000007"/>
    <n v="91.365428571428566"/>
    <n v="30.7"/>
    <n v="4973"/>
    <n v="5597"/>
    <n v="10570"/>
  </r>
  <r>
    <x v="2604"/>
    <b v="0"/>
    <n v="51.2"/>
    <n v="88.25"/>
    <n v="80.53"/>
    <n v="90.98"/>
    <n v="85.877428571428567"/>
    <n v="27.9"/>
    <n v="4637"/>
    <n v="5458"/>
    <n v="10095"/>
  </r>
  <r>
    <x v="2605"/>
    <b v="0"/>
    <n v="91.7"/>
    <n v="95"/>
    <n v="87.47"/>
    <n v="95.16"/>
    <n v="91.827714285714279"/>
    <n v="26.6"/>
    <n v="4566"/>
    <n v="5137"/>
    <n v="9703"/>
  </r>
  <r>
    <x v="2606"/>
    <b v="0"/>
    <n v="67"/>
    <n v="91.75"/>
    <n v="81.2"/>
    <n v="94.320000000000007"/>
    <n v="88.10971428571429"/>
    <n v="27.3"/>
    <n v="4740"/>
    <n v="5496"/>
    <n v="10236"/>
  </r>
  <r>
    <x v="2607"/>
    <b v="0"/>
    <n v="24"/>
    <n v="92"/>
    <n v="86.27"/>
    <n v="96.33"/>
    <n v="91.028857142857149"/>
    <n v="29.5"/>
    <n v="5088"/>
    <n v="5727"/>
    <n v="10815"/>
  </r>
  <r>
    <x v="2608"/>
    <b v="0"/>
    <n v="19.2"/>
    <n v="93"/>
    <n v="92.27"/>
    <n v="98.16"/>
    <n v="94.456285714285713"/>
    <n v="30.6"/>
    <n v="5445"/>
    <n v="6005"/>
    <n v="11450"/>
  </r>
  <r>
    <x v="2609"/>
    <b v="0"/>
    <n v="35.799999999999997"/>
    <n v="91"/>
    <n v="89.07"/>
    <n v="96.66"/>
    <n v="92.113428571428571"/>
    <n v="30.751546391752584"/>
    <n v="4977"/>
    <n v="5956"/>
    <n v="10933"/>
  </r>
  <r>
    <x v="2610"/>
    <b v="0"/>
    <n v="44.9"/>
    <n v="95"/>
    <n v="92.4"/>
    <n v="94.16"/>
    <n v="93.597714285714289"/>
    <n v="30.78350515463918"/>
    <n v="4984"/>
    <n v="6016"/>
    <n v="11000"/>
  </r>
  <r>
    <x v="2611"/>
    <b v="0"/>
    <n v="11.8"/>
    <n v="82.5"/>
    <n v="79.2"/>
    <n v="91.820000000000007"/>
    <n v="84.281142857142854"/>
    <n v="30.1"/>
    <n v="5206"/>
    <n v="6149"/>
    <n v="11355"/>
  </r>
  <r>
    <x v="2612"/>
    <b v="0"/>
    <n v="65.599999999999994"/>
    <n v="85.5"/>
    <n v="83.73"/>
    <n v="93.32"/>
    <n v="87.42257142857143"/>
    <n v="30.171134020618574"/>
    <n v="4885"/>
    <n v="5910"/>
    <n v="10795"/>
  </r>
  <r>
    <x v="2613"/>
    <b v="0"/>
    <n v="81.2"/>
    <n v="83.75"/>
    <n v="84.8"/>
    <n v="97.16"/>
    <n v="88.797714285714292"/>
    <n v="30.7"/>
    <n v="5315"/>
    <n v="6289"/>
    <n v="11604"/>
  </r>
  <r>
    <x v="2614"/>
    <b v="0"/>
    <n v="75"/>
    <n v="76.25"/>
    <n v="82.27"/>
    <n v="79.3"/>
    <n v="79.875714285714281"/>
    <n v="31"/>
    <n v="5087"/>
    <n v="5996"/>
    <n v="11083"/>
  </r>
  <r>
    <x v="2615"/>
    <b v="0"/>
    <n v="56.9"/>
    <n v="80.5"/>
    <n v="77.86999999999999"/>
    <n v="81.47"/>
    <n v="79.70542857142857"/>
    <n v="29.6"/>
    <n v="5012"/>
    <n v="5918"/>
    <n v="10930"/>
  </r>
  <r>
    <x v="2616"/>
    <b v="0"/>
    <n v="60.8"/>
    <n v="77.75"/>
    <n v="77.069999999999993"/>
    <n v="79.13"/>
    <n v="77.931714285714293"/>
    <n v="31.3"/>
    <n v="5654"/>
    <n v="6487"/>
    <n v="12141"/>
  </r>
  <r>
    <x v="2617"/>
    <b v="0"/>
    <n v="22.3"/>
    <n v="69.5"/>
    <n v="73.87"/>
    <n v="79.13"/>
    <n v="74.674571428571426"/>
    <n v="30.4"/>
    <n v="5374"/>
    <n v="6209"/>
    <n v="11583"/>
  </r>
  <r>
    <x v="2618"/>
    <b v="0"/>
    <n v="30.6"/>
    <n v="42.25"/>
    <n v="59.07"/>
    <n v="46.410000000000004"/>
    <n v="50.884857142857143"/>
    <n v="31.1"/>
    <n v="5261"/>
    <n v="6163"/>
    <n v="11424"/>
  </r>
  <r>
    <x v="2619"/>
    <b v="0"/>
    <n v="42.8"/>
    <n v="43.75"/>
    <n v="58.13"/>
    <n v="50.580000000000005"/>
    <n v="52.254571428571431"/>
    <n v="30.6"/>
    <n v="5557"/>
    <n v="6487"/>
    <n v="12044"/>
  </r>
  <r>
    <x v="2620"/>
    <b v="0"/>
    <n v="16.399999999999999"/>
    <n v="42"/>
    <n v="56.67"/>
    <n v="56.93"/>
    <n v="53.405999999999999"/>
    <n v="30.8"/>
    <n v="5520"/>
    <n v="6640"/>
    <n v="12160"/>
  </r>
  <r>
    <x v="2621"/>
    <b v="0"/>
    <n v="49"/>
    <n v="45"/>
    <n v="57.73"/>
    <n v="59.43"/>
    <n v="55.403142857142861"/>
    <n v="31.128865979381445"/>
    <n v="5604"/>
    <n v="6556"/>
    <n v="12160"/>
  </r>
  <r>
    <x v="2622"/>
    <b v="0"/>
    <n v="50.1"/>
    <n v="51.5"/>
    <n v="61.2"/>
    <n v="56.09"/>
    <n v="57.23085714285714"/>
    <n v="31.216494845360835"/>
    <n v="5683"/>
    <n v="6384"/>
    <n v="12067"/>
  </r>
  <r>
    <x v="2623"/>
    <b v="0"/>
    <n v="62.7"/>
    <n v="57.5"/>
    <n v="70"/>
    <n v="51.42"/>
    <n v="60.772571428571432"/>
    <n v="31.2"/>
    <n v="5961"/>
    <n v="6754"/>
    <n v="12715"/>
  </r>
  <r>
    <x v="2624"/>
    <b v="0"/>
    <n v="39.9"/>
    <n v="58.5"/>
    <n v="70.399999999999991"/>
    <n v="51.59"/>
    <n v="61.23085714285714"/>
    <n v="31.3"/>
    <n v="5625"/>
    <n v="6514"/>
    <n v="12139"/>
  </r>
  <r>
    <x v="2625"/>
    <b v="0"/>
    <n v="23.2"/>
    <n v="47.5"/>
    <n v="57.07"/>
    <n v="40.229999999999997"/>
    <n v="49.10885714285714"/>
    <n v="28.4"/>
    <n v="5555"/>
    <n v="6218"/>
    <n v="11773"/>
  </r>
  <r>
    <x v="2626"/>
    <b v="0"/>
    <n v="55.1"/>
    <n v="52.5"/>
    <n v="60"/>
    <n v="40.07"/>
    <n v="51.452571428571432"/>
    <n v="27.7"/>
    <n v="5197"/>
    <n v="6001"/>
    <n v="11198"/>
  </r>
  <r>
    <x v="2627"/>
    <b v="0"/>
    <n v="52.5"/>
    <n v="53.75"/>
    <n v="64.929999999999993"/>
    <n v="36.89"/>
    <n v="52.760857142857141"/>
    <n v="28.9"/>
    <n v="5451"/>
    <n v="6151"/>
    <n v="11602"/>
  </r>
  <r>
    <x v="2628"/>
    <b v="0"/>
    <n v="69"/>
    <n v="51.25"/>
    <n v="67.73"/>
    <n v="40.229999999999997"/>
    <n v="54.534571428571425"/>
    <n v="28.401030927835048"/>
    <n v="5225"/>
    <n v="5988"/>
    <n v="11213"/>
  </r>
  <r>
    <x v="2629"/>
    <b v="0"/>
    <n v="103.7"/>
    <n v="60"/>
    <n v="71.069999999999993"/>
    <n v="48.41"/>
    <n v="60.770571428571429"/>
    <n v="30.145360824742266"/>
    <n v="5905"/>
    <n v="6730"/>
    <n v="12635"/>
  </r>
  <r>
    <x v="2630"/>
    <b v="0"/>
    <n v="84.2"/>
    <n v="72.5"/>
    <n v="79.33"/>
    <n v="54.09"/>
    <n v="69.115142857142857"/>
    <n v="30.74432989690721"/>
    <n v="5144"/>
    <n v="5798"/>
    <n v="10942"/>
  </r>
  <r>
    <x v="2631"/>
    <b v="0"/>
    <n v="101.7"/>
    <n v="91"/>
    <n v="92.4"/>
    <n v="63.61"/>
    <n v="82.209142857142851"/>
    <n v="30.5"/>
    <n v="5558"/>
    <n v="6374"/>
    <n v="11932"/>
  </r>
  <r>
    <x v="2632"/>
    <b v="0"/>
    <n v="104.4"/>
    <n v="67.75"/>
    <n v="75.2"/>
    <n v="46.739999999999995"/>
    <n v="63.739428571428569"/>
    <n v="30.7"/>
    <n v="5198"/>
    <n v="6291"/>
    <n v="11489"/>
  </r>
  <r>
    <x v="2633"/>
    <b v="0"/>
    <n v="104.9"/>
    <n v="68.25"/>
    <n v="74.27"/>
    <n v="45.910000000000004"/>
    <n v="63.170571428571428"/>
    <n v="30.8"/>
    <n v="5746"/>
    <n v="6403"/>
    <n v="12149"/>
  </r>
  <r>
    <x v="2634"/>
    <b v="0"/>
    <n v="82.5"/>
    <n v="65.5"/>
    <n v="77.33"/>
    <n v="42.24"/>
    <n v="62.595142857142854"/>
    <n v="31.2"/>
    <n v="5946"/>
    <n v="6883"/>
    <n v="12829"/>
  </r>
  <r>
    <x v="2635"/>
    <b v="0"/>
    <n v="71.2"/>
    <n v="58.75"/>
    <n v="77.2"/>
    <n v="42.07"/>
    <n v="60.938285714285712"/>
    <n v="30.429896907216506"/>
    <n v="5376"/>
    <n v="6327"/>
    <n v="11703"/>
  </r>
  <r>
    <x v="2636"/>
    <b v="0"/>
    <n v="10.9"/>
    <n v="63.25"/>
    <n v="79.069999999999993"/>
    <n v="45.41"/>
    <n v="63.913428571428568"/>
    <n v="30.336082474226806"/>
    <n v="5176"/>
    <n v="5879"/>
    <n v="11055"/>
  </r>
  <r>
    <x v="2637"/>
    <b v="0"/>
    <n v="37.9"/>
    <n v="73.5"/>
    <n v="83.88"/>
    <n v="49.08"/>
    <n v="69.575999999999993"/>
    <n v="28.8"/>
    <n v="4492"/>
    <n v="5214"/>
    <n v="9706"/>
  </r>
  <r>
    <x v="2638"/>
    <b v="0"/>
    <n v="22.7"/>
    <n v="90.5"/>
    <n v="93.47"/>
    <n v="96.99"/>
    <n v="93.998000000000005"/>
    <n v="26.3"/>
    <n v="4536"/>
    <n v="5391"/>
    <n v="9927"/>
  </r>
  <r>
    <x v="2639"/>
    <b v="0"/>
    <n v="49.1"/>
    <n v="89.5"/>
    <n v="92.93"/>
    <n v="96.99"/>
    <n v="93.537999999999997"/>
    <n v="26.4"/>
    <n v="4395"/>
    <n v="5143"/>
    <n v="9538"/>
  </r>
  <r>
    <x v="2640"/>
    <b v="0"/>
    <n v="121.1"/>
    <n v="84.25"/>
    <n v="82.27"/>
    <n v="48.25"/>
    <n v="71.058571428571426"/>
    <n v="29.822680412371135"/>
    <n v="5301"/>
    <n v="6374"/>
    <n v="11675"/>
  </r>
  <r>
    <x v="2641"/>
    <b v="0"/>
    <n v="71.099999999999994"/>
    <n v="66.25"/>
    <n v="74.27"/>
    <n v="51.59"/>
    <n v="64.660857142857139"/>
    <n v="30.059793814432997"/>
    <n v="5036"/>
    <n v="5868"/>
    <n v="10904"/>
  </r>
  <r>
    <x v="2642"/>
    <b v="0"/>
    <n v="79.2"/>
    <n v="92.75"/>
    <n v="87.2"/>
    <n v="54.42"/>
    <n v="77.22971428571428"/>
    <n v="26.2"/>
    <n v="5466"/>
    <n v="6297"/>
    <n v="11763"/>
  </r>
  <r>
    <x v="2643"/>
    <b v="0"/>
    <n v="87.2"/>
    <n v="48"/>
    <n v="67.600000000000009"/>
    <n v="43.74"/>
    <n v="54.939428571428572"/>
    <n v="28.4"/>
    <n v="5890"/>
    <n v="6999"/>
    <n v="12889"/>
  </r>
  <r>
    <x v="2644"/>
    <b v="0"/>
    <n v="80.400000000000006"/>
    <n v="67.75"/>
    <n v="74.67"/>
    <n v="46.58"/>
    <n v="63.457428571428572"/>
    <n v="30.993814432989684"/>
    <n v="5515"/>
    <n v="6376"/>
    <n v="11891"/>
  </r>
  <r>
    <x v="2645"/>
    <b v="0"/>
    <n v="85.6"/>
    <n v="91.5"/>
    <n v="83.73"/>
    <n v="49.25"/>
    <n v="73.684285714285721"/>
    <n v="31.294845360824741"/>
    <n v="5431"/>
    <n v="6280"/>
    <n v="11711"/>
  </r>
  <r>
    <x v="2646"/>
    <b v="0"/>
    <n v="112.5"/>
    <n v="92.5"/>
    <n v="85.070000000000007"/>
    <n v="48.08"/>
    <n v="74.085999999999999"/>
    <n v="30.2"/>
    <n v="5565"/>
    <n v="6449"/>
    <n v="12014"/>
  </r>
  <r>
    <x v="2647"/>
    <b v="0"/>
    <n v="79.5"/>
    <n v="92.25"/>
    <n v="85.6"/>
    <n v="48.25"/>
    <n v="74.314285714285717"/>
    <n v="30.4"/>
    <n v="6088"/>
    <n v="7012"/>
    <n v="13100"/>
  </r>
  <r>
    <x v="2648"/>
    <b v="0"/>
    <n v="20.100000000000001"/>
    <n v="88.25"/>
    <n v="88.67"/>
    <n v="46.58"/>
    <n v="74.143142857142863"/>
    <n v="30"/>
    <n v="5873"/>
    <n v="6641"/>
    <n v="12514"/>
  </r>
  <r>
    <x v="2649"/>
    <b v="0"/>
    <n v="13.8"/>
    <n v="93.25"/>
    <n v="94.27"/>
    <n v="56.06"/>
    <n v="80.936285714285717"/>
    <n v="30.4"/>
    <n v="5362"/>
    <n v="6403"/>
    <n v="11765"/>
  </r>
  <r>
    <x v="2650"/>
    <b v="0"/>
    <n v="66.7"/>
    <n v="96.5"/>
    <n v="98.13"/>
    <n v="56.93"/>
    <n v="83.631714285714281"/>
    <n v="30.9"/>
    <n v="5791"/>
    <n v="6594"/>
    <n v="12385"/>
  </r>
  <r>
    <x v="2651"/>
    <b v="0"/>
    <n v="84.4"/>
    <n v="96.5"/>
    <n v="100.13"/>
    <n v="55.93"/>
    <n v="84.146000000000001"/>
    <n v="30.2"/>
    <n v="5611"/>
    <n v="6381"/>
    <n v="11992"/>
  </r>
  <r>
    <x v="2652"/>
    <b v="0"/>
    <n v="77.7"/>
    <n v="96.5"/>
    <n v="96.93"/>
    <n v="54.42"/>
    <n v="82.256857142857143"/>
    <n v="29.9"/>
    <n v="5238"/>
    <n v="6134"/>
    <n v="11372"/>
  </r>
  <r>
    <x v="2653"/>
    <b v="0"/>
    <n v="29.5"/>
    <n v="96.5"/>
    <n v="96.93"/>
    <n v="54.42"/>
    <n v="82.256857142857143"/>
    <n v="29.1"/>
    <n v="4896"/>
    <n v="5683"/>
    <n v="10579"/>
  </r>
  <r>
    <x v="2654"/>
    <b v="0"/>
    <n v="9.6"/>
    <n v="91.5"/>
    <n v="83.07"/>
    <n v="50.92"/>
    <n v="73.974000000000004"/>
    <n v="30.2"/>
    <n v="5068"/>
    <n v="5803"/>
    <n v="10871"/>
  </r>
  <r>
    <x v="2655"/>
    <b v="0"/>
    <n v="19.899999999999999"/>
    <n v="72.25"/>
    <n v="69.47"/>
    <n v="41.57"/>
    <n v="60.539714285714282"/>
    <n v="30"/>
    <n v="5017"/>
    <n v="6017"/>
    <n v="11034"/>
  </r>
  <r>
    <x v="2656"/>
    <b v="0"/>
    <n v="11.9"/>
    <n v="74.75"/>
    <n v="75.599999999999994"/>
    <n v="42.9"/>
    <n v="64.194285714285712"/>
    <n v="30.5"/>
    <n v="5720"/>
    <n v="6615"/>
    <n v="12335"/>
  </r>
  <r>
    <x v="2657"/>
    <b v="0"/>
    <n v="23.5"/>
    <n v="82.5"/>
    <n v="78.67"/>
    <n v="50.08"/>
    <n v="69.743142857142857"/>
    <n v="30.8"/>
    <n v="4994"/>
    <n v="5751"/>
    <n v="10745"/>
  </r>
  <r>
    <x v="2658"/>
    <b v="0"/>
    <n v="59.6"/>
    <n v="92.25"/>
    <n v="88"/>
    <n v="53.59"/>
    <n v="77.173714285714283"/>
    <n v="30.7"/>
    <n v="4194"/>
    <n v="4965"/>
    <n v="9159"/>
  </r>
  <r>
    <x v="2659"/>
    <b v="0"/>
    <n v="24.6"/>
    <n v="96.5"/>
    <n v="94.399999999999991"/>
    <n v="55.26"/>
    <n v="81.460571428571427"/>
    <n v="30.7"/>
    <n v="4087"/>
    <n v="4484"/>
    <n v="8571"/>
  </r>
  <r>
    <x v="2660"/>
    <b v="0"/>
    <n v="30.2"/>
    <n v="91.5"/>
    <n v="90.93"/>
    <n v="55.089999999999996"/>
    <n v="78.772285714285715"/>
    <n v="28.7"/>
    <n v="4137"/>
    <n v="4585"/>
    <n v="8722"/>
  </r>
  <r>
    <x v="2661"/>
    <b v="0"/>
    <n v="59.9"/>
    <n v="84.25"/>
    <n v="78.53"/>
    <n v="53.42"/>
    <n v="71.228285714285718"/>
    <n v="30.5"/>
    <n v="4115"/>
    <n v="4553"/>
    <n v="8668"/>
  </r>
  <r>
    <x v="2662"/>
    <b v="0"/>
    <n v="73.599999999999994"/>
    <n v="79.25"/>
    <n v="79.599999999999994"/>
    <n v="50.92"/>
    <n v="69.68685714285715"/>
    <n v="30.7"/>
    <n v="4124"/>
    <n v="4579"/>
    <n v="8703"/>
  </r>
  <r>
    <x v="2663"/>
    <b v="0"/>
    <n v="62.2"/>
    <n v="83.5"/>
    <n v="77.33"/>
    <n v="51.75"/>
    <n v="69.97"/>
    <n v="30.7"/>
    <n v="3845"/>
    <n v="4244"/>
    <n v="8089"/>
  </r>
  <r>
    <x v="2664"/>
    <b v="0"/>
    <n v="62.7"/>
    <n v="90.75"/>
    <n v="84.67"/>
    <n v="53.42"/>
    <n v="75.34542857142857"/>
    <n v="30.7"/>
    <n v="3607"/>
    <n v="4180"/>
    <n v="7787"/>
  </r>
  <r>
    <x v="2665"/>
    <b v="0"/>
    <n v="75.099999999999994"/>
    <n v="85.5"/>
    <n v="83.73"/>
    <n v="52.25"/>
    <n v="73.341428571428565"/>
    <n v="30.892783505154632"/>
    <n v="3715"/>
    <n v="4170"/>
    <n v="7885"/>
  </r>
  <r>
    <x v="2666"/>
    <b v="0"/>
    <n v="76.400000000000006"/>
    <n v="92.5"/>
    <n v="90.13"/>
    <n v="56.589999999999996"/>
    <n v="79.172285714285721"/>
    <n v="30.3"/>
    <n v="3614"/>
    <n v="4338"/>
    <n v="7952"/>
  </r>
  <r>
    <x v="2667"/>
    <b v="0"/>
    <n v="54.8"/>
    <n v="79.5"/>
    <n v="74.67"/>
    <n v="51.42"/>
    <n v="67.802571428571426"/>
    <n v="30.7"/>
    <n v="3666"/>
    <n v="3945"/>
    <n v="7611"/>
  </r>
  <r>
    <x v="2668"/>
    <b v="0"/>
    <n v="62"/>
    <n v="87.75"/>
    <n v="80.53"/>
    <n v="53.42"/>
    <n v="72.885428571428577"/>
    <n v="27.3"/>
    <n v="4999"/>
    <n v="2525"/>
    <n v="7524"/>
  </r>
  <r>
    <x v="2669"/>
    <b v="0"/>
    <n v="85.7"/>
    <n v="85.75"/>
    <n v="78.8"/>
    <n v="53.09"/>
    <n v="71.573714285714289"/>
    <n v="22.5"/>
    <n v="1795"/>
    <n v="1593"/>
    <n v="3388"/>
  </r>
  <r>
    <x v="2670"/>
    <b v="0"/>
    <n v="53.1"/>
    <n v="86.25"/>
    <n v="78.930000000000007"/>
    <n v="54.76"/>
    <n v="72.316285714285712"/>
    <n v="19.600000000000001"/>
    <n v="1021"/>
    <n v="883"/>
    <n v="1904"/>
  </r>
  <r>
    <x v="2671"/>
    <b v="0"/>
    <n v="36.5"/>
    <n v="92.5"/>
    <n v="87.2"/>
    <n v="56.76"/>
    <n v="77.974857142857147"/>
    <n v="21.7"/>
    <n v="1589"/>
    <n v="1339"/>
    <n v="2928"/>
  </r>
  <r>
    <x v="2672"/>
    <b v="0"/>
    <n v="70.599999999999994"/>
    <n v="94.25"/>
    <n v="91.33"/>
    <n v="56.59"/>
    <n v="80.086571428571432"/>
    <n v="24.5"/>
    <n v="1696"/>
    <n v="1378"/>
    <n v="3074"/>
  </r>
  <r>
    <x v="2673"/>
    <b v="0"/>
    <n v="79"/>
    <n v="97.25"/>
    <n v="99.33"/>
    <n v="56.76"/>
    <n v="84.259142857142862"/>
    <n v="27.022680412371137"/>
    <n v="1747"/>
    <n v="1541"/>
    <n v="3288"/>
  </r>
  <r>
    <x v="2674"/>
    <b v="0"/>
    <n v="71.900000000000006"/>
    <n v="87.75"/>
    <n v="79.599999999999994"/>
    <n v="56.93"/>
    <n v="73.690285714285707"/>
    <n v="27.8"/>
    <n v="1633"/>
    <n v="1406"/>
    <n v="3039"/>
  </r>
  <r>
    <x v="2675"/>
    <b v="0"/>
    <n v="57"/>
    <n v="92.25"/>
    <n v="82.93"/>
    <n v="60.1"/>
    <n v="77.232857142857142"/>
    <n v="25"/>
    <n v="1735"/>
    <n v="1536"/>
    <n v="3271"/>
  </r>
  <r>
    <x v="2676"/>
    <b v="0"/>
    <n v="43.3"/>
    <n v="91.5"/>
    <n v="86.13"/>
    <n v="60.93"/>
    <n v="78.71742857142857"/>
    <n v="23.8"/>
    <n v="1742"/>
    <n v="1573"/>
    <n v="3315"/>
  </r>
  <r>
    <x v="2677"/>
    <b v="0"/>
    <n v="35.700000000000003"/>
    <n v="90.75"/>
    <n v="81.47"/>
    <n v="59.43"/>
    <n v="76.034571428571425"/>
    <n v="25.9"/>
    <n v="1154"/>
    <n v="958"/>
    <n v="2112"/>
  </r>
  <r>
    <x v="2678"/>
    <b v="0"/>
    <n v="34.4"/>
    <n v="95"/>
    <n v="86.8"/>
    <n v="59.6"/>
    <n v="79.348571428571432"/>
    <n v="28"/>
    <n v="1701"/>
    <n v="1514"/>
    <n v="3215"/>
  </r>
  <r>
    <x v="2679"/>
    <b v="0"/>
    <n v="85.2"/>
    <n v="98.25"/>
    <n v="98.8"/>
    <n v="62.27"/>
    <n v="86.149714285714282"/>
    <n v="27.5"/>
    <n v="1778"/>
    <n v="1592"/>
    <n v="3370"/>
  </r>
  <r>
    <x v="2680"/>
    <b v="0"/>
    <n v="87.1"/>
    <n v="98.25"/>
    <n v="100"/>
    <n v="64.77"/>
    <n v="87.521142857142863"/>
    <n v="25.315463917525776"/>
    <n v="1770"/>
    <n v="1575"/>
    <n v="3345"/>
  </r>
  <r>
    <x v="2681"/>
    <b v="0"/>
    <n v="24.7"/>
    <n v="81.75"/>
    <n v="87.07"/>
    <n v="57.1"/>
    <n v="75.578571428571422"/>
    <n v="26.4"/>
    <n v="1726"/>
    <n v="1521"/>
    <n v="3247"/>
  </r>
  <r>
    <x v="2682"/>
    <b v="0"/>
    <n v="20.100000000000001"/>
    <n v="72.25"/>
    <n v="68"/>
    <n v="54.92"/>
    <n v="64.486857142857147"/>
    <n v="24.9"/>
    <n v="1414"/>
    <n v="1207"/>
    <n v="2621"/>
  </r>
  <r>
    <x v="2683"/>
    <b v="0"/>
    <n v="26.9"/>
    <n v="61.5"/>
    <n v="63.8"/>
    <n v="52.75"/>
    <n v="59.485714285714288"/>
    <n v="22.4"/>
    <n v="1681"/>
    <n v="1441"/>
    <n v="3122"/>
  </r>
  <r>
    <x v="2684"/>
    <b v="0"/>
    <n v="68.7"/>
    <n v="64.75"/>
    <n v="61.47"/>
    <n v="51.75"/>
    <n v="58.887142857142855"/>
    <n v="24.056701030927826"/>
    <n v="1652"/>
    <n v="1436"/>
    <n v="3088"/>
  </r>
  <r>
    <x v="2685"/>
    <b v="0"/>
    <n v="110.8"/>
    <n v="77.5"/>
    <n v="70.53"/>
    <n v="54.92"/>
    <n v="66.771142857142863"/>
    <n v="25.9"/>
    <n v="1742"/>
    <n v="1520"/>
    <n v="3262"/>
  </r>
  <r>
    <x v="2686"/>
    <b v="0"/>
    <n v="100"/>
    <n v="87.5"/>
    <n v="69.87"/>
    <n v="57.1"/>
    <n v="69.521428571428572"/>
    <n v="26.1"/>
    <n v="1698"/>
    <n v="1497"/>
    <n v="3195"/>
  </r>
  <r>
    <x v="2687"/>
    <b v="0"/>
    <n v="38.700000000000003"/>
    <n v="87.5"/>
    <n v="69.87"/>
    <n v="57.1"/>
    <n v="69.521428571428572"/>
    <n v="27.7"/>
    <n v="1812"/>
    <n v="1560"/>
    <n v="3372"/>
  </r>
  <r>
    <x v="2688"/>
    <b v="0"/>
    <n v="98.6"/>
    <n v="72.75"/>
    <n v="66.13"/>
    <n v="50.25"/>
    <n v="62.198571428571427"/>
    <n v="27.7"/>
    <n v="2061"/>
    <n v="1965"/>
    <n v="4026"/>
  </r>
  <r>
    <x v="2689"/>
    <b v="0"/>
    <n v="150"/>
    <n v="80.75"/>
    <n v="74.53"/>
    <n v="59.1"/>
    <n v="70.661428571428573"/>
    <n v="26.464948453608248"/>
    <n v="1748"/>
    <n v="1574"/>
    <n v="3322"/>
  </r>
  <r>
    <x v="2690"/>
    <b v="0"/>
    <n v="150"/>
    <n v="82"/>
    <n v="77.069999999999993"/>
    <n v="61.27"/>
    <n v="72.779714285714292"/>
    <n v="23.9"/>
    <n v="1698"/>
    <n v="1520"/>
    <n v="3218"/>
  </r>
  <r>
    <x v="2691"/>
    <b v="0"/>
    <n v="150"/>
    <n v="96.25"/>
    <n v="98.4"/>
    <n v="66.28"/>
    <n v="86.896000000000001"/>
    <n v="24"/>
    <n v="1663"/>
    <n v="1443"/>
    <n v="3106"/>
  </r>
  <r>
    <x v="2692"/>
    <b v="0"/>
    <n v="100"/>
    <n v="90.5"/>
    <n v="99.07"/>
    <n v="67.11"/>
    <n v="86.153428571428577"/>
    <n v="22.4"/>
    <n v="1621"/>
    <n v="1373"/>
    <n v="2994"/>
  </r>
  <r>
    <x v="2693"/>
    <b v="0"/>
    <n v="82.2"/>
    <n v="95.75"/>
    <n v="98.4"/>
    <n v="62.94"/>
    <n v="85.636571428571429"/>
    <n v="22.7"/>
    <n v="1639"/>
    <n v="1383"/>
    <n v="3022"/>
  </r>
  <r>
    <x v="2694"/>
    <b v="0"/>
    <n v="82.9"/>
    <n v="96"/>
    <n v="95.87"/>
    <n v="64.27000000000001"/>
    <n v="85.065428571428569"/>
    <n v="25.3"/>
    <n v="1630"/>
    <n v="1391"/>
    <n v="3021"/>
  </r>
  <r>
    <x v="2695"/>
    <b v="0"/>
    <n v="48.9"/>
    <n v="89.25"/>
    <n v="86.27"/>
    <n v="58.26"/>
    <n v="77.347714285714289"/>
    <n v="25.4"/>
    <n v="1758"/>
    <n v="1497"/>
    <n v="3255"/>
  </r>
  <r>
    <x v="2696"/>
    <b v="0"/>
    <n v="63.7"/>
    <n v="89.5"/>
    <n v="92.67"/>
    <n v="57.26"/>
    <n v="79.804857142857145"/>
    <n v="25.6"/>
    <n v="1750"/>
    <n v="1529"/>
    <n v="3279"/>
  </r>
  <r>
    <x v="2697"/>
    <b v="0"/>
    <n v="51.1"/>
    <n v="86.25"/>
    <n v="85.47"/>
    <n v="58.93"/>
    <n v="76.548857142857145"/>
    <n v="21.5"/>
    <n v="1626"/>
    <n v="1365"/>
    <n v="2991"/>
  </r>
  <r>
    <x v="2698"/>
    <b v="0"/>
    <n v="25.8"/>
    <n v="89"/>
    <n v="84.93"/>
    <n v="60.6"/>
    <n v="77.518571428571434"/>
    <n v="16.2"/>
    <n v="999"/>
    <n v="797"/>
    <n v="1796"/>
  </r>
  <r>
    <x v="2699"/>
    <b v="0"/>
    <n v="54.5"/>
    <n v="95"/>
    <n v="92.13"/>
    <n v="58.1"/>
    <n v="81.118571428571428"/>
    <n v="17.5"/>
    <n v="299"/>
    <n v="233"/>
    <n v="532"/>
  </r>
  <r>
    <x v="2700"/>
    <b v="0"/>
    <n v="61.7"/>
    <n v="94"/>
    <n v="96"/>
    <n v="60.6"/>
    <n v="83.405714285714282"/>
    <n v="20.399999999999999"/>
    <n v="1034"/>
    <n v="832"/>
    <n v="1866"/>
  </r>
  <r>
    <x v="2701"/>
    <b v="0"/>
    <n v="66.5"/>
    <n v="98"/>
    <n v="99.6"/>
    <n v="77.459999999999994"/>
    <n v="91.643428571428572"/>
    <n v="21.3"/>
    <n v="1541"/>
    <n v="1251"/>
    <n v="2792"/>
  </r>
  <r>
    <x v="2702"/>
    <b v="0"/>
    <n v="7.2"/>
    <n v="95.75"/>
    <n v="94.53"/>
    <n v="75.13"/>
    <n v="88.157428571428568"/>
    <n v="22.799999999999994"/>
    <n v="1591"/>
    <n v="1314"/>
    <n v="2905"/>
  </r>
  <r>
    <x v="2703"/>
    <b v="0"/>
    <n v="64.2"/>
    <n v="92.25"/>
    <n v="89.87"/>
    <n v="70.62"/>
    <n v="83.813999999999993"/>
    <n v="24.3"/>
    <n v="1605"/>
    <n v="1328"/>
    <n v="2933"/>
  </r>
  <r>
    <x v="2704"/>
    <b v="0"/>
    <n v="73.2"/>
    <n v="93.25"/>
    <n v="86.4"/>
    <n v="70.62"/>
    <n v="82.555428571428578"/>
    <n v="23"/>
    <n v="1085"/>
    <n v="863"/>
    <n v="1948"/>
  </r>
  <r>
    <x v="2705"/>
    <b v="0"/>
    <n v="72.599999999999994"/>
    <n v="90.75"/>
    <n v="87.33"/>
    <n v="70.12"/>
    <n v="82.21114285714286"/>
    <n v="20.3"/>
    <n v="1006"/>
    <n v="816"/>
    <n v="1822"/>
  </r>
  <r>
    <x v="2706"/>
    <b v="0"/>
    <n v="6.3"/>
    <n v="94.5"/>
    <n v="95.6"/>
    <n v="72.790000000000006"/>
    <n v="87.528000000000006"/>
    <n v="20.5"/>
    <n v="1027"/>
    <n v="793"/>
    <n v="1820"/>
  </r>
  <r>
    <x v="2707"/>
    <b v="0"/>
    <n v="72.8"/>
    <n v="91.25"/>
    <n v="97.33"/>
    <n v="94.12"/>
    <n v="94.83971428571428"/>
    <n v="20"/>
    <n v="881"/>
    <n v="721"/>
    <n v="1602"/>
  </r>
  <r>
    <x v="2708"/>
    <b v="0"/>
    <n v="71.3"/>
    <n v="96.5"/>
    <n v="98.8"/>
    <n v="72.95"/>
    <n v="89.411428571428573"/>
    <n v="21.1"/>
    <n v="592"/>
    <n v="491"/>
    <n v="1083"/>
  </r>
  <r>
    <x v="2709"/>
    <b v="0"/>
    <n v="35.200000000000003"/>
    <n v="81.25"/>
    <n v="82"/>
    <n v="65.78"/>
    <n v="76.267428571428567"/>
    <n v="23.7"/>
    <n v="629"/>
    <n v="532"/>
    <n v="1161"/>
  </r>
  <r>
    <x v="2710"/>
    <b v="0"/>
    <n v="15.3"/>
    <n v="84"/>
    <n v="86"/>
    <n v="67.78"/>
    <n v="79.296000000000006"/>
    <n v="24.1"/>
    <n v="0"/>
    <n v="0"/>
    <n v="0"/>
  </r>
  <r>
    <x v="2711"/>
    <b v="0"/>
    <n v="45.3"/>
    <n v="88"/>
    <n v="83.2"/>
    <n v="71.95"/>
    <n v="80.44"/>
    <n v="24.2"/>
    <n v="0"/>
    <n v="0"/>
    <n v="0"/>
  </r>
  <r>
    <x v="2712"/>
    <b v="0"/>
    <n v="26.3"/>
    <n v="85.25"/>
    <n v="82.8"/>
    <n v="70.62"/>
    <n v="79.183999999999997"/>
    <n v="21.6"/>
    <n v="0"/>
    <n v="0"/>
    <n v="0"/>
  </r>
  <r>
    <x v="2713"/>
    <b v="0"/>
    <n v="31"/>
    <n v="89.75"/>
    <n v="91.47"/>
    <n v="72.45"/>
    <n v="84.555714285714288"/>
    <n v="21.260416666666679"/>
    <n v="432"/>
    <n v="349"/>
    <n v="781"/>
  </r>
  <r>
    <x v="2714"/>
    <b v="0"/>
    <n v="70.8"/>
    <n v="92"/>
    <n v="92.8"/>
    <n v="71.95"/>
    <n v="85.468571428571423"/>
    <n v="21.5"/>
    <n v="577"/>
    <n v="465"/>
    <n v="1042"/>
  </r>
  <r>
    <x v="2715"/>
    <b v="0"/>
    <n v="55.9"/>
    <n v="95"/>
    <n v="98.13"/>
    <n v="75.290000000000006"/>
    <n v="89.583714285714279"/>
    <n v="21"/>
    <n v="584"/>
    <n v="474"/>
    <n v="1058"/>
  </r>
  <r>
    <x v="2716"/>
    <b v="0"/>
    <n v="55.1"/>
    <n v="92.5"/>
    <n v="88.27"/>
    <n v="72.45"/>
    <n v="83.812857142857141"/>
    <n v="21.7"/>
    <n v="569"/>
    <n v="463"/>
    <n v="1032"/>
  </r>
  <r>
    <x v="2717"/>
    <b v="0"/>
    <n v="50"/>
    <n v="93"/>
    <n v="88.67"/>
    <n v="74.12"/>
    <n v="84.671142857142854"/>
    <n v="22.9"/>
    <n v="583"/>
    <n v="474"/>
    <n v="1057"/>
  </r>
  <r>
    <x v="2718"/>
    <b v="0"/>
    <n v="36.200000000000003"/>
    <n v="89.25"/>
    <n v="83.73"/>
    <n v="69.95"/>
    <n v="80.267142857142858"/>
    <n v="22.5"/>
    <n v="580"/>
    <n v="464"/>
    <n v="1044"/>
  </r>
  <r>
    <x v="2719"/>
    <b v="0"/>
    <n v="19.899999999999999"/>
    <n v="84"/>
    <n v="82.93"/>
    <n v="71.790000000000006"/>
    <n v="79.355142857142852"/>
    <n v="21.7"/>
    <n v="567"/>
    <n v="424"/>
    <n v="991"/>
  </r>
  <r>
    <x v="2720"/>
    <b v="0"/>
    <n v="16"/>
    <n v="94.5"/>
    <n v="88.13"/>
    <n v="75.290000000000006"/>
    <n v="85.183714285714288"/>
    <n v="23.1"/>
    <n v="582"/>
    <n v="409"/>
    <n v="991"/>
  </r>
  <r>
    <x v="2721"/>
    <b v="0"/>
    <n v="73"/>
    <n v="94.25"/>
    <n v="83.2"/>
    <n v="74.12"/>
    <n v="82.612571428571428"/>
    <n v="22.6"/>
    <n v="572"/>
    <n v="419"/>
    <n v="991"/>
  </r>
  <r>
    <x v="2722"/>
    <b v="0"/>
    <n v="136.1"/>
    <n v="95.75"/>
    <n v="93.6"/>
    <n v="76.790000000000006"/>
    <n v="88.328000000000003"/>
    <n v="21.351041666666671"/>
    <n v="558"/>
    <n v="399"/>
    <n v="957"/>
  </r>
  <r>
    <x v="2723"/>
    <b v="0"/>
    <n v="89.6"/>
    <n v="88.75"/>
    <n v="79.2"/>
    <n v="69.62"/>
    <n v="78.098285714285709"/>
    <n v="17.3"/>
    <n v="576"/>
    <n v="409"/>
    <n v="985"/>
  </r>
  <r>
    <x v="2724"/>
    <b v="0"/>
    <n v="29.1"/>
    <n v="96.5"/>
    <n v="86.13"/>
    <n v="73.290000000000006"/>
    <n v="84.097999999999999"/>
    <n v="17.899999999999999"/>
    <n v="0"/>
    <n v="0"/>
    <n v="0"/>
  </r>
  <r>
    <x v="2725"/>
    <b v="0"/>
    <n v="56.7"/>
    <n v="96"/>
    <n v="83.33"/>
    <n v="72.62"/>
    <n v="82.554000000000002"/>
    <n v="20.399999999999999"/>
    <n v="0"/>
    <n v="0"/>
    <n v="0"/>
  </r>
  <r>
    <x v="2726"/>
    <b v="0"/>
    <n v="32.9"/>
    <n v="93.5"/>
    <n v="76.53"/>
    <n v="70.28"/>
    <n v="78.266000000000005"/>
    <n v="21.7"/>
    <n v="280"/>
    <n v="202"/>
    <n v="482"/>
  </r>
  <r>
    <x v="2727"/>
    <b v="0"/>
    <n v="11.9"/>
    <n v="95.25"/>
    <n v="78.930000000000007"/>
    <n v="71.62"/>
    <n v="80.153999999999996"/>
    <n v="20.8"/>
    <n v="560"/>
    <n v="405"/>
    <n v="965"/>
  </r>
  <r>
    <x v="2728"/>
    <b v="0"/>
    <n v="52"/>
    <n v="96.5"/>
    <n v="86.4"/>
    <n v="79.13"/>
    <n v="86.215999999999994"/>
    <n v="21.3"/>
    <n v="574"/>
    <n v="408"/>
    <n v="982"/>
  </r>
  <r>
    <x v="2729"/>
    <b v="0"/>
    <n v="33.799999999999997"/>
    <n v="97.5"/>
    <n v="94.8"/>
    <n v="87.49"/>
    <n v="92.910857142857139"/>
    <n v="23"/>
    <n v="574"/>
    <n v="410"/>
    <n v="984"/>
  </r>
  <r>
    <x v="2730"/>
    <b v="0"/>
    <n v="76.599999999999994"/>
    <n v="93.5"/>
    <n v="84.27"/>
    <n v="88.31"/>
    <n v="87.764857142857139"/>
    <n v="22"/>
    <n v="571"/>
    <n v="417"/>
    <n v="988"/>
  </r>
  <r>
    <x v="2731"/>
    <b v="0"/>
    <n v="9.5"/>
    <n v="96.25"/>
    <n v="94"/>
    <n v="91.49"/>
    <n v="93.653714285714287"/>
    <n v="20.3"/>
    <n v="569"/>
    <n v="401"/>
    <n v="970"/>
  </r>
  <r>
    <x v="2732"/>
    <b v="0"/>
    <n v="43"/>
    <n v="95.25"/>
    <n v="92.27"/>
    <n v="83.3"/>
    <n v="89.875714285714281"/>
    <n v="20.2"/>
    <n v="551"/>
    <n v="404"/>
    <n v="955"/>
  </r>
  <r>
    <x v="2733"/>
    <b v="0"/>
    <n v="56.6"/>
    <n v="97"/>
    <n v="94.8"/>
    <n v="94.320000000000007"/>
    <n v="95.138285714285715"/>
    <n v="20.8"/>
    <n v="574"/>
    <n v="407"/>
    <n v="981"/>
  </r>
  <r>
    <x v="2734"/>
    <b v="0"/>
    <n v="81.8"/>
    <n v="97.25"/>
    <n v="98.929999999999993"/>
    <n v="99"/>
    <n v="98.57"/>
    <n v="17.899999999999999"/>
    <n v="473"/>
    <n v="346"/>
    <n v="819"/>
  </r>
  <r>
    <x v="2735"/>
    <b v="0"/>
    <n v="54.9"/>
    <n v="94.5"/>
    <n v="93.33"/>
    <n v="95.16"/>
    <n v="94.224857142857147"/>
    <n v="15.2"/>
    <n v="508"/>
    <n v="378"/>
    <n v="886"/>
  </r>
  <r>
    <x v="2736"/>
    <b v="0"/>
    <n v="16.8"/>
    <n v="96.75"/>
    <n v="94.27"/>
    <n v="98"/>
    <n v="96.11571428571429"/>
    <n v="16.899999999999999"/>
    <n v="516"/>
    <n v="375"/>
    <n v="891"/>
  </r>
  <r>
    <x v="2737"/>
    <b v="0"/>
    <n v="68.5"/>
    <n v="96.5"/>
    <n v="86"/>
    <n v="90.15"/>
    <n v="89.822857142857146"/>
    <n v="18.2"/>
    <n v="560"/>
    <n v="402"/>
    <n v="962"/>
  </r>
  <r>
    <x v="2738"/>
    <b v="0"/>
    <n v="78.3"/>
    <n v="95.25"/>
    <n v="89.73"/>
    <n v="95.33"/>
    <n v="92.911714285714282"/>
    <n v="18.7"/>
    <n v="580"/>
    <n v="408"/>
    <n v="988"/>
  </r>
  <r>
    <x v="2739"/>
    <b v="0"/>
    <n v="22"/>
    <n v="95.5"/>
    <n v="85.2"/>
    <n v="91.15"/>
    <n v="89.594285714285718"/>
    <n v="19.561458333333327"/>
    <n v="566"/>
    <n v="402"/>
    <n v="968"/>
  </r>
  <r>
    <x v="2740"/>
    <b v="0"/>
    <n v="4.5"/>
    <n v="99"/>
    <n v="99.73"/>
    <n v="99.67"/>
    <n v="99.542571428571435"/>
    <n v="19.8"/>
    <n v="507"/>
    <n v="376"/>
    <n v="883"/>
  </r>
  <r>
    <x v="2741"/>
    <b v="0"/>
    <n v="6.3"/>
    <n v="97.5"/>
    <n v="99.6"/>
    <n v="99"/>
    <n v="98.914285714285711"/>
    <n v="19.3"/>
    <n v="534"/>
    <n v="383"/>
    <n v="917"/>
  </r>
  <r>
    <x v="2742"/>
    <b v="0"/>
    <n v="67"/>
    <n v="97.5"/>
    <n v="98.53"/>
    <n v="98"/>
    <n v="98.112857142857138"/>
    <n v="16.2"/>
    <n v="497"/>
    <n v="357"/>
    <n v="854"/>
  </r>
  <r>
    <x v="2743"/>
    <b v="0"/>
    <n v="86.9"/>
    <n v="91.25"/>
    <n v="87.33"/>
    <n v="92.82"/>
    <n v="90.108285714285714"/>
    <n v="15.4"/>
    <n v="528"/>
    <n v="383"/>
    <n v="911"/>
  </r>
  <r>
    <x v="2744"/>
    <b v="0"/>
    <n v="77.3"/>
    <n v="89.75"/>
    <n v="81.599999999999994"/>
    <n v="86.81"/>
    <n v="85.249142857142857"/>
    <n v="17.8"/>
    <n v="726"/>
    <n v="527"/>
    <n v="1253"/>
  </r>
  <r>
    <x v="2745"/>
    <b v="0"/>
    <n v="75.599999999999994"/>
    <n v="88"/>
    <n v="78.400000000000006"/>
    <n v="71.95"/>
    <n v="78.382857142857148"/>
    <n v="18.7"/>
    <n v="2554"/>
    <n v="2650"/>
    <n v="5204"/>
  </r>
  <r>
    <x v="2746"/>
    <b v="0"/>
    <n v="64.099999999999994"/>
    <n v="90.25"/>
    <n v="78.930000000000007"/>
    <n v="71.95"/>
    <n v="79.124285714285719"/>
    <n v="15.3"/>
    <n v="1736"/>
    <n v="1548"/>
    <n v="3284"/>
  </r>
  <r>
    <x v="2747"/>
    <b v="0"/>
    <n v="57.3"/>
    <n v="89"/>
    <n v="79.2"/>
    <n v="80.97"/>
    <n v="82.046857142857149"/>
    <n v="14.3"/>
    <n v="0"/>
    <n v="0"/>
    <n v="0"/>
  </r>
  <r>
    <x v="2748"/>
    <b v="0"/>
    <n v="91.8"/>
    <n v="85.25"/>
    <n v="80.27"/>
    <n v="83.64"/>
    <n v="82.563714285714283"/>
    <n v="15.4"/>
    <n v="0"/>
    <n v="0"/>
    <n v="0"/>
  </r>
  <r>
    <x v="2749"/>
    <b v="0"/>
    <n v="71.7"/>
    <n v="84"/>
    <n v="76.930000000000007"/>
    <n v="86.98"/>
    <n v="81.991714285714281"/>
    <n v="15.9"/>
    <n v="0"/>
    <n v="0"/>
    <n v="0"/>
  </r>
  <r>
    <x v="2750"/>
    <b v="0"/>
    <n v="87.5"/>
    <n v="96"/>
    <n v="86.8"/>
    <n v="96.33"/>
    <n v="92.170285714285711"/>
    <n v="16.921874999999993"/>
    <n v="0"/>
    <n v="0"/>
    <n v="0"/>
  </r>
  <r>
    <x v="2751"/>
    <b v="0"/>
    <n v="102.5"/>
    <n v="86.75"/>
    <n v="77.2"/>
    <n v="82.64"/>
    <n v="81.248000000000005"/>
    <n v="17.600000000000001"/>
    <n v="0"/>
    <n v="0"/>
    <n v="0"/>
  </r>
  <r>
    <x v="2752"/>
    <b v="0"/>
    <n v="56.6"/>
    <n v="78.25"/>
    <n v="78"/>
    <n v="81.47"/>
    <n v="79.246857142857138"/>
    <n v="17.7"/>
    <n v="0"/>
    <n v="0"/>
    <n v="0"/>
  </r>
  <r>
    <x v="2753"/>
    <b v="0"/>
    <n v="68.599999999999994"/>
    <n v="82"/>
    <n v="80.67"/>
    <n v="85.98"/>
    <n v="82.79457142857143"/>
    <n v="18.8"/>
    <n v="355"/>
    <n v="286"/>
    <n v="641"/>
  </r>
  <r>
    <x v="2754"/>
    <b v="0"/>
    <n v="72.7"/>
    <n v="84.25"/>
    <n v="79.73"/>
    <n v="80.97"/>
    <n v="81.188285714285712"/>
    <n v="18.826041666666665"/>
    <n v="496"/>
    <n v="420"/>
    <n v="916"/>
  </r>
  <r>
    <x v="2755"/>
    <b v="0"/>
    <n v="81"/>
    <n v="91.25"/>
    <n v="82.53"/>
    <n v="89.15"/>
    <n v="86.792857142857144"/>
    <n v="19.399999999999999"/>
    <n v="321"/>
    <n v="263"/>
    <n v="584"/>
  </r>
  <r>
    <x v="2756"/>
    <b v="0"/>
    <n v="96"/>
    <n v="83.5"/>
    <n v="70.8"/>
    <n v="85.64"/>
    <n v="78.790857142857149"/>
    <n v="19.899999999999999"/>
    <n v="478"/>
    <n v="405"/>
    <n v="883"/>
  </r>
  <r>
    <x v="2757"/>
    <b v="0"/>
    <n v="37.1"/>
    <n v="89.5"/>
    <n v="79.33"/>
    <n v="89.32"/>
    <n v="85.079714285714289"/>
    <n v="20.6"/>
    <n v="483"/>
    <n v="409"/>
    <n v="892"/>
  </r>
  <r>
    <x v="2758"/>
    <b v="0"/>
    <n v="93.7"/>
    <n v="81.25"/>
    <n v="78.53"/>
    <n v="82.3"/>
    <n v="80.444285714285712"/>
    <n v="20.464583333333326"/>
    <n v="470"/>
    <n v="398"/>
    <n v="868"/>
  </r>
  <r>
    <x v="2759"/>
    <b v="0"/>
    <n v="87.5"/>
    <n v="91.75"/>
    <n v="85.72999999999999"/>
    <n v="90.149999999999991"/>
    <n v="88.621428571428567"/>
    <n v="19.899999999999999"/>
    <n v="495"/>
    <n v="416"/>
    <n v="911"/>
  </r>
  <r>
    <x v="2760"/>
    <b v="0"/>
    <n v="115.6"/>
    <n v="89.75"/>
    <n v="91.47"/>
    <n v="95.66"/>
    <n v="92.513428571428577"/>
    <n v="19.3"/>
    <n v="715"/>
    <n v="588"/>
    <n v="1303"/>
  </r>
  <r>
    <x v="2761"/>
    <b v="0"/>
    <n v="100"/>
    <n v="91.25"/>
    <n v="92.4"/>
    <n v="98.66"/>
    <n v="94.283428571428573"/>
    <n v="16"/>
    <n v="242"/>
    <n v="199"/>
    <n v="441"/>
  </r>
  <r>
    <x v="2762"/>
    <b v="0"/>
    <n v="111.6"/>
    <n v="88"/>
    <n v="92.27"/>
    <n v="96.83"/>
    <n v="92.857428571428571"/>
    <n v="14.4"/>
    <n v="0"/>
    <n v="0"/>
    <n v="0"/>
  </r>
  <r>
    <x v="2763"/>
    <b v="0"/>
    <n v="78.5"/>
    <n v="84.25"/>
    <n v="76.930000000000007"/>
    <n v="87.65"/>
    <n v="82.278571428571425"/>
    <n v="14.7"/>
    <n v="0"/>
    <n v="0"/>
    <n v="0"/>
  </r>
  <r>
    <x v="2764"/>
    <b v="0"/>
    <n v="44"/>
    <n v="95.5"/>
    <n v="93.33"/>
    <n v="100"/>
    <n v="96.112857142857138"/>
    <n v="17.096874999999997"/>
    <n v="0"/>
    <n v="0"/>
    <n v="0"/>
  </r>
  <r>
    <x v="2765"/>
    <b v="0"/>
    <n v="37"/>
    <n v="90.75"/>
    <n v="91.73"/>
    <n v="94.49"/>
    <n v="92.452285714285708"/>
    <n v="18.890625"/>
    <n v="0"/>
    <n v="0"/>
    <n v="0"/>
  </r>
  <r>
    <x v="2766"/>
    <b v="0"/>
    <n v="50.6"/>
    <n v="96"/>
    <n v="98.67"/>
    <n v="98.66"/>
    <n v="98.056285714285721"/>
    <n v="20.2"/>
    <n v="0"/>
    <n v="0"/>
    <n v="0"/>
  </r>
  <r>
    <x v="2767"/>
    <b v="0"/>
    <n v="64.8"/>
    <n v="95.25"/>
    <n v="99.2"/>
    <n v="98.83"/>
    <n v="98.170285714285711"/>
    <n v="21.3"/>
    <n v="476"/>
    <n v="404"/>
    <n v="880"/>
  </r>
  <r>
    <x v="2768"/>
    <b v="0"/>
    <n v="32.5"/>
    <n v="96.75"/>
    <n v="99.47"/>
    <n v="99.5"/>
    <n v="98.858571428571423"/>
    <n v="19.399999999999999"/>
    <n v="290"/>
    <n v="245"/>
    <n v="535"/>
  </r>
  <r>
    <x v="2769"/>
    <b v="0"/>
    <n v="65.400000000000006"/>
    <n v="97.25"/>
    <n v="98.27"/>
    <n v="99"/>
    <n v="98.287142857142854"/>
    <n v="19"/>
    <n v="0"/>
    <n v="0"/>
    <n v="0"/>
  </r>
  <r>
    <x v="2770"/>
    <b v="0"/>
    <n v="59.8"/>
    <n v="95.5"/>
    <n v="93.6"/>
    <n v="95.33"/>
    <n v="94.627428571428567"/>
    <n v="19.7"/>
    <n v="0"/>
    <n v="0"/>
    <n v="0"/>
  </r>
  <r>
    <x v="2771"/>
    <b v="0"/>
    <n v="77.099999999999994"/>
    <n v="93"/>
    <n v="96.67"/>
    <n v="96.66"/>
    <n v="95.827714285714279"/>
    <n v="18.623958333333324"/>
    <n v="0"/>
    <n v="0"/>
    <n v="0"/>
  </r>
  <r>
    <x v="2772"/>
    <b v="0"/>
    <n v="37"/>
    <n v="96.25"/>
    <n v="98.47"/>
    <n v="98.66"/>
    <n v="98.027714285714282"/>
    <n v="16.8"/>
    <n v="0"/>
    <n v="0"/>
    <n v="0"/>
  </r>
  <r>
    <x v="2773"/>
    <b v="0"/>
    <n v="43.4"/>
    <n v="98"/>
    <n v="99.73"/>
    <n v="99.33"/>
    <n v="99.197428571428574"/>
    <n v="17.899999999999999"/>
    <n v="0"/>
    <n v="0"/>
    <n v="0"/>
  </r>
  <r>
    <x v="2774"/>
    <b v="0"/>
    <n v="25.5"/>
    <n v="97.5"/>
    <n v="99.33"/>
    <n v="99.17"/>
    <n v="98.856857142857137"/>
    <n v="18.3"/>
    <n v="0"/>
    <n v="0"/>
    <n v="0"/>
  </r>
  <r>
    <x v="2775"/>
    <b v="0"/>
    <n v="32.1"/>
    <n v="96.25"/>
    <n v="100.27"/>
    <n v="99.67"/>
    <n v="99.145428571428567"/>
    <n v="19.422916666666662"/>
    <n v="0"/>
    <n v="0"/>
    <n v="0"/>
  </r>
  <r>
    <x v="2776"/>
    <b v="0"/>
    <n v="73.5"/>
    <n v="96.75"/>
    <n v="99.6"/>
    <n v="98.83"/>
    <n v="98.684571428571431"/>
    <n v="20.620833333333326"/>
    <n v="0"/>
    <n v="0"/>
    <n v="0"/>
  </r>
  <r>
    <x v="2777"/>
    <b v="0"/>
    <n v="5.6"/>
    <n v="96.75"/>
    <n v="99.47"/>
    <n v="96.83"/>
    <n v="97.94314285714286"/>
    <n v="21.450000000000006"/>
    <n v="0"/>
    <n v="0"/>
    <n v="0"/>
  </r>
  <r>
    <x v="2778"/>
    <b v="0"/>
    <n v="16.7"/>
    <n v="97.75"/>
    <n v="99.2"/>
    <n v="99.67"/>
    <n v="99.029714285714292"/>
    <n v="19.899999999999999"/>
    <n v="0"/>
    <n v="0"/>
    <n v="0"/>
  </r>
  <r>
    <x v="2779"/>
    <b v="0"/>
    <n v="4.2"/>
    <n v="98"/>
    <n v="99.6"/>
    <n v="98.83"/>
    <n v="98.970285714285708"/>
    <n v="17.3"/>
    <n v="0"/>
    <n v="0"/>
    <n v="0"/>
  </r>
  <r>
    <x v="2780"/>
    <b v="0"/>
    <n v="63.7"/>
    <n v="98"/>
    <n v="99.87"/>
    <n v="99.5"/>
    <n v="99.315714285714279"/>
    <n v="16.600000000000001"/>
    <n v="0"/>
    <n v="0"/>
    <n v="0"/>
  </r>
  <r>
    <x v="2781"/>
    <b v="0"/>
    <n v="65.5"/>
    <n v="97.75"/>
    <n v="99.72999999999999"/>
    <n v="100"/>
    <n v="99.37"/>
    <n v="18.7"/>
    <n v="0"/>
    <n v="0"/>
    <n v="0"/>
  </r>
  <r>
    <x v="2782"/>
    <b v="0"/>
    <n v="15.1"/>
    <n v="99"/>
    <n v="99.87"/>
    <n v="99.17"/>
    <n v="99.431142857142859"/>
    <n v="21.4"/>
    <n v="0"/>
    <n v="0"/>
    <n v="0"/>
  </r>
  <r>
    <x v="2783"/>
    <b v="0"/>
    <n v="41.3"/>
    <n v="97.75"/>
    <n v="99.87"/>
    <n v="99.33"/>
    <n v="99.200285714285712"/>
    <n v="19.100000000000001"/>
    <n v="0"/>
    <n v="0"/>
    <n v="0"/>
  </r>
  <r>
    <x v="2784"/>
    <b v="0"/>
    <n v="11.3"/>
    <n v="98"/>
    <n v="99.33"/>
    <n v="99.5"/>
    <n v="99.084285714285713"/>
    <n v="20.7"/>
    <n v="0"/>
    <n v="0"/>
    <n v="0"/>
  </r>
  <r>
    <x v="2785"/>
    <b v="0"/>
    <n v="50.6"/>
    <n v="98.5"/>
    <n v="98.53"/>
    <n v="98.66"/>
    <n v="98.567714285714288"/>
    <n v="22.15"/>
    <n v="0"/>
    <n v="0"/>
    <n v="0"/>
  </r>
  <r>
    <x v="2786"/>
    <b v="0"/>
    <n v="18.7"/>
    <n v="95.5"/>
    <n v="99.2"/>
    <n v="96.99"/>
    <n v="97.596571428571423"/>
    <n v="22.6"/>
    <n v="169"/>
    <n v="139"/>
    <n v="308"/>
  </r>
  <r>
    <x v="2787"/>
    <b v="0"/>
    <n v="5.6"/>
    <n v="94.75"/>
    <n v="98.53"/>
    <n v="97.83"/>
    <n v="97.426000000000002"/>
    <n v="23.714583333333341"/>
    <n v="512"/>
    <n v="447"/>
    <n v="959"/>
  </r>
  <r>
    <x v="2788"/>
    <b v="0"/>
    <n v="6.4"/>
    <n v="95.25"/>
    <n v="98.8"/>
    <n v="98.5"/>
    <n v="97.885714285714286"/>
    <n v="20.100000000000001"/>
    <n v="444"/>
    <n v="373"/>
    <n v="817"/>
  </r>
  <r>
    <x v="2789"/>
    <b v="0"/>
    <n v="34.299999999999997"/>
    <n v="96.75"/>
    <n v="99.73"/>
    <n v="99.5"/>
    <n v="98.97"/>
    <n v="20.399999999999999"/>
    <n v="475"/>
    <n v="402"/>
    <n v="877"/>
  </r>
  <r>
    <x v="2790"/>
    <b v="0"/>
    <n v="5.6"/>
    <n v="98.25"/>
    <n v="99.47"/>
    <n v="99.83"/>
    <n v="99.314571428571426"/>
    <n v="20.399999999999999"/>
    <n v="486"/>
    <n v="416"/>
    <n v="902"/>
  </r>
  <r>
    <x v="2791"/>
    <b v="0"/>
    <n v="5.6"/>
    <n v="97.75"/>
    <n v="99.87"/>
    <n v="99.17"/>
    <n v="99.145428571428567"/>
    <n v="21.1"/>
    <n v="518"/>
    <n v="445"/>
    <n v="963"/>
  </r>
  <r>
    <x v="2792"/>
    <b v="0"/>
    <n v="67.400000000000006"/>
    <n v="98.25"/>
    <n v="99.07"/>
    <n v="99.5"/>
    <n v="99.03"/>
    <n v="21.577083333333338"/>
    <n v="509"/>
    <n v="441"/>
    <n v="950"/>
  </r>
  <r>
    <x v="2793"/>
    <b v="0"/>
    <n v="30.2"/>
    <n v="97.75"/>
    <n v="94.27"/>
    <n v="97.33"/>
    <n v="96.114571428571423"/>
    <n v="22.191666666666666"/>
    <n v="518"/>
    <n v="454"/>
    <n v="972"/>
  </r>
  <r>
    <x v="2794"/>
    <b v="0"/>
    <n v="53.3"/>
    <n v="87"/>
    <n v="83.73"/>
    <n v="86.31"/>
    <n v="85.361999999999995"/>
    <n v="21.7"/>
    <n v="505"/>
    <n v="442"/>
    <n v="947"/>
  </r>
  <r>
    <x v="2795"/>
    <b v="0"/>
    <n v="15.1"/>
    <n v="89"/>
    <n v="86"/>
    <n v="81.3"/>
    <n v="85.074285714285708"/>
    <n v="22.5"/>
    <n v="518"/>
    <n v="450"/>
    <n v="968"/>
  </r>
  <r>
    <x v="2796"/>
    <b v="0"/>
    <n v="43.8"/>
    <n v="91.5"/>
    <n v="93.2"/>
    <n v="90.15"/>
    <n v="91.765714285714282"/>
    <n v="22.8"/>
    <n v="514"/>
    <n v="449"/>
    <n v="963"/>
  </r>
  <r>
    <x v="2797"/>
    <b v="0"/>
    <n v="55.1"/>
    <n v="82.25"/>
    <n v="87.87"/>
    <n v="70.78"/>
    <n v="80.725999999999999"/>
    <n v="21.3"/>
    <n v="509"/>
    <n v="445"/>
    <n v="954"/>
  </r>
  <r>
    <x v="2798"/>
    <b v="0"/>
    <n v="70"/>
    <n v="85.75"/>
    <n v="86.8"/>
    <n v="69.12"/>
    <n v="80.498285714285714"/>
    <n v="22.1"/>
    <n v="523"/>
    <n v="455"/>
    <n v="978"/>
  </r>
  <r>
    <x v="2799"/>
    <b v="0"/>
    <n v="81.5"/>
    <n v="91"/>
    <n v="77.47"/>
    <n v="70.28"/>
    <n v="78.097428571428566"/>
    <n v="20.7"/>
    <n v="510"/>
    <n v="437"/>
    <n v="947"/>
  </r>
  <r>
    <x v="2800"/>
    <b v="0"/>
    <n v="64.599999999999994"/>
    <n v="76"/>
    <n v="66.13"/>
    <n v="66.94"/>
    <n v="68.663714285714292"/>
    <n v="20.9"/>
    <n v="505"/>
    <n v="440"/>
    <n v="945"/>
  </r>
  <r>
    <x v="2801"/>
    <b v="0"/>
    <n v="5.6"/>
    <n v="73.75"/>
    <n v="66.13"/>
    <n v="64.44"/>
    <n v="67.292285714285711"/>
    <n v="22.5"/>
    <n v="520"/>
    <n v="454"/>
    <n v="974"/>
  </r>
  <r>
    <x v="2802"/>
    <b v="0"/>
    <n v="7.2"/>
    <n v="68.5"/>
    <n v="62.93"/>
    <n v="62.77"/>
    <n v="64.14828571428572"/>
    <n v="19.600000000000001"/>
    <n v="351"/>
    <n v="283"/>
    <n v="634"/>
  </r>
  <r>
    <x v="2803"/>
    <b v="0"/>
    <n v="7.2"/>
    <n v="76"/>
    <n v="70.8"/>
    <n v="64.44"/>
    <n v="69.808000000000007"/>
    <n v="17.3"/>
    <n v="423"/>
    <n v="357"/>
    <n v="780"/>
  </r>
  <r>
    <x v="2804"/>
    <b v="0"/>
    <n v="41"/>
    <n v="77"/>
    <n v="73.069999999999993"/>
    <n v="67.95"/>
    <n v="72.212857142857146"/>
    <n v="20"/>
    <n v="489"/>
    <n v="424"/>
    <n v="913"/>
  </r>
  <r>
    <x v="2805"/>
    <b v="0"/>
    <n v="50.5"/>
    <n v="88.25"/>
    <n v="75.47"/>
    <n v="67.45"/>
    <n v="75.641428571428577"/>
    <n v="20.614583333333339"/>
    <n v="510"/>
    <n v="440"/>
    <n v="950"/>
  </r>
  <r>
    <x v="2806"/>
    <b v="0"/>
    <n v="93.1"/>
    <n v="93.75"/>
    <n v="82.93"/>
    <n v="70.95"/>
    <n v="81.295714285714283"/>
    <n v="20.362500000000001"/>
    <n v="477"/>
    <n v="408"/>
    <n v="885"/>
  </r>
  <r>
    <x v="2807"/>
    <b v="0"/>
    <n v="75.099999999999994"/>
    <n v="75.75"/>
    <n v="66.27"/>
    <n v="61.1"/>
    <n v="66.664285714285711"/>
    <n v="20.2"/>
    <n v="474"/>
    <n v="404"/>
    <n v="878"/>
  </r>
  <r>
    <x v="2808"/>
    <b v="0"/>
    <n v="6.3"/>
    <n v="71.5"/>
    <n v="77.73"/>
    <n v="64.27"/>
    <n v="71.69114285714285"/>
    <n v="20.726041666666667"/>
    <n v="476"/>
    <n v="410"/>
    <n v="886"/>
  </r>
  <r>
    <x v="2809"/>
    <b v="0"/>
    <n v="25.5"/>
    <n v="77.25"/>
    <n v="78.930000000000007"/>
    <n v="65.94"/>
    <n v="74.092285714285708"/>
    <n v="18.5"/>
    <n v="434"/>
    <n v="366"/>
    <n v="800"/>
  </r>
  <r>
    <x v="2810"/>
    <b v="0"/>
    <n v="86.5"/>
    <n v="80.25"/>
    <n v="74.53"/>
    <n v="67.45"/>
    <n v="73.41"/>
    <n v="19.5"/>
    <n v="505"/>
    <n v="432"/>
    <n v="937"/>
  </r>
  <r>
    <x v="2811"/>
    <b v="0"/>
    <n v="6.3"/>
    <n v="80.75"/>
    <n v="75.33"/>
    <n v="68.45"/>
    <n v="74.209999999999994"/>
    <n v="20.9"/>
    <n v="498"/>
    <n v="426"/>
    <n v="924"/>
  </r>
  <r>
    <x v="2812"/>
    <b v="0"/>
    <n v="15.9"/>
    <n v="86.75"/>
    <n v="80.67"/>
    <n v="70.78"/>
    <n v="78.668857142857149"/>
    <n v="19.7"/>
    <n v="495"/>
    <n v="419"/>
    <n v="914"/>
  </r>
  <r>
    <x v="2813"/>
    <b v="0"/>
    <n v="41.8"/>
    <n v="94.25"/>
    <n v="94.8"/>
    <n v="72.45"/>
    <n v="87.011428571428567"/>
    <n v="20.399999999999999"/>
    <n v="485"/>
    <n v="415"/>
    <n v="900"/>
  </r>
  <r>
    <x v="2814"/>
    <b v="0"/>
    <n v="43.5"/>
    <n v="72"/>
    <n v="97.73"/>
    <n v="65.61"/>
    <n v="80.836285714285708"/>
    <n v="21.5"/>
    <n v="504"/>
    <n v="436"/>
    <n v="940"/>
  </r>
  <r>
    <x v="2815"/>
    <b v="0"/>
    <n v="0"/>
    <n v="87"/>
    <n v="76.67"/>
    <n v="70.45"/>
    <n v="76.898571428571429"/>
    <n v="21.7"/>
    <n v="497"/>
    <n v="432"/>
    <n v="929"/>
  </r>
  <r>
    <x v="2816"/>
    <b v="0"/>
    <n v="74.099999999999994"/>
    <n v="82.25"/>
    <n v="66.27"/>
    <n v="70.62"/>
    <n v="71.414000000000001"/>
    <n v="21.640624999999989"/>
    <n v="499"/>
    <n v="429"/>
    <n v="928"/>
  </r>
  <r>
    <x v="2817"/>
    <b v="0"/>
    <n v="5.6"/>
    <n v="85.25"/>
    <n v="85.33"/>
    <n v="69.45"/>
    <n v="79.867142857142852"/>
    <n v="23.1"/>
    <n v="527"/>
    <n v="454"/>
    <n v="981"/>
  </r>
  <r>
    <x v="2818"/>
    <b v="0"/>
    <n v="9.6"/>
    <n v="89.75"/>
    <n v="90.93"/>
    <n v="70.62"/>
    <n v="83.696857142857141"/>
    <n v="23.5"/>
    <n v="519"/>
    <n v="446"/>
    <n v="965"/>
  </r>
  <r>
    <x v="2819"/>
    <b v="0"/>
    <n v="39.299999999999997"/>
    <n v="95.5"/>
    <n v="94.8"/>
    <n v="70.28"/>
    <n v="86.553142857142859"/>
    <n v="22.2"/>
    <n v="531"/>
    <n v="461"/>
    <n v="992"/>
  </r>
  <r>
    <x v="2820"/>
    <b v="0"/>
    <n v="12.3"/>
    <n v="97"/>
    <n v="96.399999999999991"/>
    <n v="70.62"/>
    <n v="87.698285714285717"/>
    <n v="22"/>
    <n v="529"/>
    <n v="464"/>
    <n v="993"/>
  </r>
  <r>
    <x v="2821"/>
    <b v="0"/>
    <n v="22.8"/>
    <n v="85.25"/>
    <n v="78.13"/>
    <n v="67.95"/>
    <n v="76.267142857142858"/>
    <n v="22.768750000000001"/>
    <n v="541"/>
    <n v="473"/>
    <n v="1014"/>
  </r>
  <r>
    <x v="2822"/>
    <b v="0"/>
    <n v="64.8"/>
    <n v="89.75"/>
    <n v="90.93"/>
    <n v="70.62"/>
    <n v="83.696857142857141"/>
    <n v="23.3"/>
    <n v="533"/>
    <n v="467"/>
    <n v="1000"/>
  </r>
  <r>
    <x v="2823"/>
    <b v="0"/>
    <n v="81.099999999999994"/>
    <n v="85"/>
    <n v="82.93"/>
    <n v="71.12"/>
    <n v="79.353999999999999"/>
    <n v="24.2"/>
    <n v="1116"/>
    <n v="899"/>
    <n v="2015"/>
  </r>
  <r>
    <x v="2824"/>
    <b v="0"/>
    <n v="76.2"/>
    <n v="89.5"/>
    <n v="81.2"/>
    <n v="71.790000000000006"/>
    <n v="79.870857142857147"/>
    <n v="24.6"/>
    <n v="1253"/>
    <n v="947"/>
    <n v="2200"/>
  </r>
  <r>
    <x v="2825"/>
    <b v="0"/>
    <n v="87.5"/>
    <n v="88.25"/>
    <n v="86.53"/>
    <n v="71.62"/>
    <n v="81.811142857142855"/>
    <n v="24.7"/>
    <n v="1364"/>
    <n v="1008"/>
    <n v="2372"/>
  </r>
  <r>
    <x v="2826"/>
    <b v="0"/>
    <n v="88.9"/>
    <n v="89"/>
    <n v="85.07"/>
    <n v="72.95"/>
    <n v="81.812857142857141"/>
    <n v="24.6"/>
    <n v="1329"/>
    <n v="1039"/>
    <n v="2368"/>
  </r>
  <r>
    <x v="2827"/>
    <b v="0"/>
    <n v="104.2"/>
    <n v="97.25"/>
    <n v="98.53"/>
    <n v="71.290000000000006"/>
    <n v="88.897999999999996"/>
    <n v="24.642708333333331"/>
    <n v="1345"/>
    <n v="1047"/>
    <n v="2392"/>
  </r>
  <r>
    <x v="2828"/>
    <b v="0"/>
    <n v="12.3"/>
    <n v="90"/>
    <n v="77.86999999999999"/>
    <n v="96.78"/>
    <n v="87.126000000000005"/>
    <n v="24.1"/>
    <n v="1252"/>
    <n v="1036"/>
    <n v="2288"/>
  </r>
  <r>
    <x v="2829"/>
    <b v="0"/>
    <n v="53.9"/>
    <n v="89.25"/>
    <n v="82.4"/>
    <n v="71.290000000000006"/>
    <n v="80.156571428571425"/>
    <n v="24.6"/>
    <n v="1318"/>
    <n v="1007"/>
    <n v="2325"/>
  </r>
  <r>
    <x v="2830"/>
    <b v="0"/>
    <n v="18.899999999999999"/>
    <n v="86.75"/>
    <n v="79.2"/>
    <n v="69.62"/>
    <n v="77.641142857142853"/>
    <n v="24.7"/>
    <n v="1403"/>
    <n v="1007"/>
    <n v="2410"/>
  </r>
  <r>
    <x v="2831"/>
    <b v="0"/>
    <n v="14.3"/>
    <n v="96"/>
    <n v="90.13"/>
    <n v="70.28"/>
    <n v="84.665999999999997"/>
    <n v="24.2"/>
    <n v="1237"/>
    <n v="996"/>
    <n v="2233"/>
  </r>
  <r>
    <x v="2832"/>
    <b v="0"/>
    <n v="8.3000000000000007"/>
    <n v="96.75"/>
    <n v="98.4"/>
    <n v="71.45"/>
    <n v="88.782857142857139"/>
    <n v="23.6"/>
    <n v="1217"/>
    <n v="973"/>
    <n v="2190"/>
  </r>
  <r>
    <x v="2833"/>
    <b v="0"/>
    <n v="43.8"/>
    <n v="97"/>
    <n v="97.6"/>
    <n v="71.290000000000006"/>
    <n v="88.442285714285717"/>
    <n v="24.9"/>
    <n v="1340"/>
    <n v="1073"/>
    <n v="2413"/>
  </r>
  <r>
    <x v="2834"/>
    <b v="0"/>
    <n v="5.6"/>
    <n v="98"/>
    <n v="98.53"/>
    <n v="70.45"/>
    <n v="88.781428571428577"/>
    <n v="24.1"/>
    <n v="1260"/>
    <n v="1052"/>
    <n v="2312"/>
  </r>
  <r>
    <x v="2835"/>
    <b v="0"/>
    <n v="5.6"/>
    <n v="94.75"/>
    <n v="93.600000000000009"/>
    <n v="67.11"/>
    <n v="84.780571428571434"/>
    <n v="23.7"/>
    <n v="1268"/>
    <n v="1001"/>
    <n v="2269"/>
  </r>
  <r>
    <x v="2836"/>
    <b v="0"/>
    <n v="6.3"/>
    <n v="82"/>
    <n v="66.67"/>
    <n v="58.93"/>
    <n v="67.52028571428572"/>
    <n v="24.9"/>
    <n v="1444"/>
    <n v="992"/>
    <n v="2436"/>
  </r>
  <r>
    <x v="2837"/>
    <b v="0"/>
    <n v="6.3"/>
    <n v="62"/>
    <n v="53.07"/>
    <n v="46.91"/>
    <n v="52.999142857142857"/>
    <n v="25.5"/>
    <n v="1450"/>
    <n v="982"/>
    <n v="2432"/>
  </r>
  <r>
    <x v="2838"/>
    <b v="0"/>
    <n v="6.3"/>
    <n v="70"/>
    <n v="61.73"/>
    <n v="52.92"/>
    <n v="60.599714285714285"/>
    <n v="23.6"/>
    <n v="1221"/>
    <n v="953"/>
    <n v="2174"/>
  </r>
  <r>
    <x v="2839"/>
    <b v="0"/>
    <n v="37.4"/>
    <n v="78"/>
    <n v="74.13"/>
    <n v="58.71"/>
    <n v="69.727714285714285"/>
    <n v="25.5"/>
    <n v="1441"/>
    <n v="968"/>
    <n v="2409"/>
  </r>
  <r>
    <x v="2840"/>
    <b v="0"/>
    <n v="82.4"/>
    <n v="80.25"/>
    <n v="64.67"/>
    <n v="55.93"/>
    <n v="65.234571428571428"/>
    <n v="25.8"/>
    <n v="1481"/>
    <n v="966"/>
    <n v="2447"/>
  </r>
  <r>
    <x v="2841"/>
    <b v="0"/>
    <n v="75.8"/>
    <n v="78"/>
    <n v="74.53"/>
    <n v="65.44"/>
    <n v="72.206571428571422"/>
    <n v="25.490624999999991"/>
    <n v="1424"/>
    <n v="1006"/>
    <n v="2430"/>
  </r>
  <r>
    <x v="2842"/>
    <b v="0"/>
    <n v="6.3"/>
    <n v="59.5"/>
    <n v="59.2"/>
    <n v="51.59"/>
    <n v="56.65942857142857"/>
    <n v="25.994791666666668"/>
    <n v="1372"/>
    <n v="1056"/>
    <n v="2428"/>
  </r>
  <r>
    <x v="2843"/>
    <b v="0"/>
    <n v="106.2"/>
    <n v="78.5"/>
    <n v="67.73"/>
    <n v="64.900000000000006"/>
    <n v="69.221428571428575"/>
    <n v="27.8"/>
    <n v="1402"/>
    <n v="1042"/>
    <n v="2444"/>
  </r>
  <r>
    <x v="2844"/>
    <b v="0"/>
    <n v="118.7"/>
    <n v="87.25"/>
    <n v="72.400000000000006"/>
    <n v="65.11"/>
    <n v="73.29485714285714"/>
    <n v="26.517708333333331"/>
    <n v="1383"/>
    <n v="1052"/>
    <n v="2435"/>
  </r>
  <r>
    <x v="2845"/>
    <b v="0"/>
    <n v="98"/>
    <n v="89"/>
    <n v="85.2"/>
    <n v="69.62"/>
    <n v="80.726857142857142"/>
    <n v="26.3"/>
    <n v="1422"/>
    <n v="1016"/>
    <n v="2438"/>
  </r>
  <r>
    <x v="2846"/>
    <b v="0"/>
    <n v="53.7"/>
    <n v="95.25"/>
    <n v="88.929999999999993"/>
    <n v="69.78"/>
    <n v="83.80885714285715"/>
    <n v="26.4"/>
    <n v="1358"/>
    <n v="1034"/>
    <n v="2392"/>
  </r>
  <r>
    <x v="2847"/>
    <b v="0"/>
    <n v="69.3"/>
    <n v="93.5"/>
    <n v="95.33"/>
    <n v="69.95"/>
    <n v="86.21"/>
    <n v="24.2"/>
    <n v="1314"/>
    <n v="999"/>
    <n v="2313"/>
  </r>
  <r>
    <x v="2848"/>
    <b v="0"/>
    <n v="28.6"/>
    <n v="92.25"/>
    <n v="96.399999999999991"/>
    <n v="71.289999999999992"/>
    <n v="86.842285714285708"/>
    <n v="25.2"/>
    <n v="1350"/>
    <n v="967"/>
    <n v="2317"/>
  </r>
  <r>
    <x v="2849"/>
    <b v="0"/>
    <n v="5.6"/>
    <n v="69"/>
    <n v="65.069999999999993"/>
    <n v="63.11"/>
    <n v="65.296285714285716"/>
    <n v="25.9"/>
    <n v="1448"/>
    <n v="959"/>
    <n v="2407"/>
  </r>
  <r>
    <x v="2850"/>
    <b v="0"/>
    <n v="4"/>
    <n v="77.25"/>
    <n v="69.069999999999993"/>
    <n v="67.78"/>
    <n v="70.497428571428571"/>
    <n v="25.8"/>
    <n v="1552"/>
    <n v="1709"/>
    <n v="3261"/>
  </r>
  <r>
    <x v="2851"/>
    <b v="0"/>
    <n v="45.7"/>
    <n v="73.5"/>
    <n v="73.87"/>
    <n v="68.78"/>
    <n v="72.040285714285716"/>
    <n v="26.2"/>
    <n v="1779"/>
    <n v="1741"/>
    <n v="3520"/>
  </r>
  <r>
    <x v="2852"/>
    <b v="0"/>
    <n v="24.3"/>
    <n v="73.5"/>
    <n v="72.27"/>
    <n v="64.11"/>
    <n v="69.753428571428572"/>
    <n v="26.5"/>
    <n v="1589"/>
    <n v="1762"/>
    <n v="3351"/>
  </r>
  <r>
    <x v="2853"/>
    <b v="0"/>
    <n v="56.8"/>
    <n v="80"/>
    <n v="68.53"/>
    <n v="62.94"/>
    <n v="69.235142857142861"/>
    <n v="24.7"/>
    <n v="1547"/>
    <n v="1586"/>
    <n v="3133"/>
  </r>
  <r>
    <x v="2854"/>
    <b v="0"/>
    <n v="62.8"/>
    <n v="79.75"/>
    <n v="62"/>
    <n v="66.78"/>
    <n v="67.695999999999998"/>
    <n v="19.899999999999999"/>
    <n v="1032"/>
    <n v="905"/>
    <n v="1937"/>
  </r>
  <r>
    <x v="2855"/>
    <b v="0"/>
    <n v="55.9"/>
    <n v="87"/>
    <n v="73.2"/>
    <n v="71.45"/>
    <n v="75.754285714285714"/>
    <n v="22.852083333333336"/>
    <n v="1188"/>
    <n v="1087"/>
    <n v="2275"/>
  </r>
  <r>
    <x v="2856"/>
    <b v="0"/>
    <n v="47"/>
    <n v="74"/>
    <n v="71.33"/>
    <n v="64.77000000000001"/>
    <n v="69.69114285714285"/>
    <n v="24.8"/>
    <n v="1105"/>
    <n v="1151"/>
    <n v="2256"/>
  </r>
  <r>
    <x v="2857"/>
    <b v="0"/>
    <n v="89.3"/>
    <n v="77.25"/>
    <n v="84.27"/>
    <n v="69.62"/>
    <n v="77.642571428571429"/>
    <n v="25"/>
    <n v="1068"/>
    <n v="1028"/>
    <n v="2096"/>
  </r>
  <r>
    <x v="2858"/>
    <b v="0"/>
    <n v="77.099999999999994"/>
    <n v="81"/>
    <n v="88.929999999999993"/>
    <n v="71.289999999999992"/>
    <n v="81.069428571428574"/>
    <n v="25.6"/>
    <n v="1160"/>
    <n v="1290"/>
    <n v="2450"/>
  </r>
  <r>
    <x v="2859"/>
    <b v="0"/>
    <n v="13.2"/>
    <n v="94"/>
    <n v="98.53"/>
    <n v="71.62"/>
    <n v="88.26828571428571"/>
    <n v="24.4"/>
    <n v="1139"/>
    <n v="1125"/>
    <n v="2264"/>
  </r>
  <r>
    <x v="2860"/>
    <b v="0"/>
    <n v="63.4"/>
    <n v="96"/>
    <n v="98.67"/>
    <n v="71.290000000000006"/>
    <n v="88.672285714285721"/>
    <n v="22.6"/>
    <n v="1186"/>
    <n v="993"/>
    <n v="2179"/>
  </r>
  <r>
    <x v="2861"/>
    <b v="0"/>
    <n v="9.6"/>
    <n v="98.5"/>
    <n v="99.2"/>
    <n v="71.12"/>
    <n v="89.412571428571425"/>
    <n v="24"/>
    <n v="1057"/>
    <n v="1023"/>
    <n v="2080"/>
  </r>
  <r>
    <x v="2862"/>
    <b v="0"/>
    <n v="88.6"/>
    <n v="98.5"/>
    <n v="99.33"/>
    <n v="71.45"/>
    <n v="89.581428571428575"/>
    <n v="25.2"/>
    <n v="1176"/>
    <n v="1198"/>
    <n v="2374"/>
  </r>
  <r>
    <x v="2863"/>
    <b v="0"/>
    <n v="113.1"/>
    <n v="97"/>
    <n v="98.67"/>
    <n v="70.78"/>
    <n v="88.725999999999999"/>
    <n v="24.7"/>
    <n v="1252"/>
    <n v="1257"/>
    <n v="2509"/>
  </r>
  <r>
    <x v="2864"/>
    <b v="0"/>
    <n v="10.8"/>
    <n v="94.75"/>
    <n v="93.47"/>
    <n v="70.45"/>
    <n v="85.87"/>
    <n v="24"/>
    <n v="1144"/>
    <n v="1067"/>
    <n v="2211"/>
  </r>
  <r>
    <x v="2865"/>
    <b v="0"/>
    <n v="15.9"/>
    <n v="72"/>
    <n v="55.47"/>
    <n v="57.620000000000005"/>
    <n v="59.985428571428571"/>
    <n v="22"/>
    <n v="1101"/>
    <n v="989"/>
    <n v="2090"/>
  </r>
  <r>
    <x v="2866"/>
    <b v="0"/>
    <n v="15.9"/>
    <n v="70.5"/>
    <n v="71.599999999999994"/>
    <n v="55.59"/>
    <n v="65.859428571428566"/>
    <n v="23.7"/>
    <n v="1215"/>
    <n v="1089"/>
    <n v="2304"/>
  </r>
  <r>
    <x v="2867"/>
    <b v="0"/>
    <n v="10.5"/>
    <n v="63.5"/>
    <n v="67.73"/>
    <n v="56.09"/>
    <n v="62.772285714285715"/>
    <n v="25.708333333333329"/>
    <n v="1211"/>
    <n v="1247"/>
    <n v="2458"/>
  </r>
  <r>
    <x v="2868"/>
    <b v="0"/>
    <n v="24.7"/>
    <n v="58.25"/>
    <n v="50.13"/>
    <n v="51.92"/>
    <n v="52.599714285714285"/>
    <n v="26.3"/>
    <n v="1330"/>
    <n v="1462"/>
    <n v="2792"/>
  </r>
  <r>
    <x v="2869"/>
    <b v="0"/>
    <n v="27.4"/>
    <n v="80"/>
    <n v="52.400000000000006"/>
    <n v="57.430000000000007"/>
    <n v="60.433142857142855"/>
    <n v="23.9"/>
    <n v="1063"/>
    <n v="1054"/>
    <n v="2117"/>
  </r>
  <r>
    <x v="2870"/>
    <b v="0"/>
    <n v="49.3"/>
    <n v="65.25"/>
    <n v="50.529999999999994"/>
    <n v="49.75"/>
    <n v="53.627142857142857"/>
    <n v="24"/>
    <n v="1185"/>
    <n v="1046"/>
    <n v="2231"/>
  </r>
  <r>
    <x v="2871"/>
    <b v="0"/>
    <n v="28.7"/>
    <n v="71.25"/>
    <n v="62.93"/>
    <n v="55.76"/>
    <n v="62.373428571428569"/>
    <n v="25.2"/>
    <n v="1155"/>
    <n v="1141"/>
    <n v="2296"/>
  </r>
  <r>
    <x v="2872"/>
    <b v="0"/>
    <n v="22.3"/>
    <n v="73.5"/>
    <n v="73.599999999999994"/>
    <n v="55.089999999999996"/>
    <n v="67.230857142857147"/>
    <n v="26.7"/>
    <n v="1723"/>
    <n v="1559"/>
    <n v="3282"/>
  </r>
  <r>
    <x v="2873"/>
    <b v="0"/>
    <n v="28.7"/>
    <n v="70.75"/>
    <n v="67.2"/>
    <n v="56.26"/>
    <n v="64.260571428571424"/>
    <n v="28.020833333333339"/>
    <n v="1453"/>
    <n v="1589"/>
    <n v="3042"/>
  </r>
  <r>
    <x v="2874"/>
    <b v="0"/>
    <n v="82.7"/>
    <n v="67.25"/>
    <n v="71.33"/>
    <n v="53.59"/>
    <n v="64.31514285714286"/>
    <n v="25.731578947368416"/>
    <n v="1573"/>
    <n v="1686"/>
    <n v="3259"/>
  </r>
  <r>
    <x v="2875"/>
    <b v="0"/>
    <n v="31.4"/>
    <n v="74.5"/>
    <n v="74"/>
    <n v="57.26"/>
    <n v="68.374857142857138"/>
    <n v="25.508333333333336"/>
    <n v="1415"/>
    <n v="1495"/>
    <n v="2910"/>
  </r>
  <r>
    <x v="2876"/>
    <b v="0"/>
    <n v="64.900000000000006"/>
    <n v="91.5"/>
    <n v="85.2"/>
    <n v="58.2"/>
    <n v="77.382857142857148"/>
    <n v="25.1"/>
    <n v="1295"/>
    <n v="1433"/>
    <n v="2728"/>
  </r>
  <r>
    <x v="2877"/>
    <b v="0"/>
    <n v="5.6"/>
    <n v="69"/>
    <n v="64.27000000000001"/>
    <n v="54.76"/>
    <n v="62.09057142857143"/>
    <n v="25"/>
    <n v="1257"/>
    <n v="1414"/>
    <n v="2671"/>
  </r>
  <r>
    <x v="2878"/>
    <b v="0"/>
    <n v="49.6"/>
    <n v="66.75"/>
    <n v="63.870000000000005"/>
    <n v="55.089999999999996"/>
    <n v="61.518000000000001"/>
    <n v="26.1"/>
    <n v="1384"/>
    <n v="1447"/>
    <n v="2831"/>
  </r>
  <r>
    <x v="2879"/>
    <b v="0"/>
    <n v="76.3"/>
    <n v="66"/>
    <n v="63.07"/>
    <n v="58.26"/>
    <n v="62.09057142857143"/>
    <n v="25.340624999999985"/>
    <n v="1587"/>
    <n v="1558"/>
    <n v="3145"/>
  </r>
  <r>
    <x v="2880"/>
    <b v="0"/>
    <n v="77.7"/>
    <n v="61"/>
    <n v="63.07"/>
    <n v="53.76"/>
    <n v="59.404857142857146"/>
    <n v="26.646875000000005"/>
    <n v="1625"/>
    <n v="1691"/>
    <n v="3316"/>
  </r>
  <r>
    <x v="2881"/>
    <b v="0"/>
    <n v="68.3"/>
    <n v="74.25"/>
    <n v="70"/>
    <n v="57.26"/>
    <n v="66.603428571428566"/>
    <n v="26.593749999999986"/>
    <n v="1909"/>
    <n v="1842"/>
    <n v="3751"/>
  </r>
  <r>
    <x v="2882"/>
    <b v="0"/>
    <n v="58.3"/>
    <n v="79.5"/>
    <n v="74.400000000000006"/>
    <n v="58.1"/>
    <n v="69.977142857142852"/>
    <n v="27.769791666666666"/>
    <n v="2473"/>
    <n v="2777"/>
    <n v="5250"/>
  </r>
  <r>
    <x v="2883"/>
    <b v="0"/>
    <n v="33"/>
    <n v="96"/>
    <n v="99.6"/>
    <n v="58.26"/>
    <n v="84.603428571428566"/>
    <n v="27.4"/>
    <n v="2439"/>
    <n v="2709"/>
    <n v="5148"/>
  </r>
  <r>
    <x v="2884"/>
    <b v="0"/>
    <n v="41.1"/>
    <n v="94.5"/>
    <n v="90.27"/>
    <n v="59.430000000000007"/>
    <n v="80.663142857142859"/>
    <n v="28.1"/>
    <n v="2465"/>
    <n v="2528"/>
    <n v="4993"/>
  </r>
  <r>
    <x v="2885"/>
    <b v="0"/>
    <n v="20.5"/>
    <n v="75.5"/>
    <n v="66.8"/>
    <n v="58.42"/>
    <n v="65.915428571428578"/>
    <n v="28.732291666666665"/>
    <n v="3065"/>
    <n v="3044"/>
    <n v="6109"/>
  </r>
  <r>
    <x v="2886"/>
    <b v="0"/>
    <n v="80.599999999999994"/>
    <n v="73"/>
    <n v="75.73"/>
    <n v="59.099999999999994"/>
    <n v="69.40428571428572"/>
    <n v="28.709374999999998"/>
    <n v="3597"/>
    <n v="3801"/>
    <n v="7398"/>
  </r>
  <r>
    <x v="2887"/>
    <b v="0"/>
    <n v="39.1"/>
    <n v="73"/>
    <n v="73.069999999999993"/>
    <n v="56.76"/>
    <n v="67.462000000000003"/>
    <n v="29.326041666666669"/>
    <n v="3490"/>
    <n v="3764"/>
    <n v="7254"/>
  </r>
  <r>
    <x v="2888"/>
    <b v="0"/>
    <n v="51.8"/>
    <n v="79.75"/>
    <n v="82.4"/>
    <n v="49.77"/>
    <n v="70.606857142857137"/>
    <n v="29.694791666666671"/>
    <n v="3570"/>
    <n v="4000"/>
    <n v="7570"/>
  </r>
  <r>
    <x v="2889"/>
    <b v="0"/>
    <n v="96.9"/>
    <n v="79.5"/>
    <n v="77.73"/>
    <n v="57.6"/>
    <n v="71.232857142857142"/>
    <n v="30.3"/>
    <n v="3635"/>
    <n v="4053"/>
    <n v="7688"/>
  </r>
  <r>
    <x v="2890"/>
    <b v="0"/>
    <n v="72.900000000000006"/>
    <n v="95.25"/>
    <n v="99.72999999999999"/>
    <n v="68.28"/>
    <n v="87.923142857142864"/>
    <n v="29"/>
    <n v="3239"/>
    <n v="3437"/>
    <n v="6676"/>
  </r>
  <r>
    <x v="2891"/>
    <b v="0"/>
    <n v="56.1"/>
    <n v="81.5"/>
    <n v="78.27"/>
    <n v="65.11"/>
    <n v="74.496285714285719"/>
    <n v="28.3"/>
    <n v="3221"/>
    <n v="3455"/>
    <n v="6676"/>
  </r>
  <r>
    <x v="2892"/>
    <b v="0"/>
    <n v="23.8"/>
    <n v="72.5"/>
    <n v="71.2"/>
    <n v="61.77"/>
    <n v="68.263999999999996"/>
    <n v="28.9"/>
    <n v="3083"/>
    <n v="3535"/>
    <n v="6618"/>
  </r>
  <r>
    <x v="2893"/>
    <b v="0"/>
    <n v="66.599999999999994"/>
    <n v="73.25"/>
    <n v="74.8"/>
    <n v="59.930000000000007"/>
    <n v="69.347428571428566"/>
    <n v="29.6"/>
    <n v="3597"/>
    <n v="3728"/>
    <n v="7325"/>
  </r>
  <r>
    <x v="2894"/>
    <b v="0"/>
    <n v="38.4"/>
    <n v="65.75"/>
    <n v="66.27"/>
    <n v="61.1"/>
    <n v="64.378571428571433"/>
    <n v="29.935416666666672"/>
    <n v="3995"/>
    <n v="4070"/>
    <n v="8065"/>
  </r>
  <r>
    <x v="2895"/>
    <b v="0"/>
    <n v="38.4"/>
    <n v="69"/>
    <n v="72.67"/>
    <n v="61.44"/>
    <n v="67.980857142857147"/>
    <n v="30.103124999999988"/>
    <n v="4076"/>
    <n v="4423"/>
    <n v="8499"/>
  </r>
  <r>
    <x v="2896"/>
    <b v="0"/>
    <n v="68.599999999999994"/>
    <n v="72"/>
    <n v="69.2"/>
    <n v="57.1"/>
    <n v="65.691428571428574"/>
    <n v="30.137499999999985"/>
    <n v="6289"/>
    <n v="7115"/>
    <n v="13404"/>
  </r>
  <r>
    <x v="2897"/>
    <b v="0"/>
    <n v="86.4"/>
    <n v="85.25"/>
    <n v="80.930000000000007"/>
    <n v="64.94"/>
    <n v="76.435142857142864"/>
    <n v="26.8"/>
    <n v="5271"/>
    <n v="5689"/>
    <n v="10960"/>
  </r>
  <r>
    <x v="2898"/>
    <b v="0"/>
    <n v="62.5"/>
    <n v="57.999999999999993"/>
    <n v="52.27"/>
    <n v="54.09"/>
    <n v="54.203714285714284"/>
    <n v="27.6"/>
    <n v="5382"/>
    <n v="6262"/>
    <n v="11644"/>
  </r>
  <r>
    <x v="2899"/>
    <b v="0"/>
    <n v="100"/>
    <n v="54"/>
    <n v="45.73"/>
    <n v="48.25"/>
    <n v="48.484285714285711"/>
    <n v="27.2"/>
    <n v="5325"/>
    <n v="5828"/>
    <n v="11153"/>
  </r>
  <r>
    <x v="2900"/>
    <b v="0"/>
    <n v="5.0999999999999996"/>
    <n v="46.25"/>
    <n v="40.129999999999995"/>
    <n v="39.729999999999997"/>
    <n v="41.391714285714286"/>
    <n v="26.2"/>
    <n v="3793"/>
    <n v="4629"/>
    <n v="8422"/>
  </r>
  <r>
    <x v="2901"/>
    <b v="0"/>
    <n v="81.2"/>
    <n v="51.25"/>
    <n v="54.64"/>
    <n v="42.24"/>
    <n v="49.613714285714288"/>
    <n v="26.2"/>
    <n v="3707"/>
    <n v="4237"/>
    <n v="7944"/>
  </r>
  <r>
    <x v="2902"/>
    <b v="0"/>
    <n v="89.3"/>
    <n v="61.75"/>
    <n v="55.2"/>
    <n v="49.42"/>
    <n v="54.715428571428575"/>
    <n v="26.740624999999998"/>
    <n v="4290"/>
    <n v="4484"/>
    <n v="8774"/>
  </r>
  <r>
    <x v="2903"/>
    <b v="0"/>
    <n v="87.5"/>
    <n v="61.25"/>
    <n v="48.27"/>
    <n v="58.1"/>
    <n v="54.607142857142854"/>
    <n v="27.1"/>
    <n v="4367"/>
    <n v="4779"/>
    <n v="9146"/>
  </r>
  <r>
    <x v="2904"/>
    <b v="0"/>
    <n v="19"/>
    <n v="66.25"/>
    <n v="54.93"/>
    <n v="64.94"/>
    <n v="60.94942857142857"/>
    <n v="26.8"/>
    <n v="4844"/>
    <n v="5733"/>
    <n v="10577"/>
  </r>
  <r>
    <x v="2905"/>
    <b v="0"/>
    <n v="61.4"/>
    <n v="51.25"/>
    <n v="44.8"/>
    <n v="51.4"/>
    <n v="48.537142857142854"/>
    <n v="28.1"/>
    <n v="5187"/>
    <n v="6017"/>
    <n v="11204"/>
  </r>
  <r>
    <x v="2906"/>
    <b v="0"/>
    <n v="0"/>
    <n v="66.25"/>
    <n v="49.07"/>
    <n v="52.7"/>
    <n v="54.241428571428571"/>
    <n v="26.7"/>
    <n v="4547"/>
    <n v="5663"/>
    <n v="10210"/>
  </r>
  <r>
    <x v="2907"/>
    <b v="0"/>
    <n v="86.6"/>
    <n v="64.25"/>
    <n v="47.33"/>
    <n v="51.09"/>
    <n v="52.48657142857143"/>
    <n v="25.6"/>
    <n v="4544"/>
    <n v="5268"/>
    <n v="9812"/>
  </r>
  <r>
    <x v="2908"/>
    <b v="0"/>
    <n v="14.8"/>
    <n v="60.25"/>
    <n v="55.07"/>
    <n v="58.93"/>
    <n v="57.57742857142857"/>
    <n v="25.9"/>
    <n v="4679"/>
    <n v="5218"/>
    <n v="9897"/>
  </r>
  <r>
    <x v="2909"/>
    <b v="0"/>
    <n v="18.7"/>
    <n v="64.5"/>
    <n v="70.13"/>
    <n v="69.62"/>
    <n v="68.668285714285716"/>
    <n v="26.045833333333334"/>
    <n v="4733"/>
    <n v="5525"/>
    <n v="10258"/>
  </r>
  <r>
    <x v="2910"/>
    <b v="0"/>
    <n v="6.4"/>
    <n v="66.5"/>
    <n v="96.93"/>
    <n v="80.13"/>
    <n v="84.214571428571432"/>
    <n v="28.266666666666676"/>
    <n v="5580"/>
    <n v="6140"/>
    <n v="11720"/>
  </r>
  <r>
    <x v="2911"/>
    <b v="0"/>
    <n v="0"/>
    <n v="67"/>
    <n v="79.73"/>
    <n v="74.790000000000006"/>
    <n v="75.126571428571424"/>
    <n v="29"/>
    <n v="5681"/>
    <n v="6178"/>
    <n v="11859"/>
  </r>
  <r>
    <x v="2912"/>
    <b v="0"/>
    <n v="10.3"/>
    <n v="54.25"/>
    <n v="51.07"/>
    <n v="51.09"/>
    <n v="51.803714285714285"/>
    <n v="29.4"/>
    <n v="5596"/>
    <n v="6797"/>
    <n v="12393"/>
  </r>
  <r>
    <x v="2913"/>
    <b v="0"/>
    <n v="24.6"/>
    <n v="60.75"/>
    <n v="49.6"/>
    <n v="51.92"/>
    <n v="52.944000000000003"/>
    <n v="29.710416666666671"/>
    <n v="5560"/>
    <n v="6716"/>
    <n v="12276"/>
  </r>
  <r>
    <x v="2914"/>
    <b v="0"/>
    <n v="68.7"/>
    <n v="61.5"/>
    <n v="46.53"/>
    <n v="48.25"/>
    <n v="50.541428571428568"/>
    <n v="29.8"/>
    <n v="6014"/>
    <n v="6650"/>
    <n v="12664"/>
  </r>
  <r>
    <x v="2915"/>
    <b v="0"/>
    <n v="100"/>
    <n v="63.25"/>
    <n v="59.07"/>
    <n v="61.77"/>
    <n v="60.951142857142855"/>
    <n v="30.2"/>
    <n v="6293"/>
    <n v="7066"/>
    <n v="13359"/>
  </r>
  <r>
    <x v="2916"/>
    <b v="0"/>
    <n v="44.7"/>
    <n v="65.5"/>
    <n v="68"/>
    <n v="68.28"/>
    <n v="67.524571428571434"/>
    <n v="30.1"/>
    <n v="6275"/>
    <n v="7024"/>
    <n v="13299"/>
  </r>
  <r>
    <x v="2917"/>
    <b v="0"/>
    <n v="18.7"/>
    <n v="63.75"/>
    <n v="65.87"/>
    <n v="66.11"/>
    <n v="65.46771428571428"/>
    <n v="27.468749999999989"/>
    <n v="5292"/>
    <n v="5609"/>
    <n v="10901"/>
  </r>
  <r>
    <x v="2918"/>
    <b v="0"/>
    <n v="44.2"/>
    <n v="65.75"/>
    <n v="68.67"/>
    <n v="74.12"/>
    <n v="69.871142857142857"/>
    <n v="27.71250000000002"/>
    <n v="5005"/>
    <n v="6014"/>
    <n v="11019"/>
  </r>
  <r>
    <x v="2919"/>
    <b v="0"/>
    <n v="12.3"/>
    <n v="62.75"/>
    <n v="57.47"/>
    <n v="64.94"/>
    <n v="61.238"/>
    <n v="27"/>
    <n v="5047"/>
    <n v="5447"/>
    <n v="10494"/>
  </r>
  <r>
    <x v="2920"/>
    <b v="0"/>
    <n v="57.7"/>
    <n v="66.5"/>
    <n v="71.2"/>
    <n v="74.62"/>
    <n v="71.298285714285711"/>
    <n v="26.6"/>
    <n v="4915"/>
    <n v="5545"/>
    <n v="10460"/>
  </r>
  <r>
    <x v="2921"/>
    <b v="0"/>
    <n v="100"/>
    <n v="63.5"/>
    <n v="63.070000000000007"/>
    <n v="68.45"/>
    <n v="65.012857142857143"/>
    <n v="27.9"/>
    <n v="4823"/>
    <n v="5982"/>
    <n v="10805"/>
  </r>
  <r>
    <x v="2922"/>
    <b v="0"/>
    <n v="87.5"/>
    <n v="66"/>
    <n v="57.47"/>
    <n v="69.210000000000008"/>
    <n v="63.444857142857146"/>
    <n v="29.275000000000002"/>
    <n v="5295"/>
    <n v="6607"/>
    <n v="11902"/>
  </r>
  <r>
    <x v="2923"/>
    <b v="0"/>
    <n v="82.9"/>
    <n v="67"/>
    <n v="70.8"/>
    <n v="75.63"/>
    <n v="71.587428571428575"/>
    <n v="29.7"/>
    <n v="5648"/>
    <n v="6344"/>
    <n v="11992"/>
  </r>
  <r>
    <x v="2924"/>
    <b v="0"/>
    <n v="61.2"/>
    <n v="63.249999999999993"/>
    <n v="59.07"/>
    <n v="67.95"/>
    <n v="63.07"/>
    <n v="27.8"/>
    <n v="4983"/>
    <n v="6258"/>
    <n v="11241"/>
  </r>
  <r>
    <x v="2925"/>
    <b v="0"/>
    <n v="68.7"/>
    <n v="64.75"/>
    <n v="61.82"/>
    <n v="69.75"/>
    <n v="65.208571428571432"/>
    <n v="27.656249999999996"/>
    <n v="4802"/>
    <n v="6359"/>
    <n v="11161"/>
  </r>
  <r>
    <x v="2926"/>
    <b v="0"/>
    <n v="84.3"/>
    <n v="61.5"/>
    <n v="51.73"/>
    <n v="58.6"/>
    <n v="56.318571428571431"/>
    <n v="28.6"/>
    <n v="5679"/>
    <n v="6583"/>
    <n v="12262"/>
  </r>
  <r>
    <x v="2927"/>
    <b v="0"/>
    <n v="76.900000000000006"/>
    <n v="65.5"/>
    <n v="69.73"/>
    <n v="64.11"/>
    <n v="66.836285714285708"/>
    <n v="27.5"/>
    <n v="4894"/>
    <n v="5844"/>
    <n v="10738"/>
  </r>
  <r>
    <x v="2928"/>
    <b v="0"/>
    <n v="10.3"/>
    <n v="65.75"/>
    <n v="79.2"/>
    <n v="72.789999999999992"/>
    <n v="73.927999999999997"/>
    <n v="26.2"/>
    <n v="4366"/>
    <n v="4937"/>
    <n v="9303"/>
  </r>
  <r>
    <x v="2929"/>
    <b v="0"/>
    <n v="21.7"/>
    <n v="66.25"/>
    <n v="90"/>
    <n v="71.790000000000006"/>
    <n v="78.328000000000003"/>
    <n v="27.4"/>
    <n v="4770"/>
    <n v="5325"/>
    <n v="10095"/>
  </r>
  <r>
    <x v="2930"/>
    <b v="0"/>
    <n v="75"/>
    <n v="66.5"/>
    <n v="83.33"/>
    <n v="83.26"/>
    <n v="79.459142857142851"/>
    <n v="28.2"/>
    <n v="5050"/>
    <n v="5728"/>
    <n v="10778"/>
  </r>
  <r>
    <x v="2931"/>
    <b v="0"/>
    <n v="55"/>
    <n v="60.25"/>
    <n v="75.73"/>
    <n v="64.44"/>
    <n v="68.320857142857136"/>
    <n v="28.3"/>
    <n v="5201"/>
    <n v="5661"/>
    <n v="10862"/>
  </r>
  <r>
    <x v="2932"/>
    <b v="0"/>
    <n v="0"/>
    <n v="63"/>
    <n v="77.2"/>
    <n v="75.13"/>
    <n v="73.244571428571433"/>
    <n v="30"/>
    <n v="5163"/>
    <n v="5623"/>
    <n v="10786"/>
  </r>
  <r>
    <x v="2933"/>
    <b v="0"/>
    <n v="8"/>
    <n v="62"/>
    <n v="58.930000000000007"/>
    <n v="57.430000000000007"/>
    <n v="59.117428571428569"/>
    <n v="29.9"/>
    <n v="5584"/>
    <n v="6793"/>
    <n v="12377"/>
  </r>
  <r>
    <x v="2934"/>
    <b v="0"/>
    <n v="33.200000000000003"/>
    <n v="62"/>
    <n v="58.930000000000007"/>
    <n v="57.430000000000007"/>
    <n v="59.117428571428569"/>
    <n v="29.5"/>
    <n v="5496"/>
    <n v="6423"/>
    <n v="11919"/>
  </r>
  <r>
    <x v="2935"/>
    <b v="0"/>
    <n v="75.5"/>
    <n v="63.5"/>
    <n v="77.599999999999994"/>
    <n v="76.959999999999994"/>
    <n v="74.157714285714292"/>
    <n v="27"/>
    <n v="4921"/>
    <n v="5415"/>
    <n v="10336"/>
  </r>
  <r>
    <x v="2936"/>
    <b v="0"/>
    <n v="101.7"/>
    <n v="67"/>
    <n v="80.400000000000006"/>
    <n v="77.459999999999994"/>
    <n v="76.329142857142855"/>
    <n v="26.2"/>
    <n v="4571"/>
    <n v="5343"/>
    <n v="9914"/>
  </r>
  <r>
    <x v="2937"/>
    <b v="0"/>
    <n v="118.7"/>
    <n v="59.25"/>
    <n v="56"/>
    <n v="52.25"/>
    <n v="55.457142857142856"/>
    <n v="25.5"/>
    <n v="4495"/>
    <n v="4559"/>
    <n v="9054"/>
  </r>
  <r>
    <x v="2938"/>
    <b v="0"/>
    <n v="20.7"/>
    <n v="57.25"/>
    <n v="64.13"/>
    <n v="66.61"/>
    <n v="63.407714285714285"/>
    <n v="26.2"/>
    <n v="4692"/>
    <n v="5128"/>
    <n v="9820"/>
  </r>
  <r>
    <x v="2939"/>
    <b v="0"/>
    <n v="23.3"/>
    <n v="62.5"/>
    <n v="69.73"/>
    <n v="77.8"/>
    <n v="70.844285714285718"/>
    <n v="27.1"/>
    <n v="4589"/>
    <n v="5355"/>
    <n v="9944"/>
  </r>
  <r>
    <x v="2940"/>
    <b v="0"/>
    <n v="34.700000000000003"/>
    <n v="63.249999999999993"/>
    <n v="66.930000000000007"/>
    <n v="75.460000000000008"/>
    <n v="69.013428571428577"/>
    <n v="27.8"/>
    <n v="4820"/>
    <n v="5443"/>
    <n v="10263"/>
  </r>
  <r>
    <x v="2941"/>
    <b v="0"/>
    <n v="23.5"/>
    <n v="63.249999999999993"/>
    <n v="66.930000000000007"/>
    <n v="75.460000000000008"/>
    <n v="69.013428571428577"/>
    <n v="26.7"/>
    <n v="4484"/>
    <n v="4801"/>
    <n v="9285"/>
  </r>
  <r>
    <x v="2942"/>
    <b v="0"/>
    <n v="58.7"/>
    <n v="64.75"/>
    <n v="73.73"/>
    <n v="80.13"/>
    <n v="73.87171428571429"/>
    <n v="27.3"/>
    <n v="4337"/>
    <n v="5621"/>
    <n v="9958"/>
  </r>
  <r>
    <x v="2943"/>
    <b v="0"/>
    <n v="68.7"/>
    <n v="64"/>
    <n v="66.53"/>
    <n v="78.3"/>
    <n v="69.987142857142857"/>
    <n v="27.656249999999996"/>
    <n v="4840"/>
    <n v="6283"/>
    <n v="11123"/>
  </r>
  <r>
    <x v="2944"/>
    <b v="0"/>
    <n v="75.7"/>
    <n v="66.75"/>
    <n v="79.47"/>
    <n v="80.47"/>
    <n v="76.905428571428573"/>
    <n v="29.274999999999995"/>
    <n v="5314"/>
    <n v="6297"/>
    <n v="11611"/>
  </r>
  <r>
    <x v="2945"/>
    <b v="0"/>
    <n v="93.7"/>
    <n v="63.75"/>
    <n v="73.2"/>
    <n v="76.290000000000006"/>
    <n v="72.099428571428575"/>
    <n v="29.785416666666649"/>
    <n v="5123"/>
    <n v="6148"/>
    <n v="11271"/>
  </r>
  <r>
    <x v="2946"/>
    <b v="0"/>
    <n v="62.5"/>
    <n v="64.75"/>
    <n v="73.47"/>
    <n v="79.47"/>
    <n v="73.534000000000006"/>
    <n v="29"/>
    <n v="4853"/>
    <n v="5695"/>
    <n v="10548"/>
  </r>
  <r>
    <x v="2947"/>
    <b v="0"/>
    <n v="61.3"/>
    <n v="59.5"/>
    <n v="63.2"/>
    <n v="72.789999999999992"/>
    <n v="65.64228571428572"/>
    <n v="25.8"/>
    <n v="4215"/>
    <n v="4904"/>
    <n v="9119"/>
  </r>
  <r>
    <x v="2948"/>
    <b v="0"/>
    <n v="44"/>
    <n v="63"/>
    <n v="59.730000000000004"/>
    <n v="76.759999999999991"/>
    <n v="66.316285714285712"/>
    <n v="26"/>
    <n v="4198"/>
    <n v="4744"/>
    <n v="8942"/>
  </r>
  <r>
    <x v="2949"/>
    <b v="0"/>
    <n v="42"/>
    <n v="66.25"/>
    <n v="73.2"/>
    <n v="79.3"/>
    <n v="73.702857142857141"/>
    <n v="26.4"/>
    <n v="4323"/>
    <n v="4705"/>
    <n v="9028"/>
  </r>
  <r>
    <x v="2950"/>
    <b v="0"/>
    <n v="20.5"/>
    <n v="67"/>
    <n v="78.53"/>
    <n v="80.300000000000011"/>
    <n v="76.501428571428576"/>
    <n v="26"/>
    <n v="4103"/>
    <n v="5101"/>
    <n v="9204"/>
  </r>
  <r>
    <x v="2951"/>
    <b v="0"/>
    <n v="5.6"/>
    <n v="65.5"/>
    <n v="81.069999999999993"/>
    <n v="80.63"/>
    <n v="77.360285714285709"/>
    <n v="25.870833333333348"/>
    <n v="4053"/>
    <n v="4611"/>
    <n v="8664"/>
  </r>
  <r>
    <x v="2952"/>
    <b v="0"/>
    <n v="0"/>
    <n v="64.75"/>
    <n v="62.8"/>
    <n v="77.13"/>
    <n v="68.158857142857144"/>
    <n v="24.9"/>
    <n v="3821"/>
    <n v="4127"/>
    <n v="7948"/>
  </r>
  <r>
    <x v="2953"/>
    <b v="0"/>
    <n v="82.4"/>
    <n v="65.5"/>
    <n v="70.13"/>
    <n v="80.63"/>
    <n v="72.671714285714287"/>
    <n v="25.8"/>
    <n v="4200"/>
    <n v="4758"/>
    <n v="8958"/>
  </r>
  <r>
    <x v="2954"/>
    <b v="0"/>
    <n v="55.4"/>
    <n v="66"/>
    <n v="73.87"/>
    <n v="78.459999999999994"/>
    <n v="73.644857142857148"/>
    <n v="25.760416666666661"/>
    <n v="4163"/>
    <n v="4473"/>
    <n v="8636"/>
  </r>
  <r>
    <x v="2955"/>
    <b v="0"/>
    <n v="11.5"/>
    <n v="67.25"/>
    <n v="93.87"/>
    <n v="80.8"/>
    <n v="83.304285714285712"/>
    <n v="26.1"/>
    <n v="4196"/>
    <n v="5018"/>
    <n v="9214"/>
  </r>
  <r>
    <x v="2956"/>
    <b v="0"/>
    <n v="62.5"/>
    <n v="65.5"/>
    <n v="84.8"/>
    <n v="74.8"/>
    <n v="76.959999999999994"/>
    <n v="27.8"/>
    <n v="4781"/>
    <n v="5486"/>
    <n v="10267"/>
  </r>
  <r>
    <x v="2957"/>
    <b v="0"/>
    <n v="31.8"/>
    <n v="66.25"/>
    <n v="94.67"/>
    <n v="80.8"/>
    <n v="83.418571428571425"/>
    <n v="27.6"/>
    <n v="4254"/>
    <n v="5626"/>
    <n v="9880"/>
  </r>
  <r>
    <x v="2958"/>
    <b v="0"/>
    <n v="48.7"/>
    <n v="66.75"/>
    <n v="97.6"/>
    <n v="80.47"/>
    <n v="84.675428571428569"/>
    <n v="28.6"/>
    <n v="4778"/>
    <n v="5875"/>
    <n v="10653"/>
  </r>
  <r>
    <x v="2959"/>
    <b v="0"/>
    <n v="85.8"/>
    <n v="66"/>
    <n v="80.930000000000007"/>
    <n v="80.97"/>
    <n v="77.531142857142854"/>
    <n v="29.5"/>
    <n v="5181"/>
    <n v="6343"/>
    <n v="11524"/>
  </r>
  <r>
    <x v="2960"/>
    <b v="0"/>
    <n v="42.7"/>
    <n v="66"/>
    <n v="94.93"/>
    <n v="81.64"/>
    <n v="83.760857142857148"/>
    <n v="31.3"/>
    <n v="5621"/>
    <n v="6422"/>
    <n v="12043"/>
  </r>
  <r>
    <x v="2961"/>
    <b v="0"/>
    <n v="45.7"/>
    <n v="66"/>
    <n v="94.93"/>
    <n v="81.64"/>
    <n v="83.760857142857148"/>
    <n v="32.5"/>
    <n v="5532"/>
    <n v="6409"/>
    <n v="11941"/>
  </r>
  <r>
    <x v="2962"/>
    <b v="0"/>
    <n v="50.1"/>
    <n v="66.75"/>
    <n v="97.6"/>
    <n v="80.8"/>
    <n v="84.78857142857143"/>
    <n v="32.1"/>
    <n v="5353"/>
    <n v="6358"/>
    <n v="11711"/>
  </r>
  <r>
    <x v="2963"/>
    <b v="0"/>
    <n v="0"/>
    <n v="66.5"/>
    <n v="98.27"/>
    <n v="80.97"/>
    <n v="85.076857142857136"/>
    <n v="31.2"/>
    <n v="5192"/>
    <n v="6299"/>
    <n v="11491"/>
  </r>
  <r>
    <x v="2964"/>
    <b v="0"/>
    <n v="0"/>
    <n v="66.75"/>
    <n v="97.6"/>
    <n v="80.900000000000006"/>
    <n v="84.822857142857146"/>
    <n v="30.2"/>
    <n v="5925"/>
    <n v="6751"/>
    <n v="12676"/>
  </r>
  <r>
    <x v="2965"/>
    <b v="0"/>
    <n v="22.9"/>
    <n v="67"/>
    <n v="99.6"/>
    <n v="80.63"/>
    <n v="85.644571428571425"/>
    <n v="30.1"/>
    <n v="6239"/>
    <n v="6918"/>
    <n v="13157"/>
  </r>
  <r>
    <x v="2966"/>
    <b v="0"/>
    <n v="57.1"/>
    <n v="64.75"/>
    <n v="87.07"/>
    <n v="80.8"/>
    <n v="79.818571428571431"/>
    <n v="27"/>
    <n v="5158"/>
    <n v="5783"/>
    <n v="10941"/>
  </r>
  <r>
    <x v="2967"/>
    <b v="0"/>
    <n v="48.8"/>
    <n v="66.5"/>
    <n v="86.93"/>
    <n v="80.97"/>
    <n v="80.216857142857137"/>
    <n v="27.470833333333335"/>
    <n v="5075"/>
    <n v="5977"/>
    <n v="11052"/>
  </r>
  <r>
    <x v="2968"/>
    <b v="0"/>
    <n v="41.6"/>
    <n v="67.5"/>
    <n v="96.53"/>
    <n v="80.47"/>
    <n v="84.388285714285715"/>
    <n v="29.6"/>
    <n v="5796"/>
    <n v="6479"/>
    <n v="12275"/>
  </r>
  <r>
    <x v="2969"/>
    <b v="0"/>
    <n v="99.6"/>
    <n v="67"/>
    <n v="98.67"/>
    <n v="80.47"/>
    <n v="85.19114285714285"/>
    <n v="29.069791666666664"/>
    <n v="5778"/>
    <n v="6521"/>
    <n v="12299"/>
  </r>
  <r>
    <x v="2970"/>
    <b v="0"/>
    <n v="34"/>
    <n v="67.5"/>
    <n v="96.53"/>
    <n v="80.47"/>
    <n v="84.388285714285715"/>
    <n v="29.1"/>
    <n v="5406"/>
    <n v="6230"/>
    <n v="11636"/>
  </r>
  <r>
    <x v="2971"/>
    <b v="0"/>
    <n v="46.8"/>
    <n v="65.75"/>
    <n v="89.600000000000009"/>
    <n v="80.300000000000011"/>
    <n v="80.959999999999994"/>
    <n v="29.7"/>
    <n v="5224"/>
    <n v="6000"/>
    <n v="11224"/>
  </r>
  <r>
    <x v="2972"/>
    <b v="0"/>
    <n v="30.1"/>
    <n v="66.5"/>
    <n v="98"/>
    <n v="80.97"/>
    <n v="84.96114285714286"/>
    <n v="27.4"/>
    <n v="5059"/>
    <n v="5989"/>
    <n v="11048"/>
  </r>
  <r>
    <x v="2973"/>
    <b v="0"/>
    <n v="26.1"/>
    <n v="67"/>
    <n v="97.07"/>
    <n v="80.97"/>
    <n v="84.676857142857145"/>
    <n v="27.153124999999999"/>
    <n v="5072"/>
    <n v="6050"/>
    <n v="11122"/>
  </r>
  <r>
    <x v="2974"/>
    <b v="0"/>
    <n v="40.799999999999997"/>
    <n v="66.5"/>
    <n v="97.6"/>
    <n v="80.8"/>
    <n v="84.731428571428566"/>
    <n v="28.3"/>
    <n v="5662"/>
    <n v="6387"/>
    <n v="12049"/>
  </r>
  <r>
    <x v="2975"/>
    <b v="0"/>
    <n v="20.5"/>
    <n v="64"/>
    <n v="77.2"/>
    <n v="81.14"/>
    <n v="75.533714285714282"/>
    <n v="29.2"/>
    <n v="5649"/>
    <n v="6160"/>
    <n v="11809"/>
  </r>
  <r>
    <x v="2976"/>
    <b v="0"/>
    <n v="73.2"/>
    <n v="65.25"/>
    <n v="82.13000000000001"/>
    <n v="80.97"/>
    <n v="77.873999999999995"/>
    <n v="29.6"/>
    <n v="5951"/>
    <n v="6570"/>
    <n v="12521"/>
  </r>
  <r>
    <x v="2977"/>
    <b v="0"/>
    <n v="56"/>
    <n v="66"/>
    <n v="87.47"/>
    <n v="80.8"/>
    <n v="80.275714285714287"/>
    <n v="28"/>
    <n v="5814"/>
    <n v="6289"/>
    <n v="12103"/>
  </r>
  <r>
    <x v="2978"/>
    <b v="0"/>
    <n v="0"/>
    <n v="65"/>
    <n v="75.33"/>
    <n v="79.3"/>
    <n v="74.33"/>
    <n v="27.4"/>
    <n v="0"/>
    <n v="0"/>
    <n v="0"/>
  </r>
  <r>
    <x v="2979"/>
    <b v="0"/>
    <n v="75"/>
    <n v="62.5"/>
    <n v="73.599999999999994"/>
    <n v="80.97"/>
    <n v="73.58971428571428"/>
    <n v="27.1"/>
    <n v="5270.6246844319776"/>
    <n v="6008.5541648182898"/>
    <n v="11279.178849250267"/>
  </r>
  <r>
    <x v="2980"/>
    <b v="0"/>
    <n v="100"/>
    <n v="66"/>
    <n v="66.53"/>
    <n v="79.47"/>
    <n v="70.84542857142857"/>
    <n v="28.785416666666666"/>
    <n v="4187.1000000000004"/>
    <n v="4463.9000000000015"/>
    <n v="8651.0000000000018"/>
  </r>
  <r>
    <x v="2981"/>
    <b v="0"/>
    <n v="150"/>
    <n v="65.25"/>
    <n v="70"/>
    <n v="78.63"/>
    <n v="71.873142857142852"/>
    <n v="29.2"/>
    <n v="6279"/>
    <n v="6764"/>
    <n v="13043"/>
  </r>
  <r>
    <x v="2982"/>
    <b v="0"/>
    <n v="37.5"/>
    <n v="57.999999999999993"/>
    <n v="53.6"/>
    <n v="58.930000000000007"/>
    <n v="56.433142857142855"/>
    <n v="27.8"/>
    <n v="5502"/>
    <n v="6358"/>
    <n v="11860"/>
  </r>
  <r>
    <x v="2983"/>
    <b v="0"/>
    <n v="19.899999999999999"/>
    <n v="49.75"/>
    <n v="43.87"/>
    <n v="38.56"/>
    <n v="43.393428571428572"/>
    <n v="27.2"/>
    <n v="5019"/>
    <n v="5513"/>
    <n v="10532"/>
  </r>
  <r>
    <x v="2984"/>
    <b v="0"/>
    <n v="71.5"/>
    <n v="47.75"/>
    <n v="37.47"/>
    <n v="41.74"/>
    <n v="41.283714285714282"/>
    <n v="26.4"/>
    <n v="4993"/>
    <n v="5388"/>
    <n v="10381"/>
  </r>
  <r>
    <x v="2985"/>
    <b v="0"/>
    <n v="62.5"/>
    <n v="50.25"/>
    <n v="40"/>
    <n v="45.91"/>
    <n v="44.369142857142855"/>
    <n v="27"/>
    <n v="4445"/>
    <n v="4866"/>
    <n v="9311"/>
  </r>
  <r>
    <x v="2986"/>
    <b v="0"/>
    <n v="42.4"/>
    <n v="54.5"/>
    <n v="44.53"/>
    <n v="47.41"/>
    <n v="47.796285714285716"/>
    <n v="27.7"/>
    <n v="4208"/>
    <n v="4449"/>
    <n v="8657"/>
  </r>
  <r>
    <x v="2987"/>
    <b v="0"/>
    <n v="37.799999999999997"/>
    <n v="63.75"/>
    <n v="50.4"/>
    <n v="58.26"/>
    <n v="56.146285714285717"/>
    <n v="27.7"/>
    <n v="4312"/>
    <n v="4764"/>
    <n v="9076"/>
  </r>
  <r>
    <x v="2988"/>
    <b v="0"/>
    <n v="119.9"/>
    <n v="67.25"/>
    <n v="58.8"/>
    <n v="77.13"/>
    <n v="67.016000000000005"/>
    <n v="28.4"/>
    <n v="4936"/>
    <n v="5659"/>
    <n v="10595"/>
  </r>
  <r>
    <x v="2989"/>
    <b v="0"/>
    <n v="92.8"/>
    <n v="54.25"/>
    <n v="46.93"/>
    <n v="39.729999999999997"/>
    <n v="46.134571428571427"/>
    <n v="27.3"/>
    <n v="5141"/>
    <n v="5808"/>
    <n v="10949"/>
  </r>
  <r>
    <x v="2990"/>
    <b v="0"/>
    <n v="35.700000000000003"/>
    <n v="51.75"/>
    <n v="48.27"/>
    <n v="43.24"/>
    <n v="47.340857142857146"/>
    <n v="28.1"/>
    <n v="5101"/>
    <n v="6136"/>
    <n v="11237"/>
  </r>
  <r>
    <x v="2991"/>
    <b v="0"/>
    <n v="11.6"/>
    <n v="56.75"/>
    <n v="42.93"/>
    <n v="41.74"/>
    <n v="45.680857142857143"/>
    <n v="28.681249999999995"/>
    <n v="4892"/>
    <n v="6047"/>
    <n v="10939"/>
  </r>
  <r>
    <x v="2992"/>
    <b v="0"/>
    <n v="74.400000000000006"/>
    <n v="61.750000000000007"/>
    <n v="43.47"/>
    <n v="42.74"/>
    <n v="47.398000000000003"/>
    <n v="28.3"/>
    <n v="4546"/>
    <n v="5440"/>
    <n v="9986"/>
  </r>
  <r>
    <x v="2993"/>
    <b v="0"/>
    <n v="86.4"/>
    <n v="55.5"/>
    <n v="39.869999999999997"/>
    <n v="55.93"/>
    <n v="48.948857142857143"/>
    <n v="28.2"/>
    <n v="4338"/>
    <n v="5059"/>
    <n v="9397"/>
  </r>
  <r>
    <x v="2994"/>
    <b v="0"/>
    <n v="17.100000000000001"/>
    <n v="59"/>
    <n v="50.4"/>
    <n v="59.93"/>
    <n v="55.633142857142857"/>
    <n v="27.9"/>
    <n v="4239"/>
    <n v="4987"/>
    <n v="9226"/>
  </r>
  <r>
    <x v="2995"/>
    <b v="0"/>
    <n v="58"/>
    <n v="64.75"/>
    <n v="67.069999999999993"/>
    <n v="76.790000000000006"/>
    <n v="69.872285714285709"/>
    <n v="28.3"/>
    <n v="4543"/>
    <n v="5667"/>
    <n v="10210"/>
  </r>
  <r>
    <x v="2996"/>
    <b v="0"/>
    <n v="13.7"/>
    <n v="50"/>
    <n v="34.799999999999997"/>
    <n v="43.07"/>
    <n v="41.109714285714283"/>
    <n v="27.9"/>
    <n v="4816"/>
    <n v="5710"/>
    <n v="10526"/>
  </r>
  <r>
    <x v="2997"/>
    <b v="0"/>
    <n v="52.9"/>
    <n v="50.75"/>
    <n v="40.93"/>
    <n v="45.58"/>
    <n v="44.768857142857144"/>
    <n v="26.8"/>
    <n v="4701"/>
    <n v="5518"/>
    <n v="10219"/>
  </r>
  <r>
    <x v="2998"/>
    <b v="1"/>
    <n v="88.3"/>
    <n v="57.5"/>
    <n v="47.6"/>
    <n v="52.25"/>
    <n v="51.457142857142856"/>
    <n v="27.3"/>
    <n v="4504"/>
    <n v="5530"/>
    <n v="10034"/>
  </r>
  <r>
    <x v="2999"/>
    <b v="1"/>
    <n v="120.2"/>
    <n v="62.5"/>
    <n v="51.07"/>
    <n v="56.09"/>
    <n v="55.403714285714287"/>
    <n v="27.9"/>
    <n v="4608"/>
    <n v="5233"/>
    <n v="9841"/>
  </r>
  <r>
    <x v="3000"/>
    <b v="1"/>
    <n v="100"/>
    <n v="65.75"/>
    <n v="56"/>
    <n v="65.61"/>
    <n v="61.523428571428575"/>
    <n v="27.841666666666672"/>
    <n v="4914"/>
    <n v="5340"/>
    <n v="10254"/>
  </r>
  <r>
    <x v="3001"/>
    <b v="1"/>
    <n v="100"/>
    <n v="64"/>
    <n v="61.07"/>
    <n v="71.45"/>
    <n v="65.298571428571435"/>
    <n v="28.095833333333335"/>
    <n v="4826"/>
    <n v="5817"/>
    <n v="10643"/>
  </r>
  <r>
    <x v="3002"/>
    <b v="1"/>
    <n v="71.400000000000006"/>
    <n v="65.75"/>
    <n v="88.13"/>
    <n v="89.32"/>
    <n v="83.42257142857143"/>
    <n v="28.4"/>
    <n v="5005"/>
    <n v="5824"/>
    <n v="10829"/>
  </r>
  <r>
    <x v="3003"/>
    <b v="1"/>
    <n v="80.099999999999994"/>
    <n v="61.25"/>
    <n v="87.73"/>
    <n v="83.97"/>
    <n v="80.388285714285715"/>
    <n v="28.6"/>
    <n v="4487"/>
    <n v="5442"/>
    <n v="9929"/>
  </r>
  <r>
    <x v="3004"/>
    <b v="1"/>
    <n v="66.900000000000006"/>
    <n v="65"/>
    <n v="90.67"/>
    <n v="88.48"/>
    <n v="84.051714285714283"/>
    <n v="28.4"/>
    <n v="4835"/>
    <n v="5451"/>
    <n v="10286"/>
  </r>
  <r>
    <x v="3005"/>
    <b v="1"/>
    <n v="69.5"/>
    <n v="60.75"/>
    <n v="73.47"/>
    <n v="79.3"/>
    <n v="72.561428571428578"/>
    <n v="28"/>
    <n v="4887"/>
    <n v="5662"/>
    <n v="10549"/>
  </r>
  <r>
    <x v="3006"/>
    <b v="1"/>
    <n v="35.799999999999997"/>
    <n v="61"/>
    <n v="64"/>
    <n v="66.61"/>
    <n v="64.209142857142851"/>
    <n v="28.3"/>
    <n v="4467"/>
    <n v="5667"/>
    <n v="10134"/>
  </r>
  <r>
    <x v="3007"/>
    <b v="1"/>
    <n v="33.799999999999997"/>
    <n v="64.75"/>
    <n v="75.070000000000007"/>
    <n v="73.11999999999999"/>
    <n v="72.042571428571435"/>
    <n v="28.1"/>
    <n v="4753"/>
    <n v="5874"/>
    <n v="10627"/>
  </r>
  <r>
    <x v="3008"/>
    <b v="1"/>
    <n v="37.6"/>
    <n v="64.5"/>
    <n v="96.8"/>
    <n v="88.649999999999991"/>
    <n v="86.622857142857143"/>
    <n v="28.3"/>
    <n v="4611"/>
    <n v="5519"/>
    <n v="10130"/>
  </r>
  <r>
    <x v="3009"/>
    <b v="1"/>
    <n v="45.2"/>
    <n v="65.75"/>
    <n v="97.2"/>
    <n v="82.14"/>
    <n v="84.847999999999999"/>
    <n v="28.1"/>
    <n v="5002"/>
    <n v="6016"/>
    <n v="11018"/>
  </r>
  <r>
    <x v="3010"/>
    <b v="1"/>
    <n v="92"/>
    <n v="64.5"/>
    <n v="67.73"/>
    <n v="71.45"/>
    <n v="68.267142857142858"/>
    <n v="28.5"/>
    <n v="5560"/>
    <n v="6658"/>
    <n v="12218"/>
  </r>
  <r>
    <x v="3011"/>
    <b v="1"/>
    <n v="70.599999999999994"/>
    <n v="65.75"/>
    <n v="81.87"/>
    <n v="89.32"/>
    <n v="80.739714285714285"/>
    <n v="28.8"/>
    <n v="5713"/>
    <n v="6431"/>
    <n v="12144"/>
  </r>
  <r>
    <x v="3012"/>
    <b v="1"/>
    <n v="74.099999999999994"/>
    <n v="66"/>
    <n v="72.930000000000007"/>
    <n v="84.14"/>
    <n v="75.189428571428564"/>
    <n v="29"/>
    <n v="5858"/>
    <n v="6746"/>
    <n v="12604"/>
  </r>
  <r>
    <x v="3013"/>
    <b v="1"/>
    <n v="45.5"/>
    <n v="66.75"/>
    <n v="77.73"/>
    <n v="89.65"/>
    <n v="79.307142857142864"/>
    <n v="29.4"/>
    <n v="5956"/>
    <n v="6951"/>
    <n v="12907"/>
  </r>
  <r>
    <x v="3014"/>
    <b v="1"/>
    <n v="42.2"/>
    <n v="66.25"/>
    <n v="99.33"/>
    <n v="99.17"/>
    <n v="91.713999999999999"/>
    <n v="29.3"/>
    <n v="5790"/>
    <n v="6758"/>
    <n v="12548"/>
  </r>
  <r>
    <x v="3015"/>
    <b v="1"/>
    <n v="0"/>
    <n v="67"/>
    <n v="99.47"/>
    <n v="99"/>
    <n v="91.887142857142862"/>
    <n v="28.9"/>
    <n v="5591"/>
    <n v="6272"/>
    <n v="11863"/>
  </r>
  <r>
    <x v="3016"/>
    <b v="1"/>
    <n v="78.099999999999994"/>
    <n v="67.75"/>
    <n v="99.33"/>
    <n v="99.17"/>
    <n v="92.05685714285714"/>
    <n v="26.832291666666663"/>
    <n v="5039"/>
    <n v="5648"/>
    <n v="10687"/>
  </r>
  <r>
    <x v="3017"/>
    <b v="1"/>
    <n v="37.799999999999997"/>
    <n v="66.25"/>
    <n v="98.8"/>
    <n v="98.5"/>
    <n v="91.257142857142853"/>
    <n v="25.963541666666682"/>
    <n v="4930"/>
    <n v="6189"/>
    <n v="11119"/>
  </r>
  <r>
    <x v="3018"/>
    <b v="1"/>
    <n v="14.4"/>
    <n v="66.5"/>
    <n v="99.07"/>
    <n v="98.5"/>
    <n v="91.43"/>
    <n v="26.8"/>
    <n v="3696"/>
    <n v="4173"/>
    <n v="7869"/>
  </r>
  <r>
    <x v="3019"/>
    <b v="1"/>
    <n v="57.2"/>
    <n v="64.5"/>
    <n v="66.53"/>
    <n v="52.75"/>
    <n v="61.341428571428573"/>
    <n v="24.9"/>
    <n v="3172"/>
    <n v="3268"/>
    <n v="6440"/>
  </r>
  <r>
    <x v="3020"/>
    <b v="1"/>
    <n v="46.6"/>
    <n v="60"/>
    <n v="51.2"/>
    <n v="39.9"/>
    <n v="49.337142857142858"/>
    <n v="28.6"/>
    <n v="3332"/>
    <n v="3504"/>
    <n v="6836"/>
  </r>
  <r>
    <x v="3021"/>
    <b v="1"/>
    <n v="50.5"/>
    <n v="66.25"/>
    <n v="70.8"/>
    <n v="55.26"/>
    <n v="64.432000000000002"/>
    <n v="26.6"/>
    <n v="3664"/>
    <n v="4196"/>
    <n v="7860"/>
  </r>
  <r>
    <x v="3022"/>
    <b v="1"/>
    <n v="19.3"/>
    <n v="65"/>
    <n v="77.33"/>
    <n v="82.8"/>
    <n v="76.387142857142862"/>
    <n v="27.2"/>
    <n v="3841"/>
    <n v="4098"/>
    <n v="7939"/>
  </r>
  <r>
    <x v="3023"/>
    <b v="1"/>
    <n v="66.400000000000006"/>
    <n v="66.5"/>
    <n v="96.53"/>
    <n v="96.16"/>
    <n v="89.539142857142863"/>
    <n v="27.1"/>
    <n v="3928"/>
    <n v="4880"/>
    <n v="8808"/>
  </r>
  <r>
    <x v="3024"/>
    <b v="1"/>
    <n v="38.700000000000003"/>
    <n v="0"/>
    <n v="82"/>
    <n v="85.14"/>
    <n v="64.333714285714279"/>
    <n v="27"/>
    <n v="3939"/>
    <n v="5036"/>
    <n v="8975"/>
  </r>
  <r>
    <x v="3025"/>
    <b v="1"/>
    <n v="75"/>
    <n v="0"/>
    <n v="78.13"/>
    <n v="80.47"/>
    <n v="61.073999999999998"/>
    <n v="27.4"/>
    <n v="4433"/>
    <n v="5338"/>
    <n v="9771"/>
  </r>
  <r>
    <x v="3026"/>
    <b v="1"/>
    <n v="65.599999999999994"/>
    <n v="0"/>
    <n v="75.87"/>
    <n v="81.93"/>
    <n v="60.606000000000002"/>
    <n v="27.3"/>
    <n v="4468"/>
    <n v="5466"/>
    <n v="9934"/>
  </r>
  <r>
    <x v="3027"/>
    <b v="1"/>
    <n v="53.5"/>
    <n v="0"/>
    <n v="77.599999999999994"/>
    <n v="74.290000000000006"/>
    <n v="58.728000000000002"/>
    <n v="27"/>
    <n v="4156"/>
    <n v="4994"/>
    <n v="9150"/>
  </r>
  <r>
    <x v="3028"/>
    <b v="0"/>
    <m/>
    <m/>
    <m/>
    <m/>
    <n v="0"/>
    <m/>
    <m/>
    <m/>
    <n v="0"/>
  </r>
  <r>
    <x v="3029"/>
    <b v="0"/>
    <m/>
    <m/>
    <m/>
    <m/>
    <n v="0"/>
    <m/>
    <m/>
    <m/>
    <n v="0"/>
  </r>
  <r>
    <x v="3030"/>
    <b v="0"/>
    <m/>
    <m/>
    <m/>
    <m/>
    <n v="0"/>
    <m/>
    <m/>
    <m/>
    <n v="0"/>
  </r>
  <r>
    <x v="3031"/>
    <b v="0"/>
    <m/>
    <m/>
    <m/>
    <m/>
    <n v="0"/>
    <m/>
    <m/>
    <m/>
    <n v="0"/>
  </r>
  <r>
    <x v="3032"/>
    <b v="0"/>
    <m/>
    <m/>
    <m/>
    <m/>
    <n v="0"/>
    <m/>
    <m/>
    <m/>
    <n v="0"/>
  </r>
  <r>
    <x v="3033"/>
    <b v="0"/>
    <m/>
    <m/>
    <m/>
    <m/>
    <n v="0"/>
    <m/>
    <m/>
    <m/>
    <n v="0"/>
  </r>
  <r>
    <x v="3034"/>
    <b v="0"/>
    <m/>
    <m/>
    <m/>
    <m/>
    <n v="0"/>
    <m/>
    <m/>
    <m/>
    <n v="0"/>
  </r>
  <r>
    <x v="3035"/>
    <b v="0"/>
    <m/>
    <m/>
    <m/>
    <m/>
    <n v="0"/>
    <m/>
    <m/>
    <m/>
    <n v="0"/>
  </r>
  <r>
    <x v="3036"/>
    <b v="0"/>
    <m/>
    <m/>
    <m/>
    <m/>
    <n v="0"/>
    <m/>
    <m/>
    <m/>
    <n v="0"/>
  </r>
  <r>
    <x v="3037"/>
    <b v="0"/>
    <m/>
    <m/>
    <m/>
    <m/>
    <n v="0"/>
    <m/>
    <m/>
    <m/>
    <n v="0"/>
  </r>
  <r>
    <x v="3038"/>
    <b v="0"/>
    <m/>
    <m/>
    <m/>
    <m/>
    <n v="0"/>
    <m/>
    <m/>
    <m/>
    <n v="0"/>
  </r>
  <r>
    <x v="3039"/>
    <b v="0"/>
    <m/>
    <m/>
    <m/>
    <m/>
    <n v="0"/>
    <m/>
    <m/>
    <m/>
    <n v="0"/>
  </r>
  <r>
    <x v="3040"/>
    <b v="0"/>
    <m/>
    <m/>
    <m/>
    <m/>
    <n v="0"/>
    <m/>
    <m/>
    <m/>
    <n v="0"/>
  </r>
  <r>
    <x v="3041"/>
    <b v="0"/>
    <m/>
    <m/>
    <m/>
    <m/>
    <n v="0"/>
    <m/>
    <m/>
    <m/>
    <n v="0"/>
  </r>
  <r>
    <x v="3042"/>
    <b v="0"/>
    <m/>
    <m/>
    <m/>
    <m/>
    <n v="0"/>
    <m/>
    <m/>
    <m/>
    <n v="0"/>
  </r>
  <r>
    <x v="3043"/>
    <b v="0"/>
    <m/>
    <m/>
    <m/>
    <m/>
    <n v="0"/>
    <m/>
    <m/>
    <m/>
    <n v="0"/>
  </r>
  <r>
    <x v="3044"/>
    <b v="0"/>
    <m/>
    <m/>
    <m/>
    <m/>
    <n v="0"/>
    <m/>
    <m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5">
  <r>
    <x v="0"/>
    <x v="0"/>
    <m/>
    <m/>
    <m/>
    <m/>
    <m/>
    <n v="30.2"/>
    <n v="8412"/>
    <n v="8702"/>
    <n v="17114"/>
  </r>
  <r>
    <x v="1"/>
    <x v="0"/>
    <m/>
    <m/>
    <m/>
    <m/>
    <m/>
    <n v="29.5"/>
    <n v="8314"/>
    <n v="8518"/>
    <n v="16832"/>
  </r>
  <r>
    <x v="2"/>
    <x v="0"/>
    <m/>
    <m/>
    <m/>
    <m/>
    <m/>
    <n v="29.7"/>
    <n v="8015"/>
    <n v="8571"/>
    <n v="16586"/>
  </r>
  <r>
    <x v="3"/>
    <x v="0"/>
    <m/>
    <m/>
    <m/>
    <m/>
    <m/>
    <n v="30.3"/>
    <n v="8091"/>
    <n v="8682"/>
    <n v="16773"/>
  </r>
  <r>
    <x v="4"/>
    <x v="0"/>
    <m/>
    <m/>
    <m/>
    <m/>
    <m/>
    <n v="30"/>
    <n v="7443"/>
    <n v="8091"/>
    <n v="15534"/>
  </r>
  <r>
    <x v="5"/>
    <x v="0"/>
    <m/>
    <m/>
    <m/>
    <m/>
    <m/>
    <n v="30.1"/>
    <n v="8254"/>
    <n v="8779"/>
    <n v="17033"/>
  </r>
  <r>
    <x v="6"/>
    <x v="0"/>
    <m/>
    <m/>
    <m/>
    <m/>
    <m/>
    <n v="29"/>
    <n v="7841"/>
    <n v="8518"/>
    <n v="16359"/>
  </r>
  <r>
    <x v="7"/>
    <x v="0"/>
    <m/>
    <m/>
    <m/>
    <m/>
    <m/>
    <n v="28.2"/>
    <n v="7777"/>
    <n v="8142"/>
    <n v="15919"/>
  </r>
  <r>
    <x v="8"/>
    <x v="0"/>
    <m/>
    <m/>
    <m/>
    <m/>
    <m/>
    <n v="28.2"/>
    <n v="7350"/>
    <n v="7702"/>
    <n v="15052"/>
  </r>
  <r>
    <x v="9"/>
    <x v="0"/>
    <m/>
    <m/>
    <m/>
    <m/>
    <m/>
    <n v="29"/>
    <n v="7358"/>
    <n v="7573"/>
    <n v="14931"/>
  </r>
  <r>
    <x v="10"/>
    <x v="0"/>
    <m/>
    <m/>
    <m/>
    <m/>
    <m/>
    <n v="29.6"/>
    <n v="7440"/>
    <n v="7877"/>
    <n v="15317"/>
  </r>
  <r>
    <x v="11"/>
    <x v="0"/>
    <m/>
    <m/>
    <m/>
    <m/>
    <m/>
    <n v="30"/>
    <n v="7550"/>
    <n v="8079"/>
    <n v="15629"/>
  </r>
  <r>
    <x v="12"/>
    <x v="0"/>
    <m/>
    <m/>
    <m/>
    <m/>
    <m/>
    <n v="26.7"/>
    <n v="7733.333333333333"/>
    <n v="8132.9629629629626"/>
    <n v="15866.296296296296"/>
  </r>
  <r>
    <x v="13"/>
    <x v="0"/>
    <m/>
    <m/>
    <m/>
    <m/>
    <m/>
    <n v="27"/>
    <n v="7128"/>
    <n v="8169"/>
    <n v="15297"/>
  </r>
  <r>
    <x v="14"/>
    <x v="0"/>
    <m/>
    <m/>
    <m/>
    <m/>
    <m/>
    <n v="26.6"/>
    <n v="7225"/>
    <n v="8268"/>
    <n v="15493"/>
  </r>
  <r>
    <x v="15"/>
    <x v="0"/>
    <m/>
    <m/>
    <m/>
    <m/>
    <m/>
    <n v="28.2"/>
    <n v="7733.333333333333"/>
    <n v="8560"/>
    <n v="16293.333333333332"/>
  </r>
  <r>
    <x v="16"/>
    <x v="0"/>
    <m/>
    <m/>
    <m/>
    <m/>
    <m/>
    <n v="30"/>
    <n v="7292"/>
    <n v="7501"/>
    <n v="14793"/>
  </r>
  <r>
    <x v="17"/>
    <x v="0"/>
    <m/>
    <m/>
    <m/>
    <m/>
    <m/>
    <n v="27.7"/>
    <n v="7231"/>
    <n v="7516"/>
    <n v="14747"/>
  </r>
  <r>
    <x v="18"/>
    <x v="0"/>
    <m/>
    <m/>
    <m/>
    <m/>
    <m/>
    <n v="27.9"/>
    <n v="7300"/>
    <n v="7624"/>
    <n v="14924"/>
  </r>
  <r>
    <x v="19"/>
    <x v="0"/>
    <m/>
    <m/>
    <m/>
    <m/>
    <m/>
    <n v="28.2"/>
    <n v="7356"/>
    <n v="7811"/>
    <n v="15167"/>
  </r>
  <r>
    <x v="20"/>
    <x v="0"/>
    <m/>
    <m/>
    <m/>
    <m/>
    <m/>
    <n v="29.5"/>
    <n v="7401"/>
    <n v="7839"/>
    <n v="15240"/>
  </r>
  <r>
    <x v="21"/>
    <x v="0"/>
    <m/>
    <m/>
    <m/>
    <m/>
    <m/>
    <n v="29"/>
    <n v="7504"/>
    <n v="7603"/>
    <n v="15107"/>
  </r>
  <r>
    <x v="22"/>
    <x v="0"/>
    <m/>
    <m/>
    <m/>
    <m/>
    <m/>
    <n v="28.4"/>
    <n v="7275"/>
    <n v="8209"/>
    <n v="15484"/>
  </r>
  <r>
    <x v="23"/>
    <x v="0"/>
    <m/>
    <m/>
    <m/>
    <m/>
    <m/>
    <n v="29.8"/>
    <n v="8118"/>
    <n v="8725"/>
    <n v="16843"/>
  </r>
  <r>
    <x v="24"/>
    <x v="0"/>
    <m/>
    <m/>
    <m/>
    <m/>
    <m/>
    <n v="29.4"/>
    <n v="7971"/>
    <n v="8717"/>
    <n v="16688"/>
  </r>
  <r>
    <x v="25"/>
    <x v="0"/>
    <m/>
    <m/>
    <m/>
    <m/>
    <m/>
    <n v="29.6"/>
    <n v="7880"/>
    <n v="8378"/>
    <n v="16258"/>
  </r>
  <r>
    <x v="26"/>
    <x v="0"/>
    <m/>
    <m/>
    <m/>
    <m/>
    <m/>
    <n v="29.8"/>
    <n v="7757"/>
    <n v="8320"/>
    <n v="16077"/>
  </r>
  <r>
    <x v="27"/>
    <x v="0"/>
    <m/>
    <m/>
    <m/>
    <m/>
    <m/>
    <n v="30.2"/>
    <n v="7834"/>
    <n v="8276"/>
    <n v="16110"/>
  </r>
  <r>
    <x v="28"/>
    <x v="0"/>
    <m/>
    <m/>
    <m/>
    <m/>
    <m/>
    <n v="30.2"/>
    <n v="7899"/>
    <n v="7974"/>
    <n v="15873"/>
  </r>
  <r>
    <x v="29"/>
    <x v="0"/>
    <m/>
    <m/>
    <m/>
    <m/>
    <m/>
    <n v="30.4"/>
    <n v="8148"/>
    <n v="7861"/>
    <n v="16009"/>
  </r>
  <r>
    <x v="30"/>
    <x v="0"/>
    <m/>
    <m/>
    <m/>
    <m/>
    <m/>
    <n v="30.2"/>
    <n v="7989"/>
    <n v="8002"/>
    <n v="15991"/>
  </r>
  <r>
    <x v="31"/>
    <x v="0"/>
    <m/>
    <m/>
    <m/>
    <m/>
    <m/>
    <n v="29.9"/>
    <n v="7772"/>
    <n v="8125"/>
    <n v="15897"/>
  </r>
  <r>
    <x v="32"/>
    <x v="0"/>
    <m/>
    <m/>
    <m/>
    <m/>
    <m/>
    <n v="30"/>
    <n v="8024"/>
    <n v="8278"/>
    <n v="16302"/>
  </r>
  <r>
    <x v="33"/>
    <x v="0"/>
    <m/>
    <m/>
    <m/>
    <m/>
    <m/>
    <n v="30.1"/>
    <n v="7822"/>
    <n v="8356"/>
    <n v="16178"/>
  </r>
  <r>
    <x v="34"/>
    <x v="0"/>
    <m/>
    <m/>
    <m/>
    <m/>
    <m/>
    <n v="29.8"/>
    <n v="8125"/>
    <n v="8563"/>
    <n v="16688"/>
  </r>
  <r>
    <x v="35"/>
    <x v="0"/>
    <m/>
    <m/>
    <m/>
    <m/>
    <m/>
    <n v="30.3"/>
    <n v="8478"/>
    <n v="8968"/>
    <n v="17446"/>
  </r>
  <r>
    <x v="36"/>
    <x v="0"/>
    <m/>
    <m/>
    <m/>
    <m/>
    <m/>
    <n v="30.2"/>
    <n v="8074"/>
    <n v="8308"/>
    <n v="16382"/>
  </r>
  <r>
    <x v="37"/>
    <x v="0"/>
    <m/>
    <m/>
    <m/>
    <m/>
    <m/>
    <n v="30"/>
    <n v="7781"/>
    <n v="7537"/>
    <n v="15318"/>
  </r>
  <r>
    <x v="38"/>
    <x v="0"/>
    <m/>
    <m/>
    <m/>
    <m/>
    <m/>
    <n v="30.3"/>
    <n v="7617"/>
    <n v="8193"/>
    <n v="15810"/>
  </r>
  <r>
    <x v="39"/>
    <x v="0"/>
    <m/>
    <m/>
    <m/>
    <m/>
    <m/>
    <n v="30.4"/>
    <n v="7511"/>
    <n v="8064"/>
    <n v="15575"/>
  </r>
  <r>
    <x v="40"/>
    <x v="0"/>
    <m/>
    <m/>
    <m/>
    <m/>
    <m/>
    <n v="27.2"/>
    <n v="7702"/>
    <n v="8054"/>
    <n v="15756"/>
  </r>
  <r>
    <x v="41"/>
    <x v="0"/>
    <m/>
    <m/>
    <m/>
    <m/>
    <m/>
    <n v="27"/>
    <n v="7350"/>
    <n v="7529"/>
    <n v="14879"/>
  </r>
  <r>
    <x v="42"/>
    <x v="0"/>
    <m/>
    <m/>
    <m/>
    <m/>
    <m/>
    <n v="26.9"/>
    <n v="7243"/>
    <n v="7608"/>
    <n v="14851"/>
  </r>
  <r>
    <x v="43"/>
    <x v="0"/>
    <m/>
    <m/>
    <m/>
    <m/>
    <m/>
    <n v="28.9"/>
    <n v="7707"/>
    <n v="8013"/>
    <n v="15720"/>
  </r>
  <r>
    <x v="44"/>
    <x v="0"/>
    <m/>
    <m/>
    <m/>
    <m/>
    <m/>
    <n v="27.6"/>
    <n v="7600"/>
    <n v="7913"/>
    <n v="15513"/>
  </r>
  <r>
    <x v="45"/>
    <x v="0"/>
    <m/>
    <m/>
    <m/>
    <m/>
    <m/>
    <n v="28.2"/>
    <n v="7589"/>
    <n v="7367"/>
    <n v="14956"/>
  </r>
  <r>
    <x v="46"/>
    <x v="0"/>
    <m/>
    <m/>
    <m/>
    <m/>
    <m/>
    <n v="27.8"/>
    <n v="7702"/>
    <n v="7979"/>
    <n v="15681"/>
  </r>
  <r>
    <x v="47"/>
    <x v="0"/>
    <m/>
    <m/>
    <m/>
    <m/>
    <m/>
    <n v="27.2"/>
    <n v="6633"/>
    <n v="7260"/>
    <n v="13893"/>
  </r>
  <r>
    <x v="48"/>
    <x v="0"/>
    <m/>
    <m/>
    <m/>
    <m/>
    <m/>
    <n v="28.4"/>
    <n v="7513"/>
    <n v="7781"/>
    <n v="15294"/>
  </r>
  <r>
    <x v="49"/>
    <x v="0"/>
    <m/>
    <m/>
    <m/>
    <m/>
    <m/>
    <n v="28.6"/>
    <n v="7760"/>
    <n v="7823"/>
    <n v="15583"/>
  </r>
  <r>
    <x v="50"/>
    <x v="0"/>
    <m/>
    <m/>
    <m/>
    <m/>
    <m/>
    <n v="27.8"/>
    <n v="7569"/>
    <n v="7771"/>
    <n v="15340"/>
  </r>
  <r>
    <x v="51"/>
    <x v="0"/>
    <m/>
    <m/>
    <m/>
    <m/>
    <m/>
    <n v="28.3"/>
    <n v="7622"/>
    <n v="8057"/>
    <n v="15679"/>
  </r>
  <r>
    <x v="52"/>
    <x v="0"/>
    <m/>
    <m/>
    <m/>
    <m/>
    <m/>
    <n v="28.5"/>
    <n v="7857"/>
    <n v="7939"/>
    <n v="15796"/>
  </r>
  <r>
    <x v="53"/>
    <x v="0"/>
    <m/>
    <m/>
    <m/>
    <m/>
    <m/>
    <n v="27.7"/>
    <n v="7427"/>
    <n v="7855"/>
    <n v="15282"/>
  </r>
  <r>
    <x v="54"/>
    <x v="0"/>
    <m/>
    <m/>
    <m/>
    <m/>
    <m/>
    <n v="29.1"/>
    <n v="8065"/>
    <n v="8199"/>
    <n v="16264"/>
  </r>
  <r>
    <x v="55"/>
    <x v="0"/>
    <m/>
    <m/>
    <m/>
    <m/>
    <m/>
    <n v="30.3"/>
    <n v="7847"/>
    <n v="8001"/>
    <n v="15848"/>
  </r>
  <r>
    <x v="56"/>
    <x v="0"/>
    <m/>
    <m/>
    <m/>
    <m/>
    <m/>
    <n v="28.9"/>
    <n v="7137"/>
    <n v="7757"/>
    <n v="14894"/>
  </r>
  <r>
    <x v="57"/>
    <x v="0"/>
    <m/>
    <m/>
    <m/>
    <m/>
    <m/>
    <n v="27"/>
    <n v="7023"/>
    <n v="7432"/>
    <n v="14455"/>
  </r>
  <r>
    <x v="58"/>
    <x v="0"/>
    <m/>
    <m/>
    <m/>
    <m/>
    <m/>
    <n v="26.3"/>
    <n v="6800"/>
    <n v="7229"/>
    <n v="14029"/>
  </r>
  <r>
    <x v="59"/>
    <x v="0"/>
    <m/>
    <m/>
    <m/>
    <m/>
    <m/>
    <n v="27.4"/>
    <n v="7518"/>
    <n v="7929"/>
    <n v="15447"/>
  </r>
  <r>
    <x v="60"/>
    <x v="0"/>
    <m/>
    <m/>
    <m/>
    <m/>
    <m/>
    <n v="28"/>
    <n v="7675"/>
    <n v="7915"/>
    <n v="15590"/>
  </r>
  <r>
    <x v="61"/>
    <x v="0"/>
    <m/>
    <m/>
    <m/>
    <m/>
    <m/>
    <n v="27.9"/>
    <n v="7400"/>
    <n v="7300"/>
    <n v="14700"/>
  </r>
  <r>
    <x v="62"/>
    <x v="0"/>
    <m/>
    <m/>
    <m/>
    <m/>
    <m/>
    <n v="26.3"/>
    <n v="6684"/>
    <n v="6634"/>
    <n v="13318"/>
  </r>
  <r>
    <x v="63"/>
    <x v="0"/>
    <m/>
    <m/>
    <m/>
    <m/>
    <m/>
    <n v="26.8"/>
    <n v="6667"/>
    <n v="6976"/>
    <n v="13643"/>
  </r>
  <r>
    <x v="64"/>
    <x v="0"/>
    <m/>
    <m/>
    <m/>
    <m/>
    <m/>
    <n v="27.7"/>
    <n v="6744"/>
    <n v="7091"/>
    <n v="13835"/>
  </r>
  <r>
    <x v="65"/>
    <x v="0"/>
    <m/>
    <m/>
    <m/>
    <m/>
    <m/>
    <n v="29.1"/>
    <n v="6962"/>
    <n v="7785"/>
    <n v="14747"/>
  </r>
  <r>
    <x v="66"/>
    <x v="0"/>
    <m/>
    <m/>
    <m/>
    <m/>
    <m/>
    <n v="29.8"/>
    <n v="8080"/>
    <n v="8297"/>
    <n v="16377"/>
  </r>
  <r>
    <x v="67"/>
    <x v="0"/>
    <m/>
    <m/>
    <m/>
    <m/>
    <m/>
    <n v="29.6"/>
    <n v="7832"/>
    <n v="8236"/>
    <n v="16068"/>
  </r>
  <r>
    <x v="68"/>
    <x v="0"/>
    <m/>
    <m/>
    <m/>
    <m/>
    <m/>
    <n v="29.4"/>
    <n v="7849"/>
    <n v="8147"/>
    <n v="15996"/>
  </r>
  <r>
    <x v="69"/>
    <x v="0"/>
    <m/>
    <m/>
    <m/>
    <m/>
    <m/>
    <n v="27.4"/>
    <n v="6591"/>
    <n v="6811"/>
    <n v="13402"/>
  </r>
  <r>
    <x v="70"/>
    <x v="0"/>
    <m/>
    <m/>
    <m/>
    <m/>
    <m/>
    <n v="27.1"/>
    <n v="6147"/>
    <n v="6473"/>
    <n v="12620"/>
  </r>
  <r>
    <x v="71"/>
    <x v="0"/>
    <m/>
    <m/>
    <m/>
    <m/>
    <m/>
    <n v="26.1"/>
    <n v="5842"/>
    <n v="5854"/>
    <n v="11696"/>
  </r>
  <r>
    <x v="72"/>
    <x v="0"/>
    <m/>
    <m/>
    <m/>
    <m/>
    <m/>
    <n v="28.2"/>
    <n v="5708"/>
    <n v="5869"/>
    <n v="11577"/>
  </r>
  <r>
    <x v="73"/>
    <x v="0"/>
    <m/>
    <m/>
    <m/>
    <m/>
    <m/>
    <n v="27.8"/>
    <n v="6441"/>
    <n v="6763"/>
    <n v="13204"/>
  </r>
  <r>
    <x v="74"/>
    <x v="0"/>
    <m/>
    <m/>
    <m/>
    <m/>
    <m/>
    <n v="27.7"/>
    <n v="7184"/>
    <n v="7432"/>
    <n v="14616"/>
  </r>
  <r>
    <x v="75"/>
    <x v="0"/>
    <m/>
    <m/>
    <m/>
    <m/>
    <m/>
    <n v="28.8"/>
    <n v="7179"/>
    <n v="7513"/>
    <n v="14692"/>
  </r>
  <r>
    <x v="76"/>
    <x v="0"/>
    <m/>
    <m/>
    <m/>
    <m/>
    <m/>
    <n v="30.7"/>
    <n v="7051"/>
    <n v="7355"/>
    <n v="14406"/>
  </r>
  <r>
    <x v="77"/>
    <x v="0"/>
    <m/>
    <m/>
    <m/>
    <m/>
    <m/>
    <n v="26.4"/>
    <n v="6828"/>
    <n v="6806"/>
    <n v="13634"/>
  </r>
  <r>
    <x v="78"/>
    <x v="0"/>
    <m/>
    <m/>
    <m/>
    <m/>
    <m/>
    <n v="27.5"/>
    <n v="7344"/>
    <n v="7835"/>
    <n v="15179"/>
  </r>
  <r>
    <x v="79"/>
    <x v="0"/>
    <m/>
    <m/>
    <m/>
    <m/>
    <m/>
    <n v="28.2"/>
    <n v="7493"/>
    <n v="7829"/>
    <n v="15322"/>
  </r>
  <r>
    <x v="80"/>
    <x v="0"/>
    <m/>
    <m/>
    <m/>
    <m/>
    <m/>
    <n v="28.6"/>
    <n v="6765"/>
    <n v="6903"/>
    <n v="13668"/>
  </r>
  <r>
    <x v="81"/>
    <x v="0"/>
    <m/>
    <m/>
    <m/>
    <m/>
    <m/>
    <n v="29"/>
    <n v="7515"/>
    <n v="8008"/>
    <n v="15523"/>
  </r>
  <r>
    <x v="82"/>
    <x v="0"/>
    <m/>
    <m/>
    <m/>
    <m/>
    <m/>
    <n v="29.2"/>
    <n v="7034"/>
    <n v="7400"/>
    <n v="14434"/>
  </r>
  <r>
    <x v="83"/>
    <x v="0"/>
    <m/>
    <m/>
    <m/>
    <m/>
    <m/>
    <n v="29.2"/>
    <n v="7580"/>
    <n v="8099"/>
    <n v="15679"/>
  </r>
  <r>
    <x v="84"/>
    <x v="0"/>
    <m/>
    <m/>
    <m/>
    <m/>
    <m/>
    <n v="29"/>
    <n v="7641"/>
    <n v="8352"/>
    <n v="15993"/>
  </r>
  <r>
    <x v="85"/>
    <x v="0"/>
    <m/>
    <m/>
    <m/>
    <m/>
    <m/>
    <n v="27"/>
    <n v="7182"/>
    <n v="7357"/>
    <n v="14539"/>
  </r>
  <r>
    <x v="86"/>
    <x v="0"/>
    <m/>
    <m/>
    <m/>
    <m/>
    <m/>
    <n v="27"/>
    <n v="6193"/>
    <n v="6630"/>
    <n v="12823"/>
  </r>
  <r>
    <x v="87"/>
    <x v="0"/>
    <m/>
    <m/>
    <m/>
    <m/>
    <m/>
    <n v="26.8"/>
    <n v="6086"/>
    <n v="6679"/>
    <n v="12765"/>
  </r>
  <r>
    <x v="88"/>
    <x v="0"/>
    <m/>
    <m/>
    <m/>
    <m/>
    <m/>
    <n v="27.3"/>
    <n v="6548"/>
    <n v="7123"/>
    <n v="13671"/>
  </r>
  <r>
    <x v="89"/>
    <x v="0"/>
    <m/>
    <m/>
    <m/>
    <m/>
    <m/>
    <n v="27.6"/>
    <n v="5729"/>
    <n v="5718"/>
    <n v="11447"/>
  </r>
  <r>
    <x v="90"/>
    <x v="0"/>
    <m/>
    <m/>
    <m/>
    <m/>
    <m/>
    <n v="27.4"/>
    <n v="5086"/>
    <n v="5108"/>
    <n v="10194"/>
  </r>
  <r>
    <x v="91"/>
    <x v="0"/>
    <m/>
    <m/>
    <m/>
    <m/>
    <m/>
    <n v="27.5"/>
    <n v="5202"/>
    <n v="5300"/>
    <n v="10502"/>
  </r>
  <r>
    <x v="92"/>
    <x v="0"/>
    <m/>
    <m/>
    <m/>
    <m/>
    <m/>
    <n v="26.8"/>
    <n v="5314"/>
    <n v="5794"/>
    <n v="11108"/>
  </r>
  <r>
    <x v="93"/>
    <x v="0"/>
    <m/>
    <m/>
    <m/>
    <m/>
    <m/>
    <n v="27.2"/>
    <n v="5474"/>
    <n v="5588"/>
    <n v="11062"/>
  </r>
  <r>
    <x v="94"/>
    <x v="0"/>
    <m/>
    <m/>
    <m/>
    <m/>
    <m/>
    <n v="26.9"/>
    <n v="5158"/>
    <n v="5537"/>
    <n v="10695"/>
  </r>
  <r>
    <x v="95"/>
    <x v="0"/>
    <m/>
    <m/>
    <m/>
    <m/>
    <m/>
    <n v="26.9"/>
    <n v="4489"/>
    <n v="4819"/>
    <n v="9308"/>
  </r>
  <r>
    <x v="96"/>
    <x v="0"/>
    <m/>
    <m/>
    <m/>
    <m/>
    <m/>
    <n v="27.1"/>
    <n v="3944"/>
    <n v="4146"/>
    <n v="8090"/>
  </r>
  <r>
    <x v="97"/>
    <x v="0"/>
    <m/>
    <m/>
    <m/>
    <m/>
    <m/>
    <n v="26.8"/>
    <n v="4179"/>
    <n v="4280"/>
    <n v="8459"/>
  </r>
  <r>
    <x v="98"/>
    <x v="0"/>
    <m/>
    <m/>
    <m/>
    <m/>
    <m/>
    <n v="27.1"/>
    <n v="5439"/>
    <n v="5987"/>
    <n v="11426"/>
  </r>
  <r>
    <x v="99"/>
    <x v="0"/>
    <m/>
    <m/>
    <m/>
    <m/>
    <m/>
    <n v="26.7"/>
    <n v="5748"/>
    <n v="6257"/>
    <n v="12005"/>
  </r>
  <r>
    <x v="100"/>
    <x v="0"/>
    <m/>
    <m/>
    <m/>
    <m/>
    <m/>
    <n v="26.5"/>
    <n v="5821"/>
    <n v="6339"/>
    <n v="12160"/>
  </r>
  <r>
    <x v="101"/>
    <x v="0"/>
    <m/>
    <m/>
    <m/>
    <m/>
    <m/>
    <n v="24.8"/>
    <n v="5066"/>
    <n v="5800"/>
    <n v="10866"/>
  </r>
  <r>
    <x v="102"/>
    <x v="0"/>
    <m/>
    <m/>
    <m/>
    <m/>
    <m/>
    <n v="23.2"/>
    <n v="3463"/>
    <n v="3541"/>
    <n v="7004"/>
  </r>
  <r>
    <x v="103"/>
    <x v="0"/>
    <m/>
    <m/>
    <m/>
    <m/>
    <m/>
    <n v="23.8"/>
    <n v="3742"/>
    <n v="3802"/>
    <n v="7544"/>
  </r>
  <r>
    <x v="104"/>
    <x v="0"/>
    <m/>
    <m/>
    <m/>
    <m/>
    <m/>
    <n v="24.7"/>
    <n v="4261"/>
    <n v="4441"/>
    <n v="8702"/>
  </r>
  <r>
    <x v="105"/>
    <x v="0"/>
    <m/>
    <m/>
    <m/>
    <m/>
    <m/>
    <n v="25.3"/>
    <n v="5079"/>
    <n v="5413"/>
    <n v="10492"/>
  </r>
  <r>
    <x v="106"/>
    <x v="0"/>
    <m/>
    <m/>
    <m/>
    <m/>
    <m/>
    <n v="25.6"/>
    <n v="5196"/>
    <n v="5583"/>
    <n v="10779"/>
  </r>
  <r>
    <x v="107"/>
    <x v="0"/>
    <m/>
    <m/>
    <m/>
    <m/>
    <m/>
    <n v="24.3"/>
    <n v="5101"/>
    <n v="5527"/>
    <n v="10628"/>
  </r>
  <r>
    <x v="108"/>
    <x v="0"/>
    <m/>
    <m/>
    <m/>
    <m/>
    <m/>
    <n v="23.5"/>
    <n v="4020"/>
    <n v="4506"/>
    <n v="8526"/>
  </r>
  <r>
    <x v="109"/>
    <x v="0"/>
    <m/>
    <m/>
    <m/>
    <m/>
    <m/>
    <n v="22.5"/>
    <n v="3992"/>
    <n v="4208"/>
    <n v="8200"/>
  </r>
  <r>
    <x v="110"/>
    <x v="0"/>
    <m/>
    <m/>
    <m/>
    <m/>
    <m/>
    <n v="24.2"/>
    <n v="4314"/>
    <n v="4361"/>
    <n v="8675"/>
  </r>
  <r>
    <x v="111"/>
    <x v="0"/>
    <m/>
    <m/>
    <m/>
    <m/>
    <m/>
    <n v="24"/>
    <n v="4160"/>
    <n v="4185"/>
    <n v="8345"/>
  </r>
  <r>
    <x v="112"/>
    <x v="0"/>
    <m/>
    <m/>
    <m/>
    <m/>
    <m/>
    <n v="24.8"/>
    <n v="4692"/>
    <n v="4957"/>
    <n v="9649"/>
  </r>
  <r>
    <x v="113"/>
    <x v="0"/>
    <m/>
    <m/>
    <m/>
    <m/>
    <m/>
    <n v="25"/>
    <n v="4945"/>
    <n v="5033"/>
    <n v="9978"/>
  </r>
  <r>
    <x v="114"/>
    <x v="0"/>
    <m/>
    <m/>
    <m/>
    <m/>
    <m/>
    <n v="25.3"/>
    <n v="4714"/>
    <n v="5034"/>
    <n v="9748"/>
  </r>
  <r>
    <x v="115"/>
    <x v="0"/>
    <m/>
    <m/>
    <m/>
    <m/>
    <m/>
    <n v="25.2"/>
    <n v="4564"/>
    <n v="4652"/>
    <n v="9216"/>
  </r>
  <r>
    <x v="116"/>
    <x v="0"/>
    <m/>
    <m/>
    <m/>
    <m/>
    <m/>
    <n v="25.5"/>
    <n v="4981"/>
    <n v="5444"/>
    <n v="10425"/>
  </r>
  <r>
    <x v="117"/>
    <x v="0"/>
    <m/>
    <m/>
    <m/>
    <m/>
    <m/>
    <n v="26.3"/>
    <n v="5140"/>
    <n v="5465"/>
    <n v="10605"/>
  </r>
  <r>
    <x v="118"/>
    <x v="0"/>
    <m/>
    <m/>
    <m/>
    <m/>
    <m/>
    <n v="25.4"/>
    <n v="3825"/>
    <n v="3740"/>
    <n v="7565"/>
  </r>
  <r>
    <x v="119"/>
    <x v="0"/>
    <m/>
    <m/>
    <m/>
    <m/>
    <m/>
    <n v="24.3"/>
    <n v="3330"/>
    <n v="3431"/>
    <n v="6761"/>
  </r>
  <r>
    <x v="120"/>
    <x v="0"/>
    <m/>
    <m/>
    <m/>
    <m/>
    <m/>
    <n v="25.2"/>
    <n v="3348"/>
    <n v="3236"/>
    <n v="6584"/>
  </r>
  <r>
    <x v="121"/>
    <x v="0"/>
    <m/>
    <m/>
    <m/>
    <m/>
    <m/>
    <n v="25.7"/>
    <n v="3349"/>
    <n v="3350"/>
    <n v="6699"/>
  </r>
  <r>
    <x v="122"/>
    <x v="0"/>
    <m/>
    <m/>
    <m/>
    <m/>
    <m/>
    <n v="25"/>
    <n v="3264"/>
    <n v="3280"/>
    <n v="6544"/>
  </r>
  <r>
    <x v="123"/>
    <x v="0"/>
    <m/>
    <m/>
    <m/>
    <m/>
    <m/>
    <n v="24.6"/>
    <n v="3154"/>
    <n v="3127"/>
    <n v="6281"/>
  </r>
  <r>
    <x v="124"/>
    <x v="0"/>
    <m/>
    <m/>
    <m/>
    <m/>
    <m/>
    <n v="22.4"/>
    <n v="3122"/>
    <n v="2913"/>
    <n v="6035"/>
  </r>
  <r>
    <x v="125"/>
    <x v="0"/>
    <m/>
    <m/>
    <m/>
    <m/>
    <m/>
    <n v="21.5"/>
    <n v="3264"/>
    <n v="3280"/>
    <n v="6544"/>
  </r>
  <r>
    <x v="126"/>
    <x v="0"/>
    <m/>
    <m/>
    <m/>
    <m/>
    <m/>
    <n v="23.7"/>
    <n v="4330"/>
    <n v="4644"/>
    <n v="8974"/>
  </r>
  <r>
    <x v="127"/>
    <x v="0"/>
    <m/>
    <m/>
    <m/>
    <m/>
    <m/>
    <n v="24.5"/>
    <n v="4578"/>
    <n v="4633"/>
    <n v="9211"/>
  </r>
  <r>
    <x v="128"/>
    <x v="0"/>
    <m/>
    <m/>
    <m/>
    <m/>
    <m/>
    <n v="24.7"/>
    <n v="4482"/>
    <n v="4717"/>
    <n v="9199"/>
  </r>
  <r>
    <x v="129"/>
    <x v="0"/>
    <m/>
    <m/>
    <m/>
    <m/>
    <m/>
    <n v="25"/>
    <n v="4570"/>
    <n v="4864"/>
    <n v="9434"/>
  </r>
  <r>
    <x v="130"/>
    <x v="0"/>
    <m/>
    <m/>
    <m/>
    <m/>
    <m/>
    <n v="25.2"/>
    <n v="4478"/>
    <n v="4630"/>
    <n v="9108"/>
  </r>
  <r>
    <x v="131"/>
    <x v="0"/>
    <m/>
    <m/>
    <m/>
    <m/>
    <m/>
    <n v="24.5"/>
    <n v="3999"/>
    <n v="3943"/>
    <n v="7942"/>
  </r>
  <r>
    <x v="132"/>
    <x v="0"/>
    <m/>
    <m/>
    <m/>
    <m/>
    <m/>
    <n v="23.9"/>
    <n v="4360"/>
    <n v="4378"/>
    <n v="8738"/>
  </r>
  <r>
    <x v="133"/>
    <x v="0"/>
    <m/>
    <m/>
    <m/>
    <m/>
    <m/>
    <n v="23.8"/>
    <n v="4357"/>
    <n v="4493"/>
    <n v="8850"/>
  </r>
  <r>
    <x v="134"/>
    <x v="0"/>
    <m/>
    <m/>
    <m/>
    <m/>
    <m/>
    <n v="24.9"/>
    <n v="4552"/>
    <n v="4824"/>
    <n v="9376"/>
  </r>
  <r>
    <x v="135"/>
    <x v="0"/>
    <m/>
    <m/>
    <m/>
    <m/>
    <m/>
    <n v="24.3"/>
    <n v="4130"/>
    <n v="4257"/>
    <n v="8387"/>
  </r>
  <r>
    <x v="136"/>
    <x v="0"/>
    <m/>
    <m/>
    <m/>
    <m/>
    <m/>
    <n v="23.5"/>
    <n v="3824"/>
    <n v="3811"/>
    <n v="7635"/>
  </r>
  <r>
    <x v="137"/>
    <x v="0"/>
    <m/>
    <m/>
    <m/>
    <m/>
    <m/>
    <n v="23.2"/>
    <n v="4193"/>
    <n v="4245"/>
    <n v="8438"/>
  </r>
  <r>
    <x v="138"/>
    <x v="0"/>
    <m/>
    <m/>
    <m/>
    <m/>
    <m/>
    <n v="23.9"/>
    <n v="4774"/>
    <n v="4858"/>
    <n v="9632"/>
  </r>
  <r>
    <x v="139"/>
    <x v="0"/>
    <m/>
    <m/>
    <m/>
    <m/>
    <m/>
    <n v="23.5"/>
    <n v="4651"/>
    <n v="4955"/>
    <n v="9606"/>
  </r>
  <r>
    <x v="140"/>
    <x v="0"/>
    <m/>
    <m/>
    <m/>
    <m/>
    <m/>
    <n v="23.8"/>
    <n v="4838"/>
    <n v="5065"/>
    <n v="9903"/>
  </r>
  <r>
    <x v="141"/>
    <x v="0"/>
    <m/>
    <m/>
    <m/>
    <m/>
    <m/>
    <n v="23.9"/>
    <n v="4005"/>
    <n v="3835"/>
    <n v="7840"/>
  </r>
  <r>
    <x v="142"/>
    <x v="0"/>
    <m/>
    <m/>
    <m/>
    <m/>
    <m/>
    <n v="23.1"/>
    <n v="4092"/>
    <n v="3871"/>
    <n v="7963"/>
  </r>
  <r>
    <x v="143"/>
    <x v="0"/>
    <m/>
    <m/>
    <m/>
    <m/>
    <m/>
    <n v="23.9"/>
    <n v="4745"/>
    <n v="4788"/>
    <n v="9533"/>
  </r>
  <r>
    <x v="144"/>
    <x v="0"/>
    <m/>
    <m/>
    <m/>
    <m/>
    <m/>
    <n v="20.399999999999999"/>
    <n v="2589"/>
    <n v="2424"/>
    <n v="5013"/>
  </r>
  <r>
    <x v="145"/>
    <x v="0"/>
    <m/>
    <m/>
    <m/>
    <m/>
    <m/>
    <n v="20.9"/>
    <n v="2771"/>
    <n v="2602"/>
    <n v="5373"/>
  </r>
  <r>
    <x v="146"/>
    <x v="0"/>
    <m/>
    <m/>
    <m/>
    <m/>
    <m/>
    <n v="21.7"/>
    <n v="3161"/>
    <n v="3005"/>
    <n v="6166"/>
  </r>
  <r>
    <x v="147"/>
    <x v="0"/>
    <m/>
    <m/>
    <m/>
    <m/>
    <m/>
    <n v="19.5"/>
    <n v="2841"/>
    <n v="2586"/>
    <n v="5427"/>
  </r>
  <r>
    <x v="148"/>
    <x v="0"/>
    <m/>
    <m/>
    <m/>
    <m/>
    <m/>
    <n v="19"/>
    <n v="2621"/>
    <n v="2442"/>
    <n v="5063"/>
  </r>
  <r>
    <x v="149"/>
    <x v="0"/>
    <m/>
    <m/>
    <m/>
    <m/>
    <m/>
    <n v="20.5"/>
    <n v="2934"/>
    <n v="2910"/>
    <n v="5844"/>
  </r>
  <r>
    <x v="150"/>
    <x v="0"/>
    <m/>
    <m/>
    <m/>
    <m/>
    <m/>
    <n v="20.3"/>
    <n v="3081"/>
    <n v="3104"/>
    <n v="6185"/>
  </r>
  <r>
    <x v="151"/>
    <x v="0"/>
    <m/>
    <m/>
    <m/>
    <m/>
    <m/>
    <n v="21.3"/>
    <n v="3032"/>
    <n v="2999"/>
    <n v="6031"/>
  </r>
  <r>
    <x v="152"/>
    <x v="0"/>
    <m/>
    <m/>
    <m/>
    <m/>
    <m/>
    <n v="21.5"/>
    <n v="3048"/>
    <n v="3005"/>
    <n v="6053"/>
  </r>
  <r>
    <x v="153"/>
    <x v="0"/>
    <m/>
    <m/>
    <m/>
    <m/>
    <m/>
    <n v="22.1"/>
    <n v="3589"/>
    <n v="3632"/>
    <n v="7221"/>
  </r>
  <r>
    <x v="154"/>
    <x v="0"/>
    <m/>
    <m/>
    <m/>
    <m/>
    <m/>
    <n v="22.4"/>
    <n v="4067"/>
    <n v="3969"/>
    <n v="8036"/>
  </r>
  <r>
    <x v="155"/>
    <x v="0"/>
    <m/>
    <m/>
    <m/>
    <m/>
    <m/>
    <n v="23.7"/>
    <n v="4229"/>
    <n v="4189"/>
    <n v="8418"/>
  </r>
  <r>
    <x v="156"/>
    <x v="0"/>
    <m/>
    <m/>
    <m/>
    <m/>
    <m/>
    <n v="24.8"/>
    <n v="4705"/>
    <n v="4556"/>
    <n v="9261"/>
  </r>
  <r>
    <x v="157"/>
    <x v="0"/>
    <m/>
    <m/>
    <m/>
    <m/>
    <m/>
    <n v="23.6"/>
    <n v="3996"/>
    <n v="3892"/>
    <n v="7888"/>
  </r>
  <r>
    <x v="158"/>
    <x v="0"/>
    <m/>
    <m/>
    <m/>
    <m/>
    <m/>
    <n v="23.3"/>
    <n v="4092"/>
    <n v="4329"/>
    <n v="8421"/>
  </r>
  <r>
    <x v="159"/>
    <x v="0"/>
    <m/>
    <m/>
    <m/>
    <m/>
    <m/>
    <n v="21.1"/>
    <n v="3388"/>
    <n v="3307"/>
    <n v="6695"/>
  </r>
  <r>
    <x v="160"/>
    <x v="0"/>
    <m/>
    <m/>
    <m/>
    <m/>
    <m/>
    <n v="18"/>
    <n v="1983"/>
    <n v="1777"/>
    <n v="3760"/>
  </r>
  <r>
    <x v="161"/>
    <x v="0"/>
    <m/>
    <m/>
    <m/>
    <m/>
    <m/>
    <n v="17"/>
    <n v="1685"/>
    <n v="1388"/>
    <n v="3073"/>
  </r>
  <r>
    <x v="162"/>
    <x v="0"/>
    <m/>
    <m/>
    <m/>
    <m/>
    <m/>
    <n v="17"/>
    <n v="1544"/>
    <n v="1298"/>
    <n v="2842"/>
  </r>
  <r>
    <x v="163"/>
    <x v="0"/>
    <m/>
    <m/>
    <m/>
    <m/>
    <m/>
    <n v="18"/>
    <n v="1696"/>
    <n v="1464"/>
    <n v="3160"/>
  </r>
  <r>
    <x v="164"/>
    <x v="0"/>
    <m/>
    <m/>
    <m/>
    <m/>
    <m/>
    <n v="14.9"/>
    <n v="1215"/>
    <n v="1018"/>
    <n v="2233"/>
  </r>
  <r>
    <x v="165"/>
    <x v="0"/>
    <m/>
    <m/>
    <m/>
    <m/>
    <m/>
    <n v="15.6"/>
    <n v="1256"/>
    <n v="1053"/>
    <n v="2309"/>
  </r>
  <r>
    <x v="166"/>
    <x v="0"/>
    <m/>
    <m/>
    <m/>
    <m/>
    <m/>
    <n v="16.8"/>
    <n v="1288"/>
    <n v="1005"/>
    <n v="2293"/>
  </r>
  <r>
    <x v="167"/>
    <x v="0"/>
    <m/>
    <m/>
    <m/>
    <m/>
    <m/>
    <n v="18.899999999999999"/>
    <n v="1685"/>
    <n v="1453"/>
    <n v="3138"/>
  </r>
  <r>
    <x v="168"/>
    <x v="0"/>
    <m/>
    <m/>
    <m/>
    <m/>
    <m/>
    <n v="19.3"/>
    <n v="1861"/>
    <n v="1637"/>
    <n v="3498"/>
  </r>
  <r>
    <x v="169"/>
    <x v="0"/>
    <m/>
    <m/>
    <m/>
    <m/>
    <m/>
    <n v="18"/>
    <n v="1531"/>
    <n v="1305"/>
    <n v="2836"/>
  </r>
  <r>
    <x v="170"/>
    <x v="0"/>
    <m/>
    <m/>
    <m/>
    <m/>
    <m/>
    <n v="18.100000000000001"/>
    <n v="1601"/>
    <n v="1271"/>
    <n v="2872"/>
  </r>
  <r>
    <x v="171"/>
    <x v="0"/>
    <m/>
    <m/>
    <m/>
    <m/>
    <m/>
    <n v="19.899999999999999"/>
    <n v="2236"/>
    <n v="2047"/>
    <n v="4283"/>
  </r>
  <r>
    <x v="172"/>
    <x v="0"/>
    <m/>
    <m/>
    <m/>
    <m/>
    <m/>
    <n v="21.6"/>
    <n v="3117"/>
    <n v="3206"/>
    <n v="6323"/>
  </r>
  <r>
    <x v="173"/>
    <x v="0"/>
    <m/>
    <m/>
    <m/>
    <m/>
    <m/>
    <n v="22.4"/>
    <n v="3621"/>
    <n v="3618"/>
    <n v="7239"/>
  </r>
  <r>
    <x v="174"/>
    <x v="0"/>
    <m/>
    <m/>
    <m/>
    <m/>
    <m/>
    <n v="22.2"/>
    <n v="3152"/>
    <n v="3347"/>
    <n v="6499"/>
  </r>
  <r>
    <x v="175"/>
    <x v="0"/>
    <m/>
    <m/>
    <m/>
    <m/>
    <m/>
    <n v="20.100000000000001"/>
    <n v="2649"/>
    <n v="2641"/>
    <n v="5290"/>
  </r>
  <r>
    <x v="176"/>
    <x v="0"/>
    <m/>
    <m/>
    <m/>
    <m/>
    <m/>
    <n v="18"/>
    <n v="1872"/>
    <n v="1571"/>
    <n v="3443"/>
  </r>
  <r>
    <x v="177"/>
    <x v="0"/>
    <m/>
    <m/>
    <m/>
    <m/>
    <m/>
    <n v="19.7"/>
    <n v="2248"/>
    <n v="2181"/>
    <n v="4429"/>
  </r>
  <r>
    <x v="178"/>
    <x v="0"/>
    <m/>
    <m/>
    <m/>
    <m/>
    <m/>
    <n v="20.9"/>
    <n v="2654"/>
    <n v="2851"/>
    <n v="5505"/>
  </r>
  <r>
    <x v="179"/>
    <x v="0"/>
    <m/>
    <m/>
    <m/>
    <m/>
    <m/>
    <n v="20.6"/>
    <n v="2342"/>
    <n v="2365"/>
    <n v="4707"/>
  </r>
  <r>
    <x v="180"/>
    <x v="0"/>
    <m/>
    <m/>
    <m/>
    <m/>
    <m/>
    <n v="18.100000000000001"/>
    <n v="1881"/>
    <n v="1652"/>
    <n v="3533"/>
  </r>
  <r>
    <x v="181"/>
    <x v="0"/>
    <m/>
    <m/>
    <m/>
    <m/>
    <m/>
    <n v="14"/>
    <n v="1163"/>
    <n v="896"/>
    <n v="2059"/>
  </r>
  <r>
    <x v="182"/>
    <x v="0"/>
    <m/>
    <m/>
    <m/>
    <m/>
    <m/>
    <n v="12.6"/>
    <n v="915"/>
    <n v="721"/>
    <n v="1636"/>
  </r>
  <r>
    <x v="183"/>
    <x v="0"/>
    <m/>
    <m/>
    <m/>
    <m/>
    <m/>
    <n v="13.2"/>
    <n v="910"/>
    <n v="729"/>
    <n v="1639"/>
  </r>
  <r>
    <x v="184"/>
    <x v="0"/>
    <m/>
    <m/>
    <m/>
    <m/>
    <m/>
    <n v="13.8"/>
    <n v="896"/>
    <n v="732"/>
    <n v="1628"/>
  </r>
  <r>
    <x v="185"/>
    <x v="0"/>
    <m/>
    <m/>
    <m/>
    <m/>
    <m/>
    <n v="14.8"/>
    <n v="905"/>
    <n v="734"/>
    <n v="1639"/>
  </r>
  <r>
    <x v="186"/>
    <x v="0"/>
    <m/>
    <m/>
    <m/>
    <m/>
    <m/>
    <n v="16.2"/>
    <n v="1097"/>
    <n v="899"/>
    <n v="1996"/>
  </r>
  <r>
    <x v="187"/>
    <x v="0"/>
    <m/>
    <m/>
    <m/>
    <m/>
    <m/>
    <n v="18.8"/>
    <n v="1688"/>
    <n v="1489"/>
    <n v="3177"/>
  </r>
  <r>
    <x v="188"/>
    <x v="0"/>
    <m/>
    <m/>
    <m/>
    <m/>
    <m/>
    <n v="19.8"/>
    <n v="1985"/>
    <n v="1934"/>
    <n v="3919"/>
  </r>
  <r>
    <x v="189"/>
    <x v="0"/>
    <m/>
    <m/>
    <m/>
    <m/>
    <m/>
    <n v="18.600000000000001"/>
    <n v="1700"/>
    <n v="1420"/>
    <n v="3120"/>
  </r>
  <r>
    <x v="190"/>
    <x v="0"/>
    <m/>
    <m/>
    <m/>
    <m/>
    <m/>
    <n v="18.5"/>
    <n v="1736"/>
    <n v="1551"/>
    <n v="3287"/>
  </r>
  <r>
    <x v="191"/>
    <x v="0"/>
    <m/>
    <m/>
    <m/>
    <m/>
    <m/>
    <n v="19.2"/>
    <n v="1870"/>
    <n v="1646"/>
    <n v="3516"/>
  </r>
  <r>
    <x v="192"/>
    <x v="0"/>
    <m/>
    <m/>
    <m/>
    <m/>
    <m/>
    <n v="17.8"/>
    <n v="1811"/>
    <n v="1574"/>
    <n v="3385"/>
  </r>
  <r>
    <x v="193"/>
    <x v="0"/>
    <m/>
    <m/>
    <m/>
    <m/>
    <m/>
    <n v="19.2"/>
    <n v="1959"/>
    <n v="1800"/>
    <n v="3759"/>
  </r>
  <r>
    <x v="194"/>
    <x v="0"/>
    <m/>
    <m/>
    <m/>
    <m/>
    <m/>
    <n v="20.6"/>
    <n v="2395"/>
    <n v="2414"/>
    <n v="4809"/>
  </r>
  <r>
    <x v="195"/>
    <x v="0"/>
    <m/>
    <m/>
    <m/>
    <m/>
    <m/>
    <n v="20.9"/>
    <n v="2513"/>
    <n v="2591"/>
    <n v="5104"/>
  </r>
  <r>
    <x v="196"/>
    <x v="0"/>
    <m/>
    <m/>
    <m/>
    <m/>
    <m/>
    <n v="18.5"/>
    <n v="2201"/>
    <n v="2042"/>
    <n v="4243"/>
  </r>
  <r>
    <x v="197"/>
    <x v="0"/>
    <m/>
    <m/>
    <m/>
    <m/>
    <m/>
    <n v="18.5"/>
    <n v="2182"/>
    <n v="1923"/>
    <n v="4105"/>
  </r>
  <r>
    <x v="198"/>
    <x v="0"/>
    <m/>
    <m/>
    <m/>
    <m/>
    <m/>
    <n v="19"/>
    <n v="2033.1"/>
    <n v="2024.9"/>
    <n v="4058"/>
  </r>
  <r>
    <x v="199"/>
    <x v="0"/>
    <m/>
    <m/>
    <m/>
    <m/>
    <m/>
    <n v="17.3"/>
    <n v="1497"/>
    <n v="1385"/>
    <n v="2882"/>
  </r>
  <r>
    <x v="200"/>
    <x v="0"/>
    <m/>
    <m/>
    <m/>
    <m/>
    <m/>
    <n v="16.7"/>
    <n v="1393"/>
    <n v="1062"/>
    <n v="2455"/>
  </r>
  <r>
    <x v="201"/>
    <x v="0"/>
    <m/>
    <m/>
    <m/>
    <m/>
    <m/>
    <n v="17.100000000000001"/>
    <n v="1412"/>
    <n v="1114"/>
    <n v="2526"/>
  </r>
  <r>
    <x v="202"/>
    <x v="0"/>
    <m/>
    <m/>
    <m/>
    <m/>
    <m/>
    <n v="18.8"/>
    <n v="1764"/>
    <n v="1576"/>
    <n v="3340"/>
  </r>
  <r>
    <x v="203"/>
    <x v="0"/>
    <m/>
    <m/>
    <m/>
    <m/>
    <m/>
    <n v="20.399999999999999"/>
    <n v="2141"/>
    <n v="2033"/>
    <n v="4174"/>
  </r>
  <r>
    <x v="204"/>
    <x v="0"/>
    <m/>
    <m/>
    <m/>
    <m/>
    <m/>
    <n v="17.8"/>
    <n v="1502"/>
    <n v="1215"/>
    <n v="2717"/>
  </r>
  <r>
    <x v="205"/>
    <x v="0"/>
    <m/>
    <m/>
    <m/>
    <m/>
    <m/>
    <n v="16"/>
    <n v="1327"/>
    <n v="1049"/>
    <n v="2376"/>
  </r>
  <r>
    <x v="206"/>
    <x v="0"/>
    <m/>
    <m/>
    <m/>
    <m/>
    <m/>
    <n v="16.2"/>
    <n v="1344"/>
    <n v="1079"/>
    <n v="2423"/>
  </r>
  <r>
    <x v="207"/>
    <x v="0"/>
    <m/>
    <m/>
    <m/>
    <m/>
    <m/>
    <n v="16.899999999999999"/>
    <n v="1445"/>
    <n v="1196"/>
    <n v="2641"/>
  </r>
  <r>
    <x v="208"/>
    <x v="0"/>
    <m/>
    <m/>
    <m/>
    <m/>
    <m/>
    <n v="18.7"/>
    <n v="1691"/>
    <n v="1438"/>
    <n v="3129"/>
  </r>
  <r>
    <x v="209"/>
    <x v="0"/>
    <m/>
    <m/>
    <m/>
    <m/>
    <m/>
    <n v="18.2"/>
    <n v="1751"/>
    <n v="1640"/>
    <n v="3391"/>
  </r>
  <r>
    <x v="210"/>
    <x v="0"/>
    <m/>
    <m/>
    <m/>
    <m/>
    <m/>
    <n v="16.899999999999999"/>
    <n v="1485"/>
    <n v="1306"/>
    <n v="2791"/>
  </r>
  <r>
    <x v="211"/>
    <x v="0"/>
    <m/>
    <m/>
    <m/>
    <m/>
    <m/>
    <n v="17.5"/>
    <n v="1495"/>
    <n v="1218"/>
    <n v="2713"/>
  </r>
  <r>
    <x v="212"/>
    <x v="0"/>
    <m/>
    <m/>
    <m/>
    <m/>
    <m/>
    <n v="18.5"/>
    <n v="1695"/>
    <n v="1419"/>
    <n v="3114"/>
  </r>
  <r>
    <x v="213"/>
    <x v="0"/>
    <m/>
    <m/>
    <m/>
    <m/>
    <m/>
    <n v="19.3"/>
    <n v="1888"/>
    <n v="1603"/>
    <n v="3491"/>
  </r>
  <r>
    <x v="214"/>
    <x v="0"/>
    <m/>
    <m/>
    <m/>
    <m/>
    <m/>
    <n v="21.7"/>
    <n v="2540"/>
    <n v="2486"/>
    <n v="5026"/>
  </r>
  <r>
    <x v="215"/>
    <x v="0"/>
    <m/>
    <m/>
    <m/>
    <m/>
    <m/>
    <n v="18.8"/>
    <n v="1821"/>
    <n v="1444"/>
    <n v="3265"/>
  </r>
  <r>
    <x v="216"/>
    <x v="0"/>
    <m/>
    <m/>
    <m/>
    <m/>
    <m/>
    <n v="18.600000000000001"/>
    <n v="1987"/>
    <n v="1764"/>
    <n v="3751"/>
  </r>
  <r>
    <x v="217"/>
    <x v="0"/>
    <m/>
    <m/>
    <m/>
    <m/>
    <m/>
    <n v="21.8"/>
    <n v="2900"/>
    <n v="2720"/>
    <n v="5620"/>
  </r>
  <r>
    <x v="218"/>
    <x v="0"/>
    <m/>
    <m/>
    <m/>
    <m/>
    <m/>
    <n v="21.7"/>
    <n v="3070"/>
    <n v="2845"/>
    <n v="5915"/>
  </r>
  <r>
    <x v="219"/>
    <x v="0"/>
    <m/>
    <m/>
    <m/>
    <m/>
    <m/>
    <n v="20.100000000000001"/>
    <n v="2693"/>
    <n v="2476"/>
    <n v="5169"/>
  </r>
  <r>
    <x v="220"/>
    <x v="0"/>
    <m/>
    <m/>
    <m/>
    <m/>
    <m/>
    <n v="22.1"/>
    <n v="3374"/>
    <n v="3288"/>
    <n v="6662"/>
  </r>
  <r>
    <x v="221"/>
    <x v="0"/>
    <m/>
    <m/>
    <m/>
    <m/>
    <m/>
    <n v="23"/>
    <n v="3742"/>
    <n v="3747"/>
    <n v="7489"/>
  </r>
  <r>
    <x v="222"/>
    <x v="0"/>
    <m/>
    <m/>
    <m/>
    <m/>
    <m/>
    <n v="21.7"/>
    <n v="3534"/>
    <n v="3550"/>
    <n v="7084"/>
  </r>
  <r>
    <x v="223"/>
    <x v="0"/>
    <m/>
    <m/>
    <m/>
    <m/>
    <m/>
    <n v="19.3"/>
    <n v="2815"/>
    <n v="2477"/>
    <n v="5292"/>
  </r>
  <r>
    <x v="224"/>
    <x v="0"/>
    <m/>
    <m/>
    <m/>
    <m/>
    <m/>
    <n v="18"/>
    <n v="2092"/>
    <n v="1948"/>
    <n v="4040"/>
  </r>
  <r>
    <x v="225"/>
    <x v="0"/>
    <m/>
    <m/>
    <m/>
    <m/>
    <m/>
    <n v="18.399999999999999"/>
    <n v="1958"/>
    <n v="1703"/>
    <n v="3661"/>
  </r>
  <r>
    <x v="226"/>
    <x v="0"/>
    <m/>
    <m/>
    <m/>
    <m/>
    <m/>
    <n v="19"/>
    <n v="2020"/>
    <n v="1840"/>
    <n v="3860"/>
  </r>
  <r>
    <x v="227"/>
    <x v="0"/>
    <m/>
    <m/>
    <m/>
    <m/>
    <m/>
    <n v="21.1"/>
    <n v="2443"/>
    <n v="2357"/>
    <n v="4800"/>
  </r>
  <r>
    <x v="228"/>
    <x v="0"/>
    <m/>
    <m/>
    <m/>
    <m/>
    <m/>
    <n v="20.399999999999999"/>
    <n v="2561"/>
    <n v="2615"/>
    <n v="5176"/>
  </r>
  <r>
    <x v="229"/>
    <x v="0"/>
    <m/>
    <m/>
    <m/>
    <m/>
    <m/>
    <n v="20.399999999999999"/>
    <n v="2476"/>
    <n v="2488"/>
    <n v="4964"/>
  </r>
  <r>
    <x v="230"/>
    <x v="0"/>
    <m/>
    <m/>
    <m/>
    <m/>
    <m/>
    <n v="22.4"/>
    <n v="3208"/>
    <n v="3299"/>
    <n v="6507"/>
  </r>
  <r>
    <x v="231"/>
    <x v="0"/>
    <m/>
    <m/>
    <m/>
    <m/>
    <m/>
    <n v="18.8"/>
    <n v="2447"/>
    <n v="2271"/>
    <n v="4718"/>
  </r>
  <r>
    <x v="232"/>
    <x v="0"/>
    <m/>
    <m/>
    <m/>
    <m/>
    <m/>
    <n v="17.899999999999999"/>
    <n v="2086"/>
    <n v="1697"/>
    <n v="3783"/>
  </r>
  <r>
    <x v="233"/>
    <x v="0"/>
    <m/>
    <m/>
    <m/>
    <m/>
    <m/>
    <n v="20.3"/>
    <n v="2840"/>
    <n v="2777"/>
    <n v="5617"/>
  </r>
  <r>
    <x v="234"/>
    <x v="0"/>
    <m/>
    <m/>
    <m/>
    <m/>
    <m/>
    <n v="22.6"/>
    <n v="3458"/>
    <n v="3825"/>
    <n v="7283"/>
  </r>
  <r>
    <x v="235"/>
    <x v="0"/>
    <m/>
    <m/>
    <m/>
    <m/>
    <m/>
    <n v="21.4"/>
    <n v="3210"/>
    <n v="3627"/>
    <n v="6837"/>
  </r>
  <r>
    <x v="236"/>
    <x v="0"/>
    <m/>
    <m/>
    <m/>
    <m/>
    <m/>
    <n v="20.399999999999999"/>
    <n v="2155"/>
    <n v="2051"/>
    <n v="4206"/>
  </r>
  <r>
    <x v="237"/>
    <x v="0"/>
    <m/>
    <m/>
    <m/>
    <m/>
    <m/>
    <n v="18.100000000000001"/>
    <n v="1938"/>
    <n v="1645"/>
    <n v="3583"/>
  </r>
  <r>
    <x v="238"/>
    <x v="0"/>
    <m/>
    <m/>
    <m/>
    <m/>
    <m/>
    <n v="16.899999999999999"/>
    <n v="1383"/>
    <n v="1121"/>
    <n v="2504"/>
  </r>
  <r>
    <x v="239"/>
    <x v="0"/>
    <m/>
    <m/>
    <m/>
    <m/>
    <m/>
    <n v="18"/>
    <n v="1395"/>
    <n v="1297"/>
    <n v="2692"/>
  </r>
  <r>
    <x v="240"/>
    <x v="0"/>
    <m/>
    <m/>
    <m/>
    <m/>
    <m/>
    <n v="18.7"/>
    <n v="1937"/>
    <n v="1659"/>
    <n v="3596"/>
  </r>
  <r>
    <x v="241"/>
    <x v="0"/>
    <m/>
    <m/>
    <m/>
    <m/>
    <m/>
    <n v="20.7"/>
    <n v="2765"/>
    <n v="2651"/>
    <n v="5416"/>
  </r>
  <r>
    <x v="242"/>
    <x v="0"/>
    <m/>
    <m/>
    <m/>
    <m/>
    <m/>
    <n v="22.8"/>
    <n v="3225"/>
    <n v="3444"/>
    <n v="6669"/>
  </r>
  <r>
    <x v="243"/>
    <x v="0"/>
    <m/>
    <m/>
    <m/>
    <m/>
    <m/>
    <n v="20.8"/>
    <n v="2854"/>
    <n v="2867"/>
    <n v="5721"/>
  </r>
  <r>
    <x v="244"/>
    <x v="0"/>
    <m/>
    <m/>
    <m/>
    <m/>
    <m/>
    <n v="21.5"/>
    <n v="3135"/>
    <n v="3318"/>
    <n v="6453"/>
  </r>
  <r>
    <x v="245"/>
    <x v="0"/>
    <m/>
    <m/>
    <m/>
    <m/>
    <m/>
    <n v="21.5"/>
    <n v="2910"/>
    <n v="3224"/>
    <n v="6134"/>
  </r>
  <r>
    <x v="246"/>
    <x v="0"/>
    <m/>
    <m/>
    <m/>
    <m/>
    <m/>
    <n v="20.9"/>
    <n v="2726"/>
    <n v="2417"/>
    <n v="5143"/>
  </r>
  <r>
    <x v="247"/>
    <x v="0"/>
    <m/>
    <m/>
    <m/>
    <m/>
    <m/>
    <n v="22.2"/>
    <n v="3530"/>
    <n v="3525"/>
    <n v="7055"/>
  </r>
  <r>
    <x v="248"/>
    <x v="0"/>
    <m/>
    <m/>
    <m/>
    <m/>
    <m/>
    <n v="20.5"/>
    <n v="2810"/>
    <n v="2998"/>
    <n v="5808"/>
  </r>
  <r>
    <x v="249"/>
    <x v="0"/>
    <m/>
    <m/>
    <m/>
    <m/>
    <m/>
    <n v="17.899999999999999"/>
    <n v="2009"/>
    <n v="1771"/>
    <n v="3780"/>
  </r>
  <r>
    <x v="250"/>
    <x v="0"/>
    <m/>
    <m/>
    <m/>
    <m/>
    <m/>
    <n v="16.5"/>
    <n v="1773"/>
    <n v="1364"/>
    <n v="3137"/>
  </r>
  <r>
    <x v="251"/>
    <x v="0"/>
    <m/>
    <m/>
    <m/>
    <m/>
    <m/>
    <n v="17.8"/>
    <n v="1918"/>
    <n v="1697"/>
    <n v="3615"/>
  </r>
  <r>
    <x v="252"/>
    <x v="0"/>
    <m/>
    <m/>
    <m/>
    <m/>
    <m/>
    <n v="17.7"/>
    <n v="1710"/>
    <n v="1362"/>
    <n v="3072"/>
  </r>
  <r>
    <x v="253"/>
    <x v="0"/>
    <m/>
    <m/>
    <m/>
    <m/>
    <m/>
    <n v="18.399999999999999"/>
    <n v="1641"/>
    <n v="1417"/>
    <n v="3058"/>
  </r>
  <r>
    <x v="254"/>
    <x v="0"/>
    <m/>
    <m/>
    <m/>
    <m/>
    <m/>
    <n v="20.100000000000001"/>
    <n v="2086"/>
    <n v="1813"/>
    <n v="3899"/>
  </r>
  <r>
    <x v="255"/>
    <x v="0"/>
    <m/>
    <m/>
    <m/>
    <m/>
    <m/>
    <n v="20.8"/>
    <n v="2276"/>
    <n v="1995"/>
    <n v="4271"/>
  </r>
  <r>
    <x v="256"/>
    <x v="0"/>
    <m/>
    <m/>
    <m/>
    <m/>
    <m/>
    <n v="20.399999999999999"/>
    <n v="2431"/>
    <n v="2175"/>
    <n v="4606"/>
  </r>
  <r>
    <x v="257"/>
    <x v="0"/>
    <m/>
    <m/>
    <m/>
    <m/>
    <m/>
    <n v="18.7"/>
    <n v="1855"/>
    <n v="1507"/>
    <n v="3362"/>
  </r>
  <r>
    <x v="258"/>
    <x v="0"/>
    <m/>
    <m/>
    <m/>
    <m/>
    <m/>
    <n v="20.2"/>
    <n v="2025"/>
    <n v="1693"/>
    <n v="3718"/>
  </r>
  <r>
    <x v="259"/>
    <x v="0"/>
    <m/>
    <m/>
    <m/>
    <m/>
    <m/>
    <n v="20.9"/>
    <n v="2438"/>
    <n v="2461"/>
    <n v="4899"/>
  </r>
  <r>
    <x v="260"/>
    <x v="0"/>
    <m/>
    <m/>
    <m/>
    <m/>
    <m/>
    <n v="21.7"/>
    <n v="2866"/>
    <n v="2713"/>
    <n v="5579"/>
  </r>
  <r>
    <x v="261"/>
    <x v="0"/>
    <m/>
    <m/>
    <m/>
    <m/>
    <m/>
    <n v="23.4"/>
    <n v="3547"/>
    <n v="3569"/>
    <n v="7116"/>
  </r>
  <r>
    <x v="262"/>
    <x v="0"/>
    <m/>
    <m/>
    <m/>
    <m/>
    <m/>
    <n v="23.5"/>
    <n v="3892"/>
    <n v="4232"/>
    <n v="8124"/>
  </r>
  <r>
    <x v="263"/>
    <x v="0"/>
    <m/>
    <m/>
    <m/>
    <m/>
    <m/>
    <n v="25.3"/>
    <n v="4565"/>
    <n v="4839"/>
    <n v="9404"/>
  </r>
  <r>
    <x v="264"/>
    <x v="0"/>
    <m/>
    <m/>
    <m/>
    <m/>
    <m/>
    <n v="25.8"/>
    <n v="4889"/>
    <n v="5249"/>
    <n v="10138"/>
  </r>
  <r>
    <x v="265"/>
    <x v="0"/>
    <m/>
    <m/>
    <m/>
    <m/>
    <m/>
    <n v="20"/>
    <n v="2836"/>
    <n v="2674"/>
    <n v="5510"/>
  </r>
  <r>
    <x v="266"/>
    <x v="0"/>
    <m/>
    <m/>
    <m/>
    <m/>
    <m/>
    <n v="17.5"/>
    <n v="1945"/>
    <n v="1559"/>
    <n v="3504"/>
  </r>
  <r>
    <x v="267"/>
    <x v="0"/>
    <m/>
    <m/>
    <m/>
    <m/>
    <m/>
    <n v="20.5"/>
    <n v="2452"/>
    <n v="2187"/>
    <n v="4639"/>
  </r>
  <r>
    <x v="268"/>
    <x v="0"/>
    <m/>
    <m/>
    <m/>
    <m/>
    <m/>
    <n v="21.9"/>
    <n v="3187"/>
    <n v="3149"/>
    <n v="6336"/>
  </r>
  <r>
    <x v="269"/>
    <x v="0"/>
    <m/>
    <m/>
    <m/>
    <m/>
    <m/>
    <n v="22.3"/>
    <n v="3296"/>
    <n v="3337"/>
    <n v="6633"/>
  </r>
  <r>
    <x v="270"/>
    <x v="0"/>
    <m/>
    <m/>
    <m/>
    <m/>
    <m/>
    <n v="24.4"/>
    <n v="4150"/>
    <n v="4370"/>
    <n v="8520"/>
  </r>
  <r>
    <x v="271"/>
    <x v="0"/>
    <m/>
    <m/>
    <m/>
    <m/>
    <m/>
    <n v="24.4"/>
    <n v="4600"/>
    <n v="5007"/>
    <n v="9607"/>
  </r>
  <r>
    <x v="272"/>
    <x v="0"/>
    <m/>
    <m/>
    <m/>
    <m/>
    <m/>
    <n v="23.1"/>
    <n v="3873"/>
    <n v="3910"/>
    <n v="7783"/>
  </r>
  <r>
    <x v="273"/>
    <x v="0"/>
    <m/>
    <m/>
    <m/>
    <m/>
    <m/>
    <n v="21.4"/>
    <n v="3017"/>
    <n v="3386"/>
    <n v="6403"/>
  </r>
  <r>
    <x v="274"/>
    <x v="0"/>
    <m/>
    <m/>
    <m/>
    <m/>
    <m/>
    <n v="20.3"/>
    <n v="2520"/>
    <n v="2282"/>
    <n v="4802"/>
  </r>
  <r>
    <x v="275"/>
    <x v="0"/>
    <m/>
    <m/>
    <m/>
    <m/>
    <m/>
    <n v="20.7"/>
    <n v="2504"/>
    <n v="2278"/>
    <n v="4782"/>
  </r>
  <r>
    <x v="276"/>
    <x v="0"/>
    <m/>
    <m/>
    <m/>
    <m/>
    <m/>
    <n v="22.8"/>
    <n v="3268"/>
    <n v="3424"/>
    <n v="6692"/>
  </r>
  <r>
    <x v="277"/>
    <x v="0"/>
    <m/>
    <m/>
    <m/>
    <m/>
    <m/>
    <n v="21.7"/>
    <n v="3306"/>
    <n v="3437"/>
    <n v="6743"/>
  </r>
  <r>
    <x v="278"/>
    <x v="0"/>
    <m/>
    <m/>
    <m/>
    <m/>
    <m/>
    <n v="24"/>
    <n v="3759"/>
    <n v="3966"/>
    <n v="7725"/>
  </r>
  <r>
    <x v="279"/>
    <x v="0"/>
    <m/>
    <m/>
    <m/>
    <m/>
    <m/>
    <n v="25.1"/>
    <n v="4559"/>
    <n v="4747"/>
    <n v="9306"/>
  </r>
  <r>
    <x v="280"/>
    <x v="0"/>
    <m/>
    <m/>
    <m/>
    <m/>
    <m/>
    <n v="25.7"/>
    <n v="5037"/>
    <n v="5739"/>
    <n v="10776"/>
  </r>
  <r>
    <x v="281"/>
    <x v="0"/>
    <m/>
    <m/>
    <m/>
    <m/>
    <m/>
    <n v="26.7"/>
    <n v="5402"/>
    <n v="6096"/>
    <n v="11498"/>
  </r>
  <r>
    <x v="282"/>
    <x v="0"/>
    <m/>
    <m/>
    <m/>
    <m/>
    <m/>
    <n v="26.6"/>
    <n v="5388"/>
    <n v="6154"/>
    <n v="11542"/>
  </r>
  <r>
    <x v="283"/>
    <x v="0"/>
    <m/>
    <m/>
    <m/>
    <m/>
    <m/>
    <n v="27.1"/>
    <n v="5681"/>
    <n v="6212"/>
    <n v="11893"/>
  </r>
  <r>
    <x v="284"/>
    <x v="0"/>
    <m/>
    <m/>
    <m/>
    <m/>
    <m/>
    <n v="27.3"/>
    <n v="5687"/>
    <n v="6323"/>
    <n v="12010"/>
  </r>
  <r>
    <x v="285"/>
    <x v="0"/>
    <m/>
    <m/>
    <m/>
    <m/>
    <m/>
    <n v="22.3"/>
    <n v="3742"/>
    <n v="4138"/>
    <n v="7880"/>
  </r>
  <r>
    <x v="286"/>
    <x v="0"/>
    <m/>
    <m/>
    <m/>
    <m/>
    <m/>
    <n v="21.2"/>
    <n v="3473"/>
    <n v="3826"/>
    <n v="7299"/>
  </r>
  <r>
    <x v="287"/>
    <x v="0"/>
    <m/>
    <m/>
    <m/>
    <m/>
    <m/>
    <n v="22.7"/>
    <n v="4187"/>
    <n v="4532"/>
    <n v="8719"/>
  </r>
  <r>
    <x v="288"/>
    <x v="0"/>
    <m/>
    <m/>
    <m/>
    <m/>
    <m/>
    <n v="22.1"/>
    <n v="3357"/>
    <n v="3504"/>
    <n v="6861"/>
  </r>
  <r>
    <x v="289"/>
    <x v="0"/>
    <m/>
    <m/>
    <m/>
    <m/>
    <m/>
    <n v="21.2"/>
    <n v="3297"/>
    <n v="3256"/>
    <n v="6553"/>
  </r>
  <r>
    <x v="290"/>
    <x v="0"/>
    <m/>
    <m/>
    <m/>
    <m/>
    <m/>
    <n v="23.5"/>
    <n v="3893"/>
    <n v="4315"/>
    <n v="8208"/>
  </r>
  <r>
    <x v="291"/>
    <x v="0"/>
    <m/>
    <m/>
    <m/>
    <m/>
    <m/>
    <n v="24"/>
    <n v="4086"/>
    <n v="5096"/>
    <n v="9182"/>
  </r>
  <r>
    <x v="292"/>
    <x v="0"/>
    <m/>
    <m/>
    <m/>
    <m/>
    <m/>
    <n v="23.7"/>
    <n v="4700"/>
    <n v="4682"/>
    <n v="9382"/>
  </r>
  <r>
    <x v="293"/>
    <x v="0"/>
    <m/>
    <m/>
    <m/>
    <m/>
    <m/>
    <n v="23.3"/>
    <n v="4852"/>
    <n v="5000"/>
    <n v="9852"/>
  </r>
  <r>
    <x v="294"/>
    <x v="0"/>
    <m/>
    <m/>
    <m/>
    <m/>
    <m/>
    <n v="26.2"/>
    <n v="5994"/>
    <n v="6162"/>
    <n v="12156"/>
  </r>
  <r>
    <x v="295"/>
    <x v="0"/>
    <m/>
    <m/>
    <m/>
    <m/>
    <m/>
    <n v="27.5"/>
    <n v="6555"/>
    <n v="6912"/>
    <n v="13467"/>
  </r>
  <r>
    <x v="296"/>
    <x v="0"/>
    <m/>
    <m/>
    <m/>
    <m/>
    <m/>
    <n v="28"/>
    <n v="6534"/>
    <n v="7161"/>
    <n v="13695"/>
  </r>
  <r>
    <x v="297"/>
    <x v="0"/>
    <m/>
    <m/>
    <m/>
    <m/>
    <m/>
    <n v="28"/>
    <n v="6588"/>
    <n v="7177"/>
    <n v="13765"/>
  </r>
  <r>
    <x v="298"/>
    <x v="0"/>
    <m/>
    <m/>
    <m/>
    <m/>
    <m/>
    <n v="28.5"/>
    <n v="6880"/>
    <n v="7137"/>
    <n v="14017"/>
  </r>
  <r>
    <x v="299"/>
    <x v="0"/>
    <m/>
    <m/>
    <m/>
    <m/>
    <m/>
    <n v="28.4"/>
    <n v="7208"/>
    <n v="7590"/>
    <n v="14798"/>
  </r>
  <r>
    <x v="300"/>
    <x v="0"/>
    <m/>
    <m/>
    <m/>
    <m/>
    <m/>
    <n v="24.9"/>
    <n v="5465"/>
    <n v="5560"/>
    <n v="11025"/>
  </r>
  <r>
    <x v="301"/>
    <x v="0"/>
    <m/>
    <m/>
    <m/>
    <m/>
    <m/>
    <n v="24.3"/>
    <n v="5391"/>
    <n v="5586"/>
    <n v="10977"/>
  </r>
  <r>
    <x v="302"/>
    <x v="0"/>
    <m/>
    <m/>
    <m/>
    <m/>
    <m/>
    <n v="26.4"/>
    <n v="5839"/>
    <n v="5911"/>
    <n v="11750"/>
  </r>
  <r>
    <x v="303"/>
    <x v="0"/>
    <m/>
    <m/>
    <m/>
    <m/>
    <m/>
    <n v="26.7"/>
    <n v="5977"/>
    <n v="6122"/>
    <n v="12099"/>
  </r>
  <r>
    <x v="304"/>
    <x v="0"/>
    <m/>
    <m/>
    <m/>
    <m/>
    <m/>
    <n v="25.4"/>
    <n v="4476"/>
    <n v="4732"/>
    <n v="9208"/>
  </r>
  <r>
    <x v="305"/>
    <x v="0"/>
    <m/>
    <m/>
    <m/>
    <m/>
    <m/>
    <n v="23"/>
    <n v="3545"/>
    <n v="3707"/>
    <n v="7252"/>
  </r>
  <r>
    <x v="306"/>
    <x v="0"/>
    <m/>
    <m/>
    <m/>
    <m/>
    <m/>
    <n v="21.8"/>
    <n v="3064"/>
    <n v="3306"/>
    <n v="6370"/>
  </r>
  <r>
    <x v="307"/>
    <x v="0"/>
    <m/>
    <m/>
    <m/>
    <m/>
    <m/>
    <n v="22.6"/>
    <n v="3248"/>
    <n v="3255"/>
    <n v="6503"/>
  </r>
  <r>
    <x v="308"/>
    <x v="0"/>
    <m/>
    <m/>
    <m/>
    <m/>
    <m/>
    <n v="21.7"/>
    <n v="3937"/>
    <n v="4143"/>
    <n v="8080"/>
  </r>
  <r>
    <x v="309"/>
    <x v="0"/>
    <m/>
    <m/>
    <m/>
    <m/>
    <m/>
    <n v="21.8"/>
    <n v="3685"/>
    <n v="4068"/>
    <n v="7753"/>
  </r>
  <r>
    <x v="310"/>
    <x v="0"/>
    <m/>
    <m/>
    <m/>
    <m/>
    <m/>
    <n v="20.5"/>
    <n v="2882"/>
    <n v="2966"/>
    <n v="5848"/>
  </r>
  <r>
    <x v="311"/>
    <x v="0"/>
    <m/>
    <m/>
    <m/>
    <m/>
    <m/>
    <n v="20.399999999999999"/>
    <n v="2858"/>
    <n v="3036"/>
    <n v="5894"/>
  </r>
  <r>
    <x v="312"/>
    <x v="0"/>
    <m/>
    <m/>
    <m/>
    <m/>
    <m/>
    <n v="22.7"/>
    <n v="3889"/>
    <n v="4198"/>
    <n v="8087"/>
  </r>
  <r>
    <x v="313"/>
    <x v="0"/>
    <m/>
    <m/>
    <m/>
    <m/>
    <m/>
    <n v="23.9"/>
    <n v="4537"/>
    <n v="4930"/>
    <n v="9467"/>
  </r>
  <r>
    <x v="314"/>
    <x v="0"/>
    <m/>
    <m/>
    <m/>
    <m/>
    <m/>
    <n v="25.3"/>
    <n v="4680"/>
    <n v="4922"/>
    <n v="9602"/>
  </r>
  <r>
    <x v="315"/>
    <x v="0"/>
    <m/>
    <m/>
    <m/>
    <m/>
    <m/>
    <n v="25.5"/>
    <n v="5103"/>
    <n v="5302"/>
    <n v="10405"/>
  </r>
  <r>
    <x v="316"/>
    <x v="0"/>
    <m/>
    <m/>
    <m/>
    <m/>
    <m/>
    <n v="25.1"/>
    <n v="5663"/>
    <n v="5871"/>
    <n v="11534"/>
  </r>
  <r>
    <x v="317"/>
    <x v="0"/>
    <m/>
    <m/>
    <m/>
    <m/>
    <m/>
    <n v="27.5"/>
    <n v="6360"/>
    <n v="6323"/>
    <n v="12683"/>
  </r>
  <r>
    <x v="318"/>
    <x v="0"/>
    <m/>
    <m/>
    <m/>
    <m/>
    <m/>
    <n v="28.5"/>
    <n v="6575"/>
    <n v="7401"/>
    <n v="13976"/>
  </r>
  <r>
    <x v="319"/>
    <x v="0"/>
    <m/>
    <m/>
    <m/>
    <m/>
    <m/>
    <n v="29.2"/>
    <n v="7419"/>
    <n v="8124"/>
    <n v="15543"/>
  </r>
  <r>
    <x v="320"/>
    <x v="0"/>
    <m/>
    <m/>
    <m/>
    <m/>
    <m/>
    <n v="29.6"/>
    <n v="7364"/>
    <n v="8549"/>
    <n v="15913"/>
  </r>
  <r>
    <x v="321"/>
    <x v="0"/>
    <m/>
    <m/>
    <m/>
    <m/>
    <m/>
    <n v="30"/>
    <n v="7792"/>
    <n v="8619"/>
    <n v="16411"/>
  </r>
  <r>
    <x v="322"/>
    <x v="0"/>
    <m/>
    <m/>
    <m/>
    <m/>
    <m/>
    <n v="30.2"/>
    <n v="8502"/>
    <n v="9191"/>
    <n v="17693"/>
  </r>
  <r>
    <x v="323"/>
    <x v="0"/>
    <m/>
    <m/>
    <m/>
    <m/>
    <m/>
    <n v="29.1"/>
    <n v="7633"/>
    <n v="8183"/>
    <n v="15816"/>
  </r>
  <r>
    <x v="324"/>
    <x v="0"/>
    <m/>
    <m/>
    <m/>
    <m/>
    <m/>
    <n v="25"/>
    <n v="5228"/>
    <n v="5451"/>
    <n v="10679"/>
  </r>
  <r>
    <x v="325"/>
    <x v="0"/>
    <m/>
    <m/>
    <m/>
    <m/>
    <m/>
    <n v="25.3"/>
    <n v="5477"/>
    <n v="5906"/>
    <n v="11383"/>
  </r>
  <r>
    <x v="326"/>
    <x v="0"/>
    <m/>
    <m/>
    <m/>
    <m/>
    <m/>
    <n v="25.9"/>
    <n v="5880"/>
    <n v="6401"/>
    <n v="12281"/>
  </r>
  <r>
    <x v="327"/>
    <x v="0"/>
    <m/>
    <m/>
    <m/>
    <m/>
    <m/>
    <n v="24.8"/>
    <n v="5738"/>
    <n v="6582"/>
    <n v="12320"/>
  </r>
  <r>
    <x v="328"/>
    <x v="0"/>
    <m/>
    <m/>
    <m/>
    <m/>
    <m/>
    <n v="26.7"/>
    <n v="6544"/>
    <n v="7068"/>
    <n v="13612"/>
  </r>
  <r>
    <x v="329"/>
    <x v="0"/>
    <m/>
    <m/>
    <m/>
    <m/>
    <m/>
    <n v="26.5"/>
    <n v="6461"/>
    <n v="6811"/>
    <n v="13272"/>
  </r>
  <r>
    <x v="330"/>
    <x v="0"/>
    <m/>
    <m/>
    <m/>
    <m/>
    <m/>
    <n v="26.5"/>
    <n v="6376"/>
    <n v="6936"/>
    <n v="13312"/>
  </r>
  <r>
    <x v="331"/>
    <x v="0"/>
    <m/>
    <m/>
    <m/>
    <m/>
    <m/>
    <n v="25.9"/>
    <n v="6409"/>
    <n v="6985"/>
    <n v="13394"/>
  </r>
  <r>
    <x v="332"/>
    <x v="0"/>
    <m/>
    <m/>
    <m/>
    <m/>
    <m/>
    <n v="24.7"/>
    <n v="5686"/>
    <n v="6112"/>
    <n v="11798"/>
  </r>
  <r>
    <x v="333"/>
    <x v="0"/>
    <m/>
    <m/>
    <m/>
    <m/>
    <m/>
    <n v="24.4"/>
    <n v="5159"/>
    <n v="5565"/>
    <n v="10724"/>
  </r>
  <r>
    <x v="334"/>
    <x v="0"/>
    <m/>
    <m/>
    <m/>
    <m/>
    <m/>
    <n v="25.7"/>
    <n v="5967"/>
    <n v="6469"/>
    <n v="12436"/>
  </r>
  <r>
    <x v="335"/>
    <x v="0"/>
    <m/>
    <m/>
    <m/>
    <m/>
    <m/>
    <n v="27.2"/>
    <n v="6221"/>
    <n v="6609"/>
    <n v="12830"/>
  </r>
  <r>
    <x v="336"/>
    <x v="0"/>
    <m/>
    <m/>
    <m/>
    <m/>
    <m/>
    <n v="27.2"/>
    <n v="6377"/>
    <n v="6740"/>
    <n v="13117"/>
  </r>
  <r>
    <x v="337"/>
    <x v="0"/>
    <m/>
    <m/>
    <m/>
    <m/>
    <m/>
    <n v="27.5"/>
    <n v="6613"/>
    <n v="7015"/>
    <n v="13628"/>
  </r>
  <r>
    <x v="338"/>
    <x v="0"/>
    <m/>
    <m/>
    <m/>
    <m/>
    <m/>
    <n v="28"/>
    <n v="6495"/>
    <n v="7251"/>
    <n v="13746"/>
  </r>
  <r>
    <x v="339"/>
    <x v="0"/>
    <m/>
    <m/>
    <m/>
    <m/>
    <m/>
    <n v="29.4"/>
    <n v="7806"/>
    <n v="8582"/>
    <n v="16388"/>
  </r>
  <r>
    <x v="340"/>
    <x v="0"/>
    <m/>
    <m/>
    <m/>
    <m/>
    <m/>
    <n v="30.2"/>
    <n v="8190"/>
    <n v="9113"/>
    <n v="17303"/>
  </r>
  <r>
    <x v="341"/>
    <x v="0"/>
    <m/>
    <m/>
    <m/>
    <m/>
    <m/>
    <n v="30.1"/>
    <n v="8341"/>
    <n v="8738"/>
    <n v="17079"/>
  </r>
  <r>
    <x v="342"/>
    <x v="0"/>
    <m/>
    <m/>
    <m/>
    <m/>
    <m/>
    <n v="30.1"/>
    <n v="8082"/>
    <n v="8583"/>
    <n v="16665"/>
  </r>
  <r>
    <x v="343"/>
    <x v="0"/>
    <m/>
    <m/>
    <m/>
    <m/>
    <m/>
    <n v="30.1"/>
    <n v="8838"/>
    <n v="9203"/>
    <n v="18041"/>
  </r>
  <r>
    <x v="344"/>
    <x v="0"/>
    <m/>
    <m/>
    <m/>
    <m/>
    <m/>
    <n v="29.5"/>
    <n v="8045"/>
    <n v="8482"/>
    <n v="16527"/>
  </r>
  <r>
    <x v="345"/>
    <x v="0"/>
    <m/>
    <m/>
    <m/>
    <m/>
    <m/>
    <n v="27.5"/>
    <n v="7325"/>
    <n v="7965"/>
    <n v="15290"/>
  </r>
  <r>
    <x v="346"/>
    <x v="0"/>
    <m/>
    <m/>
    <m/>
    <m/>
    <m/>
    <n v="27.5"/>
    <n v="6950"/>
    <n v="7945"/>
    <n v="14895"/>
  </r>
  <r>
    <x v="347"/>
    <x v="0"/>
    <m/>
    <m/>
    <m/>
    <m/>
    <m/>
    <n v="27.7"/>
    <n v="7030"/>
    <n v="7582"/>
    <n v="14612"/>
  </r>
  <r>
    <x v="348"/>
    <x v="0"/>
    <m/>
    <m/>
    <m/>
    <m/>
    <m/>
    <n v="28.4"/>
    <n v="6942"/>
    <n v="7285"/>
    <n v="14227"/>
  </r>
  <r>
    <x v="349"/>
    <x v="0"/>
    <m/>
    <m/>
    <m/>
    <m/>
    <m/>
    <n v="28.6"/>
    <n v="6787"/>
    <n v="7348"/>
    <n v="14135"/>
  </r>
  <r>
    <x v="350"/>
    <x v="0"/>
    <m/>
    <m/>
    <m/>
    <m/>
    <m/>
    <n v="27.9"/>
    <n v="7575"/>
    <n v="7807"/>
    <n v="15382"/>
  </r>
  <r>
    <x v="351"/>
    <x v="0"/>
    <m/>
    <m/>
    <m/>
    <m/>
    <m/>
    <n v="27.6"/>
    <n v="7996"/>
    <n v="8604"/>
    <n v="16600"/>
  </r>
  <r>
    <x v="352"/>
    <x v="0"/>
    <m/>
    <m/>
    <m/>
    <m/>
    <m/>
    <n v="28.6"/>
    <n v="7704"/>
    <n v="7976"/>
    <n v="15680"/>
  </r>
  <r>
    <x v="353"/>
    <x v="0"/>
    <m/>
    <m/>
    <m/>
    <m/>
    <m/>
    <n v="28.9"/>
    <n v="7889"/>
    <n v="8497"/>
    <n v="16386"/>
  </r>
  <r>
    <x v="354"/>
    <x v="0"/>
    <m/>
    <m/>
    <m/>
    <m/>
    <m/>
    <n v="30.1"/>
    <n v="8973"/>
    <n v="9266"/>
    <n v="18239"/>
  </r>
  <r>
    <x v="355"/>
    <x v="0"/>
    <m/>
    <m/>
    <m/>
    <m/>
    <m/>
    <n v="30.8"/>
    <n v="9117"/>
    <n v="10052"/>
    <n v="19169"/>
  </r>
  <r>
    <x v="356"/>
    <x v="0"/>
    <m/>
    <m/>
    <m/>
    <m/>
    <m/>
    <n v="30.7"/>
    <n v="9640"/>
    <n v="9940"/>
    <n v="19580"/>
  </r>
  <r>
    <x v="357"/>
    <x v="0"/>
    <m/>
    <m/>
    <m/>
    <m/>
    <m/>
    <n v="30.3"/>
    <n v="9644"/>
    <n v="10207"/>
    <n v="19851"/>
  </r>
  <r>
    <x v="358"/>
    <x v="0"/>
    <m/>
    <m/>
    <m/>
    <m/>
    <m/>
    <n v="29.1"/>
    <n v="8791"/>
    <n v="9596"/>
    <n v="18387"/>
  </r>
  <r>
    <x v="359"/>
    <x v="0"/>
    <m/>
    <m/>
    <m/>
    <m/>
    <m/>
    <n v="27.2"/>
    <n v="7281"/>
    <n v="7653"/>
    <n v="14934"/>
  </r>
  <r>
    <x v="360"/>
    <x v="0"/>
    <m/>
    <m/>
    <m/>
    <m/>
    <m/>
    <n v="28.6"/>
    <n v="7417"/>
    <n v="8135"/>
    <n v="15552"/>
  </r>
  <r>
    <x v="361"/>
    <x v="0"/>
    <m/>
    <m/>
    <m/>
    <m/>
    <m/>
    <n v="30.2"/>
    <n v="8803"/>
    <n v="9139"/>
    <n v="17942"/>
  </r>
  <r>
    <x v="362"/>
    <x v="0"/>
    <m/>
    <m/>
    <m/>
    <m/>
    <m/>
    <n v="30.5"/>
    <n v="8611"/>
    <n v="9423"/>
    <n v="18034"/>
  </r>
  <r>
    <x v="363"/>
    <x v="0"/>
    <m/>
    <m/>
    <m/>
    <m/>
    <m/>
    <n v="31"/>
    <n v="8705"/>
    <n v="9265"/>
    <n v="17970"/>
  </r>
  <r>
    <x v="364"/>
    <x v="0"/>
    <m/>
    <m/>
    <m/>
    <m/>
    <m/>
    <n v="29.5"/>
    <n v="8403"/>
    <n v="8655"/>
    <n v="17058"/>
  </r>
  <r>
    <x v="365"/>
    <x v="0"/>
    <m/>
    <m/>
    <m/>
    <m/>
    <m/>
    <n v="30"/>
    <n v="8254"/>
    <n v="8591"/>
    <n v="16845"/>
  </r>
  <r>
    <x v="366"/>
    <x v="0"/>
    <m/>
    <m/>
    <m/>
    <m/>
    <m/>
    <n v="28.9"/>
    <n v="7786"/>
    <n v="7754"/>
    <n v="15540"/>
  </r>
  <r>
    <x v="367"/>
    <x v="0"/>
    <m/>
    <m/>
    <m/>
    <m/>
    <m/>
    <n v="26.6"/>
    <n v="7301"/>
    <n v="7584"/>
    <n v="14885"/>
  </r>
  <r>
    <x v="368"/>
    <x v="0"/>
    <m/>
    <m/>
    <m/>
    <m/>
    <m/>
    <n v="29.1"/>
    <n v="7657"/>
    <n v="8128"/>
    <n v="15785"/>
  </r>
  <r>
    <x v="369"/>
    <x v="0"/>
    <m/>
    <m/>
    <m/>
    <m/>
    <m/>
    <n v="29.5"/>
    <n v="7636"/>
    <n v="8005"/>
    <n v="15641"/>
  </r>
  <r>
    <x v="370"/>
    <x v="0"/>
    <m/>
    <m/>
    <m/>
    <m/>
    <m/>
    <n v="29.8"/>
    <n v="7565"/>
    <n v="8488"/>
    <n v="16053"/>
  </r>
  <r>
    <x v="371"/>
    <x v="0"/>
    <m/>
    <m/>
    <m/>
    <m/>
    <m/>
    <n v="29.7"/>
    <n v="8155"/>
    <n v="8685"/>
    <n v="16840"/>
  </r>
  <r>
    <x v="372"/>
    <x v="0"/>
    <m/>
    <m/>
    <m/>
    <m/>
    <m/>
    <n v="30.1"/>
    <n v="8276"/>
    <n v="8833"/>
    <n v="17109"/>
  </r>
  <r>
    <x v="373"/>
    <x v="0"/>
    <m/>
    <m/>
    <m/>
    <m/>
    <m/>
    <n v="30"/>
    <n v="8574"/>
    <n v="9022"/>
    <n v="17596"/>
  </r>
  <r>
    <x v="374"/>
    <x v="0"/>
    <m/>
    <m/>
    <m/>
    <m/>
    <m/>
    <n v="28.6"/>
    <n v="7878"/>
    <n v="7845"/>
    <n v="15723"/>
  </r>
  <r>
    <x v="375"/>
    <x v="0"/>
    <m/>
    <m/>
    <m/>
    <m/>
    <m/>
    <n v="28.8"/>
    <n v="7863"/>
    <n v="8493"/>
    <n v="16356"/>
  </r>
  <r>
    <x v="376"/>
    <x v="0"/>
    <m/>
    <m/>
    <m/>
    <m/>
    <m/>
    <n v="29.9"/>
    <n v="8475"/>
    <n v="8997"/>
    <n v="17472"/>
  </r>
  <r>
    <x v="377"/>
    <x v="0"/>
    <m/>
    <m/>
    <m/>
    <m/>
    <m/>
    <n v="30.1"/>
    <n v="8640"/>
    <n v="9447"/>
    <n v="18087"/>
  </r>
  <r>
    <x v="378"/>
    <x v="0"/>
    <m/>
    <m/>
    <m/>
    <m/>
    <m/>
    <n v="30.1"/>
    <n v="8631"/>
    <n v="9742"/>
    <n v="18373"/>
  </r>
  <r>
    <x v="379"/>
    <x v="0"/>
    <m/>
    <m/>
    <m/>
    <m/>
    <m/>
    <n v="30.4"/>
    <n v="8896"/>
    <n v="9680"/>
    <n v="18576"/>
  </r>
  <r>
    <x v="380"/>
    <x v="0"/>
    <m/>
    <m/>
    <m/>
    <m/>
    <m/>
    <n v="30.3"/>
    <n v="8624"/>
    <n v="9285"/>
    <n v="17909"/>
  </r>
  <r>
    <x v="381"/>
    <x v="0"/>
    <m/>
    <m/>
    <m/>
    <m/>
    <m/>
    <n v="30.5"/>
    <n v="8956"/>
    <n v="9176"/>
    <n v="18132"/>
  </r>
  <r>
    <x v="382"/>
    <x v="0"/>
    <m/>
    <m/>
    <m/>
    <m/>
    <m/>
    <n v="31.3"/>
    <n v="8895"/>
    <n v="9483"/>
    <n v="18378"/>
  </r>
  <r>
    <x v="383"/>
    <x v="0"/>
    <m/>
    <m/>
    <m/>
    <m/>
    <m/>
    <n v="29.5"/>
    <n v="8241"/>
    <n v="8727"/>
    <n v="16968"/>
  </r>
  <r>
    <x v="384"/>
    <x v="0"/>
    <m/>
    <m/>
    <m/>
    <m/>
    <m/>
    <n v="28.6"/>
    <n v="7713"/>
    <n v="8137"/>
    <n v="15850"/>
  </r>
  <r>
    <x v="385"/>
    <x v="0"/>
    <m/>
    <m/>
    <m/>
    <m/>
    <m/>
    <n v="29.3"/>
    <n v="7889"/>
    <n v="8665"/>
    <n v="16554"/>
  </r>
  <r>
    <x v="386"/>
    <x v="0"/>
    <m/>
    <m/>
    <m/>
    <m/>
    <m/>
    <n v="29.2"/>
    <n v="6750"/>
    <n v="7781"/>
    <n v="14531"/>
  </r>
  <r>
    <x v="387"/>
    <x v="0"/>
    <m/>
    <m/>
    <m/>
    <m/>
    <m/>
    <n v="29.5"/>
    <n v="7238"/>
    <n v="8056"/>
    <n v="15294"/>
  </r>
  <r>
    <x v="388"/>
    <x v="0"/>
    <m/>
    <m/>
    <m/>
    <m/>
    <m/>
    <n v="30"/>
    <n v="7769"/>
    <n v="8703"/>
    <n v="16472"/>
  </r>
  <r>
    <x v="389"/>
    <x v="0"/>
    <m/>
    <m/>
    <m/>
    <m/>
    <m/>
    <n v="30.1"/>
    <n v="7890"/>
    <n v="8261"/>
    <n v="16151"/>
  </r>
  <r>
    <x v="390"/>
    <x v="0"/>
    <m/>
    <m/>
    <m/>
    <m/>
    <m/>
    <n v="30.7"/>
    <n v="7894"/>
    <n v="8911"/>
    <n v="16805"/>
  </r>
  <r>
    <x v="391"/>
    <x v="0"/>
    <m/>
    <m/>
    <m/>
    <m/>
    <m/>
    <n v="30.6"/>
    <n v="8021"/>
    <n v="8883"/>
    <n v="16904"/>
  </r>
  <r>
    <x v="392"/>
    <x v="0"/>
    <m/>
    <m/>
    <m/>
    <m/>
    <m/>
    <n v="29.6"/>
    <n v="7367"/>
    <n v="8141"/>
    <n v="15508"/>
  </r>
  <r>
    <x v="393"/>
    <x v="0"/>
    <m/>
    <m/>
    <m/>
    <m/>
    <m/>
    <n v="28.8"/>
    <n v="7295"/>
    <n v="7759"/>
    <n v="15054"/>
  </r>
  <r>
    <x v="394"/>
    <x v="0"/>
    <m/>
    <m/>
    <m/>
    <m/>
    <m/>
    <n v="28.9"/>
    <n v="7376"/>
    <n v="7948"/>
    <n v="15324"/>
  </r>
  <r>
    <x v="395"/>
    <x v="0"/>
    <m/>
    <m/>
    <m/>
    <m/>
    <m/>
    <n v="26.2"/>
    <n v="6200"/>
    <n v="6467"/>
    <n v="12667"/>
  </r>
  <r>
    <x v="396"/>
    <x v="0"/>
    <m/>
    <m/>
    <m/>
    <m/>
    <m/>
    <n v="26.4"/>
    <n v="6535"/>
    <n v="7138"/>
    <n v="13673"/>
  </r>
  <r>
    <x v="397"/>
    <x v="0"/>
    <m/>
    <m/>
    <m/>
    <m/>
    <m/>
    <n v="27"/>
    <n v="6720"/>
    <n v="6960"/>
    <n v="13680"/>
  </r>
  <r>
    <x v="398"/>
    <x v="0"/>
    <m/>
    <m/>
    <m/>
    <m/>
    <m/>
    <n v="26.7"/>
    <n v="6322"/>
    <n v="6919"/>
    <n v="13241"/>
  </r>
  <r>
    <x v="399"/>
    <x v="0"/>
    <m/>
    <m/>
    <m/>
    <m/>
    <m/>
    <n v="27.9"/>
    <n v="6499"/>
    <n v="6764"/>
    <n v="13263"/>
  </r>
  <r>
    <x v="400"/>
    <x v="0"/>
    <m/>
    <m/>
    <m/>
    <m/>
    <m/>
    <n v="29.7"/>
    <n v="6988"/>
    <n v="7404"/>
    <n v="14392"/>
  </r>
  <r>
    <x v="401"/>
    <x v="0"/>
    <m/>
    <m/>
    <m/>
    <m/>
    <m/>
    <n v="29.8"/>
    <n v="7256"/>
    <n v="7747"/>
    <n v="15003"/>
  </r>
  <r>
    <x v="402"/>
    <x v="0"/>
    <m/>
    <m/>
    <m/>
    <m/>
    <m/>
    <n v="30.1"/>
    <n v="7205"/>
    <n v="7577"/>
    <n v="14782"/>
  </r>
  <r>
    <x v="403"/>
    <x v="0"/>
    <m/>
    <m/>
    <m/>
    <m/>
    <m/>
    <n v="30.4"/>
    <n v="7891"/>
    <n v="8364"/>
    <n v="16255"/>
  </r>
  <r>
    <x v="404"/>
    <x v="0"/>
    <m/>
    <m/>
    <m/>
    <m/>
    <m/>
    <n v="31.3"/>
    <n v="8415"/>
    <n v="9214"/>
    <n v="17629"/>
  </r>
  <r>
    <x v="405"/>
    <x v="0"/>
    <m/>
    <m/>
    <m/>
    <m/>
    <m/>
    <n v="30.6"/>
    <n v="9046"/>
    <n v="8953"/>
    <n v="17999"/>
  </r>
  <r>
    <x v="406"/>
    <x v="0"/>
    <m/>
    <m/>
    <m/>
    <m/>
    <m/>
    <n v="30.4"/>
    <n v="8730"/>
    <n v="9417"/>
    <n v="18147"/>
  </r>
  <r>
    <x v="407"/>
    <x v="0"/>
    <m/>
    <m/>
    <m/>
    <m/>
    <m/>
    <n v="30.8"/>
    <n v="8989"/>
    <n v="9263"/>
    <n v="18252"/>
  </r>
  <r>
    <x v="408"/>
    <x v="0"/>
    <m/>
    <m/>
    <m/>
    <m/>
    <m/>
    <n v="30.8"/>
    <n v="8478"/>
    <n v="9088"/>
    <n v="17566"/>
  </r>
  <r>
    <x v="409"/>
    <x v="0"/>
    <m/>
    <m/>
    <m/>
    <m/>
    <m/>
    <n v="30"/>
    <n v="8100"/>
    <n v="9028"/>
    <n v="17128"/>
  </r>
  <r>
    <x v="410"/>
    <x v="0"/>
    <m/>
    <m/>
    <m/>
    <m/>
    <m/>
    <n v="30"/>
    <n v="8005"/>
    <n v="8290"/>
    <n v="16295"/>
  </r>
  <r>
    <x v="411"/>
    <x v="0"/>
    <m/>
    <m/>
    <m/>
    <m/>
    <m/>
    <n v="30"/>
    <n v="8056"/>
    <n v="8557"/>
    <n v="16613"/>
  </r>
  <r>
    <x v="412"/>
    <x v="0"/>
    <m/>
    <m/>
    <m/>
    <m/>
    <m/>
    <n v="28"/>
    <n v="6979"/>
    <n v="7524"/>
    <n v="14503"/>
  </r>
  <r>
    <x v="413"/>
    <x v="0"/>
    <m/>
    <m/>
    <m/>
    <m/>
    <m/>
    <n v="27.8"/>
    <n v="7105"/>
    <n v="6945"/>
    <n v="14050"/>
  </r>
  <r>
    <x v="414"/>
    <x v="0"/>
    <m/>
    <m/>
    <m/>
    <m/>
    <m/>
    <n v="28.8"/>
    <n v="7307"/>
    <n v="7689"/>
    <n v="14996"/>
  </r>
  <r>
    <x v="415"/>
    <x v="0"/>
    <m/>
    <m/>
    <m/>
    <m/>
    <m/>
    <n v="29.1"/>
    <n v="6978"/>
    <n v="7363"/>
    <n v="14341"/>
  </r>
  <r>
    <x v="416"/>
    <x v="0"/>
    <m/>
    <m/>
    <m/>
    <m/>
    <m/>
    <n v="29.5"/>
    <n v="6765"/>
    <n v="7236"/>
    <n v="14001"/>
  </r>
  <r>
    <x v="417"/>
    <x v="0"/>
    <m/>
    <m/>
    <m/>
    <m/>
    <m/>
    <n v="29.7"/>
    <n v="7214"/>
    <n v="7757"/>
    <n v="14971"/>
  </r>
  <r>
    <x v="418"/>
    <x v="0"/>
    <m/>
    <m/>
    <m/>
    <m/>
    <m/>
    <n v="29.4"/>
    <n v="7239"/>
    <n v="7602"/>
    <n v="14841"/>
  </r>
  <r>
    <x v="419"/>
    <x v="0"/>
    <m/>
    <m/>
    <m/>
    <m/>
    <m/>
    <n v="30.9"/>
    <n v="7891"/>
    <n v="8228"/>
    <n v="16119"/>
  </r>
  <r>
    <x v="420"/>
    <x v="0"/>
    <m/>
    <m/>
    <m/>
    <m/>
    <m/>
    <n v="27.2"/>
    <n v="7181"/>
    <n v="7335"/>
    <n v="14516"/>
  </r>
  <r>
    <x v="421"/>
    <x v="0"/>
    <m/>
    <m/>
    <m/>
    <m/>
    <m/>
    <n v="25.7"/>
    <n v="6220"/>
    <n v="6737"/>
    <n v="12957"/>
  </r>
  <r>
    <x v="422"/>
    <x v="0"/>
    <m/>
    <m/>
    <m/>
    <m/>
    <m/>
    <n v="28.6"/>
    <n v="7661"/>
    <n v="7690"/>
    <n v="15351"/>
  </r>
  <r>
    <x v="423"/>
    <x v="0"/>
    <m/>
    <m/>
    <m/>
    <m/>
    <m/>
    <n v="29.9"/>
    <n v="7896"/>
    <n v="8040"/>
    <n v="15936"/>
  </r>
  <r>
    <x v="424"/>
    <x v="0"/>
    <m/>
    <m/>
    <m/>
    <m/>
    <m/>
    <n v="29"/>
    <n v="7330"/>
    <n v="7799"/>
    <n v="15129"/>
  </r>
  <r>
    <x v="425"/>
    <x v="0"/>
    <m/>
    <m/>
    <m/>
    <m/>
    <m/>
    <n v="27.7"/>
    <n v="6447"/>
    <n v="6887"/>
    <n v="13334"/>
  </r>
  <r>
    <x v="426"/>
    <x v="0"/>
    <m/>
    <m/>
    <m/>
    <m/>
    <m/>
    <n v="26.9"/>
    <n v="6363"/>
    <n v="7046"/>
    <n v="13409"/>
  </r>
  <r>
    <x v="427"/>
    <x v="0"/>
    <m/>
    <m/>
    <m/>
    <m/>
    <n v="24.571428571428573"/>
    <n v="29.4"/>
    <n v="6772"/>
    <n v="7264"/>
    <n v="14036"/>
  </r>
  <r>
    <x v="428"/>
    <x v="0"/>
    <m/>
    <m/>
    <m/>
    <m/>
    <n v="20.228571428571428"/>
    <n v="27.4"/>
    <n v="6698"/>
    <n v="7009"/>
    <n v="13707"/>
  </r>
  <r>
    <x v="429"/>
    <x v="0"/>
    <m/>
    <m/>
    <m/>
    <m/>
    <n v="20.857142857142858"/>
    <n v="29.7"/>
    <n v="6615"/>
    <n v="7111"/>
    <n v="13726"/>
  </r>
  <r>
    <x v="430"/>
    <x v="0"/>
    <m/>
    <m/>
    <m/>
    <m/>
    <n v="22.8"/>
    <n v="27.6"/>
    <n v="6393"/>
    <n v="6858"/>
    <n v="13251"/>
  </r>
  <r>
    <x v="431"/>
    <x v="0"/>
    <m/>
    <m/>
    <m/>
    <m/>
    <n v="25.771428571428572"/>
    <n v="28.5"/>
    <n v="6538"/>
    <n v="6702"/>
    <n v="13240"/>
  </r>
  <r>
    <x v="432"/>
    <x v="0"/>
    <m/>
    <m/>
    <m/>
    <m/>
    <n v="24.628571428571426"/>
    <n v="30"/>
    <n v="6585"/>
    <n v="6784"/>
    <n v="13369"/>
  </r>
  <r>
    <x v="433"/>
    <x v="0"/>
    <m/>
    <m/>
    <m/>
    <m/>
    <n v="40.342857142857142"/>
    <n v="30.882474226804117"/>
    <n v="6383"/>
    <n v="6786"/>
    <n v="13169"/>
  </r>
  <r>
    <x v="434"/>
    <x v="0"/>
    <m/>
    <m/>
    <m/>
    <m/>
    <n v="24.114285714285714"/>
    <n v="31.292783505154631"/>
    <n v="8327"/>
    <n v="8925"/>
    <n v="17252"/>
  </r>
  <r>
    <x v="435"/>
    <x v="0"/>
    <m/>
    <m/>
    <m/>
    <m/>
    <n v="22.400000000000002"/>
    <n v="30.638144329896907"/>
    <n v="7725"/>
    <n v="8221"/>
    <n v="15946"/>
  </r>
  <r>
    <x v="436"/>
    <x v="0"/>
    <m/>
    <m/>
    <m/>
    <m/>
    <n v="22.057142857142857"/>
    <n v="31.1"/>
    <n v="7541"/>
    <n v="8009"/>
    <n v="15550"/>
  </r>
  <r>
    <x v="437"/>
    <x v="0"/>
    <m/>
    <m/>
    <m/>
    <m/>
    <n v="25.085714285714282"/>
    <n v="30.5"/>
    <n v="6765"/>
    <n v="7350"/>
    <n v="14115"/>
  </r>
  <r>
    <x v="438"/>
    <x v="0"/>
    <m/>
    <m/>
    <m/>
    <m/>
    <n v="33.371428571428574"/>
    <n v="30.5"/>
    <n v="6594"/>
    <n v="7046"/>
    <n v="13640"/>
  </r>
  <r>
    <x v="439"/>
    <x v="0"/>
    <m/>
    <m/>
    <m/>
    <m/>
    <n v="62.171428571428564"/>
    <n v="30.615463917525773"/>
    <n v="7300"/>
    <n v="7681"/>
    <n v="14981"/>
  </r>
  <r>
    <x v="440"/>
    <x v="0"/>
    <m/>
    <m/>
    <m/>
    <m/>
    <n v="85.885714285714286"/>
    <n v="30.9"/>
    <n v="7458"/>
    <n v="8127"/>
    <n v="15585"/>
  </r>
  <r>
    <x v="441"/>
    <x v="0"/>
    <m/>
    <m/>
    <m/>
    <m/>
    <n v="24.457142857142859"/>
    <n v="30.947422680412373"/>
    <n v="6923"/>
    <n v="7331"/>
    <n v="14254"/>
  </r>
  <r>
    <x v="442"/>
    <x v="0"/>
    <m/>
    <m/>
    <m/>
    <m/>
    <n v="25.6"/>
    <n v="29.4"/>
    <n v="6347"/>
    <n v="7033"/>
    <n v="13380"/>
  </r>
  <r>
    <x v="443"/>
    <x v="0"/>
    <m/>
    <m/>
    <m/>
    <m/>
    <n v="22.4"/>
    <n v="28.3"/>
    <n v="5916"/>
    <n v="6452"/>
    <n v="12368"/>
  </r>
  <r>
    <x v="444"/>
    <x v="0"/>
    <m/>
    <m/>
    <m/>
    <m/>
    <n v="22"/>
    <n v="29.1"/>
    <n v="6663"/>
    <n v="7056"/>
    <n v="13719"/>
  </r>
  <r>
    <x v="445"/>
    <x v="0"/>
    <m/>
    <m/>
    <m/>
    <m/>
    <n v="28.4"/>
    <n v="29.1"/>
    <n v="6028"/>
    <n v="6383"/>
    <n v="12411"/>
  </r>
  <r>
    <x v="446"/>
    <x v="0"/>
    <m/>
    <m/>
    <m/>
    <m/>
    <n v="28.4"/>
    <n v="29"/>
    <n v="5261"/>
    <n v="5180"/>
    <n v="10441"/>
  </r>
  <r>
    <x v="447"/>
    <x v="0"/>
    <m/>
    <m/>
    <m/>
    <m/>
    <n v="62.5"/>
    <n v="28.4"/>
    <n v="4851"/>
    <n v="4798"/>
    <n v="9649"/>
  </r>
  <r>
    <x v="448"/>
    <x v="0"/>
    <m/>
    <m/>
    <m/>
    <m/>
    <n v="35.700000000000003"/>
    <n v="28.2"/>
    <n v="4324"/>
    <n v="3930"/>
    <n v="8254"/>
  </r>
  <r>
    <x v="449"/>
    <x v="0"/>
    <m/>
    <m/>
    <m/>
    <m/>
    <n v="21.5"/>
    <n v="28"/>
    <n v="4692"/>
    <n v="4912"/>
    <n v="9604"/>
  </r>
  <r>
    <x v="450"/>
    <x v="0"/>
    <m/>
    <m/>
    <m/>
    <m/>
    <n v="21.46"/>
    <n v="28.4"/>
    <n v="5641"/>
    <n v="5918"/>
    <n v="11559"/>
  </r>
  <r>
    <x v="451"/>
    <x v="0"/>
    <m/>
    <m/>
    <m/>
    <m/>
    <n v="20.94"/>
    <n v="28"/>
    <n v="5480"/>
    <n v="5680"/>
    <n v="11160"/>
  </r>
  <r>
    <x v="452"/>
    <x v="0"/>
    <m/>
    <m/>
    <m/>
    <m/>
    <n v="20.6"/>
    <n v="28"/>
    <n v="4488"/>
    <n v="4836"/>
    <n v="9324"/>
  </r>
  <r>
    <x v="453"/>
    <x v="0"/>
    <m/>
    <m/>
    <m/>
    <m/>
    <n v="49"/>
    <n v="27.9"/>
    <n v="4935"/>
    <n v="5101"/>
    <n v="10036"/>
  </r>
  <r>
    <x v="454"/>
    <x v="0"/>
    <m/>
    <m/>
    <m/>
    <m/>
    <n v="38"/>
    <n v="28.3"/>
    <n v="4783"/>
    <n v="5013"/>
    <n v="9796"/>
  </r>
  <r>
    <x v="455"/>
    <x v="0"/>
    <m/>
    <m/>
    <m/>
    <m/>
    <n v="37.700000000000003"/>
    <n v="28.9"/>
    <n v="5414"/>
    <n v="5762"/>
    <n v="11176"/>
  </r>
  <r>
    <x v="456"/>
    <x v="0"/>
    <m/>
    <m/>
    <m/>
    <m/>
    <n v="44.48"/>
    <n v="29.9"/>
    <n v="5062"/>
    <n v="5403"/>
    <n v="10465"/>
  </r>
  <r>
    <x v="457"/>
    <x v="0"/>
    <n v="12.3"/>
    <m/>
    <m/>
    <m/>
    <n v="43.5"/>
    <n v="30.6"/>
    <n v="5210"/>
    <n v="5498"/>
    <n v="10708"/>
  </r>
  <r>
    <x v="458"/>
    <x v="0"/>
    <n v="49.1"/>
    <m/>
    <m/>
    <m/>
    <n v="74"/>
    <n v="29"/>
    <n v="6075"/>
    <n v="6433"/>
    <n v="12508"/>
  </r>
  <r>
    <x v="459"/>
    <x v="0"/>
    <n v="10.9"/>
    <m/>
    <m/>
    <m/>
    <n v="78.099999999999994"/>
    <n v="28.6"/>
    <n v="5910"/>
    <n v="6402"/>
    <n v="12312"/>
  </r>
  <r>
    <x v="460"/>
    <x v="0"/>
    <n v="46.5"/>
    <m/>
    <m/>
    <m/>
    <n v="76.400000000000006"/>
    <n v="28.6"/>
    <n v="5803"/>
    <n v="6434"/>
    <n v="12237"/>
  </r>
  <r>
    <x v="461"/>
    <x v="0"/>
    <n v="6.3"/>
    <m/>
    <m/>
    <m/>
    <n v="73.83"/>
    <n v="29.5"/>
    <n v="6011"/>
    <n v="6167"/>
    <n v="12178"/>
  </r>
  <r>
    <x v="462"/>
    <x v="0"/>
    <n v="0"/>
    <m/>
    <m/>
    <m/>
    <n v="80.97"/>
    <n v="26.8"/>
    <n v="5375"/>
    <n v="5710"/>
    <n v="11085"/>
  </r>
  <r>
    <x v="463"/>
    <x v="0"/>
    <n v="26.3"/>
    <m/>
    <m/>
    <m/>
    <n v="22.83"/>
    <n v="27.5"/>
    <n v="5479"/>
    <n v="6010"/>
    <n v="11489"/>
  </r>
  <r>
    <x v="464"/>
    <x v="0"/>
    <n v="43.6"/>
    <m/>
    <m/>
    <m/>
    <n v="22.09"/>
    <n v="28.4"/>
    <n v="5636"/>
    <n v="5915"/>
    <n v="11551"/>
  </r>
  <r>
    <x v="465"/>
    <x v="0"/>
    <n v="62.7"/>
    <m/>
    <m/>
    <m/>
    <n v="27.8"/>
    <n v="28.8"/>
    <n v="5173"/>
    <n v="5627"/>
    <n v="10800"/>
  </r>
  <r>
    <x v="466"/>
    <x v="0"/>
    <n v="35.799999999999997"/>
    <m/>
    <m/>
    <m/>
    <n v="44.435699999999997"/>
    <n v="28.7"/>
    <n v="5411"/>
    <n v="5601"/>
    <n v="11012"/>
  </r>
  <r>
    <x v="467"/>
    <x v="0"/>
    <n v="0"/>
    <m/>
    <m/>
    <m/>
    <n v="51.5"/>
    <n v="28.3"/>
    <n v="5692"/>
    <n v="5811"/>
    <n v="11503"/>
  </r>
  <r>
    <x v="468"/>
    <x v="0"/>
    <n v="31.6"/>
    <m/>
    <m/>
    <m/>
    <n v="55.3"/>
    <n v="29.5"/>
    <n v="6352"/>
    <n v="6587"/>
    <n v="12939"/>
  </r>
  <r>
    <x v="469"/>
    <x v="0"/>
    <n v="25.5"/>
    <m/>
    <m/>
    <m/>
    <n v="34.4"/>
    <n v="27.6"/>
    <n v="5631"/>
    <n v="6087"/>
    <n v="11718"/>
  </r>
  <r>
    <x v="470"/>
    <x v="0"/>
    <n v="43.7"/>
    <m/>
    <m/>
    <m/>
    <n v="21.2"/>
    <n v="25.3"/>
    <n v="5042"/>
    <n v="5546"/>
    <n v="10588"/>
  </r>
  <r>
    <x v="471"/>
    <x v="0"/>
    <n v="29.5"/>
    <m/>
    <m/>
    <m/>
    <n v="23.5"/>
    <n v="26.8"/>
    <n v="4071"/>
    <n v="4545"/>
    <n v="8616"/>
  </r>
  <r>
    <x v="472"/>
    <x v="0"/>
    <n v="33.799999999999997"/>
    <m/>
    <m/>
    <m/>
    <n v="24.1"/>
    <n v="26.2"/>
    <n v="3786"/>
    <n v="3617"/>
    <n v="7403"/>
  </r>
  <r>
    <x v="473"/>
    <x v="0"/>
    <n v="44.7"/>
    <m/>
    <m/>
    <m/>
    <n v="25.7"/>
    <n v="26.5"/>
    <n v="3957"/>
    <n v="4076"/>
    <n v="8033"/>
  </r>
  <r>
    <x v="474"/>
    <x v="0"/>
    <n v="29.5"/>
    <m/>
    <m/>
    <m/>
    <n v="31.1"/>
    <n v="26.5"/>
    <n v="4008"/>
    <n v="4099"/>
    <n v="8107"/>
  </r>
  <r>
    <x v="475"/>
    <x v="0"/>
    <n v="43.5"/>
    <m/>
    <m/>
    <m/>
    <n v="55.4"/>
    <n v="26.9"/>
    <n v="4070"/>
    <n v="4267"/>
    <n v="8337"/>
  </r>
  <r>
    <x v="476"/>
    <x v="0"/>
    <n v="9.6999999999999993"/>
    <m/>
    <m/>
    <m/>
    <n v="36.299999999999997"/>
    <n v="26.8"/>
    <n v="3892"/>
    <n v="3988"/>
    <n v="7880"/>
  </r>
  <r>
    <x v="477"/>
    <x v="0"/>
    <n v="35.4"/>
    <m/>
    <m/>
    <m/>
    <n v="31.2"/>
    <n v="25.9"/>
    <n v="3991"/>
    <n v="3784"/>
    <n v="7775"/>
  </r>
  <r>
    <x v="478"/>
    <x v="0"/>
    <n v="12.3"/>
    <m/>
    <m/>
    <m/>
    <n v="27.5"/>
    <n v="25.5"/>
    <n v="3559"/>
    <n v="3308"/>
    <n v="6867"/>
  </r>
  <r>
    <x v="479"/>
    <x v="0"/>
    <n v="54.5"/>
    <m/>
    <m/>
    <m/>
    <n v="25.4"/>
    <n v="26"/>
    <n v="3730"/>
    <n v="3864"/>
    <n v="7594"/>
  </r>
  <r>
    <x v="480"/>
    <x v="0"/>
    <n v="40.6"/>
    <m/>
    <m/>
    <m/>
    <n v="27.9"/>
    <n v="26.9"/>
    <n v="4017"/>
    <n v="4374"/>
    <n v="8391"/>
  </r>
  <r>
    <x v="481"/>
    <x v="0"/>
    <n v="57"/>
    <m/>
    <m/>
    <m/>
    <n v="40.9"/>
    <n v="26.7"/>
    <n v="4184"/>
    <n v="4541"/>
    <n v="8725"/>
  </r>
  <r>
    <x v="482"/>
    <x v="0"/>
    <n v="0"/>
    <m/>
    <m/>
    <m/>
    <n v="58.4"/>
    <n v="27"/>
    <n v="4405"/>
    <n v="4780"/>
    <n v="9185"/>
  </r>
  <r>
    <x v="483"/>
    <x v="0"/>
    <n v="62.8"/>
    <m/>
    <m/>
    <m/>
    <n v="36.9"/>
    <n v="26.4"/>
    <n v="4396"/>
    <n v="4541"/>
    <n v="8937"/>
  </r>
  <r>
    <x v="484"/>
    <x v="0"/>
    <n v="67.400000000000006"/>
    <m/>
    <m/>
    <m/>
    <n v="33.799999999999997"/>
    <n v="25.3"/>
    <n v="4133"/>
    <n v="4084"/>
    <n v="8217"/>
  </r>
  <r>
    <x v="485"/>
    <x v="0"/>
    <n v="90.4"/>
    <m/>
    <m/>
    <m/>
    <n v="32.4"/>
    <n v="22.5"/>
    <n v="2750"/>
    <n v="2376"/>
    <n v="5126"/>
  </r>
  <r>
    <x v="486"/>
    <x v="0"/>
    <n v="87.5"/>
    <m/>
    <m/>
    <m/>
    <n v="34.700000000000003"/>
    <n v="24"/>
    <n v="2821"/>
    <n v="2286"/>
    <n v="5107"/>
  </r>
  <r>
    <x v="487"/>
    <x v="0"/>
    <n v="89.1"/>
    <m/>
    <m/>
    <m/>
    <n v="38.299999999999997"/>
    <n v="25.4"/>
    <n v="3111"/>
    <n v="3042"/>
    <n v="6153"/>
  </r>
  <r>
    <x v="488"/>
    <x v="0"/>
    <n v="83.5"/>
    <m/>
    <m/>
    <m/>
    <n v="87.7"/>
    <n v="26.5"/>
    <n v="4281"/>
    <n v="4165"/>
    <n v="8446"/>
  </r>
  <r>
    <x v="489"/>
    <x v="0"/>
    <n v="44.9"/>
    <m/>
    <m/>
    <m/>
    <n v="85.8"/>
    <n v="26.4"/>
    <n v="4325"/>
    <n v="4200"/>
    <n v="8525"/>
  </r>
  <r>
    <x v="490"/>
    <x v="0"/>
    <n v="26.9"/>
    <m/>
    <m/>
    <m/>
    <n v="41.2"/>
    <n v="26.2"/>
    <n v="4494"/>
    <n v="4284"/>
    <n v="8778"/>
  </r>
  <r>
    <x v="491"/>
    <x v="0"/>
    <n v="1.8"/>
    <m/>
    <m/>
    <m/>
    <n v="25.9"/>
    <n v="25.7"/>
    <n v="3066"/>
    <n v="2875"/>
    <n v="5941"/>
  </r>
  <r>
    <x v="492"/>
    <x v="0"/>
    <n v="70.900000000000006"/>
    <m/>
    <m/>
    <m/>
    <n v="26.9"/>
    <n v="24"/>
    <n v="2889"/>
    <n v="2296"/>
    <n v="5185"/>
  </r>
  <r>
    <x v="493"/>
    <x v="0"/>
    <n v="71.7"/>
    <m/>
    <m/>
    <m/>
    <n v="25.2"/>
    <n v="23.4"/>
    <n v="3125"/>
    <n v="2590"/>
    <n v="5715"/>
  </r>
  <r>
    <x v="494"/>
    <x v="0"/>
    <n v="80.8"/>
    <m/>
    <m/>
    <m/>
    <n v="28.8"/>
    <n v="23.6"/>
    <n v="2806"/>
    <n v="2235"/>
    <n v="5041"/>
  </r>
  <r>
    <x v="495"/>
    <x v="0"/>
    <n v="91.2"/>
    <m/>
    <m/>
    <m/>
    <n v="25.5"/>
    <n v="23.4"/>
    <n v="2618"/>
    <n v="2121"/>
    <n v="4739"/>
  </r>
  <r>
    <x v="496"/>
    <x v="0"/>
    <n v="100"/>
    <m/>
    <m/>
    <m/>
    <n v="40.9"/>
    <n v="23"/>
    <n v="2716"/>
    <n v="2218"/>
    <n v="4934"/>
  </r>
  <r>
    <x v="497"/>
    <x v="0"/>
    <n v="64.2"/>
    <m/>
    <m/>
    <m/>
    <n v="23.8"/>
    <n v="23.3"/>
    <n v="2800"/>
    <n v="2330"/>
    <n v="5130"/>
  </r>
  <r>
    <x v="498"/>
    <x v="0"/>
    <n v="68.900000000000006"/>
    <m/>
    <m/>
    <m/>
    <n v="23.8"/>
    <n v="23.1"/>
    <n v="2788"/>
    <n v="2323"/>
    <n v="5111"/>
  </r>
  <r>
    <x v="499"/>
    <x v="0"/>
    <n v="41.5"/>
    <m/>
    <m/>
    <m/>
    <n v="27.8"/>
    <n v="23.8"/>
    <n v="3136"/>
    <n v="2496"/>
    <n v="5632"/>
  </r>
  <r>
    <x v="500"/>
    <x v="0"/>
    <n v="68"/>
    <m/>
    <m/>
    <m/>
    <n v="32"/>
    <n v="24"/>
    <n v="3378"/>
    <n v="2562"/>
    <n v="5940"/>
  </r>
  <r>
    <x v="501"/>
    <x v="0"/>
    <n v="74.2"/>
    <m/>
    <m/>
    <m/>
    <n v="28.2"/>
    <n v="23.3"/>
    <n v="2601"/>
    <n v="2166"/>
    <n v="4767"/>
  </r>
  <r>
    <x v="502"/>
    <x v="0"/>
    <n v="79.7"/>
    <m/>
    <m/>
    <m/>
    <n v="41.9"/>
    <n v="22.9"/>
    <n v="2814"/>
    <n v="2341"/>
    <n v="5155"/>
  </r>
  <r>
    <x v="503"/>
    <x v="0"/>
    <n v="41.1"/>
    <m/>
    <m/>
    <m/>
    <n v="54.6"/>
    <n v="23.4"/>
    <n v="2852"/>
    <n v="2498"/>
    <n v="5350"/>
  </r>
  <r>
    <x v="504"/>
    <x v="0"/>
    <n v="35.1"/>
    <m/>
    <m/>
    <m/>
    <n v="32.1"/>
    <n v="23.9"/>
    <n v="3327"/>
    <n v="3119"/>
    <n v="6446"/>
  </r>
  <r>
    <x v="505"/>
    <x v="0"/>
    <n v="75.3"/>
    <m/>
    <m/>
    <m/>
    <n v="36.799999999999997"/>
    <n v="24.3"/>
    <n v="3141"/>
    <n v="2864"/>
    <n v="6005"/>
  </r>
  <r>
    <x v="506"/>
    <x v="0"/>
    <n v="54.7"/>
    <m/>
    <m/>
    <m/>
    <n v="35.4"/>
    <n v="20.100000000000001"/>
    <n v="1925"/>
    <n v="1489"/>
    <n v="3414"/>
  </r>
  <r>
    <x v="507"/>
    <x v="0"/>
    <n v="29.6"/>
    <m/>
    <m/>
    <m/>
    <n v="37.5"/>
    <n v="21"/>
    <n v="2090"/>
    <n v="1845"/>
    <n v="3935"/>
  </r>
  <r>
    <x v="508"/>
    <x v="0"/>
    <n v="33.799999999999997"/>
    <m/>
    <m/>
    <m/>
    <n v="40.299999999999997"/>
    <n v="21.3"/>
    <n v="2124"/>
    <n v="1709"/>
    <n v="3833"/>
  </r>
  <r>
    <x v="509"/>
    <x v="0"/>
    <n v="64.3"/>
    <m/>
    <m/>
    <m/>
    <n v="37"/>
    <n v="22.1"/>
    <n v="2346"/>
    <n v="1810"/>
    <n v="4156"/>
  </r>
  <r>
    <x v="510"/>
    <x v="0"/>
    <n v="100"/>
    <m/>
    <m/>
    <m/>
    <n v="47.5"/>
    <n v="23.9"/>
    <n v="3072"/>
    <n v="2967"/>
    <n v="6039"/>
  </r>
  <r>
    <x v="511"/>
    <x v="0"/>
    <n v="31"/>
    <m/>
    <m/>
    <m/>
    <n v="31.6"/>
    <n v="24.1"/>
    <n v="3166"/>
    <n v="3107"/>
    <n v="6273"/>
  </r>
  <r>
    <x v="512"/>
    <x v="0"/>
    <n v="46.7"/>
    <m/>
    <m/>
    <m/>
    <n v="28.9"/>
    <n v="24.5"/>
    <n v="3067"/>
    <n v="2897"/>
    <n v="5964"/>
  </r>
  <r>
    <x v="513"/>
    <x v="0"/>
    <n v="68.2"/>
    <m/>
    <m/>
    <m/>
    <n v="26.1"/>
    <n v="22.6"/>
    <n v="2408"/>
    <n v="2103"/>
    <n v="4511"/>
  </r>
  <r>
    <x v="514"/>
    <x v="0"/>
    <n v="69.400000000000006"/>
    <m/>
    <m/>
    <m/>
    <n v="24.7"/>
    <n v="23.1"/>
    <n v="2738"/>
    <n v="2297"/>
    <n v="5035"/>
  </r>
  <r>
    <x v="515"/>
    <x v="0"/>
    <n v="80"/>
    <m/>
    <m/>
    <m/>
    <n v="30.1"/>
    <n v="20.399999999999999"/>
    <n v="1943"/>
    <n v="1714"/>
    <n v="3657"/>
  </r>
  <r>
    <x v="516"/>
    <x v="0"/>
    <n v="55.4"/>
    <m/>
    <m/>
    <m/>
    <n v="35.9"/>
    <n v="19.600000000000001"/>
    <n v="1777"/>
    <n v="1449"/>
    <n v="3226"/>
  </r>
  <r>
    <x v="517"/>
    <x v="0"/>
    <n v="100"/>
    <m/>
    <m/>
    <m/>
    <n v="48.5"/>
    <n v="21.3"/>
    <n v="1986"/>
    <n v="1711"/>
    <n v="3697"/>
  </r>
  <r>
    <x v="518"/>
    <x v="0"/>
    <n v="37.6"/>
    <m/>
    <m/>
    <m/>
    <n v="23.1"/>
    <n v="21.7"/>
    <n v="2152"/>
    <n v="1955"/>
    <n v="4107"/>
  </r>
  <r>
    <x v="519"/>
    <x v="0"/>
    <n v="12.7"/>
    <m/>
    <m/>
    <m/>
    <n v="19.100000000000001"/>
    <n v="17.2"/>
    <n v="1336"/>
    <n v="1064"/>
    <n v="2400"/>
  </r>
  <r>
    <x v="520"/>
    <x v="0"/>
    <n v="15"/>
    <m/>
    <m/>
    <m/>
    <n v="20.3"/>
    <n v="15.9"/>
    <n v="1050"/>
    <n v="850"/>
    <n v="1900"/>
  </r>
  <r>
    <x v="521"/>
    <x v="0"/>
    <n v="30.9"/>
    <m/>
    <m/>
    <m/>
    <n v="17.8"/>
    <n v="17.600000000000001"/>
    <n v="1137"/>
    <n v="917"/>
    <n v="2054"/>
  </r>
  <r>
    <x v="522"/>
    <x v="0"/>
    <n v="15"/>
    <m/>
    <m/>
    <m/>
    <n v="28.9"/>
    <n v="16.100000000000001"/>
    <n v="969"/>
    <n v="804"/>
    <n v="1773"/>
  </r>
  <r>
    <x v="523"/>
    <x v="0"/>
    <n v="87.3"/>
    <m/>
    <m/>
    <m/>
    <n v="44"/>
    <n v="17"/>
    <n v="1121"/>
    <n v="881"/>
    <n v="2002"/>
  </r>
  <r>
    <x v="524"/>
    <x v="0"/>
    <n v="100"/>
    <m/>
    <m/>
    <m/>
    <n v="52.3"/>
    <n v="16.5"/>
    <n v="1458"/>
    <n v="1139"/>
    <n v="2597"/>
  </r>
  <r>
    <x v="525"/>
    <x v="0"/>
    <n v="85.9"/>
    <m/>
    <m/>
    <m/>
    <n v="32.1"/>
    <n v="15.8"/>
    <n v="787"/>
    <n v="608"/>
    <n v="1395"/>
  </r>
  <r>
    <x v="526"/>
    <x v="0"/>
    <n v="20.399999999999999"/>
    <m/>
    <m/>
    <m/>
    <n v="27.5"/>
    <n v="17.100000000000001"/>
    <n v="1762"/>
    <n v="1319"/>
    <n v="3081"/>
  </r>
  <r>
    <x v="527"/>
    <x v="0"/>
    <n v="48.4"/>
    <m/>
    <m/>
    <m/>
    <n v="23.5"/>
    <n v="17.7"/>
    <n v="2114"/>
    <n v="1678"/>
    <n v="3792"/>
  </r>
  <r>
    <x v="528"/>
    <x v="0"/>
    <n v="68.7"/>
    <m/>
    <m/>
    <m/>
    <n v="21.8"/>
    <n v="18.899999999999999"/>
    <n v="1346"/>
    <n v="1061"/>
    <n v="2407"/>
  </r>
  <r>
    <x v="529"/>
    <x v="0"/>
    <n v="99.6"/>
    <m/>
    <m/>
    <m/>
    <n v="23.5"/>
    <n v="19.5"/>
    <n v="1394"/>
    <n v="1226"/>
    <n v="2620"/>
  </r>
  <r>
    <x v="530"/>
    <x v="0"/>
    <n v="100"/>
    <m/>
    <m/>
    <m/>
    <n v="32.700000000000003"/>
    <n v="20"/>
    <n v="1987"/>
    <n v="1692"/>
    <n v="3679"/>
  </r>
  <r>
    <x v="531"/>
    <x v="0"/>
    <n v="80.2"/>
    <m/>
    <m/>
    <m/>
    <n v="50.9"/>
    <n v="20.2"/>
    <n v="2177"/>
    <n v="1898"/>
    <n v="4075"/>
  </r>
  <r>
    <x v="532"/>
    <x v="0"/>
    <n v="56.5"/>
    <m/>
    <m/>
    <m/>
    <n v="31.1"/>
    <n v="20.2"/>
    <n v="2264"/>
    <n v="1986"/>
    <n v="4250"/>
  </r>
  <r>
    <x v="533"/>
    <x v="0"/>
    <n v="77"/>
    <m/>
    <m/>
    <m/>
    <n v="27.9"/>
    <n v="22"/>
    <n v="1910"/>
    <n v="1631"/>
    <n v="3541"/>
  </r>
  <r>
    <x v="534"/>
    <x v="0"/>
    <n v="28.9"/>
    <m/>
    <m/>
    <m/>
    <n v="24.1"/>
    <n v="23.6"/>
    <n v="2361"/>
    <n v="1899"/>
    <n v="4260"/>
  </r>
  <r>
    <x v="535"/>
    <x v="0"/>
    <n v="65.900000000000006"/>
    <m/>
    <m/>
    <m/>
    <n v="28.5"/>
    <n v="23"/>
    <n v="2391"/>
    <n v="2167"/>
    <n v="4558"/>
  </r>
  <r>
    <x v="536"/>
    <x v="0"/>
    <n v="30"/>
    <m/>
    <m/>
    <m/>
    <n v="35.700000000000003"/>
    <n v="20.2"/>
    <n v="1870"/>
    <n v="1436"/>
    <n v="3306"/>
  </r>
  <r>
    <x v="537"/>
    <x v="0"/>
    <n v="48.2"/>
    <m/>
    <m/>
    <m/>
    <n v="43.3"/>
    <n v="19.3"/>
    <n v="1598"/>
    <n v="1226"/>
    <n v="2824"/>
  </r>
  <r>
    <x v="538"/>
    <x v="0"/>
    <n v="26.7"/>
    <m/>
    <m/>
    <m/>
    <n v="38.299999999999997"/>
    <n v="19.899999999999999"/>
    <n v="1764"/>
    <n v="1325"/>
    <n v="3089"/>
  </r>
  <r>
    <x v="539"/>
    <x v="0"/>
    <n v="17"/>
    <m/>
    <m/>
    <m/>
    <n v="28.3"/>
    <n v="21"/>
    <n v="2056"/>
    <n v="1585"/>
    <n v="3641"/>
  </r>
  <r>
    <x v="540"/>
    <x v="0"/>
    <n v="13.7"/>
    <m/>
    <m/>
    <m/>
    <n v="35.6"/>
    <n v="20.5"/>
    <n v="1880"/>
    <n v="1458"/>
    <n v="3338"/>
  </r>
  <r>
    <x v="541"/>
    <x v="0"/>
    <n v="46"/>
    <m/>
    <m/>
    <m/>
    <n v="36.4"/>
    <n v="21"/>
    <n v="2054"/>
    <n v="1551"/>
    <n v="3605"/>
  </r>
  <r>
    <x v="542"/>
    <x v="0"/>
    <n v="28.9"/>
    <m/>
    <m/>
    <m/>
    <n v="49.9"/>
    <n v="20.9"/>
    <n v="2011"/>
    <n v="1540"/>
    <n v="3551"/>
  </r>
  <r>
    <x v="543"/>
    <x v="0"/>
    <n v="28.9"/>
    <m/>
    <m/>
    <m/>
    <n v="46.2"/>
    <n v="21.5"/>
    <n v="2136"/>
    <n v="1695"/>
    <n v="3831"/>
  </r>
  <r>
    <x v="544"/>
    <x v="0"/>
    <n v="46"/>
    <m/>
    <m/>
    <m/>
    <n v="46.2"/>
    <n v="17.899999999999999"/>
    <n v="1381"/>
    <n v="1020"/>
    <n v="2401"/>
  </r>
  <r>
    <x v="545"/>
    <x v="0"/>
    <n v="35.799999999999997"/>
    <m/>
    <m/>
    <m/>
    <n v="33"/>
    <n v="19.100000000000001"/>
    <n v="1424"/>
    <n v="1115"/>
    <n v="2539"/>
  </r>
  <r>
    <x v="546"/>
    <x v="0"/>
    <n v="38.200000000000003"/>
    <m/>
    <m/>
    <m/>
    <n v="33"/>
    <n v="18.899999999999999"/>
    <n v="1562"/>
    <n v="1249"/>
    <n v="2811"/>
  </r>
  <r>
    <x v="547"/>
    <x v="0"/>
    <n v="55.9"/>
    <m/>
    <m/>
    <m/>
    <n v="28.6"/>
    <n v="20.9"/>
    <n v="2101"/>
    <n v="1922"/>
    <n v="4023"/>
  </r>
  <r>
    <x v="548"/>
    <x v="0"/>
    <n v="38.6"/>
    <m/>
    <m/>
    <m/>
    <n v="54"/>
    <n v="19.7"/>
    <n v="2262"/>
    <n v="2025"/>
    <n v="4287"/>
  </r>
  <r>
    <x v="549"/>
    <x v="0"/>
    <n v="7.2"/>
    <m/>
    <m/>
    <m/>
    <n v="41.6"/>
    <n v="18.600000000000001"/>
    <n v="1553"/>
    <n v="1250"/>
    <n v="2803"/>
  </r>
  <r>
    <x v="550"/>
    <x v="0"/>
    <n v="5"/>
    <m/>
    <m/>
    <m/>
    <n v="43.9"/>
    <n v="18.7"/>
    <n v="1497"/>
    <n v="1136"/>
    <n v="2633"/>
  </r>
  <r>
    <x v="551"/>
    <x v="0"/>
    <n v="80.599999999999994"/>
    <m/>
    <m/>
    <m/>
    <n v="36.299999999999997"/>
    <n v="19.3"/>
    <n v="1734"/>
    <n v="1327"/>
    <n v="3061"/>
  </r>
  <r>
    <x v="552"/>
    <x v="0"/>
    <n v="83.7"/>
    <m/>
    <m/>
    <m/>
    <n v="34.6"/>
    <n v="19.8"/>
    <n v="1780"/>
    <n v="1432"/>
    <n v="3212"/>
  </r>
  <r>
    <x v="553"/>
    <x v="0"/>
    <n v="100"/>
    <m/>
    <m/>
    <m/>
    <n v="26.2"/>
    <n v="21.4"/>
    <n v="1914"/>
    <n v="1688"/>
    <n v="3602"/>
  </r>
  <r>
    <x v="554"/>
    <x v="0"/>
    <n v="96.4"/>
    <m/>
    <m/>
    <m/>
    <n v="31.1"/>
    <n v="22.2"/>
    <n v="2060"/>
    <n v="1695"/>
    <n v="3755"/>
  </r>
  <r>
    <x v="555"/>
    <x v="0"/>
    <n v="88.7"/>
    <m/>
    <m/>
    <m/>
    <n v="20.7"/>
    <n v="22.6"/>
    <n v="2469"/>
    <n v="2335"/>
    <n v="4804"/>
  </r>
  <r>
    <x v="556"/>
    <x v="0"/>
    <n v="64.2"/>
    <m/>
    <m/>
    <m/>
    <n v="21.4"/>
    <n v="22.3"/>
    <n v="2191"/>
    <n v="1959"/>
    <n v="4150"/>
  </r>
  <r>
    <x v="557"/>
    <x v="0"/>
    <n v="31.8"/>
    <m/>
    <m/>
    <m/>
    <n v="25.8"/>
    <n v="20.100000000000001"/>
    <n v="1689"/>
    <n v="1380"/>
    <n v="3069"/>
  </r>
  <r>
    <x v="558"/>
    <x v="0"/>
    <n v="95.1"/>
    <m/>
    <m/>
    <m/>
    <n v="32.299999999999997"/>
    <n v="20.7"/>
    <n v="2030"/>
    <n v="1699"/>
    <n v="3729"/>
  </r>
  <r>
    <x v="559"/>
    <x v="0"/>
    <n v="81.599999999999994"/>
    <m/>
    <m/>
    <m/>
    <n v="38.4"/>
    <n v="21.2"/>
    <n v="2195"/>
    <n v="1826"/>
    <n v="4021"/>
  </r>
  <r>
    <x v="560"/>
    <x v="0"/>
    <n v="26.6"/>
    <m/>
    <m/>
    <m/>
    <n v="34.700000000000003"/>
    <n v="17.7"/>
    <n v="1319"/>
    <n v="1131"/>
    <n v="2450"/>
  </r>
  <r>
    <x v="561"/>
    <x v="0"/>
    <n v="23.9"/>
    <m/>
    <m/>
    <m/>
    <n v="30.4"/>
    <n v="18.8"/>
    <n v="1392"/>
    <n v="1152"/>
    <n v="2544"/>
  </r>
  <r>
    <x v="562"/>
    <x v="0"/>
    <n v="54.3"/>
    <m/>
    <m/>
    <m/>
    <n v="27.7"/>
    <n v="19.7"/>
    <n v="1584"/>
    <n v="1299"/>
    <n v="2883"/>
  </r>
  <r>
    <x v="563"/>
    <x v="0"/>
    <n v="9.8000000000000007"/>
    <m/>
    <m/>
    <m/>
    <n v="23.4"/>
    <n v="20.2"/>
    <n v="1706"/>
    <n v="1547"/>
    <n v="3253"/>
  </r>
  <r>
    <x v="564"/>
    <x v="0"/>
    <n v="31.5"/>
    <m/>
    <m/>
    <m/>
    <n v="23.5"/>
    <n v="20.9"/>
    <n v="1851"/>
    <n v="1508"/>
    <n v="3359"/>
  </r>
  <r>
    <x v="565"/>
    <x v="0"/>
    <n v="79.400000000000006"/>
    <m/>
    <m/>
    <m/>
    <n v="41.7"/>
    <n v="18.100000000000001"/>
    <n v="1318"/>
    <n v="969"/>
    <n v="2287"/>
  </r>
  <r>
    <x v="566"/>
    <x v="0"/>
    <n v="87.1"/>
    <m/>
    <m/>
    <m/>
    <n v="47.5"/>
    <n v="18.5"/>
    <n v="1358"/>
    <n v="1072"/>
    <n v="2430"/>
  </r>
  <r>
    <x v="567"/>
    <x v="0"/>
    <n v="97.2"/>
    <m/>
    <m/>
    <m/>
    <n v="31.5"/>
    <n v="17.899999999999999"/>
    <n v="1387"/>
    <n v="1045"/>
    <n v="2432"/>
  </r>
  <r>
    <x v="568"/>
    <x v="0"/>
    <n v="0"/>
    <m/>
    <m/>
    <m/>
    <n v="39.9"/>
    <n v="17.899999999999999"/>
    <n v="1240"/>
    <n v="989"/>
    <n v="2229"/>
  </r>
  <r>
    <x v="569"/>
    <x v="0"/>
    <n v="91"/>
    <m/>
    <m/>
    <m/>
    <n v="36.9"/>
    <n v="19"/>
    <n v="1498"/>
    <n v="1191"/>
    <n v="2689"/>
  </r>
  <r>
    <x v="570"/>
    <x v="0"/>
    <n v="0"/>
    <m/>
    <m/>
    <m/>
    <n v="36.299999999999997"/>
    <n v="21.2"/>
    <n v="1853"/>
    <n v="1575"/>
    <n v="3428"/>
  </r>
  <r>
    <x v="571"/>
    <x v="0"/>
    <n v="0"/>
    <m/>
    <m/>
    <m/>
    <n v="22.6"/>
    <n v="22.6"/>
    <n v="2366"/>
    <n v="2140"/>
    <n v="4506"/>
  </r>
  <r>
    <x v="572"/>
    <x v="0"/>
    <n v="5.4"/>
    <m/>
    <m/>
    <m/>
    <n v="29.7"/>
    <n v="22.4"/>
    <n v="2414"/>
    <n v="2228"/>
    <n v="4642"/>
  </r>
  <r>
    <x v="573"/>
    <x v="0"/>
    <n v="0"/>
    <m/>
    <m/>
    <m/>
    <n v="28.4"/>
    <n v="21"/>
    <n v="1898"/>
    <n v="1632"/>
    <n v="3530"/>
  </r>
  <r>
    <x v="574"/>
    <x v="0"/>
    <n v="37"/>
    <m/>
    <m/>
    <m/>
    <n v="20.8"/>
    <n v="15.8"/>
    <n v="1191"/>
    <n v="917"/>
    <n v="2108"/>
  </r>
  <r>
    <x v="575"/>
    <x v="0"/>
    <n v="13.1"/>
    <m/>
    <m/>
    <m/>
    <n v="20.8"/>
    <n v="12.5"/>
    <n v="721"/>
    <n v="625"/>
    <n v="1346"/>
  </r>
  <r>
    <x v="576"/>
    <x v="0"/>
    <n v="0"/>
    <m/>
    <m/>
    <m/>
    <n v="9"/>
    <n v="12.5"/>
    <n v="628"/>
    <n v="539"/>
    <n v="1167"/>
  </r>
  <r>
    <x v="577"/>
    <x v="0"/>
    <n v="28.7"/>
    <m/>
    <m/>
    <m/>
    <n v="4.7"/>
    <n v="13"/>
    <n v="581"/>
    <n v="411"/>
    <n v="992"/>
  </r>
  <r>
    <x v="578"/>
    <x v="0"/>
    <n v="26.3"/>
    <m/>
    <m/>
    <m/>
    <n v="6.5"/>
    <n v="14.5"/>
    <n v="633"/>
    <n v="443"/>
    <n v="1076"/>
  </r>
  <r>
    <x v="579"/>
    <x v="0"/>
    <n v="28.7"/>
    <m/>
    <m/>
    <m/>
    <n v="3.8"/>
    <n v="14.7"/>
    <n v="621"/>
    <n v="450"/>
    <n v="1071"/>
  </r>
  <r>
    <x v="580"/>
    <x v="0"/>
    <n v="8.1999999999999993"/>
    <m/>
    <m/>
    <m/>
    <n v="2.4"/>
    <n v="16.399999999999999"/>
    <n v="660"/>
    <n v="460"/>
    <n v="1120"/>
  </r>
  <r>
    <x v="581"/>
    <x v="0"/>
    <n v="44.2"/>
    <m/>
    <m/>
    <m/>
    <n v="1.7"/>
    <n v="18.3"/>
    <n v="786"/>
    <n v="586"/>
    <n v="1372"/>
  </r>
  <r>
    <x v="582"/>
    <x v="0"/>
    <n v="0"/>
    <m/>
    <m/>
    <m/>
    <n v="1.3"/>
    <n v="18.899999999999999"/>
    <n v="862"/>
    <n v="662"/>
    <n v="1524"/>
  </r>
  <r>
    <x v="583"/>
    <x v="0"/>
    <n v="23.7"/>
    <m/>
    <m/>
    <m/>
    <n v="0.6"/>
    <n v="17.5"/>
    <n v="341"/>
    <n v="244"/>
    <n v="585"/>
  </r>
  <r>
    <x v="584"/>
    <x v="0"/>
    <n v="0"/>
    <m/>
    <m/>
    <m/>
    <n v="0.6"/>
    <n v="17.899999999999999"/>
    <n v="0"/>
    <n v="0"/>
    <n v="0"/>
  </r>
  <r>
    <x v="585"/>
    <x v="0"/>
    <n v="0"/>
    <m/>
    <m/>
    <m/>
    <n v="0.6"/>
    <n v="17.899999999999999"/>
    <n v="0"/>
    <n v="0"/>
    <n v="0"/>
  </r>
  <r>
    <x v="586"/>
    <x v="0"/>
    <n v="38.200000000000003"/>
    <m/>
    <m/>
    <m/>
    <n v="1.3"/>
    <n v="19.100000000000001"/>
    <n v="0"/>
    <n v="0"/>
    <n v="0"/>
  </r>
  <r>
    <x v="587"/>
    <x v="0"/>
    <n v="57.8"/>
    <m/>
    <m/>
    <m/>
    <n v="0.7"/>
    <n v="17.600000000000001"/>
    <n v="0"/>
    <n v="0"/>
    <n v="0"/>
  </r>
  <r>
    <x v="588"/>
    <x v="0"/>
    <n v="0"/>
    <m/>
    <m/>
    <m/>
    <n v="0.5"/>
    <n v="16.7"/>
    <n v="0"/>
    <n v="0"/>
    <n v="0"/>
  </r>
  <r>
    <x v="589"/>
    <x v="0"/>
    <n v="63.7"/>
    <m/>
    <m/>
    <m/>
    <n v="0.5"/>
    <n v="17.100000000000001"/>
    <n v="0"/>
    <n v="0"/>
    <n v="0"/>
  </r>
  <r>
    <x v="590"/>
    <x v="0"/>
    <n v="0"/>
    <m/>
    <m/>
    <m/>
    <n v="0.1"/>
    <n v="17.899999999999999"/>
    <n v="0"/>
    <n v="0"/>
    <n v="0"/>
  </r>
  <r>
    <x v="591"/>
    <x v="0"/>
    <n v="0"/>
    <m/>
    <m/>
    <m/>
    <n v="0.2"/>
    <n v="20.399999999999999"/>
    <n v="0"/>
    <n v="0"/>
    <n v="0"/>
  </r>
  <r>
    <x v="592"/>
    <x v="0"/>
    <n v="0"/>
    <m/>
    <m/>
    <m/>
    <n v="0.1"/>
    <n v="19.3"/>
    <n v="0"/>
    <n v="0"/>
    <n v="0"/>
  </r>
  <r>
    <x v="593"/>
    <x v="0"/>
    <n v="0"/>
    <m/>
    <m/>
    <m/>
    <n v="0.7"/>
    <n v="21"/>
    <n v="0"/>
    <n v="0"/>
    <n v="0"/>
  </r>
  <r>
    <x v="594"/>
    <x v="0"/>
    <n v="0"/>
    <m/>
    <m/>
    <m/>
    <n v="0.4"/>
    <n v="21.9"/>
    <n v="0"/>
    <n v="0"/>
    <n v="0"/>
  </r>
  <r>
    <x v="595"/>
    <x v="0"/>
    <n v="6"/>
    <m/>
    <m/>
    <m/>
    <n v="0.2"/>
    <n v="13.7"/>
    <n v="0"/>
    <n v="0"/>
    <n v="0"/>
  </r>
  <r>
    <x v="596"/>
    <x v="0"/>
    <n v="0"/>
    <m/>
    <m/>
    <m/>
    <n v="0.2"/>
    <n v="13.3"/>
    <n v="0"/>
    <n v="0"/>
    <n v="0"/>
  </r>
  <r>
    <x v="597"/>
    <x v="0"/>
    <n v="8.9"/>
    <m/>
    <m/>
    <m/>
    <n v="0.2"/>
    <n v="14.7"/>
    <n v="0"/>
    <n v="0"/>
    <n v="0"/>
  </r>
  <r>
    <x v="598"/>
    <x v="0"/>
    <n v="7.8"/>
    <m/>
    <m/>
    <m/>
    <n v="0.2"/>
    <n v="16.899999999999999"/>
    <n v="0"/>
    <n v="0"/>
    <n v="0"/>
  </r>
  <r>
    <x v="599"/>
    <x v="0"/>
    <n v="0"/>
    <m/>
    <m/>
    <m/>
    <n v="0.1"/>
    <n v="18"/>
    <n v="0"/>
    <n v="0"/>
    <n v="0"/>
  </r>
  <r>
    <x v="600"/>
    <x v="0"/>
    <n v="34.299999999999997"/>
    <m/>
    <m/>
    <m/>
    <n v="0.5"/>
    <n v="18.8"/>
    <n v="0"/>
    <n v="0"/>
    <n v="0"/>
  </r>
  <r>
    <x v="601"/>
    <x v="0"/>
    <n v="37.5"/>
    <m/>
    <m/>
    <m/>
    <n v="0.6"/>
    <n v="20.100000000000001"/>
    <n v="0"/>
    <n v="0"/>
    <n v="0"/>
  </r>
  <r>
    <x v="602"/>
    <x v="0"/>
    <n v="0"/>
    <m/>
    <m/>
    <m/>
    <n v="0.3"/>
    <n v="20.5"/>
    <n v="0"/>
    <n v="0"/>
    <n v="0"/>
  </r>
  <r>
    <x v="603"/>
    <x v="0"/>
    <n v="0"/>
    <m/>
    <m/>
    <m/>
    <n v="0.2"/>
    <n v="20.9"/>
    <n v="0"/>
    <n v="0"/>
    <n v="0"/>
  </r>
  <r>
    <x v="604"/>
    <x v="0"/>
    <n v="0"/>
    <m/>
    <m/>
    <m/>
    <n v="0.3"/>
    <n v="22.3"/>
    <n v="0"/>
    <n v="0"/>
    <n v="0"/>
  </r>
  <r>
    <x v="605"/>
    <x v="0"/>
    <n v="8.1999999999999993"/>
    <m/>
    <m/>
    <m/>
    <n v="0.1"/>
    <n v="23.3"/>
    <n v="0"/>
    <n v="0"/>
    <n v="0"/>
  </r>
  <r>
    <x v="606"/>
    <x v="0"/>
    <n v="0"/>
    <m/>
    <m/>
    <m/>
    <n v="0.3"/>
    <n v="21.1"/>
    <n v="0"/>
    <n v="0"/>
    <n v="0"/>
  </r>
  <r>
    <x v="607"/>
    <x v="0"/>
    <n v="0"/>
    <m/>
    <m/>
    <m/>
    <n v="0.3"/>
    <n v="21.2"/>
    <n v="0"/>
    <n v="0"/>
    <n v="0"/>
  </r>
  <r>
    <x v="608"/>
    <x v="0"/>
    <n v="0"/>
    <m/>
    <m/>
    <m/>
    <n v="0.2"/>
    <n v="23.2"/>
    <n v="0"/>
    <n v="0"/>
    <n v="0"/>
  </r>
  <r>
    <x v="609"/>
    <x v="0"/>
    <n v="0"/>
    <m/>
    <m/>
    <m/>
    <n v="0.7"/>
    <n v="23.3"/>
    <n v="0"/>
    <n v="0"/>
    <n v="0"/>
  </r>
  <r>
    <x v="610"/>
    <x v="0"/>
    <n v="0"/>
    <m/>
    <m/>
    <m/>
    <n v="0.6"/>
    <n v="20.399999999999999"/>
    <n v="0"/>
    <n v="0"/>
    <n v="0"/>
  </r>
  <r>
    <x v="611"/>
    <x v="0"/>
    <n v="0"/>
    <m/>
    <m/>
    <m/>
    <n v="0.6"/>
    <n v="20.3"/>
    <n v="0"/>
    <n v="0"/>
    <n v="0"/>
  </r>
  <r>
    <x v="612"/>
    <x v="0"/>
    <n v="0"/>
    <m/>
    <m/>
    <m/>
    <n v="0.3"/>
    <n v="20.3"/>
    <n v="0"/>
    <n v="0"/>
    <n v="0"/>
  </r>
  <r>
    <x v="613"/>
    <x v="0"/>
    <n v="5.2"/>
    <m/>
    <m/>
    <m/>
    <n v="0.5"/>
    <n v="18.7"/>
    <n v="0"/>
    <n v="0"/>
    <n v="0"/>
  </r>
  <r>
    <x v="614"/>
    <x v="0"/>
    <n v="8.1999999999999993"/>
    <m/>
    <m/>
    <m/>
    <n v="0.5"/>
    <n v="18.899999999999999"/>
    <n v="0"/>
    <n v="0"/>
    <n v="0"/>
  </r>
  <r>
    <x v="615"/>
    <x v="0"/>
    <n v="85.6"/>
    <m/>
    <m/>
    <m/>
    <n v="0.7"/>
    <n v="21.7"/>
    <n v="0"/>
    <n v="0"/>
    <n v="0"/>
  </r>
  <r>
    <x v="616"/>
    <x v="0"/>
    <n v="85.6"/>
    <m/>
    <m/>
    <m/>
    <n v="0.6"/>
    <n v="22.7"/>
    <n v="0"/>
    <n v="0"/>
    <n v="0"/>
  </r>
  <r>
    <x v="617"/>
    <x v="0"/>
    <n v="85.6"/>
    <m/>
    <m/>
    <m/>
    <n v="0.6"/>
    <n v="23.2"/>
    <n v="0"/>
    <n v="0"/>
    <n v="0"/>
  </r>
  <r>
    <x v="618"/>
    <x v="0"/>
    <n v="8.1999999999999993"/>
    <m/>
    <m/>
    <m/>
    <n v="1.1000000000000001"/>
    <n v="23.5"/>
    <n v="0"/>
    <n v="0"/>
    <n v="0"/>
  </r>
  <r>
    <x v="619"/>
    <x v="0"/>
    <n v="12.2"/>
    <m/>
    <m/>
    <m/>
    <n v="1"/>
    <n v="19.5"/>
    <n v="0"/>
    <n v="0"/>
    <n v="0"/>
  </r>
  <r>
    <x v="620"/>
    <x v="0"/>
    <n v="16.5"/>
    <m/>
    <m/>
    <m/>
    <n v="0.4"/>
    <n v="20.100000000000001"/>
    <n v="0"/>
    <n v="0"/>
    <n v="0"/>
  </r>
  <r>
    <x v="621"/>
    <x v="0"/>
    <n v="30"/>
    <m/>
    <m/>
    <m/>
    <n v="0.7"/>
    <n v="22.1"/>
    <n v="0"/>
    <n v="0"/>
    <n v="0"/>
  </r>
  <r>
    <x v="622"/>
    <x v="0"/>
    <n v="8.1999999999999993"/>
    <m/>
    <m/>
    <m/>
    <n v="1.3"/>
    <n v="22.5"/>
    <n v="0"/>
    <n v="0"/>
    <n v="0"/>
  </r>
  <r>
    <x v="623"/>
    <x v="0"/>
    <n v="8.1999999999999993"/>
    <m/>
    <m/>
    <m/>
    <n v="0.9"/>
    <n v="21.2"/>
    <n v="0"/>
    <n v="0"/>
    <n v="0"/>
  </r>
  <r>
    <x v="624"/>
    <x v="0"/>
    <n v="8.1999999999999993"/>
    <m/>
    <m/>
    <m/>
    <n v="0.6"/>
    <n v="21.1"/>
    <n v="0"/>
    <n v="0"/>
    <n v="0"/>
  </r>
  <r>
    <x v="625"/>
    <x v="0"/>
    <n v="8.1999999999999993"/>
    <m/>
    <m/>
    <m/>
    <n v="0.8"/>
    <n v="20.6"/>
    <n v="0"/>
    <n v="0"/>
    <n v="0"/>
  </r>
  <r>
    <x v="626"/>
    <x v="0"/>
    <n v="13.8"/>
    <m/>
    <m/>
    <m/>
    <n v="0.5"/>
    <n v="20.7"/>
    <n v="0"/>
    <n v="0"/>
    <n v="0"/>
  </r>
  <r>
    <x v="627"/>
    <x v="0"/>
    <n v="8.1999999999999993"/>
    <m/>
    <m/>
    <m/>
    <n v="0.7"/>
    <n v="21.7"/>
    <n v="0"/>
    <n v="0"/>
    <n v="0"/>
  </r>
  <r>
    <x v="628"/>
    <x v="0"/>
    <n v="11"/>
    <m/>
    <m/>
    <m/>
    <n v="0.7"/>
    <n v="21.8"/>
    <n v="0"/>
    <n v="0"/>
    <n v="0"/>
  </r>
  <r>
    <x v="629"/>
    <x v="0"/>
    <n v="8.1999999999999993"/>
    <m/>
    <m/>
    <m/>
    <n v="0.9"/>
    <n v="21.6"/>
    <n v="0"/>
    <n v="0"/>
    <n v="0"/>
  </r>
  <r>
    <x v="630"/>
    <x v="0"/>
    <n v="9.1999999999999993"/>
    <m/>
    <m/>
    <m/>
    <n v="1"/>
    <n v="24.7"/>
    <n v="0"/>
    <n v="0"/>
    <n v="0"/>
  </r>
  <r>
    <x v="631"/>
    <x v="0"/>
    <n v="8.1999999999999993"/>
    <m/>
    <m/>
    <m/>
    <n v="0.9"/>
    <n v="24.9"/>
    <n v="0"/>
    <n v="0"/>
    <n v="0"/>
  </r>
  <r>
    <x v="632"/>
    <x v="0"/>
    <n v="8.1999999999999993"/>
    <m/>
    <m/>
    <m/>
    <n v="0.7"/>
    <n v="23.6"/>
    <n v="0"/>
    <n v="0"/>
    <n v="0"/>
  </r>
  <r>
    <x v="633"/>
    <x v="0"/>
    <n v="8.1999999999999993"/>
    <m/>
    <m/>
    <m/>
    <n v="0.5"/>
    <n v="24"/>
    <n v="0"/>
    <n v="0"/>
    <n v="0"/>
  </r>
  <r>
    <x v="634"/>
    <x v="0"/>
    <n v="8.1999999999999993"/>
    <m/>
    <m/>
    <m/>
    <n v="0.9"/>
    <n v="23.8"/>
    <n v="785"/>
    <n v="637"/>
    <n v="1422"/>
  </r>
  <r>
    <x v="635"/>
    <x v="0"/>
    <n v="8.1999999999999993"/>
    <m/>
    <m/>
    <m/>
    <n v="1.3"/>
    <n v="24.6"/>
    <n v="1263"/>
    <n v="1020"/>
    <n v="2283"/>
  </r>
  <r>
    <x v="636"/>
    <x v="0"/>
    <n v="9.6"/>
    <m/>
    <m/>
    <m/>
    <n v="0.9"/>
    <n v="23.045360824742254"/>
    <n v="1193"/>
    <n v="973"/>
    <n v="2166"/>
  </r>
  <r>
    <x v="637"/>
    <x v="0"/>
    <n v="8.1999999999999993"/>
    <m/>
    <m/>
    <m/>
    <n v="0.9"/>
    <n v="21"/>
    <n v="936"/>
    <n v="728"/>
    <n v="1664"/>
  </r>
  <r>
    <x v="638"/>
    <x v="0"/>
    <n v="8.1999999999999993"/>
    <m/>
    <m/>
    <m/>
    <n v="0.9"/>
    <n v="20.399999999999999"/>
    <n v="912"/>
    <n v="709"/>
    <n v="1621"/>
  </r>
  <r>
    <x v="639"/>
    <x v="0"/>
    <n v="8.1999999999999993"/>
    <m/>
    <m/>
    <m/>
    <n v="0.5"/>
    <n v="20.100000000000001"/>
    <n v="900"/>
    <n v="699"/>
    <n v="1599"/>
  </r>
  <r>
    <x v="640"/>
    <x v="0"/>
    <n v="8.1999999999999993"/>
    <m/>
    <m/>
    <m/>
    <n v="0.4"/>
    <n v="19.3"/>
    <n v="425"/>
    <n v="308"/>
    <n v="733"/>
  </r>
  <r>
    <x v="641"/>
    <x v="0"/>
    <n v="8.1999999999999993"/>
    <m/>
    <m/>
    <m/>
    <n v="0.5"/>
    <n v="20.8"/>
    <n v="0"/>
    <n v="0"/>
    <n v="0"/>
  </r>
  <r>
    <x v="642"/>
    <x v="0"/>
    <n v="8.1999999999999993"/>
    <m/>
    <m/>
    <m/>
    <n v="0.9"/>
    <n v="21.1"/>
    <n v="0"/>
    <n v="0"/>
    <n v="0"/>
  </r>
  <r>
    <x v="643"/>
    <x v="0"/>
    <n v="8.1999999999999993"/>
    <m/>
    <m/>
    <m/>
    <n v="0.9"/>
    <n v="21.4"/>
    <n v="0"/>
    <n v="0"/>
    <n v="0"/>
  </r>
  <r>
    <x v="644"/>
    <x v="0"/>
    <n v="8.1999999999999993"/>
    <m/>
    <m/>
    <m/>
    <n v="0.8"/>
    <n v="18.600000000000001"/>
    <n v="0"/>
    <n v="0"/>
    <n v="0"/>
  </r>
  <r>
    <x v="645"/>
    <x v="0"/>
    <n v="8.1999999999999993"/>
    <m/>
    <m/>
    <m/>
    <n v="0.9"/>
    <n v="17.100000000000001"/>
    <n v="0"/>
    <n v="0"/>
    <n v="0"/>
  </r>
  <r>
    <x v="646"/>
    <x v="0"/>
    <n v="8.1999999999999993"/>
    <m/>
    <m/>
    <m/>
    <n v="0.7"/>
    <n v="19.2"/>
    <n v="0"/>
    <n v="0"/>
    <n v="0"/>
  </r>
  <r>
    <x v="647"/>
    <x v="0"/>
    <n v="8.1999999999999993"/>
    <m/>
    <m/>
    <m/>
    <n v="1"/>
    <n v="21.6"/>
    <n v="0"/>
    <n v="0"/>
    <n v="0"/>
  </r>
  <r>
    <x v="648"/>
    <x v="0"/>
    <n v="32.5"/>
    <m/>
    <m/>
    <m/>
    <n v="1"/>
    <n v="22.6"/>
    <n v="0"/>
    <n v="0"/>
    <n v="0"/>
  </r>
  <r>
    <x v="649"/>
    <x v="0"/>
    <n v="32.5"/>
    <m/>
    <m/>
    <m/>
    <n v="1.5"/>
    <n v="22.5"/>
    <n v="0"/>
    <n v="0"/>
    <n v="0"/>
  </r>
  <r>
    <x v="650"/>
    <x v="0"/>
    <n v="32.5"/>
    <m/>
    <m/>
    <m/>
    <n v="1.3"/>
    <n v="23.4"/>
    <n v="0"/>
    <n v="0"/>
    <n v="0"/>
  </r>
  <r>
    <x v="651"/>
    <x v="0"/>
    <n v="32.5"/>
    <m/>
    <m/>
    <m/>
    <n v="1.7"/>
    <n v="21.2"/>
    <n v="0"/>
    <n v="0"/>
    <n v="0"/>
  </r>
  <r>
    <x v="652"/>
    <x v="0"/>
    <n v="32.5"/>
    <m/>
    <m/>
    <m/>
    <n v="0.6"/>
    <n v="20.5"/>
    <n v="0"/>
    <n v="0"/>
    <n v="0"/>
  </r>
  <r>
    <x v="653"/>
    <x v="0"/>
    <n v="8.1999999999999993"/>
    <m/>
    <m/>
    <m/>
    <n v="0.8"/>
    <n v="21.3"/>
    <n v="0"/>
    <n v="0"/>
    <n v="0"/>
  </r>
  <r>
    <x v="654"/>
    <x v="0"/>
    <n v="8.1999999999999993"/>
    <m/>
    <m/>
    <m/>
    <n v="0.9"/>
    <n v="21.9"/>
    <n v="0"/>
    <n v="0"/>
    <n v="0"/>
  </r>
  <r>
    <x v="655"/>
    <x v="0"/>
    <n v="28.1"/>
    <m/>
    <m/>
    <m/>
    <n v="1.4"/>
    <n v="22.8"/>
    <n v="0"/>
    <n v="0"/>
    <n v="0"/>
  </r>
  <r>
    <x v="656"/>
    <x v="0"/>
    <n v="8.1999999999999993"/>
    <m/>
    <m/>
    <m/>
    <n v="0.6"/>
    <n v="23.9"/>
    <n v="0"/>
    <n v="0"/>
    <n v="0"/>
  </r>
  <r>
    <x v="657"/>
    <x v="0"/>
    <n v="8.1999999999999993"/>
    <m/>
    <m/>
    <m/>
    <n v="1.1000000000000001"/>
    <n v="25.1"/>
    <n v="0"/>
    <n v="0"/>
    <n v="0"/>
  </r>
  <r>
    <x v="658"/>
    <x v="0"/>
    <n v="8.1999999999999993"/>
    <m/>
    <m/>
    <m/>
    <n v="0.7"/>
    <n v="26.8"/>
    <n v="0"/>
    <n v="0"/>
    <n v="0"/>
  </r>
  <r>
    <x v="659"/>
    <x v="0"/>
    <n v="8.1999999999999993"/>
    <m/>
    <m/>
    <m/>
    <n v="0.8"/>
    <n v="25.4"/>
    <n v="0"/>
    <n v="0"/>
    <n v="0"/>
  </r>
  <r>
    <x v="660"/>
    <x v="0"/>
    <n v="8.1999999999999993"/>
    <m/>
    <m/>
    <m/>
    <n v="0.4"/>
    <n v="25.7"/>
    <n v="0"/>
    <n v="0"/>
    <n v="0"/>
  </r>
  <r>
    <x v="661"/>
    <x v="0"/>
    <n v="8.1999999999999993"/>
    <m/>
    <m/>
    <m/>
    <n v="0.6"/>
    <n v="22.9"/>
    <n v="0"/>
    <n v="0"/>
    <n v="0"/>
  </r>
  <r>
    <x v="662"/>
    <x v="0"/>
    <n v="8.1999999999999993"/>
    <m/>
    <m/>
    <m/>
    <n v="0.5"/>
    <n v="21.1"/>
    <n v="0"/>
    <n v="0"/>
    <n v="0"/>
  </r>
  <r>
    <x v="663"/>
    <x v="0"/>
    <n v="8.1999999999999993"/>
    <m/>
    <m/>
    <m/>
    <n v="0.5"/>
    <n v="19.399999999999999"/>
    <n v="0"/>
    <n v="0"/>
    <n v="0"/>
  </r>
  <r>
    <x v="664"/>
    <x v="0"/>
    <n v="0"/>
    <m/>
    <m/>
    <m/>
    <n v="1.1000000000000001"/>
    <n v="21.4"/>
    <n v="0"/>
    <n v="0"/>
    <n v="0"/>
  </r>
  <r>
    <x v="665"/>
    <x v="0"/>
    <n v="0"/>
    <m/>
    <m/>
    <m/>
    <n v="0.7"/>
    <n v="23.9"/>
    <n v="0"/>
    <n v="0"/>
    <n v="0"/>
  </r>
  <r>
    <x v="666"/>
    <x v="0"/>
    <n v="0"/>
    <m/>
    <m/>
    <m/>
    <n v="0.6"/>
    <n v="24"/>
    <n v="0"/>
    <n v="0"/>
    <n v="0"/>
  </r>
  <r>
    <x v="667"/>
    <x v="0"/>
    <n v="0"/>
    <m/>
    <m/>
    <m/>
    <n v="0.9"/>
    <n v="23.8"/>
    <n v="0"/>
    <n v="0"/>
    <n v="0"/>
  </r>
  <r>
    <x v="668"/>
    <x v="0"/>
    <n v="0"/>
    <m/>
    <m/>
    <m/>
    <n v="1"/>
    <n v="23.9"/>
    <n v="0"/>
    <n v="0"/>
    <n v="0"/>
  </r>
  <r>
    <x v="669"/>
    <x v="0"/>
    <n v="0"/>
    <m/>
    <m/>
    <m/>
    <n v="3.4"/>
    <n v="24.3"/>
    <n v="0"/>
    <n v="0"/>
    <n v="0"/>
  </r>
  <r>
    <x v="670"/>
    <x v="0"/>
    <n v="0"/>
    <m/>
    <m/>
    <m/>
    <n v="3.8"/>
    <n v="25.4"/>
    <n v="0"/>
    <n v="0"/>
    <n v="0"/>
  </r>
  <r>
    <x v="671"/>
    <x v="0"/>
    <n v="0"/>
    <m/>
    <m/>
    <m/>
    <n v="2.4"/>
    <n v="26.7"/>
    <n v="0"/>
    <n v="0"/>
    <n v="0"/>
  </r>
  <r>
    <x v="672"/>
    <x v="0"/>
    <n v="12.6"/>
    <m/>
    <m/>
    <m/>
    <n v="1.7"/>
    <n v="28"/>
    <n v="0"/>
    <n v="0"/>
    <n v="0"/>
  </r>
  <r>
    <x v="673"/>
    <x v="0"/>
    <n v="18"/>
    <m/>
    <m/>
    <m/>
    <n v="1.7"/>
    <n v="27.4"/>
    <n v="0"/>
    <n v="0"/>
    <n v="0"/>
  </r>
  <r>
    <x v="674"/>
    <x v="0"/>
    <n v="0"/>
    <m/>
    <m/>
    <m/>
    <n v="0.9"/>
    <n v="27.8"/>
    <n v="0"/>
    <n v="0"/>
    <n v="0"/>
  </r>
  <r>
    <x v="675"/>
    <x v="0"/>
    <n v="0"/>
    <m/>
    <m/>
    <m/>
    <n v="0.6"/>
    <n v="27.2"/>
    <n v="0"/>
    <n v="0"/>
    <n v="0"/>
  </r>
  <r>
    <x v="676"/>
    <x v="0"/>
    <n v="0"/>
    <m/>
    <m/>
    <m/>
    <n v="1.3"/>
    <n v="27.3"/>
    <n v="0"/>
    <n v="0"/>
    <n v="0"/>
  </r>
  <r>
    <x v="677"/>
    <x v="0"/>
    <n v="0"/>
    <m/>
    <m/>
    <m/>
    <n v="2.2999999999999998"/>
    <n v="28"/>
    <n v="0"/>
    <n v="0"/>
    <n v="0"/>
  </r>
  <r>
    <x v="678"/>
    <x v="0"/>
    <n v="0"/>
    <m/>
    <m/>
    <m/>
    <n v="4.7"/>
    <n v="27.8"/>
    <n v="0"/>
    <n v="0"/>
    <n v="0"/>
  </r>
  <r>
    <x v="679"/>
    <x v="0"/>
    <n v="0"/>
    <m/>
    <m/>
    <m/>
    <n v="2.1"/>
    <n v="28.3"/>
    <n v="0"/>
    <n v="0"/>
    <n v="0"/>
  </r>
  <r>
    <x v="680"/>
    <x v="0"/>
    <n v="9.6"/>
    <m/>
    <m/>
    <m/>
    <n v="0.9"/>
    <n v="28.9"/>
    <n v="0"/>
    <n v="0"/>
    <n v="0"/>
  </r>
  <r>
    <x v="681"/>
    <x v="0"/>
    <n v="15"/>
    <m/>
    <m/>
    <m/>
    <n v="1"/>
    <n v="26.6"/>
    <n v="0"/>
    <n v="0"/>
    <n v="0"/>
  </r>
  <r>
    <x v="682"/>
    <x v="0"/>
    <n v="0"/>
    <m/>
    <m/>
    <m/>
    <n v="1.2"/>
    <n v="26.3"/>
    <n v="0"/>
    <n v="0"/>
    <n v="0"/>
  </r>
  <r>
    <x v="683"/>
    <x v="0"/>
    <n v="0"/>
    <m/>
    <m/>
    <m/>
    <n v="2"/>
    <n v="26.5"/>
    <n v="0"/>
    <n v="0"/>
    <n v="0"/>
  </r>
  <r>
    <x v="684"/>
    <x v="0"/>
    <n v="0"/>
    <m/>
    <m/>
    <m/>
    <n v="5.0999999999999996"/>
    <n v="28"/>
    <n v="0"/>
    <n v="0"/>
    <n v="0"/>
  </r>
  <r>
    <x v="685"/>
    <x v="0"/>
    <n v="5.4"/>
    <m/>
    <m/>
    <m/>
    <n v="5.8"/>
    <n v="29.3"/>
    <n v="0"/>
    <n v="0"/>
    <n v="0"/>
  </r>
  <r>
    <x v="686"/>
    <x v="0"/>
    <n v="0"/>
    <m/>
    <m/>
    <m/>
    <n v="4.9000000000000004"/>
    <n v="29.9"/>
    <n v="0"/>
    <n v="0"/>
    <n v="0"/>
  </r>
  <r>
    <x v="687"/>
    <x v="0"/>
    <n v="16.5"/>
    <m/>
    <m/>
    <m/>
    <n v="1.3"/>
    <n v="25.4"/>
    <n v="0"/>
    <n v="0"/>
    <n v="0"/>
  </r>
  <r>
    <x v="688"/>
    <x v="0"/>
    <n v="5.6"/>
    <m/>
    <m/>
    <m/>
    <n v="1.5"/>
    <n v="26.8"/>
    <n v="0"/>
    <n v="0"/>
    <n v="0"/>
  </r>
  <r>
    <x v="689"/>
    <x v="0"/>
    <n v="2.7"/>
    <m/>
    <m/>
    <m/>
    <n v="1.9"/>
    <n v="27"/>
    <n v="0"/>
    <n v="0"/>
    <n v="0"/>
  </r>
  <r>
    <x v="690"/>
    <x v="0"/>
    <n v="0"/>
    <m/>
    <m/>
    <m/>
    <n v="2.8"/>
    <n v="26.7"/>
    <n v="0"/>
    <n v="0"/>
    <n v="0"/>
  </r>
  <r>
    <x v="691"/>
    <x v="0"/>
    <n v="20.100000000000001"/>
    <m/>
    <m/>
    <m/>
    <n v="7.9"/>
    <n v="27"/>
    <n v="0"/>
    <n v="0"/>
    <n v="0"/>
  </r>
  <r>
    <x v="692"/>
    <x v="0"/>
    <n v="9.6"/>
    <m/>
    <m/>
    <m/>
    <n v="8.6999999999999993"/>
    <n v="25.9"/>
    <n v="0"/>
    <n v="0"/>
    <n v="0"/>
  </r>
  <r>
    <x v="693"/>
    <x v="0"/>
    <n v="11.8"/>
    <m/>
    <m/>
    <m/>
    <n v="7.5"/>
    <n v="26.9"/>
    <n v="0"/>
    <n v="0"/>
    <n v="0"/>
  </r>
  <r>
    <x v="694"/>
    <x v="0"/>
    <n v="14.5"/>
    <m/>
    <m/>
    <m/>
    <n v="3.5"/>
    <n v="25.9"/>
    <n v="1510"/>
    <n v="1383"/>
    <n v="2893"/>
  </r>
  <r>
    <x v="695"/>
    <x v="0"/>
    <m/>
    <m/>
    <m/>
    <m/>
    <n v="2.4"/>
    <n v="27.1"/>
    <n v="2370"/>
    <n v="2201"/>
    <n v="4571"/>
  </r>
  <r>
    <x v="696"/>
    <x v="0"/>
    <n v="8.6"/>
    <m/>
    <m/>
    <m/>
    <n v="2.6"/>
    <n v="26.9"/>
    <n v="2205"/>
    <n v="2175"/>
    <n v="4380"/>
  </r>
  <r>
    <x v="697"/>
    <x v="0"/>
    <n v="8.6"/>
    <m/>
    <m/>
    <m/>
    <n v="4.3"/>
    <n v="26.8"/>
    <n v="2362"/>
    <n v="2388"/>
    <n v="4750"/>
  </r>
  <r>
    <x v="698"/>
    <x v="0"/>
    <n v="11.2"/>
    <m/>
    <m/>
    <m/>
    <n v="12.6"/>
    <n v="27.1"/>
    <n v="2600"/>
    <n v="2573"/>
    <n v="5173"/>
  </r>
  <r>
    <x v="699"/>
    <x v="0"/>
    <n v="27.2"/>
    <m/>
    <m/>
    <m/>
    <n v="14.5"/>
    <n v="25.9"/>
    <n v="2382"/>
    <n v="2133"/>
    <n v="4515"/>
  </r>
  <r>
    <x v="700"/>
    <x v="0"/>
    <n v="15.3"/>
    <m/>
    <m/>
    <m/>
    <n v="10.1"/>
    <n v="28.9"/>
    <n v="2742"/>
    <n v="3001"/>
    <n v="5743"/>
  </r>
  <r>
    <x v="701"/>
    <x v="0"/>
    <n v="31"/>
    <m/>
    <m/>
    <m/>
    <n v="3.6"/>
    <n v="28.7"/>
    <n v="1055"/>
    <n v="1133"/>
    <n v="2188"/>
  </r>
  <r>
    <x v="702"/>
    <x v="0"/>
    <n v="54.5"/>
    <m/>
    <m/>
    <m/>
    <n v="4.3"/>
    <n v="27.5"/>
    <n v="0"/>
    <n v="0"/>
    <n v="0"/>
  </r>
  <r>
    <x v="703"/>
    <x v="0"/>
    <n v="62.5"/>
    <m/>
    <m/>
    <m/>
    <n v="3.7"/>
    <n v="28.4"/>
    <n v="0"/>
    <n v="0"/>
    <n v="0"/>
  </r>
  <r>
    <x v="704"/>
    <x v="0"/>
    <n v="39.4"/>
    <m/>
    <m/>
    <m/>
    <n v="5.0999999999999996"/>
    <n v="29.1"/>
    <n v="0"/>
    <n v="0"/>
    <n v="0"/>
  </r>
  <r>
    <x v="705"/>
    <x v="0"/>
    <n v="74.099999999999994"/>
    <m/>
    <m/>
    <m/>
    <n v="13.8"/>
    <n v="28.9"/>
    <n v="0"/>
    <n v="0"/>
    <n v="0"/>
  </r>
  <r>
    <x v="706"/>
    <x v="0"/>
    <n v="84.8"/>
    <m/>
    <m/>
    <m/>
    <n v="14.9"/>
    <n v="26.6"/>
    <n v="0"/>
    <n v="0"/>
    <n v="0"/>
  </r>
  <r>
    <x v="707"/>
    <x v="0"/>
    <n v="82.1"/>
    <m/>
    <m/>
    <m/>
    <n v="10.5"/>
    <n v="27.2"/>
    <n v="0"/>
    <n v="0"/>
    <n v="0"/>
  </r>
  <r>
    <x v="708"/>
    <x v="0"/>
    <n v="41.8"/>
    <m/>
    <m/>
    <m/>
    <n v="3.5"/>
    <n v="26.9"/>
    <n v="0"/>
    <n v="0"/>
    <n v="0"/>
  </r>
  <r>
    <x v="709"/>
    <x v="0"/>
    <n v="49.4"/>
    <m/>
    <m/>
    <m/>
    <n v="4.5999999999999996"/>
    <n v="27.4"/>
    <n v="0"/>
    <n v="0"/>
    <n v="0"/>
  </r>
  <r>
    <x v="710"/>
    <x v="0"/>
    <n v="38"/>
    <m/>
    <m/>
    <m/>
    <n v="3.9"/>
    <n v="28.7"/>
    <n v="0"/>
    <n v="0"/>
    <n v="0"/>
  </r>
  <r>
    <x v="711"/>
    <x v="0"/>
    <n v="74.900000000000006"/>
    <m/>
    <m/>
    <m/>
    <n v="6.3"/>
    <n v="29"/>
    <n v="0"/>
    <n v="0"/>
    <n v="0"/>
  </r>
  <r>
    <x v="712"/>
    <x v="0"/>
    <n v="85.5"/>
    <m/>
    <m/>
    <m/>
    <n v="13.1"/>
    <n v="29.1"/>
    <n v="0"/>
    <n v="0"/>
    <n v="0"/>
  </r>
  <r>
    <x v="713"/>
    <x v="0"/>
    <n v="89.3"/>
    <m/>
    <m/>
    <m/>
    <n v="15.1"/>
    <n v="29.5"/>
    <n v="0"/>
    <n v="0"/>
    <n v="0"/>
  </r>
  <r>
    <x v="714"/>
    <x v="0"/>
    <n v="66"/>
    <m/>
    <m/>
    <m/>
    <n v="7.5"/>
    <n v="27.8"/>
    <n v="0"/>
    <n v="0"/>
    <n v="0"/>
  </r>
  <r>
    <x v="715"/>
    <x v="0"/>
    <n v="23.7"/>
    <m/>
    <m/>
    <m/>
    <n v="6.8"/>
    <n v="28.1"/>
    <n v="0"/>
    <n v="0"/>
    <n v="0"/>
  </r>
  <r>
    <x v="716"/>
    <x v="0"/>
    <n v="7.2"/>
    <m/>
    <m/>
    <m/>
    <n v="2.4"/>
    <n v="27.8"/>
    <n v="0"/>
    <n v="0"/>
    <n v="0"/>
  </r>
  <r>
    <x v="717"/>
    <x v="0"/>
    <n v="24.3"/>
    <m/>
    <m/>
    <m/>
    <n v="3.4"/>
    <n v="28.2"/>
    <n v="0"/>
    <n v="0"/>
    <n v="0"/>
  </r>
  <r>
    <x v="718"/>
    <x v="0"/>
    <n v="16.100000000000001"/>
    <m/>
    <m/>
    <m/>
    <n v="7.4"/>
    <n v="28.8"/>
    <n v="1559"/>
    <n v="1563"/>
    <n v="3122"/>
  </r>
  <r>
    <x v="719"/>
    <x v="0"/>
    <n v="100"/>
    <m/>
    <m/>
    <m/>
    <n v="17.100000000000001"/>
    <n v="29.3"/>
    <n v="4426"/>
    <n v="4748"/>
    <n v="9174"/>
  </r>
  <r>
    <x v="720"/>
    <x v="0"/>
    <n v="81.900000000000006"/>
    <m/>
    <m/>
    <m/>
    <n v="20.8"/>
    <n v="30.5"/>
    <n v="4169"/>
    <n v="4597"/>
    <n v="8766"/>
  </r>
  <r>
    <x v="721"/>
    <x v="0"/>
    <n v="81.900000000000006"/>
    <m/>
    <m/>
    <m/>
    <n v="14.5"/>
    <n v="29.4"/>
    <n v="4505"/>
    <n v="4574"/>
    <n v="9079"/>
  </r>
  <r>
    <x v="722"/>
    <x v="0"/>
    <n v="47.5"/>
    <m/>
    <m/>
    <m/>
    <n v="10.9"/>
    <n v="29.7"/>
    <n v="4318"/>
    <n v="4542"/>
    <n v="8860"/>
  </r>
  <r>
    <x v="723"/>
    <x v="0"/>
    <n v="46.3"/>
    <m/>
    <m/>
    <m/>
    <n v="11.8"/>
    <n v="29.7"/>
    <n v="4321"/>
    <n v="4414"/>
    <n v="8735"/>
  </r>
  <r>
    <x v="724"/>
    <x v="0"/>
    <n v="77.8"/>
    <m/>
    <m/>
    <m/>
    <n v="22.9"/>
    <n v="29.4"/>
    <n v="4683"/>
    <n v="4611"/>
    <n v="9294"/>
  </r>
  <r>
    <x v="725"/>
    <x v="0"/>
    <n v="65.5"/>
    <m/>
    <m/>
    <m/>
    <n v="22.1"/>
    <n v="30.8"/>
    <n v="4512"/>
    <n v="4811"/>
    <n v="9323"/>
  </r>
  <r>
    <x v="726"/>
    <x v="0"/>
    <n v="54.1"/>
    <m/>
    <m/>
    <m/>
    <n v="25.4"/>
    <n v="29.2"/>
    <n v="4649"/>
    <n v="4729"/>
    <n v="9378"/>
  </r>
  <r>
    <x v="727"/>
    <x v="0"/>
    <n v="54.1"/>
    <m/>
    <m/>
    <m/>
    <n v="31.8"/>
    <n v="30.5"/>
    <n v="4673"/>
    <n v="4625"/>
    <n v="9298"/>
  </r>
  <r>
    <x v="728"/>
    <x v="0"/>
    <n v="54.1"/>
    <m/>
    <m/>
    <m/>
    <n v="22.7"/>
    <n v="30.8"/>
    <n v="4308"/>
    <n v="4930"/>
    <n v="9238"/>
  </r>
  <r>
    <x v="729"/>
    <x v="0"/>
    <n v="37.9"/>
    <m/>
    <m/>
    <m/>
    <n v="23.4"/>
    <n v="31.2"/>
    <n v="4100"/>
    <n v="4483"/>
    <n v="8583"/>
  </r>
  <r>
    <x v="730"/>
    <x v="0"/>
    <n v="96.8"/>
    <m/>
    <m/>
    <m/>
    <n v="23.7"/>
    <n v="29.4"/>
    <n v="4564"/>
    <n v="4639"/>
    <n v="9203"/>
  </r>
  <r>
    <x v="731"/>
    <x v="0"/>
    <n v="89.5"/>
    <m/>
    <m/>
    <m/>
    <n v="17.100000000000001"/>
    <n v="29"/>
    <n v="4380"/>
    <n v="4646"/>
    <n v="9026"/>
  </r>
  <r>
    <x v="732"/>
    <x v="0"/>
    <n v="93.3"/>
    <m/>
    <m/>
    <m/>
    <n v="18.5"/>
    <n v="28.9"/>
    <n v="4350"/>
    <n v="5020"/>
    <n v="9370"/>
  </r>
  <r>
    <x v="733"/>
    <x v="0"/>
    <n v="54.3"/>
    <m/>
    <m/>
    <m/>
    <n v="23.7"/>
    <n v="27.6"/>
    <n v="4116"/>
    <n v="4810"/>
    <n v="8926"/>
  </r>
  <r>
    <x v="734"/>
    <x v="0"/>
    <n v="95"/>
    <m/>
    <m/>
    <m/>
    <n v="30.1"/>
    <n v="29.8"/>
    <n v="4691"/>
    <n v="4963"/>
    <n v="9654"/>
  </r>
  <r>
    <x v="735"/>
    <x v="0"/>
    <n v="57.3"/>
    <m/>
    <m/>
    <m/>
    <n v="25.3"/>
    <n v="29.7"/>
    <n v="4599"/>
    <n v="5258"/>
    <n v="9857"/>
  </r>
  <r>
    <x v="736"/>
    <x v="0"/>
    <n v="96.9"/>
    <m/>
    <m/>
    <m/>
    <n v="18.7"/>
    <n v="29.3"/>
    <n v="4903"/>
    <n v="5331"/>
    <n v="10234"/>
  </r>
  <r>
    <x v="737"/>
    <x v="0"/>
    <n v="70"/>
    <m/>
    <m/>
    <m/>
    <n v="16"/>
    <n v="28.8"/>
    <n v="4927"/>
    <n v="4995"/>
    <n v="9922"/>
  </r>
  <r>
    <x v="738"/>
    <x v="0"/>
    <n v="91.8"/>
    <m/>
    <m/>
    <m/>
    <n v="9.8000000000000007"/>
    <n v="28.9"/>
    <n v="4897"/>
    <n v="5428"/>
    <n v="10325"/>
  </r>
  <r>
    <x v="739"/>
    <x v="0"/>
    <n v="44.2"/>
    <m/>
    <m/>
    <m/>
    <n v="8.3000000000000007"/>
    <n v="29.1"/>
    <n v="4931"/>
    <n v="5508"/>
    <n v="10439"/>
  </r>
  <r>
    <x v="740"/>
    <x v="0"/>
    <n v="60.4"/>
    <m/>
    <m/>
    <m/>
    <n v="14.9"/>
    <n v="28.8"/>
    <n v="5097"/>
    <n v="5313"/>
    <n v="10410"/>
  </r>
  <r>
    <x v="741"/>
    <x v="0"/>
    <n v="55"/>
    <m/>
    <m/>
    <m/>
    <n v="15.9"/>
    <n v="30"/>
    <n v="5229"/>
    <n v="5763"/>
    <n v="10992"/>
  </r>
  <r>
    <x v="742"/>
    <x v="0"/>
    <n v="31"/>
    <m/>
    <m/>
    <m/>
    <n v="12.1"/>
    <n v="30.1"/>
    <n v="5277"/>
    <n v="5969"/>
    <n v="11246"/>
  </r>
  <r>
    <x v="743"/>
    <x v="0"/>
    <n v="40.6"/>
    <m/>
    <m/>
    <m/>
    <n v="10.5"/>
    <n v="30.3"/>
    <n v="5171"/>
    <n v="5594"/>
    <n v="10765"/>
  </r>
  <r>
    <x v="744"/>
    <x v="0"/>
    <n v="35.799999999999997"/>
    <m/>
    <m/>
    <m/>
    <n v="8"/>
    <n v="30.9"/>
    <n v="4594"/>
    <n v="5128"/>
    <n v="9722"/>
  </r>
  <r>
    <x v="745"/>
    <x v="0"/>
    <n v="0"/>
    <m/>
    <m/>
    <m/>
    <n v="4.0999999999999996"/>
    <n v="30.5"/>
    <n v="1617"/>
    <n v="1851"/>
    <n v="3468"/>
  </r>
  <r>
    <x v="746"/>
    <x v="0"/>
    <n v="0"/>
    <m/>
    <m/>
    <m/>
    <n v="3.7"/>
    <n v="30.3"/>
    <n v="0"/>
    <n v="0"/>
    <n v="0"/>
  </r>
  <r>
    <x v="747"/>
    <x v="0"/>
    <n v="10.9"/>
    <m/>
    <m/>
    <m/>
    <n v="3.4"/>
    <n v="30.4"/>
    <n v="0"/>
    <n v="0"/>
    <n v="0"/>
  </r>
  <r>
    <x v="748"/>
    <x v="0"/>
    <n v="8.9"/>
    <m/>
    <m/>
    <m/>
    <n v="2.8"/>
    <n v="30.6"/>
    <n v="0"/>
    <n v="0"/>
    <n v="0"/>
  </r>
  <r>
    <x v="749"/>
    <x v="0"/>
    <n v="8.9"/>
    <m/>
    <m/>
    <m/>
    <n v="1.7"/>
    <n v="30.4"/>
    <n v="0"/>
    <n v="0"/>
    <n v="0"/>
  </r>
  <r>
    <x v="750"/>
    <x v="0"/>
    <n v="0"/>
    <m/>
    <m/>
    <m/>
    <n v="2.2000000000000002"/>
    <n v="29.6"/>
    <n v="0"/>
    <n v="0"/>
    <n v="0"/>
  </r>
  <r>
    <x v="751"/>
    <x v="0"/>
    <n v="0"/>
    <m/>
    <m/>
    <m/>
    <n v="1.4"/>
    <n v="29.9"/>
    <n v="0"/>
    <n v="0"/>
    <n v="0"/>
  </r>
  <r>
    <x v="752"/>
    <x v="0"/>
    <n v="0"/>
    <m/>
    <m/>
    <m/>
    <n v="2.1"/>
    <n v="29.5"/>
    <n v="0"/>
    <n v="0"/>
    <n v="0"/>
  </r>
  <r>
    <x v="753"/>
    <x v="0"/>
    <n v="9.6"/>
    <m/>
    <m/>
    <m/>
    <n v="2.9"/>
    <n v="30.2"/>
    <n v="0"/>
    <n v="0"/>
    <n v="0"/>
  </r>
  <r>
    <x v="754"/>
    <x v="0"/>
    <n v="13.7"/>
    <m/>
    <m/>
    <m/>
    <n v="2.4"/>
    <n v="30.4"/>
    <n v="0"/>
    <n v="0"/>
    <n v="0"/>
  </r>
  <r>
    <x v="755"/>
    <x v="0"/>
    <n v="9.6"/>
    <m/>
    <m/>
    <m/>
    <n v="2.7"/>
    <n v="29.9"/>
    <n v="0"/>
    <n v="0"/>
    <n v="0"/>
  </r>
  <r>
    <x v="756"/>
    <x v="0"/>
    <n v="9.6"/>
    <m/>
    <m/>
    <m/>
    <n v="2.6"/>
    <n v="30.3"/>
    <n v="0"/>
    <n v="0"/>
    <n v="0"/>
  </r>
  <r>
    <x v="757"/>
    <x v="0"/>
    <n v="35.799999999999997"/>
    <m/>
    <m/>
    <m/>
    <n v="2.2000000000000002"/>
    <n v="30"/>
    <n v="0"/>
    <n v="0"/>
    <n v="0"/>
  </r>
  <r>
    <x v="758"/>
    <x v="0"/>
    <n v="21.5"/>
    <m/>
    <m/>
    <m/>
    <n v="1.8"/>
    <n v="30.5"/>
    <n v="0"/>
    <n v="0"/>
    <n v="0"/>
  </r>
  <r>
    <x v="759"/>
    <x v="0"/>
    <n v="26.3"/>
    <m/>
    <m/>
    <m/>
    <n v="1.7"/>
    <n v="29.9"/>
    <n v="0"/>
    <n v="0"/>
    <n v="0"/>
  </r>
  <r>
    <x v="760"/>
    <x v="0"/>
    <n v="22.7"/>
    <m/>
    <m/>
    <m/>
    <n v="1.2"/>
    <n v="29.7"/>
    <n v="0"/>
    <n v="0"/>
    <n v="0"/>
  </r>
  <r>
    <x v="761"/>
    <x v="0"/>
    <n v="22.7"/>
    <m/>
    <m/>
    <m/>
    <n v="0.9"/>
    <n v="27.9"/>
    <n v="0"/>
    <n v="0"/>
    <n v="0"/>
  </r>
  <r>
    <x v="762"/>
    <x v="0"/>
    <n v="22.7"/>
    <m/>
    <m/>
    <m/>
    <n v="0.4"/>
    <n v="27.4"/>
    <n v="0"/>
    <n v="0"/>
    <n v="0"/>
  </r>
  <r>
    <x v="763"/>
    <x v="0"/>
    <n v="60.3"/>
    <m/>
    <m/>
    <m/>
    <n v="0.9"/>
    <n v="27.5"/>
    <n v="0"/>
    <n v="0"/>
    <n v="0"/>
  </r>
  <r>
    <x v="764"/>
    <x v="0"/>
    <n v="33.299999999999997"/>
    <m/>
    <m/>
    <m/>
    <n v="1"/>
    <n v="26.7"/>
    <n v="0"/>
    <n v="0"/>
    <n v="0"/>
  </r>
  <r>
    <x v="765"/>
    <x v="0"/>
    <n v="50.3"/>
    <m/>
    <m/>
    <m/>
    <n v="0.9"/>
    <n v="27.7"/>
    <n v="0"/>
    <n v="0"/>
    <n v="0"/>
  </r>
  <r>
    <x v="766"/>
    <x v="0"/>
    <n v="42.7"/>
    <m/>
    <m/>
    <m/>
    <n v="0.9"/>
    <n v="27.2"/>
    <n v="0"/>
    <n v="0"/>
    <n v="0"/>
  </r>
  <r>
    <x v="767"/>
    <x v="0"/>
    <n v="52.9"/>
    <m/>
    <m/>
    <m/>
    <n v="1"/>
    <n v="28.9"/>
    <n v="0"/>
    <n v="0"/>
    <n v="0"/>
  </r>
  <r>
    <x v="768"/>
    <x v="0"/>
    <n v="48.8"/>
    <m/>
    <m/>
    <m/>
    <n v="1"/>
    <n v="29.6"/>
    <n v="0"/>
    <n v="0"/>
    <n v="0"/>
  </r>
  <r>
    <x v="769"/>
    <x v="0"/>
    <n v="35.1"/>
    <m/>
    <m/>
    <m/>
    <n v="1.3"/>
    <n v="29.9"/>
    <n v="0"/>
    <n v="0"/>
    <n v="0"/>
  </r>
  <r>
    <x v="770"/>
    <x v="0"/>
    <n v="59.9"/>
    <m/>
    <m/>
    <m/>
    <n v="1.4"/>
    <n v="29.9"/>
    <n v="0"/>
    <n v="0"/>
    <n v="0"/>
  </r>
  <r>
    <x v="771"/>
    <x v="0"/>
    <n v="59.2"/>
    <m/>
    <m/>
    <m/>
    <n v="1.6"/>
    <n v="29.9"/>
    <n v="0"/>
    <n v="0"/>
    <n v="0"/>
  </r>
  <r>
    <x v="772"/>
    <x v="0"/>
    <n v="17.8"/>
    <m/>
    <m/>
    <m/>
    <n v="0.8"/>
    <n v="30"/>
    <n v="0"/>
    <n v="0"/>
    <n v="0"/>
  </r>
  <r>
    <x v="773"/>
    <x v="0"/>
    <n v="23.2"/>
    <m/>
    <m/>
    <m/>
    <n v="1.9"/>
    <n v="27.7"/>
    <n v="0"/>
    <n v="0"/>
    <n v="0"/>
  </r>
  <r>
    <x v="774"/>
    <x v="0"/>
    <n v="23.2"/>
    <m/>
    <m/>
    <m/>
    <n v="1.6"/>
    <n v="30"/>
    <n v="0"/>
    <n v="0"/>
    <n v="0"/>
  </r>
  <r>
    <x v="775"/>
    <x v="0"/>
    <n v="23.2"/>
    <m/>
    <m/>
    <m/>
    <n v="1.7"/>
    <n v="29.2"/>
    <n v="0"/>
    <n v="0"/>
    <n v="0"/>
  </r>
  <r>
    <x v="776"/>
    <x v="0"/>
    <n v="17.8"/>
    <m/>
    <m/>
    <m/>
    <n v="2.1"/>
    <n v="29.859793814432976"/>
    <n v="0"/>
    <n v="0"/>
    <n v="0"/>
  </r>
  <r>
    <x v="777"/>
    <x v="0"/>
    <n v="17.8"/>
    <m/>
    <m/>
    <m/>
    <n v="2.1"/>
    <n v="29.8"/>
    <n v="0"/>
    <n v="0"/>
    <n v="0"/>
  </r>
  <r>
    <x v="778"/>
    <x v="0"/>
    <n v="17.8"/>
    <m/>
    <m/>
    <m/>
    <n v="1.5"/>
    <n v="28.4"/>
    <n v="0"/>
    <n v="0"/>
    <n v="0"/>
  </r>
  <r>
    <x v="779"/>
    <x v="0"/>
    <n v="17.8"/>
    <m/>
    <m/>
    <m/>
    <n v="0.9"/>
    <n v="27.2"/>
    <n v="0"/>
    <n v="0"/>
    <n v="0"/>
  </r>
  <r>
    <x v="780"/>
    <x v="0"/>
    <n v="17.8"/>
    <m/>
    <m/>
    <m/>
    <n v="0.9"/>
    <n v="26.4"/>
    <n v="0"/>
    <n v="0"/>
    <n v="0"/>
  </r>
  <r>
    <x v="781"/>
    <x v="0"/>
    <n v="17.8"/>
    <m/>
    <m/>
    <m/>
    <n v="1.6"/>
    <n v="28.4"/>
    <n v="0"/>
    <n v="0"/>
    <n v="0"/>
  </r>
  <r>
    <x v="782"/>
    <x v="0"/>
    <n v="17.8"/>
    <m/>
    <m/>
    <m/>
    <n v="1.7"/>
    <n v="29.1"/>
    <n v="0"/>
    <n v="0"/>
    <n v="0"/>
  </r>
  <r>
    <x v="783"/>
    <x v="0"/>
    <n v="21.4"/>
    <m/>
    <m/>
    <m/>
    <n v="2.7"/>
    <n v="29.3"/>
    <n v="0"/>
    <n v="0"/>
    <n v="0"/>
  </r>
  <r>
    <x v="784"/>
    <x v="0"/>
    <n v="17.8"/>
    <m/>
    <m/>
    <m/>
    <n v="1.5"/>
    <n v="29.7"/>
    <n v="0"/>
    <n v="0"/>
    <n v="0"/>
  </r>
  <r>
    <x v="785"/>
    <x v="0"/>
    <n v="17.8"/>
    <m/>
    <m/>
    <m/>
    <n v="1.5"/>
    <n v="30.5"/>
    <n v="0"/>
    <n v="0"/>
    <n v="0"/>
  </r>
  <r>
    <x v="786"/>
    <x v="0"/>
    <n v="17.8"/>
    <m/>
    <m/>
    <m/>
    <n v="1.3"/>
    <n v="30.7"/>
    <n v="0"/>
    <n v="0"/>
    <n v="0"/>
  </r>
  <r>
    <x v="787"/>
    <x v="0"/>
    <n v="17.8"/>
    <m/>
    <m/>
    <m/>
    <n v="1.3"/>
    <n v="29.6"/>
    <n v="0"/>
    <n v="0"/>
    <n v="0"/>
  </r>
  <r>
    <x v="788"/>
    <x v="0"/>
    <n v="17.8"/>
    <m/>
    <m/>
    <m/>
    <n v="2.2999999999999998"/>
    <n v="28.6"/>
    <n v="0"/>
    <n v="0"/>
    <n v="0"/>
  </r>
  <r>
    <x v="789"/>
    <x v="0"/>
    <n v="17.8"/>
    <m/>
    <m/>
    <m/>
    <n v="2.2000000000000002"/>
    <n v="29.4"/>
    <n v="0"/>
    <n v="0"/>
    <n v="0"/>
  </r>
  <r>
    <x v="790"/>
    <x v="0"/>
    <n v="17.8"/>
    <m/>
    <m/>
    <m/>
    <n v="3.8"/>
    <n v="29.9"/>
    <n v="0"/>
    <n v="0"/>
    <n v="0"/>
  </r>
  <r>
    <x v="791"/>
    <x v="0"/>
    <n v="19.2"/>
    <m/>
    <m/>
    <m/>
    <n v="5.2"/>
    <n v="29.3"/>
    <n v="0"/>
    <n v="0"/>
    <n v="0"/>
  </r>
  <r>
    <x v="792"/>
    <x v="0"/>
    <n v="25.9"/>
    <m/>
    <m/>
    <m/>
    <n v="1"/>
    <n v="29.3"/>
    <n v="0"/>
    <n v="0"/>
    <n v="0"/>
  </r>
  <r>
    <x v="793"/>
    <x v="0"/>
    <n v="34.9"/>
    <m/>
    <m/>
    <m/>
    <n v="1.3"/>
    <n v="30.1"/>
    <n v="0"/>
    <n v="0"/>
    <n v="0"/>
  </r>
  <r>
    <x v="794"/>
    <x v="0"/>
    <n v="44.5"/>
    <m/>
    <m/>
    <m/>
    <n v="1.6"/>
    <n v="30"/>
    <n v="0"/>
    <n v="0"/>
    <n v="0"/>
  </r>
  <r>
    <x v="795"/>
    <x v="0"/>
    <n v="42.1"/>
    <m/>
    <m/>
    <m/>
    <n v="1.9"/>
    <n v="29.5"/>
    <n v="0"/>
    <n v="0"/>
    <n v="0"/>
  </r>
  <r>
    <x v="796"/>
    <x v="0"/>
    <n v="57.2"/>
    <m/>
    <m/>
    <m/>
    <n v="2.9"/>
    <n v="29.2"/>
    <n v="0"/>
    <n v="0"/>
    <n v="0"/>
  </r>
  <r>
    <x v="797"/>
    <x v="0"/>
    <n v="34.9"/>
    <m/>
    <m/>
    <m/>
    <n v="7"/>
    <n v="27.9"/>
    <n v="0"/>
    <n v="0"/>
    <n v="0"/>
  </r>
  <r>
    <x v="798"/>
    <x v="0"/>
    <n v="34.9"/>
    <m/>
    <m/>
    <m/>
    <n v="3"/>
    <n v="28.8"/>
    <n v="0"/>
    <n v="0"/>
    <n v="0"/>
  </r>
  <r>
    <x v="799"/>
    <x v="0"/>
    <n v="34.9"/>
    <m/>
    <m/>
    <m/>
    <n v="1.8"/>
    <n v="28.5"/>
    <n v="0"/>
    <n v="0"/>
    <n v="0"/>
  </r>
  <r>
    <x v="800"/>
    <x v="0"/>
    <n v="31.8"/>
    <m/>
    <m/>
    <m/>
    <n v="1.3"/>
    <n v="26.9"/>
    <n v="0"/>
    <n v="0"/>
    <n v="0"/>
  </r>
  <r>
    <x v="801"/>
    <x v="0"/>
    <n v="60"/>
    <m/>
    <m/>
    <m/>
    <n v="1.3"/>
    <n v="27.4"/>
    <n v="0"/>
    <n v="0"/>
    <n v="0"/>
  </r>
  <r>
    <x v="802"/>
    <x v="0"/>
    <n v="49.7"/>
    <m/>
    <m/>
    <m/>
    <n v="1.9"/>
    <n v="27.9"/>
    <n v="0"/>
    <n v="0"/>
    <n v="0"/>
  </r>
  <r>
    <x v="803"/>
    <x v="0"/>
    <n v="64"/>
    <m/>
    <m/>
    <m/>
    <n v="5.5"/>
    <n v="28"/>
    <n v="0"/>
    <n v="0"/>
    <n v="0"/>
  </r>
  <r>
    <x v="804"/>
    <x v="0"/>
    <n v="74.8"/>
    <m/>
    <m/>
    <m/>
    <n v="10.6"/>
    <n v="28.8"/>
    <n v="0"/>
    <n v="0"/>
    <n v="0"/>
  </r>
  <r>
    <x v="805"/>
    <x v="0"/>
    <n v="74.8"/>
    <m/>
    <m/>
    <m/>
    <n v="5"/>
    <n v="28.4"/>
    <n v="0"/>
    <n v="0"/>
    <n v="0"/>
  </r>
  <r>
    <x v="806"/>
    <x v="0"/>
    <n v="41.7"/>
    <m/>
    <m/>
    <m/>
    <n v="2.6"/>
    <n v="28.3"/>
    <n v="0"/>
    <n v="0"/>
    <n v="0"/>
  </r>
  <r>
    <x v="807"/>
    <x v="0"/>
    <n v="31.8"/>
    <m/>
    <m/>
    <m/>
    <n v="4.3"/>
    <n v="27.371134020618555"/>
    <n v="0"/>
    <n v="0"/>
    <n v="0"/>
  </r>
  <r>
    <x v="808"/>
    <x v="0"/>
    <n v="37.299999999999997"/>
    <m/>
    <m/>
    <m/>
    <n v="4.7"/>
    <n v="29.3"/>
    <n v="0"/>
    <n v="0"/>
    <n v="0"/>
  </r>
  <r>
    <x v="809"/>
    <x v="0"/>
    <n v="31.8"/>
    <m/>
    <m/>
    <m/>
    <n v="5.5"/>
    <n v="28.7"/>
    <n v="0"/>
    <n v="0"/>
    <n v="0"/>
  </r>
  <r>
    <x v="810"/>
    <x v="0"/>
    <n v="31.8"/>
    <m/>
    <m/>
    <m/>
    <n v="8"/>
    <n v="27.9"/>
    <n v="0"/>
    <n v="0"/>
    <n v="0"/>
  </r>
  <r>
    <x v="811"/>
    <x v="0"/>
    <n v="31.8"/>
    <m/>
    <m/>
    <m/>
    <n v="13.9"/>
    <n v="27.9"/>
    <n v="0"/>
    <n v="0"/>
    <n v="0"/>
  </r>
  <r>
    <x v="812"/>
    <x v="0"/>
    <n v="31.8"/>
    <m/>
    <m/>
    <m/>
    <n v="8"/>
    <n v="28.4"/>
    <n v="0"/>
    <n v="0"/>
    <n v="0"/>
  </r>
  <r>
    <x v="813"/>
    <x v="0"/>
    <n v="34.200000000000003"/>
    <m/>
    <m/>
    <m/>
    <n v="7.9"/>
    <n v="27.7"/>
    <n v="0"/>
    <n v="0"/>
    <n v="0"/>
  </r>
  <r>
    <x v="814"/>
    <x v="0"/>
    <n v="66"/>
    <m/>
    <m/>
    <m/>
    <n v="4.7"/>
    <n v="28.3"/>
    <n v="0"/>
    <n v="0"/>
    <n v="0"/>
  </r>
  <r>
    <x v="815"/>
    <x v="0"/>
    <n v="70"/>
    <m/>
    <m/>
    <m/>
    <n v="4"/>
    <n v="29.1"/>
    <n v="2410"/>
    <n v="2634"/>
    <n v="5044"/>
  </r>
  <r>
    <x v="816"/>
    <x v="0"/>
    <n v="70.099999999999994"/>
    <m/>
    <m/>
    <m/>
    <n v="8.3000000000000007"/>
    <n v="28.4"/>
    <n v="3184"/>
    <n v="3349"/>
    <n v="6533"/>
  </r>
  <r>
    <x v="817"/>
    <x v="0"/>
    <n v="74.900000000000006"/>
    <m/>
    <m/>
    <m/>
    <n v="13.1"/>
    <n v="28"/>
    <n v="2965"/>
    <n v="3128"/>
    <n v="6093"/>
  </r>
  <r>
    <x v="818"/>
    <x v="0"/>
    <n v="78.8"/>
    <m/>
    <m/>
    <m/>
    <n v="13.5"/>
    <n v="28"/>
    <n v="3649"/>
    <n v="3859"/>
    <n v="7508"/>
  </r>
  <r>
    <x v="819"/>
    <x v="0"/>
    <n v="59.3"/>
    <m/>
    <m/>
    <m/>
    <n v="11.7"/>
    <n v="28.3"/>
    <n v="4075"/>
    <n v="4130"/>
    <n v="8205"/>
  </r>
  <r>
    <x v="820"/>
    <x v="0"/>
    <n v="75.3"/>
    <m/>
    <m/>
    <m/>
    <n v="11.7"/>
    <n v="26.840206185567006"/>
    <n v="3105"/>
    <n v="3176"/>
    <n v="6281"/>
  </r>
  <r>
    <x v="821"/>
    <x v="0"/>
    <n v="75.3"/>
    <m/>
    <m/>
    <m/>
    <n v="9.4"/>
    <n v="26.1"/>
    <n v="893"/>
    <n v="840"/>
    <n v="1733"/>
  </r>
  <r>
    <x v="822"/>
    <x v="0"/>
    <n v="75.3"/>
    <m/>
    <m/>
    <m/>
    <n v="23.7"/>
    <n v="26.7"/>
    <n v="0"/>
    <n v="0"/>
    <n v="0"/>
  </r>
  <r>
    <x v="823"/>
    <x v="0"/>
    <n v="75.3"/>
    <m/>
    <m/>
    <m/>
    <n v="24.8"/>
    <n v="26.4"/>
    <n v="0"/>
    <n v="0"/>
    <n v="0"/>
  </r>
  <r>
    <x v="824"/>
    <x v="0"/>
    <n v="75.3"/>
    <m/>
    <m/>
    <m/>
    <n v="25"/>
    <n v="27.1"/>
    <n v="0"/>
    <n v="0"/>
    <n v="0"/>
  </r>
  <r>
    <x v="825"/>
    <x v="0"/>
    <n v="67.8"/>
    <m/>
    <m/>
    <m/>
    <n v="25.3"/>
    <n v="27.5"/>
    <n v="0"/>
    <n v="0"/>
    <n v="0"/>
  </r>
  <r>
    <x v="826"/>
    <x v="0"/>
    <n v="74.8"/>
    <m/>
    <m/>
    <m/>
    <n v="7"/>
    <n v="27.5"/>
    <n v="0"/>
    <n v="0"/>
    <n v="0"/>
  </r>
  <r>
    <x v="827"/>
    <x v="0"/>
    <n v="19.2"/>
    <m/>
    <m/>
    <m/>
    <n v="7.1"/>
    <n v="27"/>
    <n v="0"/>
    <n v="0"/>
    <n v="0"/>
  </r>
  <r>
    <x v="828"/>
    <x v="0"/>
    <n v="22.8"/>
    <m/>
    <m/>
    <m/>
    <n v="7.8"/>
    <n v="25.5"/>
    <n v="0"/>
    <n v="0"/>
    <n v="0"/>
  </r>
  <r>
    <x v="829"/>
    <x v="0"/>
    <n v="22.8"/>
    <m/>
    <m/>
    <m/>
    <n v="7.3"/>
    <n v="24.5"/>
    <n v="0"/>
    <n v="0"/>
    <n v="0"/>
  </r>
  <r>
    <x v="830"/>
    <x v="0"/>
    <n v="19.2"/>
    <m/>
    <m/>
    <m/>
    <n v="7.8"/>
    <n v="24.8"/>
    <n v="0"/>
    <n v="0"/>
    <n v="0"/>
  </r>
  <r>
    <x v="831"/>
    <x v="0"/>
    <n v="26.4"/>
    <m/>
    <m/>
    <m/>
    <n v="13.3"/>
    <n v="26"/>
    <n v="0"/>
    <n v="0"/>
    <n v="0"/>
  </r>
  <r>
    <x v="832"/>
    <x v="0"/>
    <n v="19.2"/>
    <m/>
    <m/>
    <m/>
    <n v="15"/>
    <n v="25.9"/>
    <n v="0"/>
    <n v="0"/>
    <n v="0"/>
  </r>
  <r>
    <x v="833"/>
    <x v="0"/>
    <n v="30.6"/>
    <m/>
    <m/>
    <m/>
    <n v="6"/>
    <n v="26.5"/>
    <n v="0"/>
    <n v="0"/>
    <n v="0"/>
  </r>
  <r>
    <x v="834"/>
    <x v="0"/>
    <n v="30.3"/>
    <m/>
    <m/>
    <m/>
    <n v="8.1999999999999993"/>
    <n v="27.6"/>
    <n v="0"/>
    <n v="0"/>
    <n v="0"/>
  </r>
  <r>
    <x v="835"/>
    <x v="0"/>
    <n v="48.8"/>
    <m/>
    <m/>
    <m/>
    <n v="6.2"/>
    <n v="25"/>
    <n v="0"/>
    <n v="0"/>
    <n v="0"/>
  </r>
  <r>
    <x v="836"/>
    <x v="0"/>
    <n v="62.1"/>
    <m/>
    <m/>
    <m/>
    <n v="6.2"/>
    <n v="25.9"/>
    <n v="0"/>
    <n v="0"/>
    <n v="0"/>
  </r>
  <r>
    <x v="837"/>
    <x v="0"/>
    <n v="60"/>
    <m/>
    <m/>
    <m/>
    <n v="9.6"/>
    <n v="26.4"/>
    <n v="0"/>
    <n v="0"/>
    <n v="0"/>
  </r>
  <r>
    <x v="838"/>
    <x v="0"/>
    <n v="64.599999999999994"/>
    <m/>
    <m/>
    <m/>
    <n v="12.9"/>
    <n v="26.6"/>
    <n v="0"/>
    <n v="0"/>
    <n v="0"/>
  </r>
  <r>
    <x v="839"/>
    <x v="0"/>
    <n v="56"/>
    <m/>
    <m/>
    <m/>
    <n v="30.9"/>
    <n v="25.4"/>
    <n v="3"/>
    <n v="4"/>
    <n v="7"/>
  </r>
  <r>
    <x v="840"/>
    <x v="0"/>
    <n v="59"/>
    <m/>
    <m/>
    <m/>
    <n v="29.6"/>
    <n v="24.4"/>
    <n v="0"/>
    <n v="0"/>
    <n v="0"/>
  </r>
  <r>
    <x v="841"/>
    <x v="0"/>
    <n v="68.7"/>
    <m/>
    <m/>
    <m/>
    <n v="13.8"/>
    <n v="23.9"/>
    <n v="0"/>
    <n v="0"/>
    <n v="0"/>
  </r>
  <r>
    <x v="842"/>
    <x v="0"/>
    <n v="71.099999999999994"/>
    <m/>
    <m/>
    <m/>
    <n v="13.6"/>
    <n v="24.8"/>
    <n v="0"/>
    <n v="0"/>
    <n v="0"/>
  </r>
  <r>
    <x v="843"/>
    <x v="0"/>
    <n v="81"/>
    <m/>
    <m/>
    <m/>
    <n v="14.2"/>
    <n v="24.4"/>
    <n v="0"/>
    <n v="0"/>
    <n v="0"/>
  </r>
  <r>
    <x v="844"/>
    <x v="0"/>
    <n v="58"/>
    <m/>
    <m/>
    <m/>
    <n v="16.600000000000001"/>
    <n v="24.3"/>
    <n v="0"/>
    <n v="0"/>
    <n v="0"/>
  </r>
  <r>
    <x v="845"/>
    <x v="0"/>
    <n v="87.5"/>
    <m/>
    <m/>
    <m/>
    <n v="19.399999999999999"/>
    <n v="23.4"/>
    <n v="0"/>
    <n v="0"/>
    <n v="0"/>
  </r>
  <r>
    <x v="846"/>
    <x v="0"/>
    <n v="83"/>
    <m/>
    <m/>
    <m/>
    <n v="33.1"/>
    <n v="23.7"/>
    <n v="0"/>
    <n v="0"/>
    <n v="0"/>
  </r>
  <r>
    <x v="847"/>
    <x v="0"/>
    <n v="6.2"/>
    <m/>
    <m/>
    <m/>
    <n v="36.4"/>
    <n v="24.3"/>
    <n v="0"/>
    <n v="0"/>
    <n v="0"/>
  </r>
  <r>
    <x v="848"/>
    <x v="0"/>
    <n v="6.2"/>
    <m/>
    <m/>
    <m/>
    <n v="13.7"/>
    <n v="24.4"/>
    <n v="0"/>
    <n v="0"/>
    <n v="0"/>
  </r>
  <r>
    <x v="849"/>
    <x v="0"/>
    <n v="49.2"/>
    <m/>
    <m/>
    <m/>
    <n v="14.2"/>
    <n v="24.8"/>
    <n v="0"/>
    <n v="0"/>
    <n v="0"/>
  </r>
  <r>
    <x v="850"/>
    <x v="0"/>
    <n v="77.5"/>
    <m/>
    <m/>
    <m/>
    <n v="14.1"/>
    <n v="24.3"/>
    <n v="0"/>
    <n v="0"/>
    <n v="0"/>
  </r>
  <r>
    <x v="851"/>
    <x v="0"/>
    <n v="6.2"/>
    <m/>
    <m/>
    <m/>
    <n v="12.2"/>
    <n v="23.8"/>
    <n v="0"/>
    <n v="0"/>
    <n v="0"/>
  </r>
  <r>
    <x v="852"/>
    <x v="0"/>
    <n v="33.299999999999997"/>
    <m/>
    <m/>
    <m/>
    <n v="14.6"/>
    <n v="24"/>
    <n v="0"/>
    <n v="0"/>
    <n v="0"/>
  </r>
  <r>
    <x v="853"/>
    <x v="0"/>
    <n v="16.5"/>
    <m/>
    <m/>
    <m/>
    <n v="33.1"/>
    <n v="23"/>
    <n v="0"/>
    <n v="0"/>
    <n v="0"/>
  </r>
  <r>
    <x v="854"/>
    <x v="0"/>
    <n v="86.9"/>
    <m/>
    <m/>
    <m/>
    <n v="22.7"/>
    <n v="23.8"/>
    <n v="0"/>
    <n v="0"/>
    <n v="0"/>
  </r>
  <r>
    <x v="855"/>
    <x v="0"/>
    <n v="78.2"/>
    <m/>
    <m/>
    <m/>
    <n v="10.5"/>
    <n v="25.1"/>
    <n v="0"/>
    <n v="0"/>
    <n v="0"/>
  </r>
  <r>
    <x v="856"/>
    <x v="0"/>
    <n v="50.9"/>
    <m/>
    <m/>
    <m/>
    <n v="9.9"/>
    <n v="23.7"/>
    <n v="0"/>
    <n v="0"/>
    <n v="0"/>
  </r>
  <r>
    <x v="857"/>
    <x v="0"/>
    <n v="1.5"/>
    <m/>
    <m/>
    <m/>
    <n v="12.1"/>
    <n v="23.4"/>
    <n v="0"/>
    <n v="0"/>
    <n v="0"/>
  </r>
  <r>
    <x v="858"/>
    <x v="0"/>
    <n v="0"/>
    <m/>
    <m/>
    <m/>
    <n v="12.6"/>
    <n v="23.4"/>
    <n v="0"/>
    <n v="0"/>
    <n v="0"/>
  </r>
  <r>
    <x v="859"/>
    <x v="0"/>
    <n v="0"/>
    <m/>
    <m/>
    <m/>
    <n v="14.2"/>
    <n v="24.4"/>
    <n v="0"/>
    <n v="0"/>
    <n v="0"/>
  </r>
  <r>
    <x v="860"/>
    <x v="0"/>
    <n v="85.4"/>
    <m/>
    <m/>
    <m/>
    <n v="29.9"/>
    <n v="26"/>
    <n v="0"/>
    <n v="0"/>
    <n v="0"/>
  </r>
  <r>
    <x v="861"/>
    <x v="0"/>
    <n v="15"/>
    <m/>
    <m/>
    <m/>
    <n v="24.8"/>
    <n v="25.4"/>
    <n v="0"/>
    <n v="0"/>
    <n v="0"/>
  </r>
  <r>
    <x v="862"/>
    <x v="0"/>
    <n v="16.899999999999999"/>
    <m/>
    <m/>
    <m/>
    <n v="12.9"/>
    <n v="24.1"/>
    <n v="0"/>
    <n v="0"/>
    <n v="0"/>
  </r>
  <r>
    <x v="863"/>
    <x v="0"/>
    <n v="15.9"/>
    <m/>
    <m/>
    <m/>
    <n v="13.7"/>
    <n v="22.9"/>
    <n v="0"/>
    <n v="0"/>
    <n v="0"/>
  </r>
  <r>
    <x v="864"/>
    <x v="0"/>
    <n v="17"/>
    <m/>
    <m/>
    <m/>
    <n v="10.9"/>
    <n v="22.8"/>
    <n v="0"/>
    <n v="0"/>
    <n v="0"/>
  </r>
  <r>
    <x v="865"/>
    <x v="0"/>
    <n v="25.5"/>
    <m/>
    <m/>
    <m/>
    <n v="15.7"/>
    <n v="22.4"/>
    <n v="0"/>
    <n v="0"/>
    <n v="0"/>
  </r>
  <r>
    <x v="866"/>
    <x v="0"/>
    <n v="21.8"/>
    <m/>
    <m/>
    <m/>
    <n v="16.2"/>
    <n v="23.1"/>
    <n v="0"/>
    <n v="0"/>
    <n v="0"/>
  </r>
  <r>
    <x v="867"/>
    <x v="0"/>
    <n v="2.7"/>
    <m/>
    <m/>
    <m/>
    <n v="34.1"/>
    <n v="23.1"/>
    <n v="0"/>
    <n v="0"/>
    <n v="0"/>
  </r>
  <r>
    <x v="868"/>
    <x v="0"/>
    <n v="72.7"/>
    <m/>
    <m/>
    <m/>
    <n v="28.4"/>
    <n v="23.2"/>
    <n v="0"/>
    <n v="0"/>
    <n v="0"/>
  </r>
  <r>
    <x v="869"/>
    <x v="0"/>
    <n v="12.7"/>
    <m/>
    <m/>
    <m/>
    <n v="13"/>
    <n v="24"/>
    <n v="0"/>
    <n v="0"/>
    <n v="0"/>
  </r>
  <r>
    <x v="870"/>
    <x v="0"/>
    <n v="0"/>
    <m/>
    <m/>
    <m/>
    <n v="13.3"/>
    <n v="22.1"/>
    <n v="0"/>
    <n v="0"/>
    <n v="0"/>
  </r>
  <r>
    <x v="871"/>
    <x v="0"/>
    <n v="17.100000000000001"/>
    <m/>
    <m/>
    <m/>
    <n v="12.1"/>
    <n v="22.3"/>
    <n v="0"/>
    <n v="0"/>
    <n v="0"/>
  </r>
  <r>
    <x v="872"/>
    <x v="0"/>
    <n v="15.7"/>
    <m/>
    <m/>
    <m/>
    <n v="14.3"/>
    <n v="22"/>
    <n v="0"/>
    <n v="0"/>
    <n v="0"/>
  </r>
  <r>
    <x v="873"/>
    <x v="0"/>
    <n v="35.799999999999997"/>
    <m/>
    <m/>
    <m/>
    <n v="31.5"/>
    <n v="22.1"/>
    <n v="0"/>
    <n v="0"/>
    <n v="0"/>
  </r>
  <r>
    <x v="874"/>
    <x v="0"/>
    <n v="29.9"/>
    <m/>
    <m/>
    <m/>
    <n v="31.5"/>
    <n v="20.8"/>
    <n v="0"/>
    <n v="0"/>
    <n v="0"/>
  </r>
  <r>
    <x v="875"/>
    <x v="0"/>
    <n v="60.9"/>
    <m/>
    <m/>
    <m/>
    <n v="31.8"/>
    <n v="22.2"/>
    <n v="0"/>
    <n v="0"/>
    <n v="0"/>
  </r>
  <r>
    <x v="876"/>
    <x v="0"/>
    <n v="0"/>
    <m/>
    <m/>
    <m/>
    <n v="14.4"/>
    <n v="20.100000000000001"/>
    <n v="0"/>
    <n v="480"/>
    <n v="480"/>
  </r>
  <r>
    <x v="877"/>
    <x v="0"/>
    <n v="10.8"/>
    <m/>
    <m/>
    <m/>
    <n v="14.4"/>
    <n v="21.3"/>
    <n v="0"/>
    <n v="864"/>
    <n v="864"/>
  </r>
  <r>
    <x v="878"/>
    <x v="0"/>
    <n v="0"/>
    <m/>
    <m/>
    <m/>
    <n v="12.6"/>
    <n v="21.6"/>
    <n v="0"/>
    <n v="866"/>
    <n v="866"/>
  </r>
  <r>
    <x v="879"/>
    <x v="0"/>
    <n v="55.7"/>
    <m/>
    <m/>
    <m/>
    <n v="13.1"/>
    <n v="21.9"/>
    <n v="0"/>
    <n v="945"/>
    <n v="945"/>
  </r>
  <r>
    <x v="880"/>
    <x v="0"/>
    <n v="11.9"/>
    <m/>
    <m/>
    <m/>
    <n v="23.8"/>
    <n v="20.9"/>
    <n v="0"/>
    <n v="990"/>
    <n v="990"/>
  </r>
  <r>
    <x v="881"/>
    <x v="0"/>
    <n v="17.100000000000001"/>
    <m/>
    <m/>
    <m/>
    <n v="26.7"/>
    <n v="19.2"/>
    <n v="0"/>
    <n v="942"/>
    <n v="942"/>
  </r>
  <r>
    <x v="882"/>
    <x v="0"/>
    <n v="0"/>
    <m/>
    <m/>
    <m/>
    <n v="18.8"/>
    <n v="18.899999999999999"/>
    <n v="0"/>
    <n v="941"/>
    <n v="941"/>
  </r>
  <r>
    <x v="883"/>
    <x v="0"/>
    <n v="0"/>
    <m/>
    <m/>
    <m/>
    <n v="8.1999999999999993"/>
    <n v="18.2"/>
    <n v="0"/>
    <n v="338"/>
    <n v="338"/>
  </r>
  <r>
    <x v="884"/>
    <x v="0"/>
    <n v="0"/>
    <m/>
    <m/>
    <m/>
    <n v="6.3"/>
    <n v="18.8"/>
    <n v="0"/>
    <n v="0"/>
    <n v="0"/>
  </r>
  <r>
    <x v="885"/>
    <x v="0"/>
    <n v="8.1"/>
    <m/>
    <m/>
    <m/>
    <n v="4"/>
    <n v="18.899999999999999"/>
    <n v="0"/>
    <n v="0"/>
    <n v="0"/>
  </r>
  <r>
    <x v="886"/>
    <x v="0"/>
    <n v="0"/>
    <m/>
    <m/>
    <m/>
    <n v="5.5"/>
    <n v="16.7"/>
    <n v="0"/>
    <n v="0"/>
    <n v="0"/>
  </r>
  <r>
    <x v="887"/>
    <x v="0"/>
    <n v="0"/>
    <m/>
    <m/>
    <m/>
    <n v="9.1"/>
    <n v="15.8"/>
    <n v="0"/>
    <n v="0"/>
    <n v="0"/>
  </r>
  <r>
    <x v="888"/>
    <x v="0"/>
    <n v="23.8"/>
    <m/>
    <m/>
    <m/>
    <n v="8.3000000000000007"/>
    <n v="16.399999999999999"/>
    <n v="0"/>
    <n v="0"/>
    <n v="0"/>
  </r>
  <r>
    <x v="889"/>
    <x v="0"/>
    <n v="37.9"/>
    <m/>
    <m/>
    <m/>
    <n v="6.3"/>
    <n v="17"/>
    <n v="0"/>
    <n v="0"/>
    <n v="0"/>
  </r>
  <r>
    <x v="890"/>
    <x v="0"/>
    <n v="37.9"/>
    <m/>
    <m/>
    <m/>
    <n v="3.9"/>
    <n v="19.2"/>
    <n v="0"/>
    <n v="0"/>
    <n v="0"/>
  </r>
  <r>
    <x v="891"/>
    <x v="0"/>
    <n v="28.1"/>
    <m/>
    <m/>
    <m/>
    <n v="3.1"/>
    <n v="18.3"/>
    <n v="0"/>
    <n v="0"/>
    <n v="0"/>
  </r>
  <r>
    <x v="892"/>
    <x v="0"/>
    <n v="28.1"/>
    <m/>
    <m/>
    <m/>
    <n v="3"/>
    <n v="18.5"/>
    <n v="0"/>
    <n v="0"/>
    <n v="0"/>
  </r>
  <r>
    <x v="893"/>
    <x v="0"/>
    <n v="28.1"/>
    <m/>
    <m/>
    <m/>
    <n v="7.2"/>
    <n v="19.8"/>
    <n v="0"/>
    <n v="0"/>
    <n v="0"/>
  </r>
  <r>
    <x v="894"/>
    <x v="0"/>
    <n v="56.8"/>
    <m/>
    <m/>
    <m/>
    <n v="8.8000000000000007"/>
    <n v="20"/>
    <n v="0"/>
    <n v="0"/>
    <n v="0"/>
  </r>
  <r>
    <x v="895"/>
    <x v="0"/>
    <n v="55.6"/>
    <m/>
    <m/>
    <m/>
    <n v="6.5"/>
    <n v="19.5"/>
    <n v="0"/>
    <n v="0"/>
    <n v="0"/>
  </r>
  <r>
    <x v="896"/>
    <x v="0"/>
    <n v="64.8"/>
    <m/>
    <m/>
    <m/>
    <n v="6.4"/>
    <n v="19.7"/>
    <n v="0"/>
    <n v="0"/>
    <n v="0"/>
  </r>
  <r>
    <x v="897"/>
    <x v="0"/>
    <n v="62.3"/>
    <m/>
    <m/>
    <m/>
    <n v="3.5"/>
    <n v="17.600000000000001"/>
    <n v="0"/>
    <n v="245"/>
    <n v="245"/>
  </r>
  <r>
    <x v="898"/>
    <x v="0"/>
    <n v="58.2"/>
    <m/>
    <m/>
    <m/>
    <n v="3.7"/>
    <n v="14.3"/>
    <n v="0"/>
    <n v="339"/>
    <n v="339"/>
  </r>
  <r>
    <x v="899"/>
    <x v="0"/>
    <n v="31.4"/>
    <m/>
    <m/>
    <m/>
    <n v="4.2"/>
    <n v="13.9"/>
    <n v="0"/>
    <n v="0"/>
    <n v="0"/>
  </r>
  <r>
    <x v="900"/>
    <x v="0"/>
    <n v="36.799999999999997"/>
    <m/>
    <m/>
    <m/>
    <n v="6.2"/>
    <n v="14.1"/>
    <n v="0"/>
    <n v="0"/>
    <n v="0"/>
  </r>
  <r>
    <x v="901"/>
    <x v="0"/>
    <n v="43.7"/>
    <m/>
    <m/>
    <m/>
    <n v="9.1"/>
    <n v="16"/>
    <n v="0"/>
    <n v="0"/>
    <n v="0"/>
  </r>
  <r>
    <x v="902"/>
    <x v="0"/>
    <n v="28.7"/>
    <m/>
    <m/>
    <m/>
    <n v="5.3"/>
    <n v="14.7"/>
    <n v="0"/>
    <n v="0"/>
    <n v="0"/>
  </r>
  <r>
    <x v="903"/>
    <x v="0"/>
    <n v="37.5"/>
    <m/>
    <m/>
    <m/>
    <n v="4"/>
    <n v="15.3"/>
    <n v="0"/>
    <n v="0"/>
    <n v="0"/>
  </r>
  <r>
    <x v="904"/>
    <x v="0"/>
    <n v="52.1"/>
    <m/>
    <m/>
    <m/>
    <n v="3.1"/>
    <n v="16.2"/>
    <n v="0"/>
    <n v="0"/>
    <n v="0"/>
  </r>
  <r>
    <x v="905"/>
    <x v="0"/>
    <n v="47.4"/>
    <m/>
    <m/>
    <m/>
    <n v="4.0999999999999996"/>
    <n v="16.7"/>
    <n v="0"/>
    <n v="0"/>
    <n v="0"/>
  </r>
  <r>
    <x v="906"/>
    <x v="0"/>
    <n v="43.9"/>
    <m/>
    <m/>
    <m/>
    <n v="4.5999999999999996"/>
    <n v="17.8"/>
    <n v="0"/>
    <n v="0"/>
    <n v="0"/>
  </r>
  <r>
    <x v="907"/>
    <x v="0"/>
    <n v="41"/>
    <m/>
    <m/>
    <m/>
    <n v="12.5"/>
    <n v="19.2"/>
    <n v="0"/>
    <n v="0"/>
    <n v="0"/>
  </r>
  <r>
    <x v="908"/>
    <x v="0"/>
    <n v="46.8"/>
    <m/>
    <m/>
    <m/>
    <n v="12.1"/>
    <n v="18.100000000000001"/>
    <n v="0"/>
    <n v="0"/>
    <n v="0"/>
  </r>
  <r>
    <x v="909"/>
    <x v="0"/>
    <n v="28.7"/>
    <m/>
    <m/>
    <m/>
    <n v="9.3000000000000007"/>
    <n v="18.899999999999999"/>
    <n v="0"/>
    <n v="0"/>
    <n v="0"/>
  </r>
  <r>
    <x v="910"/>
    <x v="0"/>
    <n v="41"/>
    <m/>
    <m/>
    <m/>
    <n v="6.4"/>
    <n v="19.5"/>
    <n v="0"/>
    <n v="0"/>
    <n v="0"/>
  </r>
  <r>
    <x v="911"/>
    <x v="0"/>
    <n v="41"/>
    <m/>
    <m/>
    <m/>
    <n v="4.5"/>
    <n v="19.5"/>
    <n v="0"/>
    <n v="0"/>
    <n v="0"/>
  </r>
  <r>
    <x v="912"/>
    <x v="0"/>
    <n v="61.6"/>
    <m/>
    <m/>
    <m/>
    <n v="4.4000000000000004"/>
    <n v="19.8"/>
    <n v="0"/>
    <n v="0"/>
    <n v="0"/>
  </r>
  <r>
    <x v="913"/>
    <x v="0"/>
    <n v="41"/>
    <m/>
    <m/>
    <m/>
    <n v="4.7"/>
    <n v="14.8"/>
    <n v="0"/>
    <n v="0"/>
    <n v="0"/>
  </r>
  <r>
    <x v="914"/>
    <x v="0"/>
    <n v="86.1"/>
    <m/>
    <m/>
    <m/>
    <n v="10.199999999999999"/>
    <n v="12.1"/>
    <n v="0"/>
    <n v="0"/>
    <n v="0"/>
  </r>
  <r>
    <x v="915"/>
    <x v="0"/>
    <n v="53.5"/>
    <m/>
    <m/>
    <m/>
    <n v="3.3"/>
    <n v="12.4"/>
    <n v="0"/>
    <n v="0"/>
    <n v="0"/>
  </r>
  <r>
    <x v="916"/>
    <x v="0"/>
    <n v="55.5"/>
    <m/>
    <m/>
    <m/>
    <n v="3.3"/>
    <n v="14.6"/>
    <n v="0"/>
    <n v="0"/>
    <n v="0"/>
  </r>
  <r>
    <x v="917"/>
    <x v="0"/>
    <n v="41"/>
    <m/>
    <m/>
    <m/>
    <n v="5.4"/>
    <n v="16.899999999999999"/>
    <n v="0"/>
    <n v="0"/>
    <n v="0"/>
  </r>
  <r>
    <x v="918"/>
    <x v="0"/>
    <n v="62.9"/>
    <m/>
    <m/>
    <m/>
    <n v="5.0999999999999996"/>
    <n v="17.7"/>
    <n v="0"/>
    <n v="0"/>
    <n v="0"/>
  </r>
  <r>
    <x v="919"/>
    <x v="0"/>
    <n v="50.4"/>
    <m/>
    <m/>
    <m/>
    <n v="2.5"/>
    <n v="17.8"/>
    <n v="0"/>
    <n v="0"/>
    <n v="0"/>
  </r>
  <r>
    <x v="920"/>
    <x v="0"/>
    <n v="49.6"/>
    <m/>
    <m/>
    <m/>
    <n v="2.2999999999999998"/>
    <n v="16.399999999999999"/>
    <n v="0"/>
    <n v="0"/>
    <n v="0"/>
  </r>
  <r>
    <x v="921"/>
    <x v="0"/>
    <n v="43"/>
    <m/>
    <m/>
    <m/>
    <n v="2.4"/>
    <n v="14.6"/>
    <n v="0"/>
    <n v="0"/>
    <n v="0"/>
  </r>
  <r>
    <x v="922"/>
    <x v="0"/>
    <n v="41"/>
    <m/>
    <m/>
    <m/>
    <n v="5"/>
    <n v="10.1"/>
    <n v="0"/>
    <n v="0"/>
    <n v="0"/>
  </r>
  <r>
    <x v="923"/>
    <x v="0"/>
    <n v="41"/>
    <m/>
    <m/>
    <m/>
    <n v="5.5"/>
    <n v="12.4"/>
    <n v="0"/>
    <n v="0"/>
    <n v="0"/>
  </r>
  <r>
    <x v="924"/>
    <x v="0"/>
    <n v="55.3"/>
    <m/>
    <m/>
    <m/>
    <n v="3.9"/>
    <n v="14.8"/>
    <n v="0"/>
    <n v="0"/>
    <n v="0"/>
  </r>
  <r>
    <x v="925"/>
    <x v="0"/>
    <n v="28.7"/>
    <m/>
    <m/>
    <m/>
    <n v="2.1"/>
    <n v="11.1"/>
    <n v="0"/>
    <n v="0"/>
    <n v="0"/>
  </r>
  <r>
    <x v="926"/>
    <x v="0"/>
    <n v="33.799999999999997"/>
    <m/>
    <m/>
    <m/>
    <n v="2.1"/>
    <n v="12.5"/>
    <n v="0"/>
    <n v="0"/>
    <n v="0"/>
  </r>
  <r>
    <x v="927"/>
    <x v="0"/>
    <n v="33.799999999999997"/>
    <m/>
    <m/>
    <m/>
    <n v="1.8"/>
    <n v="13.7"/>
    <n v="0"/>
    <n v="0"/>
    <n v="0"/>
  </r>
  <r>
    <x v="928"/>
    <x v="0"/>
    <n v="33.799999999999997"/>
    <m/>
    <m/>
    <m/>
    <n v="2.9"/>
    <n v="15.8"/>
    <n v="0"/>
    <n v="0"/>
    <n v="0"/>
  </r>
  <r>
    <x v="929"/>
    <x v="0"/>
    <n v="33.799999999999997"/>
    <m/>
    <m/>
    <m/>
    <n v="5.2"/>
    <n v="17.2"/>
    <n v="0"/>
    <n v="0"/>
    <n v="0"/>
  </r>
  <r>
    <x v="930"/>
    <x v="0"/>
    <n v="42.2"/>
    <m/>
    <m/>
    <m/>
    <n v="6.6"/>
    <n v="18.3"/>
    <n v="0"/>
    <n v="0"/>
    <n v="0"/>
  </r>
  <r>
    <x v="931"/>
    <x v="0"/>
    <n v="21.5"/>
    <m/>
    <m/>
    <m/>
    <n v="3.1"/>
    <n v="18.100000000000001"/>
    <n v="0"/>
    <n v="0"/>
    <n v="0"/>
  </r>
  <r>
    <x v="932"/>
    <x v="0"/>
    <n v="21.5"/>
    <m/>
    <m/>
    <m/>
    <n v="2.9"/>
    <n v="14.6"/>
    <n v="0"/>
    <n v="0"/>
    <n v="0"/>
  </r>
  <r>
    <x v="933"/>
    <x v="0"/>
    <n v="21.5"/>
    <m/>
    <m/>
    <m/>
    <n v="1.8"/>
    <n v="16.100000000000001"/>
    <n v="0"/>
    <n v="0"/>
    <n v="0"/>
  </r>
  <r>
    <x v="934"/>
    <x v="0"/>
    <n v="40.6"/>
    <m/>
    <m/>
    <m/>
    <n v="1.5"/>
    <n v="18.100000000000001"/>
    <n v="0"/>
    <n v="0"/>
    <n v="0"/>
  </r>
  <r>
    <x v="935"/>
    <x v="0"/>
    <n v="56.7"/>
    <m/>
    <m/>
    <m/>
    <n v="3.1"/>
    <n v="20.399999999999999"/>
    <n v="0"/>
    <n v="0"/>
    <n v="0"/>
  </r>
  <r>
    <x v="936"/>
    <x v="0"/>
    <n v="41"/>
    <m/>
    <m/>
    <m/>
    <n v="4.9000000000000004"/>
    <n v="21.5"/>
    <n v="0"/>
    <n v="0"/>
    <n v="0"/>
  </r>
  <r>
    <x v="937"/>
    <x v="0"/>
    <n v="75.400000000000006"/>
    <m/>
    <m/>
    <m/>
    <n v="8.6"/>
    <n v="20.8"/>
    <n v="0"/>
    <n v="0"/>
    <n v="0"/>
  </r>
  <r>
    <x v="938"/>
    <x v="0"/>
    <n v="34.200000000000003"/>
    <m/>
    <m/>
    <m/>
    <n v="4.3"/>
    <n v="19.399999999999999"/>
    <n v="0"/>
    <n v="0"/>
    <n v="0"/>
  </r>
  <r>
    <x v="939"/>
    <x v="0"/>
    <n v="58.1"/>
    <m/>
    <m/>
    <m/>
    <n v="3.3"/>
    <n v="19.899999999999999"/>
    <n v="0"/>
    <n v="0"/>
    <n v="0"/>
  </r>
  <r>
    <x v="940"/>
    <x v="0"/>
    <n v="47.3"/>
    <m/>
    <m/>
    <m/>
    <n v="2.2999999999999998"/>
    <n v="19.5"/>
    <n v="4"/>
    <n v="2"/>
    <n v="6"/>
  </r>
  <r>
    <x v="941"/>
    <x v="0"/>
    <n v="41"/>
    <m/>
    <m/>
    <m/>
    <n v="3.1"/>
    <n v="19.3"/>
    <n v="0"/>
    <n v="0"/>
    <n v="0"/>
  </r>
  <r>
    <x v="942"/>
    <x v="0"/>
    <n v="41"/>
    <m/>
    <m/>
    <m/>
    <n v="4.3"/>
    <n v="19.7"/>
    <n v="0"/>
    <n v="0"/>
    <n v="0"/>
  </r>
  <r>
    <x v="943"/>
    <x v="0"/>
    <n v="41"/>
    <m/>
    <m/>
    <m/>
    <n v="7"/>
    <n v="17.2"/>
    <n v="0"/>
    <n v="0"/>
    <n v="0"/>
  </r>
  <r>
    <x v="944"/>
    <x v="0"/>
    <n v="41"/>
    <m/>
    <m/>
    <m/>
    <n v="13.2"/>
    <n v="18.3"/>
    <n v="0"/>
    <n v="0"/>
    <n v="0"/>
  </r>
  <r>
    <x v="945"/>
    <x v="0"/>
    <n v="64.099999999999994"/>
    <m/>
    <m/>
    <m/>
    <n v="3.4"/>
    <n v="19.7"/>
    <n v="0"/>
    <n v="0"/>
    <n v="0"/>
  </r>
  <r>
    <x v="946"/>
    <x v="0"/>
    <n v="51.7"/>
    <m/>
    <m/>
    <m/>
    <n v="2.2999999999999998"/>
    <n v="20.5"/>
    <n v="0"/>
    <n v="0"/>
    <n v="0"/>
  </r>
  <r>
    <x v="947"/>
    <x v="0"/>
    <n v="71.3"/>
    <m/>
    <m/>
    <m/>
    <n v="1.9"/>
    <n v="21.1"/>
    <n v="0"/>
    <n v="0"/>
    <n v="0"/>
  </r>
  <r>
    <x v="948"/>
    <x v="0"/>
    <n v="68.2"/>
    <m/>
    <m/>
    <m/>
    <n v="2.5"/>
    <n v="19.2"/>
    <n v="0"/>
    <n v="0"/>
    <n v="0"/>
  </r>
  <r>
    <x v="949"/>
    <x v="0"/>
    <n v="70.2"/>
    <m/>
    <m/>
    <m/>
    <n v="2.7"/>
    <n v="20"/>
    <n v="0"/>
    <n v="0"/>
    <n v="0"/>
  </r>
  <r>
    <x v="950"/>
    <x v="0"/>
    <n v="45.5"/>
    <m/>
    <m/>
    <m/>
    <n v="3.3"/>
    <n v="20.2"/>
    <n v="0"/>
    <n v="0"/>
    <n v="0"/>
  </r>
  <r>
    <x v="951"/>
    <x v="0"/>
    <n v="51.4"/>
    <m/>
    <m/>
    <m/>
    <n v="6.4"/>
    <n v="20.399999999999999"/>
    <n v="0"/>
    <n v="0"/>
    <n v="0"/>
  </r>
  <r>
    <x v="952"/>
    <x v="0"/>
    <n v="67.400000000000006"/>
    <m/>
    <m/>
    <m/>
    <n v="2.9"/>
    <n v="20.7"/>
    <n v="0"/>
    <n v="0"/>
    <n v="0"/>
  </r>
  <r>
    <x v="953"/>
    <x v="0"/>
    <n v="50.3"/>
    <m/>
    <m/>
    <m/>
    <n v="3.1"/>
    <n v="20.5"/>
    <n v="0"/>
    <n v="0"/>
    <n v="0"/>
  </r>
  <r>
    <x v="954"/>
    <x v="0"/>
    <n v="48.7"/>
    <m/>
    <m/>
    <m/>
    <n v="4.3"/>
    <n v="19.2"/>
    <n v="0"/>
    <n v="0"/>
    <n v="0"/>
  </r>
  <r>
    <x v="955"/>
    <x v="0"/>
    <n v="74.599999999999994"/>
    <m/>
    <m/>
    <m/>
    <n v="5.3"/>
    <n v="16.899999999999999"/>
    <n v="0"/>
    <n v="0"/>
    <n v="0"/>
  </r>
  <r>
    <x v="956"/>
    <x v="0"/>
    <n v="52.3"/>
    <m/>
    <m/>
    <m/>
    <n v="5.7"/>
    <n v="17.3"/>
    <n v="0"/>
    <n v="0"/>
    <n v="0"/>
  </r>
  <r>
    <x v="957"/>
    <x v="0"/>
    <n v="52.3"/>
    <m/>
    <m/>
    <m/>
    <n v="13.4"/>
    <n v="18.5"/>
    <n v="0"/>
    <n v="0"/>
    <n v="0"/>
  </r>
  <r>
    <x v="958"/>
    <x v="0"/>
    <n v="52.3"/>
    <m/>
    <m/>
    <m/>
    <n v="13"/>
    <n v="19.7"/>
    <n v="0"/>
    <n v="0"/>
    <n v="0"/>
  </r>
  <r>
    <x v="959"/>
    <x v="0"/>
    <n v="52.3"/>
    <m/>
    <m/>
    <m/>
    <n v="20.8"/>
    <n v="20.3"/>
    <n v="0"/>
    <n v="0"/>
    <n v="0"/>
  </r>
  <r>
    <x v="960"/>
    <x v="0"/>
    <n v="52.3"/>
    <m/>
    <m/>
    <m/>
    <n v="7"/>
    <n v="21.1"/>
    <n v="0"/>
    <n v="0"/>
    <n v="0"/>
  </r>
  <r>
    <x v="961"/>
    <x v="0"/>
    <n v="50.9"/>
    <m/>
    <m/>
    <m/>
    <n v="7"/>
    <n v="20.5"/>
    <n v="0"/>
    <n v="0"/>
    <n v="0"/>
  </r>
  <r>
    <x v="962"/>
    <x v="0"/>
    <n v="50.9"/>
    <m/>
    <m/>
    <m/>
    <n v="9.4"/>
    <n v="20.6"/>
    <n v="0"/>
    <n v="0"/>
    <n v="0"/>
  </r>
  <r>
    <x v="963"/>
    <x v="0"/>
    <n v="50.9"/>
    <m/>
    <m/>
    <m/>
    <n v="9.9"/>
    <n v="19.100000000000001"/>
    <n v="0"/>
    <n v="0"/>
    <n v="0"/>
  </r>
  <r>
    <x v="964"/>
    <x v="0"/>
    <n v="50.9"/>
    <m/>
    <m/>
    <m/>
    <n v="17.3"/>
    <n v="18.8"/>
    <n v="0"/>
    <n v="0"/>
    <n v="0"/>
  </r>
  <r>
    <x v="965"/>
    <x v="0"/>
    <n v="50.9"/>
    <m/>
    <m/>
    <m/>
    <n v="15.1"/>
    <n v="19.7"/>
    <n v="0"/>
    <n v="0"/>
    <n v="0"/>
  </r>
  <r>
    <x v="966"/>
    <x v="0"/>
    <n v="50.9"/>
    <m/>
    <m/>
    <m/>
    <n v="7.3"/>
    <n v="20.5"/>
    <n v="0"/>
    <n v="0"/>
    <n v="0"/>
  </r>
  <r>
    <x v="967"/>
    <x v="0"/>
    <n v="50.9"/>
    <m/>
    <m/>
    <m/>
    <n v="5.7"/>
    <n v="21"/>
    <n v="0"/>
    <n v="0"/>
    <n v="0"/>
  </r>
  <r>
    <x v="968"/>
    <x v="0"/>
    <n v="50.9"/>
    <m/>
    <m/>
    <m/>
    <n v="4.2"/>
    <n v="21.7"/>
    <n v="0"/>
    <n v="0"/>
    <n v="0"/>
  </r>
  <r>
    <x v="969"/>
    <x v="0"/>
    <n v="50.9"/>
    <m/>
    <m/>
    <m/>
    <n v="4.8"/>
    <n v="20.9"/>
    <n v="0"/>
    <n v="0"/>
    <n v="0"/>
  </r>
  <r>
    <x v="970"/>
    <x v="0"/>
    <n v="50.9"/>
    <m/>
    <m/>
    <m/>
    <n v="5.5"/>
    <n v="20.9"/>
    <n v="0"/>
    <n v="0"/>
    <n v="0"/>
  </r>
  <r>
    <x v="971"/>
    <x v="0"/>
    <n v="60.1"/>
    <m/>
    <m/>
    <m/>
    <n v="18.899999999999999"/>
    <n v="22.3"/>
    <n v="0"/>
    <n v="0"/>
    <n v="0"/>
  </r>
  <r>
    <x v="972"/>
    <x v="0"/>
    <n v="58.1"/>
    <m/>
    <m/>
    <m/>
    <n v="30.2"/>
    <n v="19.2"/>
    <n v="0"/>
    <n v="0"/>
    <n v="0"/>
  </r>
  <r>
    <x v="973"/>
    <x v="0"/>
    <n v="41"/>
    <m/>
    <m/>
    <m/>
    <n v="11.3"/>
    <n v="20.8"/>
    <n v="0"/>
    <n v="0"/>
    <n v="0"/>
  </r>
  <r>
    <x v="974"/>
    <x v="0"/>
    <n v="41"/>
    <m/>
    <m/>
    <m/>
    <n v="6.1"/>
    <n v="22.3"/>
    <n v="0"/>
    <n v="0"/>
    <n v="0"/>
  </r>
  <r>
    <x v="975"/>
    <x v="0"/>
    <n v="41"/>
    <m/>
    <m/>
    <m/>
    <n v="5.8"/>
    <n v="21.3"/>
    <n v="0"/>
    <n v="0"/>
    <n v="0"/>
  </r>
  <r>
    <x v="976"/>
    <x v="0"/>
    <n v="47.3"/>
    <m/>
    <m/>
    <m/>
    <n v="5.6"/>
    <n v="19.3"/>
    <n v="0"/>
    <n v="0"/>
    <n v="0"/>
  </r>
  <r>
    <x v="977"/>
    <x v="0"/>
    <n v="41"/>
    <m/>
    <m/>
    <m/>
    <n v="9.9"/>
    <n v="19.399999999999999"/>
    <n v="0"/>
    <n v="0"/>
    <n v="0"/>
  </r>
  <r>
    <x v="978"/>
    <x v="0"/>
    <n v="41"/>
    <m/>
    <m/>
    <m/>
    <n v="20.6"/>
    <n v="20.7"/>
    <n v="0"/>
    <n v="0"/>
    <n v="0"/>
  </r>
  <r>
    <x v="979"/>
    <x v="0"/>
    <n v="41"/>
    <m/>
    <m/>
    <m/>
    <n v="36.200000000000003"/>
    <n v="21.5"/>
    <n v="0"/>
    <n v="0"/>
    <n v="0"/>
  </r>
  <r>
    <x v="980"/>
    <x v="0"/>
    <n v="41"/>
    <m/>
    <m/>
    <m/>
    <n v="14.9"/>
    <n v="20.9"/>
    <n v="0"/>
    <n v="0"/>
    <n v="0"/>
  </r>
  <r>
    <x v="981"/>
    <x v="0"/>
    <n v="41"/>
    <m/>
    <m/>
    <m/>
    <n v="8.1"/>
    <n v="20.2"/>
    <n v="0"/>
    <n v="0"/>
    <n v="0"/>
  </r>
  <r>
    <x v="982"/>
    <x v="0"/>
    <n v="41"/>
    <m/>
    <m/>
    <m/>
    <n v="9.1"/>
    <n v="20.5"/>
    <n v="0"/>
    <n v="0"/>
    <n v="0"/>
  </r>
  <r>
    <x v="983"/>
    <x v="0"/>
    <n v="55.8"/>
    <m/>
    <m/>
    <m/>
    <n v="7.5"/>
    <n v="20.5"/>
    <n v="0"/>
    <n v="0"/>
    <n v="0"/>
  </r>
  <r>
    <x v="984"/>
    <x v="0"/>
    <n v="41"/>
    <m/>
    <m/>
    <m/>
    <n v="47.5"/>
    <n v="21.3"/>
    <n v="0"/>
    <n v="0"/>
    <n v="0"/>
  </r>
  <r>
    <x v="985"/>
    <x v="0"/>
    <n v="62.4"/>
    <m/>
    <m/>
    <m/>
    <n v="29.7"/>
    <n v="22.7"/>
    <n v="0"/>
    <n v="0"/>
    <n v="0"/>
  </r>
  <r>
    <x v="986"/>
    <x v="0"/>
    <n v="41"/>
    <m/>
    <m/>
    <m/>
    <n v="33.200000000000003"/>
    <n v="22.3"/>
    <n v="0"/>
    <n v="0"/>
    <n v="0"/>
  </r>
  <r>
    <x v="987"/>
    <x v="0"/>
    <n v="41"/>
    <m/>
    <m/>
    <m/>
    <n v="16.5"/>
    <n v="22.3"/>
    <n v="0"/>
    <n v="0"/>
    <n v="0"/>
  </r>
  <r>
    <x v="988"/>
    <x v="0"/>
    <n v="54.5"/>
    <m/>
    <m/>
    <m/>
    <n v="11.5"/>
    <n v="22.7"/>
    <n v="0"/>
    <n v="0"/>
    <n v="0"/>
  </r>
  <r>
    <x v="989"/>
    <x v="0"/>
    <n v="52.7"/>
    <m/>
    <m/>
    <m/>
    <n v="10.199999999999999"/>
    <n v="23.6"/>
    <n v="0"/>
    <n v="0"/>
    <n v="0"/>
  </r>
  <r>
    <x v="990"/>
    <x v="0"/>
    <n v="45.7"/>
    <m/>
    <m/>
    <m/>
    <n v="11.4"/>
    <n v="24.3"/>
    <n v="0"/>
    <n v="0"/>
    <n v="0"/>
  </r>
  <r>
    <x v="991"/>
    <x v="0"/>
    <n v="53.4"/>
    <m/>
    <m/>
    <m/>
    <n v="12.7"/>
    <n v="23.6"/>
    <n v="667"/>
    <n v="549"/>
    <n v="1216"/>
  </r>
  <r>
    <x v="992"/>
    <x v="0"/>
    <n v="71"/>
    <m/>
    <m/>
    <m/>
    <n v="27.9"/>
    <n v="24.2"/>
    <n v="577"/>
    <n v="483"/>
    <n v="1060"/>
  </r>
  <r>
    <x v="993"/>
    <x v="0"/>
    <n v="53.4"/>
    <m/>
    <m/>
    <m/>
    <n v="32.5"/>
    <n v="24.4"/>
    <n v="0"/>
    <n v="0"/>
    <n v="0"/>
  </r>
  <r>
    <x v="994"/>
    <x v="0"/>
    <n v="63.7"/>
    <m/>
    <m/>
    <m/>
    <n v="16.600000000000001"/>
    <n v="21.9"/>
    <n v="0"/>
    <n v="0"/>
    <n v="0"/>
  </r>
  <r>
    <x v="995"/>
    <x v="0"/>
    <n v="57.5"/>
    <m/>
    <m/>
    <m/>
    <n v="13.1"/>
    <n v="18.2"/>
    <n v="0"/>
    <n v="0"/>
    <n v="0"/>
  </r>
  <r>
    <x v="996"/>
    <x v="0"/>
    <n v="50.7"/>
    <m/>
    <m/>
    <m/>
    <n v="13.8"/>
    <n v="19.3"/>
    <n v="0"/>
    <n v="0"/>
    <n v="0"/>
  </r>
  <r>
    <x v="997"/>
    <x v="0"/>
    <n v="53.1"/>
    <m/>
    <m/>
    <m/>
    <n v="11.9"/>
    <n v="21"/>
    <n v="0"/>
    <n v="0"/>
    <n v="0"/>
  </r>
  <r>
    <x v="998"/>
    <x v="0"/>
    <n v="50.7"/>
    <m/>
    <m/>
    <m/>
    <n v="15.4"/>
    <n v="22.3"/>
    <n v="0"/>
    <n v="0"/>
    <n v="0"/>
  </r>
  <r>
    <x v="999"/>
    <x v="0"/>
    <n v="55.5"/>
    <m/>
    <m/>
    <m/>
    <n v="35.5"/>
    <n v="21.9"/>
    <n v="0"/>
    <n v="0"/>
    <n v="0"/>
  </r>
  <r>
    <x v="1000"/>
    <x v="0"/>
    <n v="71.7"/>
    <m/>
    <m/>
    <m/>
    <n v="39"/>
    <n v="23.8"/>
    <n v="0"/>
    <n v="0"/>
    <n v="0"/>
  </r>
  <r>
    <x v="1001"/>
    <x v="0"/>
    <n v="51.5"/>
    <m/>
    <m/>
    <m/>
    <n v="17.8"/>
    <n v="24.5"/>
    <n v="0"/>
    <n v="0"/>
    <n v="0"/>
  </r>
  <r>
    <x v="1002"/>
    <x v="0"/>
    <n v="58.9"/>
    <m/>
    <m/>
    <m/>
    <n v="18.100000000000001"/>
    <n v="25.1"/>
    <n v="0"/>
    <n v="0"/>
    <n v="0"/>
  </r>
  <r>
    <x v="1003"/>
    <x v="0"/>
    <n v="50.7"/>
    <m/>
    <m/>
    <m/>
    <n v="17.8"/>
    <n v="25.4"/>
    <n v="0"/>
    <n v="0"/>
    <n v="0"/>
  </r>
  <r>
    <x v="1004"/>
    <x v="0"/>
    <n v="96.3"/>
    <m/>
    <m/>
    <m/>
    <n v="18.3"/>
    <n v="25.7"/>
    <n v="0"/>
    <n v="0"/>
    <n v="0"/>
  </r>
  <r>
    <x v="1005"/>
    <x v="0"/>
    <n v="58.6"/>
    <m/>
    <m/>
    <m/>
    <n v="38.1"/>
    <n v="26"/>
    <n v="0"/>
    <n v="0"/>
    <n v="0"/>
  </r>
  <r>
    <x v="1006"/>
    <x v="0"/>
    <n v="57"/>
    <m/>
    <m/>
    <m/>
    <n v="39.1"/>
    <n v="26.1"/>
    <n v="0"/>
    <n v="0"/>
    <n v="0"/>
  </r>
  <r>
    <x v="1007"/>
    <x v="0"/>
    <n v="70.2"/>
    <m/>
    <m/>
    <m/>
    <n v="38.200000000000003"/>
    <n v="25.9"/>
    <n v="0"/>
    <n v="0"/>
    <n v="0"/>
  </r>
  <r>
    <x v="1008"/>
    <x v="0"/>
    <n v="75.2"/>
    <m/>
    <m/>
    <m/>
    <n v="37.700000000000003"/>
    <n v="24.8"/>
    <n v="0"/>
    <n v="0"/>
    <n v="0"/>
  </r>
  <r>
    <x v="1009"/>
    <x v="0"/>
    <n v="75.7"/>
    <m/>
    <m/>
    <m/>
    <n v="38.299999999999997"/>
    <n v="22.8"/>
    <n v="0"/>
    <n v="0"/>
    <n v="0"/>
  </r>
  <r>
    <x v="1010"/>
    <x v="0"/>
    <n v="70.7"/>
    <m/>
    <m/>
    <m/>
    <n v="39.5"/>
    <n v="23.8"/>
    <n v="0"/>
    <n v="0"/>
    <n v="0"/>
  </r>
  <r>
    <x v="1011"/>
    <x v="0"/>
    <n v="74.7"/>
    <m/>
    <m/>
    <m/>
    <n v="39.299999999999997"/>
    <n v="23.3"/>
    <n v="0"/>
    <n v="0"/>
    <n v="0"/>
  </r>
  <r>
    <x v="1012"/>
    <x v="0"/>
    <n v="52"/>
    <m/>
    <m/>
    <m/>
    <n v="37.299999999999997"/>
    <n v="23.4"/>
    <n v="0"/>
    <n v="0"/>
    <n v="0"/>
  </r>
  <r>
    <x v="1013"/>
    <x v="0"/>
    <n v="57.8"/>
    <m/>
    <m/>
    <m/>
    <n v="38.6"/>
    <n v="21.3"/>
    <n v="0"/>
    <n v="0"/>
    <n v="0"/>
  </r>
  <r>
    <x v="1014"/>
    <x v="0"/>
    <n v="57.8"/>
    <m/>
    <m/>
    <m/>
    <n v="37"/>
    <n v="22.7"/>
    <n v="0"/>
    <n v="0"/>
    <n v="0"/>
  </r>
  <r>
    <x v="1015"/>
    <x v="0"/>
    <n v="66.3"/>
    <m/>
    <m/>
    <m/>
    <n v="18.7"/>
    <n v="23.5"/>
    <n v="0"/>
    <n v="0"/>
    <n v="0"/>
  </r>
  <r>
    <x v="1016"/>
    <x v="0"/>
    <n v="42.9"/>
    <m/>
    <m/>
    <m/>
    <n v="17.5"/>
    <n v="24.6"/>
    <n v="0"/>
    <n v="0"/>
    <n v="0"/>
  </r>
  <r>
    <x v="1017"/>
    <x v="0"/>
    <n v="42.9"/>
    <m/>
    <m/>
    <m/>
    <n v="14"/>
    <n v="25.5"/>
    <n v="0"/>
    <n v="0"/>
    <n v="0"/>
  </r>
  <r>
    <x v="1018"/>
    <x v="0"/>
    <n v="56.5"/>
    <m/>
    <m/>
    <m/>
    <n v="12.7"/>
    <n v="25"/>
    <n v="0"/>
    <n v="0"/>
    <n v="0"/>
  </r>
  <r>
    <x v="1019"/>
    <x v="0"/>
    <n v="60.8"/>
    <m/>
    <m/>
    <m/>
    <n v="12.5"/>
    <n v="22.9"/>
    <n v="0"/>
    <n v="0"/>
    <n v="0"/>
  </r>
  <r>
    <x v="1020"/>
    <x v="0"/>
    <n v="60.8"/>
    <m/>
    <m/>
    <m/>
    <n v="27"/>
    <n v="23.6"/>
    <n v="0"/>
    <n v="0"/>
    <n v="0"/>
  </r>
  <r>
    <x v="1021"/>
    <x v="0"/>
    <n v="60.8"/>
    <m/>
    <m/>
    <m/>
    <n v="32.1"/>
    <n v="23.3"/>
    <n v="0"/>
    <n v="0"/>
    <n v="0"/>
  </r>
  <r>
    <x v="1022"/>
    <x v="0"/>
    <n v="54"/>
    <m/>
    <m/>
    <m/>
    <n v="17.7"/>
    <n v="23.8"/>
    <n v="0"/>
    <n v="0"/>
    <n v="0"/>
  </r>
  <r>
    <x v="1023"/>
    <x v="0"/>
    <n v="69"/>
    <m/>
    <m/>
    <m/>
    <n v="15.3"/>
    <n v="22.9"/>
    <n v="697"/>
    <n v="577"/>
    <n v="1274"/>
  </r>
  <r>
    <x v="1024"/>
    <x v="0"/>
    <n v="54"/>
    <m/>
    <m/>
    <m/>
    <n v="11.7"/>
    <n v="23.4"/>
    <n v="1403"/>
    <n v="1159"/>
    <n v="2562"/>
  </r>
  <r>
    <x v="1025"/>
    <x v="0"/>
    <n v="37.4"/>
    <m/>
    <m/>
    <m/>
    <n v="9.9"/>
    <n v="24"/>
    <n v="1371"/>
    <n v="1141"/>
    <n v="2512"/>
  </r>
  <r>
    <x v="1026"/>
    <x v="0"/>
    <n v="54"/>
    <m/>
    <m/>
    <m/>
    <n v="12.3"/>
    <n v="25"/>
    <n v="1308"/>
    <n v="1090"/>
    <n v="2398"/>
  </r>
  <r>
    <x v="1027"/>
    <x v="0"/>
    <n v="75.900000000000006"/>
    <m/>
    <m/>
    <m/>
    <n v="27.7"/>
    <n v="26.6"/>
    <n v="1261"/>
    <n v="1042"/>
    <n v="2303"/>
  </r>
  <r>
    <x v="1028"/>
    <x v="0"/>
    <n v="64.900000000000006"/>
    <m/>
    <m/>
    <m/>
    <n v="35"/>
    <n v="25.5"/>
    <n v="1283"/>
    <n v="1067"/>
    <n v="2350"/>
  </r>
  <r>
    <x v="1029"/>
    <x v="0"/>
    <n v="66.3"/>
    <m/>
    <m/>
    <m/>
    <n v="18.2"/>
    <n v="25.1"/>
    <n v="1224"/>
    <n v="1010"/>
    <n v="2234"/>
  </r>
  <r>
    <x v="1030"/>
    <x v="0"/>
    <n v="61"/>
    <m/>
    <m/>
    <m/>
    <n v="11.8"/>
    <n v="23.7"/>
    <n v="1119"/>
    <n v="904"/>
    <n v="2023"/>
  </r>
  <r>
    <x v="1031"/>
    <x v="0"/>
    <n v="65.8"/>
    <m/>
    <m/>
    <m/>
    <n v="10.3"/>
    <n v="23.7"/>
    <n v="1193"/>
    <n v="972"/>
    <n v="2165"/>
  </r>
  <r>
    <x v="1032"/>
    <x v="0"/>
    <n v="67.400000000000006"/>
    <m/>
    <m/>
    <m/>
    <n v="9.6"/>
    <n v="24.7"/>
    <n v="1151"/>
    <n v="933"/>
    <n v="2084"/>
  </r>
  <r>
    <x v="1033"/>
    <x v="0"/>
    <n v="71.900000000000006"/>
    <m/>
    <m/>
    <m/>
    <n v="14.9"/>
    <n v="23.8"/>
    <n v="1168"/>
    <n v="951"/>
    <n v="2119"/>
  </r>
  <r>
    <x v="1034"/>
    <x v="0"/>
    <n v="85.9"/>
    <m/>
    <m/>
    <m/>
    <n v="34.299999999999997"/>
    <n v="25.1"/>
    <n v="1265"/>
    <n v="1047"/>
    <n v="2312"/>
  </r>
  <r>
    <x v="1035"/>
    <x v="0"/>
    <n v="69.7"/>
    <m/>
    <m/>
    <m/>
    <n v="39.200000000000003"/>
    <n v="25.6"/>
    <n v="1296"/>
    <n v="1083"/>
    <n v="2379"/>
  </r>
  <r>
    <x v="1036"/>
    <x v="0"/>
    <n v="93.7"/>
    <m/>
    <m/>
    <m/>
    <n v="17.399999999999999"/>
    <n v="25.9"/>
    <n v="1297"/>
    <n v="1082"/>
    <n v="2379"/>
  </r>
  <r>
    <x v="1037"/>
    <x v="0"/>
    <n v="63.8"/>
    <m/>
    <m/>
    <m/>
    <n v="13.5"/>
    <n v="24.7"/>
    <n v="1206"/>
    <n v="992"/>
    <n v="2198"/>
  </r>
  <r>
    <x v="1038"/>
    <x v="0"/>
    <n v="54"/>
    <m/>
    <m/>
    <m/>
    <n v="9.9"/>
    <n v="26.4"/>
    <n v="1199"/>
    <n v="986"/>
    <n v="2185"/>
  </r>
  <r>
    <x v="1039"/>
    <x v="0"/>
    <n v="62.2"/>
    <m/>
    <m/>
    <m/>
    <n v="10.3"/>
    <n v="26.8"/>
    <n v="1185"/>
    <n v="974"/>
    <n v="2159"/>
  </r>
  <r>
    <x v="1040"/>
    <x v="0"/>
    <n v="54"/>
    <m/>
    <m/>
    <m/>
    <n v="15.1"/>
    <n v="25.3"/>
    <n v="1219"/>
    <n v="1007"/>
    <n v="2226"/>
  </r>
  <r>
    <x v="1041"/>
    <x v="0"/>
    <n v="61.3"/>
    <m/>
    <m/>
    <m/>
    <n v="29.8"/>
    <n v="26.4"/>
    <n v="1293"/>
    <n v="1086"/>
    <n v="2379"/>
  </r>
  <r>
    <x v="1042"/>
    <x v="0"/>
    <n v="94.1"/>
    <m/>
    <m/>
    <m/>
    <n v="36.1"/>
    <n v="27.1"/>
    <n v="1330"/>
    <n v="1119"/>
    <n v="2449"/>
  </r>
  <r>
    <x v="1043"/>
    <x v="0"/>
    <n v="54"/>
    <m/>
    <m/>
    <m/>
    <n v="10.3"/>
    <n v="27.8"/>
    <n v="1287"/>
    <n v="1073"/>
    <n v="2360"/>
  </r>
  <r>
    <x v="1044"/>
    <x v="0"/>
    <n v="69.599999999999994"/>
    <m/>
    <m/>
    <m/>
    <n v="15.2"/>
    <n v="28.3"/>
    <n v="1203"/>
    <n v="993"/>
    <n v="2196"/>
  </r>
  <r>
    <x v="1045"/>
    <x v="0"/>
    <n v="72.400000000000006"/>
    <m/>
    <m/>
    <m/>
    <n v="11.7"/>
    <n v="28.5"/>
    <n v="1157"/>
    <n v="945"/>
    <n v="2102"/>
  </r>
  <r>
    <x v="1046"/>
    <x v="0"/>
    <n v="55.6"/>
    <m/>
    <m/>
    <m/>
    <n v="17.100000000000001"/>
    <n v="29.1"/>
    <n v="1166"/>
    <n v="953"/>
    <n v="2119"/>
  </r>
  <r>
    <x v="1047"/>
    <x v="0"/>
    <n v="60.3"/>
    <m/>
    <m/>
    <m/>
    <n v="17.399999999999999"/>
    <n v="29.1"/>
    <n v="1869"/>
    <n v="1819"/>
    <n v="3688"/>
  </r>
  <r>
    <x v="1048"/>
    <x v="0"/>
    <n v="65.900000000000006"/>
    <m/>
    <m/>
    <m/>
    <n v="34.799999999999997"/>
    <n v="28.8"/>
    <n v="2715"/>
    <n v="2753"/>
    <n v="5468"/>
  </r>
  <r>
    <x v="1049"/>
    <x v="0"/>
    <n v="60.8"/>
    <m/>
    <m/>
    <m/>
    <n v="38.299999999999997"/>
    <n v="28.6"/>
    <n v="2891"/>
    <n v="2903"/>
    <n v="5794"/>
  </r>
  <r>
    <x v="1050"/>
    <x v="0"/>
    <n v="87.5"/>
    <m/>
    <m/>
    <m/>
    <n v="17.899999999999999"/>
    <n v="29.2"/>
    <n v="2921"/>
    <n v="2889"/>
    <n v="5810"/>
  </r>
  <r>
    <x v="1051"/>
    <x v="0"/>
    <n v="66"/>
    <m/>
    <m/>
    <m/>
    <n v="17.5"/>
    <n v="30.1"/>
    <n v="2389"/>
    <n v="2464"/>
    <n v="4853"/>
  </r>
  <r>
    <x v="1052"/>
    <x v="0"/>
    <n v="60.8"/>
    <m/>
    <m/>
    <m/>
    <n v="38.6"/>
    <n v="29.9"/>
    <n v="2776"/>
    <n v="2789"/>
    <n v="5565"/>
  </r>
  <r>
    <x v="1053"/>
    <x v="0"/>
    <n v="54"/>
    <m/>
    <m/>
    <m/>
    <n v="24.3"/>
    <n v="29.8"/>
    <n v="3008"/>
    <n v="2930"/>
    <n v="5938"/>
  </r>
  <r>
    <x v="1054"/>
    <x v="0"/>
    <n v="59.9"/>
    <m/>
    <m/>
    <m/>
    <n v="18.2"/>
    <n v="29.9"/>
    <n v="2888"/>
    <n v="2856"/>
    <n v="5744"/>
  </r>
  <r>
    <x v="1055"/>
    <x v="0"/>
    <n v="64.7"/>
    <m/>
    <m/>
    <m/>
    <n v="36.4"/>
    <n v="30.1"/>
    <n v="4020"/>
    <n v="3897"/>
    <n v="7917"/>
  </r>
  <r>
    <x v="1056"/>
    <x v="0"/>
    <n v="73.099999999999994"/>
    <m/>
    <m/>
    <m/>
    <n v="38.6"/>
    <n v="29.2"/>
    <n v="4667"/>
    <n v="4854"/>
    <n v="9521"/>
  </r>
  <r>
    <x v="1057"/>
    <x v="0"/>
    <n v="54"/>
    <m/>
    <m/>
    <m/>
    <n v="17.899999999999999"/>
    <n v="29.6"/>
    <n v="4864"/>
    <n v="4522"/>
    <n v="9386"/>
  </r>
  <r>
    <x v="1058"/>
    <x v="0"/>
    <n v="56.7"/>
    <m/>
    <m/>
    <m/>
    <n v="16.5"/>
    <n v="28.3"/>
    <n v="3797"/>
    <n v="3773"/>
    <n v="7570"/>
  </r>
  <r>
    <x v="1059"/>
    <x v="0"/>
    <n v="56.7"/>
    <m/>
    <m/>
    <m/>
    <n v="17.399999999999999"/>
    <n v="27.8"/>
    <n v="3442"/>
    <n v="3403"/>
    <n v="6845"/>
  </r>
  <r>
    <x v="1060"/>
    <x v="0"/>
    <n v="67.2"/>
    <m/>
    <m/>
    <m/>
    <n v="17.399999999999999"/>
    <n v="28.5"/>
    <n v="3559"/>
    <n v="3517"/>
    <n v="7076"/>
  </r>
  <r>
    <x v="1061"/>
    <x v="0"/>
    <n v="54"/>
    <m/>
    <m/>
    <m/>
    <n v="17.100000000000001"/>
    <n v="29"/>
    <n v="2645"/>
    <n v="2557"/>
    <n v="5202"/>
  </r>
  <r>
    <x v="1062"/>
    <x v="0"/>
    <n v="67.599999999999994"/>
    <m/>
    <m/>
    <m/>
    <n v="37"/>
    <n v="28.9"/>
    <n v="3689"/>
    <n v="3889"/>
    <n v="7578"/>
  </r>
  <r>
    <x v="1063"/>
    <x v="0"/>
    <n v="76"/>
    <m/>
    <m/>
    <m/>
    <n v="36.700000000000003"/>
    <n v="29.8"/>
    <n v="3795"/>
    <n v="4076"/>
    <n v="7871"/>
  </r>
  <r>
    <x v="1064"/>
    <x v="0"/>
    <n v="63.1"/>
    <m/>
    <m/>
    <m/>
    <n v="18.3"/>
    <n v="30.1"/>
    <n v="3680"/>
    <n v="4010"/>
    <n v="7690"/>
  </r>
  <r>
    <x v="1065"/>
    <x v="0"/>
    <n v="63.1"/>
    <m/>
    <m/>
    <m/>
    <n v="16.100000000000001"/>
    <n v="28.3"/>
    <n v="2993"/>
    <n v="3197"/>
    <n v="6190"/>
  </r>
  <r>
    <x v="1066"/>
    <x v="0"/>
    <n v="54"/>
    <m/>
    <m/>
    <m/>
    <n v="14.7"/>
    <n v="25.8"/>
    <n v="2003"/>
    <n v="2058"/>
    <n v="4061"/>
  </r>
  <r>
    <x v="1067"/>
    <x v="0"/>
    <n v="74.3"/>
    <m/>
    <m/>
    <m/>
    <n v="14.7"/>
    <n v="26.4"/>
    <n v="2492"/>
    <n v="2591"/>
    <n v="5083"/>
  </r>
  <r>
    <x v="1068"/>
    <x v="0"/>
    <n v="65.900000000000006"/>
    <m/>
    <m/>
    <m/>
    <n v="13"/>
    <n v="28.1"/>
    <n v="2096"/>
    <n v="2225"/>
    <n v="4321"/>
  </r>
  <r>
    <x v="1069"/>
    <x v="0"/>
    <n v="55.3"/>
    <m/>
    <m/>
    <m/>
    <n v="27"/>
    <n v="27"/>
    <n v="2874"/>
    <n v="3098"/>
    <n v="5972"/>
  </r>
  <r>
    <x v="1070"/>
    <x v="0"/>
    <n v="89.5"/>
    <m/>
    <m/>
    <m/>
    <n v="32.5"/>
    <n v="27.3"/>
    <n v="2920"/>
    <n v="2728"/>
    <n v="5648"/>
  </r>
  <r>
    <x v="1071"/>
    <x v="0"/>
    <n v="63.5"/>
    <m/>
    <m/>
    <m/>
    <n v="13.8"/>
    <n v="27.9"/>
    <n v="2958"/>
    <n v="2780"/>
    <n v="5738"/>
  </r>
  <r>
    <x v="1072"/>
    <x v="0"/>
    <n v="62.4"/>
    <m/>
    <m/>
    <m/>
    <n v="16.600000000000001"/>
    <n v="27"/>
    <n v="2558"/>
    <n v="2481"/>
    <n v="5039"/>
  </r>
  <r>
    <x v="1073"/>
    <x v="0"/>
    <n v="54"/>
    <m/>
    <m/>
    <m/>
    <n v="17.100000000000001"/>
    <n v="27.5"/>
    <n v="2176"/>
    <n v="1904"/>
    <n v="4080"/>
  </r>
  <r>
    <x v="1074"/>
    <x v="0"/>
    <n v="62.4"/>
    <m/>
    <m/>
    <m/>
    <n v="18"/>
    <n v="27"/>
    <n v="2618"/>
    <n v="2551"/>
    <n v="5169"/>
  </r>
  <r>
    <x v="1075"/>
    <x v="0"/>
    <n v="56.7"/>
    <m/>
    <m/>
    <m/>
    <n v="17.7"/>
    <n v="27.3"/>
    <n v="2171"/>
    <n v="2265"/>
    <n v="4436"/>
  </r>
  <r>
    <x v="1076"/>
    <x v="0"/>
    <n v="62.2"/>
    <m/>
    <m/>
    <m/>
    <n v="35.200000000000003"/>
    <n v="28.2"/>
    <n v="3238"/>
    <n v="3369"/>
    <n v="6607"/>
  </r>
  <r>
    <x v="1077"/>
    <x v="0"/>
    <n v="78.099999999999994"/>
    <m/>
    <m/>
    <m/>
    <n v="38.1"/>
    <n v="26.2"/>
    <n v="2930"/>
    <n v="3334"/>
    <n v="6264"/>
  </r>
  <r>
    <x v="1078"/>
    <x v="0"/>
    <n v="69.2"/>
    <m/>
    <m/>
    <m/>
    <n v="37.200000000000003"/>
    <n v="27.1"/>
    <n v="3014"/>
    <n v="3281"/>
    <n v="6295"/>
  </r>
  <r>
    <x v="1079"/>
    <x v="0"/>
    <n v="63.3"/>
    <m/>
    <m/>
    <m/>
    <n v="17.5"/>
    <n v="26.5"/>
    <n v="3222"/>
    <n v="3319"/>
    <n v="6541"/>
  </r>
  <r>
    <x v="1080"/>
    <x v="0"/>
    <n v="54"/>
    <m/>
    <m/>
    <m/>
    <n v="18"/>
    <n v="26.5"/>
    <n v="2386"/>
    <n v="2649"/>
    <n v="5035"/>
  </r>
  <r>
    <x v="1081"/>
    <x v="0"/>
    <n v="69.2"/>
    <m/>
    <m/>
    <m/>
    <n v="18.2"/>
    <n v="27.2"/>
    <n v="3045"/>
    <n v="2984"/>
    <n v="6029"/>
  </r>
  <r>
    <x v="1082"/>
    <x v="0"/>
    <n v="60.7"/>
    <m/>
    <m/>
    <m/>
    <n v="18.2"/>
    <n v="27.6"/>
    <n v="2372"/>
    <n v="2370"/>
    <n v="4742"/>
  </r>
  <r>
    <x v="1083"/>
    <x v="0"/>
    <n v="73.900000000000006"/>
    <m/>
    <m/>
    <m/>
    <n v="39.299999999999997"/>
    <n v="27.9"/>
    <n v="3473"/>
    <n v="3544"/>
    <n v="7017"/>
  </r>
  <r>
    <x v="1084"/>
    <x v="0"/>
    <n v="79"/>
    <m/>
    <m/>
    <m/>
    <n v="41.7"/>
    <n v="29.1"/>
    <n v="3448"/>
    <n v="3669"/>
    <n v="7117"/>
  </r>
  <r>
    <x v="1085"/>
    <x v="0"/>
    <n v="100"/>
    <m/>
    <m/>
    <m/>
    <n v="18.5"/>
    <n v="29.1"/>
    <n v="3428"/>
    <n v="3678"/>
    <n v="7106"/>
  </r>
  <r>
    <x v="1086"/>
    <x v="0"/>
    <n v="69.2"/>
    <m/>
    <m/>
    <m/>
    <n v="19"/>
    <n v="28.220618556701027"/>
    <n v="3242"/>
    <n v="3177"/>
    <n v="6419"/>
  </r>
  <r>
    <x v="1087"/>
    <x v="0"/>
    <n v="54"/>
    <m/>
    <m/>
    <m/>
    <n v="18.899999999999999"/>
    <n v="25.8"/>
    <n v="2373"/>
    <n v="2322"/>
    <n v="4695"/>
  </r>
  <r>
    <x v="1088"/>
    <x v="0"/>
    <n v="89.4"/>
    <m/>
    <m/>
    <m/>
    <n v="18.2"/>
    <n v="25"/>
    <n v="2691"/>
    <n v="2548"/>
    <n v="5239"/>
  </r>
  <r>
    <x v="1089"/>
    <x v="0"/>
    <n v="61.5"/>
    <m/>
    <m/>
    <m/>
    <n v="18.399999999999999"/>
    <n v="24.7"/>
    <n v="2106"/>
    <n v="2159"/>
    <n v="4265"/>
  </r>
  <r>
    <x v="1090"/>
    <x v="0"/>
    <n v="60.8"/>
    <m/>
    <m/>
    <m/>
    <n v="41.8"/>
    <n v="25.2"/>
    <n v="2752"/>
    <n v="2847"/>
    <n v="5599"/>
  </r>
  <r>
    <x v="1091"/>
    <x v="0"/>
    <n v="82.3"/>
    <m/>
    <m/>
    <m/>
    <n v="43"/>
    <n v="26.3"/>
    <n v="3149"/>
    <n v="2989"/>
    <n v="6138"/>
  </r>
  <r>
    <x v="1092"/>
    <x v="0"/>
    <n v="54"/>
    <m/>
    <m/>
    <m/>
    <n v="18"/>
    <n v="27.2"/>
    <n v="3184"/>
    <n v="3082"/>
    <n v="6266"/>
  </r>
  <r>
    <x v="1093"/>
    <x v="0"/>
    <n v="64.8"/>
    <m/>
    <m/>
    <m/>
    <n v="17.899999999999999"/>
    <n v="25.1"/>
    <n v="2654"/>
    <n v="2772"/>
    <n v="5426"/>
  </r>
  <r>
    <x v="1094"/>
    <x v="0"/>
    <n v="59.4"/>
    <m/>
    <m/>
    <m/>
    <n v="17.399999999999999"/>
    <n v="26.8"/>
    <n v="2280"/>
    <n v="2373"/>
    <n v="4653"/>
  </r>
  <r>
    <x v="1095"/>
    <x v="0"/>
    <n v="60.3"/>
    <m/>
    <m/>
    <m/>
    <n v="39.9"/>
    <n v="27.6"/>
    <n v="3105"/>
    <n v="3464"/>
    <n v="6569"/>
  </r>
  <r>
    <x v="1096"/>
    <x v="0"/>
    <n v="60.8"/>
    <m/>
    <m/>
    <m/>
    <n v="40.700000000000003"/>
    <n v="27.6"/>
    <n v="2712"/>
    <n v="3047"/>
    <n v="5759"/>
  </r>
  <r>
    <x v="1097"/>
    <x v="0"/>
    <n v="71.2"/>
    <m/>
    <m/>
    <m/>
    <n v="43.2"/>
    <n v="28"/>
    <n v="3349"/>
    <n v="3676"/>
    <n v="7025"/>
  </r>
  <r>
    <x v="1098"/>
    <x v="0"/>
    <n v="77.400000000000006"/>
    <m/>
    <m/>
    <m/>
    <n v="44.9"/>
    <n v="28.7"/>
    <n v="3246"/>
    <n v="3920"/>
    <n v="7166"/>
  </r>
  <r>
    <x v="1099"/>
    <x v="0"/>
    <n v="86.5"/>
    <m/>
    <m/>
    <m/>
    <n v="39.700000000000003"/>
    <n v="28.8"/>
    <n v="3195"/>
    <n v="3804"/>
    <n v="6999"/>
  </r>
  <r>
    <x v="1100"/>
    <x v="0"/>
    <n v="54"/>
    <m/>
    <m/>
    <m/>
    <n v="17.600000000000001"/>
    <n v="27.7"/>
    <n v="3196"/>
    <n v="3318"/>
    <n v="6514"/>
  </r>
  <r>
    <x v="1101"/>
    <x v="0"/>
    <n v="69.8"/>
    <m/>
    <m/>
    <m/>
    <n v="17.8"/>
    <n v="27.9"/>
    <n v="2519"/>
    <n v="2716"/>
    <n v="5235"/>
  </r>
  <r>
    <x v="1102"/>
    <x v="0"/>
    <n v="59.4"/>
    <m/>
    <m/>
    <m/>
    <n v="17.8"/>
    <n v="26.8"/>
    <n v="2910"/>
    <n v="2968"/>
    <n v="5878"/>
  </r>
  <r>
    <x v="1103"/>
    <x v="0"/>
    <n v="59.8"/>
    <m/>
    <m/>
    <m/>
    <n v="17.8"/>
    <n v="27.8"/>
    <n v="2308"/>
    <n v="2189"/>
    <n v="4497"/>
  </r>
  <r>
    <x v="1104"/>
    <x v="0"/>
    <n v="70.8"/>
    <m/>
    <m/>
    <m/>
    <n v="43.4"/>
    <n v="28"/>
    <n v="3534"/>
    <n v="3715"/>
    <n v="7249"/>
  </r>
  <r>
    <x v="1105"/>
    <x v="0"/>
    <n v="78.099999999999994"/>
    <m/>
    <m/>
    <m/>
    <n v="45.4"/>
    <n v="28.4"/>
    <n v="3892"/>
    <n v="4044"/>
    <n v="7936"/>
  </r>
  <r>
    <x v="1106"/>
    <x v="0"/>
    <n v="85.4"/>
    <m/>
    <m/>
    <m/>
    <n v="44.3"/>
    <n v="27.9"/>
    <n v="3828"/>
    <n v="4085"/>
    <n v="7913"/>
  </r>
  <r>
    <x v="1107"/>
    <x v="0"/>
    <n v="54"/>
    <m/>
    <m/>
    <m/>
    <n v="18.3"/>
    <n v="26.5"/>
    <n v="3463"/>
    <n v="3719"/>
    <n v="7182"/>
  </r>
  <r>
    <x v="1108"/>
    <x v="0"/>
    <n v="54"/>
    <m/>
    <m/>
    <m/>
    <n v="18.100000000000001"/>
    <n v="29"/>
    <n v="2258"/>
    <n v="2497"/>
    <n v="4755"/>
  </r>
  <r>
    <x v="1109"/>
    <x v="0"/>
    <n v="65.900000000000006"/>
    <m/>
    <m/>
    <m/>
    <n v="18.3"/>
    <n v="30.1"/>
    <n v="2919"/>
    <n v="3434"/>
    <n v="6353"/>
  </r>
  <r>
    <x v="1110"/>
    <x v="0"/>
    <n v="70.400000000000006"/>
    <m/>
    <m/>
    <m/>
    <n v="42.8"/>
    <n v="30.2"/>
    <n v="3011"/>
    <n v="3169"/>
    <n v="6180"/>
  </r>
  <r>
    <x v="1111"/>
    <x v="0"/>
    <n v="61.9"/>
    <m/>
    <m/>
    <m/>
    <n v="44.6"/>
    <n v="29"/>
    <n v="3394"/>
    <n v="3551"/>
    <n v="6945"/>
  </r>
  <r>
    <x v="1112"/>
    <x v="0"/>
    <n v="61.9"/>
    <m/>
    <m/>
    <m/>
    <n v="45.1"/>
    <n v="28.1"/>
    <n v="3122"/>
    <n v="3464"/>
    <n v="6586"/>
  </r>
  <r>
    <x v="1113"/>
    <x v="0"/>
    <n v="85"/>
    <m/>
    <m/>
    <m/>
    <n v="44.7"/>
    <n v="27"/>
    <n v="3134"/>
    <n v="3462"/>
    <n v="6596"/>
  </r>
  <r>
    <x v="1114"/>
    <x v="0"/>
    <n v="100"/>
    <m/>
    <m/>
    <m/>
    <n v="45.1"/>
    <n v="26.5"/>
    <n v="3276"/>
    <n v="3355"/>
    <n v="6631"/>
  </r>
  <r>
    <x v="1115"/>
    <x v="0"/>
    <n v="82"/>
    <m/>
    <m/>
    <m/>
    <n v="44.7"/>
    <n v="26"/>
    <n v="2656"/>
    <n v="3100"/>
    <n v="5756"/>
  </r>
  <r>
    <x v="1116"/>
    <x v="0"/>
    <n v="80.400000000000006"/>
    <m/>
    <m/>
    <m/>
    <n v="45.8"/>
    <n v="26.8"/>
    <n v="3336"/>
    <n v="3582"/>
    <n v="6918"/>
  </r>
  <r>
    <x v="1117"/>
    <x v="0"/>
    <n v="76.5"/>
    <m/>
    <m/>
    <m/>
    <n v="45.3"/>
    <n v="28.6"/>
    <n v="2992"/>
    <n v="3027"/>
    <n v="6019"/>
  </r>
  <r>
    <x v="1118"/>
    <x v="0"/>
    <n v="54.4"/>
    <m/>
    <m/>
    <m/>
    <n v="46.2"/>
    <n v="30"/>
    <n v="3729"/>
    <n v="3888"/>
    <n v="7617"/>
  </r>
  <r>
    <x v="1119"/>
    <x v="0"/>
    <n v="85.8"/>
    <m/>
    <m/>
    <m/>
    <n v="45.9"/>
    <n v="28.9"/>
    <n v="3634"/>
    <n v="3996"/>
    <n v="7630"/>
  </r>
  <r>
    <x v="1120"/>
    <x v="0"/>
    <n v="70.7"/>
    <m/>
    <m/>
    <m/>
    <n v="45.5"/>
    <n v="29"/>
    <n v="3650"/>
    <n v="3818"/>
    <n v="7468"/>
  </r>
  <r>
    <x v="1121"/>
    <x v="0"/>
    <n v="54"/>
    <m/>
    <m/>
    <m/>
    <n v="46"/>
    <n v="30.2"/>
    <n v="3850"/>
    <n v="4013"/>
    <n v="7863"/>
  </r>
  <r>
    <x v="1122"/>
    <x v="0"/>
    <n v="54"/>
    <m/>
    <m/>
    <m/>
    <n v="45.7"/>
    <n v="31"/>
    <n v="3705"/>
    <n v="3492"/>
    <n v="7197"/>
  </r>
  <r>
    <x v="1123"/>
    <x v="0"/>
    <n v="55.3"/>
    <m/>
    <m/>
    <m/>
    <n v="45.8"/>
    <n v="30.4"/>
    <n v="4027"/>
    <n v="4299"/>
    <n v="8326"/>
  </r>
  <r>
    <x v="1124"/>
    <x v="0"/>
    <n v="56.4"/>
    <m/>
    <m/>
    <m/>
    <n v="45.5"/>
    <n v="27.9"/>
    <n v="3955"/>
    <n v="4198"/>
    <n v="8153"/>
  </r>
  <r>
    <x v="1125"/>
    <x v="0"/>
    <n v="86.7"/>
    <m/>
    <m/>
    <m/>
    <n v="45.5"/>
    <n v="27.6"/>
    <n v="3965"/>
    <n v="4101"/>
    <n v="8066"/>
  </r>
  <r>
    <x v="1126"/>
    <x v="0"/>
    <n v="92.6"/>
    <m/>
    <m/>
    <m/>
    <n v="44.8"/>
    <n v="28.5"/>
    <n v="3324"/>
    <n v="3441"/>
    <n v="6765"/>
  </r>
  <r>
    <x v="1127"/>
    <x v="0"/>
    <n v="71.8"/>
    <m/>
    <m/>
    <m/>
    <n v="45.3"/>
    <n v="28.4"/>
    <n v="3526"/>
    <n v="3647"/>
    <n v="7173"/>
  </r>
  <r>
    <x v="1128"/>
    <x v="0"/>
    <n v="59.4"/>
    <m/>
    <m/>
    <m/>
    <n v="44.9"/>
    <n v="29.2"/>
    <n v="3726"/>
    <n v="3798"/>
    <n v="7524"/>
  </r>
  <r>
    <x v="1129"/>
    <x v="0"/>
    <n v="64.7"/>
    <m/>
    <m/>
    <m/>
    <n v="44.5"/>
    <n v="27.7"/>
    <n v="3395"/>
    <n v="3147"/>
    <n v="6542"/>
  </r>
  <r>
    <x v="1130"/>
    <x v="0"/>
    <n v="54"/>
    <m/>
    <m/>
    <m/>
    <n v="46.2"/>
    <n v="27.8"/>
    <n v="4009"/>
    <n v="4000"/>
    <n v="8009"/>
  </r>
  <r>
    <x v="1131"/>
    <x v="0"/>
    <n v="67"/>
    <m/>
    <m/>
    <m/>
    <n v="44.9"/>
    <n v="27.2"/>
    <n v="3773"/>
    <n v="3530"/>
    <n v="7303"/>
  </r>
  <r>
    <x v="1132"/>
    <x v="0"/>
    <n v="63.7"/>
    <m/>
    <m/>
    <m/>
    <n v="44.8"/>
    <n v="27.8"/>
    <n v="4173"/>
    <n v="3971"/>
    <n v="8144"/>
  </r>
  <r>
    <x v="1133"/>
    <x v="0"/>
    <n v="64.599999999999994"/>
    <m/>
    <m/>
    <m/>
    <n v="46.4"/>
    <n v="28"/>
    <n v="4130"/>
    <n v="4024"/>
    <n v="8154"/>
  </r>
  <r>
    <x v="1134"/>
    <x v="0"/>
    <n v="84.9"/>
    <m/>
    <m/>
    <m/>
    <n v="46.7"/>
    <n v="28.2"/>
    <n v="3984"/>
    <n v="3919"/>
    <n v="7903"/>
  </r>
  <r>
    <x v="1135"/>
    <x v="0"/>
    <n v="69.099999999999994"/>
    <m/>
    <m/>
    <m/>
    <n v="45.7"/>
    <n v="28.1"/>
    <n v="4099"/>
    <n v="4029"/>
    <n v="8128"/>
  </r>
  <r>
    <x v="1136"/>
    <x v="0"/>
    <n v="70.2"/>
    <m/>
    <m/>
    <m/>
    <n v="45.4"/>
    <n v="27.9"/>
    <n v="3699"/>
    <n v="3264"/>
    <n v="6963"/>
  </r>
  <r>
    <x v="1137"/>
    <x v="0"/>
    <n v="60.8"/>
    <m/>
    <m/>
    <m/>
    <n v="45.3"/>
    <n v="28.5"/>
    <n v="4597"/>
    <n v="4147"/>
    <n v="8744"/>
  </r>
  <r>
    <x v="1138"/>
    <x v="0"/>
    <n v="64.2"/>
    <m/>
    <m/>
    <m/>
    <n v="45.7"/>
    <n v="28.2"/>
    <n v="3789"/>
    <n v="3786"/>
    <n v="7575"/>
  </r>
  <r>
    <x v="1139"/>
    <x v="0"/>
    <n v="59.7"/>
    <m/>
    <m/>
    <m/>
    <n v="46"/>
    <n v="27.5"/>
    <n v="4230"/>
    <n v="3895"/>
    <n v="8125"/>
  </r>
  <r>
    <x v="1140"/>
    <x v="0"/>
    <n v="77"/>
    <m/>
    <m/>
    <m/>
    <n v="46"/>
    <n v="26.7"/>
    <n v="4330"/>
    <n v="3809"/>
    <n v="8139"/>
  </r>
  <r>
    <x v="1141"/>
    <x v="0"/>
    <n v="90.5"/>
    <m/>
    <m/>
    <m/>
    <n v="46.6"/>
    <n v="26.3"/>
    <n v="4354"/>
    <n v="3619"/>
    <n v="7973"/>
  </r>
  <r>
    <x v="1142"/>
    <x v="0"/>
    <n v="56"/>
    <m/>
    <m/>
    <m/>
    <n v="45.8"/>
    <n v="27"/>
    <n v="3613"/>
    <n v="3129"/>
    <n v="6742"/>
  </r>
  <r>
    <x v="1143"/>
    <x v="0"/>
    <n v="66.599999999999994"/>
    <m/>
    <m/>
    <m/>
    <n v="44.7"/>
    <n v="28.7"/>
    <n v="3810"/>
    <n v="3080"/>
    <n v="6890"/>
  </r>
  <r>
    <x v="1144"/>
    <x v="0"/>
    <n v="67.8"/>
    <m/>
    <m/>
    <m/>
    <n v="45.1"/>
    <n v="28.7"/>
    <n v="3967"/>
    <n v="3074"/>
    <n v="7041"/>
  </r>
  <r>
    <x v="1145"/>
    <x v="0"/>
    <n v="59"/>
    <m/>
    <m/>
    <m/>
    <n v="43.9"/>
    <n v="28.5"/>
    <n v="4072"/>
    <n v="3023"/>
    <n v="7095"/>
  </r>
  <r>
    <x v="1146"/>
    <x v="0"/>
    <n v="62.2"/>
    <m/>
    <m/>
    <m/>
    <n v="34.5"/>
    <n v="28.8"/>
    <n v="4462"/>
    <n v="3776"/>
    <n v="8238"/>
  </r>
  <r>
    <x v="1147"/>
    <x v="0"/>
    <n v="62.2"/>
    <m/>
    <m/>
    <m/>
    <n v="40.799999999999997"/>
    <n v="27.9"/>
    <n v="4324"/>
    <n v="3831"/>
    <n v="8155"/>
  </r>
  <r>
    <x v="1148"/>
    <x v="0"/>
    <n v="62.2"/>
    <m/>
    <m/>
    <m/>
    <n v="45.6"/>
    <n v="28.9"/>
    <n v="4446"/>
    <n v="3684"/>
    <n v="8130"/>
  </r>
  <r>
    <x v="1149"/>
    <x v="0"/>
    <n v="81.2"/>
    <m/>
    <m/>
    <m/>
    <n v="42.6"/>
    <n v="28.8"/>
    <n v="4071"/>
    <n v="3117"/>
    <n v="7188"/>
  </r>
  <r>
    <x v="1150"/>
    <x v="0"/>
    <n v="74"/>
    <m/>
    <m/>
    <m/>
    <n v="44.8"/>
    <n v="28.4"/>
    <n v="4117"/>
    <n v="3081"/>
    <n v="7198"/>
  </r>
  <r>
    <x v="1151"/>
    <x v="0"/>
    <n v="89.2"/>
    <m/>
    <m/>
    <m/>
    <n v="44.5"/>
    <n v="28.3"/>
    <n v="4263"/>
    <n v="3262"/>
    <n v="7525"/>
  </r>
  <r>
    <x v="1152"/>
    <x v="0"/>
    <n v="77.099999999999994"/>
    <m/>
    <m/>
    <m/>
    <n v="43"/>
    <n v="28.7"/>
    <n v="3957"/>
    <n v="3110"/>
    <n v="7067"/>
  </r>
  <r>
    <x v="1153"/>
    <x v="0"/>
    <n v="66.599999999999994"/>
    <m/>
    <m/>
    <m/>
    <n v="30.9"/>
    <n v="25.1"/>
    <n v="3071"/>
    <n v="2837"/>
    <n v="5908"/>
  </r>
  <r>
    <x v="1154"/>
    <x v="0"/>
    <n v="54"/>
    <m/>
    <m/>
    <m/>
    <n v="43.4"/>
    <n v="26.1"/>
    <n v="3210"/>
    <n v="3197"/>
    <n v="6407"/>
  </r>
  <r>
    <x v="1155"/>
    <x v="0"/>
    <n v="54"/>
    <m/>
    <m/>
    <m/>
    <n v="45.4"/>
    <n v="26.7"/>
    <n v="3568"/>
    <n v="3354"/>
    <n v="6922"/>
  </r>
  <r>
    <x v="1156"/>
    <x v="0"/>
    <n v="54"/>
    <m/>
    <m/>
    <m/>
    <n v="31.7"/>
    <n v="27.9"/>
    <n v="3112"/>
    <n v="2747"/>
    <n v="5859"/>
  </r>
  <r>
    <x v="1157"/>
    <x v="0"/>
    <n v="61.1"/>
    <m/>
    <m/>
    <m/>
    <n v="9.1"/>
    <n v="26.4"/>
    <n v="2786"/>
    <n v="2551"/>
    <n v="5337"/>
  </r>
  <r>
    <x v="1158"/>
    <x v="0"/>
    <n v="88.1"/>
    <m/>
    <m/>
    <m/>
    <n v="15.5"/>
    <n v="27"/>
    <n v="2316"/>
    <n v="2171"/>
    <n v="4487"/>
  </r>
  <r>
    <x v="1159"/>
    <x v="0"/>
    <n v="82.7"/>
    <m/>
    <m/>
    <m/>
    <n v="16.2"/>
    <n v="28.1"/>
    <n v="2066"/>
    <n v="2254"/>
    <n v="4320"/>
  </r>
  <r>
    <x v="1160"/>
    <x v="0"/>
    <n v="62.6"/>
    <m/>
    <m/>
    <m/>
    <n v="38.9"/>
    <n v="28.7"/>
    <n v="2076"/>
    <n v="1953"/>
    <n v="4029"/>
  </r>
  <r>
    <x v="1161"/>
    <x v="0"/>
    <n v="62.8"/>
    <m/>
    <m/>
    <m/>
    <n v="36.200000000000003"/>
    <n v="28.2"/>
    <n v="3458"/>
    <n v="3189"/>
    <n v="6647"/>
  </r>
  <r>
    <x v="1162"/>
    <x v="0"/>
    <n v="100"/>
    <m/>
    <m/>
    <m/>
    <n v="25"/>
    <n v="28.5"/>
    <n v="2491"/>
    <n v="2535"/>
    <n v="5026"/>
  </r>
  <r>
    <x v="1163"/>
    <x v="0"/>
    <n v="100"/>
    <m/>
    <m/>
    <m/>
    <n v="15.1"/>
    <n v="28.7"/>
    <n v="2935"/>
    <n v="2826"/>
    <n v="5761"/>
  </r>
  <r>
    <x v="1164"/>
    <x v="0"/>
    <n v="73.900000000000006"/>
    <m/>
    <m/>
    <m/>
    <n v="15.8"/>
    <n v="29.2"/>
    <n v="3018"/>
    <n v="2700"/>
    <n v="5718"/>
  </r>
  <r>
    <x v="1165"/>
    <x v="0"/>
    <n v="87.7"/>
    <m/>
    <m/>
    <m/>
    <n v="36.5"/>
    <n v="29.4"/>
    <n v="3235"/>
    <n v="2917"/>
    <n v="6152"/>
  </r>
  <r>
    <x v="1166"/>
    <x v="0"/>
    <n v="75"/>
    <m/>
    <m/>
    <m/>
    <n v="38.9"/>
    <n v="29.1"/>
    <n v="3399"/>
    <n v="2986"/>
    <n v="6385"/>
  </r>
  <r>
    <x v="1167"/>
    <x v="0"/>
    <n v="71"/>
    <m/>
    <m/>
    <m/>
    <n v="37.9"/>
    <n v="29.5"/>
    <n v="3622"/>
    <n v="2954"/>
    <n v="6576"/>
  </r>
  <r>
    <x v="1168"/>
    <x v="0"/>
    <n v="55.3"/>
    <m/>
    <m/>
    <m/>
    <n v="39.5"/>
    <n v="29.7"/>
    <n v="3752"/>
    <n v="3675"/>
    <n v="7427"/>
  </r>
  <r>
    <x v="1169"/>
    <x v="0"/>
    <n v="60.8"/>
    <m/>
    <m/>
    <m/>
    <n v="30.7"/>
    <n v="30.4"/>
    <n v="3869"/>
    <n v="4135"/>
    <n v="8004"/>
  </r>
  <r>
    <x v="1170"/>
    <x v="0"/>
    <n v="62.2"/>
    <m/>
    <m/>
    <m/>
    <n v="14.5"/>
    <n v="30"/>
    <n v="4037"/>
    <n v="3877"/>
    <n v="7914"/>
  </r>
  <r>
    <x v="1171"/>
    <x v="0"/>
    <n v="58.7"/>
    <m/>
    <m/>
    <m/>
    <n v="17.399999999999999"/>
    <n v="28.8"/>
    <n v="2959"/>
    <n v="2999"/>
    <n v="5958"/>
  </r>
  <r>
    <x v="1172"/>
    <x v="0"/>
    <n v="65.599999999999994"/>
    <m/>
    <m/>
    <m/>
    <n v="16.399999999999999"/>
    <n v="30.1"/>
    <n v="2117"/>
    <n v="2238"/>
    <n v="4355"/>
  </r>
  <r>
    <x v="1173"/>
    <x v="0"/>
    <n v="58.7"/>
    <m/>
    <m/>
    <m/>
    <n v="17.600000000000001"/>
    <n v="27.7"/>
    <n v="1413"/>
    <n v="1389"/>
    <n v="2802"/>
  </r>
  <r>
    <x v="1174"/>
    <x v="0"/>
    <n v="78.7"/>
    <m/>
    <m/>
    <m/>
    <n v="41.5"/>
    <n v="28.9"/>
    <n v="3342"/>
    <n v="3145"/>
    <n v="6487"/>
  </r>
  <r>
    <x v="1175"/>
    <x v="0"/>
    <n v="100"/>
    <m/>
    <m/>
    <m/>
    <n v="44.7"/>
    <n v="27.4"/>
    <n v="3893"/>
    <n v="4247"/>
    <n v="8140"/>
  </r>
  <r>
    <x v="1176"/>
    <x v="0"/>
    <n v="100"/>
    <m/>
    <m/>
    <m/>
    <n v="29.2"/>
    <n v="28.6"/>
    <n v="3785"/>
    <n v="4257"/>
    <n v="8042"/>
  </r>
  <r>
    <x v="1177"/>
    <x v="0"/>
    <n v="54"/>
    <m/>
    <m/>
    <m/>
    <n v="15.4"/>
    <n v="29.5"/>
    <n v="3266"/>
    <n v="3794"/>
    <n v="7060"/>
  </r>
  <r>
    <x v="1178"/>
    <x v="0"/>
    <n v="76.900000000000006"/>
    <m/>
    <m/>
    <m/>
    <n v="39.700000000000003"/>
    <n v="28.8"/>
    <n v="3382"/>
    <n v="3516"/>
    <n v="6898"/>
  </r>
  <r>
    <x v="1179"/>
    <x v="0"/>
    <n v="54"/>
    <m/>
    <m/>
    <m/>
    <n v="21.9"/>
    <n v="29.5"/>
    <n v="3402"/>
    <n v="3546"/>
    <n v="6948"/>
  </r>
  <r>
    <x v="1180"/>
    <x v="0"/>
    <n v="76"/>
    <m/>
    <m/>
    <m/>
    <n v="11.5"/>
    <n v="27.9"/>
    <n v="3398"/>
    <n v="3451"/>
    <n v="6849"/>
  </r>
  <r>
    <x v="1181"/>
    <x v="0"/>
    <n v="54"/>
    <m/>
    <m/>
    <m/>
    <n v="40.5"/>
    <n v="28.8"/>
    <n v="2550"/>
    <n v="2251"/>
    <n v="4801"/>
  </r>
  <r>
    <x v="1182"/>
    <x v="0"/>
    <n v="60.9"/>
    <m/>
    <m/>
    <m/>
    <n v="43.8"/>
    <n v="28.3"/>
    <n v="3483"/>
    <n v="3817"/>
    <n v="7300"/>
  </r>
  <r>
    <x v="1183"/>
    <x v="0"/>
    <n v="65.599999999999994"/>
    <m/>
    <m/>
    <m/>
    <n v="36.200000000000003"/>
    <n v="27.9"/>
    <n v="3396"/>
    <n v="3579"/>
    <n v="6975"/>
  </r>
  <r>
    <x v="1184"/>
    <x v="0"/>
    <n v="56.8"/>
    <m/>
    <m/>
    <m/>
    <n v="15.8"/>
    <n v="28.5"/>
    <n v="3224"/>
    <n v="3309"/>
    <n v="6533"/>
  </r>
  <r>
    <x v="1185"/>
    <x v="0"/>
    <n v="61.1"/>
    <m/>
    <m/>
    <m/>
    <n v="17.3"/>
    <n v="29.1"/>
    <n v="2200"/>
    <n v="1866"/>
    <n v="4066"/>
  </r>
  <r>
    <x v="1186"/>
    <x v="0"/>
    <n v="54"/>
    <m/>
    <m/>
    <m/>
    <n v="16.100000000000001"/>
    <n v="29.2"/>
    <n v="2044"/>
    <n v="2091"/>
    <n v="4135"/>
  </r>
  <r>
    <x v="1187"/>
    <x v="0"/>
    <n v="62.2"/>
    <m/>
    <m/>
    <m/>
    <n v="44.1"/>
    <n v="29.5"/>
    <n v="2805"/>
    <n v="3037"/>
    <n v="5842"/>
  </r>
  <r>
    <x v="1188"/>
    <x v="0"/>
    <n v="58.7"/>
    <m/>
    <m/>
    <m/>
    <n v="46.3"/>
    <n v="29.1"/>
    <n v="3620"/>
    <n v="4320"/>
    <n v="7940"/>
  </r>
  <r>
    <x v="1189"/>
    <x v="0"/>
    <n v="78.099999999999994"/>
    <m/>
    <m/>
    <m/>
    <n v="35.700000000000003"/>
    <n v="28.8"/>
    <n v="3612"/>
    <n v="3995"/>
    <n v="7607"/>
  </r>
  <r>
    <x v="1190"/>
    <x v="0"/>
    <n v="94.6"/>
    <m/>
    <m/>
    <m/>
    <n v="28.8"/>
    <n v="28.4"/>
    <n v="3434"/>
    <n v="3781"/>
    <n v="7215"/>
  </r>
  <r>
    <x v="1191"/>
    <x v="0"/>
    <n v="54"/>
    <m/>
    <m/>
    <m/>
    <n v="17.3"/>
    <n v="29.4"/>
    <n v="2377"/>
    <n v="2505"/>
    <n v="4882"/>
  </r>
  <r>
    <x v="1192"/>
    <x v="0"/>
    <n v="64.3"/>
    <m/>
    <m/>
    <m/>
    <n v="17.3"/>
    <n v="29.6"/>
    <n v="1934"/>
    <n v="1919"/>
    <n v="3853"/>
  </r>
  <r>
    <x v="1193"/>
    <x v="0"/>
    <n v="85.9"/>
    <m/>
    <m/>
    <m/>
    <n v="14.9"/>
    <n v="29.3"/>
    <n v="987"/>
    <n v="855"/>
    <n v="1842"/>
  </r>
  <r>
    <x v="1194"/>
    <x v="0"/>
    <n v="85.9"/>
    <m/>
    <m/>
    <m/>
    <n v="14.3"/>
    <n v="28.5"/>
    <n v="1164"/>
    <n v="1184"/>
    <n v="2348"/>
  </r>
  <r>
    <x v="1195"/>
    <x v="0"/>
    <n v="54"/>
    <m/>
    <m/>
    <m/>
    <n v="38.5"/>
    <n v="25.3"/>
    <n v="1964"/>
    <n v="1914"/>
    <n v="3878"/>
  </r>
  <r>
    <x v="1196"/>
    <x v="0"/>
    <n v="62.6"/>
    <m/>
    <m/>
    <m/>
    <n v="38.4"/>
    <n v="26.1"/>
    <n v="2794"/>
    <n v="2850"/>
    <n v="5644"/>
  </r>
  <r>
    <x v="1197"/>
    <x v="0"/>
    <n v="54"/>
    <m/>
    <m/>
    <m/>
    <n v="42.4"/>
    <n v="26.4"/>
    <n v="2575"/>
    <n v="2526"/>
    <n v="5101"/>
  </r>
  <r>
    <x v="1198"/>
    <x v="0"/>
    <n v="57.2"/>
    <m/>
    <m/>
    <m/>
    <n v="43"/>
    <n v="28.2"/>
    <n v="2185"/>
    <n v="2220"/>
    <n v="4405"/>
  </r>
  <r>
    <x v="1199"/>
    <x v="0"/>
    <n v="61.9"/>
    <m/>
    <m/>
    <m/>
    <n v="34.57"/>
    <n v="24.9"/>
    <n v="314"/>
    <n v="286"/>
    <n v="600"/>
  </r>
  <r>
    <x v="1200"/>
    <x v="0"/>
    <n v="97.7"/>
    <m/>
    <m/>
    <m/>
    <n v="32.200000000000003"/>
    <n v="25.7"/>
    <n v="988"/>
    <n v="819"/>
    <n v="1807"/>
  </r>
  <r>
    <x v="1201"/>
    <x v="0"/>
    <n v="62.2"/>
    <m/>
    <m/>
    <m/>
    <n v="38.299999999999997"/>
    <n v="27.7"/>
    <n v="2098"/>
    <n v="2392"/>
    <n v="4490"/>
  </r>
  <r>
    <x v="1202"/>
    <x v="0"/>
    <n v="67.5"/>
    <m/>
    <m/>
    <m/>
    <n v="45.4"/>
    <n v="25.5"/>
    <n v="1923"/>
    <n v="1814"/>
    <n v="3737"/>
  </r>
  <r>
    <x v="1203"/>
    <x v="0"/>
    <n v="61.9"/>
    <m/>
    <m/>
    <m/>
    <n v="46.6"/>
    <n v="25.9"/>
    <n v="1767"/>
    <n v="1758"/>
    <n v="3525"/>
  </r>
  <r>
    <x v="1204"/>
    <x v="0"/>
    <n v="54"/>
    <m/>
    <m/>
    <m/>
    <n v="41.1"/>
    <n v="23.7"/>
    <n v="1834"/>
    <n v="1727"/>
    <n v="3561"/>
  </r>
  <r>
    <x v="1205"/>
    <x v="0"/>
    <n v="54"/>
    <m/>
    <m/>
    <m/>
    <n v="18.100000000000001"/>
    <n v="23.2"/>
    <n v="679"/>
    <n v="541"/>
    <n v="1220"/>
  </r>
  <r>
    <x v="1206"/>
    <x v="0"/>
    <n v="62.4"/>
    <m/>
    <m/>
    <m/>
    <n v="18.3"/>
    <n v="25.2"/>
    <n v="820"/>
    <n v="658"/>
    <n v="1478"/>
  </r>
  <r>
    <x v="1207"/>
    <x v="0"/>
    <n v="57.6"/>
    <m/>
    <m/>
    <m/>
    <n v="18.399999999999999"/>
    <n v="26.7"/>
    <n v="795"/>
    <n v="638"/>
    <n v="1433"/>
  </r>
  <r>
    <x v="1208"/>
    <x v="0"/>
    <n v="73.5"/>
    <m/>
    <m/>
    <m/>
    <n v="18.600000000000001"/>
    <n v="24.2"/>
    <n v="320"/>
    <n v="253"/>
    <n v="573"/>
  </r>
  <r>
    <x v="1209"/>
    <x v="0"/>
    <n v="69.400000000000006"/>
    <m/>
    <m/>
    <m/>
    <n v="46.6"/>
    <n v="19"/>
    <n v="0"/>
    <n v="0"/>
    <n v="0"/>
  </r>
  <r>
    <x v="1210"/>
    <x v="0"/>
    <n v="54.4"/>
    <m/>
    <m/>
    <m/>
    <n v="45.542857142857144"/>
    <n v="20"/>
    <n v="0"/>
    <n v="0"/>
    <n v="0"/>
  </r>
  <r>
    <x v="1211"/>
    <x v="0"/>
    <n v="56.4"/>
    <m/>
    <m/>
    <m/>
    <n v="44.3"/>
    <n v="21.8"/>
    <n v="0"/>
    <n v="0"/>
    <n v="0"/>
  </r>
  <r>
    <x v="1212"/>
    <x v="0"/>
    <n v="59.4"/>
    <m/>
    <m/>
    <m/>
    <n v="18.5"/>
    <n v="22.9"/>
    <n v="0"/>
    <n v="0"/>
    <n v="0"/>
  </r>
  <r>
    <x v="1213"/>
    <x v="0"/>
    <n v="68"/>
    <m/>
    <m/>
    <m/>
    <n v="17.7"/>
    <n v="24.9"/>
    <n v="0"/>
    <n v="0"/>
    <n v="0"/>
  </r>
  <r>
    <x v="1214"/>
    <x v="0"/>
    <n v="68.3"/>
    <m/>
    <m/>
    <m/>
    <n v="18.899999999999999"/>
    <n v="25.4"/>
    <n v="0"/>
    <n v="0"/>
    <n v="0"/>
  </r>
  <r>
    <x v="1215"/>
    <x v="0"/>
    <n v="59.5"/>
    <m/>
    <m/>
    <m/>
    <n v="18.3"/>
    <n v="25.4"/>
    <n v="0"/>
    <n v="0"/>
    <n v="0"/>
  </r>
  <r>
    <x v="1216"/>
    <x v="0"/>
    <n v="66.3"/>
    <m/>
    <m/>
    <m/>
    <n v="45.9"/>
    <n v="25.2"/>
    <n v="0"/>
    <n v="0"/>
    <n v="0"/>
  </r>
  <r>
    <x v="1217"/>
    <x v="0"/>
    <n v="56.4"/>
    <m/>
    <m/>
    <m/>
    <n v="46.7"/>
    <n v="24.1"/>
    <n v="0"/>
    <n v="0"/>
    <n v="0"/>
  </r>
  <r>
    <x v="1218"/>
    <x v="0"/>
    <n v="63.3"/>
    <m/>
    <m/>
    <m/>
    <n v="37"/>
    <n v="24.1"/>
    <n v="0"/>
    <n v="0"/>
    <n v="0"/>
  </r>
  <r>
    <x v="1219"/>
    <x v="0"/>
    <n v="61.5"/>
    <m/>
    <m/>
    <m/>
    <n v="16.899999999999999"/>
    <n v="25.2"/>
    <n v="0"/>
    <n v="0"/>
    <n v="0"/>
  </r>
  <r>
    <x v="1220"/>
    <x v="0"/>
    <n v="64.2"/>
    <m/>
    <m/>
    <m/>
    <n v="18.3"/>
    <n v="25.1"/>
    <n v="0"/>
    <n v="0"/>
    <n v="0"/>
  </r>
  <r>
    <x v="1221"/>
    <x v="0"/>
    <n v="73.900000000000006"/>
    <m/>
    <m/>
    <m/>
    <n v="16.100000000000001"/>
    <n v="24.9"/>
    <n v="0"/>
    <n v="0"/>
    <n v="0"/>
  </r>
  <r>
    <x v="1222"/>
    <x v="0"/>
    <n v="85"/>
    <m/>
    <m/>
    <m/>
    <n v="18.899999999999999"/>
    <n v="25.5"/>
    <n v="0"/>
    <n v="0"/>
    <n v="0"/>
  </r>
  <r>
    <x v="1223"/>
    <x v="0"/>
    <n v="87"/>
    <m/>
    <m/>
    <m/>
    <n v="40.5"/>
    <n v="25.8"/>
    <n v="927"/>
    <n v="845"/>
    <n v="1772"/>
  </r>
  <r>
    <x v="1224"/>
    <x v="0"/>
    <n v="93.6"/>
    <m/>
    <m/>
    <m/>
    <n v="42.7"/>
    <n v="25.9"/>
    <n v="0"/>
    <n v="0"/>
    <n v="0"/>
  </r>
  <r>
    <x v="1225"/>
    <x v="0"/>
    <n v="59.4"/>
    <m/>
    <m/>
    <m/>
    <n v="33.6"/>
    <n v="25.7"/>
    <n v="913"/>
    <n v="814"/>
    <n v="1727"/>
  </r>
  <r>
    <x v="1226"/>
    <x v="0"/>
    <n v="58.5"/>
    <m/>
    <m/>
    <m/>
    <n v="17.7"/>
    <n v="20.6"/>
    <n v="0"/>
    <n v="0"/>
    <n v="0"/>
  </r>
  <r>
    <x v="1227"/>
    <x v="0"/>
    <n v="56.4"/>
    <m/>
    <m/>
    <m/>
    <n v="16.7"/>
    <n v="19.3"/>
    <n v="0"/>
    <n v="0"/>
    <n v="0"/>
  </r>
  <r>
    <x v="1228"/>
    <x v="0"/>
    <n v="54"/>
    <m/>
    <m/>
    <m/>
    <n v="15.8"/>
    <n v="21"/>
    <n v="0"/>
    <n v="0"/>
    <n v="0"/>
  </r>
  <r>
    <x v="1229"/>
    <x v="0"/>
    <n v="67.2"/>
    <m/>
    <m/>
    <m/>
    <n v="19.7"/>
    <n v="21.1"/>
    <n v="0"/>
    <n v="0"/>
    <n v="0"/>
  </r>
  <r>
    <x v="1230"/>
    <x v="0"/>
    <n v="59.9"/>
    <m/>
    <m/>
    <m/>
    <n v="44.6"/>
    <n v="22.6"/>
    <n v="0"/>
    <n v="0"/>
    <n v="0"/>
  </r>
  <r>
    <x v="1231"/>
    <x v="0"/>
    <n v="56.1"/>
    <m/>
    <m/>
    <m/>
    <n v="45.3"/>
    <n v="22.5"/>
    <n v="0"/>
    <n v="0"/>
    <n v="0"/>
  </r>
  <r>
    <x v="1232"/>
    <x v="0"/>
    <n v="87.8"/>
    <m/>
    <m/>
    <m/>
    <n v="37.9"/>
    <n v="21.9"/>
    <n v="0"/>
    <n v="0"/>
    <n v="0"/>
  </r>
  <r>
    <x v="1233"/>
    <x v="0"/>
    <n v="64.7"/>
    <m/>
    <m/>
    <m/>
    <n v="16.5"/>
    <n v="21.9"/>
    <n v="0"/>
    <n v="0"/>
    <n v="0"/>
  </r>
  <r>
    <x v="1234"/>
    <x v="0"/>
    <n v="61.9"/>
    <m/>
    <m/>
    <m/>
    <n v="18.5"/>
    <n v="22.9"/>
    <n v="0"/>
    <n v="0"/>
    <n v="0"/>
  </r>
  <r>
    <x v="1235"/>
    <x v="0"/>
    <n v="54"/>
    <m/>
    <m/>
    <m/>
    <n v="16.600000000000001"/>
    <n v="23.4"/>
    <n v="0"/>
    <n v="0"/>
    <n v="0"/>
  </r>
  <r>
    <x v="1236"/>
    <x v="0"/>
    <n v="75"/>
    <m/>
    <m/>
    <m/>
    <n v="18.3"/>
    <n v="22.4"/>
    <n v="0"/>
    <n v="0"/>
    <n v="0"/>
  </r>
  <r>
    <x v="1237"/>
    <x v="0"/>
    <n v="54"/>
    <m/>
    <m/>
    <m/>
    <n v="43.2"/>
    <n v="22.9"/>
    <n v="0"/>
    <n v="0"/>
    <n v="0"/>
  </r>
  <r>
    <x v="1238"/>
    <x v="0"/>
    <n v="57.1"/>
    <m/>
    <m/>
    <m/>
    <n v="45.1"/>
    <n v="23.8"/>
    <n v="0"/>
    <n v="0"/>
    <n v="0"/>
  </r>
  <r>
    <x v="1239"/>
    <x v="0"/>
    <n v="54"/>
    <m/>
    <m/>
    <m/>
    <n v="42.1"/>
    <n v="23.7"/>
    <n v="0"/>
    <n v="0"/>
    <n v="0"/>
  </r>
  <r>
    <x v="1240"/>
    <x v="0"/>
    <n v="61.2"/>
    <m/>
    <m/>
    <m/>
    <n v="17.7"/>
    <n v="19.7"/>
    <n v="0"/>
    <n v="0"/>
    <n v="0"/>
  </r>
  <r>
    <x v="1241"/>
    <x v="0"/>
    <n v="54.9"/>
    <m/>
    <m/>
    <m/>
    <n v="17.899999999999999"/>
    <n v="16.399999999999999"/>
    <n v="0"/>
    <n v="0"/>
    <n v="0"/>
  </r>
  <r>
    <x v="1242"/>
    <x v="0"/>
    <n v="59.5"/>
    <m/>
    <m/>
    <m/>
    <n v="16.7"/>
    <n v="19.100000000000001"/>
    <n v="0"/>
    <n v="0"/>
    <n v="0"/>
  </r>
  <r>
    <x v="1243"/>
    <x v="0"/>
    <n v="61.6"/>
    <m/>
    <m/>
    <m/>
    <n v="18.7"/>
    <n v="20.2"/>
    <n v="0"/>
    <n v="0"/>
    <n v="0"/>
  </r>
  <r>
    <x v="1244"/>
    <x v="0"/>
    <n v="54.9"/>
    <m/>
    <m/>
    <m/>
    <n v="45.2"/>
    <n v="21.1"/>
    <n v="0"/>
    <n v="0"/>
    <n v="0"/>
  </r>
  <r>
    <x v="1245"/>
    <x v="0"/>
    <n v="78.5"/>
    <m/>
    <m/>
    <m/>
    <n v="47"/>
    <n v="21.4"/>
    <n v="0"/>
    <n v="0"/>
    <n v="0"/>
  </r>
  <r>
    <x v="1246"/>
    <x v="0"/>
    <n v="56.8"/>
    <m/>
    <m/>
    <m/>
    <n v="34.200000000000003"/>
    <n v="21.6"/>
    <n v="0"/>
    <n v="0"/>
    <n v="0"/>
  </r>
  <r>
    <x v="1247"/>
    <x v="0"/>
    <n v="54"/>
    <m/>
    <m/>
    <m/>
    <n v="13.9"/>
    <n v="21.7"/>
    <n v="0"/>
    <n v="0"/>
    <n v="0"/>
  </r>
  <r>
    <x v="1248"/>
    <x v="0"/>
    <n v="59.4"/>
    <m/>
    <m/>
    <m/>
    <n v="11.1"/>
    <n v="21.6"/>
    <n v="0"/>
    <n v="0"/>
    <n v="0"/>
  </r>
  <r>
    <x v="1249"/>
    <x v="0"/>
    <n v="54.4"/>
    <m/>
    <m/>
    <m/>
    <n v="12.5"/>
    <n v="18"/>
    <n v="0"/>
    <n v="0"/>
    <n v="0"/>
  </r>
  <r>
    <x v="1250"/>
    <x v="0"/>
    <n v="68.900000000000006"/>
    <m/>
    <m/>
    <m/>
    <n v="15.8"/>
    <n v="17.600000000000001"/>
    <n v="0"/>
    <n v="0"/>
    <n v="0"/>
  </r>
  <r>
    <x v="1251"/>
    <x v="0"/>
    <n v="82.9"/>
    <m/>
    <m/>
    <m/>
    <n v="40.5"/>
    <n v="18.5"/>
    <n v="0"/>
    <n v="0"/>
    <n v="0"/>
  </r>
  <r>
    <x v="1252"/>
    <x v="0"/>
    <n v="66.3"/>
    <m/>
    <m/>
    <m/>
    <n v="48.8"/>
    <n v="18.399999999999999"/>
    <n v="0"/>
    <n v="0"/>
    <n v="0"/>
  </r>
  <r>
    <x v="1253"/>
    <x v="0"/>
    <n v="69.400000000000006"/>
    <m/>
    <m/>
    <m/>
    <n v="39.299999999999997"/>
    <n v="19.8"/>
    <n v="0"/>
    <n v="0"/>
    <n v="0"/>
  </r>
  <r>
    <x v="1254"/>
    <x v="0"/>
    <n v="57.4"/>
    <m/>
    <m/>
    <m/>
    <n v="16.399999999999999"/>
    <n v="19.2"/>
    <n v="0"/>
    <n v="0"/>
    <n v="0"/>
  </r>
  <r>
    <x v="1255"/>
    <x v="0"/>
    <n v="57.6"/>
    <m/>
    <m/>
    <m/>
    <n v="14.1"/>
    <n v="20"/>
    <n v="0"/>
    <n v="0"/>
    <n v="0"/>
  </r>
  <r>
    <x v="1256"/>
    <x v="0"/>
    <n v="60.1"/>
    <m/>
    <m/>
    <m/>
    <n v="15.2"/>
    <n v="20.6"/>
    <n v="0"/>
    <n v="0"/>
    <n v="0"/>
  </r>
  <r>
    <x v="1257"/>
    <x v="0"/>
    <n v="54"/>
    <m/>
    <m/>
    <m/>
    <n v="15.5"/>
    <n v="20.5"/>
    <n v="0"/>
    <n v="0"/>
    <n v="0"/>
  </r>
  <r>
    <x v="1258"/>
    <x v="0"/>
    <n v="77.099999999999994"/>
    <m/>
    <m/>
    <m/>
    <n v="38.6"/>
    <n v="21.1"/>
    <n v="304"/>
    <n v="255"/>
    <n v="559"/>
  </r>
  <r>
    <x v="1259"/>
    <x v="0"/>
    <n v="100"/>
    <m/>
    <m/>
    <m/>
    <n v="43.8"/>
    <n v="21.7"/>
    <n v="323"/>
    <n v="270"/>
    <n v="593"/>
  </r>
  <r>
    <x v="1260"/>
    <x v="0"/>
    <n v="62.4"/>
    <m/>
    <m/>
    <m/>
    <n v="34.5"/>
    <n v="21.5"/>
    <n v="247"/>
    <n v="205"/>
    <n v="452"/>
  </r>
  <r>
    <x v="1261"/>
    <x v="0"/>
    <n v="65.8"/>
    <m/>
    <m/>
    <m/>
    <n v="12.7"/>
    <n v="19.399999999999999"/>
    <n v="0"/>
    <n v="0"/>
    <n v="0"/>
  </r>
  <r>
    <x v="1262"/>
    <x v="0"/>
    <n v="62.2"/>
    <m/>
    <m/>
    <m/>
    <n v="12.4"/>
    <n v="20.8"/>
    <n v="0"/>
    <n v="0"/>
    <n v="0"/>
  </r>
  <r>
    <x v="1263"/>
    <x v="0"/>
    <n v="57.9"/>
    <m/>
    <m/>
    <m/>
    <n v="15.8"/>
    <n v="21.8"/>
    <n v="0"/>
    <n v="0"/>
    <n v="0"/>
  </r>
  <r>
    <x v="1264"/>
    <x v="0"/>
    <n v="69.8"/>
    <m/>
    <m/>
    <m/>
    <n v="15.9"/>
    <n v="23.2"/>
    <n v="0"/>
    <n v="0"/>
    <n v="0"/>
  </r>
  <r>
    <x v="1265"/>
    <x v="0"/>
    <n v="81.7"/>
    <m/>
    <m/>
    <m/>
    <n v="40.9"/>
    <n v="21.8"/>
    <n v="0"/>
    <n v="0"/>
    <n v="0"/>
  </r>
  <r>
    <x v="1266"/>
    <x v="0"/>
    <n v="85.4"/>
    <m/>
    <m/>
    <m/>
    <n v="46.8"/>
    <n v="19.100000000000001"/>
    <n v="289"/>
    <n v="231"/>
    <n v="520"/>
  </r>
  <r>
    <x v="1267"/>
    <x v="0"/>
    <n v="64.3"/>
    <m/>
    <m/>
    <m/>
    <n v="48.6"/>
    <n v="18.899999999999999"/>
    <n v="205"/>
    <n v="147"/>
    <n v="352"/>
  </r>
  <r>
    <x v="1268"/>
    <x v="0"/>
    <n v="63.3"/>
    <m/>
    <m/>
    <m/>
    <n v="41.8"/>
    <n v="17.399999999999999"/>
    <n v="0"/>
    <n v="0"/>
    <n v="0"/>
  </r>
  <r>
    <x v="1269"/>
    <x v="0"/>
    <n v="58.4"/>
    <m/>
    <m/>
    <m/>
    <n v="37.1"/>
    <n v="16.899999999999999"/>
    <n v="0"/>
    <n v="0"/>
    <n v="0"/>
  </r>
  <r>
    <x v="1270"/>
    <x v="0"/>
    <n v="64.2"/>
    <m/>
    <m/>
    <m/>
    <n v="42"/>
    <n v="19.5"/>
    <n v="0"/>
    <n v="0"/>
    <n v="0"/>
  </r>
  <r>
    <x v="1271"/>
    <x v="0"/>
    <n v="64.2"/>
    <m/>
    <m/>
    <m/>
    <n v="41.3"/>
    <n v="20.399999999999999"/>
    <n v="399"/>
    <n v="329"/>
    <n v="728"/>
  </r>
  <r>
    <x v="1272"/>
    <x v="0"/>
    <n v="69.900000000000006"/>
    <m/>
    <m/>
    <m/>
    <n v="50.6"/>
    <n v="20.100000000000001"/>
    <n v="475"/>
    <n v="405"/>
    <n v="880"/>
  </r>
  <r>
    <x v="1273"/>
    <x v="0"/>
    <n v="61.1"/>
    <m/>
    <m/>
    <m/>
    <n v="51.8"/>
    <n v="19.899999999999999"/>
    <n v="0"/>
    <n v="0"/>
    <n v="0"/>
  </r>
  <r>
    <x v="1274"/>
    <x v="0"/>
    <n v="96.9"/>
    <m/>
    <m/>
    <m/>
    <n v="51.5"/>
    <n v="16.399999999999999"/>
    <n v="0"/>
    <n v="0"/>
    <n v="0"/>
  </r>
  <r>
    <x v="1275"/>
    <x v="0"/>
    <n v="75.099999999999994"/>
    <m/>
    <m/>
    <m/>
    <n v="42.6"/>
    <n v="12.8"/>
    <n v="0"/>
    <n v="0"/>
    <n v="0"/>
  </r>
  <r>
    <x v="1276"/>
    <x v="0"/>
    <n v="54"/>
    <m/>
    <m/>
    <m/>
    <n v="45.3"/>
    <n v="15.5"/>
    <n v="0"/>
    <n v="0"/>
    <n v="0"/>
  </r>
  <r>
    <x v="1277"/>
    <x v="0"/>
    <n v="55.3"/>
    <m/>
    <m/>
    <m/>
    <n v="45.5"/>
    <n v="18.5"/>
    <n v="0"/>
    <n v="0"/>
    <n v="0"/>
  </r>
  <r>
    <x v="1278"/>
    <x v="0"/>
    <n v="60.4"/>
    <m/>
    <m/>
    <m/>
    <n v="38.799999999999997"/>
    <n v="18.7"/>
    <n v="0"/>
    <n v="0"/>
    <n v="0"/>
  </r>
  <r>
    <x v="1279"/>
    <x v="0"/>
    <n v="54"/>
    <m/>
    <m/>
    <m/>
    <n v="43.1"/>
    <n v="18.3"/>
    <n v="0"/>
    <n v="0"/>
    <n v="0"/>
  </r>
  <r>
    <x v="1280"/>
    <x v="0"/>
    <n v="54"/>
    <m/>
    <m/>
    <m/>
    <n v="39.9"/>
    <n v="18.600000000000001"/>
    <n v="295"/>
    <n v="246"/>
    <n v="541"/>
  </r>
  <r>
    <x v="1281"/>
    <x v="0"/>
    <n v="56.1"/>
    <m/>
    <m/>
    <m/>
    <n v="27.3"/>
    <n v="19.3"/>
    <n v="319"/>
    <n v="271"/>
    <n v="590"/>
  </r>
  <r>
    <x v="1282"/>
    <x v="0"/>
    <n v="56.1"/>
    <m/>
    <m/>
    <m/>
    <n v="16.600000000000001"/>
    <n v="18.899999999999999"/>
    <n v="0"/>
    <n v="0"/>
    <n v="0"/>
  </r>
  <r>
    <x v="1283"/>
    <x v="0"/>
    <n v="56.1"/>
    <m/>
    <m/>
    <m/>
    <n v="13.3"/>
    <n v="19.600000000000001"/>
    <n v="0"/>
    <n v="0"/>
    <n v="0"/>
  </r>
  <r>
    <x v="1284"/>
    <x v="0"/>
    <n v="62"/>
    <m/>
    <m/>
    <m/>
    <n v="10.4"/>
    <n v="20.8"/>
    <n v="0"/>
    <n v="0"/>
    <n v="0"/>
  </r>
  <r>
    <x v="1285"/>
    <x v="0"/>
    <n v="61.1"/>
    <m/>
    <m/>
    <m/>
    <n v="13.1"/>
    <n v="20.7"/>
    <n v="0"/>
    <n v="0"/>
    <n v="0"/>
  </r>
  <r>
    <x v="1286"/>
    <x v="0"/>
    <n v="61.5"/>
    <m/>
    <m/>
    <m/>
    <n v="16.600000000000001"/>
    <n v="19.5"/>
    <n v="0"/>
    <n v="0"/>
    <n v="0"/>
  </r>
  <r>
    <x v="1287"/>
    <x v="0"/>
    <n v="93.8"/>
    <m/>
    <m/>
    <m/>
    <n v="12.9"/>
    <n v="18.899999999999999"/>
    <n v="0"/>
    <n v="0"/>
    <n v="0"/>
  </r>
  <r>
    <x v="1288"/>
    <x v="0"/>
    <n v="72.099999999999994"/>
    <m/>
    <m/>
    <m/>
    <n v="12.2"/>
    <n v="19"/>
    <n v="0"/>
    <n v="0"/>
    <n v="0"/>
  </r>
  <r>
    <x v="1289"/>
    <x v="0"/>
    <n v="63.9"/>
    <m/>
    <m/>
    <m/>
    <n v="5.5"/>
    <n v="19.3"/>
    <n v="0"/>
    <n v="0"/>
    <n v="0"/>
  </r>
  <r>
    <x v="1290"/>
    <x v="0"/>
    <n v="75.2"/>
    <m/>
    <m/>
    <m/>
    <n v="4.5"/>
    <n v="17"/>
    <n v="0"/>
    <n v="0"/>
    <n v="0"/>
  </r>
  <r>
    <x v="1291"/>
    <x v="0"/>
    <n v="75.2"/>
    <m/>
    <m/>
    <m/>
    <n v="3.6"/>
    <n v="17"/>
    <n v="0"/>
    <n v="0"/>
    <n v="0"/>
  </r>
  <r>
    <x v="1292"/>
    <x v="0"/>
    <n v="61.1"/>
    <m/>
    <m/>
    <m/>
    <n v="5.6"/>
    <n v="17.8"/>
    <n v="0"/>
    <n v="0"/>
    <n v="0"/>
  </r>
  <r>
    <x v="1293"/>
    <x v="0"/>
    <n v="61.1"/>
    <m/>
    <m/>
    <m/>
    <n v="7"/>
    <n v="17.600000000000001"/>
    <n v="0"/>
    <n v="0"/>
    <n v="0"/>
  </r>
  <r>
    <x v="1294"/>
    <x v="0"/>
    <n v="74.5"/>
    <m/>
    <m/>
    <m/>
    <n v="7.5"/>
    <n v="19.2"/>
    <n v="0"/>
    <n v="0"/>
    <n v="0"/>
  </r>
  <r>
    <x v="1295"/>
    <x v="0"/>
    <n v="73.599999999999994"/>
    <m/>
    <m/>
    <m/>
    <n v="9"/>
    <n v="19.899999999999999"/>
    <n v="0"/>
    <n v="0"/>
    <n v="0"/>
  </r>
  <r>
    <x v="1296"/>
    <x v="0"/>
    <n v="61.1"/>
    <m/>
    <m/>
    <m/>
    <n v="3.4"/>
    <n v="18.8"/>
    <n v="0"/>
    <n v="0"/>
    <n v="0"/>
  </r>
  <r>
    <x v="1297"/>
    <x v="0"/>
    <n v="71.099999999999994"/>
    <m/>
    <m/>
    <m/>
    <n v="3"/>
    <n v="18.100000000000001"/>
    <n v="0"/>
    <n v="0"/>
    <n v="0"/>
  </r>
  <r>
    <x v="1298"/>
    <x v="0"/>
    <n v="67.7"/>
    <m/>
    <m/>
    <m/>
    <n v="2.9"/>
    <n v="18.2"/>
    <n v="0"/>
    <n v="0"/>
    <n v="0"/>
  </r>
  <r>
    <x v="1299"/>
    <x v="0"/>
    <n v="65.7"/>
    <m/>
    <m/>
    <m/>
    <n v="2.2999999999999998"/>
    <n v="18.5"/>
    <n v="0"/>
    <n v="0"/>
    <n v="0"/>
  </r>
  <r>
    <x v="1300"/>
    <x v="0"/>
    <n v="52.7"/>
    <m/>
    <m/>
    <m/>
    <n v="7.7"/>
    <n v="18.5"/>
    <n v="1094"/>
    <n v="966"/>
    <n v="2060"/>
  </r>
  <r>
    <x v="1301"/>
    <x v="0"/>
    <n v="93.2"/>
    <m/>
    <m/>
    <m/>
    <n v="6.3"/>
    <n v="18.7"/>
    <n v="0"/>
    <n v="0"/>
    <n v="0"/>
  </r>
  <r>
    <x v="1302"/>
    <x v="0"/>
    <n v="61.7"/>
    <m/>
    <m/>
    <m/>
    <n v="5.7"/>
    <n v="20.2"/>
    <n v="0"/>
    <n v="0"/>
    <n v="0"/>
  </r>
  <r>
    <x v="1303"/>
    <x v="0"/>
    <n v="65.099999999999994"/>
    <m/>
    <m/>
    <m/>
    <n v="2.8"/>
    <n v="20.6"/>
    <n v="0"/>
    <n v="0"/>
    <n v="0"/>
  </r>
  <r>
    <x v="1304"/>
    <x v="0"/>
    <n v="83.5"/>
    <m/>
    <m/>
    <m/>
    <n v="3.4"/>
    <n v="19.600000000000001"/>
    <n v="0"/>
    <n v="0"/>
    <n v="0"/>
  </r>
  <r>
    <x v="1305"/>
    <x v="0"/>
    <n v="54"/>
    <m/>
    <m/>
    <m/>
    <n v="3.7"/>
    <n v="20.100000000000001"/>
    <n v="0"/>
    <n v="0"/>
    <n v="0"/>
  </r>
  <r>
    <x v="1306"/>
    <x v="0"/>
    <n v="59.7"/>
    <m/>
    <m/>
    <m/>
    <n v="4.2"/>
    <n v="20.3"/>
    <n v="0"/>
    <n v="0"/>
    <n v="0"/>
  </r>
  <r>
    <x v="1307"/>
    <x v="0"/>
    <n v="61.9"/>
    <m/>
    <m/>
    <m/>
    <n v="5.5"/>
    <n v="19.600000000000001"/>
    <n v="0"/>
    <n v="0"/>
    <n v="0"/>
  </r>
  <r>
    <x v="1308"/>
    <x v="0"/>
    <n v="63.3"/>
    <m/>
    <m/>
    <m/>
    <n v="4.5"/>
    <n v="19.3"/>
    <n v="0"/>
    <n v="0"/>
    <n v="0"/>
  </r>
  <r>
    <x v="1309"/>
    <x v="0"/>
    <n v="64.900000000000006"/>
    <m/>
    <m/>
    <m/>
    <n v="8.9"/>
    <n v="17.600000000000001"/>
    <n v="0"/>
    <n v="0"/>
    <n v="0"/>
  </r>
  <r>
    <x v="1310"/>
    <x v="0"/>
    <n v="65.7"/>
    <m/>
    <m/>
    <m/>
    <n v="7.3"/>
    <n v="15.3"/>
    <n v="0"/>
    <n v="0"/>
    <n v="0"/>
  </r>
  <r>
    <x v="1311"/>
    <x v="0"/>
    <n v="69.8"/>
    <m/>
    <m/>
    <m/>
    <n v="6.7"/>
    <n v="16.100000000000001"/>
    <n v="0"/>
    <n v="0"/>
    <n v="0"/>
  </r>
  <r>
    <x v="1312"/>
    <x v="0"/>
    <n v="19.399999999999999"/>
    <m/>
    <m/>
    <m/>
    <n v="6.6"/>
    <n v="17"/>
    <n v="0"/>
    <n v="0"/>
    <n v="0"/>
  </r>
  <r>
    <x v="1313"/>
    <x v="0"/>
    <n v="16.7"/>
    <m/>
    <m/>
    <m/>
    <n v="2.9"/>
    <n v="15.6"/>
    <n v="0"/>
    <n v="0"/>
    <n v="0"/>
  </r>
  <r>
    <x v="1314"/>
    <x v="0"/>
    <n v="9.9"/>
    <m/>
    <m/>
    <m/>
    <n v="4"/>
    <n v="15.5"/>
    <n v="0"/>
    <n v="0"/>
    <n v="0"/>
  </r>
  <r>
    <x v="1315"/>
    <x v="0"/>
    <n v="66.599999999999994"/>
    <m/>
    <m/>
    <m/>
    <n v="4.5"/>
    <n v="16.3"/>
    <n v="0"/>
    <n v="0"/>
    <n v="0"/>
  </r>
  <r>
    <x v="1316"/>
    <x v="0"/>
    <n v="27.9"/>
    <m/>
    <m/>
    <m/>
    <n v="9.4"/>
    <n v="17.5"/>
    <n v="0"/>
    <n v="0"/>
    <n v="0"/>
  </r>
  <r>
    <x v="1317"/>
    <x v="0"/>
    <n v="46.7"/>
    <m/>
    <m/>
    <m/>
    <n v="7.5"/>
    <n v="17.399999999999999"/>
    <n v="0"/>
    <n v="0"/>
    <n v="0"/>
  </r>
  <r>
    <x v="1318"/>
    <x v="0"/>
    <n v="56.2"/>
    <m/>
    <m/>
    <m/>
    <n v="3.7"/>
    <n v="18.100000000000001"/>
    <n v="0"/>
    <n v="0"/>
    <n v="0"/>
  </r>
  <r>
    <x v="1319"/>
    <x v="0"/>
    <n v="56.2"/>
    <m/>
    <m/>
    <m/>
    <n v="5.2"/>
    <n v="17.2"/>
    <n v="0"/>
    <n v="0"/>
    <n v="0"/>
  </r>
  <r>
    <x v="1320"/>
    <x v="0"/>
    <n v="38.6"/>
    <m/>
    <m/>
    <m/>
    <n v="3.6"/>
    <n v="17.899999999999999"/>
    <n v="0"/>
    <n v="0"/>
    <n v="0"/>
  </r>
  <r>
    <x v="1321"/>
    <x v="0"/>
    <n v="48.1"/>
    <m/>
    <m/>
    <m/>
    <n v="2.9"/>
    <n v="19.8"/>
    <n v="0"/>
    <n v="0"/>
    <n v="0"/>
  </r>
  <r>
    <x v="1322"/>
    <x v="0"/>
    <n v="38.6"/>
    <m/>
    <m/>
    <m/>
    <n v="4.2"/>
    <n v="20.2"/>
    <n v="0"/>
    <n v="0"/>
    <n v="0"/>
  </r>
  <r>
    <x v="1323"/>
    <x v="0"/>
    <n v="47.6"/>
    <m/>
    <m/>
    <m/>
    <n v="5"/>
    <n v="19.3"/>
    <n v="0"/>
    <n v="0"/>
    <n v="0"/>
  </r>
  <r>
    <x v="1324"/>
    <x v="0"/>
    <n v="57"/>
    <m/>
    <m/>
    <m/>
    <n v="5.4"/>
    <n v="19.5"/>
    <n v="0"/>
    <n v="0"/>
    <n v="0"/>
  </r>
  <r>
    <x v="1325"/>
    <x v="0"/>
    <n v="39.5"/>
    <m/>
    <m/>
    <m/>
    <n v="2.8"/>
    <n v="19.3"/>
    <n v="0"/>
    <n v="0"/>
    <n v="0"/>
  </r>
  <r>
    <x v="1326"/>
    <x v="0"/>
    <n v="55.3"/>
    <m/>
    <m/>
    <m/>
    <n v="2.6"/>
    <n v="18.8"/>
    <n v="0"/>
    <n v="0"/>
    <n v="0"/>
  </r>
  <r>
    <x v="1327"/>
    <x v="0"/>
    <n v="55.3"/>
    <m/>
    <m/>
    <m/>
    <n v="3.4"/>
    <n v="18.100000000000001"/>
    <n v="0"/>
    <n v="0"/>
    <n v="0"/>
  </r>
  <r>
    <x v="1328"/>
    <x v="0"/>
    <n v="68.2"/>
    <m/>
    <m/>
    <m/>
    <n v="3.1"/>
    <n v="18.2"/>
    <n v="0"/>
    <n v="0"/>
    <n v="0"/>
  </r>
  <r>
    <x v="1329"/>
    <x v="0"/>
    <n v="68.2"/>
    <m/>
    <m/>
    <m/>
    <n v="2.8"/>
    <n v="17.399999999999999"/>
    <n v="0"/>
    <n v="0"/>
    <n v="0"/>
  </r>
  <r>
    <x v="1330"/>
    <x v="0"/>
    <n v="68.2"/>
    <m/>
    <m/>
    <m/>
    <n v="4.9000000000000004"/>
    <n v="15.9"/>
    <n v="0"/>
    <n v="0"/>
    <n v="0"/>
  </r>
  <r>
    <x v="1331"/>
    <x v="0"/>
    <n v="68.2"/>
    <m/>
    <m/>
    <m/>
    <n v="2.2000000000000002"/>
    <n v="13.5"/>
    <n v="0"/>
    <n v="0"/>
    <n v="0"/>
  </r>
  <r>
    <x v="1332"/>
    <x v="0"/>
    <n v="68.2"/>
    <m/>
    <m/>
    <m/>
    <n v="1.7"/>
    <n v="13.7"/>
    <n v="0"/>
    <n v="0"/>
    <n v="0"/>
  </r>
  <r>
    <x v="1333"/>
    <x v="0"/>
    <n v="68.2"/>
    <m/>
    <m/>
    <m/>
    <n v="2.1"/>
    <n v="15.7"/>
    <n v="0"/>
    <n v="0"/>
    <n v="0"/>
  </r>
  <r>
    <x v="1334"/>
    <x v="0"/>
    <n v="55.3"/>
    <m/>
    <m/>
    <m/>
    <n v="2.4"/>
    <n v="16.3"/>
    <n v="0"/>
    <n v="0"/>
    <n v="0"/>
  </r>
  <r>
    <x v="1335"/>
    <x v="0"/>
    <n v="60.1"/>
    <m/>
    <m/>
    <m/>
    <n v="1.4"/>
    <n v="18"/>
    <n v="0"/>
    <n v="0"/>
    <n v="0"/>
  </r>
  <r>
    <x v="1336"/>
    <x v="0"/>
    <n v="62.8"/>
    <m/>
    <m/>
    <m/>
    <n v="2"/>
    <n v="19.399999999999999"/>
    <n v="0"/>
    <n v="0"/>
    <n v="0"/>
  </r>
  <r>
    <x v="1337"/>
    <x v="0"/>
    <n v="66.400000000000006"/>
    <m/>
    <m/>
    <m/>
    <n v="2.1"/>
    <n v="19.899999999999999"/>
    <n v="0"/>
    <n v="0"/>
    <n v="0"/>
  </r>
  <r>
    <x v="1338"/>
    <x v="0"/>
    <n v="27.4"/>
    <m/>
    <m/>
    <m/>
    <n v="1.3"/>
    <n v="20.399999999999999"/>
    <n v="0"/>
    <n v="0"/>
    <n v="0"/>
  </r>
  <r>
    <x v="1339"/>
    <x v="0"/>
    <n v="31.4"/>
    <m/>
    <m/>
    <m/>
    <n v="1.4"/>
    <n v="22.4"/>
    <n v="0"/>
    <n v="0"/>
    <n v="0"/>
  </r>
  <r>
    <x v="1340"/>
    <x v="0"/>
    <n v="31.4"/>
    <m/>
    <m/>
    <m/>
    <n v="2.4"/>
    <n v="21.6"/>
    <n v="0"/>
    <n v="0"/>
    <n v="0"/>
  </r>
  <r>
    <x v="1341"/>
    <x v="0"/>
    <n v="52.7"/>
    <m/>
    <m/>
    <m/>
    <n v="2.2000000000000002"/>
    <n v="20.8"/>
    <n v="0"/>
    <n v="0"/>
    <n v="0"/>
  </r>
  <r>
    <x v="1342"/>
    <x v="0"/>
    <n v="60.1"/>
    <m/>
    <m/>
    <m/>
    <n v="2.2000000000000002"/>
    <n v="22.3"/>
    <n v="0"/>
    <n v="0"/>
    <n v="0"/>
  </r>
  <r>
    <x v="1343"/>
    <x v="0"/>
    <n v="14.4"/>
    <m/>
    <m/>
    <m/>
    <n v="3.1"/>
    <n v="21.9"/>
    <n v="0"/>
    <n v="0"/>
    <n v="0"/>
  </r>
  <r>
    <x v="1344"/>
    <x v="0"/>
    <n v="64.599999999999994"/>
    <m/>
    <m/>
    <m/>
    <n v="2.5"/>
    <n v="21.1"/>
    <n v="0"/>
    <n v="0"/>
    <n v="0"/>
  </r>
  <r>
    <x v="1345"/>
    <x v="0"/>
    <n v="52.9"/>
    <m/>
    <m/>
    <m/>
    <n v="2.2000000000000002"/>
    <n v="22.1"/>
    <n v="0"/>
    <n v="0"/>
    <n v="0"/>
  </r>
  <r>
    <x v="1346"/>
    <x v="0"/>
    <n v="21.9"/>
    <m/>
    <m/>
    <m/>
    <n v="3"/>
    <n v="20.6"/>
    <n v="0"/>
    <n v="0"/>
    <n v="0"/>
  </r>
  <r>
    <x v="1347"/>
    <x v="0"/>
    <n v="21.9"/>
    <m/>
    <m/>
    <m/>
    <n v="2.1"/>
    <n v="21.5"/>
    <n v="0"/>
    <n v="0"/>
    <n v="0"/>
  </r>
  <r>
    <x v="1348"/>
    <x v="0"/>
    <n v="41"/>
    <m/>
    <m/>
    <m/>
    <n v="2.2000000000000002"/>
    <n v="22.6"/>
    <n v="0"/>
    <n v="0"/>
    <n v="0"/>
  </r>
  <r>
    <x v="1349"/>
    <x v="0"/>
    <n v="49.2"/>
    <m/>
    <m/>
    <m/>
    <n v="2.9"/>
    <n v="23.1"/>
    <n v="0"/>
    <n v="0"/>
    <n v="0"/>
  </r>
  <r>
    <x v="1350"/>
    <x v="0"/>
    <n v="42.2"/>
    <m/>
    <m/>
    <m/>
    <n v="3"/>
    <n v="23.4"/>
    <n v="0"/>
    <n v="0"/>
    <n v="0"/>
  </r>
  <r>
    <x v="1351"/>
    <x v="0"/>
    <n v="44.6"/>
    <m/>
    <m/>
    <m/>
    <n v="3.1"/>
    <n v="24.4"/>
    <n v="0"/>
    <n v="0"/>
    <n v="0"/>
  </r>
  <r>
    <x v="1352"/>
    <x v="0"/>
    <n v="44.6"/>
    <m/>
    <m/>
    <m/>
    <n v="2.9"/>
    <n v="24.5"/>
    <n v="0"/>
    <n v="0"/>
    <n v="0"/>
  </r>
  <r>
    <x v="1353"/>
    <x v="0"/>
    <n v="50.5"/>
    <m/>
    <m/>
    <m/>
    <n v="2.1"/>
    <n v="24.2"/>
    <n v="0"/>
    <n v="0"/>
    <n v="0"/>
  </r>
  <r>
    <x v="1354"/>
    <x v="0"/>
    <n v="42.2"/>
    <m/>
    <m/>
    <m/>
    <n v="2.4"/>
    <n v="22.9"/>
    <n v="0"/>
    <n v="0"/>
    <n v="0"/>
  </r>
  <r>
    <x v="1355"/>
    <x v="0"/>
    <n v="42.2"/>
    <m/>
    <m/>
    <m/>
    <n v="3.1"/>
    <n v="24.6"/>
    <n v="0"/>
    <n v="0"/>
    <n v="0"/>
  </r>
  <r>
    <x v="1356"/>
    <x v="0"/>
    <n v="56.1"/>
    <m/>
    <m/>
    <m/>
    <n v="2.9"/>
    <n v="25.4"/>
    <n v="0"/>
    <n v="0"/>
    <n v="0"/>
  </r>
  <r>
    <x v="1357"/>
    <x v="0"/>
    <n v="61.7"/>
    <m/>
    <m/>
    <m/>
    <n v="3.4"/>
    <n v="24.4"/>
    <n v="0"/>
    <n v="0"/>
    <n v="0"/>
  </r>
  <r>
    <x v="1358"/>
    <x v="0"/>
    <n v="56.1"/>
    <m/>
    <m/>
    <m/>
    <n v="2.2999999999999998"/>
    <n v="23.1"/>
    <n v="0"/>
    <n v="0"/>
    <n v="0"/>
  </r>
  <r>
    <x v="1359"/>
    <x v="0"/>
    <n v="56.1"/>
    <m/>
    <m/>
    <m/>
    <n v="2.1"/>
    <n v="23.8"/>
    <n v="0"/>
    <n v="0"/>
    <n v="0"/>
  </r>
  <r>
    <x v="1360"/>
    <x v="0"/>
    <n v="52.9"/>
    <m/>
    <m/>
    <m/>
    <n v="1.9"/>
    <n v="24.3"/>
    <n v="0"/>
    <n v="0"/>
    <n v="0"/>
  </r>
  <r>
    <x v="1361"/>
    <x v="0"/>
    <n v="52.9"/>
    <m/>
    <m/>
    <m/>
    <n v="2.4"/>
    <n v="19.7"/>
    <n v="0"/>
    <n v="0"/>
    <n v="0"/>
  </r>
  <r>
    <x v="1362"/>
    <x v="0"/>
    <n v="52.9"/>
    <m/>
    <m/>
    <m/>
    <n v="2.6"/>
    <n v="20.2"/>
    <n v="0"/>
    <n v="0"/>
    <n v="0"/>
  </r>
  <r>
    <x v="1363"/>
    <x v="0"/>
    <n v="52.9"/>
    <m/>
    <m/>
    <m/>
    <n v="2.4"/>
    <n v="23"/>
    <n v="0"/>
    <n v="0"/>
    <n v="0"/>
  </r>
  <r>
    <x v="1364"/>
    <x v="0"/>
    <n v="52.9"/>
    <m/>
    <m/>
    <m/>
    <n v="3"/>
    <n v="24.6"/>
    <n v="0"/>
    <n v="0"/>
    <n v="0"/>
  </r>
  <r>
    <x v="1365"/>
    <x v="0"/>
    <n v="52.9"/>
    <m/>
    <m/>
    <m/>
    <n v="2.5"/>
    <n v="23.2"/>
    <n v="0"/>
    <n v="0"/>
    <n v="0"/>
  </r>
  <r>
    <x v="1366"/>
    <x v="0"/>
    <n v="52.9"/>
    <m/>
    <m/>
    <m/>
    <n v="4"/>
    <n v="20"/>
    <n v="0"/>
    <n v="0"/>
    <n v="0"/>
  </r>
  <r>
    <x v="1367"/>
    <x v="0"/>
    <n v="52.9"/>
    <m/>
    <m/>
    <m/>
    <n v="3.1"/>
    <n v="21.2"/>
    <n v="0"/>
    <n v="0"/>
    <n v="0"/>
  </r>
  <r>
    <x v="1368"/>
    <x v="0"/>
    <n v="52.9"/>
    <m/>
    <m/>
    <m/>
    <n v="4.0999999999999996"/>
    <n v="23"/>
    <n v="0"/>
    <n v="0"/>
    <n v="0"/>
  </r>
  <r>
    <x v="1369"/>
    <x v="0"/>
    <n v="52.9"/>
    <m/>
    <m/>
    <m/>
    <n v="4.8"/>
    <n v="24.6"/>
    <n v="0"/>
    <n v="0"/>
    <n v="0"/>
  </r>
  <r>
    <x v="1370"/>
    <x v="0"/>
    <n v="52.9"/>
    <m/>
    <m/>
    <m/>
    <n v="3.7"/>
    <n v="21.5"/>
    <n v="0"/>
    <n v="0"/>
    <n v="0"/>
  </r>
  <r>
    <x v="1371"/>
    <x v="0"/>
    <n v="52.9"/>
    <m/>
    <m/>
    <m/>
    <n v="5.5"/>
    <n v="19.899999999999999"/>
    <n v="0"/>
    <n v="0"/>
    <n v="0"/>
  </r>
  <r>
    <x v="1372"/>
    <x v="0"/>
    <n v="52.9"/>
    <m/>
    <m/>
    <m/>
    <n v="5.3"/>
    <n v="22.3"/>
    <n v="0"/>
    <n v="0"/>
    <n v="0"/>
  </r>
  <r>
    <x v="1373"/>
    <x v="0"/>
    <n v="52.9"/>
    <m/>
    <m/>
    <m/>
    <n v="6.6"/>
    <n v="22.9"/>
    <n v="0"/>
    <n v="0"/>
    <n v="0"/>
  </r>
  <r>
    <x v="1374"/>
    <x v="0"/>
    <n v="52.9"/>
    <m/>
    <m/>
    <m/>
    <n v="4.5"/>
    <n v="22.9"/>
    <n v="0"/>
    <n v="0"/>
    <n v="0"/>
  </r>
  <r>
    <x v="1375"/>
    <x v="0"/>
    <n v="52.9"/>
    <m/>
    <m/>
    <m/>
    <n v="7.1"/>
    <n v="23.1"/>
    <n v="0"/>
    <n v="0"/>
    <n v="0"/>
  </r>
  <r>
    <x v="1376"/>
    <x v="0"/>
    <n v="52.9"/>
    <m/>
    <m/>
    <m/>
    <n v="6.3"/>
    <n v="23.9"/>
    <n v="0"/>
    <n v="0"/>
    <n v="0"/>
  </r>
  <r>
    <x v="1377"/>
    <x v="0"/>
    <n v="57.7"/>
    <m/>
    <m/>
    <m/>
    <n v="4.0999999999999996"/>
    <n v="24.4"/>
    <n v="0"/>
    <n v="0"/>
    <n v="0"/>
  </r>
  <r>
    <x v="1378"/>
    <x v="0"/>
    <n v="52.9"/>
    <m/>
    <m/>
    <m/>
    <n v="6.4"/>
    <n v="24.2"/>
    <n v="0"/>
    <n v="0"/>
    <n v="0"/>
  </r>
  <r>
    <x v="1379"/>
    <x v="0"/>
    <n v="52.9"/>
    <m/>
    <m/>
    <m/>
    <n v="7.4"/>
    <n v="24.8"/>
    <n v="0"/>
    <n v="0"/>
    <n v="0"/>
  </r>
  <r>
    <x v="1380"/>
    <x v="0"/>
    <n v="52.9"/>
    <m/>
    <m/>
    <m/>
    <n v="6.9"/>
    <n v="25.5"/>
    <n v="0"/>
    <n v="0"/>
    <n v="0"/>
  </r>
  <r>
    <x v="1381"/>
    <x v="0"/>
    <n v="52.9"/>
    <m/>
    <m/>
    <m/>
    <n v="7.4"/>
    <n v="25.3"/>
    <n v="0"/>
    <n v="0"/>
    <n v="0"/>
  </r>
  <r>
    <x v="1382"/>
    <x v="0"/>
    <n v="52.9"/>
    <m/>
    <m/>
    <m/>
    <n v="8.1999999999999993"/>
    <n v="24.7"/>
    <n v="0"/>
    <n v="0"/>
    <n v="0"/>
  </r>
  <r>
    <x v="1383"/>
    <x v="0"/>
    <n v="52.9"/>
    <m/>
    <m/>
    <m/>
    <n v="16.3"/>
    <n v="24.7"/>
    <n v="0"/>
    <n v="0"/>
    <n v="0"/>
  </r>
  <r>
    <x v="1384"/>
    <x v="0"/>
    <n v="66.5"/>
    <m/>
    <m/>
    <m/>
    <n v="18.5"/>
    <n v="24.2"/>
    <n v="0"/>
    <n v="0"/>
    <n v="0"/>
  </r>
  <r>
    <x v="1385"/>
    <x v="0"/>
    <n v="52.9"/>
    <m/>
    <m/>
    <m/>
    <n v="18.2"/>
    <n v="23.5"/>
    <n v="0"/>
    <n v="0"/>
    <n v="0"/>
  </r>
  <r>
    <x v="1386"/>
    <x v="0"/>
    <n v="52.9"/>
    <m/>
    <m/>
    <m/>
    <n v="17.8"/>
    <n v="23.1"/>
    <n v="0"/>
    <n v="0"/>
    <n v="0"/>
  </r>
  <r>
    <x v="1387"/>
    <x v="0"/>
    <n v="52.9"/>
    <m/>
    <m/>
    <m/>
    <n v="13"/>
    <n v="22.6"/>
    <n v="0"/>
    <n v="0"/>
    <n v="0"/>
  </r>
  <r>
    <x v="1388"/>
    <x v="0"/>
    <n v="52.9"/>
    <m/>
    <m/>
    <m/>
    <n v="6.3"/>
    <n v="20.9"/>
    <n v="0"/>
    <n v="0"/>
    <n v="0"/>
  </r>
  <r>
    <x v="1389"/>
    <x v="0"/>
    <n v="65.8"/>
    <m/>
    <m/>
    <m/>
    <n v="8.6"/>
    <n v="22.7"/>
    <n v="0"/>
    <n v="0"/>
    <n v="0"/>
  </r>
  <r>
    <x v="1390"/>
    <x v="0"/>
    <n v="61"/>
    <m/>
    <m/>
    <m/>
    <n v="15.2"/>
    <n v="24"/>
    <n v="0"/>
    <n v="0"/>
    <n v="0"/>
  </r>
  <r>
    <x v="1391"/>
    <x v="0"/>
    <n v="61"/>
    <m/>
    <m/>
    <m/>
    <n v="21.2"/>
    <n v="24.8"/>
    <n v="0"/>
    <n v="0"/>
    <n v="0"/>
  </r>
  <r>
    <x v="1392"/>
    <x v="0"/>
    <n v="61"/>
    <m/>
    <m/>
    <m/>
    <n v="25.5"/>
    <n v="25.5"/>
    <n v="3101"/>
    <n v="2993"/>
    <n v="6094"/>
  </r>
  <r>
    <x v="1393"/>
    <x v="0"/>
    <n v="61"/>
    <m/>
    <m/>
    <m/>
    <n v="19.899999999999999"/>
    <n v="26.2"/>
    <n v="3479"/>
    <n v="3406"/>
    <n v="6885"/>
  </r>
  <r>
    <x v="1394"/>
    <x v="0"/>
    <n v="61"/>
    <m/>
    <m/>
    <m/>
    <n v="9.3000000000000007"/>
    <n v="28.6"/>
    <n v="3591"/>
    <n v="3280"/>
    <n v="6871"/>
  </r>
  <r>
    <x v="1395"/>
    <x v="0"/>
    <n v="51.5"/>
    <m/>
    <m/>
    <m/>
    <n v="9.3000000000000007"/>
    <n v="23.9"/>
    <n v="2759"/>
    <n v="2901"/>
    <n v="5660"/>
  </r>
  <r>
    <x v="1396"/>
    <x v="0"/>
    <n v="55.3"/>
    <m/>
    <m/>
    <m/>
    <n v="9.5"/>
    <n v="24.3"/>
    <n v="2829"/>
    <n v="2755"/>
    <n v="5584"/>
  </r>
  <r>
    <x v="1397"/>
    <x v="0"/>
    <n v="62.1"/>
    <m/>
    <m/>
    <m/>
    <n v="10.199999999999999"/>
    <n v="26.7"/>
    <n v="1192"/>
    <n v="1215"/>
    <n v="2407"/>
  </r>
  <r>
    <x v="1398"/>
    <x v="0"/>
    <n v="65.3"/>
    <m/>
    <m/>
    <m/>
    <n v="22.9"/>
    <n v="26.8"/>
    <n v="1142"/>
    <n v="1086"/>
    <n v="2228"/>
  </r>
  <r>
    <x v="1399"/>
    <x v="0"/>
    <n v="64.599999999999994"/>
    <m/>
    <m/>
    <m/>
    <n v="31.8"/>
    <n v="25.5"/>
    <n v="1074"/>
    <n v="1279"/>
    <n v="2353"/>
  </r>
  <r>
    <x v="1400"/>
    <x v="0"/>
    <n v="62.1"/>
    <m/>
    <m/>
    <m/>
    <n v="29.4"/>
    <n v="22.3"/>
    <n v="652"/>
    <n v="739"/>
    <n v="1391"/>
  </r>
  <r>
    <x v="1401"/>
    <x v="0"/>
    <n v="74"/>
    <m/>
    <m/>
    <m/>
    <n v="14.5"/>
    <n v="21.2"/>
    <n v="0"/>
    <n v="0"/>
    <n v="0"/>
  </r>
  <r>
    <x v="1402"/>
    <x v="0"/>
    <n v="66.099999999999994"/>
    <m/>
    <m/>
    <m/>
    <n v="17.399999999999999"/>
    <n v="23.2"/>
    <n v="0"/>
    <n v="0"/>
    <n v="0"/>
  </r>
  <r>
    <x v="1403"/>
    <x v="0"/>
    <n v="44.1"/>
    <m/>
    <m/>
    <m/>
    <n v="10.5"/>
    <n v="24.5"/>
    <n v="0"/>
    <n v="0"/>
    <n v="0"/>
  </r>
  <r>
    <x v="1404"/>
    <x v="0"/>
    <n v="47.1"/>
    <m/>
    <m/>
    <m/>
    <n v="12.2"/>
    <n v="24.6"/>
    <n v="0"/>
    <n v="0"/>
    <n v="0"/>
  </r>
  <r>
    <x v="1405"/>
    <x v="0"/>
    <n v="47.1"/>
    <m/>
    <m/>
    <m/>
    <n v="27.6"/>
    <n v="25.1"/>
    <n v="530"/>
    <n v="458"/>
    <n v="988"/>
  </r>
  <r>
    <x v="1406"/>
    <x v="0"/>
    <n v="47.1"/>
    <m/>
    <m/>
    <m/>
    <n v="33.4"/>
    <n v="25"/>
    <n v="555"/>
    <n v="480"/>
    <n v="1035"/>
  </r>
  <r>
    <x v="1407"/>
    <x v="0"/>
    <n v="49.5"/>
    <m/>
    <m/>
    <m/>
    <n v="25.8"/>
    <n v="24.7"/>
    <n v="95"/>
    <n v="79"/>
    <n v="174"/>
  </r>
  <r>
    <x v="1408"/>
    <x v="0"/>
    <n v="42.3"/>
    <m/>
    <m/>
    <m/>
    <n v="17.399999999999999"/>
    <n v="25.1"/>
    <n v="0"/>
    <n v="0"/>
    <n v="0"/>
  </r>
  <r>
    <x v="1409"/>
    <x v="0"/>
    <n v="42.3"/>
    <m/>
    <m/>
    <m/>
    <n v="12.9"/>
    <n v="25.3"/>
    <n v="0"/>
    <n v="0"/>
    <n v="0"/>
  </r>
  <r>
    <x v="1410"/>
    <x v="0"/>
    <n v="21.2"/>
    <m/>
    <m/>
    <m/>
    <n v="10.199999999999999"/>
    <n v="24.4"/>
    <n v="0"/>
    <n v="0"/>
    <n v="0"/>
  </r>
  <r>
    <x v="1411"/>
    <x v="0"/>
    <n v="30.7"/>
    <m/>
    <m/>
    <m/>
    <n v="11.6"/>
    <n v="24.5"/>
    <n v="0"/>
    <n v="0"/>
    <n v="0"/>
  </r>
  <r>
    <x v="1412"/>
    <x v="0"/>
    <n v="47.6"/>
    <m/>
    <m/>
    <m/>
    <n v="26.1"/>
    <n v="24.8"/>
    <n v="0"/>
    <n v="0"/>
    <n v="0"/>
  </r>
  <r>
    <x v="1413"/>
    <x v="0"/>
    <n v="44.7"/>
    <m/>
    <m/>
    <m/>
    <n v="30.3"/>
    <n v="24.5"/>
    <n v="0"/>
    <n v="0"/>
    <n v="0"/>
  </r>
  <r>
    <x v="1414"/>
    <x v="0"/>
    <n v="64.400000000000006"/>
    <m/>
    <m/>
    <m/>
    <n v="26"/>
    <n v="23.6"/>
    <n v="0"/>
    <n v="0"/>
    <n v="0"/>
  </r>
  <r>
    <x v="1415"/>
    <x v="0"/>
    <n v="42.3"/>
    <m/>
    <m/>
    <m/>
    <n v="11.1"/>
    <n v="21"/>
    <n v="0"/>
    <n v="0"/>
    <n v="0"/>
  </r>
  <r>
    <x v="1416"/>
    <x v="0"/>
    <n v="46.4"/>
    <m/>
    <m/>
    <m/>
    <n v="13.3"/>
    <n v="23.1"/>
    <n v="0"/>
    <n v="0"/>
    <n v="0"/>
  </r>
  <r>
    <x v="1417"/>
    <x v="0"/>
    <n v="42.3"/>
    <m/>
    <m/>
    <m/>
    <n v="11.3"/>
    <n v="24.2"/>
    <n v="0"/>
    <n v="0"/>
    <n v="0"/>
  </r>
  <r>
    <x v="1418"/>
    <x v="0"/>
    <n v="48.8"/>
    <m/>
    <m/>
    <m/>
    <n v="15.9"/>
    <n v="25.3"/>
    <n v="0"/>
    <n v="0"/>
    <n v="0"/>
  </r>
  <r>
    <x v="1419"/>
    <x v="0"/>
    <n v="62.7"/>
    <m/>
    <m/>
    <m/>
    <n v="39"/>
    <n v="26"/>
    <n v="494"/>
    <n v="425"/>
    <n v="919"/>
  </r>
  <r>
    <x v="1420"/>
    <x v="0"/>
    <n v="64"/>
    <m/>
    <m/>
    <m/>
    <n v="45.2"/>
    <n v="25.8"/>
    <n v="504"/>
    <n v="412"/>
    <n v="916"/>
  </r>
  <r>
    <x v="1421"/>
    <x v="0"/>
    <n v="42.3"/>
    <m/>
    <m/>
    <m/>
    <n v="34.5"/>
    <n v="25.4"/>
    <n v="590"/>
    <n v="516"/>
    <n v="1106"/>
  </r>
  <r>
    <x v="1422"/>
    <x v="0"/>
    <n v="44.7"/>
    <m/>
    <m/>
    <m/>
    <n v="14.1"/>
    <n v="24.7"/>
    <n v="0"/>
    <n v="0"/>
    <n v="0"/>
  </r>
  <r>
    <x v="1423"/>
    <x v="0"/>
    <n v="42.3"/>
    <m/>
    <m/>
    <m/>
    <n v="14.6"/>
    <n v="24.7"/>
    <n v="0"/>
    <n v="0"/>
    <n v="0"/>
  </r>
  <r>
    <x v="1424"/>
    <x v="0"/>
    <n v="45.9"/>
    <m/>
    <m/>
    <m/>
    <n v="13.4"/>
    <n v="25.1"/>
    <n v="0"/>
    <n v="0"/>
    <n v="0"/>
  </r>
  <r>
    <x v="1425"/>
    <x v="0"/>
    <n v="42.3"/>
    <m/>
    <m/>
    <m/>
    <n v="14.3"/>
    <n v="26.3"/>
    <n v="0"/>
    <n v="0"/>
    <n v="0"/>
  </r>
  <r>
    <x v="1426"/>
    <x v="0"/>
    <n v="42.3"/>
    <m/>
    <m/>
    <m/>
    <n v="39.799999999999997"/>
    <n v="25.9"/>
    <n v="1004"/>
    <n v="929"/>
    <n v="1933"/>
  </r>
  <r>
    <x v="1427"/>
    <x v="0"/>
    <n v="91.6"/>
    <m/>
    <m/>
    <m/>
    <n v="47"/>
    <n v="26.9"/>
    <n v="1043"/>
    <n v="980"/>
    <n v="2023"/>
  </r>
  <r>
    <x v="1428"/>
    <x v="0"/>
    <n v="62.5"/>
    <m/>
    <m/>
    <m/>
    <n v="39.700000000000003"/>
    <n v="27.6"/>
    <n v="1779"/>
    <n v="1733"/>
    <n v="3512"/>
  </r>
  <r>
    <x v="1429"/>
    <x v="0"/>
    <n v="46.4"/>
    <m/>
    <m/>
    <m/>
    <n v="11.6"/>
    <n v="27.6"/>
    <n v="1192"/>
    <n v="1273"/>
    <n v="2465"/>
  </r>
  <r>
    <x v="1430"/>
    <x v="0"/>
    <n v="48.8"/>
    <m/>
    <m/>
    <m/>
    <n v="14.6"/>
    <n v="26.7"/>
    <n v="0"/>
    <n v="0"/>
    <n v="0"/>
  </r>
  <r>
    <x v="1431"/>
    <x v="0"/>
    <n v="32.700000000000003"/>
    <m/>
    <m/>
    <m/>
    <n v="16.600000000000001"/>
    <n v="27.3"/>
    <n v="872"/>
    <n v="907"/>
    <n v="1779"/>
  </r>
  <r>
    <x v="1432"/>
    <x v="0"/>
    <n v="10.7"/>
    <m/>
    <m/>
    <m/>
    <n v="42.1"/>
    <n v="27.3"/>
    <n v="1028"/>
    <n v="1101"/>
    <n v="2129"/>
  </r>
  <r>
    <x v="1433"/>
    <x v="0"/>
    <n v="15.5"/>
    <m/>
    <m/>
    <m/>
    <n v="47.9"/>
    <n v="26.6"/>
    <n v="2069"/>
    <n v="2392"/>
    <n v="4461"/>
  </r>
  <r>
    <x v="1434"/>
    <x v="0"/>
    <n v="42.3"/>
    <m/>
    <m/>
    <m/>
    <n v="41.7"/>
    <n v="27.1"/>
    <n v="3170"/>
    <n v="3321"/>
    <n v="6491"/>
  </r>
  <r>
    <x v="1435"/>
    <x v="0"/>
    <n v="47.5"/>
    <m/>
    <m/>
    <m/>
    <n v="35.299999999999997"/>
    <n v="27.7"/>
    <n v="4139"/>
    <n v="4592"/>
    <n v="8731"/>
  </r>
  <r>
    <x v="1436"/>
    <x v="0"/>
    <n v="44.7"/>
    <m/>
    <m/>
    <m/>
    <n v="18.2"/>
    <n v="26.9"/>
    <n v="3890"/>
    <n v="4100"/>
    <n v="7990"/>
  </r>
  <r>
    <x v="1437"/>
    <x v="0"/>
    <n v="48.8"/>
    <m/>
    <m/>
    <m/>
    <n v="16.600000000000001"/>
    <n v="26.2"/>
    <n v="3150"/>
    <n v="2700"/>
    <n v="5850"/>
  </r>
  <r>
    <x v="1438"/>
    <x v="0"/>
    <n v="48.8"/>
    <m/>
    <m/>
    <m/>
    <n v="14.6"/>
    <n v="25.1"/>
    <n v="2503"/>
    <n v="2076"/>
    <n v="4579"/>
  </r>
  <r>
    <x v="1439"/>
    <x v="0"/>
    <n v="44.7"/>
    <m/>
    <m/>
    <m/>
    <n v="16.7"/>
    <n v="25.3"/>
    <n v="1176"/>
    <n v="780"/>
    <n v="1956"/>
  </r>
  <r>
    <x v="1440"/>
    <x v="0"/>
    <n v="59.2"/>
    <m/>
    <m/>
    <m/>
    <n v="39.4"/>
    <n v="25.3"/>
    <n v="1905"/>
    <n v="1896"/>
    <n v="3801"/>
  </r>
  <r>
    <x v="1441"/>
    <x v="0"/>
    <n v="35.5"/>
    <m/>
    <m/>
    <m/>
    <n v="46.7"/>
    <n v="25.5"/>
    <n v="2586"/>
    <n v="2475"/>
    <n v="5061"/>
  </r>
  <r>
    <x v="1442"/>
    <x v="0"/>
    <n v="33.700000000000003"/>
    <m/>
    <m/>
    <m/>
    <n v="42.3"/>
    <n v="26.5"/>
    <n v="2839"/>
    <n v="2576"/>
    <n v="5415"/>
  </r>
  <r>
    <x v="1443"/>
    <x v="0"/>
    <n v="37.5"/>
    <m/>
    <m/>
    <m/>
    <n v="18.7"/>
    <n v="27.2"/>
    <n v="2633"/>
    <n v="2445"/>
    <n v="5078"/>
  </r>
  <r>
    <x v="1444"/>
    <x v="0"/>
    <n v="48.8"/>
    <m/>
    <m/>
    <m/>
    <n v="18.7"/>
    <n v="25.8"/>
    <n v="881"/>
    <n v="682"/>
    <n v="1563"/>
  </r>
  <r>
    <x v="1445"/>
    <x v="0"/>
    <n v="49.6"/>
    <m/>
    <m/>
    <m/>
    <n v="18.7"/>
    <n v="25.7"/>
    <n v="1203"/>
    <n v="1101"/>
    <n v="2304"/>
  </r>
  <r>
    <x v="1446"/>
    <x v="0"/>
    <n v="56.5"/>
    <m/>
    <m/>
    <m/>
    <n v="17.399999999999999"/>
    <n v="26"/>
    <n v="783"/>
    <n v="616"/>
    <n v="1399"/>
  </r>
  <r>
    <x v="1447"/>
    <x v="0"/>
    <n v="79.900000000000006"/>
    <m/>
    <m/>
    <m/>
    <n v="38.299999999999997"/>
    <n v="27.1"/>
    <n v="1803"/>
    <n v="1768"/>
    <n v="3571"/>
  </r>
  <r>
    <x v="1448"/>
    <x v="0"/>
    <n v="84.9"/>
    <m/>
    <m/>
    <m/>
    <n v="42.4"/>
    <n v="27"/>
    <n v="3379"/>
    <n v="3311"/>
    <n v="6690"/>
  </r>
  <r>
    <x v="1449"/>
    <x v="0"/>
    <n v="50.9"/>
    <m/>
    <m/>
    <m/>
    <n v="39.1"/>
    <n v="27.3"/>
    <n v="3354"/>
    <n v="3276"/>
    <n v="6630"/>
  </r>
  <r>
    <x v="1450"/>
    <x v="0"/>
    <n v="53.8"/>
    <m/>
    <m/>
    <m/>
    <n v="19.399999999999999"/>
    <n v="27.3"/>
    <n v="2661"/>
    <n v="2530"/>
    <n v="5191"/>
  </r>
  <r>
    <x v="1451"/>
    <x v="0"/>
    <n v="63.4"/>
    <m/>
    <m/>
    <m/>
    <n v="18.600000000000001"/>
    <n v="27.4"/>
    <n v="827"/>
    <n v="661"/>
    <n v="1488"/>
  </r>
  <r>
    <x v="1452"/>
    <x v="0"/>
    <n v="46.1"/>
    <m/>
    <m/>
    <m/>
    <n v="18"/>
    <n v="27.8"/>
    <n v="1270"/>
    <n v="1201"/>
    <n v="2471"/>
  </r>
  <r>
    <x v="1453"/>
    <x v="0"/>
    <n v="44.7"/>
    <m/>
    <m/>
    <m/>
    <n v="19.600000000000001"/>
    <n v="28.4"/>
    <n v="806"/>
    <n v="661"/>
    <n v="1467"/>
  </r>
  <r>
    <x v="1454"/>
    <x v="0"/>
    <n v="52.4"/>
    <m/>
    <m/>
    <m/>
    <n v="42"/>
    <n v="28.4"/>
    <n v="2469"/>
    <n v="2332"/>
    <n v="4801"/>
  </r>
  <r>
    <x v="1455"/>
    <x v="0"/>
    <n v="46.1"/>
    <m/>
    <m/>
    <m/>
    <n v="43.1"/>
    <n v="28.3"/>
    <n v="3642"/>
    <n v="3974"/>
    <n v="7616"/>
  </r>
  <r>
    <x v="1456"/>
    <x v="0"/>
    <n v="48.8"/>
    <m/>
    <m/>
    <m/>
    <n v="44.6"/>
    <n v="28.4"/>
    <n v="3628"/>
    <n v="4291"/>
    <n v="7919"/>
  </r>
  <r>
    <x v="1457"/>
    <x v="0"/>
    <n v="58.1"/>
    <m/>
    <m/>
    <m/>
    <n v="42.3"/>
    <n v="28.7"/>
    <n v="3805"/>
    <n v="4251"/>
    <n v="8056"/>
  </r>
  <r>
    <x v="1458"/>
    <x v="0"/>
    <n v="48.3"/>
    <m/>
    <m/>
    <m/>
    <n v="38.200000000000003"/>
    <n v="29.1"/>
    <n v="3938"/>
    <n v="4075"/>
    <n v="8013"/>
  </r>
  <r>
    <x v="1459"/>
    <x v="0"/>
    <n v="76.400000000000006"/>
    <m/>
    <m/>
    <m/>
    <n v="37.299999999999997"/>
    <n v="28.9"/>
    <n v="3763"/>
    <n v="4505"/>
    <n v="8268"/>
  </r>
  <r>
    <x v="1460"/>
    <x v="0"/>
    <n v="56.9"/>
    <m/>
    <m/>
    <m/>
    <n v="43.5"/>
    <n v="26.9"/>
    <n v="4353"/>
    <n v="4855"/>
    <n v="9208"/>
  </r>
  <r>
    <x v="1461"/>
    <x v="0"/>
    <n v="49.1"/>
    <m/>
    <m/>
    <m/>
    <n v="45.6"/>
    <n v="26.8"/>
    <n v="4053"/>
    <n v="4573"/>
    <n v="8626"/>
  </r>
  <r>
    <x v="1462"/>
    <x v="0"/>
    <n v="67.5"/>
    <m/>
    <m/>
    <m/>
    <n v="38"/>
    <n v="26.5"/>
    <n v="3979"/>
    <n v="4851"/>
    <n v="8830"/>
  </r>
  <r>
    <x v="1463"/>
    <x v="0"/>
    <n v="54.8"/>
    <m/>
    <m/>
    <m/>
    <n v="35.9"/>
    <n v="26.8"/>
    <n v="4205"/>
    <n v="4904"/>
    <n v="9109"/>
  </r>
  <r>
    <x v="1464"/>
    <x v="0"/>
    <n v="59.8"/>
    <m/>
    <m/>
    <m/>
    <n v="19.100000000000001"/>
    <n v="26.3"/>
    <n v="3174"/>
    <n v="3469"/>
    <n v="6643"/>
  </r>
  <r>
    <x v="1465"/>
    <x v="0"/>
    <n v="59.9"/>
    <m/>
    <m/>
    <m/>
    <n v="16.899999999999999"/>
    <n v="26.7"/>
    <n v="1922"/>
    <n v="2066"/>
    <n v="3988"/>
  </r>
  <r>
    <x v="1466"/>
    <x v="0"/>
    <n v="52.2"/>
    <m/>
    <m/>
    <m/>
    <n v="18.899999999999999"/>
    <n v="27"/>
    <n v="1630"/>
    <n v="1794"/>
    <n v="3424"/>
  </r>
  <r>
    <x v="1467"/>
    <x v="0"/>
    <n v="44.7"/>
    <m/>
    <m/>
    <m/>
    <n v="20.6"/>
    <n v="27.7"/>
    <n v="865"/>
    <n v="702"/>
    <n v="1567"/>
  </r>
  <r>
    <x v="1468"/>
    <x v="0"/>
    <n v="70.8"/>
    <m/>
    <m/>
    <m/>
    <n v="44.8"/>
    <n v="28.5"/>
    <n v="2877"/>
    <n v="3393"/>
    <n v="6270"/>
  </r>
  <r>
    <x v="1469"/>
    <x v="0"/>
    <n v="61.1"/>
    <m/>
    <m/>
    <m/>
    <n v="47.7"/>
    <n v="28.6"/>
    <n v="3993"/>
    <n v="4529"/>
    <n v="8522"/>
  </r>
  <r>
    <x v="1470"/>
    <x v="0"/>
    <n v="61.1"/>
    <m/>
    <m/>
    <m/>
    <n v="44.9"/>
    <n v="28.8"/>
    <n v="4006"/>
    <n v="4486"/>
    <n v="8492"/>
  </r>
  <r>
    <x v="1471"/>
    <x v="0"/>
    <n v="79.8"/>
    <m/>
    <m/>
    <m/>
    <n v="20.2"/>
    <n v="29.4"/>
    <n v="2804"/>
    <n v="3206"/>
    <n v="6010"/>
  </r>
  <r>
    <x v="1472"/>
    <x v="0"/>
    <n v="44.3"/>
    <m/>
    <m/>
    <m/>
    <n v="19.100000000000001"/>
    <n v="29.3"/>
    <n v="1891"/>
    <n v="1963"/>
    <n v="3854"/>
  </r>
  <r>
    <x v="1473"/>
    <x v="0"/>
    <n v="58.3"/>
    <m/>
    <m/>
    <m/>
    <n v="19.7"/>
    <n v="29.4"/>
    <n v="1792"/>
    <n v="1860"/>
    <n v="3652"/>
  </r>
  <r>
    <x v="1474"/>
    <x v="0"/>
    <n v="82.5"/>
    <m/>
    <m/>
    <m/>
    <n v="20.2"/>
    <n v="29.1"/>
    <n v="2322"/>
    <n v="2247"/>
    <n v="4569"/>
  </r>
  <r>
    <x v="1475"/>
    <x v="0"/>
    <n v="49.5"/>
    <m/>
    <m/>
    <m/>
    <n v="47.8"/>
    <n v="28.8"/>
    <n v="4751"/>
    <n v="5064"/>
    <n v="9815"/>
  </r>
  <r>
    <x v="1476"/>
    <x v="0"/>
    <n v="55.2"/>
    <m/>
    <m/>
    <m/>
    <n v="50.6"/>
    <n v="28.5"/>
    <n v="4983"/>
    <n v="5637"/>
    <n v="10620"/>
  </r>
  <r>
    <x v="1477"/>
    <x v="0"/>
    <n v="52.4"/>
    <m/>
    <m/>
    <m/>
    <n v="45.7"/>
    <n v="28.8"/>
    <n v="5073"/>
    <n v="5606"/>
    <n v="10679"/>
  </r>
  <r>
    <x v="1478"/>
    <x v="0"/>
    <n v="47.5"/>
    <m/>
    <m/>
    <m/>
    <n v="18.5"/>
    <n v="29.4"/>
    <n v="4694"/>
    <n v="5391"/>
    <n v="10085"/>
  </r>
  <r>
    <x v="1479"/>
    <x v="0"/>
    <n v="44.7"/>
    <m/>
    <m/>
    <m/>
    <n v="18.600000000000001"/>
    <n v="28.8"/>
    <n v="3716"/>
    <n v="3914"/>
    <n v="7630"/>
  </r>
  <r>
    <x v="1480"/>
    <x v="0"/>
    <n v="87.8"/>
    <m/>
    <m/>
    <m/>
    <n v="18.3"/>
    <n v="29.2"/>
    <n v="3740"/>
    <n v="4085"/>
    <n v="7825"/>
  </r>
  <r>
    <x v="1481"/>
    <x v="0"/>
    <n v="51.5"/>
    <m/>
    <m/>
    <m/>
    <n v="20.2"/>
    <n v="29.5"/>
    <n v="3107"/>
    <n v="3203"/>
    <n v="6310"/>
  </r>
  <r>
    <x v="1482"/>
    <x v="0"/>
    <n v="100"/>
    <m/>
    <m/>
    <m/>
    <n v="50.3"/>
    <n v="30.2"/>
    <n v="4742"/>
    <n v="4641"/>
    <n v="9383"/>
  </r>
  <r>
    <x v="1483"/>
    <x v="0"/>
    <n v="92.8"/>
    <m/>
    <m/>
    <m/>
    <n v="48.6"/>
    <n v="29.2"/>
    <n v="5286"/>
    <n v="5798"/>
    <n v="11084"/>
  </r>
  <r>
    <x v="1484"/>
    <x v="0"/>
    <n v="92.8"/>
    <m/>
    <m/>
    <m/>
    <n v="47.3"/>
    <n v="29.9"/>
    <n v="4935"/>
    <n v="5795"/>
    <n v="10730"/>
  </r>
  <r>
    <x v="1485"/>
    <x v="0"/>
    <n v="44.7"/>
    <m/>
    <m/>
    <m/>
    <n v="45.3"/>
    <n v="30.5"/>
    <n v="5286"/>
    <n v="5815"/>
    <n v="11101"/>
  </r>
  <r>
    <x v="1486"/>
    <x v="0"/>
    <n v="80"/>
    <m/>
    <m/>
    <m/>
    <n v="19.2"/>
    <n v="30"/>
    <n v="4352"/>
    <n v="4659"/>
    <n v="9011"/>
  </r>
  <r>
    <x v="1487"/>
    <x v="0"/>
    <n v="84.4"/>
    <m/>
    <m/>
    <m/>
    <n v="18.5"/>
    <n v="29.7"/>
    <n v="4001"/>
    <n v="4315"/>
    <n v="8316"/>
  </r>
  <r>
    <x v="1488"/>
    <x v="0"/>
    <n v="44.7"/>
    <m/>
    <m/>
    <m/>
    <n v="46.3"/>
    <n v="29.8"/>
    <n v="4018"/>
    <n v="4569"/>
    <n v="8587"/>
  </r>
  <r>
    <x v="1489"/>
    <x v="0"/>
    <n v="81.2"/>
    <m/>
    <m/>
    <m/>
    <n v="48.8"/>
    <n v="29.9"/>
    <n v="4966"/>
    <n v="5715"/>
    <n v="10681"/>
  </r>
  <r>
    <x v="1490"/>
    <x v="0"/>
    <n v="81.2"/>
    <m/>
    <m/>
    <m/>
    <n v="49.7"/>
    <n v="27.9"/>
    <n v="4963"/>
    <n v="5913"/>
    <n v="10876"/>
  </r>
  <r>
    <x v="1491"/>
    <x v="0"/>
    <n v="97.3"/>
    <m/>
    <m/>
    <m/>
    <n v="46.8"/>
    <n v="29.1"/>
    <n v="5071"/>
    <n v="5930"/>
    <n v="11001"/>
  </r>
  <r>
    <x v="1492"/>
    <x v="0"/>
    <n v="69.900000000000006"/>
    <m/>
    <m/>
    <m/>
    <n v="45.7"/>
    <n v="30.1"/>
    <n v="4274"/>
    <n v="4843"/>
    <n v="9117"/>
  </r>
  <r>
    <x v="1493"/>
    <x v="0"/>
    <n v="65.099999999999994"/>
    <m/>
    <m/>
    <m/>
    <n v="46.6"/>
    <n v="30.3"/>
    <n v="3806"/>
    <n v="4058"/>
    <n v="7864"/>
  </r>
  <r>
    <x v="1494"/>
    <x v="0"/>
    <n v="58.2"/>
    <m/>
    <m/>
    <m/>
    <n v="45.5"/>
    <n v="27.4"/>
    <n v="3875"/>
    <n v="4443"/>
    <n v="8318"/>
  </r>
  <r>
    <x v="1495"/>
    <x v="0"/>
    <n v="53.3"/>
    <m/>
    <m/>
    <m/>
    <n v="46.572857142857146"/>
    <n v="26.2"/>
    <n v="3846"/>
    <n v="4113"/>
    <n v="7959"/>
  </r>
  <r>
    <x v="1496"/>
    <x v="0"/>
    <n v="84.4"/>
    <m/>
    <m/>
    <m/>
    <n v="47.8"/>
    <n v="25.6"/>
    <n v="3814"/>
    <n v="4342"/>
    <n v="8156"/>
  </r>
  <r>
    <x v="1497"/>
    <x v="0"/>
    <n v="58.6"/>
    <m/>
    <m/>
    <m/>
    <n v="47.9"/>
    <n v="26.7"/>
    <n v="4167"/>
    <n v="4702"/>
    <n v="8869"/>
  </r>
  <r>
    <x v="1498"/>
    <x v="0"/>
    <n v="60"/>
    <m/>
    <m/>
    <m/>
    <n v="48.5"/>
    <n v="28.3"/>
    <n v="4109"/>
    <n v="4739"/>
    <n v="8848"/>
  </r>
  <r>
    <x v="1499"/>
    <x v="0"/>
    <n v="72.8"/>
    <m/>
    <m/>
    <m/>
    <n v="47.5"/>
    <n v="27.5"/>
    <n v="3802"/>
    <n v="3983"/>
    <n v="7785"/>
  </r>
  <r>
    <x v="1500"/>
    <x v="0"/>
    <n v="52.2"/>
    <m/>
    <m/>
    <m/>
    <n v="44.1"/>
    <n v="26.4"/>
    <n v="3898"/>
    <n v="4015"/>
    <n v="7913"/>
  </r>
  <r>
    <x v="1501"/>
    <x v="0"/>
    <n v="46.1"/>
    <m/>
    <m/>
    <m/>
    <n v="42.2"/>
    <n v="26.8"/>
    <n v="3785"/>
    <n v="4272"/>
    <n v="8057"/>
  </r>
  <r>
    <x v="1502"/>
    <x v="0"/>
    <n v="56.3"/>
    <m/>
    <m/>
    <m/>
    <n v="43.3"/>
    <n v="26.4"/>
    <n v="3786"/>
    <n v="4380"/>
    <n v="8166"/>
  </r>
  <r>
    <x v="1503"/>
    <x v="0"/>
    <n v="67.400000000000006"/>
    <m/>
    <m/>
    <m/>
    <n v="47.9"/>
    <n v="25.4"/>
    <n v="3903"/>
    <n v="4486"/>
    <n v="8389"/>
  </r>
  <r>
    <x v="1504"/>
    <x v="0"/>
    <n v="44.7"/>
    <m/>
    <m/>
    <m/>
    <n v="49.8"/>
    <n v="26.9"/>
    <n v="3949"/>
    <n v="4623"/>
    <n v="8572"/>
  </r>
  <r>
    <x v="1505"/>
    <x v="0"/>
    <n v="48.3"/>
    <m/>
    <m/>
    <m/>
    <n v="51.9"/>
    <n v="28.2"/>
    <n v="4452"/>
    <n v="4732"/>
    <n v="9184"/>
  </r>
  <r>
    <x v="1506"/>
    <x v="0"/>
    <n v="60.8"/>
    <m/>
    <m/>
    <m/>
    <n v="50.8"/>
    <n v="29"/>
    <n v="4279"/>
    <n v="4874"/>
    <n v="9153"/>
  </r>
  <r>
    <x v="1507"/>
    <x v="0"/>
    <n v="69"/>
    <m/>
    <m/>
    <m/>
    <n v="50.2"/>
    <n v="28.8"/>
    <n v="4246"/>
    <n v="4916"/>
    <n v="9162"/>
  </r>
  <r>
    <x v="1508"/>
    <x v="0"/>
    <n v="53.4"/>
    <m/>
    <m/>
    <m/>
    <n v="51"/>
    <n v="27.8"/>
    <n v="4060"/>
    <n v="4510"/>
    <n v="8570"/>
  </r>
  <r>
    <x v="1509"/>
    <x v="0"/>
    <n v="48.7"/>
    <m/>
    <m/>
    <m/>
    <n v="50.5"/>
    <n v="27.5"/>
    <n v="3924"/>
    <n v="4694"/>
    <n v="8618"/>
  </r>
  <r>
    <x v="1510"/>
    <x v="0"/>
    <n v="87.5"/>
    <m/>
    <m/>
    <m/>
    <n v="50.9"/>
    <n v="27.9"/>
    <n v="4184"/>
    <n v="4768"/>
    <n v="8952"/>
  </r>
  <r>
    <x v="1511"/>
    <x v="0"/>
    <n v="45.9"/>
    <m/>
    <m/>
    <m/>
    <n v="46.2"/>
    <n v="27.3"/>
    <n v="4238"/>
    <n v="5100"/>
    <n v="9338"/>
  </r>
  <r>
    <x v="1512"/>
    <x v="0"/>
    <n v="88.5"/>
    <m/>
    <m/>
    <m/>
    <n v="52.1"/>
    <n v="28.2"/>
    <n v="4183"/>
    <n v="5211"/>
    <n v="9394"/>
  </r>
  <r>
    <x v="1513"/>
    <x v="0"/>
    <n v="68.3"/>
    <m/>
    <m/>
    <m/>
    <n v="49.9"/>
    <n v="29.1"/>
    <n v="4064"/>
    <n v="4611"/>
    <n v="8675"/>
  </r>
  <r>
    <x v="1514"/>
    <x v="0"/>
    <n v="72.8"/>
    <m/>
    <m/>
    <m/>
    <n v="48.8"/>
    <n v="30.1"/>
    <n v="2964"/>
    <n v="3032"/>
    <n v="5996"/>
  </r>
  <r>
    <x v="1515"/>
    <x v="0"/>
    <n v="69.599999999999994"/>
    <m/>
    <m/>
    <m/>
    <n v="48.8"/>
    <n v="29.9"/>
    <n v="3156"/>
    <n v="3496"/>
    <n v="6652"/>
  </r>
  <r>
    <x v="1516"/>
    <x v="0"/>
    <n v="46.3"/>
    <m/>
    <m/>
    <m/>
    <n v="41.4"/>
    <n v="26.3"/>
    <n v="3002"/>
    <n v="3186"/>
    <n v="6188"/>
  </r>
  <r>
    <x v="1517"/>
    <x v="0"/>
    <n v="61.7"/>
    <m/>
    <m/>
    <m/>
    <n v="45.6"/>
    <n v="28.3"/>
    <n v="4785"/>
    <n v="5128"/>
    <n v="9913"/>
  </r>
  <r>
    <x v="1518"/>
    <x v="0"/>
    <n v="32.200000000000003"/>
    <m/>
    <m/>
    <m/>
    <n v="52.9"/>
    <n v="28.7"/>
    <n v="4295"/>
    <n v="4827"/>
    <n v="9122"/>
  </r>
  <r>
    <x v="1519"/>
    <x v="0"/>
    <n v="57.9"/>
    <m/>
    <m/>
    <m/>
    <n v="53"/>
    <n v="29"/>
    <n v="4246"/>
    <n v="4320"/>
    <n v="8566"/>
  </r>
  <r>
    <x v="1520"/>
    <x v="0"/>
    <n v="60.8"/>
    <m/>
    <m/>
    <m/>
    <n v="51.3"/>
    <n v="28.6"/>
    <n v="4323"/>
    <n v="4499"/>
    <n v="8822"/>
  </r>
  <r>
    <x v="1521"/>
    <x v="0"/>
    <n v="59"/>
    <m/>
    <m/>
    <m/>
    <n v="48.6"/>
    <n v="28.7"/>
    <n v="4044"/>
    <n v="4214"/>
    <n v="8258"/>
  </r>
  <r>
    <x v="1522"/>
    <x v="0"/>
    <n v="67.3"/>
    <m/>
    <m/>
    <m/>
    <n v="41.9"/>
    <n v="28.8"/>
    <n v="4049"/>
    <n v="4801"/>
    <n v="8850"/>
  </r>
  <r>
    <x v="1523"/>
    <x v="0"/>
    <n v="72.099999999999994"/>
    <m/>
    <m/>
    <m/>
    <n v="41.7"/>
    <n v="28"/>
    <n v="3818"/>
    <n v="4186"/>
    <n v="8004"/>
  </r>
  <r>
    <x v="1524"/>
    <x v="0"/>
    <n v="70"/>
    <m/>
    <m/>
    <m/>
    <n v="48.5"/>
    <n v="28.4"/>
    <n v="3380"/>
    <n v="3989"/>
    <n v="7369"/>
  </r>
  <r>
    <x v="1525"/>
    <x v="0"/>
    <n v="74.099999999999994"/>
    <m/>
    <m/>
    <m/>
    <n v="47.8"/>
    <n v="28.4"/>
    <n v="3530"/>
    <n v="3753"/>
    <n v="7283"/>
  </r>
  <r>
    <x v="1526"/>
    <x v="0"/>
    <n v="70.7"/>
    <m/>
    <m/>
    <m/>
    <n v="39.700000000000003"/>
    <n v="29.1"/>
    <n v="3483"/>
    <n v="4033"/>
    <n v="7516"/>
  </r>
  <r>
    <x v="1527"/>
    <x v="0"/>
    <n v="62.5"/>
    <m/>
    <m/>
    <m/>
    <n v="15.4"/>
    <n v="29.8"/>
    <n v="2991"/>
    <n v="2766"/>
    <n v="5757"/>
  </r>
  <r>
    <x v="1528"/>
    <x v="0"/>
    <n v="62.6"/>
    <m/>
    <m/>
    <m/>
    <n v="14.5"/>
    <n v="29.3"/>
    <n v="2580"/>
    <n v="2592"/>
    <n v="5172"/>
  </r>
  <r>
    <x v="1529"/>
    <x v="0"/>
    <n v="49.5"/>
    <m/>
    <m/>
    <m/>
    <n v="12.5"/>
    <n v="27.9"/>
    <n v="2312"/>
    <n v="2660"/>
    <n v="4972"/>
  </r>
  <r>
    <x v="1530"/>
    <x v="0"/>
    <n v="52.2"/>
    <m/>
    <m/>
    <m/>
    <n v="34.200000000000003"/>
    <n v="28.6"/>
    <n v="2591"/>
    <n v="2681"/>
    <n v="5272"/>
  </r>
  <r>
    <x v="1531"/>
    <x v="0"/>
    <n v="61.6"/>
    <m/>
    <m/>
    <m/>
    <n v="39.9"/>
    <n v="28.4"/>
    <n v="2839"/>
    <n v="2710"/>
    <n v="5549"/>
  </r>
  <r>
    <x v="1532"/>
    <x v="0"/>
    <n v="89.6"/>
    <m/>
    <m/>
    <m/>
    <n v="48.1"/>
    <n v="27.4"/>
    <n v="3081"/>
    <n v="3154"/>
    <n v="6235"/>
  </r>
  <r>
    <x v="1533"/>
    <x v="0"/>
    <n v="54.9"/>
    <m/>
    <m/>
    <m/>
    <n v="51.2"/>
    <n v="28.1"/>
    <n v="3132"/>
    <n v="3358"/>
    <n v="6490"/>
  </r>
  <r>
    <x v="1534"/>
    <x v="0"/>
    <n v="71.7"/>
    <m/>
    <m/>
    <m/>
    <n v="33.9"/>
    <n v="30"/>
    <n v="3198"/>
    <n v="3358"/>
    <n v="6556"/>
  </r>
  <r>
    <x v="1535"/>
    <x v="0"/>
    <n v="61.6"/>
    <m/>
    <m/>
    <m/>
    <n v="16"/>
    <n v="30"/>
    <n v="2751"/>
    <n v="2634"/>
    <n v="5385"/>
  </r>
  <r>
    <x v="1536"/>
    <x v="0"/>
    <n v="57.3"/>
    <m/>
    <m/>
    <m/>
    <n v="15.2"/>
    <n v="30"/>
    <n v="2411"/>
    <n v="2202"/>
    <n v="4613"/>
  </r>
  <r>
    <x v="1537"/>
    <x v="0"/>
    <n v="76.099999999999994"/>
    <m/>
    <m/>
    <m/>
    <n v="16.100000000000001"/>
    <n v="29.3"/>
    <n v="2519"/>
    <n v="2246"/>
    <n v="4765"/>
  </r>
  <r>
    <x v="1538"/>
    <x v="0"/>
    <n v="77.7"/>
    <m/>
    <m/>
    <m/>
    <n v="41.4"/>
    <n v="29.1"/>
    <n v="2982"/>
    <n v="3178"/>
    <n v="6160"/>
  </r>
  <r>
    <x v="1539"/>
    <x v="0"/>
    <n v="78.5"/>
    <m/>
    <m/>
    <m/>
    <n v="48.3"/>
    <n v="28.6"/>
    <n v="3544"/>
    <n v="3857"/>
    <n v="7401"/>
  </r>
  <r>
    <x v="1540"/>
    <x v="0"/>
    <n v="49.8"/>
    <m/>
    <m/>
    <m/>
    <n v="40.299999999999997"/>
    <n v="29"/>
    <n v="3899"/>
    <n v="4064"/>
    <n v="7963"/>
  </r>
  <r>
    <x v="1541"/>
    <x v="0"/>
    <n v="50.7"/>
    <m/>
    <m/>
    <m/>
    <n v="19.399999999999999"/>
    <n v="27.9"/>
    <n v="3549"/>
    <n v="3896"/>
    <n v="7445"/>
  </r>
  <r>
    <x v="1542"/>
    <x v="0"/>
    <n v="51.9"/>
    <m/>
    <m/>
    <m/>
    <n v="11.9"/>
    <n v="27.8"/>
    <n v="3121"/>
    <n v="3288"/>
    <n v="6409"/>
  </r>
  <r>
    <x v="1543"/>
    <x v="0"/>
    <n v="60.9"/>
    <m/>
    <m/>
    <m/>
    <n v="13.3"/>
    <n v="27.8"/>
    <n v="2609"/>
    <n v="2711"/>
    <n v="5320"/>
  </r>
  <r>
    <x v="1544"/>
    <x v="0"/>
    <n v="45.5"/>
    <m/>
    <m/>
    <m/>
    <n v="14.5"/>
    <n v="27.7"/>
    <n v="2685"/>
    <n v="2701"/>
    <n v="5386"/>
  </r>
  <r>
    <x v="1545"/>
    <x v="0"/>
    <n v="58.6"/>
    <m/>
    <m/>
    <m/>
    <n v="43.9"/>
    <n v="27.2"/>
    <n v="3164"/>
    <n v="3267"/>
    <n v="6431"/>
  </r>
  <r>
    <x v="1546"/>
    <x v="0"/>
    <n v="65.3"/>
    <m/>
    <m/>
    <m/>
    <n v="47.4"/>
    <n v="27.2"/>
    <n v="3121"/>
    <n v="3301"/>
    <n v="6422"/>
  </r>
  <r>
    <x v="1547"/>
    <x v="0"/>
    <n v="81.7"/>
    <m/>
    <m/>
    <m/>
    <n v="42.6"/>
    <n v="27.6"/>
    <n v="3317"/>
    <n v="3469"/>
    <n v="6786"/>
  </r>
  <r>
    <x v="1548"/>
    <x v="0"/>
    <n v="51.5"/>
    <m/>
    <m/>
    <m/>
    <n v="15.3"/>
    <n v="28.6"/>
    <n v="3101"/>
    <n v="3156"/>
    <n v="6257"/>
  </r>
  <r>
    <x v="1549"/>
    <x v="0"/>
    <n v="53.8"/>
    <m/>
    <m/>
    <m/>
    <n v="13.9"/>
    <n v="28.5"/>
    <n v="2547"/>
    <n v="2618"/>
    <n v="5165"/>
  </r>
  <r>
    <x v="1550"/>
    <x v="0"/>
    <n v="53.4"/>
    <m/>
    <m/>
    <m/>
    <n v="15.3"/>
    <n v="28.4"/>
    <n v="2408"/>
    <n v="2606"/>
    <n v="5014"/>
  </r>
  <r>
    <x v="1551"/>
    <x v="0"/>
    <n v="53.4"/>
    <m/>
    <m/>
    <m/>
    <n v="17.5"/>
    <n v="27.1"/>
    <n v="2529"/>
    <n v="2447"/>
    <n v="4976"/>
  </r>
  <r>
    <x v="1552"/>
    <x v="0"/>
    <n v="82.4"/>
    <m/>
    <m/>
    <m/>
    <n v="49.8"/>
    <n v="25.5"/>
    <n v="3119"/>
    <n v="3111"/>
    <n v="6230"/>
  </r>
  <r>
    <x v="1553"/>
    <x v="0"/>
    <n v="61.5"/>
    <m/>
    <m/>
    <m/>
    <n v="55.3"/>
    <n v="26.9"/>
    <n v="3191"/>
    <n v="3709"/>
    <n v="6900"/>
  </r>
  <r>
    <x v="1554"/>
    <x v="0"/>
    <n v="45.5"/>
    <m/>
    <m/>
    <m/>
    <n v="51.2"/>
    <n v="27.9"/>
    <n v="3418"/>
    <n v="3748"/>
    <n v="7166"/>
  </r>
  <r>
    <x v="1555"/>
    <x v="0"/>
    <n v="46.9"/>
    <m/>
    <m/>
    <m/>
    <n v="52.2"/>
    <n v="28.5"/>
    <n v="3197"/>
    <n v="3391"/>
    <n v="6588"/>
  </r>
  <r>
    <x v="1556"/>
    <x v="0"/>
    <n v="48.7"/>
    <m/>
    <m/>
    <m/>
    <n v="33.5"/>
    <n v="27.9"/>
    <n v="3268"/>
    <n v="3349"/>
    <n v="6617"/>
  </r>
  <r>
    <x v="1557"/>
    <x v="0"/>
    <n v="47.1"/>
    <m/>
    <m/>
    <m/>
    <n v="24.7"/>
    <n v="28.1"/>
    <n v="2828"/>
    <n v="3043"/>
    <n v="5871"/>
  </r>
  <r>
    <x v="1558"/>
    <x v="0"/>
    <n v="61.5"/>
    <m/>
    <m/>
    <m/>
    <n v="28.7"/>
    <n v="28"/>
    <n v="2839"/>
    <n v="2881"/>
    <n v="5720"/>
  </r>
  <r>
    <x v="1559"/>
    <x v="0"/>
    <n v="87.5"/>
    <m/>
    <m/>
    <m/>
    <n v="40.799999999999997"/>
    <n v="27.7"/>
    <n v="3024"/>
    <n v="2923"/>
    <n v="5947"/>
  </r>
  <r>
    <x v="1560"/>
    <x v="0"/>
    <n v="96.4"/>
    <m/>
    <m/>
    <m/>
    <n v="42.9"/>
    <n v="26.5"/>
    <n v="3073"/>
    <n v="2976"/>
    <n v="6049"/>
  </r>
  <r>
    <x v="1561"/>
    <x v="0"/>
    <n v="44.7"/>
    <m/>
    <m/>
    <m/>
    <n v="19.600000000000001"/>
    <n v="26.6"/>
    <n v="2923"/>
    <n v="2965"/>
    <n v="5888"/>
  </r>
  <r>
    <x v="1562"/>
    <x v="0"/>
    <n v="44.7"/>
    <m/>
    <m/>
    <m/>
    <n v="16.100000000000001"/>
    <n v="24.4"/>
    <n v="1378"/>
    <n v="1178"/>
    <n v="2556"/>
  </r>
  <r>
    <x v="1563"/>
    <x v="0"/>
    <n v="47.9"/>
    <m/>
    <m/>
    <m/>
    <n v="14.7"/>
    <n v="23.9"/>
    <n v="756"/>
    <n v="569"/>
    <n v="1325"/>
  </r>
  <r>
    <x v="1564"/>
    <x v="0"/>
    <n v="44.7"/>
    <m/>
    <m/>
    <m/>
    <n v="12.4"/>
    <n v="24.6"/>
    <n v="822"/>
    <n v="643"/>
    <n v="1465"/>
  </r>
  <r>
    <x v="1565"/>
    <x v="0"/>
    <n v="60"/>
    <m/>
    <m/>
    <m/>
    <n v="15.4"/>
    <n v="25.4"/>
    <n v="736"/>
    <n v="573"/>
    <n v="1309"/>
  </r>
  <r>
    <x v="1566"/>
    <x v="0"/>
    <n v="64.8"/>
    <m/>
    <m/>
    <m/>
    <n v="42.4"/>
    <n v="26.1"/>
    <n v="938"/>
    <n v="737"/>
    <n v="1675"/>
  </r>
  <r>
    <x v="1567"/>
    <x v="0"/>
    <n v="43.6"/>
    <m/>
    <m/>
    <m/>
    <n v="46.2"/>
    <n v="26.1"/>
    <n v="1396"/>
    <n v="1073"/>
    <n v="2469"/>
  </r>
  <r>
    <x v="1568"/>
    <x v="0"/>
    <n v="44.7"/>
    <m/>
    <m/>
    <m/>
    <n v="43.7"/>
    <n v="27.2"/>
    <n v="1275"/>
    <n v="1005"/>
    <n v="2280"/>
  </r>
  <r>
    <x v="1569"/>
    <x v="0"/>
    <n v="54.3"/>
    <m/>
    <m/>
    <m/>
    <n v="33.1"/>
    <n v="26.7"/>
    <n v="818"/>
    <n v="635"/>
    <n v="1453"/>
  </r>
  <r>
    <x v="1570"/>
    <x v="0"/>
    <n v="57.1"/>
    <m/>
    <m/>
    <m/>
    <n v="26.5"/>
    <n v="21.3"/>
    <n v="716"/>
    <n v="557"/>
    <n v="1273"/>
  </r>
  <r>
    <x v="1571"/>
    <x v="0"/>
    <n v="48.8"/>
    <m/>
    <m/>
    <m/>
    <n v="23.9"/>
    <n v="23.6"/>
    <n v="845"/>
    <n v="643"/>
    <n v="1488"/>
  </r>
  <r>
    <x v="1572"/>
    <x v="0"/>
    <n v="69.3"/>
    <m/>
    <m/>
    <m/>
    <n v="32"/>
    <n v="24.5"/>
    <n v="732"/>
    <n v="553"/>
    <n v="1285"/>
  </r>
  <r>
    <x v="1573"/>
    <x v="0"/>
    <n v="58.3"/>
    <m/>
    <m/>
    <m/>
    <n v="46"/>
    <n v="25.2"/>
    <n v="936"/>
    <n v="700"/>
    <n v="1636"/>
  </r>
  <r>
    <x v="1574"/>
    <x v="0"/>
    <n v="81.2"/>
    <m/>
    <m/>
    <m/>
    <n v="48.3"/>
    <n v="25.7"/>
    <n v="1398"/>
    <n v="1065"/>
    <n v="2463"/>
  </r>
  <r>
    <x v="1575"/>
    <x v="0"/>
    <n v="81.2"/>
    <m/>
    <m/>
    <m/>
    <n v="44.1"/>
    <n v="26"/>
    <n v="1292"/>
    <n v="995"/>
    <n v="2287"/>
  </r>
  <r>
    <x v="1576"/>
    <x v="0"/>
    <n v="71.599999999999994"/>
    <m/>
    <m/>
    <m/>
    <n v="32"/>
    <n v="25.2"/>
    <n v="817"/>
    <n v="641"/>
    <n v="1458"/>
  </r>
  <r>
    <x v="1577"/>
    <x v="0"/>
    <n v="46.9"/>
    <m/>
    <m/>
    <m/>
    <n v="24.1"/>
    <n v="24.3"/>
    <n v="725"/>
    <n v="552"/>
    <n v="1277"/>
  </r>
  <r>
    <x v="1578"/>
    <x v="0"/>
    <n v="61.7"/>
    <m/>
    <m/>
    <m/>
    <n v="20"/>
    <n v="24.3"/>
    <n v="818"/>
    <n v="640"/>
    <n v="1458"/>
  </r>
  <r>
    <x v="1579"/>
    <x v="0"/>
    <n v="61.6"/>
    <m/>
    <m/>
    <m/>
    <n v="27.3"/>
    <n v="24.9"/>
    <n v="718"/>
    <n v="553"/>
    <n v="1271"/>
  </r>
  <r>
    <x v="1580"/>
    <x v="0"/>
    <n v="64"/>
    <m/>
    <m/>
    <m/>
    <n v="47"/>
    <n v="25.5"/>
    <n v="919"/>
    <n v="719"/>
    <n v="1638"/>
  </r>
  <r>
    <x v="1581"/>
    <x v="0"/>
    <n v="52.8"/>
    <m/>
    <m/>
    <m/>
    <n v="49.9"/>
    <n v="25.5"/>
    <n v="1343"/>
    <n v="1053"/>
    <n v="2396"/>
  </r>
  <r>
    <x v="1582"/>
    <x v="0"/>
    <n v="55.8"/>
    <m/>
    <m/>
    <m/>
    <n v="39.9"/>
    <n v="25.4"/>
    <n v="1235"/>
    <n v="971"/>
    <n v="2206"/>
  </r>
  <r>
    <x v="1583"/>
    <x v="0"/>
    <n v="62.7"/>
    <m/>
    <m/>
    <m/>
    <n v="25.9"/>
    <n v="25.5"/>
    <n v="805"/>
    <n v="625"/>
    <n v="1430"/>
  </r>
  <r>
    <x v="1584"/>
    <x v="0"/>
    <n v="67.8"/>
    <m/>
    <m/>
    <m/>
    <n v="14"/>
    <n v="22.6"/>
    <n v="10"/>
    <n v="2"/>
    <n v="12"/>
  </r>
  <r>
    <x v="1585"/>
    <x v="0"/>
    <n v="50.2"/>
    <m/>
    <m/>
    <m/>
    <n v="11.7"/>
    <n v="20.7"/>
    <n v="0"/>
    <n v="0"/>
    <n v="0"/>
  </r>
  <r>
    <x v="1586"/>
    <x v="0"/>
    <n v="45.6"/>
    <m/>
    <m/>
    <m/>
    <n v="15.9"/>
    <n v="22.9"/>
    <n v="0"/>
    <n v="0"/>
    <n v="0"/>
  </r>
  <r>
    <x v="1587"/>
    <x v="0"/>
    <n v="99"/>
    <m/>
    <m/>
    <m/>
    <n v="36.5"/>
    <n v="23.4"/>
    <n v="783"/>
    <n v="590"/>
    <n v="1373"/>
  </r>
  <r>
    <x v="1588"/>
    <x v="0"/>
    <n v="66.7"/>
    <m/>
    <m/>
    <m/>
    <n v="39"/>
    <n v="22.6"/>
    <n v="1314"/>
    <n v="996"/>
    <n v="2310"/>
  </r>
  <r>
    <x v="1589"/>
    <x v="0"/>
    <n v="42.2"/>
    <m/>
    <m/>
    <m/>
    <n v="30.7"/>
    <n v="21.5"/>
    <n v="1230"/>
    <n v="933"/>
    <n v="2163"/>
  </r>
  <r>
    <x v="1590"/>
    <x v="0"/>
    <n v="61.2"/>
    <m/>
    <m/>
    <m/>
    <n v="14.2"/>
    <n v="21.6"/>
    <n v="0"/>
    <n v="0"/>
    <n v="0"/>
  </r>
  <r>
    <x v="1591"/>
    <x v="0"/>
    <n v="50.1"/>
    <m/>
    <m/>
    <m/>
    <n v="15.3"/>
    <n v="22.4"/>
    <n v="0"/>
    <n v="0"/>
    <n v="0"/>
  </r>
  <r>
    <x v="1592"/>
    <x v="0"/>
    <n v="65.8"/>
    <m/>
    <m/>
    <m/>
    <n v="13.9"/>
    <n v="24.1"/>
    <n v="0"/>
    <n v="0"/>
    <n v="0"/>
  </r>
  <r>
    <x v="1593"/>
    <x v="0"/>
    <n v="76.8"/>
    <m/>
    <m/>
    <m/>
    <n v="19"/>
    <n v="24.7"/>
    <n v="0"/>
    <n v="0"/>
    <n v="0"/>
  </r>
  <r>
    <x v="1594"/>
    <x v="0"/>
    <n v="60.8"/>
    <m/>
    <m/>
    <m/>
    <n v="41.3"/>
    <n v="24.8"/>
    <n v="966"/>
    <n v="687"/>
    <n v="1653"/>
  </r>
  <r>
    <x v="1595"/>
    <x v="0"/>
    <n v="83.4"/>
    <m/>
    <m/>
    <m/>
    <n v="42.2"/>
    <n v="24.3"/>
    <n v="1444"/>
    <n v="1037"/>
    <n v="2481"/>
  </r>
  <r>
    <x v="1596"/>
    <x v="0"/>
    <n v="85"/>
    <m/>
    <m/>
    <m/>
    <n v="39.1"/>
    <n v="24.7"/>
    <n v="2202"/>
    <n v="2025"/>
    <n v="4227"/>
  </r>
  <r>
    <x v="1597"/>
    <x v="0"/>
    <n v="68.7"/>
    <m/>
    <m/>
    <m/>
    <n v="27.6"/>
    <n v="24.4"/>
    <n v="1280"/>
    <n v="939"/>
    <n v="2219"/>
  </r>
  <r>
    <x v="1598"/>
    <x v="0"/>
    <n v="79.900000000000006"/>
    <m/>
    <m/>
    <m/>
    <n v="25.3"/>
    <n v="24.4"/>
    <n v="758"/>
    <n v="532"/>
    <n v="1290"/>
  </r>
  <r>
    <x v="1599"/>
    <x v="0"/>
    <n v="44.7"/>
    <m/>
    <m/>
    <m/>
    <n v="12"/>
    <n v="24.4"/>
    <n v="1408"/>
    <n v="1331"/>
    <n v="2739"/>
  </r>
  <r>
    <x v="1600"/>
    <x v="0"/>
    <n v="32.9"/>
    <m/>
    <m/>
    <m/>
    <n v="18.7"/>
    <n v="24.7"/>
    <n v="721"/>
    <n v="558"/>
    <n v="1279"/>
  </r>
  <r>
    <x v="1601"/>
    <x v="0"/>
    <n v="59.1"/>
    <m/>
    <m/>
    <m/>
    <n v="43.3"/>
    <n v="24.6"/>
    <n v="1776"/>
    <n v="1806"/>
    <n v="3582"/>
  </r>
  <r>
    <x v="1602"/>
    <x v="0"/>
    <n v="73.5"/>
    <m/>
    <m/>
    <m/>
    <n v="43.9"/>
    <n v="25"/>
    <n v="2417"/>
    <n v="2469"/>
    <n v="4886"/>
  </r>
  <r>
    <x v="1603"/>
    <x v="0"/>
    <n v="53.2"/>
    <m/>
    <m/>
    <m/>
    <n v="37.299999999999997"/>
    <n v="25.1"/>
    <n v="2255"/>
    <n v="2482"/>
    <n v="4737"/>
  </r>
  <r>
    <x v="1604"/>
    <x v="0"/>
    <n v="44.7"/>
    <m/>
    <m/>
    <m/>
    <n v="30.1"/>
    <n v="24.3"/>
    <n v="763"/>
    <n v="523"/>
    <n v="1286"/>
  </r>
  <r>
    <x v="1605"/>
    <x v="0"/>
    <n v="47.9"/>
    <m/>
    <m/>
    <m/>
    <n v="15.9"/>
    <n v="24.1"/>
    <n v="736"/>
    <n v="522"/>
    <n v="1258"/>
  </r>
  <r>
    <x v="1606"/>
    <x v="0"/>
    <n v="61.1"/>
    <m/>
    <m/>
    <m/>
    <n v="13.5"/>
    <n v="23.9"/>
    <n v="682"/>
    <n v="476"/>
    <n v="1158"/>
  </r>
  <r>
    <x v="1607"/>
    <x v="0"/>
    <n v="61.1"/>
    <m/>
    <m/>
    <m/>
    <n v="17.5"/>
    <n v="22.7"/>
    <n v="0"/>
    <n v="0"/>
    <n v="0"/>
  </r>
  <r>
    <x v="1608"/>
    <x v="0"/>
    <n v="61.1"/>
    <m/>
    <m/>
    <m/>
    <n v="46.6"/>
    <n v="23.1"/>
    <n v="881"/>
    <n v="572"/>
    <n v="1453"/>
  </r>
  <r>
    <x v="1609"/>
    <x v="0"/>
    <n v="85"/>
    <m/>
    <m/>
    <m/>
    <n v="49.1"/>
    <n v="23.3"/>
    <n v="1429"/>
    <n v="988"/>
    <n v="2417"/>
  </r>
  <r>
    <x v="1610"/>
    <x v="0"/>
    <n v="62.8"/>
    <m/>
    <m/>
    <m/>
    <n v="38.1"/>
    <n v="23.5"/>
    <n v="1338"/>
    <n v="923"/>
    <n v="2261"/>
  </r>
  <r>
    <x v="1611"/>
    <x v="0"/>
    <n v="52.7"/>
    <m/>
    <m/>
    <m/>
    <n v="15.3"/>
    <n v="25.2"/>
    <n v="1497"/>
    <n v="1683"/>
    <n v="3180"/>
  </r>
  <r>
    <x v="1612"/>
    <x v="0"/>
    <n v="74.900000000000006"/>
    <m/>
    <m/>
    <m/>
    <n v="14.3"/>
    <n v="25.2"/>
    <n v="0"/>
    <n v="0"/>
    <n v="0"/>
  </r>
  <r>
    <x v="1613"/>
    <x v="0"/>
    <n v="83.1"/>
    <m/>
    <m/>
    <m/>
    <n v="13.4"/>
    <n v="22.7"/>
    <n v="0"/>
    <n v="0"/>
    <n v="0"/>
  </r>
  <r>
    <x v="1614"/>
    <x v="0"/>
    <n v="83.1"/>
    <m/>
    <m/>
    <m/>
    <n v="17.3"/>
    <n v="20.2"/>
    <n v="0"/>
    <n v="0"/>
    <n v="0"/>
  </r>
  <r>
    <x v="1615"/>
    <x v="0"/>
    <n v="93.3"/>
    <m/>
    <m/>
    <m/>
    <n v="46.3"/>
    <n v="17.399999999999999"/>
    <n v="0"/>
    <n v="0"/>
    <n v="0"/>
  </r>
  <r>
    <x v="1616"/>
    <x v="0"/>
    <n v="80.400000000000006"/>
    <m/>
    <m/>
    <m/>
    <n v="48.5"/>
    <n v="20.100000000000001"/>
    <n v="0"/>
    <n v="0"/>
    <n v="0"/>
  </r>
  <r>
    <x v="1617"/>
    <x v="0"/>
    <n v="73.7"/>
    <m/>
    <m/>
    <m/>
    <n v="31.2"/>
    <n v="21.5"/>
    <n v="0"/>
    <n v="0"/>
    <n v="0"/>
  </r>
  <r>
    <x v="1618"/>
    <x v="0"/>
    <n v="44.7"/>
    <m/>
    <m/>
    <m/>
    <n v="14.9"/>
    <n v="18.399999999999999"/>
    <n v="0"/>
    <n v="0"/>
    <n v="0"/>
  </r>
  <r>
    <x v="1619"/>
    <x v="0"/>
    <n v="44.7"/>
    <m/>
    <m/>
    <m/>
    <n v="13.5"/>
    <n v="17.8"/>
    <n v="0"/>
    <n v="0"/>
    <n v="0"/>
  </r>
  <r>
    <x v="1620"/>
    <x v="0"/>
    <n v="44.7"/>
    <m/>
    <m/>
    <m/>
    <n v="14.2"/>
    <n v="19.3"/>
    <n v="0"/>
    <n v="0"/>
    <n v="0"/>
  </r>
  <r>
    <x v="1621"/>
    <x v="0"/>
    <n v="60.1"/>
    <m/>
    <m/>
    <m/>
    <n v="17"/>
    <n v="20.2"/>
    <n v="0"/>
    <n v="0"/>
    <n v="0"/>
  </r>
  <r>
    <x v="1622"/>
    <x v="0"/>
    <n v="56.5"/>
    <m/>
    <m/>
    <m/>
    <n v="40"/>
    <n v="20.2"/>
    <n v="0"/>
    <n v="0"/>
    <n v="0"/>
  </r>
  <r>
    <x v="1623"/>
    <x v="0"/>
    <n v="51.5"/>
    <m/>
    <m/>
    <m/>
    <n v="47.6"/>
    <n v="20.2"/>
    <n v="0"/>
    <n v="0"/>
    <n v="0"/>
  </r>
  <r>
    <x v="1624"/>
    <x v="0"/>
    <n v="85.1"/>
    <m/>
    <m/>
    <m/>
    <n v="36.700000000000003"/>
    <n v="18.8"/>
    <n v="0"/>
    <n v="0"/>
    <n v="0"/>
  </r>
  <r>
    <x v="1625"/>
    <x v="0"/>
    <n v="59.1"/>
    <m/>
    <m/>
    <m/>
    <n v="20"/>
    <n v="17.8"/>
    <n v="0"/>
    <n v="0"/>
    <n v="0"/>
  </r>
  <r>
    <x v="1626"/>
    <x v="0"/>
    <n v="60"/>
    <m/>
    <m/>
    <m/>
    <n v="16.3"/>
    <n v="16"/>
    <n v="0"/>
    <n v="0"/>
    <n v="0"/>
  </r>
  <r>
    <x v="1627"/>
    <x v="0"/>
    <n v="68.400000000000006"/>
    <m/>
    <m/>
    <m/>
    <n v="18.100000000000001"/>
    <n v="14.1"/>
    <n v="0"/>
    <n v="0"/>
    <n v="0"/>
  </r>
  <r>
    <x v="1628"/>
    <x v="0"/>
    <n v="64.900000000000006"/>
    <m/>
    <m/>
    <m/>
    <n v="21.3"/>
    <n v="15.5"/>
    <n v="0"/>
    <n v="0"/>
    <n v="0"/>
  </r>
  <r>
    <x v="1629"/>
    <x v="0"/>
    <n v="58.8"/>
    <m/>
    <m/>
    <m/>
    <n v="39.9"/>
    <n v="17.2"/>
    <n v="0"/>
    <n v="0"/>
    <n v="0"/>
  </r>
  <r>
    <x v="1630"/>
    <x v="0"/>
    <n v="110.3"/>
    <m/>
    <m/>
    <m/>
    <n v="47.6"/>
    <n v="15.5"/>
    <n v="0"/>
    <n v="0"/>
    <n v="0"/>
  </r>
  <r>
    <x v="1631"/>
    <x v="0"/>
    <n v="90"/>
    <m/>
    <m/>
    <m/>
    <n v="36.799999999999997"/>
    <n v="15.5"/>
    <n v="0"/>
    <n v="0"/>
    <n v="0"/>
  </r>
  <r>
    <x v="1632"/>
    <x v="0"/>
    <n v="47.7"/>
    <m/>
    <m/>
    <m/>
    <n v="37.9"/>
    <n v="15.4"/>
    <n v="0"/>
    <n v="0"/>
    <n v="0"/>
  </r>
  <r>
    <x v="1633"/>
    <x v="0"/>
    <n v="75"/>
    <m/>
    <m/>
    <m/>
    <n v="39.1"/>
    <n v="18.3"/>
    <n v="0"/>
    <n v="0"/>
    <n v="0"/>
  </r>
  <r>
    <x v="1634"/>
    <x v="0"/>
    <n v="58.5"/>
    <m/>
    <m/>
    <m/>
    <n v="43.5"/>
    <n v="18.600000000000001"/>
    <n v="0"/>
    <n v="0"/>
    <n v="0"/>
  </r>
  <r>
    <x v="1635"/>
    <x v="0"/>
    <n v="60.3"/>
    <m/>
    <m/>
    <m/>
    <n v="44.7"/>
    <n v="18.2"/>
    <n v="0"/>
    <n v="0"/>
    <n v="0"/>
  </r>
  <r>
    <x v="1636"/>
    <x v="0"/>
    <n v="46.4"/>
    <m/>
    <m/>
    <m/>
    <n v="46.7"/>
    <n v="18.2"/>
    <n v="0"/>
    <n v="0"/>
    <n v="0"/>
  </r>
  <r>
    <x v="1637"/>
    <x v="0"/>
    <n v="76.5"/>
    <m/>
    <m/>
    <m/>
    <n v="53.9"/>
    <n v="18.2"/>
    <n v="0"/>
    <n v="0"/>
    <n v="0"/>
  </r>
  <r>
    <x v="1638"/>
    <x v="0"/>
    <n v="94.7"/>
    <m/>
    <m/>
    <m/>
    <n v="52"/>
    <n v="17.899999999999999"/>
    <n v="0"/>
    <n v="0"/>
    <n v="0"/>
  </r>
  <r>
    <x v="1639"/>
    <x v="0"/>
    <n v="86"/>
    <m/>
    <m/>
    <m/>
    <n v="46.5"/>
    <n v="17.7"/>
    <n v="0"/>
    <n v="0"/>
    <n v="0"/>
  </r>
  <r>
    <x v="1640"/>
    <x v="0"/>
    <n v="50.9"/>
    <m/>
    <m/>
    <m/>
    <n v="39.799999999999997"/>
    <n v="18"/>
    <n v="0"/>
    <n v="0"/>
    <n v="0"/>
  </r>
  <r>
    <x v="1641"/>
    <x v="0"/>
    <n v="50.9"/>
    <m/>
    <m/>
    <m/>
    <n v="43.8"/>
    <n v="18.600000000000001"/>
    <n v="0"/>
    <n v="0"/>
    <n v="0"/>
  </r>
  <r>
    <x v="1642"/>
    <x v="0"/>
    <n v="43.4"/>
    <m/>
    <m/>
    <m/>
    <n v="42.5"/>
    <n v="17.600000000000001"/>
    <n v="0"/>
    <n v="0"/>
    <n v="0"/>
  </r>
  <r>
    <x v="1643"/>
    <x v="0"/>
    <n v="29"/>
    <m/>
    <m/>
    <m/>
    <n v="42.5"/>
    <n v="16.5"/>
    <n v="0"/>
    <n v="0"/>
    <n v="0"/>
  </r>
  <r>
    <x v="1644"/>
    <x v="0"/>
    <n v="50.1"/>
    <m/>
    <m/>
    <m/>
    <n v="54.5"/>
    <n v="17.5"/>
    <n v="0"/>
    <n v="0"/>
    <n v="0"/>
  </r>
  <r>
    <x v="1645"/>
    <x v="0"/>
    <n v="71.8"/>
    <m/>
    <m/>
    <m/>
    <n v="36.700000000000003"/>
    <n v="18"/>
    <n v="0"/>
    <n v="0"/>
    <n v="0"/>
  </r>
  <r>
    <x v="1646"/>
    <x v="0"/>
    <n v="44.7"/>
    <m/>
    <m/>
    <m/>
    <n v="23.3"/>
    <n v="19.100000000000001"/>
    <n v="0"/>
    <n v="0"/>
    <n v="0"/>
  </r>
  <r>
    <x v="1647"/>
    <x v="0"/>
    <n v="51.9"/>
    <m/>
    <m/>
    <m/>
    <n v="17"/>
    <n v="18"/>
    <n v="0"/>
    <n v="0"/>
    <n v="0"/>
  </r>
  <r>
    <x v="1648"/>
    <x v="0"/>
    <n v="56.7"/>
    <m/>
    <m/>
    <m/>
    <n v="17.399999999999999"/>
    <n v="18.399999999999999"/>
    <n v="0"/>
    <n v="0"/>
    <n v="0"/>
  </r>
  <r>
    <x v="1649"/>
    <x v="0"/>
    <n v="44.7"/>
    <m/>
    <m/>
    <m/>
    <n v="16.7"/>
    <n v="19.399999999999999"/>
    <n v="0"/>
    <n v="0"/>
    <n v="0"/>
  </r>
  <r>
    <x v="1650"/>
    <x v="0"/>
    <n v="64.8"/>
    <m/>
    <m/>
    <m/>
    <n v="40.299999999999997"/>
    <n v="20.8"/>
    <n v="0"/>
    <n v="0"/>
    <n v="0"/>
  </r>
  <r>
    <x v="1651"/>
    <x v="0"/>
    <n v="73.3"/>
    <m/>
    <m/>
    <m/>
    <n v="40.299999999999997"/>
    <n v="20.5"/>
    <n v="0"/>
    <n v="0"/>
    <n v="0"/>
  </r>
  <r>
    <x v="1652"/>
    <x v="0"/>
    <n v="56.7"/>
    <m/>
    <m/>
    <m/>
    <n v="24"/>
    <n v="20.399999999999999"/>
    <n v="0"/>
    <n v="0"/>
    <n v="0"/>
  </r>
  <r>
    <x v="1653"/>
    <x v="0"/>
    <n v="51.9"/>
    <m/>
    <m/>
    <m/>
    <n v="12.1"/>
    <n v="20.100000000000001"/>
    <n v="0"/>
    <n v="0"/>
    <n v="0"/>
  </r>
  <r>
    <x v="1654"/>
    <x v="0"/>
    <n v="64.8"/>
    <m/>
    <m/>
    <m/>
    <n v="11"/>
    <n v="18.8"/>
    <n v="1684"/>
    <n v="1715"/>
    <n v="3399"/>
  </r>
  <r>
    <x v="1655"/>
    <x v="0"/>
    <n v="75.5"/>
    <m/>
    <m/>
    <m/>
    <n v="10.9"/>
    <n v="19.3"/>
    <n v="0"/>
    <n v="0"/>
    <n v="0"/>
  </r>
  <r>
    <x v="1656"/>
    <x v="0"/>
    <n v="52.6"/>
    <m/>
    <m/>
    <m/>
    <n v="11.6"/>
    <n v="19.899999999999999"/>
    <n v="0"/>
    <n v="0"/>
    <n v="0"/>
  </r>
  <r>
    <x v="1657"/>
    <x v="0"/>
    <n v="70.900000000000006"/>
    <m/>
    <m/>
    <m/>
    <n v="36.4"/>
    <n v="21.2"/>
    <n v="0"/>
    <n v="0"/>
    <n v="0"/>
  </r>
  <r>
    <x v="1658"/>
    <x v="0"/>
    <n v="70.099999999999994"/>
    <m/>
    <m/>
    <m/>
    <n v="43.8"/>
    <n v="22"/>
    <n v="0"/>
    <n v="0"/>
    <n v="0"/>
  </r>
  <r>
    <x v="1659"/>
    <x v="0"/>
    <n v="96"/>
    <m/>
    <m/>
    <m/>
    <n v="30.9"/>
    <n v="19.899999999999999"/>
    <n v="0"/>
    <n v="0"/>
    <n v="0"/>
  </r>
  <r>
    <x v="1660"/>
    <x v="0"/>
    <n v="64.3"/>
    <m/>
    <m/>
    <m/>
    <n v="15.1"/>
    <n v="14.1"/>
    <n v="0"/>
    <n v="0"/>
    <n v="0"/>
  </r>
  <r>
    <x v="1661"/>
    <x v="0"/>
    <n v="60.7"/>
    <m/>
    <m/>
    <m/>
    <n v="12.6"/>
    <n v="14.4"/>
    <n v="0"/>
    <n v="0"/>
    <n v="0"/>
  </r>
  <r>
    <x v="1662"/>
    <x v="0"/>
    <n v="59.9"/>
    <m/>
    <m/>
    <m/>
    <n v="18.2"/>
    <n v="16"/>
    <n v="0"/>
    <n v="0"/>
    <n v="0"/>
  </r>
  <r>
    <x v="1663"/>
    <x v="0"/>
    <n v="50.3"/>
    <m/>
    <m/>
    <m/>
    <n v="33.4"/>
    <n v="17.5"/>
    <n v="0"/>
    <n v="0"/>
    <n v="0"/>
  </r>
  <r>
    <x v="1664"/>
    <x v="0"/>
    <n v="34"/>
    <m/>
    <m/>
    <m/>
    <n v="46.9"/>
    <n v="18.2"/>
    <n v="0"/>
    <n v="0"/>
    <n v="0"/>
  </r>
  <r>
    <x v="1665"/>
    <x v="0"/>
    <n v="57.3"/>
    <m/>
    <m/>
    <m/>
    <n v="47"/>
    <n v="19"/>
    <n v="0"/>
    <n v="0"/>
    <n v="0"/>
  </r>
  <r>
    <x v="1666"/>
    <x v="0"/>
    <n v="57.3"/>
    <m/>
    <m/>
    <m/>
    <n v="53.9"/>
    <n v="20.2"/>
    <n v="0"/>
    <n v="0"/>
    <n v="0"/>
  </r>
  <r>
    <x v="1667"/>
    <x v="0"/>
    <n v="48.3"/>
    <m/>
    <m/>
    <m/>
    <n v="58.2"/>
    <n v="19.7"/>
    <n v="0"/>
    <n v="0"/>
    <n v="0"/>
  </r>
  <r>
    <x v="1668"/>
    <x v="0"/>
    <n v="54.3"/>
    <m/>
    <m/>
    <m/>
    <n v="60.4"/>
    <n v="17.2"/>
    <n v="0"/>
    <n v="0"/>
    <n v="0"/>
  </r>
  <r>
    <x v="1669"/>
    <x v="0"/>
    <n v="44.7"/>
    <m/>
    <m/>
    <m/>
    <n v="49.1"/>
    <n v="14.8"/>
    <n v="0"/>
    <n v="0"/>
    <n v="0"/>
  </r>
  <r>
    <x v="1670"/>
    <x v="0"/>
    <n v="70.400000000000006"/>
    <m/>
    <m/>
    <m/>
    <n v="45.5"/>
    <n v="17.3"/>
    <n v="0"/>
    <n v="0"/>
    <n v="0"/>
  </r>
  <r>
    <x v="1671"/>
    <x v="0"/>
    <n v="46.1"/>
    <m/>
    <m/>
    <m/>
    <n v="55.5"/>
    <n v="17"/>
    <n v="0"/>
    <n v="0"/>
    <n v="0"/>
  </r>
  <r>
    <x v="1672"/>
    <x v="0"/>
    <n v="44.7"/>
    <m/>
    <m/>
    <m/>
    <n v="46.1"/>
    <n v="16.399999999999999"/>
    <n v="0"/>
    <n v="0"/>
    <n v="0"/>
  </r>
  <r>
    <x v="1673"/>
    <x v="0"/>
    <n v="54.3"/>
    <m/>
    <m/>
    <m/>
    <n v="50.5"/>
    <n v="15.9"/>
    <n v="0"/>
    <n v="0"/>
    <n v="0"/>
  </r>
  <r>
    <x v="1674"/>
    <x v="0"/>
    <n v="56.7"/>
    <m/>
    <m/>
    <m/>
    <n v="44.3"/>
    <n v="16.7"/>
    <n v="0"/>
    <n v="0"/>
    <n v="0"/>
  </r>
  <r>
    <x v="1675"/>
    <x v="0"/>
    <n v="51.9"/>
    <m/>
    <m/>
    <m/>
    <n v="15.7"/>
    <n v="18.5"/>
    <n v="0"/>
    <n v="0"/>
    <n v="0"/>
  </r>
  <r>
    <x v="1676"/>
    <x v="0"/>
    <n v="11.9"/>
    <m/>
    <m/>
    <m/>
    <n v="15.4"/>
    <n v="20.7"/>
    <n v="0"/>
    <n v="0"/>
    <n v="0"/>
  </r>
  <r>
    <x v="1677"/>
    <x v="0"/>
    <n v="11.9"/>
    <m/>
    <m/>
    <m/>
    <n v="15.3"/>
    <n v="20.100000000000001"/>
    <n v="0"/>
    <n v="0"/>
    <n v="0"/>
  </r>
  <r>
    <x v="1678"/>
    <x v="0"/>
    <n v="3.6"/>
    <m/>
    <m/>
    <m/>
    <n v="38.799999999999997"/>
    <n v="19.3"/>
    <n v="0"/>
    <n v="0"/>
    <n v="0"/>
  </r>
  <r>
    <x v="1679"/>
    <x v="0"/>
    <n v="97"/>
    <m/>
    <m/>
    <m/>
    <n v="40.299999999999997"/>
    <n v="19.8"/>
    <n v="0"/>
    <n v="0"/>
    <n v="0"/>
  </r>
  <r>
    <x v="1680"/>
    <x v="0"/>
    <n v="56.7"/>
    <m/>
    <m/>
    <m/>
    <n v="30"/>
    <n v="19.899999999999999"/>
    <n v="0"/>
    <n v="0"/>
    <n v="0"/>
  </r>
  <r>
    <x v="1681"/>
    <x v="0"/>
    <n v="50.1"/>
    <m/>
    <m/>
    <m/>
    <n v="14.2"/>
    <n v="20.100000000000001"/>
    <n v="0"/>
    <n v="0"/>
    <n v="0"/>
  </r>
  <r>
    <x v="1682"/>
    <x v="0"/>
    <n v="51.9"/>
    <m/>
    <m/>
    <m/>
    <n v="12.5"/>
    <n v="20.8"/>
    <n v="0"/>
    <n v="0"/>
    <n v="0"/>
  </r>
  <r>
    <x v="1683"/>
    <x v="0"/>
    <n v="52.3"/>
    <m/>
    <m/>
    <m/>
    <n v="13.7"/>
    <n v="19.7"/>
    <n v="0"/>
    <n v="0"/>
    <n v="0"/>
  </r>
  <r>
    <x v="1684"/>
    <x v="0"/>
    <n v="60.1"/>
    <m/>
    <m/>
    <m/>
    <n v="15.5"/>
    <n v="20.6"/>
    <n v="0"/>
    <n v="0"/>
    <n v="0"/>
  </r>
  <r>
    <x v="1685"/>
    <x v="0"/>
    <n v="71.5"/>
    <m/>
    <m/>
    <m/>
    <n v="41.4"/>
    <n v="21.6"/>
    <n v="0"/>
    <n v="0"/>
    <n v="0"/>
  </r>
  <r>
    <x v="1686"/>
    <x v="0"/>
    <n v="57.3"/>
    <m/>
    <m/>
    <m/>
    <n v="50.6"/>
    <n v="21.1"/>
    <n v="0"/>
    <n v="0"/>
    <n v="0"/>
  </r>
  <r>
    <x v="1687"/>
    <x v="0"/>
    <n v="57.3"/>
    <m/>
    <m/>
    <m/>
    <n v="37.299999999999997"/>
    <n v="22"/>
    <n v="0"/>
    <n v="0"/>
    <n v="0"/>
  </r>
  <r>
    <x v="1688"/>
    <x v="0"/>
    <n v="57.1"/>
    <m/>
    <m/>
    <m/>
    <n v="19.3"/>
    <n v="22.8"/>
    <n v="0"/>
    <n v="0"/>
    <n v="0"/>
  </r>
  <r>
    <x v="1689"/>
    <x v="0"/>
    <n v="56.9"/>
    <m/>
    <m/>
    <m/>
    <n v="15.5"/>
    <n v="19.600000000000001"/>
    <n v="0"/>
    <n v="0"/>
    <n v="0"/>
  </r>
  <r>
    <x v="1690"/>
    <x v="0"/>
    <n v="54.6"/>
    <m/>
    <m/>
    <m/>
    <n v="15.7"/>
    <n v="18"/>
    <n v="0"/>
    <n v="0"/>
    <n v="0"/>
  </r>
  <r>
    <x v="1691"/>
    <x v="0"/>
    <n v="51.9"/>
    <m/>
    <m/>
    <m/>
    <n v="14.6"/>
    <n v="18.399999999999999"/>
    <n v="0"/>
    <n v="0"/>
    <n v="0"/>
  </r>
  <r>
    <x v="1692"/>
    <x v="0"/>
    <n v="50.2"/>
    <m/>
    <m/>
    <m/>
    <n v="45.5"/>
    <n v="19.7"/>
    <n v="0"/>
    <n v="0"/>
    <n v="0"/>
  </r>
  <r>
    <x v="1693"/>
    <x v="0"/>
    <n v="128.19999999999999"/>
    <m/>
    <m/>
    <m/>
    <n v="51.2"/>
    <n v="21.5"/>
    <n v="0"/>
    <n v="0"/>
    <n v="0"/>
  </r>
  <r>
    <x v="1694"/>
    <x v="0"/>
    <n v="67.5"/>
    <m/>
    <m/>
    <m/>
    <n v="40.9"/>
    <n v="22.9"/>
    <n v="0"/>
    <n v="0"/>
    <n v="0"/>
  </r>
  <r>
    <x v="1695"/>
    <x v="0"/>
    <n v="46.1"/>
    <m/>
    <m/>
    <m/>
    <n v="19.3"/>
    <n v="20.8"/>
    <n v="0"/>
    <n v="0"/>
    <n v="0"/>
  </r>
  <r>
    <x v="1696"/>
    <x v="0"/>
    <n v="66"/>
    <m/>
    <m/>
    <m/>
    <n v="15.5"/>
    <n v="19.3"/>
    <n v="0"/>
    <n v="0"/>
    <n v="0"/>
  </r>
  <r>
    <x v="1697"/>
    <x v="0"/>
    <n v="51.8"/>
    <m/>
    <m/>
    <m/>
    <n v="17.100000000000001"/>
    <n v="18.7"/>
    <n v="0"/>
    <n v="0"/>
    <n v="0"/>
  </r>
  <r>
    <x v="1698"/>
    <x v="0"/>
    <n v="48.8"/>
    <m/>
    <m/>
    <m/>
    <n v="18.8"/>
    <n v="19.600000000000001"/>
    <n v="0"/>
    <n v="0"/>
    <n v="0"/>
  </r>
  <r>
    <x v="1699"/>
    <x v="0"/>
    <n v="61.4"/>
    <m/>
    <m/>
    <m/>
    <n v="47.8"/>
    <n v="20.9"/>
    <n v="0"/>
    <n v="0"/>
    <n v="0"/>
  </r>
  <r>
    <x v="1700"/>
    <x v="0"/>
    <n v="65.3"/>
    <m/>
    <m/>
    <m/>
    <n v="57"/>
    <n v="19.600000000000001"/>
    <n v="0"/>
    <n v="0"/>
    <n v="0"/>
  </r>
  <r>
    <x v="1701"/>
    <x v="0"/>
    <n v="89.6"/>
    <m/>
    <m/>
    <m/>
    <n v="57"/>
    <n v="19.399999999999999"/>
    <n v="0"/>
    <n v="0"/>
    <n v="0"/>
  </r>
  <r>
    <x v="1702"/>
    <x v="0"/>
    <n v="44.7"/>
    <m/>
    <m/>
    <m/>
    <n v="17.7"/>
    <n v="18.3"/>
    <n v="0"/>
    <n v="0"/>
    <n v="0"/>
  </r>
  <r>
    <x v="1703"/>
    <x v="0"/>
    <n v="51.9"/>
    <m/>
    <m/>
    <m/>
    <n v="13.5"/>
    <n v="19.3"/>
    <n v="0"/>
    <n v="0"/>
    <n v="0"/>
  </r>
  <r>
    <x v="1704"/>
    <x v="0"/>
    <n v="19.600000000000001"/>
    <m/>
    <m/>
    <m/>
    <n v="14.2"/>
    <n v="20"/>
    <n v="0"/>
    <n v="0"/>
    <n v="0"/>
  </r>
  <r>
    <x v="1705"/>
    <x v="0"/>
    <n v="23.9"/>
    <m/>
    <m/>
    <m/>
    <n v="18.100000000000001"/>
    <n v="20.5"/>
    <n v="0"/>
    <n v="0"/>
    <n v="0"/>
  </r>
  <r>
    <x v="1706"/>
    <x v="0"/>
    <n v="19.100000000000001"/>
    <m/>
    <m/>
    <m/>
    <n v="48.7"/>
    <n v="19.899999999999999"/>
    <n v="0"/>
    <n v="0"/>
    <n v="0"/>
  </r>
  <r>
    <x v="1707"/>
    <x v="0"/>
    <n v="59.4"/>
    <m/>
    <m/>
    <m/>
    <n v="56.9"/>
    <n v="21"/>
    <n v="0"/>
    <n v="0"/>
    <n v="0"/>
  </r>
  <r>
    <x v="1708"/>
    <x v="0"/>
    <n v="74"/>
    <m/>
    <m/>
    <m/>
    <n v="43.6"/>
    <n v="21.4"/>
    <n v="0"/>
    <n v="0"/>
    <n v="0"/>
  </r>
  <r>
    <x v="1709"/>
    <x v="0"/>
    <n v="44.7"/>
    <m/>
    <m/>
    <m/>
    <n v="18.600000000000001"/>
    <n v="21.2"/>
    <n v="0"/>
    <n v="0"/>
    <n v="0"/>
  </r>
  <r>
    <x v="1710"/>
    <x v="0"/>
    <n v="44.7"/>
    <m/>
    <m/>
    <m/>
    <n v="13.9"/>
    <n v="20.8"/>
    <n v="0"/>
    <n v="0"/>
    <n v="0"/>
  </r>
  <r>
    <x v="1711"/>
    <x v="0"/>
    <n v="68.599999999999994"/>
    <m/>
    <m/>
    <m/>
    <n v="15.5"/>
    <n v="21.4"/>
    <n v="0"/>
    <n v="0"/>
    <n v="0"/>
  </r>
  <r>
    <x v="1712"/>
    <x v="0"/>
    <n v="44.7"/>
    <m/>
    <m/>
    <m/>
    <n v="19.3"/>
    <n v="22.3"/>
    <n v="0"/>
    <n v="0"/>
    <n v="0"/>
  </r>
  <r>
    <x v="1713"/>
    <x v="0"/>
    <n v="71.5"/>
    <m/>
    <m/>
    <m/>
    <n v="50.9"/>
    <n v="22.6"/>
    <n v="0"/>
    <n v="0"/>
    <n v="0"/>
  </r>
  <r>
    <x v="1714"/>
    <x v="0"/>
    <n v="64.8"/>
    <m/>
    <m/>
    <m/>
    <n v="58.4"/>
    <n v="22.8"/>
    <n v="0"/>
    <n v="0"/>
    <n v="0"/>
  </r>
  <r>
    <x v="1715"/>
    <x v="0"/>
    <n v="59.4"/>
    <m/>
    <m/>
    <m/>
    <n v="45.5"/>
    <n v="23.2"/>
    <n v="0"/>
    <n v="0"/>
    <n v="0"/>
  </r>
  <r>
    <x v="1716"/>
    <x v="0"/>
    <n v="67.099999999999994"/>
    <m/>
    <m/>
    <m/>
    <n v="21.4"/>
    <n v="21.2"/>
    <n v="0"/>
    <n v="0"/>
    <n v="0"/>
  </r>
  <r>
    <x v="1717"/>
    <x v="0"/>
    <n v="64.3"/>
    <m/>
    <m/>
    <m/>
    <n v="16.899999999999999"/>
    <n v="20.6"/>
    <n v="0"/>
    <n v="0"/>
    <n v="0"/>
  </r>
  <r>
    <x v="1718"/>
    <x v="0"/>
    <n v="62.8"/>
    <m/>
    <m/>
    <m/>
    <n v="19.100000000000001"/>
    <n v="21.3"/>
    <n v="0"/>
    <n v="0"/>
    <n v="0"/>
  </r>
  <r>
    <x v="1719"/>
    <x v="0"/>
    <n v="74.5"/>
    <m/>
    <m/>
    <m/>
    <n v="21.5"/>
    <n v="22.2"/>
    <n v="0"/>
    <n v="0"/>
    <n v="0"/>
  </r>
  <r>
    <x v="1720"/>
    <x v="0"/>
    <n v="78.400000000000006"/>
    <m/>
    <m/>
    <m/>
    <n v="60.1"/>
    <n v="22.3"/>
    <n v="0"/>
    <n v="0"/>
    <n v="0"/>
  </r>
  <r>
    <x v="1721"/>
    <x v="0"/>
    <n v="60.7"/>
    <m/>
    <m/>
    <m/>
    <n v="64.400000000000006"/>
    <n v="23.1"/>
    <n v="0"/>
    <n v="0"/>
    <n v="0"/>
  </r>
  <r>
    <x v="1722"/>
    <x v="0"/>
    <n v="72.5"/>
    <m/>
    <m/>
    <m/>
    <n v="51.2"/>
    <n v="22.4"/>
    <n v="0"/>
    <n v="0"/>
    <n v="0"/>
  </r>
  <r>
    <x v="1723"/>
    <x v="0"/>
    <n v="52.7"/>
    <m/>
    <m/>
    <m/>
    <n v="43"/>
    <n v="22.6"/>
    <n v="0"/>
    <n v="0"/>
    <n v="0"/>
  </r>
  <r>
    <x v="1724"/>
    <x v="0"/>
    <n v="68.7"/>
    <m/>
    <m/>
    <m/>
    <n v="17.2"/>
    <n v="23"/>
    <n v="0"/>
    <n v="0"/>
    <n v="0"/>
  </r>
  <r>
    <x v="1725"/>
    <x v="0"/>
    <n v="51.9"/>
    <m/>
    <m/>
    <m/>
    <n v="18.7"/>
    <n v="23.1"/>
    <n v="0"/>
    <n v="0"/>
    <n v="0"/>
  </r>
  <r>
    <x v="1726"/>
    <x v="0"/>
    <n v="54.6"/>
    <m/>
    <m/>
    <m/>
    <n v="37.799999999999997"/>
    <n v="23.8"/>
    <n v="0"/>
    <n v="0"/>
    <n v="0"/>
  </r>
  <r>
    <x v="1727"/>
    <x v="0"/>
    <n v="48.1"/>
    <m/>
    <m/>
    <m/>
    <n v="55.6"/>
    <n v="24.6"/>
    <n v="706"/>
    <n v="485"/>
    <n v="1191"/>
  </r>
  <r>
    <x v="1728"/>
    <x v="0"/>
    <n v="65.7"/>
    <m/>
    <m/>
    <m/>
    <n v="62.1"/>
    <n v="23.7"/>
    <n v="1248"/>
    <n v="937"/>
    <n v="2185"/>
  </r>
  <r>
    <x v="1729"/>
    <x v="0"/>
    <n v="69.400000000000006"/>
    <m/>
    <m/>
    <m/>
    <n v="49.9"/>
    <n v="22"/>
    <n v="1210"/>
    <n v="921"/>
    <n v="2131"/>
  </r>
  <r>
    <x v="1730"/>
    <x v="0"/>
    <n v="83.7"/>
    <m/>
    <m/>
    <m/>
    <n v="43.3"/>
    <n v="19.8"/>
    <n v="1186"/>
    <n v="889"/>
    <n v="2075"/>
  </r>
  <r>
    <x v="1731"/>
    <x v="0"/>
    <n v="78.7"/>
    <m/>
    <m/>
    <m/>
    <n v="17.3"/>
    <n v="19.8"/>
    <n v="1187"/>
    <n v="861"/>
    <n v="2048"/>
  </r>
  <r>
    <x v="1732"/>
    <x v="0"/>
    <n v="76.599999999999994"/>
    <m/>
    <m/>
    <m/>
    <n v="18.3"/>
    <n v="21"/>
    <n v="1165"/>
    <n v="853"/>
    <n v="2018"/>
  </r>
  <r>
    <x v="1733"/>
    <x v="0"/>
    <n v="91.8"/>
    <m/>
    <m/>
    <m/>
    <n v="42.2"/>
    <n v="21.5"/>
    <n v="1223"/>
    <n v="942"/>
    <n v="2165"/>
  </r>
  <r>
    <x v="1734"/>
    <x v="0"/>
    <n v="89.2"/>
    <m/>
    <m/>
    <m/>
    <n v="57.1"/>
    <n v="20.9"/>
    <n v="1215"/>
    <n v="935"/>
    <n v="2150"/>
  </r>
  <r>
    <x v="1735"/>
    <x v="0"/>
    <n v="44.7"/>
    <m/>
    <m/>
    <m/>
    <n v="64.3"/>
    <n v="21.8"/>
    <n v="1213"/>
    <n v="937"/>
    <n v="2150"/>
  </r>
  <r>
    <x v="1736"/>
    <x v="0"/>
    <n v="68.599999999999994"/>
    <m/>
    <m/>
    <m/>
    <n v="63.7"/>
    <n v="22.4"/>
    <n v="1198"/>
    <n v="947"/>
    <n v="2145"/>
  </r>
  <r>
    <x v="1737"/>
    <x v="0"/>
    <n v="54.2"/>
    <m/>
    <m/>
    <m/>
    <n v="63"/>
    <n v="21.6"/>
    <n v="1225"/>
    <n v="959"/>
    <n v="2184"/>
  </r>
  <r>
    <x v="1738"/>
    <x v="0"/>
    <n v="64.900000000000006"/>
    <m/>
    <m/>
    <m/>
    <n v="57.6"/>
    <n v="23.4"/>
    <n v="1212"/>
    <n v="971"/>
    <n v="2183"/>
  </r>
  <r>
    <x v="1739"/>
    <x v="0"/>
    <n v="56.7"/>
    <m/>
    <m/>
    <m/>
    <n v="58.5"/>
    <n v="23.7"/>
    <n v="1218"/>
    <n v="997"/>
    <n v="2215"/>
  </r>
  <r>
    <x v="1740"/>
    <x v="0"/>
    <n v="56.7"/>
    <m/>
    <m/>
    <m/>
    <n v="59.1"/>
    <n v="24.2"/>
    <n v="1252"/>
    <n v="1007"/>
    <n v="2259"/>
  </r>
  <r>
    <x v="1741"/>
    <x v="0"/>
    <n v="58.3"/>
    <m/>
    <m/>
    <m/>
    <n v="59.1"/>
    <n v="22.2"/>
    <n v="1183"/>
    <n v="945"/>
    <n v="2128"/>
  </r>
  <r>
    <x v="1742"/>
    <x v="0"/>
    <n v="57.3"/>
    <m/>
    <m/>
    <m/>
    <n v="63.2"/>
    <n v="21.9"/>
    <n v="1166"/>
    <n v="937"/>
    <n v="2103"/>
  </r>
  <r>
    <x v="1743"/>
    <x v="0"/>
    <n v="60.3"/>
    <m/>
    <m/>
    <m/>
    <n v="56.1"/>
    <n v="20.9"/>
    <n v="1168"/>
    <n v="924"/>
    <n v="2092"/>
  </r>
  <r>
    <x v="1744"/>
    <x v="0"/>
    <n v="44.7"/>
    <m/>
    <m/>
    <m/>
    <n v="49.9"/>
    <n v="22.1"/>
    <n v="1160"/>
    <n v="928"/>
    <n v="2088"/>
  </r>
  <r>
    <x v="1745"/>
    <x v="0"/>
    <n v="62.8"/>
    <m/>
    <m/>
    <m/>
    <n v="53.4"/>
    <n v="23.9"/>
    <n v="1168"/>
    <n v="944"/>
    <n v="2112"/>
  </r>
  <r>
    <x v="1746"/>
    <x v="0"/>
    <n v="57.5"/>
    <m/>
    <m/>
    <m/>
    <n v="47"/>
    <n v="24.4"/>
    <n v="1176"/>
    <n v="957"/>
    <n v="2133"/>
  </r>
  <r>
    <x v="1747"/>
    <x v="0"/>
    <n v="56.7"/>
    <m/>
    <m/>
    <m/>
    <n v="47.7"/>
    <n v="23.6"/>
    <n v="1183"/>
    <n v="954"/>
    <n v="2137"/>
  </r>
  <r>
    <x v="1748"/>
    <x v="0"/>
    <n v="56.7"/>
    <m/>
    <m/>
    <m/>
    <n v="63.1"/>
    <n v="24.5"/>
    <n v="1746"/>
    <n v="1603"/>
    <n v="3349"/>
  </r>
  <r>
    <x v="1749"/>
    <x v="0"/>
    <n v="75.099999999999994"/>
    <m/>
    <m/>
    <m/>
    <n v="64.099999999999994"/>
    <n v="26"/>
    <n v="2110"/>
    <n v="1924"/>
    <n v="4034"/>
  </r>
  <r>
    <x v="1750"/>
    <x v="0"/>
    <n v="63.9"/>
    <m/>
    <m/>
    <m/>
    <n v="52.3"/>
    <n v="26"/>
    <n v="2113"/>
    <n v="1891"/>
    <n v="4004"/>
  </r>
  <r>
    <x v="1751"/>
    <x v="0"/>
    <n v="57.5"/>
    <m/>
    <m/>
    <m/>
    <n v="42.7"/>
    <n v="25.9"/>
    <n v="2167"/>
    <n v="1962"/>
    <n v="4129"/>
  </r>
  <r>
    <x v="1752"/>
    <x v="0"/>
    <n v="63.9"/>
    <m/>
    <m/>
    <m/>
    <n v="35.5"/>
    <n v="25.3"/>
    <n v="2169"/>
    <n v="2002"/>
    <n v="4171"/>
  </r>
  <r>
    <x v="1753"/>
    <x v="0"/>
    <n v="56.3"/>
    <m/>
    <m/>
    <m/>
    <n v="45.4"/>
    <n v="24.4"/>
    <n v="2158"/>
    <n v="1959"/>
    <n v="4117"/>
  </r>
  <r>
    <x v="1754"/>
    <x v="0"/>
    <n v="51.6"/>
    <m/>
    <m/>
    <m/>
    <n v="46.2"/>
    <n v="24.1"/>
    <n v="2132"/>
    <n v="1950"/>
    <n v="4082"/>
  </r>
  <r>
    <x v="1755"/>
    <x v="0"/>
    <n v="51"/>
    <m/>
    <m/>
    <m/>
    <n v="63.6"/>
    <n v="24"/>
    <n v="2529"/>
    <n v="2526"/>
    <n v="5055"/>
  </r>
  <r>
    <x v="1756"/>
    <x v="0"/>
    <n v="57.4"/>
    <m/>
    <m/>
    <m/>
    <n v="63"/>
    <n v="23.9"/>
    <n v="2587"/>
    <n v="2565"/>
    <n v="5152"/>
  </r>
  <r>
    <x v="1757"/>
    <x v="0"/>
    <n v="57.3"/>
    <m/>
    <m/>
    <m/>
    <n v="58.7"/>
    <n v="23.9"/>
    <n v="2542"/>
    <n v="2469"/>
    <n v="5011"/>
  </r>
  <r>
    <x v="1758"/>
    <x v="0"/>
    <n v="44.7"/>
    <m/>
    <m/>
    <m/>
    <n v="47.8"/>
    <n v="23.8"/>
    <n v="2621"/>
    <n v="2511"/>
    <n v="5132"/>
  </r>
  <r>
    <x v="1759"/>
    <x v="0"/>
    <n v="66.2"/>
    <m/>
    <m/>
    <m/>
    <n v="38.4"/>
    <n v="23.9"/>
    <n v="2440"/>
    <n v="2473"/>
    <n v="4913"/>
  </r>
  <r>
    <x v="1760"/>
    <x v="0"/>
    <n v="80.7"/>
    <m/>
    <m/>
    <m/>
    <n v="44.9"/>
    <n v="22.4"/>
    <n v="1981"/>
    <n v="1598"/>
    <n v="3579"/>
  </r>
  <r>
    <x v="1761"/>
    <x v="0"/>
    <n v="70.8"/>
    <m/>
    <m/>
    <m/>
    <n v="50.6"/>
    <n v="23.2"/>
    <n v="1909"/>
    <n v="1608"/>
    <n v="3517"/>
  </r>
  <r>
    <x v="1762"/>
    <x v="0"/>
    <n v="94.5"/>
    <m/>
    <m/>
    <m/>
    <n v="64.3"/>
    <n v="24.5"/>
    <n v="2471"/>
    <n v="2278"/>
    <n v="4749"/>
  </r>
  <r>
    <x v="1763"/>
    <x v="0"/>
    <n v="68.7"/>
    <m/>
    <m/>
    <m/>
    <n v="64.599999999999994"/>
    <n v="25.5"/>
    <n v="2682"/>
    <n v="2606"/>
    <n v="5288"/>
  </r>
  <r>
    <x v="1764"/>
    <x v="0"/>
    <n v="76.5"/>
    <m/>
    <m/>
    <m/>
    <n v="64.599999999999994"/>
    <n v="25.1"/>
    <n v="2574"/>
    <n v="2353"/>
    <n v="4927"/>
  </r>
  <r>
    <x v="1765"/>
    <x v="0"/>
    <n v="63.4"/>
    <m/>
    <m/>
    <m/>
    <n v="64.599999999999994"/>
    <n v="24.5"/>
    <n v="2636"/>
    <n v="2398"/>
    <n v="5034"/>
  </r>
  <r>
    <x v="1766"/>
    <x v="0"/>
    <n v="45.5"/>
    <m/>
    <m/>
    <m/>
    <n v="63.5"/>
    <n v="24.3"/>
    <n v="2561"/>
    <n v="2264"/>
    <n v="4825"/>
  </r>
  <r>
    <x v="1767"/>
    <x v="0"/>
    <n v="59.4"/>
    <m/>
    <m/>
    <m/>
    <n v="47"/>
    <n v="25.6"/>
    <n v="2589"/>
    <n v="2392"/>
    <n v="4981"/>
  </r>
  <r>
    <x v="1768"/>
    <x v="0"/>
    <n v="17.399999999999999"/>
    <m/>
    <m/>
    <m/>
    <n v="53.4"/>
    <n v="26.4"/>
    <n v="2578"/>
    <n v="2603"/>
    <n v="5181"/>
  </r>
  <r>
    <x v="1769"/>
    <x v="0"/>
    <n v="16.7"/>
    <m/>
    <m/>
    <m/>
    <n v="56.1"/>
    <n v="25.9"/>
    <n v="2699"/>
    <n v="2503"/>
    <n v="5202"/>
  </r>
  <r>
    <x v="1770"/>
    <x v="0"/>
    <n v="31.1"/>
    <m/>
    <m/>
    <m/>
    <n v="53.8"/>
    <n v="26.2"/>
    <n v="2703"/>
    <n v="2595"/>
    <n v="5298"/>
  </r>
  <r>
    <x v="1771"/>
    <x v="0"/>
    <n v="20.3"/>
    <m/>
    <m/>
    <m/>
    <n v="48"/>
    <n v="25.4"/>
    <n v="2646"/>
    <n v="2477"/>
    <n v="5123"/>
  </r>
  <r>
    <x v="1772"/>
    <x v="0"/>
    <n v="6.8"/>
    <m/>
    <m/>
    <m/>
    <n v="40.200000000000003"/>
    <n v="22.8"/>
    <n v="2503"/>
    <n v="2158"/>
    <n v="4661"/>
  </r>
  <r>
    <x v="1773"/>
    <x v="0"/>
    <n v="16.3"/>
    <m/>
    <m/>
    <m/>
    <n v="29.3"/>
    <n v="23.7"/>
    <n v="2500"/>
    <n v="2238"/>
    <n v="4738"/>
  </r>
  <r>
    <x v="1774"/>
    <x v="0"/>
    <n v="81.599999999999994"/>
    <m/>
    <m/>
    <m/>
    <n v="40.700000000000003"/>
    <n v="24"/>
    <n v="2515"/>
    <n v="2180"/>
    <n v="4695"/>
  </r>
  <r>
    <x v="1775"/>
    <x v="0"/>
    <n v="60.2"/>
    <m/>
    <m/>
    <m/>
    <n v="39.700000000000003"/>
    <n v="23.8"/>
    <n v="2492"/>
    <n v="2259"/>
    <n v="4751"/>
  </r>
  <r>
    <x v="1776"/>
    <x v="0"/>
    <n v="67"/>
    <m/>
    <m/>
    <m/>
    <n v="59.6"/>
    <n v="23.9"/>
    <n v="2506"/>
    <n v="2226"/>
    <n v="4732"/>
  </r>
  <r>
    <x v="1777"/>
    <x v="0"/>
    <n v="54.2"/>
    <m/>
    <m/>
    <m/>
    <n v="60"/>
    <n v="23.1"/>
    <n v="2127"/>
    <n v="1851"/>
    <n v="3978"/>
  </r>
  <r>
    <x v="1778"/>
    <x v="0"/>
    <n v="92.8"/>
    <m/>
    <m/>
    <m/>
    <n v="50.3"/>
    <n v="22.4"/>
    <n v="2070"/>
    <n v="1810"/>
    <n v="3880"/>
  </r>
  <r>
    <x v="1779"/>
    <x v="0"/>
    <n v="57.5"/>
    <m/>
    <m/>
    <m/>
    <n v="43.9"/>
    <n v="24.3"/>
    <n v="2464"/>
    <n v="2324"/>
    <n v="4788"/>
  </r>
  <r>
    <x v="1780"/>
    <x v="0"/>
    <n v="23.1"/>
    <m/>
    <m/>
    <m/>
    <n v="27"/>
    <n v="25.2"/>
    <n v="2217"/>
    <n v="1958"/>
    <n v="4175"/>
  </r>
  <r>
    <x v="1781"/>
    <x v="0"/>
    <n v="52.9"/>
    <m/>
    <m/>
    <m/>
    <n v="33.200000000000003"/>
    <n v="25.3"/>
    <n v="2297"/>
    <n v="2074"/>
    <n v="4371"/>
  </r>
  <r>
    <x v="1782"/>
    <x v="0"/>
    <n v="68.7"/>
    <m/>
    <m/>
    <m/>
    <n v="37.299999999999997"/>
    <n v="27.2"/>
    <n v="2700"/>
    <n v="2551"/>
    <n v="5251"/>
  </r>
  <r>
    <x v="1783"/>
    <x v="0"/>
    <n v="27.8"/>
    <m/>
    <m/>
    <m/>
    <n v="58.4"/>
    <n v="27.5"/>
    <n v="2668"/>
    <n v="2649"/>
    <n v="5317"/>
  </r>
  <r>
    <x v="1784"/>
    <x v="0"/>
    <n v="20.9"/>
    <m/>
    <m/>
    <m/>
    <n v="63.4"/>
    <n v="27.3"/>
    <n v="4120"/>
    <n v="4298"/>
    <n v="8418"/>
  </r>
  <r>
    <x v="1785"/>
    <x v="0"/>
    <n v="61.8"/>
    <m/>
    <m/>
    <m/>
    <n v="53.4"/>
    <n v="27.6"/>
    <n v="5030"/>
    <n v="4863"/>
    <n v="9893"/>
  </r>
  <r>
    <x v="1786"/>
    <x v="0"/>
    <n v="2.2999999999999998"/>
    <m/>
    <m/>
    <m/>
    <n v="43.4"/>
    <n v="28.6"/>
    <n v="5079"/>
    <n v="5035"/>
    <n v="10114"/>
  </r>
  <r>
    <x v="1787"/>
    <x v="0"/>
    <n v="36.799999999999997"/>
    <m/>
    <m/>
    <m/>
    <n v="30.1"/>
    <n v="26"/>
    <n v="4619"/>
    <n v="4925"/>
    <n v="9544"/>
  </r>
  <r>
    <x v="1788"/>
    <x v="0"/>
    <n v="50.9"/>
    <m/>
    <m/>
    <m/>
    <n v="37.700000000000003"/>
    <n v="25.2"/>
    <n v="3949"/>
    <n v="3956"/>
    <n v="7905"/>
  </r>
  <r>
    <x v="1789"/>
    <x v="0"/>
    <n v="49.1"/>
    <m/>
    <m/>
    <m/>
    <n v="39.4"/>
    <n v="26"/>
    <n v="4681"/>
    <n v="4706"/>
    <n v="9387"/>
  </r>
  <r>
    <x v="1790"/>
    <x v="0"/>
    <n v="44.6"/>
    <m/>
    <m/>
    <m/>
    <n v="64.2"/>
    <n v="27.2"/>
    <n v="4910"/>
    <n v="5004"/>
    <n v="9914"/>
  </r>
  <r>
    <x v="1791"/>
    <x v="0"/>
    <n v="47.5"/>
    <m/>
    <m/>
    <m/>
    <n v="63.7"/>
    <n v="27.3"/>
    <n v="4832"/>
    <n v="5092"/>
    <n v="9924"/>
  </r>
  <r>
    <x v="1792"/>
    <x v="0"/>
    <n v="41.1"/>
    <m/>
    <m/>
    <m/>
    <n v="55"/>
    <n v="27.6"/>
    <n v="4279"/>
    <n v="4711"/>
    <n v="8990"/>
  </r>
  <r>
    <x v="1793"/>
    <x v="0"/>
    <n v="41.4"/>
    <m/>
    <m/>
    <m/>
    <n v="48.7"/>
    <n v="27.5"/>
    <n v="4959"/>
    <n v="5473"/>
    <n v="10432"/>
  </r>
  <r>
    <x v="1794"/>
    <x v="0"/>
    <n v="52.4"/>
    <m/>
    <m/>
    <m/>
    <n v="35.9"/>
    <n v="29.4"/>
    <n v="5161"/>
    <n v="5885"/>
    <n v="11046"/>
  </r>
  <r>
    <x v="1795"/>
    <x v="0"/>
    <n v="24.3"/>
    <m/>
    <m/>
    <m/>
    <n v="41.1"/>
    <n v="29.3"/>
    <n v="5543"/>
    <n v="5857"/>
    <n v="11400"/>
  </r>
  <r>
    <x v="1796"/>
    <x v="0"/>
    <n v="25.4"/>
    <m/>
    <m/>
    <m/>
    <n v="49.5"/>
    <n v="27.6"/>
    <n v="3968"/>
    <n v="4458"/>
    <n v="8426"/>
  </r>
  <r>
    <x v="1797"/>
    <x v="0"/>
    <n v="27.5"/>
    <m/>
    <m/>
    <m/>
    <n v="63.8"/>
    <n v="29.3"/>
    <n v="5237"/>
    <n v="5507"/>
    <n v="10744"/>
  </r>
  <r>
    <x v="1798"/>
    <x v="0"/>
    <n v="65.099999999999994"/>
    <m/>
    <m/>
    <m/>
    <n v="62.8"/>
    <n v="28.6"/>
    <n v="5426"/>
    <n v="5634"/>
    <n v="11060"/>
  </r>
  <r>
    <x v="1799"/>
    <x v="0"/>
    <n v="42.7"/>
    <m/>
    <m/>
    <m/>
    <n v="57.5"/>
    <n v="28.4"/>
    <n v="5089"/>
    <n v="5304"/>
    <n v="10393"/>
  </r>
  <r>
    <x v="1800"/>
    <x v="0"/>
    <n v="38.5"/>
    <m/>
    <m/>
    <m/>
    <n v="51.3"/>
    <n v="28.4"/>
    <n v="5044"/>
    <n v="5179"/>
    <n v="10223"/>
  </r>
  <r>
    <x v="1801"/>
    <x v="0"/>
    <n v="45.3"/>
    <m/>
    <m/>
    <m/>
    <n v="42.9"/>
    <n v="26.9"/>
    <n v="5035"/>
    <n v="5208"/>
    <n v="10243"/>
  </r>
  <r>
    <x v="1802"/>
    <x v="0"/>
    <n v="55.7"/>
    <m/>
    <m/>
    <m/>
    <n v="52.5"/>
    <n v="27.6"/>
    <n v="4925"/>
    <n v="5367"/>
    <n v="10292"/>
  </r>
  <r>
    <x v="1803"/>
    <x v="0"/>
    <n v="62.5"/>
    <m/>
    <m/>
    <m/>
    <n v="49.1"/>
    <n v="27.9"/>
    <n v="5107"/>
    <n v="5402"/>
    <n v="10509"/>
  </r>
  <r>
    <x v="1804"/>
    <x v="0"/>
    <n v="72.7"/>
    <m/>
    <m/>
    <m/>
    <n v="61.9"/>
    <n v="27.4"/>
    <n v="4893"/>
    <n v="5254"/>
    <n v="10147"/>
  </r>
  <r>
    <x v="1805"/>
    <x v="0"/>
    <n v="75"/>
    <m/>
    <m/>
    <m/>
    <n v="62.6"/>
    <n v="27.5"/>
    <n v="5179"/>
    <n v="5047"/>
    <n v="10226"/>
  </r>
  <r>
    <x v="1806"/>
    <x v="0"/>
    <n v="54.7"/>
    <m/>
    <m/>
    <m/>
    <n v="59"/>
    <n v="28.1"/>
    <n v="5209"/>
    <n v="4959"/>
    <n v="10168"/>
  </r>
  <r>
    <x v="1807"/>
    <x v="0"/>
    <n v="34.9"/>
    <m/>
    <m/>
    <m/>
    <n v="52.4"/>
    <n v="28.4"/>
    <n v="5083"/>
    <n v="5347"/>
    <n v="10430"/>
  </r>
  <r>
    <x v="1808"/>
    <x v="0"/>
    <n v="24.9"/>
    <m/>
    <m/>
    <m/>
    <n v="43"/>
    <n v="28.1"/>
    <n v="4836"/>
    <n v="4778"/>
    <n v="9614"/>
  </r>
  <r>
    <x v="1809"/>
    <x v="0"/>
    <n v="34.700000000000003"/>
    <m/>
    <m/>
    <m/>
    <n v="49.1"/>
    <n v="26.5"/>
    <n v="4869"/>
    <n v="5056"/>
    <n v="9925"/>
  </r>
  <r>
    <x v="1810"/>
    <x v="0"/>
    <n v="16.7"/>
    <m/>
    <m/>
    <m/>
    <n v="46.4"/>
    <n v="25.8"/>
    <n v="5003"/>
    <n v="5088"/>
    <n v="10091"/>
  </r>
  <r>
    <x v="1811"/>
    <x v="0"/>
    <n v="65.599999999999994"/>
    <m/>
    <m/>
    <m/>
    <n v="60.5"/>
    <n v="25.3"/>
    <n v="4865"/>
    <n v="4997"/>
    <n v="9862"/>
  </r>
  <r>
    <x v="1812"/>
    <x v="0"/>
    <n v="70.400000000000006"/>
    <m/>
    <m/>
    <m/>
    <n v="64.2"/>
    <n v="25.4"/>
    <n v="4894"/>
    <n v="4821"/>
    <n v="9715"/>
  </r>
  <r>
    <x v="1813"/>
    <x v="0"/>
    <n v="100"/>
    <m/>
    <m/>
    <m/>
    <n v="61.7"/>
    <n v="26.8"/>
    <n v="5244"/>
    <n v="5031"/>
    <n v="10275"/>
  </r>
  <r>
    <x v="1814"/>
    <x v="0"/>
    <n v="55.9"/>
    <m/>
    <m/>
    <m/>
    <n v="55.1"/>
    <n v="27.8"/>
    <n v="5251"/>
    <n v="5009"/>
    <n v="10260"/>
  </r>
  <r>
    <x v="1815"/>
    <x v="0"/>
    <n v="43.8"/>
    <m/>
    <m/>
    <m/>
    <n v="46.2"/>
    <n v="28.2"/>
    <n v="5106"/>
    <n v="5129"/>
    <n v="10235"/>
  </r>
  <r>
    <x v="1816"/>
    <x v="0"/>
    <n v="44.4"/>
    <m/>
    <m/>
    <m/>
    <n v="64.2"/>
    <n v="27.5"/>
    <n v="5406"/>
    <n v="5177"/>
    <n v="10583"/>
  </r>
  <r>
    <x v="1817"/>
    <x v="0"/>
    <n v="29.3"/>
    <m/>
    <m/>
    <m/>
    <n v="63.9"/>
    <n v="27.5"/>
    <n v="5777"/>
    <n v="5686"/>
    <n v="11463"/>
  </r>
  <r>
    <x v="1818"/>
    <x v="0"/>
    <n v="81.2"/>
    <m/>
    <m/>
    <m/>
    <n v="63.9"/>
    <n v="26.5"/>
    <n v="5569"/>
    <n v="5791"/>
    <n v="11360"/>
  </r>
  <r>
    <x v="1819"/>
    <x v="0"/>
    <n v="100"/>
    <m/>
    <m/>
    <m/>
    <n v="62.4"/>
    <n v="26.3"/>
    <n v="5237"/>
    <n v="5544"/>
    <n v="10781"/>
  </r>
  <r>
    <x v="1820"/>
    <x v="0"/>
    <n v="54.5"/>
    <m/>
    <m/>
    <m/>
    <n v="63.9"/>
    <n v="27.6"/>
    <n v="5245"/>
    <n v="5669"/>
    <n v="10914"/>
  </r>
  <r>
    <x v="1821"/>
    <x v="0"/>
    <n v="72"/>
    <m/>
    <m/>
    <m/>
    <n v="64.7"/>
    <n v="26.8"/>
    <n v="5385"/>
    <n v="5474"/>
    <n v="10859"/>
  </r>
  <r>
    <x v="1822"/>
    <x v="0"/>
    <n v="25.7"/>
    <m/>
    <m/>
    <m/>
    <n v="64.099999999999994"/>
    <n v="27.3"/>
    <n v="5476"/>
    <n v="5581"/>
    <n v="11057"/>
  </r>
  <r>
    <x v="1823"/>
    <x v="0"/>
    <n v="28.9"/>
    <m/>
    <m/>
    <m/>
    <n v="61.9"/>
    <n v="26.5"/>
    <n v="5272"/>
    <n v="5501"/>
    <n v="10773"/>
  </r>
  <r>
    <x v="1824"/>
    <x v="0"/>
    <n v="53.8"/>
    <m/>
    <m/>
    <m/>
    <n v="58.9"/>
    <n v="28"/>
    <n v="5597"/>
    <n v="5646"/>
    <n v="11243"/>
  </r>
  <r>
    <x v="1825"/>
    <x v="0"/>
    <n v="68.7"/>
    <m/>
    <m/>
    <m/>
    <n v="64.099999999999994"/>
    <n v="27.7"/>
    <n v="5614"/>
    <n v="5758"/>
    <n v="11372"/>
  </r>
  <r>
    <x v="1826"/>
    <x v="0"/>
    <n v="80.7"/>
    <m/>
    <m/>
    <m/>
    <n v="63.7"/>
    <n v="26.7"/>
    <n v="5100"/>
    <n v="5523"/>
    <n v="10623"/>
  </r>
  <r>
    <x v="1827"/>
    <x v="0"/>
    <n v="75"/>
    <m/>
    <m/>
    <m/>
    <n v="64.099999999999994"/>
    <n v="26.6"/>
    <n v="5069"/>
    <n v="5430"/>
    <n v="10499"/>
  </r>
  <r>
    <x v="1828"/>
    <x v="0"/>
    <n v="27.6"/>
    <m/>
    <m/>
    <m/>
    <n v="64.284285714285716"/>
    <n v="26.962886597938137"/>
    <n v="5064"/>
    <n v="5395"/>
    <n v="10459"/>
  </r>
  <r>
    <x v="1829"/>
    <x v="0"/>
    <n v="65.900000000000006"/>
    <m/>
    <m/>
    <m/>
    <n v="64.341428571428565"/>
    <n v="27.3"/>
    <n v="4955"/>
    <n v="5303"/>
    <n v="10258"/>
  </r>
  <r>
    <x v="1830"/>
    <x v="0"/>
    <n v="27.5"/>
    <m/>
    <m/>
    <m/>
    <n v="63.198571428571427"/>
    <n v="28.5"/>
    <n v="5463"/>
    <n v="5547"/>
    <n v="11010"/>
  </r>
  <r>
    <x v="1831"/>
    <x v="0"/>
    <n v="49.5"/>
    <m/>
    <m/>
    <m/>
    <n v="70.628571428571433"/>
    <n v="26.890721649484522"/>
    <n v="5237"/>
    <n v="5569"/>
    <n v="10806"/>
  </r>
  <r>
    <x v="1832"/>
    <x v="0"/>
    <n v="58.2"/>
    <m/>
    <m/>
    <m/>
    <n v="82.1"/>
    <n v="28.6"/>
    <n v="5262"/>
    <n v="5588"/>
    <n v="10850"/>
  </r>
  <r>
    <x v="1833"/>
    <x v="0"/>
    <n v="80.3"/>
    <m/>
    <m/>
    <m/>
    <n v="64.099999999999994"/>
    <n v="28.8"/>
    <n v="5348"/>
    <n v="5583"/>
    <n v="10931"/>
  </r>
  <r>
    <x v="1834"/>
    <x v="0"/>
    <n v="85.6"/>
    <m/>
    <m/>
    <m/>
    <n v="63.4"/>
    <n v="28.8"/>
    <n v="5342"/>
    <n v="5479"/>
    <n v="10821"/>
  </r>
  <r>
    <x v="1835"/>
    <x v="0"/>
    <n v="44.5"/>
    <m/>
    <m/>
    <m/>
    <n v="63.9"/>
    <n v="29.1"/>
    <n v="5035"/>
    <n v="4980"/>
    <n v="10015"/>
  </r>
  <r>
    <x v="1836"/>
    <x v="0"/>
    <n v="48.8"/>
    <m/>
    <m/>
    <m/>
    <n v="63.5"/>
    <n v="29"/>
    <n v="4985"/>
    <n v="5042"/>
    <n v="10027"/>
  </r>
  <r>
    <x v="1837"/>
    <x v="0"/>
    <n v="82.8"/>
    <m/>
    <m/>
    <m/>
    <n v="62.2"/>
    <n v="28.9"/>
    <n v="4992"/>
    <n v="4856"/>
    <n v="9848"/>
  </r>
  <r>
    <x v="1838"/>
    <x v="0"/>
    <n v="68.7"/>
    <m/>
    <m/>
    <m/>
    <n v="58.4"/>
    <n v="27.9"/>
    <n v="4512"/>
    <n v="4721"/>
    <n v="9233"/>
  </r>
  <r>
    <x v="1839"/>
    <x v="0"/>
    <n v="92"/>
    <m/>
    <m/>
    <m/>
    <n v="97.7"/>
    <n v="29.7"/>
    <n v="5307"/>
    <n v="5412"/>
    <n v="10719"/>
  </r>
  <r>
    <x v="1840"/>
    <x v="0"/>
    <n v="70.400000000000006"/>
    <m/>
    <m/>
    <m/>
    <n v="96.4"/>
    <n v="28.7"/>
    <n v="5267"/>
    <n v="5509"/>
    <n v="10776"/>
  </r>
  <r>
    <x v="1841"/>
    <x v="0"/>
    <n v="71.900000000000006"/>
    <m/>
    <m/>
    <m/>
    <n v="96.5"/>
    <n v="27.9"/>
    <n v="4944"/>
    <n v="5367"/>
    <n v="10311"/>
  </r>
  <r>
    <x v="1842"/>
    <x v="0"/>
    <n v="42.7"/>
    <m/>
    <m/>
    <m/>
    <n v="97.8"/>
    <n v="27.3"/>
    <n v="4592"/>
    <n v="4720"/>
    <n v="9312"/>
  </r>
  <r>
    <x v="1843"/>
    <x v="0"/>
    <n v="53"/>
    <m/>
    <m/>
    <m/>
    <n v="95.7"/>
    <n v="27.6"/>
    <n v="5666"/>
    <n v="5785"/>
    <n v="11451"/>
  </r>
  <r>
    <x v="1844"/>
    <x v="0"/>
    <n v="38.4"/>
    <m/>
    <m/>
    <m/>
    <n v="97"/>
    <n v="27.2"/>
    <n v="5713"/>
    <n v="5748"/>
    <n v="11461"/>
  </r>
  <r>
    <x v="1845"/>
    <x v="0"/>
    <n v="16.7"/>
    <m/>
    <m/>
    <m/>
    <n v="98.5"/>
    <n v="28.2"/>
    <n v="5226"/>
    <n v="5344"/>
    <n v="10570"/>
  </r>
  <r>
    <x v="1846"/>
    <x v="0"/>
    <n v="57.4"/>
    <m/>
    <m/>
    <m/>
    <n v="99.5"/>
    <n v="28.6"/>
    <n v="5355"/>
    <n v="5558"/>
    <n v="10913"/>
  </r>
  <r>
    <x v="1847"/>
    <x v="0"/>
    <n v="55.7"/>
    <m/>
    <m/>
    <m/>
    <n v="97.2"/>
    <n v="28.6"/>
    <n v="5258"/>
    <n v="5617"/>
    <n v="10875"/>
  </r>
  <r>
    <x v="1848"/>
    <x v="0"/>
    <n v="55.9"/>
    <m/>
    <m/>
    <m/>
    <n v="97.3"/>
    <n v="29.2"/>
    <n v="5328"/>
    <n v="5607"/>
    <n v="10935"/>
  </r>
  <r>
    <x v="1849"/>
    <x v="0"/>
    <n v="13.5"/>
    <m/>
    <m/>
    <m/>
    <n v="98.6"/>
    <n v="29"/>
    <n v="5295"/>
    <n v="5528"/>
    <n v="10823"/>
  </r>
  <r>
    <x v="1850"/>
    <x v="0"/>
    <n v="32.200000000000003"/>
    <m/>
    <m/>
    <m/>
    <n v="98"/>
    <n v="29.3"/>
    <n v="6137"/>
    <n v="6564"/>
    <n v="12701"/>
  </r>
  <r>
    <x v="1851"/>
    <x v="0"/>
    <n v="54"/>
    <m/>
    <m/>
    <m/>
    <n v="98.7"/>
    <n v="30.5"/>
    <n v="4793"/>
    <n v="5011"/>
    <n v="9804"/>
  </r>
  <r>
    <x v="1852"/>
    <x v="0"/>
    <n v="56.9"/>
    <m/>
    <m/>
    <m/>
    <n v="98.4"/>
    <n v="30"/>
    <n v="5518"/>
    <n v="5525"/>
    <n v="11043"/>
  </r>
  <r>
    <x v="1853"/>
    <x v="0"/>
    <n v="29.7"/>
    <m/>
    <m/>
    <m/>
    <n v="97"/>
    <n v="29.9"/>
    <n v="5336"/>
    <n v="5661"/>
    <n v="10997"/>
  </r>
  <r>
    <x v="1854"/>
    <x v="0"/>
    <n v="47.4"/>
    <m/>
    <m/>
    <m/>
    <n v="97.5"/>
    <n v="27.5"/>
    <n v="5368"/>
    <n v="5645"/>
    <n v="11013"/>
  </r>
  <r>
    <x v="1855"/>
    <x v="0"/>
    <n v="43.8"/>
    <m/>
    <m/>
    <m/>
    <n v="95.4"/>
    <n v="27.8"/>
    <n v="5328"/>
    <n v="5707"/>
    <n v="11035"/>
  </r>
  <r>
    <x v="1856"/>
    <x v="0"/>
    <n v="48.1"/>
    <m/>
    <m/>
    <m/>
    <n v="91.9"/>
    <n v="28.1"/>
    <n v="5275"/>
    <n v="5670"/>
    <n v="10945"/>
  </r>
  <r>
    <x v="1857"/>
    <x v="0"/>
    <n v="28.5"/>
    <m/>
    <m/>
    <m/>
    <n v="93.2"/>
    <n v="27.6"/>
    <n v="4930"/>
    <n v="5504"/>
    <n v="10434"/>
  </r>
  <r>
    <x v="1858"/>
    <x v="0"/>
    <n v="33.700000000000003"/>
    <m/>
    <m/>
    <m/>
    <n v="92.2"/>
    <n v="28.4"/>
    <n v="4660"/>
    <n v="5356"/>
    <n v="10016"/>
  </r>
  <r>
    <x v="1859"/>
    <x v="0"/>
    <n v="41.2"/>
    <m/>
    <m/>
    <m/>
    <n v="93.6"/>
    <n v="28.8"/>
    <n v="5224"/>
    <n v="5597"/>
    <n v="10821"/>
  </r>
  <r>
    <x v="1860"/>
    <x v="0"/>
    <n v="32"/>
    <m/>
    <m/>
    <m/>
    <n v="97.3"/>
    <n v="28.9"/>
    <n v="5330"/>
    <n v="5712"/>
    <n v="11042"/>
  </r>
  <r>
    <x v="1861"/>
    <x v="0"/>
    <n v="47.3"/>
    <m/>
    <m/>
    <m/>
    <n v="97.6"/>
    <n v="28.7"/>
    <n v="5814"/>
    <n v="6090"/>
    <n v="11904"/>
  </r>
  <r>
    <x v="1862"/>
    <x v="0"/>
    <n v="49.3"/>
    <m/>
    <m/>
    <m/>
    <n v="94.4"/>
    <n v="29.1"/>
    <n v="6057"/>
    <n v="6819"/>
    <n v="12876"/>
  </r>
  <r>
    <x v="1863"/>
    <x v="0"/>
    <n v="9.6"/>
    <m/>
    <m/>
    <m/>
    <n v="95.9"/>
    <n v="28.1"/>
    <n v="5769"/>
    <n v="6701"/>
    <n v="12470"/>
  </r>
  <r>
    <x v="1864"/>
    <x v="0"/>
    <n v="27.7"/>
    <m/>
    <m/>
    <m/>
    <n v="96.2"/>
    <n v="27.8"/>
    <n v="5824"/>
    <n v="6555"/>
    <n v="12379"/>
  </r>
  <r>
    <x v="1865"/>
    <x v="0"/>
    <n v="21"/>
    <m/>
    <m/>
    <m/>
    <n v="94.5"/>
    <n v="28.1"/>
    <n v="5775"/>
    <n v="6511"/>
    <n v="12286"/>
  </r>
  <r>
    <x v="1866"/>
    <x v="0"/>
    <n v="56.1"/>
    <m/>
    <m/>
    <m/>
    <n v="95.3"/>
    <n v="27.2"/>
    <n v="5602"/>
    <n v="6442"/>
    <n v="12044"/>
  </r>
  <r>
    <x v="1867"/>
    <x v="0"/>
    <n v="56.4"/>
    <m/>
    <m/>
    <m/>
    <n v="96.7"/>
    <n v="26.3"/>
    <n v="5469"/>
    <n v="6527"/>
    <n v="11996"/>
  </r>
  <r>
    <x v="1868"/>
    <x v="0"/>
    <n v="28.8"/>
    <m/>
    <m/>
    <m/>
    <n v="98.9"/>
    <n v="27.3"/>
    <n v="5869"/>
    <n v="6484"/>
    <n v="12353"/>
  </r>
  <r>
    <x v="1869"/>
    <x v="0"/>
    <n v="35.9"/>
    <m/>
    <m/>
    <m/>
    <n v="98.7"/>
    <n v="27.2"/>
    <n v="5874"/>
    <n v="6655"/>
    <n v="12529"/>
  </r>
  <r>
    <x v="1870"/>
    <x v="0"/>
    <n v="13.7"/>
    <m/>
    <m/>
    <m/>
    <n v="97.8"/>
    <n v="27.7"/>
    <n v="6136"/>
    <n v="6537"/>
    <n v="12673"/>
  </r>
  <r>
    <x v="1871"/>
    <x v="0"/>
    <n v="16.7"/>
    <m/>
    <m/>
    <m/>
    <n v="95.7"/>
    <n v="27.9"/>
    <n v="6282"/>
    <n v="6665"/>
    <n v="12947"/>
  </r>
  <r>
    <x v="1872"/>
    <x v="0"/>
    <n v="16.7"/>
    <m/>
    <m/>
    <m/>
    <n v="95.3"/>
    <n v="28.4"/>
    <n v="6159"/>
    <n v="6555"/>
    <n v="12714"/>
  </r>
  <r>
    <x v="1873"/>
    <x v="0"/>
    <n v="62.5"/>
    <m/>
    <m/>
    <m/>
    <n v="92.7"/>
    <n v="28.2"/>
    <n v="6110"/>
    <n v="6747"/>
    <n v="12857"/>
  </r>
  <r>
    <x v="1874"/>
    <x v="0"/>
    <n v="75"/>
    <m/>
    <m/>
    <m/>
    <n v="96.9"/>
    <n v="27"/>
    <n v="5868"/>
    <n v="6794"/>
    <n v="12662"/>
  </r>
  <r>
    <x v="1875"/>
    <x v="0"/>
    <n v="64.900000000000006"/>
    <m/>
    <m/>
    <m/>
    <n v="97"/>
    <n v="26.8"/>
    <n v="5379"/>
    <n v="6647"/>
    <n v="12026"/>
  </r>
  <r>
    <x v="1876"/>
    <x v="0"/>
    <n v="76.8"/>
    <m/>
    <m/>
    <m/>
    <n v="93.5"/>
    <n v="27.9"/>
    <n v="5933"/>
    <n v="6643"/>
    <n v="12576"/>
  </r>
  <r>
    <x v="1877"/>
    <x v="0"/>
    <n v="32.5"/>
    <m/>
    <m/>
    <m/>
    <n v="94.3"/>
    <n v="27.6"/>
    <n v="5455"/>
    <n v="6368"/>
    <n v="11823"/>
  </r>
  <r>
    <x v="1878"/>
    <x v="0"/>
    <n v="72.5"/>
    <m/>
    <m/>
    <m/>
    <n v="91.6"/>
    <n v="28.1"/>
    <n v="5357"/>
    <n v="5877"/>
    <n v="11234"/>
  </r>
  <r>
    <x v="1879"/>
    <x v="0"/>
    <n v="36"/>
    <m/>
    <m/>
    <m/>
    <n v="93.1"/>
    <n v="27.9"/>
    <n v="5633"/>
    <n v="6226"/>
    <n v="11859"/>
  </r>
  <r>
    <x v="1880"/>
    <x v="0"/>
    <n v="44.2"/>
    <m/>
    <m/>
    <m/>
    <n v="92.7"/>
    <n v="27.3"/>
    <n v="5139"/>
    <n v="5656"/>
    <n v="10795"/>
  </r>
  <r>
    <x v="1881"/>
    <x v="0"/>
    <n v="54.7"/>
    <m/>
    <m/>
    <m/>
    <n v="94.8"/>
    <n v="28.1"/>
    <n v="5573"/>
    <n v="6002"/>
    <n v="11575"/>
  </r>
  <r>
    <x v="1882"/>
    <x v="0"/>
    <n v="59.1"/>
    <m/>
    <m/>
    <m/>
    <n v="96"/>
    <n v="28"/>
    <n v="5789"/>
    <n v="6136"/>
    <n v="11925"/>
  </r>
  <r>
    <x v="1883"/>
    <x v="0"/>
    <n v="67.3"/>
    <m/>
    <m/>
    <m/>
    <n v="96.2"/>
    <n v="28.3"/>
    <n v="5627"/>
    <n v="6262"/>
    <n v="11889"/>
  </r>
  <r>
    <x v="1884"/>
    <x v="0"/>
    <n v="58.9"/>
    <m/>
    <m/>
    <m/>
    <n v="95.1"/>
    <n v="27.1"/>
    <n v="5384"/>
    <n v="6337"/>
    <n v="11721"/>
  </r>
  <r>
    <x v="1885"/>
    <x v="0"/>
    <n v="91.1"/>
    <m/>
    <m/>
    <m/>
    <n v="84.3"/>
    <n v="26.9"/>
    <n v="5293"/>
    <n v="6262"/>
    <n v="11555"/>
  </r>
  <r>
    <x v="1886"/>
    <x v="0"/>
    <n v="88.4"/>
    <m/>
    <m/>
    <m/>
    <n v="71.2"/>
    <n v="26.7"/>
    <n v="4871"/>
    <n v="5633"/>
    <n v="10504"/>
  </r>
  <r>
    <x v="1887"/>
    <x v="0"/>
    <n v="67.8"/>
    <m/>
    <m/>
    <m/>
    <n v="61.7"/>
    <n v="26.5"/>
    <n v="4791"/>
    <n v="5088"/>
    <n v="9879"/>
  </r>
  <r>
    <x v="1888"/>
    <x v="0"/>
    <n v="55.5"/>
    <m/>
    <m/>
    <m/>
    <n v="70.2"/>
    <n v="25.6"/>
    <n v="4513"/>
    <n v="4673"/>
    <n v="9186"/>
  </r>
  <r>
    <x v="1889"/>
    <x v="0"/>
    <n v="50.5"/>
    <m/>
    <m/>
    <m/>
    <n v="49.2"/>
    <n v="26.1"/>
    <n v="4736"/>
    <n v="4876"/>
    <n v="9612"/>
  </r>
  <r>
    <x v="1890"/>
    <x v="0"/>
    <n v="67.7"/>
    <m/>
    <m/>
    <m/>
    <n v="54.3"/>
    <n v="28"/>
    <n v="4490"/>
    <n v="5020"/>
    <n v="9510"/>
  </r>
  <r>
    <x v="1891"/>
    <x v="0"/>
    <n v="46.9"/>
    <m/>
    <m/>
    <m/>
    <n v="74.5"/>
    <n v="28.6"/>
    <n v="4845"/>
    <n v="5480"/>
    <n v="10325"/>
  </r>
  <r>
    <x v="1892"/>
    <x v="0"/>
    <n v="44.1"/>
    <m/>
    <m/>
    <m/>
    <n v="61.1"/>
    <n v="27.5"/>
    <n v="4301"/>
    <n v="5277"/>
    <n v="9578"/>
  </r>
  <r>
    <x v="1893"/>
    <x v="0"/>
    <n v="38.6"/>
    <m/>
    <m/>
    <m/>
    <n v="57.4"/>
    <n v="28.2"/>
    <n v="4843"/>
    <n v="5586"/>
    <n v="10429"/>
  </r>
  <r>
    <x v="1894"/>
    <x v="0"/>
    <n v="47"/>
    <m/>
    <m/>
    <m/>
    <n v="78"/>
    <n v="26.7"/>
    <n v="4728"/>
    <n v="5486"/>
    <n v="10214"/>
  </r>
  <r>
    <x v="1895"/>
    <x v="0"/>
    <n v="49.9"/>
    <m/>
    <m/>
    <m/>
    <n v="77.400000000000006"/>
    <n v="23.4"/>
    <n v="4505"/>
    <n v="4671"/>
    <n v="9176"/>
  </r>
  <r>
    <x v="1896"/>
    <x v="0"/>
    <n v="54.2"/>
    <m/>
    <m/>
    <m/>
    <n v="86.6"/>
    <n v="25.8"/>
    <n v="4546"/>
    <n v="4850"/>
    <n v="9396"/>
  </r>
  <r>
    <x v="1897"/>
    <x v="0"/>
    <n v="53.4"/>
    <m/>
    <m/>
    <m/>
    <n v="67.900000000000006"/>
    <n v="25.4"/>
    <n v="4252"/>
    <n v="4893"/>
    <n v="9145"/>
  </r>
  <r>
    <x v="1898"/>
    <x v="0"/>
    <n v="31.1"/>
    <m/>
    <m/>
    <m/>
    <n v="76.099999999999994"/>
    <n v="26.1"/>
    <n v="4282"/>
    <n v="4827"/>
    <n v="9109"/>
  </r>
  <r>
    <x v="1899"/>
    <x v="0"/>
    <n v="57.6"/>
    <m/>
    <m/>
    <m/>
    <n v="23.9"/>
    <n v="26.5"/>
    <n v="4633"/>
    <n v="4662"/>
    <n v="9295"/>
  </r>
  <r>
    <x v="1900"/>
    <x v="0"/>
    <n v="71.8"/>
    <m/>
    <m/>
    <m/>
    <n v="51.1"/>
    <n v="26.1"/>
    <n v="4944"/>
    <n v="5593"/>
    <n v="10537"/>
  </r>
  <r>
    <x v="1901"/>
    <x v="0"/>
    <n v="73.900000000000006"/>
    <m/>
    <m/>
    <m/>
    <n v="74.900000000000006"/>
    <n v="25.9"/>
    <n v="4531"/>
    <n v="4983"/>
    <n v="9514"/>
  </r>
  <r>
    <x v="1902"/>
    <x v="0"/>
    <n v="76.7"/>
    <m/>
    <m/>
    <m/>
    <n v="81.3"/>
    <n v="26.7"/>
    <n v="4699"/>
    <n v="5315"/>
    <n v="10014"/>
  </r>
  <r>
    <x v="1903"/>
    <x v="0"/>
    <n v="76.5"/>
    <m/>
    <m/>
    <m/>
    <n v="88.9"/>
    <n v="26.3"/>
    <n v="4617"/>
    <n v="5313"/>
    <n v="9930"/>
  </r>
  <r>
    <x v="1904"/>
    <x v="0"/>
    <n v="54.6"/>
    <m/>
    <m/>
    <m/>
    <n v="75"/>
    <n v="27.5"/>
    <n v="4868"/>
    <n v="5617"/>
    <n v="10485"/>
  </r>
  <r>
    <x v="1905"/>
    <x v="0"/>
    <n v="56.1"/>
    <m/>
    <m/>
    <m/>
    <n v="80.099999999999994"/>
    <n v="27.8"/>
    <n v="4651"/>
    <n v="5606"/>
    <n v="10257"/>
  </r>
  <r>
    <x v="1906"/>
    <x v="0"/>
    <n v="79.7"/>
    <m/>
    <m/>
    <m/>
    <n v="67.2"/>
    <n v="28"/>
    <n v="4889"/>
    <n v="5765"/>
    <n v="10654"/>
  </r>
  <r>
    <x v="1907"/>
    <x v="0"/>
    <n v="66"/>
    <m/>
    <m/>
    <m/>
    <n v="54.2"/>
    <n v="28.1"/>
    <n v="5055"/>
    <n v="6026"/>
    <n v="11081"/>
  </r>
  <r>
    <x v="1908"/>
    <x v="0"/>
    <n v="85.5"/>
    <m/>
    <m/>
    <m/>
    <n v="78.900000000000006"/>
    <n v="28.4"/>
    <n v="5116"/>
    <n v="5885"/>
    <n v="11001"/>
  </r>
  <r>
    <x v="1909"/>
    <x v="0"/>
    <n v="68.7"/>
    <m/>
    <m/>
    <m/>
    <n v="84.8"/>
    <n v="28.3"/>
    <n v="5218"/>
    <n v="6352"/>
    <n v="11570"/>
  </r>
  <r>
    <x v="1910"/>
    <x v="0"/>
    <n v="84.7"/>
    <m/>
    <m/>
    <m/>
    <n v="95.4"/>
    <n v="28.1"/>
    <n v="5274"/>
    <n v="5696"/>
    <n v="10970"/>
  </r>
  <r>
    <x v="1911"/>
    <x v="0"/>
    <n v="59.2"/>
    <m/>
    <m/>
    <m/>
    <n v="74.3"/>
    <n v="27.9"/>
    <n v="4964"/>
    <n v="6102"/>
    <n v="11066"/>
  </r>
  <r>
    <x v="1912"/>
    <x v="0"/>
    <n v="38.6"/>
    <m/>
    <m/>
    <m/>
    <n v="82.5"/>
    <n v="28.4"/>
    <n v="5012"/>
    <n v="5758"/>
    <n v="10770"/>
  </r>
  <r>
    <x v="1913"/>
    <x v="0"/>
    <n v="47.5"/>
    <m/>
    <m/>
    <m/>
    <n v="68.900000000000006"/>
    <n v="28.2"/>
    <n v="5209"/>
    <n v="6067"/>
    <n v="11276"/>
  </r>
  <r>
    <x v="1914"/>
    <x v="0"/>
    <n v="9.6"/>
    <m/>
    <m/>
    <m/>
    <n v="65.2"/>
    <n v="28.3"/>
    <n v="5111"/>
    <n v="5713"/>
    <n v="10824"/>
  </r>
  <r>
    <x v="1915"/>
    <x v="0"/>
    <n v="42.8"/>
    <m/>
    <m/>
    <m/>
    <n v="83.1"/>
    <n v="28.1"/>
    <n v="4746"/>
    <n v="5399"/>
    <n v="10145"/>
  </r>
  <r>
    <x v="1916"/>
    <x v="0"/>
    <n v="62.5"/>
    <m/>
    <m/>
    <m/>
    <n v="98"/>
    <n v="27.7"/>
    <n v="5106"/>
    <n v="6126"/>
    <n v="11232"/>
  </r>
  <r>
    <x v="1917"/>
    <x v="0"/>
    <n v="45.1"/>
    <m/>
    <m/>
    <m/>
    <n v="98.5"/>
    <n v="28.6"/>
    <n v="5236"/>
    <n v="6084"/>
    <n v="11320"/>
  </r>
  <r>
    <x v="1918"/>
    <x v="0"/>
    <n v="86.6"/>
    <m/>
    <m/>
    <m/>
    <n v="100.2"/>
    <n v="28.2"/>
    <n v="5646"/>
    <n v="6063"/>
    <n v="11709"/>
  </r>
  <r>
    <x v="1919"/>
    <x v="0"/>
    <n v="68.7"/>
    <m/>
    <m/>
    <m/>
    <n v="99.7"/>
    <n v="28"/>
    <n v="5252"/>
    <n v="5965"/>
    <n v="11217"/>
  </r>
  <r>
    <x v="1920"/>
    <x v="0"/>
    <n v="46.5"/>
    <m/>
    <m/>
    <m/>
    <n v="98.7"/>
    <n v="27.8"/>
    <n v="5235"/>
    <n v="6040"/>
    <n v="11275"/>
  </r>
  <r>
    <x v="1921"/>
    <x v="0"/>
    <n v="56.5"/>
    <m/>
    <m/>
    <m/>
    <n v="95.2"/>
    <n v="28.1"/>
    <n v="5723"/>
    <n v="6126"/>
    <n v="11849"/>
  </r>
  <r>
    <x v="1922"/>
    <x v="0"/>
    <n v="81.2"/>
    <m/>
    <m/>
    <m/>
    <n v="90.3"/>
    <n v="27.4"/>
    <n v="4455"/>
    <n v="4768"/>
    <n v="9223"/>
  </r>
  <r>
    <x v="1923"/>
    <x v="0"/>
    <n v="68.7"/>
    <m/>
    <m/>
    <m/>
    <n v="74"/>
    <n v="27.4"/>
    <n v="4030"/>
    <n v="4247"/>
    <n v="8277"/>
  </r>
  <r>
    <x v="1924"/>
    <x v="0"/>
    <n v="70.400000000000006"/>
    <m/>
    <m/>
    <m/>
    <n v="76.3"/>
    <n v="24.3"/>
    <n v="3506"/>
    <n v="3326"/>
    <n v="6832"/>
  </r>
  <r>
    <x v="1925"/>
    <x v="0"/>
    <n v="68.7"/>
    <m/>
    <m/>
    <m/>
    <n v="74.5"/>
    <n v="23.9"/>
    <n v="3449"/>
    <n v="3139"/>
    <n v="6588"/>
  </r>
  <r>
    <x v="1926"/>
    <x v="0"/>
    <n v="67.099999999999994"/>
    <m/>
    <m/>
    <m/>
    <n v="79.400000000000006"/>
    <n v="23.4"/>
    <n v="3764"/>
    <n v="3690"/>
    <n v="7454"/>
  </r>
  <r>
    <x v="1927"/>
    <x v="0"/>
    <n v="53.5"/>
    <m/>
    <m/>
    <m/>
    <n v="62.5"/>
    <n v="24.2"/>
    <n v="3641"/>
    <n v="3548"/>
    <n v="7189"/>
  </r>
  <r>
    <x v="1928"/>
    <x v="0"/>
    <n v="57.9"/>
    <m/>
    <m/>
    <m/>
    <n v="62.3"/>
    <n v="24.2"/>
    <n v="2618"/>
    <n v="2470"/>
    <n v="5088"/>
  </r>
  <r>
    <x v="1929"/>
    <x v="0"/>
    <n v="50.7"/>
    <m/>
    <m/>
    <m/>
    <n v="93.6"/>
    <n v="24.5"/>
    <n v="2180"/>
    <n v="2346"/>
    <n v="4526"/>
  </r>
  <r>
    <x v="1930"/>
    <x v="0"/>
    <n v="68.7"/>
    <m/>
    <m/>
    <m/>
    <n v="83.6"/>
    <n v="25.2"/>
    <n v="2368"/>
    <n v="2299"/>
    <n v="4667"/>
  </r>
  <r>
    <x v="1931"/>
    <x v="0"/>
    <n v="67"/>
    <m/>
    <m/>
    <m/>
    <n v="92.3"/>
    <n v="25"/>
    <n v="2435"/>
    <n v="2278"/>
    <n v="4713"/>
  </r>
  <r>
    <x v="1932"/>
    <x v="0"/>
    <n v="106.1"/>
    <m/>
    <m/>
    <m/>
    <n v="78.400000000000006"/>
    <n v="25.4"/>
    <n v="2595"/>
    <n v="2381"/>
    <n v="4976"/>
  </r>
  <r>
    <x v="1933"/>
    <x v="0"/>
    <n v="42.9"/>
    <m/>
    <m/>
    <m/>
    <n v="84.3"/>
    <n v="25.3"/>
    <n v="2446"/>
    <n v="2279"/>
    <n v="4725"/>
  </r>
  <r>
    <x v="1934"/>
    <x v="0"/>
    <n v="82"/>
    <m/>
    <m/>
    <m/>
    <n v="61"/>
    <n v="24.9"/>
    <n v="2122"/>
    <n v="2120"/>
    <n v="4242"/>
  </r>
  <r>
    <x v="1935"/>
    <x v="0"/>
    <n v="78.3"/>
    <m/>
    <m/>
    <m/>
    <n v="49.1"/>
    <n v="23.8"/>
    <n v="2573"/>
    <n v="2321"/>
    <n v="4894"/>
  </r>
  <r>
    <x v="1936"/>
    <x v="0"/>
    <n v="94.9"/>
    <m/>
    <m/>
    <m/>
    <n v="86.4"/>
    <n v="24.6"/>
    <n v="2530"/>
    <n v="2794"/>
    <n v="5324"/>
  </r>
  <r>
    <x v="1937"/>
    <x v="0"/>
    <n v="68.099999999999994"/>
    <m/>
    <m/>
    <m/>
    <n v="83.7"/>
    <n v="24.5"/>
    <n v="2528"/>
    <n v="2895"/>
    <n v="5423"/>
  </r>
  <r>
    <x v="1938"/>
    <x v="0"/>
    <n v="82.9"/>
    <m/>
    <m/>
    <m/>
    <n v="98.2"/>
    <n v="22.6"/>
    <n v="2054"/>
    <n v="2027"/>
    <n v="4081"/>
  </r>
  <r>
    <x v="1939"/>
    <x v="0"/>
    <n v="94.3"/>
    <m/>
    <m/>
    <m/>
    <n v="94.3"/>
    <n v="23.7"/>
    <n v="2231"/>
    <n v="2210"/>
    <n v="4441"/>
  </r>
  <r>
    <x v="1940"/>
    <x v="0"/>
    <n v="48.4"/>
    <m/>
    <m/>
    <m/>
    <n v="78.900000000000006"/>
    <n v="24.6"/>
    <n v="1882"/>
    <n v="1890"/>
    <n v="3772"/>
  </r>
  <r>
    <x v="1941"/>
    <x v="0"/>
    <n v="56.9"/>
    <m/>
    <m/>
    <m/>
    <n v="57.1"/>
    <n v="25.2"/>
    <n v="2590"/>
    <n v="2800"/>
    <n v="5390"/>
  </r>
  <r>
    <x v="1942"/>
    <x v="0"/>
    <n v="42"/>
    <m/>
    <m/>
    <m/>
    <n v="54.6"/>
    <n v="25.2"/>
    <n v="2608"/>
    <n v="2699"/>
    <n v="5307"/>
  </r>
  <r>
    <x v="1943"/>
    <x v="0"/>
    <n v="25.7"/>
    <m/>
    <m/>
    <m/>
    <n v="95.1"/>
    <n v="25.1"/>
    <n v="2485"/>
    <n v="2661"/>
    <n v="5146"/>
  </r>
  <r>
    <x v="1944"/>
    <x v="0"/>
    <n v="54.2"/>
    <m/>
    <m/>
    <m/>
    <n v="92.1"/>
    <n v="25.3"/>
    <n v="2775"/>
    <n v="2700"/>
    <n v="5475"/>
  </r>
  <r>
    <x v="1945"/>
    <x v="0"/>
    <n v="61.8"/>
    <m/>
    <m/>
    <m/>
    <n v="97.3"/>
    <n v="25.3"/>
    <n v="2539"/>
    <n v="2792"/>
    <n v="5331"/>
  </r>
  <r>
    <x v="1946"/>
    <x v="0"/>
    <n v="79.900000000000006"/>
    <m/>
    <m/>
    <m/>
    <n v="81.400000000000006"/>
    <n v="25.2"/>
    <n v="2344"/>
    <n v="2840"/>
    <n v="5184"/>
  </r>
  <r>
    <x v="1947"/>
    <x v="0"/>
    <n v="13.5"/>
    <m/>
    <m/>
    <m/>
    <n v="86.9"/>
    <n v="25.3"/>
    <n v="2377"/>
    <n v="2632"/>
    <n v="5009"/>
  </r>
  <r>
    <x v="1948"/>
    <x v="0"/>
    <n v="26.6"/>
    <m/>
    <m/>
    <m/>
    <n v="71.7"/>
    <n v="24.9"/>
    <n v="2373"/>
    <n v="2497"/>
    <n v="4870"/>
  </r>
  <r>
    <x v="1949"/>
    <x v="0"/>
    <n v="30.2"/>
    <m/>
    <m/>
    <m/>
    <n v="58.9"/>
    <n v="25"/>
    <n v="2504"/>
    <n v="2382"/>
    <n v="4886"/>
  </r>
  <r>
    <x v="1950"/>
    <x v="0"/>
    <n v="78.099999999999994"/>
    <m/>
    <m/>
    <m/>
    <n v="88.4"/>
    <n v="25"/>
    <n v="2480"/>
    <n v="2467"/>
    <n v="4947"/>
  </r>
  <r>
    <x v="1951"/>
    <x v="0"/>
    <n v="100"/>
    <m/>
    <m/>
    <m/>
    <n v="86"/>
    <n v="24.9"/>
    <n v="2691"/>
    <n v="2664"/>
    <n v="5355"/>
  </r>
  <r>
    <x v="1952"/>
    <x v="0"/>
    <n v="62.5"/>
    <m/>
    <m/>
    <m/>
    <n v="98.4"/>
    <n v="25.7"/>
    <n v="2625"/>
    <n v="2758"/>
    <n v="5383"/>
  </r>
  <r>
    <x v="1953"/>
    <x v="0"/>
    <n v="49.9"/>
    <m/>
    <m/>
    <m/>
    <n v="69.2"/>
    <n v="26"/>
    <n v="2540"/>
    <n v="3171"/>
    <n v="5711"/>
  </r>
  <r>
    <x v="1954"/>
    <x v="0"/>
    <n v="23"/>
    <m/>
    <m/>
    <m/>
    <n v="76.3"/>
    <n v="25.8"/>
    <n v="2385"/>
    <n v="2489"/>
    <n v="4874"/>
  </r>
  <r>
    <x v="1955"/>
    <x v="0"/>
    <n v="23.9"/>
    <m/>
    <m/>
    <m/>
    <n v="52.3"/>
    <n v="24.3"/>
    <n v="2563"/>
    <n v="2336"/>
    <n v="4899"/>
  </r>
  <r>
    <x v="1956"/>
    <x v="0"/>
    <n v="19.5"/>
    <m/>
    <m/>
    <m/>
    <n v="43.2"/>
    <n v="24.3"/>
    <n v="2523"/>
    <n v="2614"/>
    <n v="5137"/>
  </r>
  <r>
    <x v="1957"/>
    <x v="0"/>
    <n v="29.7"/>
    <m/>
    <m/>
    <m/>
    <n v="81.599999999999994"/>
    <n v="24.9"/>
    <n v="2585"/>
    <n v="2694"/>
    <n v="5279"/>
  </r>
  <r>
    <x v="1958"/>
    <x v="0"/>
    <n v="38.200000000000003"/>
    <m/>
    <m/>
    <m/>
    <n v="85.2"/>
    <n v="25.6"/>
    <n v="2905"/>
    <n v="2982"/>
    <n v="5887"/>
  </r>
  <r>
    <x v="1959"/>
    <x v="0"/>
    <n v="72.5"/>
    <m/>
    <m/>
    <m/>
    <n v="96"/>
    <n v="24.4"/>
    <n v="2642"/>
    <n v="2724"/>
    <n v="5366"/>
  </r>
  <r>
    <x v="1960"/>
    <x v="0"/>
    <n v="60.2"/>
    <m/>
    <m/>
    <m/>
    <n v="69.2"/>
    <n v="24.4"/>
    <n v="2381"/>
    <n v="2407"/>
    <n v="4788"/>
  </r>
  <r>
    <x v="1961"/>
    <x v="0"/>
    <n v="47.3"/>
    <m/>
    <m/>
    <m/>
    <n v="86"/>
    <n v="22.1"/>
    <n v="1724"/>
    <n v="1656"/>
    <n v="3380"/>
  </r>
  <r>
    <x v="1962"/>
    <x v="0"/>
    <n v="65.099999999999994"/>
    <m/>
    <m/>
    <m/>
    <n v="79.400000000000006"/>
    <n v="20.8"/>
    <n v="1083"/>
    <n v="844"/>
    <n v="1927"/>
  </r>
  <r>
    <x v="1963"/>
    <x v="0"/>
    <n v="48"/>
    <m/>
    <m/>
    <m/>
    <n v="74.900000000000006"/>
    <n v="22.3"/>
    <n v="1076"/>
    <n v="827"/>
    <n v="1903"/>
  </r>
  <r>
    <x v="1964"/>
    <x v="0"/>
    <n v="36"/>
    <m/>
    <m/>
    <m/>
    <n v="99.5"/>
    <n v="21.7"/>
    <n v="1516"/>
    <n v="1266"/>
    <n v="2782"/>
  </r>
  <r>
    <x v="1965"/>
    <x v="0"/>
    <n v="47.2"/>
    <m/>
    <m/>
    <m/>
    <n v="97.1"/>
    <n v="20.399999999999999"/>
    <n v="805"/>
    <n v="673"/>
    <n v="1478"/>
  </r>
  <r>
    <x v="1966"/>
    <x v="0"/>
    <n v="47.7"/>
    <m/>
    <m/>
    <m/>
    <n v="100.3"/>
    <n v="21.7"/>
    <n v="1032"/>
    <n v="854"/>
    <n v="1886"/>
  </r>
  <r>
    <x v="1967"/>
    <x v="0"/>
    <n v="47.2"/>
    <m/>
    <m/>
    <m/>
    <n v="93.8"/>
    <n v="21.9"/>
    <n v="980"/>
    <n v="805"/>
    <n v="1785"/>
  </r>
  <r>
    <x v="1968"/>
    <x v="0"/>
    <n v="19.3"/>
    <m/>
    <m/>
    <m/>
    <n v="95.4"/>
    <n v="21.6"/>
    <n v="711"/>
    <n v="586"/>
    <n v="1297"/>
  </r>
  <r>
    <x v="1969"/>
    <x v="0"/>
    <n v="41.3"/>
    <m/>
    <m/>
    <m/>
    <n v="93.5"/>
    <n v="22.1"/>
    <n v="1359"/>
    <n v="1242"/>
    <n v="2601"/>
  </r>
  <r>
    <x v="1970"/>
    <x v="0"/>
    <n v="23.6"/>
    <m/>
    <m/>
    <m/>
    <n v="93.8"/>
    <n v="22.3"/>
    <n v="1664"/>
    <n v="1479"/>
    <n v="3143"/>
  </r>
  <r>
    <x v="1971"/>
    <x v="0"/>
    <n v="27.5"/>
    <m/>
    <m/>
    <m/>
    <n v="98.9"/>
    <n v="22.6"/>
    <n v="1638"/>
    <n v="1509"/>
    <n v="3147"/>
  </r>
  <r>
    <x v="1972"/>
    <x v="0"/>
    <n v="53.2"/>
    <m/>
    <m/>
    <m/>
    <n v="99.3"/>
    <n v="22.7"/>
    <n v="1803"/>
    <n v="1596"/>
    <n v="3399"/>
  </r>
  <r>
    <x v="1973"/>
    <x v="0"/>
    <n v="47.3"/>
    <m/>
    <m/>
    <m/>
    <n v="98.7"/>
    <n v="22.9"/>
    <n v="1915"/>
    <n v="1646"/>
    <n v="3561"/>
  </r>
  <r>
    <x v="1974"/>
    <x v="0"/>
    <n v="92.1"/>
    <m/>
    <m/>
    <m/>
    <n v="95.3"/>
    <n v="23.1"/>
    <n v="1868"/>
    <n v="1659"/>
    <n v="3527"/>
  </r>
  <r>
    <x v="1975"/>
    <x v="0"/>
    <n v="16"/>
    <m/>
    <m/>
    <m/>
    <n v="98.8"/>
    <n v="22.5"/>
    <n v="1632"/>
    <n v="1467"/>
    <n v="3099"/>
  </r>
  <r>
    <x v="1976"/>
    <x v="0"/>
    <n v="59"/>
    <m/>
    <m/>
    <m/>
    <n v="96.7"/>
    <n v="22.8"/>
    <n v="1610"/>
    <n v="1420"/>
    <n v="3030"/>
  </r>
  <r>
    <x v="1977"/>
    <x v="0"/>
    <n v="25"/>
    <m/>
    <m/>
    <m/>
    <n v="93.5"/>
    <n v="25"/>
    <n v="1576"/>
    <n v="1388"/>
    <n v="2964"/>
  </r>
  <r>
    <x v="1978"/>
    <x v="0"/>
    <n v="51.3"/>
    <m/>
    <m/>
    <m/>
    <n v="98.4"/>
    <n v="23.2"/>
    <n v="1750"/>
    <n v="1596"/>
    <n v="3346"/>
  </r>
  <r>
    <x v="1979"/>
    <x v="0"/>
    <n v="91.2"/>
    <m/>
    <m/>
    <m/>
    <n v="98.6"/>
    <n v="21.5"/>
    <n v="1739"/>
    <n v="1469"/>
    <n v="3208"/>
  </r>
  <r>
    <x v="1980"/>
    <x v="0"/>
    <n v="101.3"/>
    <m/>
    <m/>
    <m/>
    <n v="99.1"/>
    <n v="21.1"/>
    <n v="1672"/>
    <n v="1367"/>
    <n v="3039"/>
  </r>
  <r>
    <x v="1981"/>
    <x v="0"/>
    <n v="69.2"/>
    <m/>
    <m/>
    <m/>
    <n v="96.4"/>
    <n v="22.5"/>
    <n v="1667"/>
    <n v="1481"/>
    <n v="3148"/>
  </r>
  <r>
    <x v="1982"/>
    <x v="0"/>
    <n v="33"/>
    <m/>
    <m/>
    <m/>
    <n v="98.8"/>
    <n v="22.3"/>
    <n v="1745"/>
    <n v="1590"/>
    <n v="3335"/>
  </r>
  <r>
    <x v="1983"/>
    <x v="0"/>
    <n v="35.799999999999997"/>
    <m/>
    <m/>
    <m/>
    <n v="97.9"/>
    <n v="21.8"/>
    <n v="1773"/>
    <n v="1540"/>
    <n v="3313"/>
  </r>
  <r>
    <x v="1984"/>
    <x v="0"/>
    <n v="52.7"/>
    <m/>
    <m/>
    <m/>
    <n v="98.1"/>
    <n v="21.1"/>
    <n v="1764"/>
    <n v="1428"/>
    <n v="3192"/>
  </r>
  <r>
    <x v="1985"/>
    <x v="0"/>
    <n v="75"/>
    <m/>
    <m/>
    <m/>
    <n v="99.1"/>
    <n v="21.2"/>
    <n v="1639"/>
    <n v="1360"/>
    <n v="2999"/>
  </r>
  <r>
    <x v="1986"/>
    <x v="0"/>
    <n v="100"/>
    <m/>
    <m/>
    <m/>
    <n v="99.1"/>
    <n v="21.7"/>
    <n v="1798"/>
    <n v="1479"/>
    <n v="3277"/>
  </r>
  <r>
    <x v="1987"/>
    <x v="0"/>
    <n v="100"/>
    <m/>
    <m/>
    <m/>
    <n v="100.2"/>
    <n v="22.6"/>
    <n v="1901"/>
    <n v="1669"/>
    <n v="3570"/>
  </r>
  <r>
    <x v="1988"/>
    <x v="0"/>
    <n v="65.7"/>
    <m/>
    <m/>
    <m/>
    <n v="99.7"/>
    <n v="24"/>
    <n v="1848"/>
    <n v="1690"/>
    <n v="3538"/>
  </r>
  <r>
    <x v="1989"/>
    <x v="0"/>
    <n v="73.599999999999994"/>
    <m/>
    <m/>
    <m/>
    <n v="98.8"/>
    <n v="23.8"/>
    <n v="1784"/>
    <n v="1603"/>
    <n v="3387"/>
  </r>
  <r>
    <x v="1990"/>
    <x v="0"/>
    <n v="77"/>
    <m/>
    <m/>
    <m/>
    <n v="98.7"/>
    <n v="24"/>
    <n v="1972"/>
    <n v="2474"/>
    <n v="4446"/>
  </r>
  <r>
    <x v="1991"/>
    <x v="0"/>
    <n v="69.900000000000006"/>
    <m/>
    <m/>
    <m/>
    <n v="98.9"/>
    <n v="22.4"/>
    <n v="2280"/>
    <n v="2151"/>
    <n v="4431"/>
  </r>
  <r>
    <x v="1992"/>
    <x v="0"/>
    <n v="50.4"/>
    <m/>
    <m/>
    <m/>
    <n v="99.7"/>
    <n v="22"/>
    <n v="2328"/>
    <n v="2150"/>
    <n v="4478"/>
  </r>
  <r>
    <x v="1993"/>
    <x v="0"/>
    <n v="104.1"/>
    <m/>
    <m/>
    <m/>
    <n v="99.1"/>
    <n v="24.3"/>
    <n v="2608"/>
    <n v="2413"/>
    <n v="5021"/>
  </r>
  <r>
    <x v="1994"/>
    <x v="0"/>
    <n v="81.5"/>
    <m/>
    <m/>
    <m/>
    <n v="99.8"/>
    <n v="20.6"/>
    <n v="1907"/>
    <n v="1759"/>
    <n v="3666"/>
  </r>
  <r>
    <x v="1995"/>
    <x v="0"/>
    <n v="52.1"/>
    <m/>
    <m/>
    <m/>
    <n v="97.9"/>
    <n v="18.8"/>
    <n v="1204"/>
    <n v="1020"/>
    <n v="2224"/>
  </r>
  <r>
    <x v="1996"/>
    <x v="0"/>
    <n v="44.6"/>
    <m/>
    <m/>
    <m/>
    <n v="99"/>
    <n v="19.100000000000001"/>
    <n v="3277"/>
    <n v="3436"/>
    <n v="6713"/>
  </r>
  <r>
    <x v="1997"/>
    <x v="0"/>
    <n v="20.7"/>
    <m/>
    <m/>
    <m/>
    <n v="100"/>
    <n v="18.2"/>
    <n v="3296"/>
    <n v="3102"/>
    <n v="6398"/>
  </r>
  <r>
    <x v="1998"/>
    <x v="0"/>
    <n v="16.7"/>
    <m/>
    <m/>
    <m/>
    <n v="99.6"/>
    <n v="17.3"/>
    <n v="2590"/>
    <n v="2386"/>
    <n v="4976"/>
  </r>
  <r>
    <x v="1999"/>
    <x v="0"/>
    <n v="28.5"/>
    <m/>
    <m/>
    <m/>
    <n v="99"/>
    <n v="15.4"/>
    <n v="1109"/>
    <n v="965"/>
    <n v="2074"/>
  </r>
  <r>
    <x v="2000"/>
    <x v="0"/>
    <n v="19.399999999999999"/>
    <m/>
    <m/>
    <m/>
    <n v="98.9"/>
    <n v="14.7"/>
    <n v="0"/>
    <n v="0"/>
    <n v="0"/>
  </r>
  <r>
    <x v="2001"/>
    <x v="0"/>
    <n v="51.9"/>
    <m/>
    <m/>
    <m/>
    <n v="99.6"/>
    <n v="15.7"/>
    <n v="0"/>
    <n v="0"/>
    <n v="0"/>
  </r>
  <r>
    <x v="2002"/>
    <x v="0"/>
    <n v="98.6"/>
    <m/>
    <m/>
    <m/>
    <n v="98.9"/>
    <n v="17.8"/>
    <n v="0"/>
    <n v="0"/>
    <n v="0"/>
  </r>
  <r>
    <x v="2003"/>
    <x v="0"/>
    <n v="23"/>
    <m/>
    <m/>
    <m/>
    <n v="98.8"/>
    <n v="17.7"/>
    <n v="0"/>
    <n v="0"/>
    <n v="0"/>
  </r>
  <r>
    <x v="2004"/>
    <x v="0"/>
    <n v="12.2"/>
    <m/>
    <m/>
    <m/>
    <n v="98.7"/>
    <n v="18.899999999999999"/>
    <n v="535"/>
    <n v="457"/>
    <n v="992"/>
  </r>
  <r>
    <x v="2005"/>
    <x v="0"/>
    <n v="18.2"/>
    <m/>
    <m/>
    <m/>
    <n v="99.3"/>
    <n v="19"/>
    <n v="665"/>
    <n v="579"/>
    <n v="1244"/>
  </r>
  <r>
    <x v="2006"/>
    <x v="0"/>
    <n v="67"/>
    <m/>
    <m/>
    <m/>
    <n v="99.5"/>
    <n v="20.399999999999999"/>
    <n v="0"/>
    <n v="0"/>
    <n v="0"/>
  </r>
  <r>
    <x v="2007"/>
    <x v="0"/>
    <n v="57.5"/>
    <m/>
    <m/>
    <m/>
    <n v="99"/>
    <n v="19.5"/>
    <n v="1063"/>
    <n v="862"/>
    <n v="1925"/>
  </r>
  <r>
    <x v="2008"/>
    <x v="0"/>
    <n v="122.3"/>
    <m/>
    <m/>
    <m/>
    <n v="99.3"/>
    <n v="20.399999999999999"/>
    <n v="1680"/>
    <n v="1381"/>
    <n v="3061"/>
  </r>
  <r>
    <x v="2009"/>
    <x v="0"/>
    <n v="86.8"/>
    <m/>
    <m/>
    <m/>
    <n v="99.8"/>
    <n v="21.8"/>
    <n v="1740"/>
    <n v="1513"/>
    <n v="3253"/>
  </r>
  <r>
    <x v="2010"/>
    <x v="0"/>
    <n v="11.9"/>
    <m/>
    <m/>
    <m/>
    <n v="98.9"/>
    <n v="20.9"/>
    <n v="1714"/>
    <n v="1393"/>
    <n v="3107"/>
  </r>
  <r>
    <x v="2011"/>
    <x v="0"/>
    <n v="11.9"/>
    <m/>
    <m/>
    <m/>
    <n v="98.1"/>
    <n v="19.899999999999999"/>
    <n v="1550"/>
    <n v="1286"/>
    <n v="2836"/>
  </r>
  <r>
    <x v="2012"/>
    <x v="0"/>
    <n v="41.1"/>
    <m/>
    <m/>
    <m/>
    <n v="96.5"/>
    <n v="20.100000000000001"/>
    <n v="1381"/>
    <n v="1144"/>
    <n v="2525"/>
  </r>
  <r>
    <x v="2013"/>
    <x v="0"/>
    <n v="39.799999999999997"/>
    <m/>
    <m/>
    <m/>
    <n v="98.7"/>
    <n v="19.5"/>
    <n v="621"/>
    <n v="533"/>
    <n v="1154"/>
  </r>
  <r>
    <x v="2014"/>
    <x v="0"/>
    <n v="53.4"/>
    <m/>
    <m/>
    <m/>
    <n v="99.1"/>
    <n v="20.6"/>
    <n v="627"/>
    <n v="537"/>
    <n v="1164"/>
  </r>
  <r>
    <x v="2015"/>
    <x v="0"/>
    <n v="81.2"/>
    <m/>
    <m/>
    <m/>
    <n v="97.1"/>
    <n v="21.1"/>
    <n v="705"/>
    <n v="603"/>
    <n v="1308"/>
  </r>
  <r>
    <x v="2016"/>
    <x v="0"/>
    <n v="49.6"/>
    <m/>
    <m/>
    <m/>
    <n v="93.8"/>
    <n v="20.8"/>
    <n v="702"/>
    <n v="597"/>
    <n v="1299"/>
  </r>
  <r>
    <x v="2017"/>
    <x v="0"/>
    <n v="58.1"/>
    <m/>
    <m/>
    <m/>
    <n v="97.6"/>
    <n v="20.100000000000001"/>
    <n v="700"/>
    <n v="593"/>
    <n v="1293"/>
  </r>
  <r>
    <x v="2018"/>
    <x v="0"/>
    <n v="76.400000000000006"/>
    <m/>
    <m/>
    <m/>
    <n v="93.5"/>
    <n v="21.2"/>
    <n v="704"/>
    <n v="602"/>
    <n v="1306"/>
  </r>
  <r>
    <x v="2019"/>
    <x v="0"/>
    <n v="44.7"/>
    <m/>
    <m/>
    <m/>
    <n v="86.1"/>
    <n v="20.9"/>
    <n v="704"/>
    <n v="595"/>
    <n v="1299"/>
  </r>
  <r>
    <x v="2020"/>
    <x v="0"/>
    <n v="28.7"/>
    <m/>
    <m/>
    <m/>
    <n v="98.5"/>
    <n v="19.8"/>
    <n v="697"/>
    <n v="595"/>
    <n v="1292"/>
  </r>
  <r>
    <x v="2021"/>
    <x v="0"/>
    <n v="52.5"/>
    <m/>
    <m/>
    <m/>
    <n v="96.6"/>
    <n v="20"/>
    <n v="715"/>
    <n v="602"/>
    <n v="1317"/>
  </r>
  <r>
    <x v="2022"/>
    <x v="0"/>
    <n v="34"/>
    <m/>
    <m/>
    <m/>
    <n v="99.8"/>
    <n v="21.3"/>
    <n v="712"/>
    <n v="599"/>
    <n v="1311"/>
  </r>
  <r>
    <x v="2023"/>
    <x v="0"/>
    <n v="90.6"/>
    <m/>
    <m/>
    <m/>
    <n v="99.3"/>
    <n v="20"/>
    <n v="713"/>
    <n v="601"/>
    <n v="1314"/>
  </r>
  <r>
    <x v="2024"/>
    <x v="0"/>
    <n v="25.8"/>
    <m/>
    <m/>
    <m/>
    <n v="98.2"/>
    <n v="21.5"/>
    <n v="708"/>
    <n v="602"/>
    <n v="1310"/>
  </r>
  <r>
    <x v="2025"/>
    <x v="0"/>
    <n v="46.2"/>
    <m/>
    <m/>
    <m/>
    <n v="97.5"/>
    <n v="19.899999999999999"/>
    <n v="699"/>
    <n v="593"/>
    <n v="1292"/>
  </r>
  <r>
    <x v="2026"/>
    <x v="0"/>
    <n v="31.8"/>
    <m/>
    <m/>
    <m/>
    <n v="98.5"/>
    <n v="20.2"/>
    <n v="714"/>
    <n v="605"/>
    <n v="1319"/>
  </r>
  <r>
    <x v="2027"/>
    <x v="0"/>
    <n v="38.9"/>
    <m/>
    <m/>
    <m/>
    <n v="98.7"/>
    <n v="21.9"/>
    <n v="714"/>
    <n v="606"/>
    <n v="1320"/>
  </r>
  <r>
    <x v="2028"/>
    <x v="0"/>
    <n v="63"/>
    <m/>
    <m/>
    <m/>
    <n v="98.1"/>
    <n v="21.5"/>
    <n v="861"/>
    <n v="722"/>
    <n v="1583"/>
  </r>
  <r>
    <x v="2029"/>
    <x v="0"/>
    <n v="37"/>
    <m/>
    <m/>
    <m/>
    <n v="99.1"/>
    <n v="22.4"/>
    <n v="1087"/>
    <n v="903"/>
    <n v="1990"/>
  </r>
  <r>
    <x v="2030"/>
    <x v="0"/>
    <n v="63.3"/>
    <m/>
    <m/>
    <m/>
    <n v="98.3"/>
    <n v="19.899999999999999"/>
    <n v="862"/>
    <n v="706"/>
    <n v="1568"/>
  </r>
  <r>
    <x v="2031"/>
    <x v="0"/>
    <n v="48.4"/>
    <m/>
    <m/>
    <m/>
    <n v="99.7"/>
    <n v="17.600000000000001"/>
    <n v="0"/>
    <n v="0"/>
    <n v="0"/>
  </r>
  <r>
    <x v="2032"/>
    <x v="0"/>
    <n v="42.8"/>
    <m/>
    <m/>
    <m/>
    <n v="99"/>
    <n v="13.7"/>
    <n v="0"/>
    <n v="0"/>
    <n v="0"/>
  </r>
  <r>
    <x v="2033"/>
    <x v="0"/>
    <n v="27.1"/>
    <m/>
    <m/>
    <m/>
    <n v="99.8"/>
    <n v="14.2"/>
    <n v="0"/>
    <n v="0"/>
    <n v="0"/>
  </r>
  <r>
    <x v="2034"/>
    <x v="0"/>
    <n v="87.5"/>
    <m/>
    <m/>
    <m/>
    <n v="99.3"/>
    <n v="16"/>
    <n v="0"/>
    <n v="0"/>
    <n v="0"/>
  </r>
  <r>
    <x v="2035"/>
    <x v="0"/>
    <n v="52.3"/>
    <m/>
    <m/>
    <m/>
    <n v="99.3"/>
    <n v="17.8"/>
    <n v="0"/>
    <n v="0"/>
    <n v="0"/>
  </r>
  <r>
    <x v="2036"/>
    <x v="0"/>
    <n v="104.3"/>
    <m/>
    <m/>
    <m/>
    <n v="99.2"/>
    <n v="17.8"/>
    <n v="0"/>
    <n v="0"/>
    <n v="0"/>
  </r>
  <r>
    <x v="2037"/>
    <x v="0"/>
    <n v="112.5"/>
    <m/>
    <m/>
    <m/>
    <n v="99.6"/>
    <n v="17.8"/>
    <n v="0"/>
    <n v="0"/>
    <n v="0"/>
  </r>
  <r>
    <x v="2038"/>
    <x v="0"/>
    <n v="23.6"/>
    <m/>
    <m/>
    <m/>
    <n v="99.7"/>
    <n v="16"/>
    <n v="0"/>
    <n v="0"/>
    <n v="0"/>
  </r>
  <r>
    <x v="2039"/>
    <x v="0"/>
    <n v="51.5"/>
    <m/>
    <m/>
    <m/>
    <n v="99.4"/>
    <n v="18.5"/>
    <n v="0"/>
    <n v="0"/>
    <n v="0"/>
  </r>
  <r>
    <x v="2040"/>
    <x v="0"/>
    <n v="41.4"/>
    <m/>
    <m/>
    <m/>
    <n v="99.1"/>
    <n v="17.7"/>
    <n v="0"/>
    <n v="0"/>
    <n v="0"/>
  </r>
  <r>
    <x v="2041"/>
    <x v="0"/>
    <n v="61.8"/>
    <m/>
    <m/>
    <m/>
    <n v="99.4"/>
    <n v="19.5"/>
    <n v="595"/>
    <n v="490"/>
    <n v="1085"/>
  </r>
  <r>
    <x v="2042"/>
    <x v="0"/>
    <n v="54.9"/>
    <m/>
    <m/>
    <m/>
    <n v="99.5"/>
    <n v="22.15"/>
    <n v="860"/>
    <n v="716"/>
    <n v="1576"/>
  </r>
  <r>
    <x v="2043"/>
    <x v="0"/>
    <n v="60.9"/>
    <m/>
    <m/>
    <m/>
    <n v="98.7"/>
    <n v="20.5"/>
    <n v="1133"/>
    <n v="975"/>
    <n v="2108"/>
  </r>
  <r>
    <x v="2044"/>
    <x v="0"/>
    <n v="23.9"/>
    <m/>
    <m/>
    <m/>
    <n v="99.3"/>
    <n v="19.899999999999999"/>
    <n v="1172"/>
    <n v="997"/>
    <n v="2169"/>
  </r>
  <r>
    <x v="2045"/>
    <x v="0"/>
    <n v="85.2"/>
    <m/>
    <m/>
    <m/>
    <n v="99.3"/>
    <n v="20.100000000000001"/>
    <n v="1186"/>
    <n v="1006"/>
    <n v="2192"/>
  </r>
  <r>
    <x v="2046"/>
    <x v="0"/>
    <n v="94.9"/>
    <m/>
    <m/>
    <m/>
    <n v="98.7"/>
    <n v="19.7"/>
    <n v="1156"/>
    <n v="983"/>
    <n v="2139"/>
  </r>
  <r>
    <x v="2047"/>
    <x v="0"/>
    <n v="59.6"/>
    <m/>
    <m/>
    <m/>
    <n v="97.6"/>
    <n v="17.100000000000001"/>
    <n v="977"/>
    <n v="820"/>
    <n v="1797"/>
  </r>
  <r>
    <x v="2048"/>
    <x v="0"/>
    <n v="35"/>
    <m/>
    <m/>
    <m/>
    <n v="98.1"/>
    <n v="13.2"/>
    <n v="0"/>
    <n v="0"/>
    <n v="0"/>
  </r>
  <r>
    <x v="2049"/>
    <x v="0"/>
    <n v="25.6"/>
    <m/>
    <m/>
    <m/>
    <n v="97.6"/>
    <n v="13.3"/>
    <n v="0"/>
    <n v="0"/>
    <n v="0"/>
  </r>
  <r>
    <x v="2050"/>
    <x v="0"/>
    <n v="7.2"/>
    <m/>
    <m/>
    <m/>
    <n v="99.5"/>
    <n v="15.8"/>
    <n v="544"/>
    <n v="422"/>
    <n v="966"/>
  </r>
  <r>
    <x v="2051"/>
    <x v="0"/>
    <n v="47.9"/>
    <m/>
    <m/>
    <m/>
    <n v="98.7"/>
    <n v="17.899999999999999"/>
    <n v="632"/>
    <n v="517"/>
    <n v="1149"/>
  </r>
  <r>
    <x v="2052"/>
    <x v="0"/>
    <n v="3.6"/>
    <m/>
    <m/>
    <m/>
    <n v="99.8"/>
    <n v="17.899999999999999"/>
    <n v="650"/>
    <n v="526"/>
    <n v="1176"/>
  </r>
  <r>
    <x v="2053"/>
    <x v="0"/>
    <n v="0"/>
    <m/>
    <m/>
    <m/>
    <n v="98.6"/>
    <n v="19.3"/>
    <n v="692"/>
    <n v="560"/>
    <n v="1252"/>
  </r>
  <r>
    <x v="2054"/>
    <x v="0"/>
    <n v="0"/>
    <m/>
    <m/>
    <m/>
    <n v="100.5"/>
    <n v="17.100000000000001"/>
    <n v="695"/>
    <n v="568"/>
    <n v="1263"/>
  </r>
  <r>
    <x v="2055"/>
    <x v="0"/>
    <n v="18.600000000000001"/>
    <m/>
    <m/>
    <m/>
    <n v="99.3"/>
    <n v="22.9"/>
    <n v="694"/>
    <n v="566"/>
    <n v="1260"/>
  </r>
  <r>
    <x v="2056"/>
    <x v="0"/>
    <n v="0"/>
    <m/>
    <m/>
    <m/>
    <n v="99.4"/>
    <n v="19.600000000000001"/>
    <n v="681"/>
    <n v="551"/>
    <n v="1232"/>
  </r>
  <r>
    <x v="2057"/>
    <x v="0"/>
    <n v="20.3"/>
    <m/>
    <m/>
    <m/>
    <n v="99.3"/>
    <n v="20.2"/>
    <n v="690"/>
    <n v="557"/>
    <n v="1247"/>
  </r>
  <r>
    <x v="2058"/>
    <x v="0"/>
    <n v="20.3"/>
    <m/>
    <m/>
    <m/>
    <n v="98.7"/>
    <n v="21.9"/>
    <n v="684"/>
    <n v="554"/>
    <n v="1238"/>
  </r>
  <r>
    <x v="2059"/>
    <x v="0"/>
    <n v="16.399999999999999"/>
    <m/>
    <m/>
    <m/>
    <n v="97.7"/>
    <n v="21.3"/>
    <n v="678"/>
    <n v="547"/>
    <n v="1225"/>
  </r>
  <r>
    <x v="2060"/>
    <x v="0"/>
    <n v="17.5"/>
    <m/>
    <m/>
    <m/>
    <n v="98.7"/>
    <n v="22.1"/>
    <n v="1218"/>
    <n v="1089"/>
    <n v="2307"/>
  </r>
  <r>
    <x v="2061"/>
    <x v="0"/>
    <n v="43.1"/>
    <m/>
    <m/>
    <m/>
    <n v="99.9"/>
    <n v="22.5"/>
    <n v="1226"/>
    <n v="1091"/>
    <n v="2317"/>
  </r>
  <r>
    <x v="2062"/>
    <x v="0"/>
    <n v="68.7"/>
    <m/>
    <m/>
    <m/>
    <n v="99"/>
    <n v="23"/>
    <n v="1302"/>
    <n v="1174"/>
    <n v="2476"/>
  </r>
  <r>
    <x v="2063"/>
    <x v="0"/>
    <n v="64.2"/>
    <m/>
    <m/>
    <m/>
    <n v="98.6"/>
    <n v="20.5"/>
    <n v="688"/>
    <n v="555"/>
    <n v="1243"/>
  </r>
  <r>
    <x v="2064"/>
    <x v="0"/>
    <n v="67.7"/>
    <m/>
    <m/>
    <m/>
    <n v="99.5"/>
    <n v="20.2"/>
    <n v="682"/>
    <n v="554"/>
    <n v="1236"/>
  </r>
  <r>
    <x v="2065"/>
    <x v="0"/>
    <n v="33.1"/>
    <m/>
    <m/>
    <m/>
    <n v="95.2"/>
    <n v="18.7"/>
    <n v="689"/>
    <n v="563"/>
    <n v="1252"/>
  </r>
  <r>
    <x v="2066"/>
    <x v="0"/>
    <n v="11.6"/>
    <m/>
    <m/>
    <m/>
    <n v="98.7"/>
    <n v="19.3"/>
    <n v="108"/>
    <n v="85"/>
    <n v="193"/>
  </r>
  <r>
    <x v="2067"/>
    <x v="0"/>
    <n v="73"/>
    <m/>
    <m/>
    <m/>
    <n v="89.1"/>
    <n v="19.100000000000001"/>
    <n v="0"/>
    <n v="0"/>
    <n v="0"/>
  </r>
  <r>
    <x v="2068"/>
    <x v="0"/>
    <n v="27.1"/>
    <m/>
    <m/>
    <m/>
    <n v="86.6"/>
    <n v="19.600000000000001"/>
    <n v="545"/>
    <n v="443"/>
    <n v="988"/>
  </r>
  <r>
    <x v="2069"/>
    <x v="0"/>
    <n v="71.900000000000006"/>
    <m/>
    <m/>
    <m/>
    <n v="99.5"/>
    <n v="19.100000000000001"/>
    <n v="682"/>
    <n v="547"/>
    <n v="1229"/>
  </r>
  <r>
    <x v="2070"/>
    <x v="0"/>
    <n v="40.1"/>
    <m/>
    <m/>
    <m/>
    <n v="94.9"/>
    <n v="15.4"/>
    <n v="0"/>
    <n v="0"/>
    <n v="0"/>
  </r>
  <r>
    <x v="2071"/>
    <x v="0"/>
    <n v="60.9"/>
    <m/>
    <m/>
    <m/>
    <n v="96.2"/>
    <n v="15.3"/>
    <n v="0"/>
    <n v="0"/>
    <n v="0"/>
  </r>
  <r>
    <x v="2072"/>
    <x v="0"/>
    <n v="2.7"/>
    <m/>
    <m/>
    <m/>
    <n v="89.3"/>
    <n v="18.100000000000001"/>
    <n v="0"/>
    <n v="0"/>
    <n v="0"/>
  </r>
  <r>
    <x v="2073"/>
    <x v="0"/>
    <n v="20"/>
    <m/>
    <m/>
    <m/>
    <n v="93.1"/>
    <n v="20.6"/>
    <n v="692"/>
    <n v="553"/>
    <n v="1245"/>
  </r>
  <r>
    <x v="2074"/>
    <x v="0"/>
    <n v="29.8"/>
    <m/>
    <m/>
    <m/>
    <n v="82.9"/>
    <n v="22.8"/>
    <n v="679"/>
    <n v="529"/>
    <n v="1208"/>
  </r>
  <r>
    <x v="2075"/>
    <x v="0"/>
    <n v="41.4"/>
    <m/>
    <m/>
    <m/>
    <n v="76.900000000000006"/>
    <n v="22.6"/>
    <n v="717"/>
    <n v="586"/>
    <n v="1303"/>
  </r>
  <r>
    <x v="2076"/>
    <x v="0"/>
    <n v="84.4"/>
    <m/>
    <m/>
    <m/>
    <n v="95.5"/>
    <n v="19.3"/>
    <n v="0"/>
    <n v="0"/>
    <n v="0"/>
  </r>
  <r>
    <x v="2077"/>
    <x v="0"/>
    <n v="80.5"/>
    <m/>
    <m/>
    <m/>
    <n v="95.5"/>
    <n v="19.7"/>
    <n v="0"/>
    <n v="0"/>
    <n v="0"/>
  </r>
  <r>
    <x v="2078"/>
    <x v="0"/>
    <n v="98.4"/>
    <m/>
    <m/>
    <m/>
    <n v="98.3"/>
    <n v="18.8"/>
    <n v="0"/>
    <n v="0"/>
    <n v="0"/>
  </r>
  <r>
    <x v="2079"/>
    <x v="0"/>
    <n v="116.3"/>
    <m/>
    <m/>
    <m/>
    <n v="98.3"/>
    <n v="18.399999999999999"/>
    <n v="0"/>
    <n v="0"/>
    <n v="0"/>
  </r>
  <r>
    <x v="2080"/>
    <x v="0"/>
    <n v="48.1"/>
    <m/>
    <m/>
    <m/>
    <n v="99.4"/>
    <n v="18.7"/>
    <n v="0"/>
    <n v="0"/>
    <n v="0"/>
  </r>
  <r>
    <x v="2081"/>
    <x v="0"/>
    <n v="49"/>
    <m/>
    <m/>
    <m/>
    <n v="88.9"/>
    <n v="20.9"/>
    <n v="632"/>
    <n v="508"/>
    <n v="1140"/>
  </r>
  <r>
    <x v="2082"/>
    <x v="0"/>
    <n v="7.2"/>
    <m/>
    <m/>
    <m/>
    <n v="85.3"/>
    <n v="21.2"/>
    <n v="703"/>
    <n v="576"/>
    <n v="1279"/>
  </r>
  <r>
    <x v="2083"/>
    <x v="0"/>
    <n v="13.7"/>
    <m/>
    <m/>
    <m/>
    <n v="99.3"/>
    <n v="20.7"/>
    <n v="686"/>
    <n v="554"/>
    <n v="1240"/>
  </r>
  <r>
    <x v="2084"/>
    <x v="0"/>
    <n v="75"/>
    <m/>
    <m/>
    <m/>
    <n v="96.7"/>
    <n v="21.1"/>
    <n v="714"/>
    <n v="575"/>
    <n v="1289"/>
  </r>
  <r>
    <x v="2085"/>
    <x v="0"/>
    <n v="75"/>
    <m/>
    <m/>
    <m/>
    <n v="99.3"/>
    <n v="21.8"/>
    <n v="722"/>
    <n v="588"/>
    <n v="1310"/>
  </r>
  <r>
    <x v="2086"/>
    <x v="0"/>
    <n v="18.8"/>
    <m/>
    <m/>
    <m/>
    <n v="93.1"/>
    <n v="23.5"/>
    <n v="708"/>
    <n v="581"/>
    <n v="1289"/>
  </r>
  <r>
    <x v="2087"/>
    <x v="0"/>
    <n v="2.8"/>
    <m/>
    <m/>
    <m/>
    <n v="94.9"/>
    <n v="21.7"/>
    <n v="702"/>
    <n v="566"/>
    <n v="1268"/>
  </r>
  <r>
    <x v="2088"/>
    <x v="0"/>
    <n v="72.599999999999994"/>
    <m/>
    <m/>
    <m/>
    <n v="90.1"/>
    <n v="21.7"/>
    <n v="1025"/>
    <n v="840"/>
    <n v="1865"/>
  </r>
  <r>
    <x v="2089"/>
    <x v="0"/>
    <n v="28.3"/>
    <m/>
    <m/>
    <m/>
    <n v="88.9"/>
    <n v="21.3"/>
    <n v="694"/>
    <n v="564"/>
    <n v="1258"/>
  </r>
  <r>
    <x v="2090"/>
    <x v="0"/>
    <n v="59.2"/>
    <m/>
    <m/>
    <m/>
    <n v="98.4"/>
    <n v="21.6"/>
    <n v="711"/>
    <n v="575"/>
    <n v="1286"/>
  </r>
  <r>
    <x v="2091"/>
    <x v="0"/>
    <n v="43.8"/>
    <m/>
    <m/>
    <m/>
    <n v="95.7"/>
    <n v="23"/>
    <n v="1267"/>
    <n v="1123"/>
    <n v="2390"/>
  </r>
  <r>
    <x v="2092"/>
    <x v="0"/>
    <n v="80"/>
    <m/>
    <m/>
    <m/>
    <n v="98"/>
    <n v="23.8"/>
    <n v="1708"/>
    <n v="1475"/>
    <n v="3183"/>
  </r>
  <r>
    <x v="2093"/>
    <x v="0"/>
    <n v="75"/>
    <m/>
    <m/>
    <m/>
    <n v="92.2"/>
    <n v="25.9"/>
    <n v="1796"/>
    <n v="1531"/>
    <n v="3327"/>
  </r>
  <r>
    <x v="2094"/>
    <x v="0"/>
    <n v="16.899999999999999"/>
    <m/>
    <m/>
    <m/>
    <n v="96.9"/>
    <n v="25.4"/>
    <n v="1722"/>
    <n v="1509"/>
    <n v="3231"/>
  </r>
  <r>
    <x v="2095"/>
    <x v="0"/>
    <n v="68.3"/>
    <m/>
    <m/>
    <m/>
    <n v="94.5"/>
    <n v="25.3"/>
    <n v="1744"/>
    <n v="1467"/>
    <n v="3211"/>
  </r>
  <r>
    <x v="2096"/>
    <x v="0"/>
    <n v="38.6"/>
    <m/>
    <m/>
    <m/>
    <n v="95.1"/>
    <n v="22.7"/>
    <n v="1687"/>
    <n v="1474"/>
    <n v="3161"/>
  </r>
  <r>
    <x v="2097"/>
    <x v="0"/>
    <n v="16.7"/>
    <m/>
    <m/>
    <m/>
    <n v="96.6"/>
    <n v="24"/>
    <n v="1769"/>
    <n v="1600"/>
    <n v="3369"/>
  </r>
  <r>
    <x v="2098"/>
    <x v="0"/>
    <n v="26.3"/>
    <m/>
    <m/>
    <m/>
    <n v="93.4"/>
    <n v="24.5"/>
    <n v="1802"/>
    <n v="1570"/>
    <n v="3372"/>
  </r>
  <r>
    <x v="2099"/>
    <x v="0"/>
    <n v="42.3"/>
    <m/>
    <m/>
    <m/>
    <n v="95.9"/>
    <n v="25.3"/>
    <n v="1816"/>
    <n v="1619"/>
    <n v="3435"/>
  </r>
  <r>
    <x v="2100"/>
    <x v="0"/>
    <n v="37"/>
    <m/>
    <m/>
    <m/>
    <n v="90.5"/>
    <n v="25.1"/>
    <n v="1767"/>
    <n v="1576"/>
    <n v="3343"/>
  </r>
  <r>
    <x v="2101"/>
    <x v="0"/>
    <n v="49.8"/>
    <m/>
    <m/>
    <m/>
    <n v="94.5"/>
    <n v="25"/>
    <n v="1836"/>
    <n v="1558"/>
    <n v="3394"/>
  </r>
  <r>
    <x v="2102"/>
    <x v="0"/>
    <n v="42.4"/>
    <m/>
    <m/>
    <m/>
    <n v="93.9"/>
    <n v="25.5"/>
    <n v="2604"/>
    <n v="2654"/>
    <n v="5258"/>
  </r>
  <r>
    <x v="2103"/>
    <x v="0"/>
    <n v="17.3"/>
    <m/>
    <m/>
    <m/>
    <n v="96.9"/>
    <n v="25.5"/>
    <n v="3206"/>
    <n v="3105"/>
    <n v="6311"/>
  </r>
  <r>
    <x v="2104"/>
    <x v="0"/>
    <n v="16.5"/>
    <m/>
    <m/>
    <m/>
    <n v="99.9"/>
    <n v="25.7"/>
    <n v="3282"/>
    <n v="3182"/>
    <n v="6464"/>
  </r>
  <r>
    <x v="2105"/>
    <x v="0"/>
    <n v="61.5"/>
    <m/>
    <m/>
    <m/>
    <n v="99.3"/>
    <n v="25.4"/>
    <n v="3308"/>
    <n v="3155"/>
    <n v="6463"/>
  </r>
  <r>
    <x v="2106"/>
    <x v="0"/>
    <n v="21.2"/>
    <m/>
    <m/>
    <m/>
    <n v="91.9"/>
    <n v="24.4"/>
    <n v="3037"/>
    <n v="2870"/>
    <n v="5907"/>
  </r>
  <r>
    <x v="2107"/>
    <x v="0"/>
    <n v="21.2"/>
    <m/>
    <m/>
    <m/>
    <n v="80.900000000000006"/>
    <n v="24.8"/>
    <n v="2939"/>
    <n v="3104"/>
    <n v="6043"/>
  </r>
  <r>
    <x v="2108"/>
    <x v="0"/>
    <n v="30"/>
    <m/>
    <m/>
    <m/>
    <n v="94.2"/>
    <n v="24.3"/>
    <n v="2832"/>
    <n v="2853"/>
    <n v="5685"/>
  </r>
  <r>
    <x v="2109"/>
    <x v="0"/>
    <n v="69.599999999999994"/>
    <m/>
    <m/>
    <m/>
    <n v="94.3"/>
    <n v="22.3"/>
    <n v="2320"/>
    <n v="2140"/>
    <n v="4460"/>
  </r>
  <r>
    <x v="2110"/>
    <x v="0"/>
    <n v="32.299999999999997"/>
    <m/>
    <m/>
    <m/>
    <n v="93.6"/>
    <n v="23.5"/>
    <n v="2474"/>
    <n v="2364"/>
    <n v="4838"/>
  </r>
  <r>
    <x v="2111"/>
    <x v="0"/>
    <n v="49"/>
    <m/>
    <m/>
    <m/>
    <n v="99.4"/>
    <n v="24"/>
    <n v="2436"/>
    <n v="2140"/>
    <n v="4576"/>
  </r>
  <r>
    <x v="2112"/>
    <x v="0"/>
    <n v="74.8"/>
    <m/>
    <m/>
    <m/>
    <n v="99.4"/>
    <n v="24.8"/>
    <n v="2704"/>
    <n v="2635"/>
    <n v="5339"/>
  </r>
  <r>
    <x v="2113"/>
    <x v="0"/>
    <n v="61"/>
    <m/>
    <m/>
    <m/>
    <n v="98.9"/>
    <n v="26.2"/>
    <n v="2810"/>
    <n v="2806"/>
    <n v="5616"/>
  </r>
  <r>
    <x v="2114"/>
    <x v="0"/>
    <n v="80.7"/>
    <m/>
    <m/>
    <m/>
    <n v="94.1"/>
    <n v="26.4"/>
    <n v="3027"/>
    <n v="2892"/>
    <n v="5919"/>
  </r>
  <r>
    <x v="2115"/>
    <x v="0"/>
    <n v="22.3"/>
    <m/>
    <m/>
    <m/>
    <n v="98.8"/>
    <n v="26.8"/>
    <n v="3058"/>
    <n v="2946"/>
    <n v="6004"/>
  </r>
  <r>
    <x v="2116"/>
    <x v="0"/>
    <n v="65.7"/>
    <m/>
    <m/>
    <m/>
    <n v="87.8"/>
    <n v="27.3"/>
    <n v="3048"/>
    <n v="2922"/>
    <n v="5970"/>
  </r>
  <r>
    <x v="2117"/>
    <x v="0"/>
    <n v="63.7"/>
    <m/>
    <m/>
    <m/>
    <n v="77.099999999999994"/>
    <n v="26.6"/>
    <n v="3285"/>
    <n v="3032"/>
    <n v="6317"/>
  </r>
  <r>
    <x v="2118"/>
    <x v="0"/>
    <n v="70.3"/>
    <m/>
    <m/>
    <m/>
    <n v="98.5"/>
    <n v="25.5"/>
    <n v="3078"/>
    <n v="2987"/>
    <n v="6065"/>
  </r>
  <r>
    <x v="2119"/>
    <x v="0"/>
    <n v="25"/>
    <m/>
    <m/>
    <m/>
    <n v="95.3"/>
    <n v="26"/>
    <n v="3017"/>
    <n v="3069"/>
    <n v="6086"/>
  </r>
  <r>
    <x v="2120"/>
    <x v="0"/>
    <n v="44.3"/>
    <m/>
    <m/>
    <m/>
    <n v="97.4"/>
    <n v="26.6"/>
    <n v="3040"/>
    <n v="3115"/>
    <n v="6155"/>
  </r>
  <r>
    <x v="2121"/>
    <x v="0"/>
    <n v="12.3"/>
    <m/>
    <m/>
    <m/>
    <n v="87.1"/>
    <n v="24.1"/>
    <n v="2792"/>
    <n v="2680"/>
    <n v="5472"/>
  </r>
  <r>
    <x v="2122"/>
    <x v="0"/>
    <n v="26.7"/>
    <m/>
    <m/>
    <m/>
    <n v="96.5"/>
    <n v="24.2"/>
    <n v="2861"/>
    <n v="2765"/>
    <n v="5626"/>
  </r>
  <r>
    <x v="2123"/>
    <x v="0"/>
    <n v="76.2"/>
    <m/>
    <m/>
    <m/>
    <n v="76.7"/>
    <n v="23.9"/>
    <n v="2839"/>
    <n v="2756"/>
    <n v="5595"/>
  </r>
  <r>
    <x v="2124"/>
    <x v="0"/>
    <n v="33.1"/>
    <m/>
    <m/>
    <m/>
    <n v="71.099999999999994"/>
    <n v="22.8"/>
    <n v="2821"/>
    <n v="2983"/>
    <n v="5804"/>
  </r>
  <r>
    <x v="2125"/>
    <x v="0"/>
    <n v="45.4"/>
    <m/>
    <m/>
    <m/>
    <n v="94.8"/>
    <n v="23.2"/>
    <n v="2795"/>
    <n v="2897"/>
    <n v="5692"/>
  </r>
  <r>
    <x v="2126"/>
    <x v="0"/>
    <n v="48.2"/>
    <m/>
    <m/>
    <m/>
    <n v="84.3"/>
    <n v="22.8"/>
    <n v="3042"/>
    <n v="2973"/>
    <n v="6015"/>
  </r>
  <r>
    <x v="2127"/>
    <x v="0"/>
    <n v="53.7"/>
    <m/>
    <m/>
    <m/>
    <n v="92.1"/>
    <n v="23.4"/>
    <n v="3174"/>
    <n v="3139"/>
    <n v="6313"/>
  </r>
  <r>
    <x v="2128"/>
    <x v="0"/>
    <n v="44.4"/>
    <m/>
    <m/>
    <m/>
    <n v="94.1"/>
    <n v="22.5"/>
    <n v="2987"/>
    <n v="2824"/>
    <n v="5811"/>
  </r>
  <r>
    <x v="2129"/>
    <x v="0"/>
    <n v="8.1999999999999993"/>
    <m/>
    <m/>
    <m/>
    <n v="96.9"/>
    <n v="23.6"/>
    <n v="3394"/>
    <n v="3045"/>
    <n v="6439"/>
  </r>
  <r>
    <x v="2130"/>
    <x v="0"/>
    <n v="69.8"/>
    <m/>
    <m/>
    <m/>
    <n v="95.7"/>
    <n v="23.7"/>
    <n v="3655"/>
    <n v="3251"/>
    <n v="6906"/>
  </r>
  <r>
    <x v="2131"/>
    <x v="0"/>
    <n v="14.5"/>
    <m/>
    <m/>
    <m/>
    <n v="96.9"/>
    <n v="21.3"/>
    <n v="3087"/>
    <n v="2946"/>
    <n v="6033"/>
  </r>
  <r>
    <x v="2132"/>
    <x v="0"/>
    <n v="54.2"/>
    <m/>
    <m/>
    <m/>
    <n v="98.7"/>
    <n v="21.8"/>
    <n v="2978"/>
    <n v="2890"/>
    <n v="5868"/>
  </r>
  <r>
    <x v="2133"/>
    <x v="0"/>
    <n v="19.2"/>
    <m/>
    <m/>
    <m/>
    <n v="98.5"/>
    <n v="22.9"/>
    <n v="2915"/>
    <n v="2687"/>
    <n v="5602"/>
  </r>
  <r>
    <x v="2134"/>
    <x v="0"/>
    <n v="18.7"/>
    <m/>
    <m/>
    <m/>
    <n v="92"/>
    <n v="23.8"/>
    <n v="2786"/>
    <n v="2599"/>
    <n v="5385"/>
  </r>
  <r>
    <x v="2135"/>
    <x v="0"/>
    <n v="42.8"/>
    <m/>
    <m/>
    <m/>
    <n v="92.1"/>
    <n v="25.5"/>
    <n v="2893"/>
    <n v="2597"/>
    <n v="5490"/>
  </r>
  <r>
    <x v="2136"/>
    <x v="0"/>
    <n v="29.9"/>
    <m/>
    <m/>
    <m/>
    <n v="88.2"/>
    <n v="26.4"/>
    <n v="3234"/>
    <n v="3065"/>
    <n v="6299"/>
  </r>
  <r>
    <x v="2137"/>
    <x v="0"/>
    <n v="54.1"/>
    <m/>
    <m/>
    <m/>
    <n v="72.5"/>
    <n v="26.4"/>
    <n v="3367"/>
    <n v="3078"/>
    <n v="6445"/>
  </r>
  <r>
    <x v="2138"/>
    <x v="0"/>
    <n v="44.4"/>
    <m/>
    <m/>
    <m/>
    <n v="68.599999999999994"/>
    <n v="25.8"/>
    <n v="3327"/>
    <n v="3093"/>
    <n v="6420"/>
  </r>
  <r>
    <x v="2139"/>
    <x v="0"/>
    <n v="26.4"/>
    <m/>
    <m/>
    <m/>
    <n v="85.2"/>
    <n v="25.5"/>
    <n v="2882"/>
    <n v="2794"/>
    <n v="5676"/>
  </r>
  <r>
    <x v="2140"/>
    <x v="0"/>
    <n v="68"/>
    <m/>
    <m/>
    <m/>
    <n v="79.400000000000006"/>
    <n v="24.9"/>
    <n v="2875"/>
    <n v="2875"/>
    <n v="5750"/>
  </r>
  <r>
    <x v="2141"/>
    <x v="0"/>
    <n v="25.9"/>
    <m/>
    <m/>
    <m/>
    <n v="83.6"/>
    <n v="26.9"/>
    <n v="3091"/>
    <n v="3055"/>
    <n v="6146"/>
  </r>
  <r>
    <x v="2142"/>
    <x v="0"/>
    <n v="80.099999999999994"/>
    <m/>
    <m/>
    <m/>
    <n v="79.3"/>
    <n v="26.8"/>
    <n v="3171"/>
    <n v="3240"/>
    <n v="6411"/>
  </r>
  <r>
    <x v="2143"/>
    <x v="0"/>
    <n v="117.2"/>
    <m/>
    <m/>
    <m/>
    <n v="85.6"/>
    <n v="25.7"/>
    <n v="3204"/>
    <n v="2995"/>
    <n v="6199"/>
  </r>
  <r>
    <x v="2144"/>
    <x v="0"/>
    <n v="13"/>
    <m/>
    <m/>
    <m/>
    <n v="84.8"/>
    <n v="24.9"/>
    <n v="2629"/>
    <n v="2528"/>
    <n v="5157"/>
  </r>
  <r>
    <x v="2145"/>
    <x v="0"/>
    <n v="72.7"/>
    <m/>
    <m/>
    <m/>
    <n v="75.900000000000006"/>
    <n v="25.6"/>
    <n v="2476"/>
    <n v="2198"/>
    <n v="4674"/>
  </r>
  <r>
    <x v="2146"/>
    <x v="0"/>
    <n v="19.399999999999999"/>
    <m/>
    <m/>
    <m/>
    <n v="88.2"/>
    <n v="25.7"/>
    <n v="2658"/>
    <n v="2472"/>
    <n v="5130"/>
  </r>
  <r>
    <x v="2147"/>
    <x v="0"/>
    <n v="70.3"/>
    <m/>
    <m/>
    <m/>
    <n v="85.6"/>
    <n v="25.3"/>
    <n v="2807"/>
    <n v="2816"/>
    <n v="5623"/>
  </r>
  <r>
    <x v="2148"/>
    <x v="0"/>
    <n v="58.4"/>
    <m/>
    <m/>
    <m/>
    <n v="90"/>
    <n v="26.2"/>
    <n v="2845"/>
    <n v="2960"/>
    <n v="5805"/>
  </r>
  <r>
    <x v="2149"/>
    <x v="0"/>
    <n v="43"/>
    <m/>
    <m/>
    <m/>
    <n v="81.3"/>
    <n v="25.4"/>
    <n v="2905"/>
    <n v="2923"/>
    <n v="5828"/>
  </r>
  <r>
    <x v="2150"/>
    <x v="0"/>
    <n v="29.1"/>
    <m/>
    <m/>
    <m/>
    <n v="88.7"/>
    <n v="24.4"/>
    <n v="2967"/>
    <n v="3170"/>
    <n v="6137"/>
  </r>
  <r>
    <x v="2151"/>
    <x v="0"/>
    <n v="51.3"/>
    <m/>
    <m/>
    <m/>
    <n v="74.400000000000006"/>
    <n v="24.5"/>
    <n v="2948"/>
    <n v="3094"/>
    <n v="6042"/>
  </r>
  <r>
    <x v="2152"/>
    <x v="0"/>
    <n v="33.4"/>
    <m/>
    <m/>
    <m/>
    <n v="71.599999999999994"/>
    <n v="25.2"/>
    <n v="3261"/>
    <n v="3187"/>
    <n v="6448"/>
  </r>
  <r>
    <x v="2153"/>
    <x v="0"/>
    <n v="58.5"/>
    <m/>
    <m/>
    <m/>
    <n v="94"/>
    <n v="25.1"/>
    <n v="3113"/>
    <n v="3079"/>
    <n v="6192"/>
  </r>
  <r>
    <x v="2154"/>
    <x v="0"/>
    <n v="5.6"/>
    <m/>
    <m/>
    <m/>
    <n v="88.4"/>
    <n v="24.2"/>
    <n v="2975"/>
    <n v="2920"/>
    <n v="5895"/>
  </r>
  <r>
    <x v="2155"/>
    <x v="0"/>
    <n v="29.3"/>
    <m/>
    <m/>
    <m/>
    <n v="90.6"/>
    <n v="25.9"/>
    <n v="3192"/>
    <n v="3052"/>
    <n v="6244"/>
  </r>
  <r>
    <x v="2156"/>
    <x v="0"/>
    <n v="53.7"/>
    <m/>
    <m/>
    <m/>
    <n v="79.900000000000006"/>
    <n v="26.7"/>
    <n v="3108"/>
    <n v="2814"/>
    <n v="5922"/>
  </r>
  <r>
    <x v="2157"/>
    <x v="0"/>
    <n v="22.3"/>
    <m/>
    <m/>
    <m/>
    <n v="90.4"/>
    <n v="26.4"/>
    <n v="3527"/>
    <n v="3254"/>
    <n v="6781"/>
  </r>
  <r>
    <x v="2158"/>
    <x v="0"/>
    <n v="64.5"/>
    <m/>
    <m/>
    <m/>
    <n v="74.2"/>
    <n v="26.9"/>
    <n v="3611"/>
    <n v="3456"/>
    <n v="7067"/>
  </r>
  <r>
    <x v="2159"/>
    <x v="0"/>
    <n v="41.4"/>
    <m/>
    <m/>
    <m/>
    <n v="66.8"/>
    <n v="25.2"/>
    <n v="3119"/>
    <n v="2876"/>
    <n v="5995"/>
  </r>
  <r>
    <x v="2160"/>
    <x v="0"/>
    <n v="72"/>
    <m/>
    <m/>
    <m/>
    <n v="87.3"/>
    <n v="25.1"/>
    <n v="3006"/>
    <n v="3071"/>
    <n v="6077"/>
  </r>
  <r>
    <x v="2161"/>
    <x v="0"/>
    <n v="64.3"/>
    <m/>
    <m/>
    <m/>
    <n v="90.1"/>
    <n v="26"/>
    <n v="3537"/>
    <n v="3429"/>
    <n v="6966"/>
  </r>
  <r>
    <x v="2162"/>
    <x v="0"/>
    <n v="74.5"/>
    <m/>
    <m/>
    <m/>
    <n v="93.3"/>
    <n v="26.2"/>
    <n v="3711"/>
    <n v="3486"/>
    <n v="7197"/>
  </r>
  <r>
    <x v="2163"/>
    <x v="0"/>
    <n v="50"/>
    <m/>
    <m/>
    <m/>
    <n v="84.5"/>
    <n v="27.5"/>
    <n v="3648"/>
    <n v="3447"/>
    <n v="7095"/>
  </r>
  <r>
    <x v="2164"/>
    <x v="0"/>
    <n v="33.700000000000003"/>
    <m/>
    <m/>
    <m/>
    <n v="89.9"/>
    <n v="24.7"/>
    <n v="3512"/>
    <n v="3493"/>
    <n v="7005"/>
  </r>
  <r>
    <x v="2165"/>
    <x v="0"/>
    <n v="57.8"/>
    <m/>
    <m/>
    <m/>
    <n v="71.5"/>
    <n v="24"/>
    <n v="3193"/>
    <n v="3211"/>
    <n v="6404"/>
  </r>
  <r>
    <x v="2166"/>
    <x v="0"/>
    <n v="41.4"/>
    <m/>
    <m/>
    <m/>
    <n v="71.7"/>
    <n v="24.3"/>
    <n v="3434"/>
    <n v="3322"/>
    <n v="6756"/>
  </r>
  <r>
    <x v="2167"/>
    <x v="0"/>
    <n v="51.4"/>
    <m/>
    <m/>
    <m/>
    <n v="95.4"/>
    <n v="25.6"/>
    <n v="3626"/>
    <n v="3475"/>
    <n v="7101"/>
  </r>
  <r>
    <x v="2168"/>
    <x v="0"/>
    <n v="78.099999999999994"/>
    <m/>
    <m/>
    <m/>
    <n v="94"/>
    <n v="25.1"/>
    <n v="3609"/>
    <n v="3522"/>
    <n v="7131"/>
  </r>
  <r>
    <x v="2169"/>
    <x v="0"/>
    <n v="66"/>
    <m/>
    <m/>
    <m/>
    <n v="99"/>
    <n v="26.4"/>
    <n v="3651"/>
    <n v="3553"/>
    <n v="7204"/>
  </r>
  <r>
    <x v="2170"/>
    <x v="0"/>
    <n v="35.4"/>
    <m/>
    <m/>
    <m/>
    <n v="96.6"/>
    <n v="26.3"/>
    <n v="3642"/>
    <n v="3560"/>
    <n v="7202"/>
  </r>
  <r>
    <x v="2171"/>
    <x v="0"/>
    <n v="5.6"/>
    <m/>
    <m/>
    <m/>
    <n v="89.6"/>
    <n v="27.1"/>
    <n v="4034"/>
    <n v="3856"/>
    <n v="7890"/>
  </r>
  <r>
    <x v="2172"/>
    <x v="0"/>
    <n v="74"/>
    <m/>
    <m/>
    <m/>
    <n v="89.6"/>
    <n v="27"/>
    <n v="4026"/>
    <n v="3791"/>
    <n v="7817"/>
  </r>
  <r>
    <x v="2173"/>
    <x v="0"/>
    <n v="43.5"/>
    <m/>
    <m/>
    <m/>
    <n v="70.8"/>
    <n v="27.8"/>
    <n v="4200"/>
    <n v="4118"/>
    <n v="8318"/>
  </r>
  <r>
    <x v="2174"/>
    <x v="0"/>
    <n v="90.6"/>
    <m/>
    <m/>
    <m/>
    <n v="94.4"/>
    <n v="28.1"/>
    <n v="5030"/>
    <n v="5092"/>
    <n v="10122"/>
  </r>
  <r>
    <x v="2175"/>
    <x v="0"/>
    <n v="98.3"/>
    <m/>
    <m/>
    <m/>
    <n v="86.6"/>
    <n v="27"/>
    <n v="5154"/>
    <n v="5001"/>
    <n v="10155"/>
  </r>
  <r>
    <x v="2176"/>
    <x v="0"/>
    <n v="53.3"/>
    <m/>
    <m/>
    <m/>
    <n v="92.9"/>
    <n v="27"/>
    <n v="4094"/>
    <n v="4460"/>
    <n v="8554"/>
  </r>
  <r>
    <x v="2177"/>
    <x v="0"/>
    <n v="100.6"/>
    <m/>
    <m/>
    <m/>
    <n v="85"/>
    <n v="27.8"/>
    <n v="4314"/>
    <n v="4636"/>
    <n v="8950"/>
  </r>
  <r>
    <x v="2178"/>
    <x v="0"/>
    <n v="6.8"/>
    <m/>
    <m/>
    <m/>
    <n v="96.8"/>
    <n v="28.2"/>
    <n v="4827"/>
    <n v="5194"/>
    <n v="10021"/>
  </r>
  <r>
    <x v="2179"/>
    <x v="0"/>
    <n v="49.3"/>
    <m/>
    <m/>
    <m/>
    <n v="81.8"/>
    <n v="28.1"/>
    <n v="5140"/>
    <n v="5500"/>
    <n v="10640"/>
  </r>
  <r>
    <x v="2180"/>
    <x v="0"/>
    <n v="52.5"/>
    <m/>
    <m/>
    <m/>
    <n v="76.099999999999994"/>
    <n v="28.2"/>
    <n v="5328"/>
    <n v="5357"/>
    <n v="10685"/>
  </r>
  <r>
    <x v="2181"/>
    <x v="0"/>
    <n v="60.8"/>
    <m/>
    <m/>
    <m/>
    <n v="97.3"/>
    <n v="28.3"/>
    <n v="5342"/>
    <n v="5696"/>
    <n v="11038"/>
  </r>
  <r>
    <x v="2182"/>
    <x v="0"/>
    <n v="67.599999999999994"/>
    <m/>
    <m/>
    <m/>
    <n v="92"/>
    <n v="28.8"/>
    <n v="5790"/>
    <n v="6269"/>
    <n v="12059"/>
  </r>
  <r>
    <x v="2183"/>
    <x v="0"/>
    <n v="54.6"/>
    <m/>
    <m/>
    <m/>
    <n v="93.5"/>
    <n v="29"/>
    <n v="6685"/>
    <n v="6741"/>
    <n v="13426"/>
  </r>
  <r>
    <x v="2184"/>
    <x v="0"/>
    <n v="94"/>
    <m/>
    <m/>
    <m/>
    <n v="87.2"/>
    <n v="28.9"/>
    <n v="6435"/>
    <n v="6760"/>
    <n v="13195"/>
  </r>
  <r>
    <x v="2185"/>
    <x v="0"/>
    <n v="70.099999999999994"/>
    <m/>
    <m/>
    <m/>
    <n v="96"/>
    <n v="28.9"/>
    <n v="6351"/>
    <n v="6873"/>
    <n v="13224"/>
  </r>
  <r>
    <x v="2186"/>
    <x v="0"/>
    <n v="58.9"/>
    <m/>
    <m/>
    <m/>
    <n v="92.1"/>
    <n v="28.5"/>
    <n v="6266"/>
    <n v="6566"/>
    <n v="12832"/>
  </r>
  <r>
    <x v="2187"/>
    <x v="0"/>
    <n v="75"/>
    <m/>
    <m/>
    <m/>
    <n v="90.1"/>
    <n v="28.5"/>
    <n v="6002"/>
    <n v="6460"/>
    <n v="12462"/>
  </r>
  <r>
    <x v="2188"/>
    <x v="0"/>
    <n v="100"/>
    <m/>
    <m/>
    <m/>
    <n v="97.2"/>
    <n v="28.7"/>
    <n v="6438"/>
    <n v="6646"/>
    <n v="13084"/>
  </r>
  <r>
    <x v="2189"/>
    <x v="0"/>
    <n v="18.2"/>
    <m/>
    <m/>
    <m/>
    <n v="93.8"/>
    <n v="29.1"/>
    <n v="6549"/>
    <n v="6631"/>
    <n v="13180"/>
  </r>
  <r>
    <x v="2190"/>
    <x v="0"/>
    <n v="73.2"/>
    <m/>
    <m/>
    <m/>
    <n v="98.4"/>
    <n v="28.7"/>
    <n v="6454"/>
    <n v="6250"/>
    <n v="12704"/>
  </r>
  <r>
    <x v="2191"/>
    <x v="0"/>
    <n v="75"/>
    <m/>
    <m/>
    <m/>
    <n v="97.6"/>
    <n v="29.1"/>
    <n v="6439"/>
    <n v="6957"/>
    <n v="13396"/>
  </r>
  <r>
    <x v="2192"/>
    <x v="0"/>
    <n v="52.6"/>
    <m/>
    <m/>
    <m/>
    <n v="89.8"/>
    <n v="28.5"/>
    <n v="6470"/>
    <n v="7100"/>
    <n v="13570"/>
  </r>
  <r>
    <x v="2193"/>
    <x v="0"/>
    <n v="57.2"/>
    <m/>
    <m/>
    <m/>
    <n v="94.2"/>
    <n v="28.2"/>
    <n v="6248"/>
    <n v="6965"/>
    <n v="13213"/>
  </r>
  <r>
    <x v="2194"/>
    <x v="0"/>
    <n v="57.2"/>
    <m/>
    <m/>
    <m/>
    <n v="93"/>
    <n v="28.8"/>
    <n v="6428"/>
    <n v="6324"/>
    <n v="12752"/>
  </r>
  <r>
    <x v="2195"/>
    <x v="0"/>
    <n v="57.2"/>
    <m/>
    <m/>
    <m/>
    <n v="96.3"/>
    <n v="28.3"/>
    <n v="6116"/>
    <n v="5955"/>
    <n v="12071"/>
  </r>
  <r>
    <x v="2196"/>
    <x v="0"/>
    <n v="57.2"/>
    <m/>
    <m/>
    <m/>
    <n v="86.6"/>
    <n v="28.9"/>
    <n v="5890"/>
    <n v="6418"/>
    <n v="12308"/>
  </r>
  <r>
    <x v="2197"/>
    <x v="0"/>
    <n v="57.2"/>
    <m/>
    <m/>
    <m/>
    <n v="91.6"/>
    <n v="30.3"/>
    <n v="6062"/>
    <n v="6647"/>
    <n v="12709"/>
  </r>
  <r>
    <x v="2198"/>
    <x v="0"/>
    <n v="57.2"/>
    <m/>
    <m/>
    <m/>
    <n v="85.8"/>
    <n v="30.6"/>
    <n v="6254"/>
    <n v="6680"/>
    <n v="12934"/>
  </r>
  <r>
    <x v="2199"/>
    <x v="0"/>
    <n v="57.2"/>
    <m/>
    <m/>
    <m/>
    <n v="95.1"/>
    <n v="29.1"/>
    <n v="5814"/>
    <n v="6599"/>
    <n v="12413"/>
  </r>
  <r>
    <x v="2200"/>
    <x v="0"/>
    <n v="57.2"/>
    <m/>
    <m/>
    <m/>
    <n v="94.4"/>
    <n v="29.3"/>
    <n v="6004"/>
    <n v="6453"/>
    <n v="12457"/>
  </r>
  <r>
    <x v="2201"/>
    <x v="0"/>
    <n v="30.5"/>
    <m/>
    <m/>
    <m/>
    <n v="96.8"/>
    <n v="28.7"/>
    <n v="6165"/>
    <n v="6280"/>
    <n v="12445"/>
  </r>
  <r>
    <x v="2202"/>
    <x v="0"/>
    <n v="30.5"/>
    <m/>
    <m/>
    <m/>
    <n v="93"/>
    <n v="28.3"/>
    <n v="6013"/>
    <n v="6380"/>
    <n v="12393"/>
  </r>
  <r>
    <x v="2203"/>
    <x v="0"/>
    <n v="30.5"/>
    <m/>
    <m/>
    <m/>
    <n v="93"/>
    <n v="27.9"/>
    <n v="5633"/>
    <n v="6440"/>
    <n v="12073"/>
  </r>
  <r>
    <x v="2204"/>
    <x v="0"/>
    <n v="30.5"/>
    <m/>
    <m/>
    <m/>
    <n v="92.1"/>
    <n v="29.2"/>
    <n v="6079"/>
    <n v="6161"/>
    <n v="12240"/>
  </r>
  <r>
    <x v="2205"/>
    <x v="0"/>
    <n v="30.5"/>
    <m/>
    <m/>
    <m/>
    <n v="89.5"/>
    <n v="29.7"/>
    <n v="6010"/>
    <n v="6226"/>
    <n v="12236"/>
  </r>
  <r>
    <x v="2206"/>
    <x v="0"/>
    <n v="30.5"/>
    <m/>
    <m/>
    <m/>
    <n v="90.7"/>
    <n v="28.4"/>
    <n v="5902"/>
    <n v="6266"/>
    <n v="12168"/>
  </r>
  <r>
    <x v="2207"/>
    <x v="0"/>
    <n v="44.2"/>
    <m/>
    <m/>
    <m/>
    <n v="86.6"/>
    <n v="26.9"/>
    <n v="4958"/>
    <n v="5493"/>
    <n v="10451"/>
  </r>
  <r>
    <x v="2208"/>
    <x v="0"/>
    <n v="42.8"/>
    <m/>
    <m/>
    <m/>
    <n v="84.3"/>
    <n v="26"/>
    <n v="5589"/>
    <n v="5885"/>
    <n v="11474"/>
  </r>
  <r>
    <x v="2209"/>
    <x v="0"/>
    <n v="42.8"/>
    <m/>
    <m/>
    <m/>
    <n v="91.9"/>
    <n v="26.5"/>
    <n v="5414"/>
    <n v="5588"/>
    <n v="11002"/>
  </r>
  <r>
    <x v="2210"/>
    <x v="0"/>
    <n v="42.8"/>
    <m/>
    <m/>
    <m/>
    <n v="88.1"/>
    <n v="26.7"/>
    <n v="5443"/>
    <n v="5893"/>
    <n v="11336"/>
  </r>
  <r>
    <x v="2211"/>
    <x v="0"/>
    <n v="42.8"/>
    <m/>
    <m/>
    <m/>
    <n v="85.1"/>
    <n v="29.4"/>
    <n v="6013"/>
    <n v="6076"/>
    <n v="12089"/>
  </r>
  <r>
    <x v="2212"/>
    <x v="0"/>
    <n v="42.8"/>
    <m/>
    <m/>
    <m/>
    <n v="85"/>
    <n v="29.3"/>
    <n v="5855"/>
    <n v="6090"/>
    <n v="11945"/>
  </r>
  <r>
    <x v="2213"/>
    <x v="0"/>
    <n v="42.8"/>
    <m/>
    <m/>
    <m/>
    <n v="92.8"/>
    <n v="28.8"/>
    <n v="6131"/>
    <n v="6162"/>
    <n v="12293"/>
  </r>
  <r>
    <x v="2214"/>
    <x v="0"/>
    <n v="42.8"/>
    <n v="79.5"/>
    <n v="92.27"/>
    <n v="98.33"/>
    <n v="91.42885714285714"/>
    <n v="29"/>
    <n v="6285"/>
    <n v="6847"/>
    <n v="13132"/>
  </r>
  <r>
    <x v="2215"/>
    <x v="0"/>
    <n v="42.8"/>
    <n v="79.5"/>
    <n v="93.73"/>
    <n v="99.16"/>
    <n v="92.339142857142861"/>
    <n v="28.8"/>
    <n v="5990"/>
    <n v="6691"/>
    <n v="12681"/>
  </r>
  <r>
    <x v="2216"/>
    <x v="0"/>
    <n v="42.8"/>
    <n v="89.25"/>
    <n v="92.8"/>
    <n v="99.58"/>
    <n v="94.31314285714285"/>
    <n v="29.1"/>
    <n v="6371"/>
    <n v="7010"/>
    <n v="13381"/>
  </r>
  <r>
    <x v="2217"/>
    <x v="0"/>
    <n v="42.8"/>
    <n v="79.75"/>
    <n v="91.33"/>
    <n v="94.14"/>
    <n v="89.646571428571434"/>
    <n v="28.2"/>
    <n v="6487"/>
    <n v="6948"/>
    <n v="13435"/>
  </r>
  <r>
    <x v="2218"/>
    <x v="0"/>
    <n v="42.8"/>
    <n v="88.75"/>
    <n v="90.13"/>
    <n v="97.49"/>
    <n v="92.337999999999994"/>
    <n v="27.5"/>
    <n v="5790"/>
    <n v="6754"/>
    <n v="12544"/>
  </r>
  <r>
    <x v="2219"/>
    <x v="0"/>
    <n v="42.8"/>
    <n v="75"/>
    <n v="91.87"/>
    <n v="95.4"/>
    <n v="89.224285714285713"/>
    <n v="26.8"/>
    <n v="4972"/>
    <n v="5896"/>
    <n v="10868"/>
  </r>
  <r>
    <x v="2220"/>
    <x v="0"/>
    <n v="42.8"/>
    <n v="80.5"/>
    <n v="95.07"/>
    <n v="98.33"/>
    <n v="92.857428571428571"/>
    <n v="26.1"/>
    <n v="5117"/>
    <n v="5545"/>
    <n v="10662"/>
  </r>
  <r>
    <x v="2221"/>
    <x v="0"/>
    <n v="42.8"/>
    <n v="75.25"/>
    <n v="87.47"/>
    <n v="88.7"/>
    <n v="85.098571428571432"/>
    <n v="26.4"/>
    <n v="5133"/>
    <n v="5481"/>
    <n v="10614"/>
  </r>
  <r>
    <x v="2222"/>
    <x v="0"/>
    <n v="42.8"/>
    <n v="68"/>
    <n v="84.4"/>
    <n v="87.03"/>
    <n v="81.553142857142859"/>
    <n v="25.9"/>
    <n v="5113"/>
    <n v="5534"/>
    <n v="10647"/>
  </r>
  <r>
    <x v="2223"/>
    <x v="0"/>
    <n v="42.8"/>
    <n v="84.5"/>
    <n v="98.8"/>
    <n v="97.91"/>
    <n v="95.226285714285709"/>
    <n v="27.7"/>
    <n v="5776"/>
    <n v="6519"/>
    <n v="12295"/>
  </r>
  <r>
    <x v="2224"/>
    <x v="0"/>
    <n v="42.8"/>
    <n v="72.5"/>
    <n v="89.87"/>
    <n v="98.74"/>
    <n v="88.940857142857141"/>
    <n v="28.1"/>
    <n v="5857"/>
    <n v="6576"/>
    <n v="12433"/>
  </r>
  <r>
    <x v="2225"/>
    <x v="0"/>
    <n v="42.8"/>
    <n v="82"/>
    <n v="97.73"/>
    <n v="102.09"/>
    <n v="95.629428571428576"/>
    <n v="29.1"/>
    <n v="5873"/>
    <n v="6497"/>
    <n v="12370"/>
  </r>
  <r>
    <x v="2226"/>
    <x v="0"/>
    <n v="42.8"/>
    <n v="77.5"/>
    <n v="97.3"/>
    <n v="103.35"/>
    <n v="94.848571428571432"/>
    <n v="29.7"/>
    <n v="5547"/>
    <n v="6593"/>
    <n v="12140"/>
  </r>
  <r>
    <x v="2227"/>
    <x v="0"/>
    <n v="42.8"/>
    <n v="89.75"/>
    <n v="101.47"/>
    <n v="102.09"/>
    <n v="99.003714285714281"/>
    <n v="29.7"/>
    <n v="6435"/>
    <n v="6969"/>
    <n v="13404"/>
  </r>
  <r>
    <x v="2228"/>
    <x v="0"/>
    <n v="42.8"/>
    <n v="80"/>
    <n v="97.6"/>
    <n v="102.09"/>
    <n v="95.116571428571433"/>
    <n v="28.4"/>
    <n v="7156"/>
    <n v="8007"/>
    <n v="15163"/>
  </r>
  <r>
    <x v="2229"/>
    <x v="0"/>
    <n v="42.8"/>
    <n v="78.75"/>
    <n v="93.87"/>
    <n v="102.09"/>
    <n v="93.232285714285709"/>
    <n v="28.8"/>
    <n v="8053"/>
    <n v="8652"/>
    <n v="16705"/>
  </r>
  <r>
    <x v="2230"/>
    <x v="0"/>
    <n v="42.8"/>
    <n v="87.5"/>
    <n v="97.31"/>
    <n v="102.09"/>
    <n v="96.706571428571422"/>
    <n v="28.8"/>
    <n v="8090"/>
    <n v="8769"/>
    <n v="16859"/>
  </r>
  <r>
    <x v="2231"/>
    <x v="0"/>
    <n v="42.8"/>
    <n v="83.75"/>
    <n v="92.67"/>
    <n v="83.3"/>
    <n v="87.418571428571425"/>
    <n v="28.4"/>
    <n v="7970"/>
    <n v="8617"/>
    <n v="16587"/>
  </r>
  <r>
    <x v="2232"/>
    <x v="0"/>
    <n v="42.8"/>
    <n v="83.75"/>
    <n v="92.67"/>
    <n v="83.3"/>
    <n v="87.418571428571425"/>
    <n v="28.9"/>
    <n v="8437"/>
    <n v="9050"/>
    <n v="17487"/>
  </r>
  <r>
    <x v="2233"/>
    <x v="0"/>
    <n v="42.8"/>
    <n v="80.25"/>
    <n v="91.2"/>
    <n v="75.180000000000007"/>
    <n v="83.204571428571427"/>
    <n v="28.6"/>
    <n v="8313"/>
    <n v="8940"/>
    <n v="17253"/>
  </r>
  <r>
    <x v="2234"/>
    <x v="0"/>
    <n v="42.8"/>
    <n v="91.75"/>
    <n v="97.33"/>
    <n v="77.75"/>
    <n v="89.341428571428565"/>
    <n v="26.8"/>
    <n v="7526"/>
    <n v="8178"/>
    <n v="15704"/>
  </r>
  <r>
    <x v="2235"/>
    <x v="0"/>
    <n v="42.8"/>
    <n v="86.75"/>
    <n v="90.4"/>
    <n v="74.47"/>
    <n v="84.103999999999999"/>
    <n v="27.6"/>
    <n v="7506"/>
    <n v="8529"/>
    <n v="16035"/>
  </r>
  <r>
    <x v="2236"/>
    <x v="0"/>
    <n v="42.8"/>
    <n v="88.75"/>
    <n v="91.6"/>
    <n v="73.37"/>
    <n v="84.698285714285717"/>
    <n v="26.9"/>
    <n v="7012"/>
    <n v="7863"/>
    <n v="14875"/>
  </r>
  <r>
    <x v="2237"/>
    <x v="0"/>
    <n v="42.8"/>
    <n v="87"/>
    <n v="95.2"/>
    <n v="76.81"/>
    <n v="87.020571428571429"/>
    <n v="26"/>
    <n v="6285"/>
    <n v="7378"/>
    <n v="13663"/>
  </r>
  <r>
    <x v="2238"/>
    <x v="0"/>
    <n v="42.8"/>
    <n v="73.75"/>
    <n v="83.87"/>
    <n v="73.540000000000006"/>
    <n v="78.015142857142862"/>
    <n v="25.9"/>
    <n v="6430"/>
    <n v="7039"/>
    <n v="13469"/>
  </r>
  <r>
    <x v="2239"/>
    <x v="0"/>
    <n v="42.8"/>
    <n v="75.5"/>
    <n v="86.93"/>
    <n v="64.87"/>
    <n v="76.754000000000005"/>
    <n v="25.9"/>
    <n v="6377"/>
    <n v="7186"/>
    <n v="13563"/>
  </r>
  <r>
    <x v="2240"/>
    <x v="0"/>
    <n v="42.8"/>
    <n v="68"/>
    <n v="81.33"/>
    <n v="62.76"/>
    <n v="71.916285714285721"/>
    <n v="27"/>
    <n v="6735"/>
    <n v="7718"/>
    <n v="14453"/>
  </r>
  <r>
    <x v="2241"/>
    <x v="0"/>
    <n v="42.8"/>
    <n v="83.25"/>
    <n v="88.27"/>
    <n v="66.040000000000006"/>
    <n v="79.500857142857143"/>
    <n v="25.9"/>
    <n v="6792"/>
    <n v="7446"/>
    <n v="14238"/>
  </r>
  <r>
    <x v="2242"/>
    <x v="0"/>
    <n v="42.8"/>
    <n v="81.5"/>
    <n v="81.93"/>
    <n v="63.47"/>
    <n v="75.502571428571429"/>
    <n v="25.7"/>
    <n v="6455"/>
    <n v="7112"/>
    <n v="13567"/>
  </r>
  <r>
    <x v="2243"/>
    <x v="0"/>
    <n v="42.8"/>
    <n v="79"/>
    <n v="85.73"/>
    <n v="62.76"/>
    <n v="76.316285714285712"/>
    <n v="25.4"/>
    <n v="6018"/>
    <n v="6774"/>
    <n v="12792"/>
  </r>
  <r>
    <x v="2244"/>
    <x v="0"/>
    <n v="42.8"/>
    <n v="91.75"/>
    <n v="94.67"/>
    <n v="73.77"/>
    <n v="86.836857142857141"/>
    <n v="27"/>
    <n v="6774"/>
    <n v="7631"/>
    <n v="14405"/>
  </r>
  <r>
    <x v="2245"/>
    <x v="0"/>
    <n v="42.8"/>
    <n v="95.25"/>
    <n v="77.75"/>
    <n v="85"/>
    <n v="84.23571428571428"/>
    <n v="27.5"/>
    <n v="7197"/>
    <n v="8008"/>
    <n v="15205"/>
  </r>
  <r>
    <x v="2246"/>
    <x v="0"/>
    <n v="42.8"/>
    <n v="97.25"/>
    <n v="97.87"/>
    <n v="77.52"/>
    <n v="90.751142857142852"/>
    <n v="29.4"/>
    <n v="7393"/>
    <n v="8127"/>
    <n v="15520"/>
  </r>
  <r>
    <x v="2247"/>
    <x v="0"/>
    <n v="29.9"/>
    <n v="87.5"/>
    <n v="90.13"/>
    <n v="69.319999999999993"/>
    <n v="82.394000000000005"/>
    <n v="28.9"/>
    <n v="7150"/>
    <n v="8181"/>
    <n v="15331"/>
  </r>
  <r>
    <x v="2248"/>
    <x v="0"/>
    <n v="20.399999999999999"/>
    <n v="95.25"/>
    <n v="93.2"/>
    <n v="77.75"/>
    <n v="88.371428571428567"/>
    <n v="28.4"/>
    <n v="7697"/>
    <n v="8552"/>
    <n v="16249"/>
  </r>
  <r>
    <x v="2249"/>
    <x v="0"/>
    <n v="30.5"/>
    <n v="79.25"/>
    <n v="87.07"/>
    <n v="68.38"/>
    <n v="78.874571428571429"/>
    <n v="28.8"/>
    <n v="7731"/>
    <n v="8593"/>
    <n v="16324"/>
  </r>
  <r>
    <x v="2250"/>
    <x v="0"/>
    <n v="43.2"/>
    <n v="69.25"/>
    <n v="87.73"/>
    <n v="63.93"/>
    <n v="75.346000000000004"/>
    <n v="29"/>
    <n v="7543"/>
    <n v="8358"/>
    <n v="15901"/>
  </r>
  <r>
    <x v="2251"/>
    <x v="0"/>
    <n v="100"/>
    <n v="63"/>
    <n v="77.33"/>
    <n v="62.53"/>
    <n v="68.980285714285714"/>
    <n v="28.4"/>
    <n v="7582"/>
    <n v="8441"/>
    <n v="16023"/>
  </r>
  <r>
    <x v="2252"/>
    <x v="0"/>
    <n v="100"/>
    <n v="63"/>
    <n v="63.87"/>
    <n v="68.89"/>
    <n v="65.39228571428572"/>
    <n v="28.6"/>
    <n v="6249"/>
    <n v="7216"/>
    <n v="13465"/>
  </r>
  <r>
    <x v="2253"/>
    <x v="0"/>
    <n v="46.7"/>
    <n v="61.5"/>
    <n v="57.2"/>
    <n v="60.66"/>
    <n v="59.369142857142855"/>
    <n v="26.9"/>
    <n v="5084"/>
    <n v="5904"/>
    <n v="10988"/>
  </r>
  <r>
    <x v="2254"/>
    <x v="0"/>
    <n v="21.7"/>
    <n v="43"/>
    <n v="54.6"/>
    <n v="60.89"/>
    <n v="54.105142857142859"/>
    <n v="29.6"/>
    <s v="Data loss"/>
    <s v="Data loss"/>
    <e v="#VALUE!"/>
  </r>
  <r>
    <x v="2255"/>
    <x v="0"/>
    <n v="39.200000000000003"/>
    <n v="64.5"/>
    <n v="63.07"/>
    <n v="66.510000000000005"/>
    <n v="64.576285714285717"/>
    <n v="28.8"/>
    <s v="Data loss"/>
    <s v="Data loss"/>
    <e v="#VALUE!"/>
  </r>
  <r>
    <x v="2256"/>
    <x v="0"/>
    <n v="71.3"/>
    <n v="62.5"/>
    <n v="58.67"/>
    <n v="65.81"/>
    <n v="61.993428571428574"/>
    <n v="28.7"/>
    <n v="5629"/>
    <n v="6282"/>
    <n v="11911"/>
  </r>
  <r>
    <x v="2257"/>
    <x v="0"/>
    <n v="97.5"/>
    <n v="51"/>
    <n v="58.27"/>
    <n v="60.89"/>
    <n v="57.506571428571426"/>
    <n v="28.2"/>
    <n v="5286"/>
    <n v="5858"/>
    <n v="11144"/>
  </r>
  <r>
    <x v="2258"/>
    <x v="0"/>
    <n v="2.4"/>
    <n v="60"/>
    <n v="61.2"/>
    <n v="64.87"/>
    <n v="62.183999999999997"/>
    <n v="28.7"/>
    <n v="4752"/>
    <n v="5706"/>
    <n v="10458"/>
  </r>
  <r>
    <x v="2259"/>
    <x v="0"/>
    <n v="31.8"/>
    <n v="55.75"/>
    <n v="60.8"/>
    <n v="62.53"/>
    <n v="60.238857142857142"/>
    <n v="26.7"/>
    <n v="4882"/>
    <n v="5807"/>
    <n v="10689"/>
  </r>
  <r>
    <x v="2260"/>
    <x v="0"/>
    <n v="27"/>
    <n v="62.5"/>
    <n v="66.13"/>
    <n v="61.59"/>
    <n v="63.743714285714283"/>
    <n v="28.8"/>
    <n v="5295"/>
    <n v="6140"/>
    <n v="11435"/>
  </r>
  <r>
    <x v="2261"/>
    <x v="0"/>
    <n v="63.6"/>
    <n v="55.5"/>
    <n v="57.47"/>
    <n v="58.55"/>
    <n v="57.39"/>
    <n v="27.8"/>
    <n v="4950"/>
    <n v="5835"/>
    <n v="10785"/>
  </r>
  <r>
    <x v="2262"/>
    <x v="0"/>
    <n v="32.1"/>
    <n v="75.75"/>
    <n v="60.67"/>
    <n v="62.76"/>
    <n v="64.83342857142857"/>
    <n v="26.5"/>
    <n v="4634"/>
    <n v="5407"/>
    <n v="10041"/>
  </r>
  <r>
    <x v="2263"/>
    <x v="0"/>
    <n v="60.3"/>
    <n v="69.25"/>
    <n v="62.27"/>
    <n v="67.02"/>
    <n v="65.494"/>
    <n v="25.6"/>
    <n v="4806"/>
    <n v="5557"/>
    <n v="10363"/>
  </r>
  <r>
    <x v="2264"/>
    <x v="0"/>
    <n v="23.5"/>
    <n v="60.5"/>
    <n v="61.87"/>
    <n v="65.69"/>
    <n v="62.866571428571426"/>
    <n v="27.4"/>
    <n v="4807"/>
    <n v="5962"/>
    <n v="10769"/>
  </r>
  <r>
    <x v="2265"/>
    <x v="0"/>
    <n v="40.200000000000003"/>
    <n v="66"/>
    <n v="64.400000000000006"/>
    <n v="70.48"/>
    <n v="66.850285714285718"/>
    <n v="29"/>
    <n v="4719"/>
    <n v="5811"/>
    <n v="10530"/>
  </r>
  <r>
    <x v="2266"/>
    <x v="0"/>
    <n v="67.900000000000006"/>
    <n v="70.75"/>
    <n v="67.73"/>
    <n v="78.459999999999994"/>
    <n v="72.099142857142851"/>
    <n v="29.3"/>
    <n v="4761"/>
    <n v="5752"/>
    <n v="10513"/>
  </r>
  <r>
    <x v="2267"/>
    <x v="0"/>
    <n v="99.7"/>
    <n v="90.75"/>
    <n v="84.4"/>
    <n v="98.14"/>
    <n v="90.562285714285721"/>
    <n v="28"/>
    <n v="5269"/>
    <n v="6147"/>
    <n v="11416"/>
  </r>
  <r>
    <x v="2268"/>
    <x v="0"/>
    <n v="65.2"/>
    <n v="92.25"/>
    <n v="86.67"/>
    <n v="93.88"/>
    <n v="90.417428571428573"/>
    <n v="28.8"/>
    <n v="5058"/>
    <n v="5760"/>
    <n v="10818"/>
  </r>
  <r>
    <x v="2269"/>
    <x v="0"/>
    <n v="50.1"/>
    <n v="80"/>
    <n v="78.27"/>
    <n v="76.33"/>
    <n v="78.00028571428571"/>
    <n v="28.3"/>
    <n v="4624"/>
    <n v="5471"/>
    <n v="10095"/>
  </r>
  <r>
    <x v="2270"/>
    <x v="0"/>
    <n v="26.4"/>
    <n v="72"/>
    <n v="65.47"/>
    <n v="70.48"/>
    <n v="68.680285714285716"/>
    <n v="30.4"/>
    <n v="5597"/>
    <n v="6241"/>
    <n v="11838"/>
  </r>
  <r>
    <x v="2271"/>
    <x v="0"/>
    <n v="45.7"/>
    <n v="67.25"/>
    <n v="63.73"/>
    <n v="64.63"/>
    <n v="64.843142857142851"/>
    <n v="29.6"/>
    <n v="4874"/>
    <n v="5531"/>
    <n v="10405"/>
  </r>
  <r>
    <x v="2272"/>
    <x v="0"/>
    <n v="66"/>
    <n v="67.75"/>
    <n v="68"/>
    <n v="69.150000000000006"/>
    <n v="68.337142857142851"/>
    <n v="29.9"/>
    <n v="5238"/>
    <n v="5899"/>
    <n v="11137"/>
  </r>
  <r>
    <x v="2273"/>
    <x v="0"/>
    <n v="59.5"/>
    <n v="68.25"/>
    <n v="71.2"/>
    <n v="81.38"/>
    <n v="74.016000000000005"/>
    <n v="29.2"/>
    <n v="5467"/>
    <n v="6202"/>
    <n v="11669"/>
  </r>
  <r>
    <x v="2274"/>
    <x v="0"/>
    <n v="63.4"/>
    <n v="92"/>
    <n v="82.67"/>
    <n v="96.81"/>
    <n v="89.650571428571425"/>
    <n v="27.2"/>
    <n v="4997"/>
    <n v="5958"/>
    <n v="10955"/>
  </r>
  <r>
    <x v="2275"/>
    <x v="0"/>
    <n v="43"/>
    <n v="70"/>
    <n v="66.400000000000006"/>
    <n v="82.71"/>
    <n v="72.814857142857136"/>
    <n v="26.3"/>
    <n v="4531"/>
    <n v="5099"/>
    <n v="9630"/>
  </r>
  <r>
    <x v="2276"/>
    <x v="0"/>
    <n v="60.6"/>
    <n v="69"/>
    <n v="65.47"/>
    <n v="65.430000000000007"/>
    <n v="66.263142857142853"/>
    <n v="25.3"/>
    <n v="4050"/>
    <n v="4130"/>
    <n v="8180"/>
  </r>
  <r>
    <x v="2277"/>
    <x v="0"/>
    <n v="21.1"/>
    <n v="68.75"/>
    <n v="64"/>
    <n v="63.56"/>
    <n v="64.93485714285714"/>
    <n v="26.3"/>
    <n v="3693"/>
    <n v="4768"/>
    <n v="8461"/>
  </r>
  <r>
    <x v="2278"/>
    <x v="0"/>
    <n v="60"/>
    <n v="61.75"/>
    <n v="60.67"/>
    <n v="63.03"/>
    <n v="61.725999999999999"/>
    <n v="27.7"/>
    <n v="4569"/>
    <n v="5221"/>
    <n v="9790"/>
  </r>
  <r>
    <x v="2279"/>
    <x v="0"/>
    <n v="42.5"/>
    <n v="67.5"/>
    <n v="63.33"/>
    <n v="50.29"/>
    <n v="59.812285714285714"/>
    <n v="28.5"/>
    <n v="4791"/>
    <n v="5341"/>
    <n v="10132"/>
  </r>
  <r>
    <x v="2280"/>
    <x v="0"/>
    <n v="38.5"/>
    <n v="63.75"/>
    <n v="61.6"/>
    <n v="49.9"/>
    <n v="58.08"/>
    <n v="29.4"/>
    <n v="4941"/>
    <n v="5473"/>
    <n v="10414"/>
  </r>
  <r>
    <x v="2281"/>
    <x v="0"/>
    <n v="29.3"/>
    <n v="91.5"/>
    <n v="74.930000000000007"/>
    <n v="55.6"/>
    <n v="72.09"/>
    <n v="28.1"/>
    <n v="4841"/>
    <n v="6090"/>
    <n v="10931"/>
  </r>
  <r>
    <x v="2282"/>
    <x v="0"/>
    <n v="42"/>
    <n v="87.5"/>
    <n v="80.13"/>
    <n v="59.72"/>
    <n v="74.816857142857145"/>
    <n v="28.9"/>
    <n v="4790"/>
    <n v="5638"/>
    <n v="10428"/>
  </r>
  <r>
    <x v="2283"/>
    <x v="0"/>
    <n v="67"/>
    <n v="84.5"/>
    <n v="82.13"/>
    <n v="61.1"/>
    <n v="75.46142857142857"/>
    <n v="29.8"/>
    <n v="4803"/>
    <n v="5443"/>
    <n v="10246"/>
  </r>
  <r>
    <x v="2284"/>
    <x v="0"/>
    <n v="5.6"/>
    <n v="92.75"/>
    <n v="92.4"/>
    <n v="87.62"/>
    <n v="90.841142857142856"/>
    <n v="30"/>
    <n v="3876"/>
    <n v="4989"/>
    <n v="8865"/>
  </r>
  <r>
    <x v="2285"/>
    <x v="0"/>
    <n v="61.4"/>
    <n v="96.25"/>
    <n v="99.6"/>
    <n v="88.43"/>
    <n v="95.004571428571424"/>
    <n v="26.7"/>
    <n v="3249"/>
    <n v="3613"/>
    <n v="6862"/>
  </r>
  <r>
    <x v="2286"/>
    <x v="0"/>
    <n v="69"/>
    <n v="97"/>
    <n v="99.6"/>
    <n v="98.43"/>
    <n v="98.604571428571433"/>
    <n v="26.1"/>
    <n v="2191"/>
    <n v="2197"/>
    <n v="4388"/>
  </r>
  <r>
    <x v="2287"/>
    <x v="0"/>
    <n v="71.8"/>
    <n v="97.75"/>
    <n v="98.93"/>
    <n v="99.21"/>
    <n v="98.75628571428571"/>
    <n v="26.4"/>
    <n v="2148"/>
    <n v="2078"/>
    <n v="4226"/>
  </r>
  <r>
    <x v="2288"/>
    <x v="0"/>
    <n v="63.1"/>
    <n v="96.75"/>
    <n v="96.13"/>
    <n v="97.05"/>
    <n v="96.587142857142851"/>
    <n v="27.3"/>
    <n v="2607"/>
    <n v="2456"/>
    <n v="5063"/>
  </r>
  <r>
    <x v="2289"/>
    <x v="0"/>
    <n v="48.9"/>
    <n v="72"/>
    <n v="79.73"/>
    <n v="65.23"/>
    <n v="72.991714285714281"/>
    <n v="28.1"/>
    <n v="2721"/>
    <n v="2988"/>
    <n v="5709"/>
  </r>
  <r>
    <x v="2290"/>
    <x v="0"/>
    <n v="28.4"/>
    <n v="64.5"/>
    <n v="66"/>
    <n v="31.24"/>
    <n v="53.739428571428569"/>
    <n v="28.1"/>
    <n v="2657"/>
    <n v="2918"/>
    <n v="5575"/>
  </r>
  <r>
    <x v="2291"/>
    <x v="0"/>
    <n v="29.8"/>
    <n v="58"/>
    <n v="64.27"/>
    <n v="30.65"/>
    <n v="51.31"/>
    <n v="27.6"/>
    <n v="2516"/>
    <n v="2662"/>
    <n v="5178"/>
  </r>
  <r>
    <x v="2292"/>
    <x v="0"/>
    <n v="45.4"/>
    <n v="65.75"/>
    <n v="65.87"/>
    <n v="34.18"/>
    <n v="54.977428571428568"/>
    <n v="25.9"/>
    <n v="2143"/>
    <n v="2418"/>
    <n v="4561"/>
  </r>
  <r>
    <x v="2293"/>
    <x v="0"/>
    <n v="56"/>
    <n v="91.25"/>
    <n v="76.8"/>
    <n v="55.01"/>
    <n v="72.632000000000005"/>
    <n v="26.8"/>
    <n v="2360"/>
    <n v="2359"/>
    <n v="4719"/>
  </r>
  <r>
    <x v="2294"/>
    <x v="0"/>
    <n v="70.400000000000006"/>
    <n v="94.75"/>
    <n v="84.53"/>
    <n v="80.94"/>
    <n v="85.635142857142853"/>
    <n v="25.9"/>
    <n v="2233"/>
    <n v="2501"/>
    <n v="4734"/>
  </r>
  <r>
    <x v="2295"/>
    <x v="0"/>
    <n v="33.5"/>
    <n v="97.25"/>
    <n v="86"/>
    <n v="82.91"/>
    <n v="87.512"/>
    <n v="27"/>
    <n v="2264"/>
    <n v="2568"/>
    <n v="4832"/>
  </r>
  <r>
    <x v="2296"/>
    <x v="0"/>
    <n v="62"/>
    <n v="92.25"/>
    <n v="75.069999999999993"/>
    <n v="67.39"/>
    <n v="76.363714285714281"/>
    <n v="27.3"/>
    <n v="2584"/>
    <n v="2813"/>
    <n v="5397"/>
  </r>
  <r>
    <x v="2297"/>
    <x v="0"/>
    <n v="86.8"/>
    <n v="84.75"/>
    <n v="74"/>
    <n v="54.03"/>
    <n v="69.610285714285709"/>
    <n v="27.8"/>
    <n v="2858"/>
    <n v="3134"/>
    <n v="5992"/>
  </r>
  <r>
    <x v="2298"/>
    <x v="0"/>
    <n v="24.7"/>
    <n v="79"/>
    <n v="68.930000000000007"/>
    <n v="46.37"/>
    <n v="63.496857142857145"/>
    <n v="27.9"/>
    <n v="2807"/>
    <n v="3130"/>
    <n v="5937"/>
  </r>
  <r>
    <x v="2299"/>
    <x v="0"/>
    <n v="66.099999999999994"/>
    <n v="74.25"/>
    <n v="66.53"/>
    <n v="51.28"/>
    <n v="63.066000000000003"/>
    <n v="27.8"/>
    <n v="2717"/>
    <n v="2984"/>
    <n v="5701"/>
  </r>
  <r>
    <x v="2300"/>
    <x v="0"/>
    <n v="53.7"/>
    <n v="81"/>
    <n v="73.599999999999994"/>
    <n v="57.96"/>
    <n v="69.929142857142864"/>
    <n v="27.9"/>
    <n v="2777"/>
    <n v="3059"/>
    <n v="5836"/>
  </r>
  <r>
    <x v="2301"/>
    <x v="0"/>
    <n v="39.9"/>
    <n v="77.75"/>
    <n v="77.73"/>
    <n v="68.760000000000005"/>
    <n v="74.659142857142854"/>
    <n v="28.2"/>
    <n v="2691"/>
    <n v="2919"/>
    <n v="5610"/>
  </r>
  <r>
    <x v="2302"/>
    <x v="0"/>
    <n v="53.5"/>
    <n v="98"/>
    <n v="89.47"/>
    <n v="92.73"/>
    <n v="92.537428571428578"/>
    <n v="28.2"/>
    <n v="3220"/>
    <n v="3569"/>
    <n v="6789"/>
  </r>
  <r>
    <x v="2303"/>
    <x v="0"/>
    <n v="42.4"/>
    <n v="72.25"/>
    <n v="73.73"/>
    <n v="62.28"/>
    <n v="69.465999999999994"/>
    <n v="27.7"/>
    <n v="3374"/>
    <n v="3912"/>
    <n v="7286"/>
  </r>
  <r>
    <x v="2304"/>
    <x v="0"/>
    <n v="52.3"/>
    <n v="83"/>
    <n v="75.599999999999994"/>
    <n v="64.239999999999995"/>
    <n v="73.396571428571434"/>
    <n v="27.6"/>
    <n v="3235"/>
    <n v="3907"/>
    <n v="7142"/>
  </r>
  <r>
    <x v="2305"/>
    <x v="0"/>
    <n v="69.3"/>
    <n v="86.75"/>
    <n v="71.47"/>
    <n v="53.24"/>
    <n v="68.712285714285713"/>
    <n v="28.2"/>
    <n v="2877"/>
    <n v="3426"/>
    <n v="6303"/>
  </r>
  <r>
    <x v="2306"/>
    <x v="0"/>
    <n v="21"/>
    <n v="83.25"/>
    <n v="69.47"/>
    <n v="63.26"/>
    <n v="70.490571428571428"/>
    <n v="25.7"/>
    <n v="2245"/>
    <n v="2280"/>
    <n v="4525"/>
  </r>
  <r>
    <x v="2307"/>
    <x v="0"/>
    <n v="25.5"/>
    <n v="88.25"/>
    <n v="76.930000000000007"/>
    <n v="73.67"/>
    <n v="78.399714285714282"/>
    <n v="24.5"/>
    <n v="2042"/>
    <n v="1775"/>
    <n v="3817"/>
  </r>
  <r>
    <x v="2308"/>
    <x v="0"/>
    <n v="73.2"/>
    <n v="85.25"/>
    <n v="77.069999999999993"/>
    <n v="83.69"/>
    <n v="81.209428571428575"/>
    <n v="25.9"/>
    <n v="2088"/>
    <n v="1995"/>
    <n v="4083"/>
  </r>
  <r>
    <x v="2309"/>
    <x v="0"/>
    <n v="34.200000000000003"/>
    <n v="96"/>
    <n v="94.93"/>
    <n v="98.04"/>
    <n v="96.240857142857138"/>
    <n v="26.2"/>
    <n v="2363"/>
    <n v="2163"/>
    <n v="4526"/>
  </r>
  <r>
    <x v="2310"/>
    <x v="0"/>
    <n v="24.3"/>
    <n v="77"/>
    <n v="73.2"/>
    <n v="68.3"/>
    <n v="72.388571428571424"/>
    <n v="27.1"/>
    <n v="2605"/>
    <n v="2662"/>
    <n v="5267"/>
  </r>
  <r>
    <x v="2311"/>
    <x v="0"/>
    <n v="23.9"/>
    <n v="89"/>
    <n v="77.73"/>
    <n v="82.71"/>
    <n v="82.013428571428577"/>
    <n v="25.3"/>
    <n v="2155"/>
    <n v="2182"/>
    <n v="4337"/>
  </r>
  <r>
    <x v="2312"/>
    <x v="0"/>
    <n v="33.5"/>
    <n v="83"/>
    <n v="77.73"/>
    <n v="84.09"/>
    <n v="81.115142857142857"/>
    <n v="24.9"/>
    <n v="2143"/>
    <n v="1940"/>
    <n v="4083"/>
  </r>
  <r>
    <x v="2313"/>
    <x v="0"/>
    <n v="71"/>
    <n v="91"/>
    <n v="79.33"/>
    <n v="85.46"/>
    <n v="84.099142857142851"/>
    <n v="25.9"/>
    <n v="2268"/>
    <n v="2131"/>
    <n v="4399"/>
  </r>
  <r>
    <x v="2314"/>
    <x v="0"/>
    <n v="74.900000000000006"/>
    <n v="94.5"/>
    <n v="78"/>
    <n v="83.3"/>
    <n v="83.588571428571427"/>
    <n v="26.3"/>
    <n v="2144"/>
    <n v="2035"/>
    <n v="4179"/>
  </r>
  <r>
    <x v="2315"/>
    <x v="0"/>
    <n v="77.900000000000006"/>
    <n v="93.5"/>
    <n v="99.87"/>
    <n v="97.64"/>
    <n v="97.649428571428572"/>
    <n v="26.7"/>
    <n v="2250"/>
    <n v="2194"/>
    <n v="4444"/>
  </r>
  <r>
    <x v="2316"/>
    <x v="0"/>
    <n v="150"/>
    <n v="95.75"/>
    <n v="99.87"/>
    <n v="99.21"/>
    <n v="98.701999999999998"/>
    <n v="24.7"/>
    <n v="2169"/>
    <n v="2051"/>
    <n v="4220"/>
  </r>
  <r>
    <x v="2317"/>
    <x v="0"/>
    <n v="150"/>
    <n v="80.5"/>
    <n v="72.53"/>
    <n v="76.23"/>
    <n v="75.620285714285714"/>
    <n v="25.5"/>
    <n v="2272"/>
    <n v="2430"/>
    <n v="4702"/>
  </r>
  <r>
    <x v="2318"/>
    <x v="0"/>
    <n v="50.1"/>
    <n v="77"/>
    <n v="70.400000000000006"/>
    <n v="66.010000000000005"/>
    <n v="70.403428571428577"/>
    <n v="26.1"/>
    <n v="2304"/>
    <n v="2529"/>
    <n v="4833"/>
  </r>
  <r>
    <x v="2319"/>
    <x v="0"/>
    <n v="63"/>
    <n v="62"/>
    <n v="61.33"/>
    <n v="51.67"/>
    <n v="58.171142857142854"/>
    <n v="25.8"/>
    <n v="2143"/>
    <n v="2165"/>
    <n v="4308"/>
  </r>
  <r>
    <x v="2320"/>
    <x v="0"/>
    <n v="54.4"/>
    <n v="67.25"/>
    <n v="60.27"/>
    <n v="51.47"/>
    <n v="58.848285714285716"/>
    <n v="24.8"/>
    <n v="2085"/>
    <n v="1991"/>
    <n v="4076"/>
  </r>
  <r>
    <x v="2321"/>
    <x v="0"/>
    <n v="57.3"/>
    <n v="71.5"/>
    <n v="66.67"/>
    <n v="60.51"/>
    <n v="65.662000000000006"/>
    <n v="24.8"/>
    <n v="1984"/>
    <n v="1851"/>
    <n v="3835"/>
  </r>
  <r>
    <x v="2322"/>
    <x v="0"/>
    <n v="53.4"/>
    <n v="70"/>
    <n v="66.8"/>
    <n v="65.03"/>
    <n v="66.924571428571426"/>
    <n v="23.8"/>
    <n v="1901"/>
    <n v="1652"/>
    <n v="3553"/>
  </r>
  <r>
    <x v="2323"/>
    <x v="0"/>
    <n v="45.2"/>
    <n v="80.5"/>
    <n v="76.67"/>
    <n v="98.82"/>
    <n v="85.139714285714291"/>
    <n v="25.4"/>
    <n v="2203"/>
    <n v="1930"/>
    <n v="4133"/>
  </r>
  <r>
    <x v="2324"/>
    <x v="0"/>
    <n v="59.4"/>
    <n v="60.25"/>
    <n v="58.53"/>
    <n v="59.53"/>
    <n v="59.265999999999998"/>
    <n v="24.8"/>
    <n v="2504"/>
    <n v="2281"/>
    <n v="4785"/>
  </r>
  <r>
    <x v="2325"/>
    <x v="0"/>
    <n v="7.2"/>
    <n v="72.75"/>
    <n v="64.930000000000007"/>
    <n v="59.33"/>
    <n v="64.797428571428568"/>
    <n v="24.8"/>
    <n v="2136"/>
    <n v="2120"/>
    <n v="4256"/>
  </r>
  <r>
    <x v="2326"/>
    <x v="0"/>
    <n v="26.7"/>
    <n v="63.75"/>
    <n v="61.07"/>
    <n v="55.01"/>
    <n v="59.604857142857142"/>
    <n v="25.7"/>
    <n v="2601"/>
    <n v="2382"/>
    <n v="4983"/>
  </r>
  <r>
    <x v="2327"/>
    <x v="0"/>
    <n v="26.7"/>
    <n v="61"/>
    <n v="63.73"/>
    <n v="62.67"/>
    <n v="62.742571428571431"/>
    <n v="24.6"/>
    <n v="2137"/>
    <n v="2432"/>
    <n v="4569"/>
  </r>
  <r>
    <x v="2328"/>
    <x v="0"/>
    <n v="35"/>
    <n v="79.25"/>
    <n v="70"/>
    <n v="81.53"/>
    <n v="76.067428571428565"/>
    <n v="25"/>
    <n v="2500"/>
    <n v="2601"/>
    <n v="5101"/>
  </r>
  <r>
    <x v="2329"/>
    <x v="0"/>
    <n v="39.700000000000003"/>
    <n v="92.75"/>
    <n v="86.13"/>
    <n v="93.12"/>
    <n v="90.039714285714282"/>
    <n v="24.5"/>
    <n v="2631"/>
    <n v="2892"/>
    <n v="5523"/>
  </r>
  <r>
    <x v="2330"/>
    <x v="0"/>
    <n v="67.099999999999994"/>
    <n v="95"/>
    <n v="99.07"/>
    <n v="98.82"/>
    <n v="98.054000000000002"/>
    <n v="25.6"/>
    <n v="2774"/>
    <n v="3043"/>
    <n v="5817"/>
  </r>
  <r>
    <x v="2331"/>
    <x v="0"/>
    <n v="82.2"/>
    <n v="81.5"/>
    <n v="77.2"/>
    <n v="79.16"/>
    <n v="78.854857142857142"/>
    <n v="24.4"/>
    <n v="2563"/>
    <n v="2800"/>
    <n v="5363"/>
  </r>
  <r>
    <x v="2332"/>
    <x v="0"/>
    <n v="32.200000000000003"/>
    <n v="89.25"/>
    <n v="80.930000000000007"/>
    <n v="84.68"/>
    <n v="84.117428571428576"/>
    <n v="24.5"/>
    <n v="2051"/>
    <n v="2331"/>
    <n v="4382"/>
  </r>
  <r>
    <x v="2333"/>
    <x v="0"/>
    <n v="54.8"/>
    <n v="85.75"/>
    <n v="76.8"/>
    <n v="81.34"/>
    <n v="80.402285714285711"/>
    <n v="19.600000000000001"/>
    <n v="1382"/>
    <n v="1233"/>
    <n v="2615"/>
  </r>
  <r>
    <x v="2334"/>
    <x v="0"/>
    <n v="29.2"/>
    <n v="76.25"/>
    <n v="69.73"/>
    <n v="70.14"/>
    <n v="71.360857142857142"/>
    <n v="16.8"/>
    <n v="1147"/>
    <n v="1008"/>
    <n v="2155"/>
  </r>
  <r>
    <x v="2335"/>
    <x v="0"/>
    <n v="9.6"/>
    <n v="88"/>
    <n v="76.13"/>
    <n v="84.87"/>
    <n v="81.83971428571428"/>
    <n v="18.100000000000001"/>
    <n v="1095"/>
    <n v="950"/>
    <n v="2045"/>
  </r>
  <r>
    <x v="2336"/>
    <x v="0"/>
    <n v="75.900000000000006"/>
    <n v="94.5"/>
    <n v="85.6"/>
    <n v="94.5"/>
    <n v="90.685714285714283"/>
    <n v="18.7"/>
    <n v="1128"/>
    <n v="979"/>
    <n v="2107"/>
  </r>
  <r>
    <x v="2337"/>
    <x v="0"/>
    <n v="71.099999999999994"/>
    <n v="95"/>
    <n v="99.33"/>
    <n v="99.41"/>
    <n v="98.367714285714285"/>
    <n v="19.899999999999999"/>
    <n v="1104"/>
    <n v="952"/>
    <n v="2056"/>
  </r>
  <r>
    <x v="2338"/>
    <x v="0"/>
    <n v="81"/>
    <n v="79"/>
    <n v="79.53"/>
    <n v="86.44"/>
    <n v="81.778000000000006"/>
    <n v="21.1"/>
    <n v="1211"/>
    <n v="1050"/>
    <n v="2261"/>
  </r>
  <r>
    <x v="2339"/>
    <x v="0"/>
    <n v="41.8"/>
    <n v="87.75"/>
    <n v="76.8"/>
    <n v="88.41"/>
    <n v="83.283428571428573"/>
    <n v="22.2"/>
    <n v="1234"/>
    <n v="1063"/>
    <n v="2297"/>
  </r>
  <r>
    <x v="2340"/>
    <x v="0"/>
    <n v="88.6"/>
    <n v="87"/>
    <n v="75.73"/>
    <n v="81.73"/>
    <n v="80.363142857142861"/>
    <n v="20.9"/>
    <n v="1103"/>
    <n v="939"/>
    <n v="2042"/>
  </r>
  <r>
    <x v="2341"/>
    <x v="0"/>
    <n v="16.3"/>
    <n v="83.75"/>
    <n v="72.67"/>
    <n v="76.23"/>
    <n v="76.423142857142864"/>
    <n v="17.2"/>
    <n v="33"/>
    <n v="25"/>
    <n v="58"/>
  </r>
  <r>
    <x v="2342"/>
    <x v="0"/>
    <n v="29.9"/>
    <n v="89.25"/>
    <n v="81.47"/>
    <n v="90.96"/>
    <n v="86.501999999999995"/>
    <n v="19.5"/>
    <n v="0"/>
    <n v="0"/>
    <n v="0"/>
  </r>
  <r>
    <x v="2343"/>
    <x v="0"/>
    <n v="58.9"/>
    <n v="94.5"/>
    <n v="80.930000000000007"/>
    <n v="93.52"/>
    <n v="88.348285714285709"/>
    <n v="18.600000000000001"/>
    <n v="0"/>
    <n v="0"/>
    <n v="0"/>
  </r>
  <r>
    <x v="2344"/>
    <x v="0"/>
    <n v="62.8"/>
    <n v="95.25"/>
    <n v="94"/>
    <n v="97.64"/>
    <n v="95.533714285714282"/>
    <n v="18.5"/>
    <n v="0"/>
    <n v="0"/>
    <n v="0"/>
  </r>
  <r>
    <x v="2345"/>
    <x v="0"/>
    <n v="24.3"/>
    <n v="78"/>
    <n v="74.930000000000007"/>
    <n v="78.39"/>
    <n v="76.817999999999998"/>
    <n v="19.399999999999999"/>
    <n v="0"/>
    <n v="0"/>
    <n v="0"/>
  </r>
  <r>
    <x v="2346"/>
    <x v="0"/>
    <n v="41.3"/>
    <n v="90.25"/>
    <n v="77.069999999999993"/>
    <n v="79.37"/>
    <n v="80.871142857142857"/>
    <n v="21.2"/>
    <n v="260"/>
    <n v="88"/>
    <n v="348"/>
  </r>
  <r>
    <x v="2347"/>
    <x v="0"/>
    <n v="57.2"/>
    <n v="81"/>
    <n v="76.8"/>
    <n v="70.14"/>
    <n v="75.476571428571432"/>
    <n v="21.2"/>
    <n v="908"/>
    <n v="636"/>
    <n v="1544"/>
  </r>
  <r>
    <x v="2348"/>
    <x v="0"/>
    <n v="17"/>
    <n v="84"/>
    <n v="74.27"/>
    <n v="70.33"/>
    <n v="75.143142857142863"/>
    <n v="22.8"/>
    <n v="1111"/>
    <n v="967"/>
    <n v="2078"/>
  </r>
  <r>
    <x v="2349"/>
    <x v="0"/>
    <n v="26.9"/>
    <n v="82.75"/>
    <n v="82.4"/>
    <n v="89.59"/>
    <n v="84.945142857142855"/>
    <n v="21.7"/>
    <n v="1059"/>
    <n v="921"/>
    <n v="1980"/>
  </r>
  <r>
    <x v="2350"/>
    <x v="0"/>
    <n v="75.5"/>
    <n v="92.5"/>
    <n v="85.87"/>
    <n v="93.91"/>
    <n v="90.141999999999996"/>
    <n v="21.3"/>
    <n v="1071"/>
    <n v="926"/>
    <n v="1997"/>
  </r>
  <r>
    <x v="2351"/>
    <x v="0"/>
    <n v="52.9"/>
    <n v="93.75"/>
    <n v="98.93"/>
    <n v="99.02"/>
    <n v="97.776857142857139"/>
    <n v="20.6"/>
    <n v="1052"/>
    <n v="907"/>
    <n v="1959"/>
  </r>
  <r>
    <x v="2352"/>
    <x v="0"/>
    <n v="42.8"/>
    <n v="86"/>
    <n v="76.27"/>
    <n v="79.959999999999994"/>
    <n v="79.759142857142862"/>
    <n v="18.399999999999999"/>
    <n v="905"/>
    <n v="764"/>
    <n v="1669"/>
  </r>
  <r>
    <x v="2353"/>
    <x v="0"/>
    <n v="45.8"/>
    <n v="90.25"/>
    <n v="82.4"/>
    <n v="88.02"/>
    <n v="86.121142857142857"/>
    <n v="18.5"/>
    <n v="0"/>
    <n v="0"/>
    <n v="0"/>
  </r>
  <r>
    <x v="2354"/>
    <x v="0"/>
    <n v="19.3"/>
    <n v="85.25"/>
    <n v="82.53"/>
    <n v="86.44"/>
    <n v="84.492285714285714"/>
    <n v="21.2"/>
    <n v="0"/>
    <n v="0"/>
    <n v="0"/>
  </r>
  <r>
    <x v="2355"/>
    <x v="0"/>
    <n v="12.1"/>
    <n v="87.75"/>
    <n v="81.599999999999994"/>
    <n v="86.44"/>
    <n v="84.665142857142854"/>
    <n v="22.6"/>
    <n v="0"/>
    <n v="0"/>
    <n v="0"/>
  </r>
  <r>
    <x v="2356"/>
    <x v="0"/>
    <n v="47.8"/>
    <n v="91.5"/>
    <n v="88.13"/>
    <n v="90.77"/>
    <n v="89.805428571428578"/>
    <n v="19.399999999999999"/>
    <n v="0"/>
    <n v="0"/>
    <n v="0"/>
  </r>
  <r>
    <x v="2357"/>
    <x v="0"/>
    <n v="73.900000000000006"/>
    <n v="89.75"/>
    <n v="93.47"/>
    <n v="95.48"/>
    <n v="93.30885714285715"/>
    <n v="18.399999999999999"/>
    <n v="0"/>
    <n v="0"/>
    <n v="0"/>
  </r>
  <r>
    <x v="2358"/>
    <x v="0"/>
    <n v="70.8"/>
    <n v="94.75"/>
    <n v="99.73"/>
    <n v="98.62"/>
    <n v="98.21114285714286"/>
    <n v="16"/>
    <n v="0"/>
    <n v="0"/>
    <n v="0"/>
  </r>
  <r>
    <x v="2359"/>
    <x v="0"/>
    <n v="34.700000000000003"/>
    <n v="87"/>
    <n v="81.47"/>
    <n v="79.37"/>
    <n v="82.013999999999996"/>
    <n v="15.7"/>
    <n v="0"/>
    <n v="0"/>
    <n v="0"/>
  </r>
  <r>
    <x v="2360"/>
    <x v="0"/>
    <n v="15.8"/>
    <n v="96"/>
    <n v="90.93"/>
    <n v="95.87"/>
    <n v="93.78257142857143"/>
    <n v="16.2"/>
    <n v="0"/>
    <n v="0"/>
    <n v="0"/>
  </r>
  <r>
    <x v="2361"/>
    <x v="0"/>
    <n v="60.4"/>
    <n v="95.5"/>
    <n v="84.4"/>
    <n v="93.32"/>
    <n v="89.995428571428576"/>
    <n v="17.600000000000001"/>
    <n v="0"/>
    <n v="0"/>
    <n v="0"/>
  </r>
  <r>
    <x v="2362"/>
    <x v="0"/>
    <n v="75.3"/>
    <n v="91"/>
    <n v="86.8"/>
    <n v="90.57"/>
    <n v="89.052571428571426"/>
    <n v="18.8"/>
    <n v="0"/>
    <n v="0"/>
    <n v="0"/>
  </r>
  <r>
    <x v="2363"/>
    <x v="0"/>
    <n v="36.1"/>
    <n v="93.75"/>
    <n v="84.8"/>
    <n v="90.96"/>
    <n v="88.957714285714289"/>
    <n v="16.100000000000001"/>
    <n v="0"/>
    <n v="0"/>
    <n v="0"/>
  </r>
  <r>
    <x v="2364"/>
    <x v="0"/>
    <n v="58.8"/>
    <n v="96.5"/>
    <n v="89.33"/>
    <n v="94.5"/>
    <n v="92.741428571428571"/>
    <n v="15.2"/>
    <n v="0"/>
    <n v="0"/>
    <n v="0"/>
  </r>
  <r>
    <x v="2365"/>
    <x v="0"/>
    <n v="34.5"/>
    <n v="98"/>
    <n v="97.73"/>
    <n v="99.02"/>
    <n v="98.233999999999995"/>
    <n v="17.100000000000001"/>
    <n v="0"/>
    <n v="0"/>
    <n v="0"/>
  </r>
  <r>
    <x v="2366"/>
    <x v="0"/>
    <n v="12.3"/>
    <n v="95.25"/>
    <n v="92"/>
    <n v="81.73"/>
    <n v="89.221714285714285"/>
    <n v="16.3"/>
    <n v="0"/>
    <n v="0"/>
    <n v="0"/>
  </r>
  <r>
    <x v="2367"/>
    <x v="0"/>
    <n v="8.9"/>
    <n v="94.25"/>
    <n v="88.93"/>
    <n v="88.8"/>
    <n v="90.101428571428571"/>
    <n v="17"/>
    <n v="0"/>
    <n v="0"/>
    <n v="0"/>
  </r>
  <r>
    <x v="2368"/>
    <x v="0"/>
    <n v="5.6"/>
    <n v="97.55"/>
    <n v="85.07"/>
    <n v="78.459999999999994"/>
    <n v="85.656285714285715"/>
    <n v="17.600000000000001"/>
    <n v="0"/>
    <n v="0"/>
    <n v="0"/>
  </r>
  <r>
    <x v="2369"/>
    <x v="0"/>
    <n v="16.5"/>
    <n v="97.75"/>
    <n v="92.67"/>
    <n v="80.47"/>
    <n v="89.64828571428572"/>
    <n v="18"/>
    <n v="0"/>
    <n v="0"/>
    <n v="0"/>
  </r>
  <r>
    <x v="2370"/>
    <x v="0"/>
    <n v="10.1"/>
    <n v="93.25"/>
    <n v="88"/>
    <n v="84.47"/>
    <n v="87.989714285714285"/>
    <n v="19.899999999999999"/>
    <n v="0"/>
    <n v="0"/>
    <n v="0"/>
  </r>
  <r>
    <x v="2371"/>
    <x v="0"/>
    <n v="61.7"/>
    <n v="95.75"/>
    <n v="92.27"/>
    <n v="91.99"/>
    <n v="93.16"/>
    <n v="19.8"/>
    <n v="0"/>
    <n v="0"/>
    <n v="0"/>
  </r>
  <r>
    <x v="2372"/>
    <x v="0"/>
    <n v="25.5"/>
    <n v="96"/>
    <n v="96.4"/>
    <n v="92.65"/>
    <n v="95.022857142857148"/>
    <n v="17.3"/>
    <n v="0"/>
    <n v="0"/>
    <n v="0"/>
  </r>
  <r>
    <x v="2373"/>
    <x v="0"/>
    <n v="12.3"/>
    <n v="91.5"/>
    <n v="89.73"/>
    <n v="84.47"/>
    <n v="88.331142857142851"/>
    <n v="16.100000000000001"/>
    <n v="0"/>
    <n v="0"/>
    <n v="0"/>
  </r>
  <r>
    <x v="2374"/>
    <x v="0"/>
    <n v="56.2"/>
    <n v="94.75"/>
    <n v="89.73"/>
    <n v="85.81"/>
    <n v="89.533428571428573"/>
    <n v="18"/>
    <n v="0"/>
    <n v="0"/>
    <n v="0"/>
  </r>
  <r>
    <x v="2375"/>
    <x v="0"/>
    <n v="6.3"/>
    <n v="97.5"/>
    <n v="99.87"/>
    <n v="99.33"/>
    <n v="99.143142857142863"/>
    <n v="20.100000000000001"/>
    <n v="0"/>
    <n v="0"/>
    <n v="0"/>
  </r>
  <r>
    <x v="2376"/>
    <x v="0"/>
    <n v="6.3"/>
    <n v="91.5"/>
    <n v="96.8"/>
    <n v="84.64"/>
    <n v="91.419428571428568"/>
    <n v="19"/>
    <n v="0"/>
    <n v="0"/>
    <n v="0"/>
  </r>
  <r>
    <x v="2377"/>
    <x v="0"/>
    <n v="22.7"/>
    <n v="96"/>
    <n v="97.07"/>
    <n v="96.16"/>
    <n v="96.513428571428577"/>
    <n v="19.8"/>
    <n v="0"/>
    <n v="0"/>
    <n v="0"/>
  </r>
  <r>
    <x v="2378"/>
    <x v="0"/>
    <n v="62"/>
    <n v="94"/>
    <n v="93.07"/>
    <n v="92.82"/>
    <n v="93.196857142857141"/>
    <n v="19.2"/>
    <n v="0"/>
    <n v="0"/>
    <n v="0"/>
  </r>
  <r>
    <x v="2379"/>
    <x v="0"/>
    <n v="89.8"/>
    <n v="97.5"/>
    <n v="90.93"/>
    <n v="82.8"/>
    <n v="89.644285714285715"/>
    <n v="19.2"/>
    <n v="0"/>
    <n v="0"/>
    <n v="0"/>
  </r>
  <r>
    <x v="2380"/>
    <x v="0"/>
    <n v="96.1"/>
    <n v="80"/>
    <n v="81.47"/>
    <n v="71.62"/>
    <n v="77.756857142857143"/>
    <n v="19.3"/>
    <n v="0"/>
    <n v="0"/>
    <n v="0"/>
  </r>
  <r>
    <x v="2381"/>
    <x v="0"/>
    <n v="64.2"/>
    <n v="95.75"/>
    <n v="91.07"/>
    <n v="86.98"/>
    <n v="90.737428571428566"/>
    <n v="19.2"/>
    <n v="0"/>
    <n v="0"/>
    <n v="0"/>
  </r>
  <r>
    <x v="2382"/>
    <x v="0"/>
    <n v="75.8"/>
    <n v="90.25"/>
    <n v="87.87"/>
    <n v="86.31"/>
    <n v="87.879142857142853"/>
    <n v="19.100000000000001"/>
    <n v="2751"/>
    <n v="3005"/>
    <n v="5756"/>
  </r>
  <r>
    <x v="2383"/>
    <x v="0"/>
    <n v="2.2000000000000002"/>
    <n v="88.75"/>
    <n v="89.2"/>
    <n v="90.32"/>
    <n v="89.481142857142856"/>
    <n v="19.3"/>
    <n v="2452"/>
    <n v="2476"/>
    <n v="4928"/>
  </r>
  <r>
    <x v="2384"/>
    <x v="0"/>
    <n v="75.2"/>
    <n v="92.25"/>
    <n v="92.27"/>
    <n v="94.66"/>
    <n v="93.084857142857146"/>
    <n v="19.2"/>
    <n v="0"/>
    <n v="0"/>
    <n v="0"/>
  </r>
  <r>
    <x v="2385"/>
    <x v="0"/>
    <n v="59.5"/>
    <n v="92.5"/>
    <n v="91.07"/>
    <n v="88.31"/>
    <n v="90.450571428571422"/>
    <n v="17.100000000000001"/>
    <n v="0"/>
    <n v="0"/>
    <n v="0"/>
  </r>
  <r>
    <x v="2386"/>
    <x v="0"/>
    <n v="81.7"/>
    <n v="97.5"/>
    <n v="98.93"/>
    <n v="98.66"/>
    <n v="98.510571428571424"/>
    <n v="16.5"/>
    <n v="0"/>
    <n v="0"/>
    <n v="0"/>
  </r>
  <r>
    <x v="2387"/>
    <x v="0"/>
    <n v="58.9"/>
    <n v="93.25"/>
    <n v="97.6"/>
    <n v="96.33"/>
    <n v="96.170285714285711"/>
    <n v="17.2"/>
    <n v="0"/>
    <n v="0"/>
    <n v="0"/>
  </r>
  <r>
    <x v="2388"/>
    <x v="0"/>
    <n v="12.7"/>
    <n v="96"/>
    <n v="98.4"/>
    <n v="98.33"/>
    <n v="97.82742857142857"/>
    <n v="18.2"/>
    <n v="0"/>
    <n v="0"/>
    <n v="0"/>
  </r>
  <r>
    <x v="2389"/>
    <x v="0"/>
    <n v="52.1"/>
    <n v="96.5"/>
    <n v="98.93"/>
    <n v="99.17"/>
    <n v="98.456857142857146"/>
    <n v="19.399999999999999"/>
    <n v="0"/>
    <n v="0"/>
    <n v="0"/>
  </r>
  <r>
    <x v="2390"/>
    <x v="0"/>
    <n v="60.1"/>
    <n v="98"/>
    <n v="99.6"/>
    <n v="98.83"/>
    <n v="98.970285714285708"/>
    <n v="20.3"/>
    <n v="0"/>
    <n v="0"/>
    <n v="0"/>
  </r>
  <r>
    <x v="2391"/>
    <x v="0"/>
    <n v="60.4"/>
    <n v="97"/>
    <n v="99.33"/>
    <n v="98.33"/>
    <n v="98.454571428571427"/>
    <n v="17.7"/>
    <n v="0"/>
    <n v="0"/>
    <n v="0"/>
  </r>
  <r>
    <x v="2392"/>
    <x v="0"/>
    <n v="96.9"/>
    <n v="95.25"/>
    <n v="97.2"/>
    <n v="98.5"/>
    <n v="97.2"/>
    <n v="17.5"/>
    <n v="0"/>
    <n v="0"/>
    <n v="0"/>
  </r>
  <r>
    <x v="2393"/>
    <x v="0"/>
    <n v="88.3"/>
    <n v="97.75"/>
    <n v="99.6"/>
    <n v="98.66"/>
    <n v="98.854857142857142"/>
    <n v="18"/>
    <n v="0"/>
    <n v="0"/>
    <n v="0"/>
  </r>
  <r>
    <x v="2394"/>
    <x v="0"/>
    <n v="107.2"/>
    <n v="96.5"/>
    <n v="97.87"/>
    <n v="98.83"/>
    <n v="97.885999999999996"/>
    <n v="18.399999999999999"/>
    <n v="0"/>
    <n v="0"/>
    <n v="0"/>
  </r>
  <r>
    <x v="2395"/>
    <x v="0"/>
    <n v="104.1"/>
    <n v="98"/>
    <n v="99.33"/>
    <n v="99"/>
    <n v="98.912857142857149"/>
    <n v="18.600000000000001"/>
    <n v="0"/>
    <n v="0"/>
    <n v="0"/>
  </r>
  <r>
    <x v="2396"/>
    <x v="0"/>
    <n v="47.1"/>
    <n v="95.5"/>
    <n v="98.8"/>
    <n v="99.5"/>
    <n v="98.285714285714292"/>
    <n v="18.8"/>
    <n v="0"/>
    <n v="0"/>
    <n v="0"/>
  </r>
  <r>
    <x v="2397"/>
    <x v="0"/>
    <n v="49.8"/>
    <n v="97.75"/>
    <n v="98.67"/>
    <n v="99"/>
    <n v="98.572857142857146"/>
    <n v="19.399999999999999"/>
    <n v="0"/>
    <n v="0"/>
    <n v="0"/>
  </r>
  <r>
    <x v="2398"/>
    <x v="0"/>
    <n v="37.5"/>
    <n v="96.5"/>
    <n v="98.67"/>
    <n v="98.66"/>
    <n v="98.170571428571435"/>
    <n v="19"/>
    <n v="0"/>
    <n v="0"/>
    <n v="0"/>
  </r>
  <r>
    <x v="2399"/>
    <x v="0"/>
    <n v="75.900000000000006"/>
    <n v="96.5"/>
    <n v="99.2"/>
    <n v="98.83"/>
    <n v="98.456000000000003"/>
    <n v="18.899999999999999"/>
    <n v="0"/>
    <n v="0"/>
    <n v="0"/>
  </r>
  <r>
    <x v="2400"/>
    <x v="0"/>
    <n v="76.5"/>
    <n v="96.25"/>
    <n v="99.47"/>
    <n v="99.17"/>
    <n v="98.631142857142862"/>
    <n v="18.8"/>
    <n v="0"/>
    <n v="0"/>
    <n v="0"/>
  </r>
  <r>
    <x v="2401"/>
    <x v="0"/>
    <n v="28.4"/>
    <n v="98.25"/>
    <n v="99.6"/>
    <n v="99.33"/>
    <n v="99.198857142857136"/>
    <n v="15.7"/>
    <n v="0"/>
    <n v="0"/>
    <n v="0"/>
  </r>
  <r>
    <x v="2402"/>
    <x v="0"/>
    <n v="11.5"/>
    <n v="97.75"/>
    <n v="98.27"/>
    <n v="95.16"/>
    <n v="97.084857142857146"/>
    <n v="14.8"/>
    <n v="0"/>
    <n v="0"/>
    <n v="0"/>
  </r>
  <r>
    <x v="2403"/>
    <x v="0"/>
    <n v="5.6"/>
    <n v="96.75"/>
    <n v="98.4"/>
    <n v="96.16"/>
    <n v="97.254857142857148"/>
    <n v="15.4"/>
    <n v="0"/>
    <n v="0"/>
    <n v="0"/>
  </r>
  <r>
    <x v="2404"/>
    <x v="0"/>
    <n v="41.4"/>
    <n v="97.75"/>
    <n v="99.6"/>
    <n v="98.83"/>
    <n v="98.913142857142859"/>
    <n v="16.3"/>
    <n v="0"/>
    <n v="0"/>
    <n v="0"/>
  </r>
  <r>
    <x v="2405"/>
    <x v="0"/>
    <n v="41.4"/>
    <n v="95.25"/>
    <n v="99.47"/>
    <n v="99.5"/>
    <n v="98.515714285714282"/>
    <n v="17.399999999999999"/>
    <n v="0"/>
    <n v="0"/>
    <n v="0"/>
  </r>
  <r>
    <x v="2406"/>
    <x v="0"/>
    <n v="51"/>
    <n v="96.75"/>
    <n v="99.33"/>
    <n v="99.83"/>
    <n v="98.911714285714282"/>
    <n v="18.899999999999999"/>
    <n v="0"/>
    <n v="0"/>
    <n v="0"/>
  </r>
  <r>
    <x v="2407"/>
    <x v="0"/>
    <n v="65.599999999999994"/>
    <n v="97.5"/>
    <n v="99.07"/>
    <n v="100.33"/>
    <n v="99.143142857142863"/>
    <n v="19.600000000000001"/>
    <n v="0"/>
    <n v="0"/>
    <n v="0"/>
  </r>
  <r>
    <x v="2408"/>
    <x v="0"/>
    <n v="56.4"/>
    <n v="92.5"/>
    <n v="93.73"/>
    <n v="92.82"/>
    <n v="93.136857142857139"/>
    <n v="18.8"/>
    <n v="0"/>
    <n v="0"/>
    <n v="0"/>
  </r>
  <r>
    <x v="2409"/>
    <x v="0"/>
    <n v="47"/>
    <n v="86.25"/>
    <n v="86.93"/>
    <n v="74.959999999999994"/>
    <n v="82.670571428571435"/>
    <n v="16"/>
    <n v="0"/>
    <n v="0"/>
    <n v="0"/>
  </r>
  <r>
    <x v="2410"/>
    <x v="0"/>
    <n v="8"/>
    <n v="85.5"/>
    <n v="88.53"/>
    <n v="72.790000000000006"/>
    <n v="82.440857142857141"/>
    <n v="15.3"/>
    <n v="0"/>
    <n v="0"/>
    <n v="0"/>
  </r>
  <r>
    <x v="2411"/>
    <x v="0"/>
    <n v="5.6"/>
    <n v="83"/>
    <n v="88"/>
    <n v="75.63"/>
    <n v="82.616"/>
    <n v="16.3"/>
    <n v="0"/>
    <n v="0"/>
    <n v="0"/>
  </r>
  <r>
    <x v="2412"/>
    <x v="0"/>
    <n v="41.4"/>
    <n v="87.5"/>
    <n v="89.47"/>
    <n v="83.47"/>
    <n v="86.962571428571422"/>
    <n v="17.5"/>
    <n v="0"/>
    <n v="0"/>
    <n v="0"/>
  </r>
  <r>
    <x v="2413"/>
    <x v="0"/>
    <n v="5.6"/>
    <n v="92"/>
    <n v="87.2"/>
    <n v="87.81"/>
    <n v="88.50628571428571"/>
    <n v="15.3"/>
    <n v="0"/>
    <n v="0"/>
    <n v="0"/>
  </r>
  <r>
    <x v="2414"/>
    <x v="0"/>
    <n v="21"/>
    <n v="94.75"/>
    <n v="88.67"/>
    <n v="89.48"/>
    <n v="90.337428571428575"/>
    <n v="15"/>
    <n v="0"/>
    <n v="0"/>
    <n v="0"/>
  </r>
  <r>
    <x v="2415"/>
    <x v="0"/>
    <n v="27.4"/>
    <n v="91.75"/>
    <n v="86.27"/>
    <n v="83.47"/>
    <n v="86.562571428571431"/>
    <n v="15"/>
    <n v="0"/>
    <n v="0"/>
    <n v="0"/>
  </r>
  <r>
    <x v="2416"/>
    <x v="0"/>
    <n v="25.3"/>
    <n v="88"/>
    <n v="90.93"/>
    <n v="84.14"/>
    <n v="87.932285714285712"/>
    <n v="16.899999999999999"/>
    <n v="0"/>
    <n v="0"/>
    <n v="0"/>
  </r>
  <r>
    <x v="2417"/>
    <x v="0"/>
    <n v="23.8"/>
    <n v="79"/>
    <n v="82.93"/>
    <n v="75.459999999999994"/>
    <n v="79.470571428571432"/>
    <n v="18.399999999999999"/>
    <n v="0"/>
    <n v="0"/>
    <n v="0"/>
  </r>
  <r>
    <x v="2418"/>
    <x v="0"/>
    <n v="33.4"/>
    <n v="75.5"/>
    <n v="81.599999999999994"/>
    <n v="78.459999999999994"/>
    <n v="79.129142857142853"/>
    <n v="18.2"/>
    <n v="0"/>
    <n v="0"/>
    <n v="0"/>
  </r>
  <r>
    <x v="2419"/>
    <x v="0"/>
    <n v="28.3"/>
    <n v="79.5"/>
    <n v="77.73"/>
    <n v="77.3"/>
    <n v="77.987142857142857"/>
    <n v="18.100000000000001"/>
    <n v="0"/>
    <n v="0"/>
    <n v="0"/>
  </r>
  <r>
    <x v="2420"/>
    <x v="0"/>
    <n v="48.9"/>
    <n v="93"/>
    <n v="78.3"/>
    <n v="74.12"/>
    <n v="80.226857142857142"/>
    <n v="17"/>
    <n v="0"/>
    <n v="0"/>
    <n v="0"/>
  </r>
  <r>
    <x v="2421"/>
    <x v="0"/>
    <n v="66.900000000000006"/>
    <n v="89.25"/>
    <n v="80.53"/>
    <n v="80.97"/>
    <n v="82.674000000000007"/>
    <n v="18.7"/>
    <n v="0"/>
    <n v="0"/>
    <n v="0"/>
  </r>
  <r>
    <x v="2422"/>
    <x v="0"/>
    <n v="52.1"/>
    <n v="74.25"/>
    <n v="75.47"/>
    <n v="68.61"/>
    <n v="72.839142857142861"/>
    <n v="20.7"/>
    <n v="0"/>
    <n v="0"/>
    <n v="0"/>
  </r>
  <r>
    <x v="2423"/>
    <x v="0"/>
    <n v="60.9"/>
    <n v="83.25"/>
    <n v="80.27"/>
    <n v="75.459999999999994"/>
    <n v="79.302000000000007"/>
    <n v="19.399999999999999"/>
    <n v="0"/>
    <n v="0"/>
    <n v="0"/>
  </r>
  <r>
    <x v="2424"/>
    <x v="0"/>
    <n v="70.3"/>
    <n v="77"/>
    <n v="77.400000000000006"/>
    <n v="73.12"/>
    <n v="75.841142857142856"/>
    <n v="18.5"/>
    <n v="0"/>
    <n v="0"/>
    <n v="0"/>
  </r>
  <r>
    <x v="2425"/>
    <x v="0"/>
    <n v="16.5"/>
    <n v="71.75"/>
    <n v="86.13"/>
    <n v="77.459999999999994"/>
    <n v="79.870571428571424"/>
    <n v="17.899999999999999"/>
    <n v="0"/>
    <n v="0"/>
    <n v="0"/>
  </r>
  <r>
    <x v="2426"/>
    <x v="0"/>
    <n v="48.1"/>
    <n v="76"/>
    <n v="88.53"/>
    <n v="78.8"/>
    <n v="82.33"/>
    <n v="18.600000000000001"/>
    <n v="0"/>
    <n v="0"/>
    <n v="0"/>
  </r>
  <r>
    <x v="2427"/>
    <x v="0"/>
    <n v="62.5"/>
    <n v="85.5"/>
    <n v="77.599999999999994"/>
    <n v="73.12"/>
    <n v="77.869714285714281"/>
    <n v="17.8"/>
    <n v="0"/>
    <n v="0"/>
    <n v="0"/>
  </r>
  <r>
    <x v="2428"/>
    <x v="0"/>
    <n v="71.900000000000006"/>
    <n v="94.25"/>
    <n v="84"/>
    <n v="84.97"/>
    <n v="86.675428571428569"/>
    <n v="17.600000000000001"/>
    <n v="0"/>
    <n v="0"/>
    <n v="0"/>
  </r>
  <r>
    <x v="2429"/>
    <x v="0"/>
    <n v="84.4"/>
    <n v="92"/>
    <n v="83.33"/>
    <n v="79.8"/>
    <n v="84.101428571428571"/>
    <n v="16.899999999999999"/>
    <n v="0"/>
    <n v="0"/>
    <n v="0"/>
  </r>
  <r>
    <x v="2430"/>
    <x v="0"/>
    <n v="73.7"/>
    <n v="85"/>
    <n v="78"/>
    <n v="72.45"/>
    <n v="77.69714285714285"/>
    <n v="15.5"/>
    <n v="0"/>
    <n v="0"/>
    <n v="0"/>
  </r>
  <r>
    <x v="2431"/>
    <x v="0"/>
    <n v="64.099999999999994"/>
    <n v="75.5"/>
    <n v="74.400000000000006"/>
    <n v="71.12"/>
    <n v="73.526857142857139"/>
    <n v="17.3"/>
    <n v="0"/>
    <n v="0"/>
    <n v="0"/>
  </r>
  <r>
    <x v="2432"/>
    <x v="0"/>
    <n v="45.5"/>
    <n v="76"/>
    <n v="76.13"/>
    <n v="73.959999999999994"/>
    <n v="75.356285714285718"/>
    <n v="17.5"/>
    <n v="0"/>
    <n v="0"/>
    <n v="0"/>
  </r>
  <r>
    <x v="2433"/>
    <x v="0"/>
    <n v="72.8"/>
    <n v="89.75"/>
    <n v="83.33"/>
    <n v="81.8"/>
    <n v="84.272857142857148"/>
    <n v="18.899999999999999"/>
    <n v="0"/>
    <n v="0"/>
    <n v="0"/>
  </r>
  <r>
    <x v="2434"/>
    <x v="0"/>
    <n v="63.1"/>
    <n v="92.25"/>
    <n v="85.87"/>
    <n v="88.65"/>
    <n v="88.281428571428577"/>
    <n v="15.5"/>
    <n v="0"/>
    <n v="0"/>
    <n v="0"/>
  </r>
  <r>
    <x v="2435"/>
    <x v="0"/>
    <n v="48.2"/>
    <n v="94.75"/>
    <n v="82.4"/>
    <n v="82.97"/>
    <n v="85.418285714285716"/>
    <n v="21.4"/>
    <n v="0"/>
    <n v="0"/>
    <n v="0"/>
  </r>
  <r>
    <x v="2436"/>
    <x v="0"/>
    <n v="61.1"/>
    <n v="55.75"/>
    <n v="62.93"/>
    <n v="47.25"/>
    <n v="55.912857142857142"/>
    <n v="22.2"/>
    <n v="444"/>
    <n v="393"/>
    <n v="837"/>
  </r>
  <r>
    <x v="2437"/>
    <x v="0"/>
    <n v="48.1"/>
    <n v="72.75"/>
    <n v="68"/>
    <n v="57.76"/>
    <n v="65.574857142857141"/>
    <n v="22.7"/>
    <n v="650"/>
    <n v="587"/>
    <n v="1237"/>
  </r>
  <r>
    <x v="2438"/>
    <x v="0"/>
    <n v="75.900000000000006"/>
    <n v="69.25"/>
    <n v="65.87"/>
    <n v="63.27"/>
    <n v="65.751142857142852"/>
    <n v="23.1"/>
    <n v="667"/>
    <n v="598"/>
    <n v="1265"/>
  </r>
  <r>
    <x v="2439"/>
    <x v="0"/>
    <n v="52.3"/>
    <n v="66.75"/>
    <n v="70.8"/>
    <n v="56.76"/>
    <n v="65.060571428571436"/>
    <n v="20"/>
    <n v="0"/>
    <n v="0"/>
    <n v="0"/>
  </r>
  <r>
    <x v="2440"/>
    <x v="0"/>
    <n v="41.4"/>
    <n v="69"/>
    <n v="75.47"/>
    <n v="56.43"/>
    <n v="67.463142857142856"/>
    <n v="16.100000000000001"/>
    <n v="0"/>
    <n v="0"/>
    <n v="0"/>
  </r>
  <r>
    <x v="2441"/>
    <x v="0"/>
    <n v="34.200000000000003"/>
    <n v="71"/>
    <n v="78.53"/>
    <n v="50.08"/>
    <n v="67.054571428571435"/>
    <n v="15.6"/>
    <n v="0"/>
    <n v="0"/>
    <n v="0"/>
  </r>
  <r>
    <x v="2442"/>
    <x v="0"/>
    <n v="44.7"/>
    <n v="70.75"/>
    <n v="74.67"/>
    <n v="55.93"/>
    <n v="67.348857142857142"/>
    <n v="18.399999999999999"/>
    <n v="0"/>
    <n v="0"/>
    <n v="0"/>
  </r>
  <r>
    <x v="2443"/>
    <x v="0"/>
    <n v="51.3"/>
    <n v="58.25"/>
    <n v="67.069999999999993"/>
    <n v="46.41"/>
    <n v="57.970571428571425"/>
    <n v="19.7"/>
    <n v="0"/>
    <n v="0"/>
    <n v="0"/>
  </r>
  <r>
    <x v="2444"/>
    <x v="0"/>
    <n v="57.1"/>
    <n v="70.75"/>
    <n v="69.8"/>
    <n v="57.43"/>
    <n v="65.775999999999996"/>
    <n v="21"/>
    <n v="554"/>
    <n v="475"/>
    <n v="1029"/>
  </r>
  <r>
    <x v="2445"/>
    <x v="0"/>
    <n v="93.6"/>
    <n v="72.25"/>
    <n v="72.27"/>
    <n v="65.28"/>
    <n v="69.868857142857138"/>
    <n v="21.7"/>
    <n v="625"/>
    <n v="553"/>
    <n v="1178"/>
  </r>
  <r>
    <x v="2446"/>
    <x v="0"/>
    <n v="41.4"/>
    <n v="67"/>
    <n v="90.4"/>
    <n v="67.28"/>
    <n v="77.124571428571429"/>
    <n v="22"/>
    <n v="663"/>
    <n v="588"/>
    <n v="1251"/>
  </r>
  <r>
    <x v="2447"/>
    <x v="0"/>
    <n v="24.2"/>
    <n v="71.25"/>
    <n v="72.13"/>
    <n v="67.95"/>
    <n v="70.495714285714286"/>
    <n v="23.3"/>
    <n v="678"/>
    <n v="602"/>
    <n v="1280"/>
  </r>
  <r>
    <x v="2448"/>
    <x v="0"/>
    <n v="10.8"/>
    <n v="64.75"/>
    <n v="76.27"/>
    <n v="69.12"/>
    <n v="71.185428571428574"/>
    <n v="21.7"/>
    <n v="641"/>
    <n v="571"/>
    <n v="1212"/>
  </r>
  <r>
    <x v="2449"/>
    <x v="0"/>
    <n v="66.900000000000006"/>
    <n v="79.25"/>
    <n v="78.8"/>
    <n v="71.290000000000006"/>
    <n v="76.328000000000003"/>
    <n v="21.7"/>
    <n v="643"/>
    <n v="566"/>
    <n v="1209"/>
  </r>
  <r>
    <x v="2450"/>
    <x v="0"/>
    <n v="80.3"/>
    <n v="70"/>
    <n v="65.599999999999994"/>
    <n v="52.25"/>
    <n v="62.028571428571432"/>
    <n v="18.899999999999999"/>
    <n v="0"/>
    <n v="0"/>
    <n v="0"/>
  </r>
  <r>
    <x v="2451"/>
    <x v="0"/>
    <n v="48.6"/>
    <n v="88.75"/>
    <n v="77.2"/>
    <n v="75.63"/>
    <n v="79.301714285714283"/>
    <n v="18.3"/>
    <n v="0"/>
    <n v="0"/>
    <n v="0"/>
  </r>
  <r>
    <x v="2452"/>
    <x v="0"/>
    <n v="25.8"/>
    <n v="88.25"/>
    <n v="76.400000000000006"/>
    <n v="82.3"/>
    <n v="81.131428571428572"/>
    <n v="18.5"/>
    <n v="0"/>
    <n v="0"/>
    <n v="0"/>
  </r>
  <r>
    <x v="2453"/>
    <x v="0"/>
    <n v="5.6"/>
    <n v="83.25"/>
    <n v="78.8"/>
    <n v="78.8"/>
    <n v="79.817142857142855"/>
    <n v="18.7"/>
    <n v="0"/>
    <n v="0"/>
    <n v="0"/>
  </r>
  <r>
    <x v="2454"/>
    <x v="0"/>
    <n v="13.7"/>
    <n v="96"/>
    <n v="89.07"/>
    <n v="86.48"/>
    <n v="89.766000000000005"/>
    <n v="19.5"/>
    <n v="0"/>
    <n v="0"/>
    <n v="0"/>
  </r>
  <r>
    <x v="2455"/>
    <x v="0"/>
    <n v="29.1"/>
    <n v="96.5"/>
    <n v="86.93"/>
    <n v="80.3"/>
    <n v="86.844285714285718"/>
    <n v="18.3"/>
    <n v="0"/>
    <n v="0"/>
    <n v="0"/>
  </r>
  <r>
    <x v="2456"/>
    <x v="0"/>
    <n v="76.400000000000006"/>
    <n v="95.25"/>
    <n v="84.53"/>
    <n v="90.82"/>
    <n v="89.136857142857139"/>
    <n v="20.9"/>
    <n v="611"/>
    <n v="529"/>
    <n v="1140"/>
  </r>
  <r>
    <x v="2457"/>
    <x v="0"/>
    <n v="65.2"/>
    <n v="69.5"/>
    <n v="67.87"/>
    <n v="60.1"/>
    <n v="65.578571428571422"/>
    <n v="20.9"/>
    <n v="686"/>
    <n v="607"/>
    <n v="1293"/>
  </r>
  <r>
    <x v="2458"/>
    <x v="0"/>
    <n v="10.1"/>
    <n v="83.5"/>
    <n v="78.53"/>
    <n v="73.62"/>
    <n v="77.982571428571433"/>
    <n v="21.351546391752585"/>
    <n v="660"/>
    <n v="573"/>
    <n v="1233"/>
  </r>
  <r>
    <x v="2459"/>
    <x v="0"/>
    <n v="50.8"/>
    <n v="85.25"/>
    <n v="80"/>
    <n v="79.63"/>
    <n v="81.073142857142855"/>
    <n v="21.941237113402053"/>
    <n v="661"/>
    <n v="581"/>
    <n v="1242"/>
  </r>
  <r>
    <x v="2460"/>
    <x v="0"/>
    <n v="23.5"/>
    <n v="81.75"/>
    <n v="76.67"/>
    <n v="76.790000000000006"/>
    <n v="77.872285714285709"/>
    <n v="22.8"/>
    <n v="676"/>
    <n v="597"/>
    <n v="1273"/>
  </r>
  <r>
    <x v="2461"/>
    <x v="0"/>
    <n v="56.5"/>
    <n v="91.5"/>
    <n v="83.87"/>
    <n v="80.63"/>
    <n v="84.503142857142862"/>
    <n v="23.4"/>
    <n v="705"/>
    <n v="635"/>
    <n v="1340"/>
  </r>
  <r>
    <x v="2462"/>
    <x v="0"/>
    <n v="15.5"/>
    <n v="90"/>
    <n v="82.67"/>
    <n v="78.3"/>
    <n v="82.847142857142856"/>
    <n v="24.2"/>
    <n v="698"/>
    <n v="628"/>
    <n v="1326"/>
  </r>
  <r>
    <x v="2463"/>
    <x v="0"/>
    <n v="72.2"/>
    <n v="95.75"/>
    <n v="90.4"/>
    <n v="93.16"/>
    <n v="92.56914285714285"/>
    <n v="17"/>
    <n v="0"/>
    <n v="0"/>
    <n v="0"/>
  </r>
  <r>
    <x v="2464"/>
    <x v="0"/>
    <n v="52.2"/>
    <n v="87"/>
    <n v="84.4"/>
    <n v="79.3"/>
    <n v="83.245714285714286"/>
    <n v="15.4"/>
    <n v="0"/>
    <n v="0"/>
    <n v="0"/>
  </r>
  <r>
    <x v="2465"/>
    <x v="0"/>
    <n v="4.4000000000000004"/>
    <n v="95.75"/>
    <n v="86.13"/>
    <n v="82.14"/>
    <n v="86.960857142857137"/>
    <n v="15"/>
    <n v="0"/>
    <n v="0"/>
    <n v="0"/>
  </r>
  <r>
    <x v="2466"/>
    <x v="0"/>
    <n v="12.6"/>
    <n v="88.25"/>
    <n v="84"/>
    <n v="79.3"/>
    <n v="83.36"/>
    <n v="18.100000000000001"/>
    <n v="0"/>
    <n v="0"/>
    <n v="0"/>
  </r>
  <r>
    <x v="2467"/>
    <x v="0"/>
    <n v="5.6"/>
    <n v="93.75"/>
    <n v="89.73"/>
    <n v="81.3"/>
    <n v="87.758571428571429"/>
    <n v="19.3"/>
    <n v="0"/>
    <n v="0"/>
    <n v="0"/>
  </r>
  <r>
    <x v="2468"/>
    <x v="0"/>
    <n v="28.5"/>
    <n v="98.23"/>
    <n v="98.13"/>
    <n v="85.81"/>
    <n v="93.92885714285714"/>
    <n v="21.2"/>
    <n v="0"/>
    <n v="0"/>
    <n v="0"/>
  </r>
  <r>
    <x v="2469"/>
    <x v="0"/>
    <n v="5.6"/>
    <n v="96"/>
    <n v="100"/>
    <n v="89.82"/>
    <n v="95.59542857142857"/>
    <n v="20.091752577319586"/>
    <n v="0"/>
    <n v="0"/>
    <n v="0"/>
  </r>
  <r>
    <x v="2470"/>
    <x v="0"/>
    <n v="14.7"/>
    <n v="96.5"/>
    <n v="92"/>
    <n v="92.32"/>
    <n v="93.138285714285715"/>
    <n v="19.3"/>
    <n v="0"/>
    <n v="0"/>
    <n v="0"/>
  </r>
  <r>
    <x v="2471"/>
    <x v="0"/>
    <n v="88.2"/>
    <n v="72"/>
    <n v="72.67"/>
    <n v="62.94"/>
    <n v="69.18085714285715"/>
    <n v="20.5"/>
    <n v="0"/>
    <n v="0"/>
    <n v="0"/>
  </r>
  <r>
    <x v="2472"/>
    <x v="0"/>
    <n v="23.7"/>
    <n v="86.25"/>
    <n v="76.27"/>
    <n v="60.1"/>
    <n v="73.007142857142853"/>
    <n v="21.4"/>
    <n v="609"/>
    <n v="535"/>
    <n v="1144"/>
  </r>
  <r>
    <x v="2473"/>
    <x v="0"/>
    <n v="12.8"/>
    <n v="77.75"/>
    <n v="75.599999999999994"/>
    <n v="64.77"/>
    <n v="72.37828571428571"/>
    <n v="22.2"/>
    <n v="629"/>
    <n v="554"/>
    <n v="1183"/>
  </r>
  <r>
    <x v="2474"/>
    <x v="0"/>
    <n v="41.99"/>
    <n v="77"/>
    <n v="76.400000000000006"/>
    <n v="78.63"/>
    <n v="77.301714285714283"/>
    <n v="22.6"/>
    <n v="907"/>
    <n v="825"/>
    <n v="1732"/>
  </r>
  <r>
    <x v="2475"/>
    <x v="0"/>
    <n v="57"/>
    <n v="83.25"/>
    <n v="80.67"/>
    <n v="81.459999999999994"/>
    <n v="81.530571428571434"/>
    <n v="23.7"/>
    <n v="1153"/>
    <n v="1110"/>
    <n v="2263"/>
  </r>
  <r>
    <x v="2476"/>
    <x v="0"/>
    <n v="74.400000000000006"/>
    <n v="75.25"/>
    <n v="76.400000000000006"/>
    <n v="82.97"/>
    <n v="78.389714285714291"/>
    <n v="23.8"/>
    <n v="1168"/>
    <n v="1165"/>
    <n v="2333"/>
  </r>
  <r>
    <x v="2477"/>
    <x v="0"/>
    <n v="56.4"/>
    <n v="84"/>
    <n v="81.069999999999993"/>
    <n v="87.98"/>
    <n v="84.108857142857147"/>
    <n v="23.2"/>
    <n v="1139"/>
    <n v="1142"/>
    <n v="2281"/>
  </r>
  <r>
    <x v="2478"/>
    <x v="0"/>
    <n v="42"/>
    <n v="77.25"/>
    <n v="78.930000000000007"/>
    <n v="75.489999999999995"/>
    <n v="77.366571428571433"/>
    <n v="22.3"/>
    <n v="643"/>
    <n v="548"/>
    <n v="1191"/>
  </r>
  <r>
    <x v="2479"/>
    <x v="0"/>
    <n v="8.1"/>
    <n v="92.75"/>
    <n v="88.33"/>
    <n v="85.64"/>
    <n v="88.418000000000006"/>
    <n v="23.3"/>
    <n v="1047"/>
    <n v="906"/>
    <n v="1953"/>
  </r>
  <r>
    <x v="2480"/>
    <x v="0"/>
    <n v="41.8"/>
    <n v="87.75"/>
    <n v="78.53"/>
    <n v="71.290000000000006"/>
    <n v="78.155142857142863"/>
    <n v="25.2"/>
    <n v="1084"/>
    <n v="996"/>
    <n v="2080"/>
  </r>
  <r>
    <x v="2481"/>
    <x v="0"/>
    <n v="30.9"/>
    <n v="87.75"/>
    <n v="90.53"/>
    <n v="74.959999999999994"/>
    <n v="84.556285714285721"/>
    <n v="23.8"/>
    <n v="1131"/>
    <n v="1102"/>
    <n v="2233"/>
  </r>
  <r>
    <x v="2482"/>
    <x v="0"/>
    <n v="5.6"/>
    <n v="88"/>
    <n v="90.93"/>
    <n v="74.900000000000006"/>
    <n v="84.76428571428572"/>
    <n v="23.891752577319583"/>
    <n v="1132"/>
    <n v="1059"/>
    <n v="2191"/>
  </r>
  <r>
    <x v="2483"/>
    <x v="0"/>
    <n v="7.6"/>
    <n v="97.25"/>
    <n v="82.53"/>
    <n v="75.459999999999994"/>
    <n v="83.470571428571432"/>
    <n v="23.8"/>
    <n v="1233"/>
    <n v="1160"/>
    <n v="2393"/>
  </r>
  <r>
    <x v="2484"/>
    <x v="0"/>
    <n v="12.3"/>
    <n v="89.75"/>
    <n v="83.2"/>
    <n v="76.13"/>
    <n v="82.273142857142858"/>
    <n v="24.1"/>
    <n v="1219"/>
    <n v="1179"/>
    <n v="2398"/>
  </r>
  <r>
    <x v="2485"/>
    <x v="0"/>
    <n v="17.100000000000001"/>
    <n v="73.25"/>
    <n v="69.73"/>
    <n v="60.1"/>
    <n v="67.232857142857142"/>
    <n v="24.1"/>
    <n v="1335"/>
    <n v="1069"/>
    <n v="2404"/>
  </r>
  <r>
    <x v="2486"/>
    <x v="0"/>
    <n v="0"/>
    <n v="73.25"/>
    <n v="76.099999999999994"/>
    <n v="45.91"/>
    <n v="65.097714285714289"/>
    <n v="26.4"/>
    <n v="1273"/>
    <n v="1119"/>
    <n v="2392"/>
  </r>
  <r>
    <x v="2487"/>
    <x v="0"/>
    <n v="32.799999999999997"/>
    <n v="78.75"/>
    <n v="74.67"/>
    <n v="58.76"/>
    <n v="70.147714285714287"/>
    <n v="26"/>
    <n v="2031"/>
    <n v="2010"/>
    <n v="4041"/>
  </r>
  <r>
    <x v="2488"/>
    <x v="0"/>
    <n v="32.5"/>
    <n v="79.5"/>
    <n v="73.599999999999994"/>
    <n v="58.26"/>
    <n v="69.689142857142855"/>
    <n v="26.4"/>
    <n v="2413"/>
    <n v="2974"/>
    <n v="5387"/>
  </r>
  <r>
    <x v="2489"/>
    <x v="0"/>
    <n v="11.9"/>
    <n v="77.75"/>
    <n v="75.2"/>
    <n v="62.27"/>
    <n v="71.349714285714285"/>
    <n v="26.451546391752569"/>
    <n v="2678"/>
    <n v="2829"/>
    <n v="5507"/>
  </r>
  <r>
    <x v="2490"/>
    <x v="0"/>
    <n v="26.2"/>
    <n v="69.25"/>
    <n v="98.8"/>
    <n v="56.59"/>
    <n v="77.573714285714289"/>
    <n v="24.4"/>
    <n v="2267"/>
    <n v="2210"/>
    <n v="4477"/>
  </r>
  <r>
    <x v="2491"/>
    <x v="0"/>
    <n v="32.1"/>
    <n v="77.25"/>
    <n v="74.930000000000007"/>
    <n v="65.61"/>
    <n v="72.264857142857139"/>
    <n v="23"/>
    <n v="2023"/>
    <n v="1835"/>
    <n v="3858"/>
  </r>
  <r>
    <x v="2492"/>
    <x v="0"/>
    <n v="32.1"/>
    <n v="68.5"/>
    <n v="77.069999999999993"/>
    <n v="58.6"/>
    <n v="68.778571428571425"/>
    <n v="23"/>
    <n v="2089"/>
    <n v="1997"/>
    <n v="4086"/>
  </r>
  <r>
    <x v="2493"/>
    <x v="0"/>
    <n v="27.6"/>
    <n v="85.75"/>
    <n v="84.4"/>
    <n v="65.94"/>
    <n v="78.379428571428576"/>
    <n v="25"/>
    <n v="2210"/>
    <n v="2332"/>
    <n v="4542"/>
  </r>
  <r>
    <x v="2494"/>
    <x v="0"/>
    <n v="12.4"/>
    <n v="87.25"/>
    <n v="87.73"/>
    <n v="68.11"/>
    <n v="80.893428571428572"/>
    <n v="25.2"/>
    <n v="1827"/>
    <n v="1745"/>
    <n v="3572"/>
  </r>
  <r>
    <x v="2495"/>
    <x v="0"/>
    <n v="9.6999999999999993"/>
    <n v="93"/>
    <n v="90.21"/>
    <n v="70.12"/>
    <n v="83.959714285714284"/>
    <n v="25"/>
    <n v="2100"/>
    <n v="2010"/>
    <n v="4110"/>
  </r>
  <r>
    <x v="2496"/>
    <x v="0"/>
    <n v="22.7"/>
    <n v="97"/>
    <n v="99.87"/>
    <n v="87.48"/>
    <n v="94.965999999999994"/>
    <n v="25.1"/>
    <n v="2891"/>
    <n v="2751"/>
    <n v="5642"/>
  </r>
  <r>
    <x v="2497"/>
    <x v="0"/>
    <n v="50.1"/>
    <n v="95.75"/>
    <n v="99.47"/>
    <n v="87.31"/>
    <n v="94.450571428571422"/>
    <n v="26.8"/>
    <n v="2929"/>
    <n v="2881"/>
    <n v="5810"/>
  </r>
  <r>
    <x v="2498"/>
    <x v="0"/>
    <n v="69.2"/>
    <n v="97.75"/>
    <n v="98.93"/>
    <n v="88.65"/>
    <n v="95.135714285714286"/>
    <n v="25.9"/>
    <n v="3184"/>
    <n v="3287"/>
    <n v="6471"/>
  </r>
  <r>
    <x v="2499"/>
    <x v="0"/>
    <n v="19.399999999999999"/>
    <n v="96"/>
    <n v="91.33"/>
    <n v="82.64"/>
    <n v="89.418000000000006"/>
    <n v="26.3"/>
    <n v="3237"/>
    <n v="3092"/>
    <n v="6329"/>
  </r>
  <r>
    <x v="2500"/>
    <x v="0"/>
    <n v="15.9"/>
    <n v="77.25"/>
    <n v="75.33"/>
    <n v="56.26"/>
    <n v="69.230571428571423"/>
    <n v="26.6"/>
    <n v="3326"/>
    <n v="3168"/>
    <n v="6494"/>
  </r>
  <r>
    <x v="2501"/>
    <x v="0"/>
    <n v="35"/>
    <n v="67.75"/>
    <n v="69.33"/>
    <n v="55.76"/>
    <n v="64.316285714285712"/>
    <n v="26.8"/>
    <n v="3548"/>
    <n v="3623"/>
    <n v="7171"/>
  </r>
  <r>
    <x v="2502"/>
    <x v="0"/>
    <n v="93.7"/>
    <n v="60.75"/>
    <n v="68"/>
    <n v="53.76"/>
    <n v="61.460571428571427"/>
    <n v="25.5"/>
    <n v="3195"/>
    <n v="3230"/>
    <n v="6425"/>
  </r>
  <r>
    <x v="2503"/>
    <x v="0"/>
    <n v="81.2"/>
    <n v="72.25"/>
    <n v="66.13"/>
    <n v="56.59"/>
    <n v="64.257999999999996"/>
    <n v="26.2"/>
    <n v="2960"/>
    <n v="2883"/>
    <n v="5843"/>
  </r>
  <r>
    <x v="2504"/>
    <x v="0"/>
    <n v="93.7"/>
    <n v="75.75"/>
    <n v="68.53"/>
    <n v="79.3"/>
    <n v="73.872857142857143"/>
    <n v="24.28125"/>
    <n v="2973"/>
    <n v="2906"/>
    <n v="5879"/>
  </r>
  <r>
    <x v="2505"/>
    <x v="0"/>
    <n v="120"/>
    <n v="77.75"/>
    <n v="74.930000000000007"/>
    <n v="87.31"/>
    <n v="79.81914285714285"/>
    <n v="26.2"/>
    <n v="1384"/>
    <n v="1319"/>
    <n v="2703"/>
  </r>
  <r>
    <x v="2506"/>
    <x v="0"/>
    <n v="112.5"/>
    <n v="63"/>
    <n v="69.73"/>
    <n v="74.12"/>
    <n v="69.696857142857141"/>
    <n v="24.6"/>
    <n v="1704"/>
    <n v="1574"/>
    <n v="3278"/>
  </r>
  <r>
    <x v="2507"/>
    <x v="0"/>
    <n v="112.5"/>
    <n v="64.75"/>
    <n v="70.67"/>
    <n v="61.44"/>
    <n v="66.152285714285711"/>
    <n v="25.343298969072166"/>
    <n v="1713"/>
    <n v="1548"/>
    <n v="3261"/>
  </r>
  <r>
    <x v="2508"/>
    <x v="0"/>
    <n v="16.600000000000001"/>
    <n v="58.5"/>
    <n v="67.2"/>
    <n v="58.1"/>
    <n v="62.091428571428573"/>
    <n v="25.6"/>
    <n v="1812"/>
    <n v="1646"/>
    <n v="3458"/>
  </r>
  <r>
    <x v="2509"/>
    <x v="0"/>
    <n v="10.4"/>
    <n v="57"/>
    <n v="64.8"/>
    <n v="55.09"/>
    <n v="59.688000000000002"/>
    <n v="26.8"/>
    <n v="2465"/>
    <n v="2186"/>
    <n v="4651"/>
  </r>
  <r>
    <x v="2510"/>
    <x v="0"/>
    <n v="53.1"/>
    <n v="66.25"/>
    <n v="70.53"/>
    <n v="58.43"/>
    <n v="65.403142857142853"/>
    <n v="27.234020618556684"/>
    <n v="3117"/>
    <n v="3158"/>
    <n v="6275"/>
  </r>
  <r>
    <x v="2511"/>
    <x v="0"/>
    <n v="56.4"/>
    <n v="71.25"/>
    <n v="69.599999999999994"/>
    <n v="63.11"/>
    <n v="67.751999999999995"/>
    <n v="27.1"/>
    <n v="3494"/>
    <n v="3609"/>
    <n v="7103"/>
  </r>
  <r>
    <x v="2512"/>
    <x v="0"/>
    <n v="71"/>
    <n v="85.75"/>
    <n v="74.53"/>
    <n v="69.62"/>
    <n v="75.411142857142863"/>
    <n v="27.3"/>
    <n v="3571"/>
    <n v="3682"/>
    <n v="7253"/>
  </r>
  <r>
    <x v="2513"/>
    <x v="0"/>
    <n v="76.8"/>
    <n v="56.5"/>
    <n v="65.069999999999993"/>
    <n v="52.25"/>
    <n v="58.715714285714284"/>
    <n v="27.8"/>
    <n v="3666"/>
    <n v="3834"/>
    <n v="7500"/>
  </r>
  <r>
    <x v="2514"/>
    <x v="0"/>
    <n v="58.1"/>
    <n v="74"/>
    <n v="71.599999999999994"/>
    <n v="55.76"/>
    <n v="66.71771428571428"/>
    <n v="27.6"/>
    <n v="3534"/>
    <n v="3864"/>
    <n v="7398"/>
  </r>
  <r>
    <x v="2515"/>
    <x v="0"/>
    <n v="67"/>
    <n v="60.75"/>
    <n v="68.400000000000006"/>
    <n v="54.26"/>
    <n v="61.803428571428569"/>
    <n v="27.8"/>
    <n v="4108"/>
    <n v="4641"/>
    <n v="8749"/>
  </r>
  <r>
    <x v="2516"/>
    <x v="0"/>
    <n v="35.799999999999997"/>
    <n v="59"/>
    <n v="68.400000000000006"/>
    <n v="49.42"/>
    <n v="59.744"/>
    <n v="28.5"/>
    <n v="4458"/>
    <n v="5112"/>
    <n v="9570"/>
  </r>
  <r>
    <x v="2517"/>
    <x v="0"/>
    <n v="41.9"/>
    <n v="62.5"/>
    <n v="70"/>
    <n v="54.7"/>
    <n v="63.04"/>
    <n v="29.4"/>
    <n v="4424"/>
    <n v="4864"/>
    <n v="9288"/>
  </r>
  <r>
    <x v="2518"/>
    <x v="0"/>
    <n v="62.4"/>
    <n v="65"/>
    <n v="66.53"/>
    <n v="84.11"/>
    <n v="72.207714285714289"/>
    <n v="28.9"/>
    <n v="4573"/>
    <n v="5039"/>
    <n v="9612"/>
  </r>
  <r>
    <x v="2519"/>
    <x v="0"/>
    <n v="69.5"/>
    <n v="77.5"/>
    <n v="72.400000000000006"/>
    <n v="71.790000000000006"/>
    <n v="73.356571428571428"/>
    <n v="27.4"/>
    <n v="3700"/>
    <n v="3882"/>
    <n v="7582"/>
  </r>
  <r>
    <x v="2520"/>
    <x v="0"/>
    <n v="100.1"/>
    <n v="54.75"/>
    <n v="63.6"/>
    <n v="51.92"/>
    <n v="57.572571428571429"/>
    <n v="25.091752577319593"/>
    <n v="2991"/>
    <n v="2753"/>
    <n v="5744"/>
  </r>
  <r>
    <x v="2521"/>
    <x v="0"/>
    <n v="11.1"/>
    <n v="61.25"/>
    <n v="66.13"/>
    <n v="57.76"/>
    <n v="62.144857142857141"/>
    <n v="23.866666666666671"/>
    <n v="2778"/>
    <n v="2798"/>
    <n v="5576"/>
  </r>
  <r>
    <x v="2522"/>
    <x v="0"/>
    <n v="62.5"/>
    <n v="53.75"/>
    <n v="61.47"/>
    <n v="50.58"/>
    <n v="55.971714285714285"/>
    <n v="25.8"/>
    <n v="3026"/>
    <n v="3228"/>
    <n v="6254"/>
  </r>
  <r>
    <x v="2523"/>
    <x v="0"/>
    <n v="18.2"/>
    <n v="52.75"/>
    <n v="67.069999999999993"/>
    <n v="53.26"/>
    <n v="59.061999999999998"/>
    <n v="25.4"/>
    <n v="3592"/>
    <n v="3477"/>
    <n v="7069"/>
  </r>
  <r>
    <x v="2524"/>
    <x v="0"/>
    <n v="74.900000000000006"/>
    <n v="70.25"/>
    <n v="75.33"/>
    <n v="65.61"/>
    <n v="70.836285714285708"/>
    <n v="25.4"/>
    <n v="3960"/>
    <n v="4227"/>
    <n v="8187"/>
  </r>
  <r>
    <x v="2525"/>
    <x v="0"/>
    <n v="82.5"/>
    <n v="83"/>
    <n v="86"/>
    <n v="69.12"/>
    <n v="79.526857142857139"/>
    <n v="24.2"/>
    <n v="3428"/>
    <n v="3579"/>
    <n v="7007"/>
  </r>
  <r>
    <x v="2526"/>
    <x v="0"/>
    <n v="93.7"/>
    <n v="97"/>
    <n v="95.73"/>
    <n v="72.45"/>
    <n v="88.03857142857143"/>
    <n v="24.930927835051534"/>
    <n v="3569"/>
    <n v="3761"/>
    <n v="7330"/>
  </r>
  <r>
    <x v="2527"/>
    <x v="0"/>
    <n v="75"/>
    <n v="94.5"/>
    <n v="90.13"/>
    <n v="70.28"/>
    <n v="84.323142857142855"/>
    <n v="26.481443298969076"/>
    <n v="4289"/>
    <n v="5029"/>
    <n v="9318"/>
  </r>
  <r>
    <x v="2528"/>
    <x v="0"/>
    <n v="13.2"/>
    <n v="77.5"/>
    <n v="74.400000000000006"/>
    <n v="64.44"/>
    <n v="71.693714285714279"/>
    <n v="28.4"/>
    <n v="4989"/>
    <n v="5616"/>
    <n v="10605"/>
  </r>
  <r>
    <x v="2529"/>
    <x v="0"/>
    <n v="6.8"/>
    <n v="62.75"/>
    <n v="66.400000000000006"/>
    <n v="56.26"/>
    <n v="62.089142857142861"/>
    <n v="27.6"/>
    <n v="4455"/>
    <n v="4722"/>
    <n v="9177"/>
  </r>
  <r>
    <x v="2530"/>
    <x v="0"/>
    <n v="10.9"/>
    <n v="57.5"/>
    <n v="62.67"/>
    <n v="59.77"/>
    <n v="60.494"/>
    <n v="25.5"/>
    <n v="3927"/>
    <n v="4252"/>
    <n v="8179"/>
  </r>
  <r>
    <x v="2531"/>
    <x v="0"/>
    <n v="21.8"/>
    <n v="63.75"/>
    <n v="69.069999999999993"/>
    <n v="6.43"/>
    <n v="46.377428571428574"/>
    <n v="25.8"/>
    <n v="3630"/>
    <n v="3829"/>
    <n v="7459"/>
  </r>
  <r>
    <x v="2532"/>
    <x v="0"/>
    <n v="66.3"/>
    <n v="76"/>
    <n v="70.400000000000006"/>
    <n v="65.11"/>
    <n v="69.866285714285709"/>
    <n v="27.157731958762895"/>
    <n v="4213"/>
    <n v="4448"/>
    <n v="8661"/>
  </r>
  <r>
    <x v="2533"/>
    <x v="0"/>
    <n v="75.2"/>
    <n v="77.75"/>
    <n v="70.53"/>
    <n v="65.94"/>
    <n v="70.606571428571428"/>
    <n v="28.2"/>
    <n v="4936"/>
    <n v="5369"/>
    <n v="10305"/>
  </r>
  <r>
    <x v="2534"/>
    <x v="0"/>
    <n v="112.5"/>
    <n v="88.5"/>
    <n v="75.33"/>
    <n v="72.45"/>
    <n v="77.352857142857147"/>
    <n v="28.7"/>
    <n v="5368"/>
    <n v="5854"/>
    <n v="11222"/>
  </r>
  <r>
    <x v="2535"/>
    <x v="0"/>
    <n v="60.7"/>
    <n v="63"/>
    <n v="64.8"/>
    <n v="52.59"/>
    <n v="60.202285714285715"/>
    <n v="29.1"/>
    <n v="5389"/>
    <n v="5768"/>
    <n v="11157"/>
  </r>
  <r>
    <x v="2536"/>
    <x v="0"/>
    <n v="8.1"/>
    <n v="65"/>
    <n v="62.93"/>
    <n v="56.26"/>
    <n v="61.116285714285716"/>
    <n v="28.5"/>
    <n v="5016"/>
    <n v="5665"/>
    <n v="10681"/>
  </r>
  <r>
    <x v="2537"/>
    <x v="0"/>
    <n v="74.3"/>
    <n v="64"/>
    <n v="65.47"/>
    <n v="55.93"/>
    <n v="61.863142857142854"/>
    <n v="28.445360824742284"/>
    <n v="5074"/>
    <n v="5726"/>
    <n v="10800"/>
  </r>
  <r>
    <x v="2538"/>
    <x v="0"/>
    <n v="67.8"/>
    <n v="65.5"/>
    <n v="66"/>
    <n v="56.09"/>
    <n v="62.488"/>
    <n v="27.8"/>
    <n v="4595"/>
    <n v="5335"/>
    <n v="9930"/>
  </r>
  <r>
    <x v="2539"/>
    <x v="0"/>
    <n v="97.3"/>
    <n v="63.75"/>
    <n v="60.4"/>
    <n v="60.43"/>
    <n v="61.176000000000002"/>
    <n v="26.448453608247434"/>
    <n v="4359"/>
    <n v="5089"/>
    <n v="9448"/>
  </r>
  <r>
    <x v="2540"/>
    <x v="0"/>
    <n v="82.4"/>
    <n v="73"/>
    <n v="62.8"/>
    <n v="68.11"/>
    <n v="66.951999999999998"/>
    <n v="27.1"/>
    <n v="4832"/>
    <n v="5496"/>
    <n v="10328"/>
  </r>
  <r>
    <x v="2541"/>
    <x v="0"/>
    <n v="13.5"/>
    <n v="54.5"/>
    <n v="61.6"/>
    <n v="58.26"/>
    <n v="58.832000000000001"/>
    <n v="26.2"/>
    <n v="4759"/>
    <n v="5412"/>
    <n v="10171"/>
  </r>
  <r>
    <x v="2542"/>
    <x v="0"/>
    <n v="31.9"/>
    <n v="62.5"/>
    <n v="65.33"/>
    <n v="59.93"/>
    <n v="62.831714285714284"/>
    <n v="28.2"/>
    <n v="4632"/>
    <n v="5424"/>
    <n v="10056"/>
  </r>
  <r>
    <x v="2543"/>
    <x v="0"/>
    <n v="11.6"/>
    <n v="66.75"/>
    <n v="64.13"/>
    <n v="60.429999999999993"/>
    <n v="63.460285714285718"/>
    <n v="26.4"/>
    <n v="4319"/>
    <n v="4973"/>
    <n v="9292"/>
  </r>
  <r>
    <x v="2544"/>
    <x v="0"/>
    <n v="44.6"/>
    <n v="63.25"/>
    <n v="68"/>
    <n v="67.930000000000007"/>
    <n v="66.89028571428571"/>
    <n v="27.786597938144332"/>
    <n v="4839"/>
    <n v="5517"/>
    <n v="10356"/>
  </r>
  <r>
    <x v="2545"/>
    <x v="0"/>
    <n v="12.7"/>
    <n v="66"/>
    <n v="73.2"/>
    <n v="60.43"/>
    <n v="67.176000000000002"/>
    <n v="27.8"/>
    <n v="4561"/>
    <n v="5418"/>
    <n v="9979"/>
  </r>
  <r>
    <x v="2546"/>
    <x v="0"/>
    <n v="32.5"/>
    <n v="74.5"/>
    <n v="62.67"/>
    <n v="63.94"/>
    <n v="65.809428571428569"/>
    <n v="27.5"/>
    <n v="4410"/>
    <n v="5278"/>
    <n v="9688"/>
  </r>
  <r>
    <x v="2547"/>
    <x v="0"/>
    <n v="37.799999999999997"/>
    <n v="79"/>
    <n v="66.53"/>
    <n v="73.69"/>
    <n v="71.835142857142856"/>
    <n v="27.8"/>
    <n v="4642"/>
    <n v="5585"/>
    <n v="10227"/>
  </r>
  <r>
    <x v="2548"/>
    <x v="0"/>
    <n v="22"/>
    <n v="57.25"/>
    <n v="63.870000000000005"/>
    <n v="63.44"/>
    <n v="62.209428571428575"/>
    <n v="27.9"/>
    <n v="4754"/>
    <n v="5649"/>
    <n v="10403"/>
  </r>
  <r>
    <x v="2549"/>
    <x v="0"/>
    <n v="6.3"/>
    <n v="75.5"/>
    <n v="72.8"/>
    <n v="69.78"/>
    <n v="72.381714285714281"/>
    <n v="28.4"/>
    <n v="4838"/>
    <n v="5860"/>
    <n v="10698"/>
  </r>
  <r>
    <x v="2550"/>
    <x v="0"/>
    <n v="50"/>
    <n v="76.5"/>
    <n v="78"/>
    <n v="67.28"/>
    <n v="73.98171428571429"/>
    <n v="28.8"/>
    <n v="4658"/>
    <n v="5717"/>
    <n v="10375"/>
  </r>
  <r>
    <x v="2551"/>
    <x v="0"/>
    <n v="94.7"/>
    <n v="77"/>
    <n v="78.400000000000006"/>
    <n v="66.94"/>
    <n v="74.150857142857149"/>
    <n v="29"/>
    <n v="4949"/>
    <n v="5835"/>
    <n v="10784"/>
  </r>
  <r>
    <x v="2552"/>
    <x v="0"/>
    <n v="72.400000000000006"/>
    <n v="83.5"/>
    <n v="85.33"/>
    <n v="71.62"/>
    <n v="80.21114285714286"/>
    <n v="27.7"/>
    <n v="4747"/>
    <n v="5666"/>
    <n v="10413"/>
  </r>
  <r>
    <x v="2553"/>
    <x v="0"/>
    <n v="69.900000000000006"/>
    <n v="92.25"/>
    <n v="93.87"/>
    <n v="71.290000000000006"/>
    <n v="85.757999999999996"/>
    <n v="26.1"/>
    <n v="4628"/>
    <n v="4583"/>
    <n v="9211"/>
  </r>
  <r>
    <x v="2554"/>
    <x v="0"/>
    <n v="28.5"/>
    <n v="94.75"/>
    <n v="96.399999999999991"/>
    <n v="75.790000000000006"/>
    <n v="88.956571428571422"/>
    <n v="27.5"/>
    <n v="4615"/>
    <n v="5486"/>
    <n v="10101"/>
  </r>
  <r>
    <x v="2555"/>
    <x v="0"/>
    <n v="3.6"/>
    <n v="92"/>
    <n v="81.069999999999993"/>
    <n v="84"/>
    <n v="84.572857142857146"/>
    <n v="27.7"/>
    <n v="4687"/>
    <n v="5855"/>
    <n v="10542"/>
  </r>
  <r>
    <x v="2556"/>
    <x v="0"/>
    <n v="0"/>
    <n v="92.25"/>
    <n v="85.070000000000007"/>
    <n v="87.15"/>
    <n v="87.424285714285716"/>
    <n v="27.6"/>
    <n v="4433"/>
    <n v="5540"/>
    <n v="9973"/>
  </r>
  <r>
    <x v="2557"/>
    <x v="0"/>
    <n v="19.100000000000001"/>
    <n v="87.75"/>
    <n v="78.930000000000007"/>
    <n v="81.8"/>
    <n v="81.93"/>
    <n v="27"/>
    <n v="4533"/>
    <n v="5358"/>
    <n v="9891"/>
  </r>
  <r>
    <x v="2558"/>
    <x v="0"/>
    <n v="17.899999999999999"/>
    <n v="95.25"/>
    <n v="83.73"/>
    <n v="92.15"/>
    <n v="89.25"/>
    <n v="27.9"/>
    <n v="4985"/>
    <n v="5715"/>
    <n v="10700"/>
  </r>
  <r>
    <x v="2559"/>
    <x v="0"/>
    <n v="20.5"/>
    <n v="93.75"/>
    <n v="83.6"/>
    <n v="89.48"/>
    <n v="87.936000000000007"/>
    <n v="27.6"/>
    <n v="5152"/>
    <n v="5855"/>
    <n v="11007"/>
  </r>
  <r>
    <x v="2560"/>
    <x v="0"/>
    <n v="21.4"/>
    <n v="90.75"/>
    <n v="78.67"/>
    <n v="86.64"/>
    <n v="84.163714285714292"/>
    <n v="27.9"/>
    <n v="4873"/>
    <n v="5538"/>
    <n v="10411"/>
  </r>
  <r>
    <x v="2561"/>
    <x v="0"/>
    <n v="37.5"/>
    <n v="95.25"/>
    <n v="78.400000000000006"/>
    <n v="92.65"/>
    <n v="87.137142857142862"/>
    <n v="28.5"/>
    <n v="5209"/>
    <n v="5947"/>
    <n v="11156"/>
  </r>
  <r>
    <x v="2562"/>
    <x v="0"/>
    <n v="58.1"/>
    <n v="74.75"/>
    <n v="74.13"/>
    <n v="82.14"/>
    <n v="77.018000000000001"/>
    <n v="28.7"/>
    <n v="5164"/>
    <n v="5808"/>
    <n v="10972"/>
  </r>
  <r>
    <x v="2563"/>
    <x v="0"/>
    <n v="8.6"/>
    <n v="85"/>
    <n v="78.8"/>
    <n v="84.97"/>
    <n v="82.332571428571427"/>
    <n v="32.6"/>
    <n v="5469"/>
    <n v="6206"/>
    <n v="11675"/>
  </r>
  <r>
    <x v="2564"/>
    <x v="0"/>
    <n v="50"/>
    <n v="89"/>
    <n v="83.33"/>
    <n v="90.65"/>
    <n v="87.135714285714286"/>
    <n v="31.7"/>
    <n v="5862"/>
    <n v="6671"/>
    <n v="12533"/>
  </r>
  <r>
    <x v="2565"/>
    <x v="0"/>
    <n v="19.100000000000001"/>
    <n v="88.25"/>
    <n v="81.069999999999993"/>
    <n v="89.82"/>
    <n v="85.71114285714286"/>
    <n v="32.1"/>
    <n v="5958"/>
    <n v="6657"/>
    <n v="12615"/>
  </r>
  <r>
    <x v="2566"/>
    <x v="0"/>
    <n v="0"/>
    <n v="89.25"/>
    <n v="79.600000000000009"/>
    <n v="84.97"/>
    <n v="83.646857142857144"/>
    <n v="26.5"/>
    <n v="4233"/>
    <n v="5434"/>
    <n v="9667"/>
  </r>
  <r>
    <x v="2567"/>
    <x v="0"/>
    <n v="94.1"/>
    <n v="80"/>
    <n v="73.2"/>
    <n v="84.47"/>
    <n v="78.618285714285719"/>
    <n v="28.4"/>
    <n v="4932"/>
    <n v="5637"/>
    <n v="10569"/>
  </r>
  <r>
    <x v="2568"/>
    <x v="0"/>
    <n v="6.2"/>
    <n v="80.5"/>
    <n v="74.53"/>
    <n v="84.81"/>
    <n v="79.419142857142859"/>
    <n v="28.5"/>
    <n v="4981"/>
    <n v="5741"/>
    <n v="10722"/>
  </r>
  <r>
    <x v="2569"/>
    <x v="0"/>
    <n v="6.2"/>
    <n v="67"/>
    <n v="74.8"/>
    <n v="75.290000000000006"/>
    <n v="73.185142857142864"/>
    <n v="30.6"/>
    <n v="5624"/>
    <n v="6140"/>
    <n v="11764"/>
  </r>
  <r>
    <x v="2570"/>
    <x v="0"/>
    <n v="60.8"/>
    <n v="82.5"/>
    <n v="77.86999999999999"/>
    <n v="84.31"/>
    <n v="81.136285714285719"/>
    <n v="31"/>
    <n v="5574"/>
    <n v="6359"/>
    <n v="11933"/>
  </r>
  <r>
    <x v="2571"/>
    <x v="0"/>
    <n v="24.6"/>
    <n v="90"/>
    <n v="81.87"/>
    <n v="90.48"/>
    <n v="86.680285714285716"/>
    <n v="30.8"/>
    <n v="5507"/>
    <n v="6226"/>
    <n v="11733"/>
  </r>
  <r>
    <x v="2572"/>
    <x v="0"/>
    <n v="35"/>
    <n v="88.25"/>
    <n v="78"/>
    <n v="84.25"/>
    <n v="82.48571428571428"/>
    <n v="31.9"/>
    <n v="5613"/>
    <n v="6267"/>
    <n v="11880"/>
  </r>
  <r>
    <x v="2573"/>
    <x v="0"/>
    <n v="59.1"/>
    <n v="85"/>
    <n v="82"/>
    <n v="88.31"/>
    <n v="84.849142857142851"/>
    <n v="32.1"/>
    <n v="5798"/>
    <n v="6452"/>
    <n v="12250"/>
  </r>
  <r>
    <x v="2574"/>
    <x v="0"/>
    <n v="41.5"/>
    <n v="83.25"/>
    <n v="76.53"/>
    <n v="82.14"/>
    <n v="79.989428571428576"/>
    <n v="28.8"/>
    <n v="5014"/>
    <n v="5836"/>
    <n v="10850"/>
  </r>
  <r>
    <x v="2575"/>
    <x v="0"/>
    <n v="35.4"/>
    <n v="95.5"/>
    <n v="79.73"/>
    <n v="89.65"/>
    <n v="86.73571428571428"/>
    <n v="30.2"/>
    <n v="5395"/>
    <n v="5963"/>
    <n v="11358"/>
  </r>
  <r>
    <x v="2576"/>
    <x v="0"/>
    <n v="55.5"/>
    <n v="85"/>
    <n v="79.33"/>
    <n v="79.13"/>
    <n v="80.557428571428574"/>
    <n v="27.3"/>
    <n v="5038"/>
    <n v="5830"/>
    <n v="10868"/>
  </r>
  <r>
    <x v="2577"/>
    <x v="0"/>
    <n v="32.200000000000003"/>
    <n v="77.5"/>
    <n v="79.33"/>
    <n v="77.63"/>
    <n v="78.328857142857146"/>
    <n v="27"/>
    <n v="4587"/>
    <n v="5390"/>
    <n v="9977"/>
  </r>
  <r>
    <x v="2578"/>
    <x v="0"/>
    <n v="91.6"/>
    <n v="81.25"/>
    <n v="80.13"/>
    <n v="80.800000000000011"/>
    <n v="80.61571428571429"/>
    <n v="28.5"/>
    <n v="4712"/>
    <n v="5637"/>
    <n v="10349"/>
  </r>
  <r>
    <x v="2579"/>
    <x v="0"/>
    <n v="67.900000000000006"/>
    <n v="84.75"/>
    <n v="79.86999999999999"/>
    <n v="82.97"/>
    <n v="82.048285714285711"/>
    <n v="29.8"/>
    <n v="4782"/>
    <n v="5535"/>
    <n v="10317"/>
  </r>
  <r>
    <x v="2580"/>
    <x v="0"/>
    <n v="36.299999999999997"/>
    <n v="88"/>
    <n v="80.13"/>
    <n v="84.47"/>
    <n v="83.41685714285714"/>
    <n v="29.6"/>
    <n v="5132"/>
    <n v="5876"/>
    <n v="11008"/>
  </r>
  <r>
    <x v="2581"/>
    <x v="0"/>
    <n v="35.799999999999997"/>
    <n v="87.5"/>
    <n v="80.27"/>
    <n v="88.81"/>
    <n v="84.850571428571428"/>
    <n v="30.2"/>
    <n v="5231"/>
    <n v="5924"/>
    <n v="11155"/>
  </r>
  <r>
    <x v="2582"/>
    <x v="0"/>
    <n v="30"/>
    <n v="94.25"/>
    <n v="85.33"/>
    <n v="88.81"/>
    <n v="88.561999999999998"/>
    <n v="31"/>
    <n v="5504"/>
    <n v="6061"/>
    <n v="11565"/>
  </r>
  <r>
    <x v="2583"/>
    <x v="0"/>
    <n v="17.3"/>
    <n v="91.75"/>
    <n v="83.6"/>
    <n v="86.31"/>
    <n v="86.391999999999996"/>
    <n v="31.2"/>
    <n v="5715"/>
    <n v="6394"/>
    <n v="12109"/>
  </r>
  <r>
    <x v="2584"/>
    <x v="0"/>
    <n v="60.1"/>
    <n v="93.5"/>
    <n v="86.53"/>
    <n v="91.490000000000009"/>
    <n v="89.823714285714289"/>
    <n v="30.7"/>
    <n v="5847"/>
    <n v="6408"/>
    <n v="12255"/>
  </r>
  <r>
    <x v="2585"/>
    <x v="0"/>
    <n v="33.299999999999997"/>
    <n v="90.75"/>
    <n v="81.599999999999994"/>
    <n v="88.31"/>
    <n v="85.992000000000004"/>
    <n v="28.2"/>
    <n v="5492"/>
    <n v="6109"/>
    <n v="11601"/>
  </r>
  <r>
    <x v="2586"/>
    <x v="0"/>
    <n v="65.2"/>
    <n v="89.5"/>
    <n v="84.13"/>
    <n v="88.15"/>
    <n v="86.73571428571428"/>
    <n v="30.5"/>
    <n v="6048"/>
    <n v="6719"/>
    <n v="12767"/>
  </r>
  <r>
    <x v="2587"/>
    <x v="0"/>
    <n v="68.7"/>
    <n v="91.25"/>
    <n v="85.6"/>
    <n v="88.65"/>
    <n v="87.937142857142859"/>
    <n v="30.1"/>
    <n v="5913"/>
    <n v="6549"/>
    <n v="12462"/>
  </r>
  <r>
    <x v="2588"/>
    <x v="0"/>
    <n v="27.6"/>
    <n v="84"/>
    <n v="80"/>
    <n v="86.98"/>
    <n v="83.307428571428574"/>
    <n v="29.712371134020607"/>
    <n v="5635"/>
    <n v="6326"/>
    <n v="11961"/>
  </r>
  <r>
    <x v="2589"/>
    <x v="0"/>
    <n v="38.6"/>
    <n v="85.25"/>
    <n v="78.67"/>
    <n v="86.64"/>
    <n v="82.906571428571425"/>
    <n v="27.8"/>
    <n v="5186"/>
    <n v="5775"/>
    <n v="10961"/>
  </r>
  <r>
    <x v="2590"/>
    <x v="0"/>
    <n v="75.099999999999994"/>
    <n v="85.5"/>
    <n v="78.8"/>
    <n v="86.64"/>
    <n v="83.019428571428577"/>
    <n v="28.9"/>
    <n v="5570"/>
    <n v="6313"/>
    <n v="11883"/>
  </r>
  <r>
    <x v="2591"/>
    <x v="0"/>
    <n v="0"/>
    <n v="93.25"/>
    <n v="85.72999999999999"/>
    <n v="90.649999999999991"/>
    <n v="89.135714285714286"/>
    <n v="28.4"/>
    <n v="4971"/>
    <n v="6058"/>
    <n v="11029"/>
  </r>
  <r>
    <x v="2592"/>
    <x v="0"/>
    <n v="70.599999999999994"/>
    <n v="91"/>
    <n v="85.2"/>
    <n v="87.31"/>
    <n v="87.249142857142857"/>
    <n v="26.6"/>
    <n v="4919"/>
    <n v="5562"/>
    <n v="10481"/>
  </r>
  <r>
    <x v="2593"/>
    <x v="0"/>
    <n v="56.2"/>
    <n v="94.25"/>
    <n v="83.07"/>
    <n v="86.98"/>
    <n v="86.965999999999994"/>
    <n v="27.1"/>
    <n v="4061"/>
    <n v="5504"/>
    <n v="9565"/>
  </r>
  <r>
    <x v="2594"/>
    <x v="0"/>
    <n v="0"/>
    <n v="96.5"/>
    <n v="89.87"/>
    <n v="91.49"/>
    <n v="91.940857142857141"/>
    <n v="29.9"/>
    <n v="5081"/>
    <n v="6241"/>
    <n v="11322"/>
  </r>
  <r>
    <x v="2595"/>
    <x v="0"/>
    <n v="58.8"/>
    <n v="96.25"/>
    <n v="86.93"/>
    <n v="94.16"/>
    <n v="91.539142857142863"/>
    <n v="30.9"/>
    <n v="5655"/>
    <n v="6400"/>
    <n v="12055"/>
  </r>
  <r>
    <x v="2596"/>
    <x v="0"/>
    <n v="37.799999999999997"/>
    <n v="96.75"/>
    <n v="88.93"/>
    <n v="96.99"/>
    <n v="93.480857142857147"/>
    <n v="31.1"/>
    <n v="5739"/>
    <n v="6240"/>
    <n v="11979"/>
  </r>
  <r>
    <x v="2597"/>
    <x v="0"/>
    <n v="71.900000000000006"/>
    <n v="94"/>
    <n v="91.600000000000009"/>
    <n v="94.66"/>
    <n v="93.197714285714284"/>
    <n v="31.3"/>
    <n v="5917"/>
    <n v="6559"/>
    <n v="12476"/>
  </r>
  <r>
    <x v="2598"/>
    <x v="0"/>
    <n v="73.099999999999994"/>
    <n v="94.5"/>
    <n v="98.27"/>
    <n v="96.83"/>
    <n v="96.914571428571435"/>
    <n v="30.7"/>
    <n v="5477"/>
    <n v="6386"/>
    <n v="11863"/>
  </r>
  <r>
    <x v="2599"/>
    <x v="0"/>
    <n v="56.9"/>
    <n v="94.5"/>
    <n v="92.93"/>
    <n v="94.49"/>
    <n v="93.823714285714289"/>
    <n v="30.7"/>
    <n v="5538"/>
    <n v="6388"/>
    <n v="11926"/>
  </r>
  <r>
    <x v="2600"/>
    <x v="0"/>
    <n v="75"/>
    <n v="95.5"/>
    <n v="90.4"/>
    <n v="90.48"/>
    <n v="91.593142857142851"/>
    <n v="31"/>
    <n v="5425"/>
    <n v="6375"/>
    <n v="11800"/>
  </r>
  <r>
    <x v="2601"/>
    <x v="0"/>
    <n v="75"/>
    <n v="96.25"/>
    <n v="91.73"/>
    <n v="94.66"/>
    <n v="93.767714285714291"/>
    <n v="26.3"/>
    <n v="4309"/>
    <n v="5250"/>
    <n v="9559"/>
  </r>
  <r>
    <x v="2602"/>
    <x v="0"/>
    <n v="38.6"/>
    <n v="95.75"/>
    <n v="83.07"/>
    <n v="93.32"/>
    <n v="89.482571428571433"/>
    <n v="28.3"/>
    <n v="4855"/>
    <n v="5584"/>
    <n v="10439"/>
  </r>
  <r>
    <x v="2603"/>
    <x v="0"/>
    <n v="26.9"/>
    <n v="96"/>
    <n v="86.53"/>
    <n v="94.320000000000007"/>
    <n v="91.365428571428566"/>
    <n v="30.7"/>
    <n v="4973"/>
    <n v="5597"/>
    <n v="10570"/>
  </r>
  <r>
    <x v="2604"/>
    <x v="0"/>
    <n v="51.2"/>
    <n v="88.25"/>
    <n v="80.53"/>
    <n v="90.98"/>
    <n v="85.877428571428567"/>
    <n v="27.9"/>
    <n v="4637"/>
    <n v="5458"/>
    <n v="10095"/>
  </r>
  <r>
    <x v="2605"/>
    <x v="0"/>
    <n v="91.7"/>
    <n v="95"/>
    <n v="87.47"/>
    <n v="95.16"/>
    <n v="91.827714285714279"/>
    <n v="26.6"/>
    <n v="4566"/>
    <n v="5137"/>
    <n v="9703"/>
  </r>
  <r>
    <x v="2606"/>
    <x v="0"/>
    <n v="67"/>
    <n v="91.75"/>
    <n v="81.2"/>
    <n v="94.320000000000007"/>
    <n v="88.10971428571429"/>
    <n v="27.3"/>
    <n v="4740"/>
    <n v="5496"/>
    <n v="10236"/>
  </r>
  <r>
    <x v="2607"/>
    <x v="0"/>
    <n v="24"/>
    <n v="92"/>
    <n v="86.27"/>
    <n v="96.33"/>
    <n v="91.028857142857149"/>
    <n v="29.5"/>
    <n v="5088"/>
    <n v="5727"/>
    <n v="10815"/>
  </r>
  <r>
    <x v="2608"/>
    <x v="0"/>
    <n v="19.2"/>
    <n v="93"/>
    <n v="92.27"/>
    <n v="98.16"/>
    <n v="94.456285714285713"/>
    <n v="30.6"/>
    <n v="5445"/>
    <n v="6005"/>
    <n v="11450"/>
  </r>
  <r>
    <x v="2609"/>
    <x v="0"/>
    <n v="35.799999999999997"/>
    <n v="91"/>
    <n v="89.07"/>
    <n v="96.66"/>
    <n v="92.113428571428571"/>
    <n v="30.751546391752584"/>
    <n v="4977"/>
    <n v="5956"/>
    <n v="10933"/>
  </r>
  <r>
    <x v="2610"/>
    <x v="0"/>
    <n v="44.9"/>
    <n v="95"/>
    <n v="92.4"/>
    <n v="94.16"/>
    <n v="93.597714285714289"/>
    <n v="30.78350515463918"/>
    <n v="4984"/>
    <n v="6016"/>
    <n v="11000"/>
  </r>
  <r>
    <x v="2611"/>
    <x v="0"/>
    <n v="11.8"/>
    <n v="82.5"/>
    <n v="79.2"/>
    <n v="91.820000000000007"/>
    <n v="84.281142857142854"/>
    <n v="30.1"/>
    <n v="5206"/>
    <n v="6149"/>
    <n v="11355"/>
  </r>
  <r>
    <x v="2612"/>
    <x v="0"/>
    <n v="65.599999999999994"/>
    <n v="85.5"/>
    <n v="83.73"/>
    <n v="93.32"/>
    <n v="87.42257142857143"/>
    <n v="30.171134020618574"/>
    <n v="4885"/>
    <n v="5910"/>
    <n v="10795"/>
  </r>
  <r>
    <x v="2613"/>
    <x v="0"/>
    <n v="81.2"/>
    <n v="83.75"/>
    <n v="84.8"/>
    <n v="97.16"/>
    <n v="88.797714285714292"/>
    <n v="30.7"/>
    <n v="5315"/>
    <n v="6289"/>
    <n v="11604"/>
  </r>
  <r>
    <x v="2614"/>
    <x v="0"/>
    <n v="75"/>
    <n v="76.25"/>
    <n v="82.27"/>
    <n v="79.3"/>
    <n v="79.875714285714281"/>
    <n v="31"/>
    <n v="5087"/>
    <n v="5996"/>
    <n v="11083"/>
  </r>
  <r>
    <x v="2615"/>
    <x v="0"/>
    <n v="56.9"/>
    <n v="80.5"/>
    <n v="77.86999999999999"/>
    <n v="81.47"/>
    <n v="79.70542857142857"/>
    <n v="29.6"/>
    <n v="5012"/>
    <n v="5918"/>
    <n v="10930"/>
  </r>
  <r>
    <x v="2616"/>
    <x v="0"/>
    <n v="60.8"/>
    <n v="77.75"/>
    <n v="77.069999999999993"/>
    <n v="79.13"/>
    <n v="77.931714285714293"/>
    <n v="31.3"/>
    <n v="5654"/>
    <n v="6487"/>
    <n v="12141"/>
  </r>
  <r>
    <x v="2617"/>
    <x v="0"/>
    <n v="22.3"/>
    <n v="69.5"/>
    <n v="73.87"/>
    <n v="79.13"/>
    <n v="74.674571428571426"/>
    <n v="30.4"/>
    <n v="5374"/>
    <n v="6209"/>
    <n v="11583"/>
  </r>
  <r>
    <x v="2618"/>
    <x v="0"/>
    <n v="30.6"/>
    <n v="42.25"/>
    <n v="59.07"/>
    <n v="46.410000000000004"/>
    <n v="50.884857142857143"/>
    <n v="31.1"/>
    <n v="5261"/>
    <n v="6163"/>
    <n v="11424"/>
  </r>
  <r>
    <x v="2619"/>
    <x v="0"/>
    <n v="42.8"/>
    <n v="43.75"/>
    <n v="58.13"/>
    <n v="50.580000000000005"/>
    <n v="52.254571428571431"/>
    <n v="30.6"/>
    <n v="5557"/>
    <n v="6487"/>
    <n v="12044"/>
  </r>
  <r>
    <x v="2620"/>
    <x v="0"/>
    <n v="16.399999999999999"/>
    <n v="42"/>
    <n v="56.67"/>
    <n v="56.93"/>
    <n v="53.405999999999999"/>
    <n v="30.8"/>
    <n v="5520"/>
    <n v="6640"/>
    <n v="12160"/>
  </r>
  <r>
    <x v="2621"/>
    <x v="0"/>
    <n v="49"/>
    <n v="45"/>
    <n v="57.73"/>
    <n v="59.43"/>
    <n v="55.403142857142861"/>
    <n v="31.128865979381445"/>
    <n v="5604"/>
    <n v="6556"/>
    <n v="12160"/>
  </r>
  <r>
    <x v="2622"/>
    <x v="0"/>
    <n v="50.1"/>
    <n v="51.5"/>
    <n v="61.2"/>
    <n v="56.09"/>
    <n v="57.23085714285714"/>
    <n v="31.216494845360835"/>
    <n v="5683"/>
    <n v="6384"/>
    <n v="12067"/>
  </r>
  <r>
    <x v="2623"/>
    <x v="0"/>
    <n v="62.7"/>
    <n v="57.5"/>
    <n v="70"/>
    <n v="51.42"/>
    <n v="60.772571428571432"/>
    <n v="31.2"/>
    <n v="5961"/>
    <n v="6754"/>
    <n v="12715"/>
  </r>
  <r>
    <x v="2624"/>
    <x v="0"/>
    <n v="39.9"/>
    <n v="58.5"/>
    <n v="70.399999999999991"/>
    <n v="51.59"/>
    <n v="61.23085714285714"/>
    <n v="31.3"/>
    <n v="5625"/>
    <n v="6514"/>
    <n v="12139"/>
  </r>
  <r>
    <x v="2625"/>
    <x v="0"/>
    <n v="23.2"/>
    <n v="47.5"/>
    <n v="57.07"/>
    <n v="40.229999999999997"/>
    <n v="49.10885714285714"/>
    <n v="28.4"/>
    <n v="5555"/>
    <n v="6218"/>
    <n v="11773"/>
  </r>
  <r>
    <x v="2626"/>
    <x v="0"/>
    <n v="55.1"/>
    <n v="52.5"/>
    <n v="60"/>
    <n v="40.07"/>
    <n v="51.452571428571432"/>
    <n v="27.7"/>
    <n v="5197"/>
    <n v="6001"/>
    <n v="11198"/>
  </r>
  <r>
    <x v="2627"/>
    <x v="0"/>
    <n v="52.5"/>
    <n v="53.75"/>
    <n v="64.929999999999993"/>
    <n v="36.89"/>
    <n v="52.760857142857141"/>
    <n v="28.9"/>
    <n v="5451"/>
    <n v="6151"/>
    <n v="11602"/>
  </r>
  <r>
    <x v="2628"/>
    <x v="0"/>
    <n v="69"/>
    <n v="51.25"/>
    <n v="67.73"/>
    <n v="40.229999999999997"/>
    <n v="54.534571428571425"/>
    <n v="28.401030927835048"/>
    <n v="5225"/>
    <n v="5988"/>
    <n v="11213"/>
  </r>
  <r>
    <x v="2629"/>
    <x v="0"/>
    <n v="103.7"/>
    <n v="60"/>
    <n v="71.069999999999993"/>
    <n v="48.41"/>
    <n v="60.770571428571429"/>
    <n v="30.145360824742266"/>
    <n v="5905"/>
    <n v="6730"/>
    <n v="12635"/>
  </r>
  <r>
    <x v="2630"/>
    <x v="0"/>
    <n v="84.2"/>
    <n v="72.5"/>
    <n v="79.33"/>
    <n v="54.09"/>
    <n v="69.115142857142857"/>
    <n v="30.74432989690721"/>
    <n v="5144"/>
    <n v="5798"/>
    <n v="10942"/>
  </r>
  <r>
    <x v="2631"/>
    <x v="0"/>
    <n v="101.7"/>
    <n v="91"/>
    <n v="92.4"/>
    <n v="63.61"/>
    <n v="82.209142857142851"/>
    <n v="30.5"/>
    <n v="5558"/>
    <n v="6374"/>
    <n v="11932"/>
  </r>
  <r>
    <x v="2632"/>
    <x v="0"/>
    <n v="104.4"/>
    <n v="67.75"/>
    <n v="75.2"/>
    <n v="46.739999999999995"/>
    <n v="63.739428571428569"/>
    <n v="30.7"/>
    <n v="5198"/>
    <n v="6291"/>
    <n v="11489"/>
  </r>
  <r>
    <x v="2633"/>
    <x v="0"/>
    <n v="104.9"/>
    <n v="68.25"/>
    <n v="74.27"/>
    <n v="45.910000000000004"/>
    <n v="63.170571428571428"/>
    <n v="30.8"/>
    <n v="5746"/>
    <n v="6403"/>
    <n v="12149"/>
  </r>
  <r>
    <x v="2634"/>
    <x v="0"/>
    <n v="82.5"/>
    <n v="65.5"/>
    <n v="77.33"/>
    <n v="42.24"/>
    <n v="62.595142857142854"/>
    <n v="31.2"/>
    <n v="5946"/>
    <n v="6883"/>
    <n v="12829"/>
  </r>
  <r>
    <x v="2635"/>
    <x v="0"/>
    <n v="71.2"/>
    <n v="58.75"/>
    <n v="77.2"/>
    <n v="42.07"/>
    <n v="60.938285714285712"/>
    <n v="30.429896907216506"/>
    <n v="5376"/>
    <n v="6327"/>
    <n v="11703"/>
  </r>
  <r>
    <x v="2636"/>
    <x v="0"/>
    <n v="10.9"/>
    <n v="63.25"/>
    <n v="79.069999999999993"/>
    <n v="45.41"/>
    <n v="63.913428571428568"/>
    <n v="30.336082474226806"/>
    <n v="5176"/>
    <n v="5879"/>
    <n v="11055"/>
  </r>
  <r>
    <x v="2637"/>
    <x v="0"/>
    <n v="37.9"/>
    <n v="73.5"/>
    <n v="83.88"/>
    <n v="49.08"/>
    <n v="69.575999999999993"/>
    <n v="28.8"/>
    <n v="4492"/>
    <n v="5214"/>
    <n v="9706"/>
  </r>
  <r>
    <x v="2638"/>
    <x v="0"/>
    <n v="22.7"/>
    <n v="90.5"/>
    <n v="93.47"/>
    <n v="96.99"/>
    <n v="93.998000000000005"/>
    <n v="26.3"/>
    <n v="4536"/>
    <n v="5391"/>
    <n v="9927"/>
  </r>
  <r>
    <x v="2639"/>
    <x v="0"/>
    <n v="49.1"/>
    <n v="89.5"/>
    <n v="92.93"/>
    <n v="96.99"/>
    <n v="93.537999999999997"/>
    <n v="26.4"/>
    <n v="4395"/>
    <n v="5143"/>
    <n v="9538"/>
  </r>
  <r>
    <x v="2640"/>
    <x v="0"/>
    <n v="121.1"/>
    <n v="84.25"/>
    <n v="82.27"/>
    <n v="48.25"/>
    <n v="71.058571428571426"/>
    <n v="29.822680412371135"/>
    <n v="5301"/>
    <n v="6374"/>
    <n v="11675"/>
  </r>
  <r>
    <x v="2641"/>
    <x v="0"/>
    <n v="71.099999999999994"/>
    <n v="66.25"/>
    <n v="74.27"/>
    <n v="51.59"/>
    <n v="64.660857142857139"/>
    <n v="30.059793814432997"/>
    <n v="5036"/>
    <n v="5868"/>
    <n v="10904"/>
  </r>
  <r>
    <x v="2642"/>
    <x v="0"/>
    <n v="79.2"/>
    <n v="92.75"/>
    <n v="87.2"/>
    <n v="54.42"/>
    <n v="77.22971428571428"/>
    <n v="26.2"/>
    <n v="5466"/>
    <n v="6297"/>
    <n v="11763"/>
  </r>
  <r>
    <x v="2643"/>
    <x v="0"/>
    <n v="87.2"/>
    <n v="48"/>
    <n v="67.600000000000009"/>
    <n v="43.74"/>
    <n v="54.939428571428572"/>
    <n v="28.4"/>
    <n v="5890"/>
    <n v="6999"/>
    <n v="12889"/>
  </r>
  <r>
    <x v="2644"/>
    <x v="0"/>
    <n v="80.400000000000006"/>
    <n v="67.75"/>
    <n v="74.67"/>
    <n v="46.58"/>
    <n v="63.457428571428572"/>
    <n v="30.993814432989684"/>
    <n v="5515"/>
    <n v="6376"/>
    <n v="11891"/>
  </r>
  <r>
    <x v="2645"/>
    <x v="0"/>
    <n v="85.6"/>
    <n v="91.5"/>
    <n v="83.73"/>
    <n v="49.25"/>
    <n v="73.684285714285721"/>
    <n v="31.294845360824741"/>
    <n v="5431"/>
    <n v="6280"/>
    <n v="11711"/>
  </r>
  <r>
    <x v="2646"/>
    <x v="0"/>
    <n v="112.5"/>
    <n v="92.5"/>
    <n v="85.070000000000007"/>
    <n v="48.08"/>
    <n v="74.085999999999999"/>
    <n v="30.2"/>
    <n v="5565"/>
    <n v="6449"/>
    <n v="12014"/>
  </r>
  <r>
    <x v="2647"/>
    <x v="0"/>
    <n v="79.5"/>
    <n v="92.25"/>
    <n v="85.6"/>
    <n v="48.25"/>
    <n v="74.314285714285717"/>
    <n v="30.4"/>
    <n v="6088"/>
    <n v="7012"/>
    <n v="13100"/>
  </r>
  <r>
    <x v="2648"/>
    <x v="0"/>
    <n v="20.100000000000001"/>
    <n v="88.25"/>
    <n v="88.67"/>
    <n v="46.58"/>
    <n v="74.143142857142863"/>
    <n v="30"/>
    <n v="5873"/>
    <n v="6641"/>
    <n v="12514"/>
  </r>
  <r>
    <x v="2649"/>
    <x v="0"/>
    <n v="13.8"/>
    <n v="93.25"/>
    <n v="94.27"/>
    <n v="56.06"/>
    <n v="80.936285714285717"/>
    <n v="30.4"/>
    <n v="5362"/>
    <n v="6403"/>
    <n v="11765"/>
  </r>
  <r>
    <x v="2650"/>
    <x v="0"/>
    <n v="66.7"/>
    <n v="96.5"/>
    <n v="98.13"/>
    <n v="56.93"/>
    <n v="83.631714285714281"/>
    <n v="30.9"/>
    <n v="5791"/>
    <n v="6594"/>
    <n v="12385"/>
  </r>
  <r>
    <x v="2651"/>
    <x v="0"/>
    <n v="84.4"/>
    <n v="96.5"/>
    <n v="100.13"/>
    <n v="55.93"/>
    <n v="84.146000000000001"/>
    <n v="30.2"/>
    <n v="5611"/>
    <n v="6381"/>
    <n v="11992"/>
  </r>
  <r>
    <x v="2652"/>
    <x v="0"/>
    <n v="77.7"/>
    <n v="96.5"/>
    <n v="96.93"/>
    <n v="54.42"/>
    <n v="82.256857142857143"/>
    <n v="29.9"/>
    <n v="5238"/>
    <n v="6134"/>
    <n v="11372"/>
  </r>
  <r>
    <x v="2653"/>
    <x v="0"/>
    <n v="29.5"/>
    <n v="96.5"/>
    <n v="96.93"/>
    <n v="54.42"/>
    <n v="82.256857142857143"/>
    <n v="29.1"/>
    <n v="4896"/>
    <n v="5683"/>
    <n v="10579"/>
  </r>
  <r>
    <x v="2654"/>
    <x v="0"/>
    <n v="9.6"/>
    <n v="91.5"/>
    <n v="83.07"/>
    <n v="50.92"/>
    <n v="73.974000000000004"/>
    <n v="30.2"/>
    <n v="5068"/>
    <n v="5803"/>
    <n v="10871"/>
  </r>
  <r>
    <x v="2655"/>
    <x v="0"/>
    <n v="19.899999999999999"/>
    <n v="72.25"/>
    <n v="69.47"/>
    <n v="41.57"/>
    <n v="60.539714285714282"/>
    <n v="30"/>
    <n v="5017"/>
    <n v="6017"/>
    <n v="11034"/>
  </r>
  <r>
    <x v="2656"/>
    <x v="0"/>
    <n v="11.9"/>
    <n v="74.75"/>
    <n v="75.599999999999994"/>
    <n v="42.9"/>
    <n v="64.194285714285712"/>
    <n v="30.5"/>
    <n v="5720"/>
    <n v="6615"/>
    <n v="12335"/>
  </r>
  <r>
    <x v="2657"/>
    <x v="0"/>
    <n v="23.5"/>
    <n v="82.5"/>
    <n v="78.67"/>
    <n v="50.08"/>
    <n v="69.743142857142857"/>
    <n v="30.8"/>
    <n v="4994"/>
    <n v="5751"/>
    <n v="10745"/>
  </r>
  <r>
    <x v="2658"/>
    <x v="0"/>
    <n v="59.6"/>
    <n v="92.25"/>
    <n v="88"/>
    <n v="53.59"/>
    <n v="77.173714285714283"/>
    <n v="30.7"/>
    <n v="4194"/>
    <n v="4965"/>
    <n v="9159"/>
  </r>
  <r>
    <x v="2659"/>
    <x v="0"/>
    <n v="24.6"/>
    <n v="96.5"/>
    <n v="94.399999999999991"/>
    <n v="55.26"/>
    <n v="81.460571428571427"/>
    <n v="30.7"/>
    <n v="4087"/>
    <n v="4484"/>
    <n v="8571"/>
  </r>
  <r>
    <x v="2660"/>
    <x v="0"/>
    <n v="30.2"/>
    <n v="91.5"/>
    <n v="90.93"/>
    <n v="55.089999999999996"/>
    <n v="78.772285714285715"/>
    <n v="28.7"/>
    <n v="4137"/>
    <n v="4585"/>
    <n v="8722"/>
  </r>
  <r>
    <x v="2661"/>
    <x v="0"/>
    <n v="59.9"/>
    <n v="84.25"/>
    <n v="78.53"/>
    <n v="53.42"/>
    <n v="71.228285714285718"/>
    <n v="30.5"/>
    <n v="4115"/>
    <n v="4553"/>
    <n v="8668"/>
  </r>
  <r>
    <x v="2662"/>
    <x v="0"/>
    <n v="73.599999999999994"/>
    <n v="79.25"/>
    <n v="79.599999999999994"/>
    <n v="50.92"/>
    <n v="69.68685714285715"/>
    <n v="30.7"/>
    <n v="4124"/>
    <n v="4579"/>
    <n v="8703"/>
  </r>
  <r>
    <x v="2663"/>
    <x v="0"/>
    <n v="62.2"/>
    <n v="83.5"/>
    <n v="77.33"/>
    <n v="51.75"/>
    <n v="69.97"/>
    <n v="30.7"/>
    <n v="3845"/>
    <n v="4244"/>
    <n v="8089"/>
  </r>
  <r>
    <x v="2664"/>
    <x v="0"/>
    <n v="62.7"/>
    <n v="90.75"/>
    <n v="84.67"/>
    <n v="53.42"/>
    <n v="75.34542857142857"/>
    <n v="30.7"/>
    <n v="3607"/>
    <n v="4180"/>
    <n v="7787"/>
  </r>
  <r>
    <x v="2665"/>
    <x v="0"/>
    <n v="75.099999999999994"/>
    <n v="85.5"/>
    <n v="83.73"/>
    <n v="52.25"/>
    <n v="73.341428571428565"/>
    <n v="30.892783505154632"/>
    <n v="3715"/>
    <n v="4170"/>
    <n v="7885"/>
  </r>
  <r>
    <x v="2666"/>
    <x v="0"/>
    <n v="76.400000000000006"/>
    <n v="92.5"/>
    <n v="90.13"/>
    <n v="56.589999999999996"/>
    <n v="79.172285714285721"/>
    <n v="30.3"/>
    <n v="3614"/>
    <n v="4338"/>
    <n v="7952"/>
  </r>
  <r>
    <x v="2667"/>
    <x v="0"/>
    <n v="54.8"/>
    <n v="79.5"/>
    <n v="74.67"/>
    <n v="51.42"/>
    <n v="67.802571428571426"/>
    <n v="30.7"/>
    <n v="3666"/>
    <n v="3945"/>
    <n v="7611"/>
  </r>
  <r>
    <x v="2668"/>
    <x v="0"/>
    <n v="62"/>
    <n v="87.75"/>
    <n v="80.53"/>
    <n v="53.42"/>
    <n v="72.885428571428577"/>
    <n v="27.3"/>
    <n v="4999"/>
    <n v="2525"/>
    <n v="7524"/>
  </r>
  <r>
    <x v="2669"/>
    <x v="0"/>
    <n v="85.7"/>
    <n v="85.75"/>
    <n v="78.8"/>
    <n v="53.09"/>
    <n v="71.573714285714289"/>
    <n v="22.5"/>
    <n v="1795"/>
    <n v="1593"/>
    <n v="3388"/>
  </r>
  <r>
    <x v="2670"/>
    <x v="0"/>
    <n v="53.1"/>
    <n v="86.25"/>
    <n v="78.930000000000007"/>
    <n v="54.76"/>
    <n v="72.316285714285712"/>
    <n v="19.600000000000001"/>
    <n v="1021"/>
    <n v="883"/>
    <n v="1904"/>
  </r>
  <r>
    <x v="2671"/>
    <x v="0"/>
    <n v="36.5"/>
    <n v="92.5"/>
    <n v="87.2"/>
    <n v="56.76"/>
    <n v="77.974857142857147"/>
    <n v="21.7"/>
    <n v="1589"/>
    <n v="1339"/>
    <n v="2928"/>
  </r>
  <r>
    <x v="2672"/>
    <x v="0"/>
    <n v="70.599999999999994"/>
    <n v="94.25"/>
    <n v="91.33"/>
    <n v="56.59"/>
    <n v="80.086571428571432"/>
    <n v="24.5"/>
    <n v="1696"/>
    <n v="1378"/>
    <n v="3074"/>
  </r>
  <r>
    <x v="2673"/>
    <x v="0"/>
    <n v="79"/>
    <n v="97.25"/>
    <n v="99.33"/>
    <n v="56.76"/>
    <n v="84.259142857142862"/>
    <n v="27.022680412371137"/>
    <n v="1747"/>
    <n v="1541"/>
    <n v="3288"/>
  </r>
  <r>
    <x v="2674"/>
    <x v="0"/>
    <n v="71.900000000000006"/>
    <n v="87.75"/>
    <n v="79.599999999999994"/>
    <n v="56.93"/>
    <n v="73.690285714285707"/>
    <n v="27.8"/>
    <n v="1633"/>
    <n v="1406"/>
    <n v="3039"/>
  </r>
  <r>
    <x v="2675"/>
    <x v="0"/>
    <n v="57"/>
    <n v="92.25"/>
    <n v="82.93"/>
    <n v="60.1"/>
    <n v="77.232857142857142"/>
    <n v="25"/>
    <n v="1735"/>
    <n v="1536"/>
    <n v="3271"/>
  </r>
  <r>
    <x v="2676"/>
    <x v="0"/>
    <n v="43.3"/>
    <n v="91.5"/>
    <n v="86.13"/>
    <n v="60.93"/>
    <n v="78.71742857142857"/>
    <n v="23.8"/>
    <n v="1742"/>
    <n v="1573"/>
    <n v="3315"/>
  </r>
  <r>
    <x v="2677"/>
    <x v="0"/>
    <n v="35.700000000000003"/>
    <n v="90.75"/>
    <n v="81.47"/>
    <n v="59.43"/>
    <n v="76.034571428571425"/>
    <n v="25.9"/>
    <n v="1154"/>
    <n v="958"/>
    <n v="2112"/>
  </r>
  <r>
    <x v="2678"/>
    <x v="0"/>
    <n v="34.4"/>
    <n v="95"/>
    <n v="86.8"/>
    <n v="59.6"/>
    <n v="79.348571428571432"/>
    <n v="28"/>
    <n v="1701"/>
    <n v="1514"/>
    <n v="3215"/>
  </r>
  <r>
    <x v="2679"/>
    <x v="0"/>
    <n v="85.2"/>
    <n v="98.25"/>
    <n v="98.8"/>
    <n v="62.27"/>
    <n v="86.149714285714282"/>
    <n v="27.5"/>
    <n v="1778"/>
    <n v="1592"/>
    <n v="3370"/>
  </r>
  <r>
    <x v="2680"/>
    <x v="0"/>
    <n v="87.1"/>
    <n v="98.25"/>
    <n v="100"/>
    <n v="64.77"/>
    <n v="87.521142857142863"/>
    <n v="25.315463917525776"/>
    <n v="1770"/>
    <n v="1575"/>
    <n v="3345"/>
  </r>
  <r>
    <x v="2681"/>
    <x v="0"/>
    <n v="24.7"/>
    <n v="81.75"/>
    <n v="87.07"/>
    <n v="57.1"/>
    <n v="75.578571428571422"/>
    <n v="26.4"/>
    <n v="1726"/>
    <n v="1521"/>
    <n v="3247"/>
  </r>
  <r>
    <x v="2682"/>
    <x v="0"/>
    <n v="20.100000000000001"/>
    <n v="72.25"/>
    <n v="68"/>
    <n v="54.92"/>
    <n v="64.486857142857147"/>
    <n v="24.9"/>
    <n v="1414"/>
    <n v="1207"/>
    <n v="2621"/>
  </r>
  <r>
    <x v="2683"/>
    <x v="0"/>
    <n v="26.9"/>
    <n v="61.5"/>
    <n v="63.8"/>
    <n v="52.75"/>
    <n v="59.485714285714288"/>
    <n v="22.4"/>
    <n v="1681"/>
    <n v="1441"/>
    <n v="3122"/>
  </r>
  <r>
    <x v="2684"/>
    <x v="0"/>
    <n v="68.7"/>
    <n v="64.75"/>
    <n v="61.47"/>
    <n v="51.75"/>
    <n v="58.887142857142855"/>
    <n v="24.056701030927826"/>
    <n v="1652"/>
    <n v="1436"/>
    <n v="3088"/>
  </r>
  <r>
    <x v="2685"/>
    <x v="0"/>
    <n v="110.8"/>
    <n v="77.5"/>
    <n v="70.53"/>
    <n v="54.92"/>
    <n v="66.771142857142863"/>
    <n v="25.9"/>
    <n v="1742"/>
    <n v="1520"/>
    <n v="3262"/>
  </r>
  <r>
    <x v="2686"/>
    <x v="0"/>
    <n v="100"/>
    <n v="87.5"/>
    <n v="69.87"/>
    <n v="57.1"/>
    <n v="69.521428571428572"/>
    <n v="26.1"/>
    <n v="1698"/>
    <n v="1497"/>
    <n v="3195"/>
  </r>
  <r>
    <x v="2687"/>
    <x v="0"/>
    <n v="38.700000000000003"/>
    <n v="87.5"/>
    <n v="69.87"/>
    <n v="57.1"/>
    <n v="69.521428571428572"/>
    <n v="27.7"/>
    <n v="1812"/>
    <n v="1560"/>
    <n v="3372"/>
  </r>
  <r>
    <x v="2688"/>
    <x v="0"/>
    <n v="98.6"/>
    <n v="72.75"/>
    <n v="66.13"/>
    <n v="50.25"/>
    <n v="62.198571428571427"/>
    <n v="27.7"/>
    <n v="2061"/>
    <n v="1965"/>
    <n v="4026"/>
  </r>
  <r>
    <x v="2689"/>
    <x v="0"/>
    <n v="150"/>
    <n v="80.75"/>
    <n v="74.53"/>
    <n v="59.1"/>
    <n v="70.661428571428573"/>
    <n v="26.464948453608248"/>
    <n v="1748"/>
    <n v="1574"/>
    <n v="3322"/>
  </r>
  <r>
    <x v="2690"/>
    <x v="0"/>
    <n v="150"/>
    <n v="82"/>
    <n v="77.069999999999993"/>
    <n v="61.27"/>
    <n v="72.779714285714292"/>
    <n v="23.9"/>
    <n v="1698"/>
    <n v="1520"/>
    <n v="3218"/>
  </r>
  <r>
    <x v="2691"/>
    <x v="0"/>
    <n v="150"/>
    <n v="96.25"/>
    <n v="98.4"/>
    <n v="66.28"/>
    <n v="86.896000000000001"/>
    <n v="24"/>
    <n v="1663"/>
    <n v="1443"/>
    <n v="3106"/>
  </r>
  <r>
    <x v="2692"/>
    <x v="0"/>
    <n v="100"/>
    <n v="90.5"/>
    <n v="99.07"/>
    <n v="67.11"/>
    <n v="86.153428571428577"/>
    <n v="22.4"/>
    <n v="1621"/>
    <n v="1373"/>
    <n v="2994"/>
  </r>
  <r>
    <x v="2693"/>
    <x v="0"/>
    <n v="82.2"/>
    <n v="95.75"/>
    <n v="98.4"/>
    <n v="62.94"/>
    <n v="85.636571428571429"/>
    <n v="22.7"/>
    <n v="1639"/>
    <n v="1383"/>
    <n v="3022"/>
  </r>
  <r>
    <x v="2694"/>
    <x v="0"/>
    <n v="82.9"/>
    <n v="96"/>
    <n v="95.87"/>
    <n v="64.27000000000001"/>
    <n v="85.065428571428569"/>
    <n v="25.3"/>
    <n v="1630"/>
    <n v="1391"/>
    <n v="3021"/>
  </r>
  <r>
    <x v="2695"/>
    <x v="0"/>
    <n v="48.9"/>
    <n v="89.25"/>
    <n v="86.27"/>
    <n v="58.26"/>
    <n v="77.347714285714289"/>
    <n v="25.4"/>
    <n v="1758"/>
    <n v="1497"/>
    <n v="3255"/>
  </r>
  <r>
    <x v="2696"/>
    <x v="0"/>
    <n v="63.7"/>
    <n v="89.5"/>
    <n v="92.67"/>
    <n v="57.26"/>
    <n v="79.804857142857145"/>
    <n v="25.6"/>
    <n v="1750"/>
    <n v="1529"/>
    <n v="3279"/>
  </r>
  <r>
    <x v="2697"/>
    <x v="0"/>
    <n v="51.1"/>
    <n v="86.25"/>
    <n v="85.47"/>
    <n v="58.93"/>
    <n v="76.548857142857145"/>
    <n v="21.5"/>
    <n v="1626"/>
    <n v="1365"/>
    <n v="2991"/>
  </r>
  <r>
    <x v="2698"/>
    <x v="0"/>
    <n v="25.8"/>
    <n v="89"/>
    <n v="84.93"/>
    <n v="60.6"/>
    <n v="77.518571428571434"/>
    <n v="16.2"/>
    <n v="999"/>
    <n v="797"/>
    <n v="1796"/>
  </r>
  <r>
    <x v="2699"/>
    <x v="0"/>
    <n v="54.5"/>
    <n v="95"/>
    <n v="92.13"/>
    <n v="58.1"/>
    <n v="81.118571428571428"/>
    <n v="17.5"/>
    <n v="299"/>
    <n v="233"/>
    <n v="532"/>
  </r>
  <r>
    <x v="2700"/>
    <x v="0"/>
    <n v="61.7"/>
    <n v="94"/>
    <n v="96"/>
    <n v="60.6"/>
    <n v="83.405714285714282"/>
    <n v="20.399999999999999"/>
    <n v="1034"/>
    <n v="832"/>
    <n v="1866"/>
  </r>
  <r>
    <x v="2701"/>
    <x v="0"/>
    <n v="66.5"/>
    <n v="98"/>
    <n v="99.6"/>
    <n v="77.459999999999994"/>
    <n v="91.643428571428572"/>
    <n v="21.3"/>
    <n v="1541"/>
    <n v="1251"/>
    <n v="2792"/>
  </r>
  <r>
    <x v="2702"/>
    <x v="0"/>
    <n v="7.2"/>
    <n v="95.75"/>
    <n v="94.53"/>
    <n v="75.13"/>
    <n v="88.157428571428568"/>
    <n v="22.799999999999994"/>
    <n v="1591"/>
    <n v="1314"/>
    <n v="2905"/>
  </r>
  <r>
    <x v="2703"/>
    <x v="0"/>
    <n v="64.2"/>
    <n v="92.25"/>
    <n v="89.87"/>
    <n v="70.62"/>
    <n v="83.813999999999993"/>
    <n v="24.3"/>
    <n v="1605"/>
    <n v="1328"/>
    <n v="2933"/>
  </r>
  <r>
    <x v="2704"/>
    <x v="0"/>
    <n v="73.2"/>
    <n v="93.25"/>
    <n v="86.4"/>
    <n v="70.62"/>
    <n v="82.555428571428578"/>
    <n v="23"/>
    <n v="1085"/>
    <n v="863"/>
    <n v="1948"/>
  </r>
  <r>
    <x v="2705"/>
    <x v="0"/>
    <n v="72.599999999999994"/>
    <n v="90.75"/>
    <n v="87.33"/>
    <n v="70.12"/>
    <n v="82.21114285714286"/>
    <n v="20.3"/>
    <n v="1006"/>
    <n v="816"/>
    <n v="1822"/>
  </r>
  <r>
    <x v="2706"/>
    <x v="0"/>
    <n v="6.3"/>
    <n v="94.5"/>
    <n v="95.6"/>
    <n v="72.790000000000006"/>
    <n v="87.528000000000006"/>
    <n v="20.5"/>
    <n v="1027"/>
    <n v="793"/>
    <n v="1820"/>
  </r>
  <r>
    <x v="2707"/>
    <x v="0"/>
    <n v="72.8"/>
    <n v="91.25"/>
    <n v="97.33"/>
    <n v="94.12"/>
    <n v="94.83971428571428"/>
    <n v="20"/>
    <n v="881"/>
    <n v="721"/>
    <n v="1602"/>
  </r>
  <r>
    <x v="2708"/>
    <x v="0"/>
    <n v="71.3"/>
    <n v="96.5"/>
    <n v="98.8"/>
    <n v="72.95"/>
    <n v="89.411428571428573"/>
    <n v="21.1"/>
    <n v="592"/>
    <n v="491"/>
    <n v="1083"/>
  </r>
  <r>
    <x v="2709"/>
    <x v="0"/>
    <n v="35.200000000000003"/>
    <n v="81.25"/>
    <n v="82"/>
    <n v="65.78"/>
    <n v="76.267428571428567"/>
    <n v="23.7"/>
    <n v="629"/>
    <n v="532"/>
    <n v="1161"/>
  </r>
  <r>
    <x v="2710"/>
    <x v="0"/>
    <n v="15.3"/>
    <n v="84"/>
    <n v="86"/>
    <n v="67.78"/>
    <n v="79.296000000000006"/>
    <n v="24.1"/>
    <n v="0"/>
    <n v="0"/>
    <n v="0"/>
  </r>
  <r>
    <x v="2711"/>
    <x v="0"/>
    <n v="45.3"/>
    <n v="88"/>
    <n v="83.2"/>
    <n v="71.95"/>
    <n v="80.44"/>
    <n v="24.2"/>
    <n v="0"/>
    <n v="0"/>
    <n v="0"/>
  </r>
  <r>
    <x v="2712"/>
    <x v="0"/>
    <n v="26.3"/>
    <n v="85.25"/>
    <n v="82.8"/>
    <n v="70.62"/>
    <n v="79.183999999999997"/>
    <n v="21.6"/>
    <n v="0"/>
    <n v="0"/>
    <n v="0"/>
  </r>
  <r>
    <x v="2713"/>
    <x v="0"/>
    <n v="31"/>
    <n v="89.75"/>
    <n v="91.47"/>
    <n v="72.45"/>
    <n v="84.555714285714288"/>
    <n v="21.260416666666679"/>
    <n v="432"/>
    <n v="349"/>
    <n v="781"/>
  </r>
  <r>
    <x v="2714"/>
    <x v="0"/>
    <n v="70.8"/>
    <n v="92"/>
    <n v="92.8"/>
    <n v="71.95"/>
    <n v="85.468571428571423"/>
    <n v="21.5"/>
    <n v="577"/>
    <n v="465"/>
    <n v="1042"/>
  </r>
  <r>
    <x v="2715"/>
    <x v="0"/>
    <n v="55.9"/>
    <n v="95"/>
    <n v="98.13"/>
    <n v="75.290000000000006"/>
    <n v="89.583714285714279"/>
    <n v="21"/>
    <n v="584"/>
    <n v="474"/>
    <n v="1058"/>
  </r>
  <r>
    <x v="2716"/>
    <x v="0"/>
    <n v="55.1"/>
    <n v="92.5"/>
    <n v="88.27"/>
    <n v="72.45"/>
    <n v="83.812857142857141"/>
    <n v="21.7"/>
    <n v="569"/>
    <n v="463"/>
    <n v="1032"/>
  </r>
  <r>
    <x v="2717"/>
    <x v="0"/>
    <n v="50"/>
    <n v="93"/>
    <n v="88.67"/>
    <n v="74.12"/>
    <n v="84.671142857142854"/>
    <n v="22.9"/>
    <n v="583"/>
    <n v="474"/>
    <n v="1057"/>
  </r>
  <r>
    <x v="2718"/>
    <x v="0"/>
    <n v="36.200000000000003"/>
    <n v="89.25"/>
    <n v="83.73"/>
    <n v="69.95"/>
    <n v="80.267142857142858"/>
    <n v="22.5"/>
    <n v="580"/>
    <n v="464"/>
    <n v="1044"/>
  </r>
  <r>
    <x v="2719"/>
    <x v="0"/>
    <n v="19.899999999999999"/>
    <n v="84"/>
    <n v="82.93"/>
    <n v="71.790000000000006"/>
    <n v="79.355142857142852"/>
    <n v="21.7"/>
    <n v="567"/>
    <n v="424"/>
    <n v="991"/>
  </r>
  <r>
    <x v="2720"/>
    <x v="0"/>
    <n v="16"/>
    <n v="94.5"/>
    <n v="88.13"/>
    <n v="75.290000000000006"/>
    <n v="85.183714285714288"/>
    <n v="23.1"/>
    <n v="582"/>
    <n v="409"/>
    <n v="991"/>
  </r>
  <r>
    <x v="2721"/>
    <x v="0"/>
    <n v="73"/>
    <n v="94.25"/>
    <n v="83.2"/>
    <n v="74.12"/>
    <n v="82.612571428571428"/>
    <n v="22.6"/>
    <n v="572"/>
    <n v="419"/>
    <n v="991"/>
  </r>
  <r>
    <x v="2722"/>
    <x v="0"/>
    <n v="136.1"/>
    <n v="95.75"/>
    <n v="93.6"/>
    <n v="76.790000000000006"/>
    <n v="88.328000000000003"/>
    <n v="21.351041666666671"/>
    <n v="558"/>
    <n v="399"/>
    <n v="957"/>
  </r>
  <r>
    <x v="2723"/>
    <x v="0"/>
    <n v="89.6"/>
    <n v="88.75"/>
    <n v="79.2"/>
    <n v="69.62"/>
    <n v="78.098285714285709"/>
    <n v="17.3"/>
    <n v="576"/>
    <n v="409"/>
    <n v="985"/>
  </r>
  <r>
    <x v="2724"/>
    <x v="0"/>
    <n v="29.1"/>
    <n v="96.5"/>
    <n v="86.13"/>
    <n v="73.290000000000006"/>
    <n v="84.097999999999999"/>
    <n v="17.899999999999999"/>
    <n v="0"/>
    <n v="0"/>
    <n v="0"/>
  </r>
  <r>
    <x v="2725"/>
    <x v="0"/>
    <n v="56.7"/>
    <n v="96"/>
    <n v="83.33"/>
    <n v="72.62"/>
    <n v="82.554000000000002"/>
    <n v="20.399999999999999"/>
    <n v="0"/>
    <n v="0"/>
    <n v="0"/>
  </r>
  <r>
    <x v="2726"/>
    <x v="0"/>
    <n v="32.9"/>
    <n v="93.5"/>
    <n v="76.53"/>
    <n v="70.28"/>
    <n v="78.266000000000005"/>
    <n v="21.7"/>
    <n v="280"/>
    <n v="202"/>
    <n v="482"/>
  </r>
  <r>
    <x v="2727"/>
    <x v="0"/>
    <n v="11.9"/>
    <n v="95.25"/>
    <n v="78.930000000000007"/>
    <n v="71.62"/>
    <n v="80.153999999999996"/>
    <n v="20.8"/>
    <n v="560"/>
    <n v="405"/>
    <n v="965"/>
  </r>
  <r>
    <x v="2728"/>
    <x v="0"/>
    <n v="52"/>
    <n v="96.5"/>
    <n v="86.4"/>
    <n v="79.13"/>
    <n v="86.215999999999994"/>
    <n v="21.3"/>
    <n v="574"/>
    <n v="408"/>
    <n v="982"/>
  </r>
  <r>
    <x v="2729"/>
    <x v="0"/>
    <n v="33.799999999999997"/>
    <n v="97.5"/>
    <n v="94.8"/>
    <n v="87.49"/>
    <n v="92.910857142857139"/>
    <n v="23"/>
    <n v="574"/>
    <n v="410"/>
    <n v="984"/>
  </r>
  <r>
    <x v="2730"/>
    <x v="0"/>
    <n v="76.599999999999994"/>
    <n v="93.5"/>
    <n v="84.27"/>
    <n v="88.31"/>
    <n v="87.764857142857139"/>
    <n v="22"/>
    <n v="571"/>
    <n v="417"/>
    <n v="988"/>
  </r>
  <r>
    <x v="2731"/>
    <x v="0"/>
    <n v="9.5"/>
    <n v="96.25"/>
    <n v="94"/>
    <n v="91.49"/>
    <n v="93.653714285714287"/>
    <n v="20.3"/>
    <n v="569"/>
    <n v="401"/>
    <n v="970"/>
  </r>
  <r>
    <x v="2732"/>
    <x v="0"/>
    <n v="43"/>
    <n v="95.25"/>
    <n v="92.27"/>
    <n v="83.3"/>
    <n v="89.875714285714281"/>
    <n v="20.2"/>
    <n v="551"/>
    <n v="404"/>
    <n v="955"/>
  </r>
  <r>
    <x v="2733"/>
    <x v="0"/>
    <n v="56.6"/>
    <n v="97"/>
    <n v="94.8"/>
    <n v="94.320000000000007"/>
    <n v="95.138285714285715"/>
    <n v="20.8"/>
    <n v="574"/>
    <n v="407"/>
    <n v="981"/>
  </r>
  <r>
    <x v="2734"/>
    <x v="0"/>
    <n v="81.8"/>
    <n v="97.25"/>
    <n v="98.929999999999993"/>
    <n v="99"/>
    <n v="98.57"/>
    <n v="17.899999999999999"/>
    <n v="473"/>
    <n v="346"/>
    <n v="819"/>
  </r>
  <r>
    <x v="2735"/>
    <x v="0"/>
    <n v="54.9"/>
    <n v="94.5"/>
    <n v="93.33"/>
    <n v="95.16"/>
    <n v="94.224857142857147"/>
    <n v="15.2"/>
    <n v="508"/>
    <n v="378"/>
    <n v="886"/>
  </r>
  <r>
    <x v="2736"/>
    <x v="0"/>
    <n v="16.8"/>
    <n v="96.75"/>
    <n v="94.27"/>
    <n v="98"/>
    <n v="96.11571428571429"/>
    <n v="16.899999999999999"/>
    <n v="516"/>
    <n v="375"/>
    <n v="891"/>
  </r>
  <r>
    <x v="2737"/>
    <x v="0"/>
    <n v="68.5"/>
    <n v="96.5"/>
    <n v="86"/>
    <n v="90.15"/>
    <n v="89.822857142857146"/>
    <n v="18.2"/>
    <n v="560"/>
    <n v="402"/>
    <n v="962"/>
  </r>
  <r>
    <x v="2738"/>
    <x v="0"/>
    <n v="78.3"/>
    <n v="95.25"/>
    <n v="89.73"/>
    <n v="95.33"/>
    <n v="92.911714285714282"/>
    <n v="18.7"/>
    <n v="580"/>
    <n v="408"/>
    <n v="988"/>
  </r>
  <r>
    <x v="2739"/>
    <x v="0"/>
    <n v="22"/>
    <n v="95.5"/>
    <n v="85.2"/>
    <n v="91.15"/>
    <n v="89.594285714285718"/>
    <n v="19.561458333333327"/>
    <n v="566"/>
    <n v="402"/>
    <n v="968"/>
  </r>
  <r>
    <x v="2740"/>
    <x v="0"/>
    <n v="4.5"/>
    <n v="99"/>
    <n v="99.73"/>
    <n v="99.67"/>
    <n v="99.542571428571435"/>
    <n v="19.8"/>
    <n v="507"/>
    <n v="376"/>
    <n v="883"/>
  </r>
  <r>
    <x v="2741"/>
    <x v="0"/>
    <n v="6.3"/>
    <n v="97.5"/>
    <n v="99.6"/>
    <n v="99"/>
    <n v="98.914285714285711"/>
    <n v="19.3"/>
    <n v="534"/>
    <n v="383"/>
    <n v="917"/>
  </r>
  <r>
    <x v="2742"/>
    <x v="0"/>
    <n v="67"/>
    <n v="97.5"/>
    <n v="98.53"/>
    <n v="98"/>
    <n v="98.112857142857138"/>
    <n v="16.2"/>
    <n v="497"/>
    <n v="357"/>
    <n v="854"/>
  </r>
  <r>
    <x v="2743"/>
    <x v="0"/>
    <n v="86.9"/>
    <n v="91.25"/>
    <n v="87.33"/>
    <n v="92.82"/>
    <n v="90.108285714285714"/>
    <n v="15.4"/>
    <n v="528"/>
    <n v="383"/>
    <n v="911"/>
  </r>
  <r>
    <x v="2744"/>
    <x v="0"/>
    <n v="77.3"/>
    <n v="89.75"/>
    <n v="81.599999999999994"/>
    <n v="86.81"/>
    <n v="85.249142857142857"/>
    <n v="17.8"/>
    <n v="726"/>
    <n v="527"/>
    <n v="1253"/>
  </r>
  <r>
    <x v="2745"/>
    <x v="0"/>
    <n v="75.599999999999994"/>
    <n v="88"/>
    <n v="78.400000000000006"/>
    <n v="71.95"/>
    <n v="78.382857142857148"/>
    <n v="18.7"/>
    <n v="2554"/>
    <n v="2650"/>
    <n v="5204"/>
  </r>
  <r>
    <x v="2746"/>
    <x v="0"/>
    <n v="64.099999999999994"/>
    <n v="90.25"/>
    <n v="78.930000000000007"/>
    <n v="71.95"/>
    <n v="79.124285714285719"/>
    <n v="15.3"/>
    <n v="1736"/>
    <n v="1548"/>
    <n v="3284"/>
  </r>
  <r>
    <x v="2747"/>
    <x v="0"/>
    <n v="57.3"/>
    <n v="89"/>
    <n v="79.2"/>
    <n v="80.97"/>
    <n v="82.046857142857149"/>
    <n v="14.3"/>
    <n v="0"/>
    <n v="0"/>
    <n v="0"/>
  </r>
  <r>
    <x v="2748"/>
    <x v="0"/>
    <n v="91.8"/>
    <n v="85.25"/>
    <n v="80.27"/>
    <n v="83.64"/>
    <n v="82.563714285714283"/>
    <n v="15.4"/>
    <n v="0"/>
    <n v="0"/>
    <n v="0"/>
  </r>
  <r>
    <x v="2749"/>
    <x v="0"/>
    <n v="71.7"/>
    <n v="84"/>
    <n v="76.930000000000007"/>
    <n v="86.98"/>
    <n v="81.991714285714281"/>
    <n v="15.9"/>
    <n v="0"/>
    <n v="0"/>
    <n v="0"/>
  </r>
  <r>
    <x v="2750"/>
    <x v="0"/>
    <n v="87.5"/>
    <n v="96"/>
    <n v="86.8"/>
    <n v="96.33"/>
    <n v="92.170285714285711"/>
    <n v="16.921874999999993"/>
    <n v="0"/>
    <n v="0"/>
    <n v="0"/>
  </r>
  <r>
    <x v="2751"/>
    <x v="0"/>
    <n v="102.5"/>
    <n v="86.75"/>
    <n v="77.2"/>
    <n v="82.64"/>
    <n v="81.248000000000005"/>
    <n v="17.600000000000001"/>
    <n v="0"/>
    <n v="0"/>
    <n v="0"/>
  </r>
  <r>
    <x v="2752"/>
    <x v="0"/>
    <n v="56.6"/>
    <n v="78.25"/>
    <n v="78"/>
    <n v="81.47"/>
    <n v="79.246857142857138"/>
    <n v="17.7"/>
    <n v="0"/>
    <n v="0"/>
    <n v="0"/>
  </r>
  <r>
    <x v="2753"/>
    <x v="0"/>
    <n v="68.599999999999994"/>
    <n v="82"/>
    <n v="80.67"/>
    <n v="85.98"/>
    <n v="82.79457142857143"/>
    <n v="18.8"/>
    <n v="355"/>
    <n v="286"/>
    <n v="641"/>
  </r>
  <r>
    <x v="2754"/>
    <x v="0"/>
    <n v="72.7"/>
    <n v="84.25"/>
    <n v="79.73"/>
    <n v="80.97"/>
    <n v="81.188285714285712"/>
    <n v="18.826041666666665"/>
    <n v="496"/>
    <n v="420"/>
    <n v="916"/>
  </r>
  <r>
    <x v="2755"/>
    <x v="0"/>
    <n v="81"/>
    <n v="91.25"/>
    <n v="82.53"/>
    <n v="89.15"/>
    <n v="86.792857142857144"/>
    <n v="19.399999999999999"/>
    <n v="321"/>
    <n v="263"/>
    <n v="584"/>
  </r>
  <r>
    <x v="2756"/>
    <x v="0"/>
    <n v="96"/>
    <n v="83.5"/>
    <n v="70.8"/>
    <n v="85.64"/>
    <n v="78.790857142857149"/>
    <n v="19.899999999999999"/>
    <n v="478"/>
    <n v="405"/>
    <n v="883"/>
  </r>
  <r>
    <x v="2757"/>
    <x v="0"/>
    <n v="37.1"/>
    <n v="89.5"/>
    <n v="79.33"/>
    <n v="89.32"/>
    <n v="85.079714285714289"/>
    <n v="20.6"/>
    <n v="483"/>
    <n v="409"/>
    <n v="892"/>
  </r>
  <r>
    <x v="2758"/>
    <x v="0"/>
    <n v="93.7"/>
    <n v="81.25"/>
    <n v="78.53"/>
    <n v="82.3"/>
    <n v="80.444285714285712"/>
    <n v="20.464583333333326"/>
    <n v="470"/>
    <n v="398"/>
    <n v="868"/>
  </r>
  <r>
    <x v="2759"/>
    <x v="0"/>
    <n v="87.5"/>
    <n v="91.75"/>
    <n v="85.72999999999999"/>
    <n v="90.149999999999991"/>
    <n v="88.621428571428567"/>
    <n v="19.899999999999999"/>
    <n v="495"/>
    <n v="416"/>
    <n v="911"/>
  </r>
  <r>
    <x v="2760"/>
    <x v="0"/>
    <n v="115.6"/>
    <n v="89.75"/>
    <n v="91.47"/>
    <n v="95.66"/>
    <n v="92.513428571428577"/>
    <n v="19.3"/>
    <n v="715"/>
    <n v="588"/>
    <n v="1303"/>
  </r>
  <r>
    <x v="2761"/>
    <x v="0"/>
    <n v="100"/>
    <n v="91.25"/>
    <n v="92.4"/>
    <n v="98.66"/>
    <n v="94.283428571428573"/>
    <n v="16"/>
    <n v="242"/>
    <n v="199"/>
    <n v="441"/>
  </r>
  <r>
    <x v="2762"/>
    <x v="0"/>
    <n v="111.6"/>
    <n v="88"/>
    <n v="92.27"/>
    <n v="96.83"/>
    <n v="92.857428571428571"/>
    <n v="14.4"/>
    <n v="0"/>
    <n v="0"/>
    <n v="0"/>
  </r>
  <r>
    <x v="2763"/>
    <x v="0"/>
    <n v="78.5"/>
    <n v="84.25"/>
    <n v="76.930000000000007"/>
    <n v="87.65"/>
    <n v="82.278571428571425"/>
    <n v="14.7"/>
    <n v="0"/>
    <n v="0"/>
    <n v="0"/>
  </r>
  <r>
    <x v="2764"/>
    <x v="0"/>
    <n v="44"/>
    <n v="95.5"/>
    <n v="93.33"/>
    <n v="100"/>
    <n v="96.112857142857138"/>
    <n v="17.096874999999997"/>
    <n v="0"/>
    <n v="0"/>
    <n v="0"/>
  </r>
  <r>
    <x v="2765"/>
    <x v="0"/>
    <n v="37"/>
    <n v="90.75"/>
    <n v="91.73"/>
    <n v="94.49"/>
    <n v="92.452285714285708"/>
    <n v="18.890625"/>
    <n v="0"/>
    <n v="0"/>
    <n v="0"/>
  </r>
  <r>
    <x v="2766"/>
    <x v="0"/>
    <n v="50.6"/>
    <n v="96"/>
    <n v="98.67"/>
    <n v="98.66"/>
    <n v="98.056285714285721"/>
    <n v="20.2"/>
    <n v="0"/>
    <n v="0"/>
    <n v="0"/>
  </r>
  <r>
    <x v="2767"/>
    <x v="0"/>
    <n v="64.8"/>
    <n v="95.25"/>
    <n v="99.2"/>
    <n v="98.83"/>
    <n v="98.170285714285711"/>
    <n v="21.3"/>
    <n v="476"/>
    <n v="404"/>
    <n v="880"/>
  </r>
  <r>
    <x v="2768"/>
    <x v="0"/>
    <n v="32.5"/>
    <n v="96.75"/>
    <n v="99.47"/>
    <n v="99.5"/>
    <n v="98.858571428571423"/>
    <n v="19.399999999999999"/>
    <n v="290"/>
    <n v="245"/>
    <n v="535"/>
  </r>
  <r>
    <x v="2769"/>
    <x v="0"/>
    <n v="65.400000000000006"/>
    <n v="97.25"/>
    <n v="98.27"/>
    <n v="99"/>
    <n v="98.287142857142854"/>
    <n v="19"/>
    <n v="0"/>
    <n v="0"/>
    <n v="0"/>
  </r>
  <r>
    <x v="2770"/>
    <x v="0"/>
    <n v="59.8"/>
    <n v="95.5"/>
    <n v="93.6"/>
    <n v="95.33"/>
    <n v="94.627428571428567"/>
    <n v="19.7"/>
    <n v="0"/>
    <n v="0"/>
    <n v="0"/>
  </r>
  <r>
    <x v="2771"/>
    <x v="0"/>
    <n v="77.099999999999994"/>
    <n v="93"/>
    <n v="96.67"/>
    <n v="96.66"/>
    <n v="95.827714285714279"/>
    <n v="18.623958333333324"/>
    <n v="0"/>
    <n v="0"/>
    <n v="0"/>
  </r>
  <r>
    <x v="2772"/>
    <x v="0"/>
    <n v="37"/>
    <n v="96.25"/>
    <n v="98.47"/>
    <n v="98.66"/>
    <n v="98.027714285714282"/>
    <n v="16.8"/>
    <n v="0"/>
    <n v="0"/>
    <n v="0"/>
  </r>
  <r>
    <x v="2773"/>
    <x v="0"/>
    <n v="43.4"/>
    <n v="98"/>
    <n v="99.73"/>
    <n v="99.33"/>
    <n v="99.197428571428574"/>
    <n v="17.899999999999999"/>
    <n v="0"/>
    <n v="0"/>
    <n v="0"/>
  </r>
  <r>
    <x v="2774"/>
    <x v="0"/>
    <n v="25.5"/>
    <n v="97.5"/>
    <n v="99.33"/>
    <n v="99.17"/>
    <n v="98.856857142857137"/>
    <n v="18.3"/>
    <n v="0"/>
    <n v="0"/>
    <n v="0"/>
  </r>
  <r>
    <x v="2775"/>
    <x v="0"/>
    <n v="32.1"/>
    <n v="96.25"/>
    <n v="100.27"/>
    <n v="99.67"/>
    <n v="99.145428571428567"/>
    <n v="19.422916666666662"/>
    <n v="0"/>
    <n v="0"/>
    <n v="0"/>
  </r>
  <r>
    <x v="2776"/>
    <x v="0"/>
    <n v="73.5"/>
    <n v="96.75"/>
    <n v="99.6"/>
    <n v="98.83"/>
    <n v="98.684571428571431"/>
    <n v="20.620833333333326"/>
    <n v="0"/>
    <n v="0"/>
    <n v="0"/>
  </r>
  <r>
    <x v="2777"/>
    <x v="0"/>
    <n v="5.6"/>
    <n v="96.75"/>
    <n v="99.47"/>
    <n v="96.83"/>
    <n v="97.94314285714286"/>
    <n v="21.450000000000006"/>
    <n v="0"/>
    <n v="0"/>
    <n v="0"/>
  </r>
  <r>
    <x v="2778"/>
    <x v="0"/>
    <n v="16.7"/>
    <n v="97.75"/>
    <n v="99.2"/>
    <n v="99.67"/>
    <n v="99.029714285714292"/>
    <n v="19.899999999999999"/>
    <n v="0"/>
    <n v="0"/>
    <n v="0"/>
  </r>
  <r>
    <x v="2779"/>
    <x v="0"/>
    <n v="4.2"/>
    <n v="98"/>
    <n v="99.6"/>
    <n v="98.83"/>
    <n v="98.970285714285708"/>
    <n v="17.3"/>
    <n v="0"/>
    <n v="0"/>
    <n v="0"/>
  </r>
  <r>
    <x v="2780"/>
    <x v="0"/>
    <n v="63.7"/>
    <n v="98"/>
    <n v="99.87"/>
    <n v="99.5"/>
    <n v="99.315714285714279"/>
    <n v="16.600000000000001"/>
    <n v="0"/>
    <n v="0"/>
    <n v="0"/>
  </r>
  <r>
    <x v="2781"/>
    <x v="0"/>
    <n v="65.5"/>
    <n v="97.75"/>
    <n v="99.72999999999999"/>
    <n v="100"/>
    <n v="99.37"/>
    <n v="18.7"/>
    <n v="0"/>
    <n v="0"/>
    <n v="0"/>
  </r>
  <r>
    <x v="2782"/>
    <x v="0"/>
    <n v="15.1"/>
    <n v="99"/>
    <n v="99.87"/>
    <n v="99.17"/>
    <n v="99.431142857142859"/>
    <n v="21.4"/>
    <n v="0"/>
    <n v="0"/>
    <n v="0"/>
  </r>
  <r>
    <x v="2783"/>
    <x v="0"/>
    <n v="41.3"/>
    <n v="97.75"/>
    <n v="99.87"/>
    <n v="99.33"/>
    <n v="99.200285714285712"/>
    <n v="19.100000000000001"/>
    <n v="0"/>
    <n v="0"/>
    <n v="0"/>
  </r>
  <r>
    <x v="2784"/>
    <x v="0"/>
    <n v="11.3"/>
    <n v="98"/>
    <n v="99.33"/>
    <n v="99.5"/>
    <n v="99.084285714285713"/>
    <n v="20.7"/>
    <n v="0"/>
    <n v="0"/>
    <n v="0"/>
  </r>
  <r>
    <x v="2785"/>
    <x v="0"/>
    <n v="50.6"/>
    <n v="98.5"/>
    <n v="98.53"/>
    <n v="98.66"/>
    <n v="98.567714285714288"/>
    <n v="22.15"/>
    <n v="0"/>
    <n v="0"/>
    <n v="0"/>
  </r>
  <r>
    <x v="2786"/>
    <x v="0"/>
    <n v="18.7"/>
    <n v="95.5"/>
    <n v="99.2"/>
    <n v="96.99"/>
    <n v="97.596571428571423"/>
    <n v="22.6"/>
    <n v="169"/>
    <n v="139"/>
    <n v="308"/>
  </r>
  <r>
    <x v="2787"/>
    <x v="0"/>
    <n v="5.6"/>
    <n v="94.75"/>
    <n v="98.53"/>
    <n v="97.83"/>
    <n v="97.426000000000002"/>
    <n v="23.714583333333341"/>
    <n v="512"/>
    <n v="447"/>
    <n v="959"/>
  </r>
  <r>
    <x v="2788"/>
    <x v="0"/>
    <n v="6.4"/>
    <n v="95.25"/>
    <n v="98.8"/>
    <n v="98.5"/>
    <n v="97.885714285714286"/>
    <n v="20.100000000000001"/>
    <n v="444"/>
    <n v="373"/>
    <n v="817"/>
  </r>
  <r>
    <x v="2789"/>
    <x v="0"/>
    <n v="34.299999999999997"/>
    <n v="96.75"/>
    <n v="99.73"/>
    <n v="99.5"/>
    <n v="98.97"/>
    <n v="20.399999999999999"/>
    <n v="475"/>
    <n v="402"/>
    <n v="877"/>
  </r>
  <r>
    <x v="2790"/>
    <x v="0"/>
    <n v="5.6"/>
    <n v="98.25"/>
    <n v="99.47"/>
    <n v="99.83"/>
    <n v="99.314571428571426"/>
    <n v="20.399999999999999"/>
    <n v="486"/>
    <n v="416"/>
    <n v="902"/>
  </r>
  <r>
    <x v="2791"/>
    <x v="0"/>
    <n v="5.6"/>
    <n v="97.75"/>
    <n v="99.87"/>
    <n v="99.17"/>
    <n v="99.145428571428567"/>
    <n v="21.1"/>
    <n v="518"/>
    <n v="445"/>
    <n v="963"/>
  </r>
  <r>
    <x v="2792"/>
    <x v="0"/>
    <n v="67.400000000000006"/>
    <n v="98.25"/>
    <n v="99.07"/>
    <n v="99.5"/>
    <n v="99.03"/>
    <n v="21.577083333333338"/>
    <n v="509"/>
    <n v="441"/>
    <n v="950"/>
  </r>
  <r>
    <x v="2793"/>
    <x v="0"/>
    <n v="30.2"/>
    <n v="97.75"/>
    <n v="94.27"/>
    <n v="97.33"/>
    <n v="96.114571428571423"/>
    <n v="22.191666666666666"/>
    <n v="518"/>
    <n v="454"/>
    <n v="972"/>
  </r>
  <r>
    <x v="2794"/>
    <x v="0"/>
    <n v="53.3"/>
    <n v="87"/>
    <n v="83.73"/>
    <n v="86.31"/>
    <n v="85.361999999999995"/>
    <n v="21.7"/>
    <n v="505"/>
    <n v="442"/>
    <n v="947"/>
  </r>
  <r>
    <x v="2795"/>
    <x v="0"/>
    <n v="15.1"/>
    <n v="89"/>
    <n v="86"/>
    <n v="81.3"/>
    <n v="85.074285714285708"/>
    <n v="22.5"/>
    <n v="518"/>
    <n v="450"/>
    <n v="968"/>
  </r>
  <r>
    <x v="2796"/>
    <x v="0"/>
    <n v="43.8"/>
    <n v="91.5"/>
    <n v="93.2"/>
    <n v="90.15"/>
    <n v="91.765714285714282"/>
    <n v="22.8"/>
    <n v="514"/>
    <n v="449"/>
    <n v="963"/>
  </r>
  <r>
    <x v="2797"/>
    <x v="0"/>
    <n v="55.1"/>
    <n v="82.25"/>
    <n v="87.87"/>
    <n v="70.78"/>
    <n v="80.725999999999999"/>
    <n v="21.3"/>
    <n v="509"/>
    <n v="445"/>
    <n v="954"/>
  </r>
  <r>
    <x v="2798"/>
    <x v="0"/>
    <n v="70"/>
    <n v="85.75"/>
    <n v="86.8"/>
    <n v="69.12"/>
    <n v="80.498285714285714"/>
    <n v="22.1"/>
    <n v="523"/>
    <n v="455"/>
    <n v="978"/>
  </r>
  <r>
    <x v="2799"/>
    <x v="0"/>
    <n v="81.5"/>
    <n v="91"/>
    <n v="77.47"/>
    <n v="70.28"/>
    <n v="78.097428571428566"/>
    <n v="20.7"/>
    <n v="510"/>
    <n v="437"/>
    <n v="947"/>
  </r>
  <r>
    <x v="2800"/>
    <x v="0"/>
    <n v="64.599999999999994"/>
    <n v="76"/>
    <n v="66.13"/>
    <n v="66.94"/>
    <n v="68.663714285714292"/>
    <n v="20.9"/>
    <n v="505"/>
    <n v="440"/>
    <n v="945"/>
  </r>
  <r>
    <x v="2801"/>
    <x v="0"/>
    <n v="5.6"/>
    <n v="73.75"/>
    <n v="66.13"/>
    <n v="64.44"/>
    <n v="67.292285714285711"/>
    <n v="22.5"/>
    <n v="520"/>
    <n v="454"/>
    <n v="974"/>
  </r>
  <r>
    <x v="2802"/>
    <x v="0"/>
    <n v="7.2"/>
    <n v="68.5"/>
    <n v="62.93"/>
    <n v="62.77"/>
    <n v="64.14828571428572"/>
    <n v="19.600000000000001"/>
    <n v="351"/>
    <n v="283"/>
    <n v="634"/>
  </r>
  <r>
    <x v="2803"/>
    <x v="0"/>
    <n v="7.2"/>
    <n v="76"/>
    <n v="70.8"/>
    <n v="64.44"/>
    <n v="69.808000000000007"/>
    <n v="17.3"/>
    <n v="423"/>
    <n v="357"/>
    <n v="780"/>
  </r>
  <r>
    <x v="2804"/>
    <x v="0"/>
    <n v="41"/>
    <n v="77"/>
    <n v="73.069999999999993"/>
    <n v="67.95"/>
    <n v="72.212857142857146"/>
    <n v="20"/>
    <n v="489"/>
    <n v="424"/>
    <n v="913"/>
  </r>
  <r>
    <x v="2805"/>
    <x v="0"/>
    <n v="50.5"/>
    <n v="88.25"/>
    <n v="75.47"/>
    <n v="67.45"/>
    <n v="75.641428571428577"/>
    <n v="20.614583333333339"/>
    <n v="510"/>
    <n v="440"/>
    <n v="950"/>
  </r>
  <r>
    <x v="2806"/>
    <x v="0"/>
    <n v="93.1"/>
    <n v="93.75"/>
    <n v="82.93"/>
    <n v="70.95"/>
    <n v="81.295714285714283"/>
    <n v="20.362500000000001"/>
    <n v="477"/>
    <n v="408"/>
    <n v="885"/>
  </r>
  <r>
    <x v="2807"/>
    <x v="0"/>
    <n v="75.099999999999994"/>
    <n v="75.75"/>
    <n v="66.27"/>
    <n v="61.1"/>
    <n v="66.664285714285711"/>
    <n v="20.2"/>
    <n v="474"/>
    <n v="404"/>
    <n v="878"/>
  </r>
  <r>
    <x v="2808"/>
    <x v="0"/>
    <n v="6.3"/>
    <n v="71.5"/>
    <n v="77.73"/>
    <n v="64.27"/>
    <n v="71.69114285714285"/>
    <n v="20.726041666666667"/>
    <n v="476"/>
    <n v="410"/>
    <n v="886"/>
  </r>
  <r>
    <x v="2809"/>
    <x v="0"/>
    <n v="25.5"/>
    <n v="77.25"/>
    <n v="78.930000000000007"/>
    <n v="65.94"/>
    <n v="74.092285714285708"/>
    <n v="18.5"/>
    <n v="434"/>
    <n v="366"/>
    <n v="800"/>
  </r>
  <r>
    <x v="2810"/>
    <x v="0"/>
    <n v="86.5"/>
    <n v="80.25"/>
    <n v="74.53"/>
    <n v="67.45"/>
    <n v="73.41"/>
    <n v="19.5"/>
    <n v="505"/>
    <n v="432"/>
    <n v="937"/>
  </r>
  <r>
    <x v="2811"/>
    <x v="0"/>
    <n v="6.3"/>
    <n v="80.75"/>
    <n v="75.33"/>
    <n v="68.45"/>
    <n v="74.209999999999994"/>
    <n v="20.9"/>
    <n v="498"/>
    <n v="426"/>
    <n v="924"/>
  </r>
  <r>
    <x v="2812"/>
    <x v="0"/>
    <n v="15.9"/>
    <n v="86.75"/>
    <n v="80.67"/>
    <n v="70.78"/>
    <n v="78.668857142857149"/>
    <n v="19.7"/>
    <n v="495"/>
    <n v="419"/>
    <n v="914"/>
  </r>
  <r>
    <x v="2813"/>
    <x v="0"/>
    <n v="41.8"/>
    <n v="94.25"/>
    <n v="94.8"/>
    <n v="72.45"/>
    <n v="87.011428571428567"/>
    <n v="20.399999999999999"/>
    <n v="485"/>
    <n v="415"/>
    <n v="900"/>
  </r>
  <r>
    <x v="2814"/>
    <x v="0"/>
    <n v="43.5"/>
    <n v="72"/>
    <n v="97.73"/>
    <n v="65.61"/>
    <n v="80.836285714285708"/>
    <n v="21.5"/>
    <n v="504"/>
    <n v="436"/>
    <n v="940"/>
  </r>
  <r>
    <x v="2815"/>
    <x v="0"/>
    <n v="0"/>
    <n v="87"/>
    <n v="76.67"/>
    <n v="70.45"/>
    <n v="76.898571428571429"/>
    <n v="21.7"/>
    <n v="497"/>
    <n v="432"/>
    <n v="929"/>
  </r>
  <r>
    <x v="2816"/>
    <x v="0"/>
    <n v="74.099999999999994"/>
    <n v="82.25"/>
    <n v="66.27"/>
    <n v="70.62"/>
    <n v="71.414000000000001"/>
    <n v="21.640624999999989"/>
    <n v="499"/>
    <n v="429"/>
    <n v="928"/>
  </r>
  <r>
    <x v="2817"/>
    <x v="0"/>
    <n v="5.6"/>
    <n v="85.25"/>
    <n v="85.33"/>
    <n v="69.45"/>
    <n v="79.867142857142852"/>
    <n v="23.1"/>
    <n v="527"/>
    <n v="454"/>
    <n v="981"/>
  </r>
  <r>
    <x v="2818"/>
    <x v="0"/>
    <n v="9.6"/>
    <n v="89.75"/>
    <n v="90.93"/>
    <n v="70.62"/>
    <n v="83.696857142857141"/>
    <n v="23.5"/>
    <n v="519"/>
    <n v="446"/>
    <n v="965"/>
  </r>
  <r>
    <x v="2819"/>
    <x v="0"/>
    <n v="39.299999999999997"/>
    <n v="95.5"/>
    <n v="94.8"/>
    <n v="70.28"/>
    <n v="86.553142857142859"/>
    <n v="22.2"/>
    <n v="531"/>
    <n v="461"/>
    <n v="992"/>
  </r>
  <r>
    <x v="2820"/>
    <x v="0"/>
    <n v="12.3"/>
    <n v="97"/>
    <n v="96.399999999999991"/>
    <n v="70.62"/>
    <n v="87.698285714285717"/>
    <n v="22"/>
    <n v="529"/>
    <n v="464"/>
    <n v="993"/>
  </r>
  <r>
    <x v="2821"/>
    <x v="0"/>
    <n v="22.8"/>
    <n v="85.25"/>
    <n v="78.13"/>
    <n v="67.95"/>
    <n v="76.267142857142858"/>
    <n v="22.768750000000001"/>
    <n v="541"/>
    <n v="473"/>
    <n v="1014"/>
  </r>
  <r>
    <x v="2822"/>
    <x v="0"/>
    <n v="64.8"/>
    <n v="89.75"/>
    <n v="90.93"/>
    <n v="70.62"/>
    <n v="83.696857142857141"/>
    <n v="23.3"/>
    <n v="533"/>
    <n v="467"/>
    <n v="1000"/>
  </r>
  <r>
    <x v="2823"/>
    <x v="0"/>
    <n v="81.099999999999994"/>
    <n v="85"/>
    <n v="82.93"/>
    <n v="71.12"/>
    <n v="79.353999999999999"/>
    <n v="24.2"/>
    <n v="1116"/>
    <n v="899"/>
    <n v="2015"/>
  </r>
  <r>
    <x v="2824"/>
    <x v="0"/>
    <n v="76.2"/>
    <n v="89.5"/>
    <n v="81.2"/>
    <n v="71.790000000000006"/>
    <n v="79.870857142857147"/>
    <n v="24.6"/>
    <n v="1253"/>
    <n v="947"/>
    <n v="2200"/>
  </r>
  <r>
    <x v="2825"/>
    <x v="0"/>
    <n v="87.5"/>
    <n v="88.25"/>
    <n v="86.53"/>
    <n v="71.62"/>
    <n v="81.811142857142855"/>
    <n v="24.7"/>
    <n v="1364"/>
    <n v="1008"/>
    <n v="2372"/>
  </r>
  <r>
    <x v="2826"/>
    <x v="0"/>
    <n v="88.9"/>
    <n v="89"/>
    <n v="85.07"/>
    <n v="72.95"/>
    <n v="81.812857142857141"/>
    <n v="24.6"/>
    <n v="1329"/>
    <n v="1039"/>
    <n v="2368"/>
  </r>
  <r>
    <x v="2827"/>
    <x v="0"/>
    <n v="104.2"/>
    <n v="97.25"/>
    <n v="98.53"/>
    <n v="71.290000000000006"/>
    <n v="88.897999999999996"/>
    <n v="24.642708333333331"/>
    <n v="1345"/>
    <n v="1047"/>
    <n v="2392"/>
  </r>
  <r>
    <x v="2828"/>
    <x v="0"/>
    <n v="12.3"/>
    <n v="90"/>
    <n v="77.86999999999999"/>
    <n v="96.78"/>
    <n v="87.126000000000005"/>
    <n v="24.1"/>
    <n v="1252"/>
    <n v="1036"/>
    <n v="2288"/>
  </r>
  <r>
    <x v="2829"/>
    <x v="0"/>
    <n v="53.9"/>
    <n v="89.25"/>
    <n v="82.4"/>
    <n v="71.290000000000006"/>
    <n v="80.156571428571425"/>
    <n v="24.6"/>
    <n v="1318"/>
    <n v="1007"/>
    <n v="2325"/>
  </r>
  <r>
    <x v="2830"/>
    <x v="0"/>
    <n v="18.899999999999999"/>
    <n v="86.75"/>
    <n v="79.2"/>
    <n v="69.62"/>
    <n v="77.641142857142853"/>
    <n v="24.7"/>
    <n v="1403"/>
    <n v="1007"/>
    <n v="2410"/>
  </r>
  <r>
    <x v="2831"/>
    <x v="0"/>
    <n v="14.3"/>
    <n v="96"/>
    <n v="90.13"/>
    <n v="70.28"/>
    <n v="84.665999999999997"/>
    <n v="24.2"/>
    <n v="1237"/>
    <n v="996"/>
    <n v="2233"/>
  </r>
  <r>
    <x v="2832"/>
    <x v="0"/>
    <n v="8.3000000000000007"/>
    <n v="96.75"/>
    <n v="98.4"/>
    <n v="71.45"/>
    <n v="88.782857142857139"/>
    <n v="23.6"/>
    <n v="1217"/>
    <n v="973"/>
    <n v="2190"/>
  </r>
  <r>
    <x v="2833"/>
    <x v="0"/>
    <n v="43.8"/>
    <n v="97"/>
    <n v="97.6"/>
    <n v="71.290000000000006"/>
    <n v="88.442285714285717"/>
    <n v="24.9"/>
    <n v="1340"/>
    <n v="1073"/>
    <n v="2413"/>
  </r>
  <r>
    <x v="2834"/>
    <x v="0"/>
    <n v="5.6"/>
    <n v="98"/>
    <n v="98.53"/>
    <n v="70.45"/>
    <n v="88.781428571428577"/>
    <n v="24.1"/>
    <n v="1260"/>
    <n v="1052"/>
    <n v="2312"/>
  </r>
  <r>
    <x v="2835"/>
    <x v="0"/>
    <n v="5.6"/>
    <n v="94.75"/>
    <n v="93.600000000000009"/>
    <n v="67.11"/>
    <n v="84.780571428571434"/>
    <n v="23.7"/>
    <n v="1268"/>
    <n v="1001"/>
    <n v="2269"/>
  </r>
  <r>
    <x v="2836"/>
    <x v="0"/>
    <n v="6.3"/>
    <n v="82"/>
    <n v="66.67"/>
    <n v="58.93"/>
    <n v="67.52028571428572"/>
    <n v="24.9"/>
    <n v="1444"/>
    <n v="992"/>
    <n v="2436"/>
  </r>
  <r>
    <x v="2837"/>
    <x v="0"/>
    <n v="6.3"/>
    <n v="62"/>
    <n v="53.07"/>
    <n v="46.91"/>
    <n v="52.999142857142857"/>
    <n v="25.5"/>
    <n v="1450"/>
    <n v="982"/>
    <n v="2432"/>
  </r>
  <r>
    <x v="2838"/>
    <x v="0"/>
    <n v="6.3"/>
    <n v="70"/>
    <n v="61.73"/>
    <n v="52.92"/>
    <n v="60.599714285714285"/>
    <n v="23.6"/>
    <n v="1221"/>
    <n v="953"/>
    <n v="2174"/>
  </r>
  <r>
    <x v="2839"/>
    <x v="0"/>
    <n v="37.4"/>
    <n v="78"/>
    <n v="74.13"/>
    <n v="58.71"/>
    <n v="69.727714285714285"/>
    <n v="25.5"/>
    <n v="1441"/>
    <n v="968"/>
    <n v="2409"/>
  </r>
  <r>
    <x v="2840"/>
    <x v="0"/>
    <n v="82.4"/>
    <n v="80.25"/>
    <n v="64.67"/>
    <n v="55.93"/>
    <n v="65.234571428571428"/>
    <n v="25.8"/>
    <n v="1481"/>
    <n v="966"/>
    <n v="2447"/>
  </r>
  <r>
    <x v="2841"/>
    <x v="0"/>
    <n v="75.8"/>
    <n v="78"/>
    <n v="74.53"/>
    <n v="65.44"/>
    <n v="72.206571428571422"/>
    <n v="25.490624999999991"/>
    <n v="1424"/>
    <n v="1006"/>
    <n v="2430"/>
  </r>
  <r>
    <x v="2842"/>
    <x v="0"/>
    <n v="6.3"/>
    <n v="59.5"/>
    <n v="59.2"/>
    <n v="51.59"/>
    <n v="56.65942857142857"/>
    <n v="25.994791666666668"/>
    <n v="1372"/>
    <n v="1056"/>
    <n v="2428"/>
  </r>
  <r>
    <x v="2843"/>
    <x v="0"/>
    <n v="106.2"/>
    <n v="78.5"/>
    <n v="67.73"/>
    <n v="64.900000000000006"/>
    <n v="69.221428571428575"/>
    <n v="27.8"/>
    <n v="1402"/>
    <n v="1042"/>
    <n v="2444"/>
  </r>
  <r>
    <x v="2844"/>
    <x v="0"/>
    <n v="118.7"/>
    <n v="87.25"/>
    <n v="72.400000000000006"/>
    <n v="65.11"/>
    <n v="73.29485714285714"/>
    <n v="26.517708333333331"/>
    <n v="1383"/>
    <n v="1052"/>
    <n v="2435"/>
  </r>
  <r>
    <x v="2845"/>
    <x v="0"/>
    <n v="98"/>
    <n v="89"/>
    <n v="85.2"/>
    <n v="69.62"/>
    <n v="80.726857142857142"/>
    <n v="26.3"/>
    <n v="1422"/>
    <n v="1016"/>
    <n v="2438"/>
  </r>
  <r>
    <x v="2846"/>
    <x v="0"/>
    <n v="53.7"/>
    <n v="95.25"/>
    <n v="88.929999999999993"/>
    <n v="69.78"/>
    <n v="83.80885714285715"/>
    <n v="26.4"/>
    <n v="1358"/>
    <n v="1034"/>
    <n v="2392"/>
  </r>
  <r>
    <x v="2847"/>
    <x v="0"/>
    <n v="69.3"/>
    <n v="93.5"/>
    <n v="95.33"/>
    <n v="69.95"/>
    <n v="86.21"/>
    <n v="24.2"/>
    <n v="1314"/>
    <n v="999"/>
    <n v="2313"/>
  </r>
  <r>
    <x v="2848"/>
    <x v="0"/>
    <n v="28.6"/>
    <n v="92.25"/>
    <n v="96.399999999999991"/>
    <n v="71.289999999999992"/>
    <n v="86.842285714285708"/>
    <n v="25.2"/>
    <n v="1350"/>
    <n v="967"/>
    <n v="2317"/>
  </r>
  <r>
    <x v="2849"/>
    <x v="0"/>
    <n v="5.6"/>
    <n v="69"/>
    <n v="65.069999999999993"/>
    <n v="63.11"/>
    <n v="65.296285714285716"/>
    <n v="25.9"/>
    <n v="1448"/>
    <n v="959"/>
    <n v="2407"/>
  </r>
  <r>
    <x v="2850"/>
    <x v="0"/>
    <n v="4"/>
    <n v="77.25"/>
    <n v="69.069999999999993"/>
    <n v="67.78"/>
    <n v="70.497428571428571"/>
    <n v="25.8"/>
    <n v="1552"/>
    <n v="1709"/>
    <n v="3261"/>
  </r>
  <r>
    <x v="2851"/>
    <x v="0"/>
    <n v="45.7"/>
    <n v="73.5"/>
    <n v="73.87"/>
    <n v="68.78"/>
    <n v="72.040285714285716"/>
    <n v="26.2"/>
    <n v="1779"/>
    <n v="1741"/>
    <n v="3520"/>
  </r>
  <r>
    <x v="2852"/>
    <x v="0"/>
    <n v="24.3"/>
    <n v="73.5"/>
    <n v="72.27"/>
    <n v="64.11"/>
    <n v="69.753428571428572"/>
    <n v="26.5"/>
    <n v="1589"/>
    <n v="1762"/>
    <n v="3351"/>
  </r>
  <r>
    <x v="2853"/>
    <x v="0"/>
    <n v="56.8"/>
    <n v="80"/>
    <n v="68.53"/>
    <n v="62.94"/>
    <n v="69.235142857142861"/>
    <n v="24.7"/>
    <n v="1547"/>
    <n v="1586"/>
    <n v="3133"/>
  </r>
  <r>
    <x v="2854"/>
    <x v="0"/>
    <n v="62.8"/>
    <n v="79.75"/>
    <n v="62"/>
    <n v="66.78"/>
    <n v="67.695999999999998"/>
    <n v="19.899999999999999"/>
    <n v="1032"/>
    <n v="905"/>
    <n v="1937"/>
  </r>
  <r>
    <x v="2855"/>
    <x v="0"/>
    <n v="55.9"/>
    <n v="87"/>
    <n v="73.2"/>
    <n v="71.45"/>
    <n v="75.754285714285714"/>
    <n v="22.852083333333336"/>
    <n v="1188"/>
    <n v="1087"/>
    <n v="2275"/>
  </r>
  <r>
    <x v="2856"/>
    <x v="0"/>
    <n v="47"/>
    <n v="74"/>
    <n v="71.33"/>
    <n v="64.77000000000001"/>
    <n v="69.69114285714285"/>
    <n v="24.8"/>
    <n v="1105"/>
    <n v="1151"/>
    <n v="2256"/>
  </r>
  <r>
    <x v="2857"/>
    <x v="0"/>
    <n v="89.3"/>
    <n v="77.25"/>
    <n v="84.27"/>
    <n v="69.62"/>
    <n v="77.642571428571429"/>
    <n v="25"/>
    <n v="1068"/>
    <n v="1028"/>
    <n v="2096"/>
  </r>
  <r>
    <x v="2858"/>
    <x v="0"/>
    <n v="77.099999999999994"/>
    <n v="81"/>
    <n v="88.929999999999993"/>
    <n v="71.289999999999992"/>
    <n v="81.069428571428574"/>
    <n v="25.6"/>
    <n v="1160"/>
    <n v="1290"/>
    <n v="2450"/>
  </r>
  <r>
    <x v="2859"/>
    <x v="0"/>
    <n v="13.2"/>
    <n v="94"/>
    <n v="98.53"/>
    <n v="71.62"/>
    <n v="88.26828571428571"/>
    <n v="24.4"/>
    <n v="1139"/>
    <n v="1125"/>
    <n v="2264"/>
  </r>
  <r>
    <x v="2860"/>
    <x v="0"/>
    <n v="63.4"/>
    <n v="96"/>
    <n v="98.67"/>
    <n v="71.290000000000006"/>
    <n v="88.672285714285721"/>
    <n v="22.6"/>
    <n v="1186"/>
    <n v="993"/>
    <n v="2179"/>
  </r>
  <r>
    <x v="2861"/>
    <x v="0"/>
    <n v="9.6"/>
    <n v="98.5"/>
    <n v="99.2"/>
    <n v="71.12"/>
    <n v="89.412571428571425"/>
    <n v="24"/>
    <n v="1057"/>
    <n v="1023"/>
    <n v="2080"/>
  </r>
  <r>
    <x v="2862"/>
    <x v="0"/>
    <n v="88.6"/>
    <n v="98.5"/>
    <n v="99.33"/>
    <n v="71.45"/>
    <n v="89.581428571428575"/>
    <n v="25.2"/>
    <n v="1176"/>
    <n v="1198"/>
    <n v="2374"/>
  </r>
  <r>
    <x v="2863"/>
    <x v="0"/>
    <n v="113.1"/>
    <n v="97"/>
    <n v="98.67"/>
    <n v="70.78"/>
    <n v="88.725999999999999"/>
    <n v="24.7"/>
    <n v="1252"/>
    <n v="1257"/>
    <n v="2509"/>
  </r>
  <r>
    <x v="2864"/>
    <x v="0"/>
    <n v="10.8"/>
    <n v="94.75"/>
    <n v="93.47"/>
    <n v="70.45"/>
    <n v="85.87"/>
    <n v="24"/>
    <n v="1144"/>
    <n v="1067"/>
    <n v="2211"/>
  </r>
  <r>
    <x v="2865"/>
    <x v="0"/>
    <n v="15.9"/>
    <n v="72"/>
    <n v="55.47"/>
    <n v="57.620000000000005"/>
    <n v="59.985428571428571"/>
    <n v="22"/>
    <n v="1101"/>
    <n v="989"/>
    <n v="2090"/>
  </r>
  <r>
    <x v="2866"/>
    <x v="0"/>
    <n v="15.9"/>
    <n v="70.5"/>
    <n v="71.599999999999994"/>
    <n v="55.59"/>
    <n v="65.859428571428566"/>
    <n v="23.7"/>
    <n v="1215"/>
    <n v="1089"/>
    <n v="2304"/>
  </r>
  <r>
    <x v="2867"/>
    <x v="0"/>
    <n v="10.5"/>
    <n v="63.5"/>
    <n v="67.73"/>
    <n v="56.09"/>
    <n v="62.772285714285715"/>
    <n v="25.708333333333329"/>
    <n v="1211"/>
    <n v="1247"/>
    <n v="2458"/>
  </r>
  <r>
    <x v="2868"/>
    <x v="0"/>
    <n v="24.7"/>
    <n v="58.25"/>
    <n v="50.13"/>
    <n v="51.92"/>
    <n v="52.599714285714285"/>
    <n v="26.3"/>
    <n v="1330"/>
    <n v="1462"/>
    <n v="2792"/>
  </r>
  <r>
    <x v="2869"/>
    <x v="0"/>
    <n v="27.4"/>
    <n v="80"/>
    <n v="52.400000000000006"/>
    <n v="57.430000000000007"/>
    <n v="60.433142857142855"/>
    <n v="23.9"/>
    <n v="1063"/>
    <n v="1054"/>
    <n v="2117"/>
  </r>
  <r>
    <x v="2870"/>
    <x v="0"/>
    <n v="49.3"/>
    <n v="65.25"/>
    <n v="50.529999999999994"/>
    <n v="49.75"/>
    <n v="53.627142857142857"/>
    <n v="24"/>
    <n v="1185"/>
    <n v="1046"/>
    <n v="2231"/>
  </r>
  <r>
    <x v="2871"/>
    <x v="0"/>
    <n v="28.7"/>
    <n v="71.25"/>
    <n v="62.93"/>
    <n v="55.76"/>
    <n v="62.373428571428569"/>
    <n v="25.2"/>
    <n v="1155"/>
    <n v="1141"/>
    <n v="2296"/>
  </r>
  <r>
    <x v="2872"/>
    <x v="0"/>
    <n v="22.3"/>
    <n v="73.5"/>
    <n v="73.599999999999994"/>
    <n v="55.089999999999996"/>
    <n v="67.230857142857147"/>
    <n v="26.7"/>
    <n v="1723"/>
    <n v="1559"/>
    <n v="3282"/>
  </r>
  <r>
    <x v="2873"/>
    <x v="0"/>
    <n v="28.7"/>
    <n v="70.75"/>
    <n v="67.2"/>
    <n v="56.26"/>
    <n v="64.260571428571424"/>
    <n v="28.020833333333339"/>
    <n v="1453"/>
    <n v="1589"/>
    <n v="3042"/>
  </r>
  <r>
    <x v="2874"/>
    <x v="0"/>
    <n v="82.7"/>
    <n v="67.25"/>
    <n v="71.33"/>
    <n v="53.59"/>
    <n v="64.31514285714286"/>
    <n v="25.731578947368416"/>
    <n v="1573"/>
    <n v="1686"/>
    <n v="3259"/>
  </r>
  <r>
    <x v="2875"/>
    <x v="0"/>
    <n v="31.4"/>
    <n v="74.5"/>
    <n v="74"/>
    <n v="57.26"/>
    <n v="68.374857142857138"/>
    <n v="25.508333333333336"/>
    <n v="1415"/>
    <n v="1495"/>
    <n v="2910"/>
  </r>
  <r>
    <x v="2876"/>
    <x v="0"/>
    <n v="64.900000000000006"/>
    <n v="91.5"/>
    <n v="85.2"/>
    <n v="58.2"/>
    <n v="77.382857142857148"/>
    <n v="25.1"/>
    <n v="1295"/>
    <n v="1433"/>
    <n v="2728"/>
  </r>
  <r>
    <x v="2877"/>
    <x v="0"/>
    <n v="5.6"/>
    <n v="69"/>
    <n v="64.27000000000001"/>
    <n v="54.76"/>
    <n v="62.09057142857143"/>
    <n v="25"/>
    <n v="1257"/>
    <n v="1414"/>
    <n v="2671"/>
  </r>
  <r>
    <x v="2878"/>
    <x v="0"/>
    <n v="49.6"/>
    <n v="66.75"/>
    <n v="63.870000000000005"/>
    <n v="55.089999999999996"/>
    <n v="61.518000000000001"/>
    <n v="26.1"/>
    <n v="1384"/>
    <n v="1447"/>
    <n v="2831"/>
  </r>
  <r>
    <x v="2879"/>
    <x v="0"/>
    <n v="76.3"/>
    <n v="66"/>
    <n v="63.07"/>
    <n v="58.26"/>
    <n v="62.09057142857143"/>
    <n v="25.340624999999985"/>
    <n v="1587"/>
    <n v="1558"/>
    <n v="3145"/>
  </r>
  <r>
    <x v="2880"/>
    <x v="0"/>
    <n v="77.7"/>
    <n v="61"/>
    <n v="63.07"/>
    <n v="53.76"/>
    <n v="59.404857142857146"/>
    <n v="26.646875000000005"/>
    <n v="1625"/>
    <n v="1691"/>
    <n v="3316"/>
  </r>
  <r>
    <x v="2881"/>
    <x v="0"/>
    <n v="68.3"/>
    <n v="74.25"/>
    <n v="70"/>
    <n v="57.26"/>
    <n v="66.603428571428566"/>
    <n v="26.593749999999986"/>
    <n v="1909"/>
    <n v="1842"/>
    <n v="3751"/>
  </r>
  <r>
    <x v="2882"/>
    <x v="0"/>
    <n v="58.3"/>
    <n v="79.5"/>
    <n v="74.400000000000006"/>
    <n v="58.1"/>
    <n v="69.977142857142852"/>
    <n v="27.769791666666666"/>
    <n v="2473"/>
    <n v="2777"/>
    <n v="5250"/>
  </r>
  <r>
    <x v="2883"/>
    <x v="0"/>
    <n v="33"/>
    <n v="96"/>
    <n v="99.6"/>
    <n v="58.26"/>
    <n v="84.603428571428566"/>
    <n v="27.4"/>
    <n v="2439"/>
    <n v="2709"/>
    <n v="5148"/>
  </r>
  <r>
    <x v="2884"/>
    <x v="0"/>
    <n v="41.1"/>
    <n v="94.5"/>
    <n v="90.27"/>
    <n v="59.430000000000007"/>
    <n v="80.663142857142859"/>
    <n v="28.1"/>
    <n v="2465"/>
    <n v="2528"/>
    <n v="4993"/>
  </r>
  <r>
    <x v="2885"/>
    <x v="0"/>
    <n v="20.5"/>
    <n v="75.5"/>
    <n v="66.8"/>
    <n v="58.42"/>
    <n v="65.915428571428578"/>
    <n v="28.732291666666665"/>
    <n v="3065"/>
    <n v="3044"/>
    <n v="6109"/>
  </r>
  <r>
    <x v="2886"/>
    <x v="0"/>
    <n v="80.599999999999994"/>
    <n v="73"/>
    <n v="75.73"/>
    <n v="59.099999999999994"/>
    <n v="69.40428571428572"/>
    <n v="28.709374999999998"/>
    <n v="3597"/>
    <n v="3801"/>
    <n v="7398"/>
  </r>
  <r>
    <x v="2887"/>
    <x v="0"/>
    <n v="39.1"/>
    <n v="73"/>
    <n v="73.069999999999993"/>
    <n v="56.76"/>
    <n v="67.462000000000003"/>
    <n v="29.326041666666669"/>
    <n v="3490"/>
    <n v="3764"/>
    <n v="7254"/>
  </r>
  <r>
    <x v="2888"/>
    <x v="0"/>
    <n v="51.8"/>
    <n v="79.75"/>
    <n v="82.4"/>
    <n v="49.77"/>
    <n v="70.606857142857137"/>
    <n v="29.694791666666671"/>
    <n v="3570"/>
    <n v="4000"/>
    <n v="7570"/>
  </r>
  <r>
    <x v="2889"/>
    <x v="0"/>
    <n v="96.9"/>
    <n v="79.5"/>
    <n v="77.73"/>
    <n v="57.6"/>
    <n v="71.232857142857142"/>
    <n v="30.3"/>
    <n v="3635"/>
    <n v="4053"/>
    <n v="7688"/>
  </r>
  <r>
    <x v="2890"/>
    <x v="0"/>
    <n v="72.900000000000006"/>
    <n v="95.25"/>
    <n v="99.72999999999999"/>
    <n v="68.28"/>
    <n v="87.923142857142864"/>
    <n v="29"/>
    <n v="3239"/>
    <n v="3437"/>
    <n v="6676"/>
  </r>
  <r>
    <x v="2891"/>
    <x v="0"/>
    <n v="56.1"/>
    <n v="81.5"/>
    <n v="78.27"/>
    <n v="65.11"/>
    <n v="74.496285714285719"/>
    <n v="28.3"/>
    <n v="3221"/>
    <n v="3455"/>
    <n v="6676"/>
  </r>
  <r>
    <x v="2892"/>
    <x v="0"/>
    <n v="23.8"/>
    <n v="72.5"/>
    <n v="71.2"/>
    <n v="61.77"/>
    <n v="68.263999999999996"/>
    <n v="28.9"/>
    <n v="3083"/>
    <n v="3535"/>
    <n v="6618"/>
  </r>
  <r>
    <x v="2893"/>
    <x v="0"/>
    <n v="66.599999999999994"/>
    <n v="73.25"/>
    <n v="74.8"/>
    <n v="59.930000000000007"/>
    <n v="69.347428571428566"/>
    <n v="29.6"/>
    <n v="3597"/>
    <n v="3728"/>
    <n v="7325"/>
  </r>
  <r>
    <x v="2894"/>
    <x v="0"/>
    <n v="38.4"/>
    <n v="65.75"/>
    <n v="66.27"/>
    <n v="61.1"/>
    <n v="64.378571428571433"/>
    <n v="29.935416666666672"/>
    <n v="3995"/>
    <n v="4070"/>
    <n v="8065"/>
  </r>
  <r>
    <x v="2895"/>
    <x v="0"/>
    <n v="38.4"/>
    <n v="69"/>
    <n v="72.67"/>
    <n v="61.44"/>
    <n v="67.980857142857147"/>
    <n v="30.103124999999988"/>
    <n v="4076"/>
    <n v="4423"/>
    <n v="8499"/>
  </r>
  <r>
    <x v="2896"/>
    <x v="0"/>
    <n v="68.599999999999994"/>
    <n v="72"/>
    <n v="69.2"/>
    <n v="57.1"/>
    <n v="65.691428571428574"/>
    <n v="30.137499999999985"/>
    <n v="6289"/>
    <n v="7115"/>
    <n v="13404"/>
  </r>
  <r>
    <x v="2897"/>
    <x v="0"/>
    <n v="86.4"/>
    <n v="85.25"/>
    <n v="80.930000000000007"/>
    <n v="64.94"/>
    <n v="76.435142857142864"/>
    <n v="26.8"/>
    <n v="5271"/>
    <n v="5689"/>
    <n v="10960"/>
  </r>
  <r>
    <x v="2898"/>
    <x v="0"/>
    <n v="62.5"/>
    <n v="57.999999999999993"/>
    <n v="52.27"/>
    <n v="54.09"/>
    <n v="54.203714285714284"/>
    <n v="27.6"/>
    <n v="5382"/>
    <n v="6262"/>
    <n v="11644"/>
  </r>
  <r>
    <x v="2899"/>
    <x v="0"/>
    <n v="100"/>
    <n v="54"/>
    <n v="45.73"/>
    <n v="48.25"/>
    <n v="48.484285714285711"/>
    <n v="27.2"/>
    <n v="5325"/>
    <n v="5828"/>
    <n v="11153"/>
  </r>
  <r>
    <x v="2900"/>
    <x v="0"/>
    <n v="5.0999999999999996"/>
    <n v="46.25"/>
    <n v="40.129999999999995"/>
    <n v="39.729999999999997"/>
    <n v="41.391714285714286"/>
    <n v="26.2"/>
    <n v="3793"/>
    <n v="4629"/>
    <n v="8422"/>
  </r>
  <r>
    <x v="2901"/>
    <x v="0"/>
    <n v="81.2"/>
    <n v="51.25"/>
    <n v="54.64"/>
    <n v="42.24"/>
    <n v="49.613714285714288"/>
    <n v="26.2"/>
    <n v="3707"/>
    <n v="4237"/>
    <n v="7944"/>
  </r>
  <r>
    <x v="2902"/>
    <x v="0"/>
    <n v="89.3"/>
    <n v="61.75"/>
    <n v="55.2"/>
    <n v="49.42"/>
    <n v="54.715428571428575"/>
    <n v="26.740624999999998"/>
    <n v="4290"/>
    <n v="4484"/>
    <n v="8774"/>
  </r>
  <r>
    <x v="2903"/>
    <x v="0"/>
    <n v="87.5"/>
    <n v="61.25"/>
    <n v="48.27"/>
    <n v="58.1"/>
    <n v="54.607142857142854"/>
    <n v="27.1"/>
    <n v="4367"/>
    <n v="4779"/>
    <n v="9146"/>
  </r>
  <r>
    <x v="2904"/>
    <x v="0"/>
    <n v="19"/>
    <n v="66.25"/>
    <n v="54.93"/>
    <n v="64.94"/>
    <n v="60.94942857142857"/>
    <n v="26.8"/>
    <n v="4844"/>
    <n v="5733"/>
    <n v="10577"/>
  </r>
  <r>
    <x v="2905"/>
    <x v="0"/>
    <n v="61.4"/>
    <n v="51.25"/>
    <n v="44.8"/>
    <n v="51.4"/>
    <n v="48.537142857142854"/>
    <n v="28.1"/>
    <n v="5187"/>
    <n v="6017"/>
    <n v="11204"/>
  </r>
  <r>
    <x v="2906"/>
    <x v="0"/>
    <n v="0"/>
    <n v="66.25"/>
    <n v="49.07"/>
    <n v="52.7"/>
    <n v="54.241428571428571"/>
    <n v="26.7"/>
    <n v="4547"/>
    <n v="5663"/>
    <n v="10210"/>
  </r>
  <r>
    <x v="2907"/>
    <x v="0"/>
    <n v="86.6"/>
    <n v="64.25"/>
    <n v="47.33"/>
    <n v="51.09"/>
    <n v="52.48657142857143"/>
    <n v="25.6"/>
    <n v="4544"/>
    <n v="5268"/>
    <n v="9812"/>
  </r>
  <r>
    <x v="2908"/>
    <x v="0"/>
    <n v="14.8"/>
    <n v="60.25"/>
    <n v="55.07"/>
    <n v="58.93"/>
    <n v="57.57742857142857"/>
    <n v="25.9"/>
    <n v="4679"/>
    <n v="5218"/>
    <n v="9897"/>
  </r>
  <r>
    <x v="2909"/>
    <x v="0"/>
    <n v="18.7"/>
    <n v="64.5"/>
    <n v="70.13"/>
    <n v="69.62"/>
    <n v="68.668285714285716"/>
    <n v="26.045833333333334"/>
    <n v="4733"/>
    <n v="5525"/>
    <n v="10258"/>
  </r>
  <r>
    <x v="2910"/>
    <x v="0"/>
    <n v="6.4"/>
    <n v="66.5"/>
    <n v="96.93"/>
    <n v="80.13"/>
    <n v="84.214571428571432"/>
    <n v="28.266666666666676"/>
    <n v="5580"/>
    <n v="6140"/>
    <n v="11720"/>
  </r>
  <r>
    <x v="2911"/>
    <x v="0"/>
    <n v="0"/>
    <n v="67"/>
    <n v="79.73"/>
    <n v="74.790000000000006"/>
    <n v="75.126571428571424"/>
    <n v="29"/>
    <n v="5681"/>
    <n v="6178"/>
    <n v="11859"/>
  </r>
  <r>
    <x v="2912"/>
    <x v="0"/>
    <n v="10.3"/>
    <n v="54.25"/>
    <n v="51.07"/>
    <n v="51.09"/>
    <n v="51.803714285714285"/>
    <n v="29.4"/>
    <n v="5596"/>
    <n v="6797"/>
    <n v="12393"/>
  </r>
  <r>
    <x v="2913"/>
    <x v="0"/>
    <n v="24.6"/>
    <n v="60.75"/>
    <n v="49.6"/>
    <n v="51.92"/>
    <n v="52.944000000000003"/>
    <n v="29.710416666666671"/>
    <n v="5560"/>
    <n v="6716"/>
    <n v="12276"/>
  </r>
  <r>
    <x v="2914"/>
    <x v="0"/>
    <n v="68.7"/>
    <n v="61.5"/>
    <n v="46.53"/>
    <n v="48.25"/>
    <n v="50.541428571428568"/>
    <n v="29.8"/>
    <n v="6014"/>
    <n v="6650"/>
    <n v="12664"/>
  </r>
  <r>
    <x v="2915"/>
    <x v="0"/>
    <n v="100"/>
    <n v="63.25"/>
    <n v="59.07"/>
    <n v="61.77"/>
    <n v="60.951142857142855"/>
    <n v="30.2"/>
    <n v="6293"/>
    <n v="7066"/>
    <n v="13359"/>
  </r>
  <r>
    <x v="2916"/>
    <x v="0"/>
    <n v="44.7"/>
    <n v="65.5"/>
    <n v="68"/>
    <n v="68.28"/>
    <n v="67.524571428571434"/>
    <n v="30.1"/>
    <n v="6275"/>
    <n v="7024"/>
    <n v="13299"/>
  </r>
  <r>
    <x v="2917"/>
    <x v="0"/>
    <n v="18.7"/>
    <n v="63.75"/>
    <n v="65.87"/>
    <n v="66.11"/>
    <n v="65.46771428571428"/>
    <n v="27.468749999999989"/>
    <n v="5292"/>
    <n v="5609"/>
    <n v="10901"/>
  </r>
  <r>
    <x v="2918"/>
    <x v="0"/>
    <n v="44.2"/>
    <n v="65.75"/>
    <n v="68.67"/>
    <n v="74.12"/>
    <n v="69.871142857142857"/>
    <n v="27.71250000000002"/>
    <n v="5005"/>
    <n v="6014"/>
    <n v="11019"/>
  </r>
  <r>
    <x v="2919"/>
    <x v="0"/>
    <n v="12.3"/>
    <n v="62.75"/>
    <n v="57.47"/>
    <n v="64.94"/>
    <n v="61.238"/>
    <n v="27"/>
    <n v="5047"/>
    <n v="5447"/>
    <n v="10494"/>
  </r>
  <r>
    <x v="2920"/>
    <x v="0"/>
    <n v="57.7"/>
    <n v="66.5"/>
    <n v="71.2"/>
    <n v="74.62"/>
    <n v="71.298285714285711"/>
    <n v="26.6"/>
    <n v="4915"/>
    <n v="5545"/>
    <n v="10460"/>
  </r>
  <r>
    <x v="2921"/>
    <x v="0"/>
    <n v="100"/>
    <n v="63.5"/>
    <n v="63.070000000000007"/>
    <n v="68.45"/>
    <n v="65.012857142857143"/>
    <n v="27.9"/>
    <n v="4823"/>
    <n v="5982"/>
    <n v="10805"/>
  </r>
  <r>
    <x v="2922"/>
    <x v="0"/>
    <n v="87.5"/>
    <n v="66"/>
    <n v="57.47"/>
    <n v="69.210000000000008"/>
    <n v="63.444857142857146"/>
    <n v="29.275000000000002"/>
    <n v="5295"/>
    <n v="6607"/>
    <n v="11902"/>
  </r>
  <r>
    <x v="2923"/>
    <x v="0"/>
    <n v="82.9"/>
    <n v="67"/>
    <n v="70.8"/>
    <n v="75.63"/>
    <n v="71.587428571428575"/>
    <n v="29.7"/>
    <n v="5648"/>
    <n v="6344"/>
    <n v="11992"/>
  </r>
  <r>
    <x v="2924"/>
    <x v="0"/>
    <n v="61.2"/>
    <n v="63.249999999999993"/>
    <n v="59.07"/>
    <n v="67.95"/>
    <n v="63.07"/>
    <n v="27.8"/>
    <n v="4983"/>
    <n v="6258"/>
    <n v="11241"/>
  </r>
  <r>
    <x v="2925"/>
    <x v="0"/>
    <n v="68.7"/>
    <n v="64.75"/>
    <n v="61.82"/>
    <n v="69.75"/>
    <n v="65.208571428571432"/>
    <n v="27.656249999999996"/>
    <n v="4802"/>
    <n v="6359"/>
    <n v="11161"/>
  </r>
  <r>
    <x v="2926"/>
    <x v="0"/>
    <n v="84.3"/>
    <n v="61.5"/>
    <n v="51.73"/>
    <n v="58.6"/>
    <n v="56.318571428571431"/>
    <n v="28.6"/>
    <n v="5679"/>
    <n v="6583"/>
    <n v="12262"/>
  </r>
  <r>
    <x v="2927"/>
    <x v="0"/>
    <n v="76.900000000000006"/>
    <n v="65.5"/>
    <n v="69.73"/>
    <n v="64.11"/>
    <n v="66.836285714285708"/>
    <n v="27.5"/>
    <n v="4894"/>
    <n v="5844"/>
    <n v="10738"/>
  </r>
  <r>
    <x v="2928"/>
    <x v="0"/>
    <n v="10.3"/>
    <n v="65.75"/>
    <n v="79.2"/>
    <n v="72.789999999999992"/>
    <n v="73.927999999999997"/>
    <n v="26.2"/>
    <n v="4366"/>
    <n v="4937"/>
    <n v="9303"/>
  </r>
  <r>
    <x v="2929"/>
    <x v="0"/>
    <n v="21.7"/>
    <n v="66.25"/>
    <n v="90"/>
    <n v="71.790000000000006"/>
    <n v="78.328000000000003"/>
    <n v="27.4"/>
    <n v="4770"/>
    <n v="5325"/>
    <n v="10095"/>
  </r>
  <r>
    <x v="2930"/>
    <x v="0"/>
    <n v="75"/>
    <n v="66.5"/>
    <n v="83.33"/>
    <n v="83.26"/>
    <n v="79.459142857142851"/>
    <n v="28.2"/>
    <n v="5050"/>
    <n v="5728"/>
    <n v="10778"/>
  </r>
  <r>
    <x v="2931"/>
    <x v="0"/>
    <n v="55"/>
    <n v="60.25"/>
    <n v="75.73"/>
    <n v="64.44"/>
    <n v="68.320857142857136"/>
    <n v="28.3"/>
    <n v="5201"/>
    <n v="5661"/>
    <n v="10862"/>
  </r>
  <r>
    <x v="2932"/>
    <x v="0"/>
    <n v="0"/>
    <n v="63"/>
    <n v="77.2"/>
    <n v="75.13"/>
    <n v="73.244571428571433"/>
    <n v="30"/>
    <n v="5163"/>
    <n v="5623"/>
    <n v="10786"/>
  </r>
  <r>
    <x v="2933"/>
    <x v="0"/>
    <n v="8"/>
    <n v="62"/>
    <n v="58.930000000000007"/>
    <n v="57.430000000000007"/>
    <n v="59.117428571428569"/>
    <n v="29.9"/>
    <n v="5584"/>
    <n v="6793"/>
    <n v="12377"/>
  </r>
  <r>
    <x v="2934"/>
    <x v="0"/>
    <n v="33.200000000000003"/>
    <n v="62"/>
    <n v="58.930000000000007"/>
    <n v="57.430000000000007"/>
    <n v="59.117428571428569"/>
    <n v="29.5"/>
    <n v="5496"/>
    <n v="6423"/>
    <n v="11919"/>
  </r>
  <r>
    <x v="2935"/>
    <x v="0"/>
    <n v="75.5"/>
    <n v="63.5"/>
    <n v="77.599999999999994"/>
    <n v="76.959999999999994"/>
    <n v="74.157714285714292"/>
    <n v="27"/>
    <n v="4921"/>
    <n v="5415"/>
    <n v="10336"/>
  </r>
  <r>
    <x v="2936"/>
    <x v="0"/>
    <n v="101.7"/>
    <n v="67"/>
    <n v="80.400000000000006"/>
    <n v="77.459999999999994"/>
    <n v="76.329142857142855"/>
    <n v="26.2"/>
    <n v="4571"/>
    <n v="5343"/>
    <n v="9914"/>
  </r>
  <r>
    <x v="2937"/>
    <x v="0"/>
    <n v="118.7"/>
    <n v="59.25"/>
    <n v="56"/>
    <n v="52.25"/>
    <n v="55.457142857142856"/>
    <n v="25.5"/>
    <n v="4495"/>
    <n v="4559"/>
    <n v="9054"/>
  </r>
  <r>
    <x v="2938"/>
    <x v="0"/>
    <n v="20.7"/>
    <n v="57.25"/>
    <n v="64.13"/>
    <n v="66.61"/>
    <n v="63.407714285714285"/>
    <n v="26.2"/>
    <n v="4692"/>
    <n v="5128"/>
    <n v="9820"/>
  </r>
  <r>
    <x v="2939"/>
    <x v="0"/>
    <n v="23.3"/>
    <n v="62.5"/>
    <n v="69.73"/>
    <n v="77.8"/>
    <n v="70.844285714285718"/>
    <n v="27.1"/>
    <n v="4589"/>
    <n v="5355"/>
    <n v="9944"/>
  </r>
  <r>
    <x v="2940"/>
    <x v="0"/>
    <n v="34.700000000000003"/>
    <n v="63.249999999999993"/>
    <n v="66.930000000000007"/>
    <n v="75.460000000000008"/>
    <n v="69.013428571428577"/>
    <n v="27.8"/>
    <n v="4820"/>
    <n v="5443"/>
    <n v="10263"/>
  </r>
  <r>
    <x v="2941"/>
    <x v="0"/>
    <n v="23.5"/>
    <n v="63.249999999999993"/>
    <n v="66.930000000000007"/>
    <n v="75.460000000000008"/>
    <n v="69.013428571428577"/>
    <n v="26.7"/>
    <n v="4484"/>
    <n v="4801"/>
    <n v="9285"/>
  </r>
  <r>
    <x v="2942"/>
    <x v="0"/>
    <n v="58.7"/>
    <n v="64.75"/>
    <n v="73.73"/>
    <n v="80.13"/>
    <n v="73.87171428571429"/>
    <n v="27.3"/>
    <n v="4337"/>
    <n v="5621"/>
    <n v="9958"/>
  </r>
  <r>
    <x v="2943"/>
    <x v="0"/>
    <n v="68.7"/>
    <n v="64"/>
    <n v="66.53"/>
    <n v="78.3"/>
    <n v="69.987142857142857"/>
    <n v="27.656249999999996"/>
    <n v="4840"/>
    <n v="6283"/>
    <n v="11123"/>
  </r>
  <r>
    <x v="2944"/>
    <x v="0"/>
    <n v="75.7"/>
    <n v="66.75"/>
    <n v="79.47"/>
    <n v="80.47"/>
    <n v="76.905428571428573"/>
    <n v="29.274999999999995"/>
    <n v="5314"/>
    <n v="6297"/>
    <n v="11611"/>
  </r>
  <r>
    <x v="2945"/>
    <x v="0"/>
    <n v="93.7"/>
    <n v="63.75"/>
    <n v="73.2"/>
    <n v="76.290000000000006"/>
    <n v="72.099428571428575"/>
    <n v="29.785416666666649"/>
    <n v="5123"/>
    <n v="6148"/>
    <n v="11271"/>
  </r>
  <r>
    <x v="2946"/>
    <x v="0"/>
    <n v="62.5"/>
    <n v="64.75"/>
    <n v="73.47"/>
    <n v="79.47"/>
    <n v="73.534000000000006"/>
    <n v="29"/>
    <n v="4853"/>
    <n v="5695"/>
    <n v="10548"/>
  </r>
  <r>
    <x v="2947"/>
    <x v="0"/>
    <n v="61.3"/>
    <n v="59.5"/>
    <n v="63.2"/>
    <n v="72.789999999999992"/>
    <n v="65.64228571428572"/>
    <n v="25.8"/>
    <n v="4215"/>
    <n v="4904"/>
    <n v="9119"/>
  </r>
  <r>
    <x v="2948"/>
    <x v="0"/>
    <n v="44"/>
    <n v="63"/>
    <n v="59.730000000000004"/>
    <n v="76.759999999999991"/>
    <n v="66.316285714285712"/>
    <n v="26"/>
    <n v="4198"/>
    <n v="4744"/>
    <n v="8942"/>
  </r>
  <r>
    <x v="2949"/>
    <x v="0"/>
    <n v="42"/>
    <n v="66.25"/>
    <n v="73.2"/>
    <n v="79.3"/>
    <n v="73.702857142857141"/>
    <n v="26.4"/>
    <n v="4323"/>
    <n v="4705"/>
    <n v="9028"/>
  </r>
  <r>
    <x v="2950"/>
    <x v="0"/>
    <n v="20.5"/>
    <n v="67"/>
    <n v="78.53"/>
    <n v="80.300000000000011"/>
    <n v="76.501428571428576"/>
    <n v="26"/>
    <n v="4103"/>
    <n v="5101"/>
    <n v="9204"/>
  </r>
  <r>
    <x v="2951"/>
    <x v="0"/>
    <n v="5.6"/>
    <n v="65.5"/>
    <n v="81.069999999999993"/>
    <n v="80.63"/>
    <n v="77.360285714285709"/>
    <n v="25.870833333333348"/>
    <n v="4053"/>
    <n v="4611"/>
    <n v="8664"/>
  </r>
  <r>
    <x v="2952"/>
    <x v="0"/>
    <n v="0"/>
    <n v="64.75"/>
    <n v="62.8"/>
    <n v="77.13"/>
    <n v="68.158857142857144"/>
    <n v="24.9"/>
    <n v="3821"/>
    <n v="4127"/>
    <n v="7948"/>
  </r>
  <r>
    <x v="2953"/>
    <x v="0"/>
    <n v="82.4"/>
    <n v="65.5"/>
    <n v="70.13"/>
    <n v="80.63"/>
    <n v="72.671714285714287"/>
    <n v="25.8"/>
    <n v="4200"/>
    <n v="4758"/>
    <n v="8958"/>
  </r>
  <r>
    <x v="2954"/>
    <x v="0"/>
    <n v="55.4"/>
    <n v="66"/>
    <n v="73.87"/>
    <n v="78.459999999999994"/>
    <n v="73.644857142857148"/>
    <n v="25.760416666666661"/>
    <n v="4163"/>
    <n v="4473"/>
    <n v="8636"/>
  </r>
  <r>
    <x v="2955"/>
    <x v="0"/>
    <n v="11.5"/>
    <n v="67.25"/>
    <n v="93.87"/>
    <n v="80.8"/>
    <n v="83.304285714285712"/>
    <n v="26.1"/>
    <n v="4196"/>
    <n v="5018"/>
    <n v="9214"/>
  </r>
  <r>
    <x v="2956"/>
    <x v="0"/>
    <n v="62.5"/>
    <n v="65.5"/>
    <n v="84.8"/>
    <n v="74.8"/>
    <n v="76.959999999999994"/>
    <n v="27.8"/>
    <n v="4781"/>
    <n v="5486"/>
    <n v="10267"/>
  </r>
  <r>
    <x v="2957"/>
    <x v="0"/>
    <n v="31.8"/>
    <n v="66.25"/>
    <n v="94.67"/>
    <n v="80.8"/>
    <n v="83.418571428571425"/>
    <n v="27.6"/>
    <n v="4254"/>
    <n v="5626"/>
    <n v="9880"/>
  </r>
  <r>
    <x v="2958"/>
    <x v="0"/>
    <n v="48.7"/>
    <n v="66.75"/>
    <n v="97.6"/>
    <n v="80.47"/>
    <n v="84.675428571428569"/>
    <n v="28.6"/>
    <n v="4778"/>
    <n v="5875"/>
    <n v="10653"/>
  </r>
  <r>
    <x v="2959"/>
    <x v="0"/>
    <n v="85.8"/>
    <n v="66"/>
    <n v="80.930000000000007"/>
    <n v="80.97"/>
    <n v="77.531142857142854"/>
    <n v="29.5"/>
    <n v="5181"/>
    <n v="6343"/>
    <n v="11524"/>
  </r>
  <r>
    <x v="2960"/>
    <x v="0"/>
    <n v="42.7"/>
    <n v="66"/>
    <n v="94.93"/>
    <n v="81.64"/>
    <n v="83.760857142857148"/>
    <n v="31.3"/>
    <n v="5621"/>
    <n v="6422"/>
    <n v="12043"/>
  </r>
  <r>
    <x v="2961"/>
    <x v="0"/>
    <n v="45.7"/>
    <n v="66"/>
    <n v="94.93"/>
    <n v="81.64"/>
    <n v="83.760857142857148"/>
    <n v="32.5"/>
    <n v="5532"/>
    <n v="6409"/>
    <n v="11941"/>
  </r>
  <r>
    <x v="2962"/>
    <x v="0"/>
    <n v="50.1"/>
    <n v="66.75"/>
    <n v="97.6"/>
    <n v="80.8"/>
    <n v="84.78857142857143"/>
    <n v="32.1"/>
    <n v="5353"/>
    <n v="6358"/>
    <n v="11711"/>
  </r>
  <r>
    <x v="2963"/>
    <x v="0"/>
    <n v="0"/>
    <n v="66.5"/>
    <n v="98.27"/>
    <n v="80.97"/>
    <n v="85.076857142857136"/>
    <n v="31.2"/>
    <n v="5192"/>
    <n v="6299"/>
    <n v="11491"/>
  </r>
  <r>
    <x v="2964"/>
    <x v="0"/>
    <n v="0"/>
    <n v="66.75"/>
    <n v="97.6"/>
    <n v="80.900000000000006"/>
    <n v="84.822857142857146"/>
    <n v="30.2"/>
    <n v="5925"/>
    <n v="6751"/>
    <n v="12676"/>
  </r>
  <r>
    <x v="2965"/>
    <x v="0"/>
    <n v="22.9"/>
    <n v="67"/>
    <n v="99.6"/>
    <n v="80.63"/>
    <n v="85.644571428571425"/>
    <n v="30.1"/>
    <n v="6239"/>
    <n v="6918"/>
    <n v="13157"/>
  </r>
  <r>
    <x v="2966"/>
    <x v="0"/>
    <n v="57.1"/>
    <n v="64.75"/>
    <n v="87.07"/>
    <n v="80.8"/>
    <n v="79.818571428571431"/>
    <n v="27"/>
    <n v="5158"/>
    <n v="5783"/>
    <n v="10941"/>
  </r>
  <r>
    <x v="2967"/>
    <x v="0"/>
    <n v="48.8"/>
    <n v="66.5"/>
    <n v="86.93"/>
    <n v="80.97"/>
    <n v="80.216857142857137"/>
    <n v="27.470833333333335"/>
    <n v="5075"/>
    <n v="5977"/>
    <n v="11052"/>
  </r>
  <r>
    <x v="2968"/>
    <x v="0"/>
    <n v="41.6"/>
    <n v="67.5"/>
    <n v="96.53"/>
    <n v="80.47"/>
    <n v="84.388285714285715"/>
    <n v="29.6"/>
    <n v="5796"/>
    <n v="6479"/>
    <n v="12275"/>
  </r>
  <r>
    <x v="2969"/>
    <x v="0"/>
    <n v="99.6"/>
    <n v="67"/>
    <n v="98.67"/>
    <n v="80.47"/>
    <n v="85.19114285714285"/>
    <n v="29.069791666666664"/>
    <n v="5778"/>
    <n v="6521"/>
    <n v="12299"/>
  </r>
  <r>
    <x v="2970"/>
    <x v="0"/>
    <n v="34"/>
    <n v="67.5"/>
    <n v="96.53"/>
    <n v="80.47"/>
    <n v="84.388285714285715"/>
    <n v="29.1"/>
    <n v="5406"/>
    <n v="6230"/>
    <n v="11636"/>
  </r>
  <r>
    <x v="2971"/>
    <x v="0"/>
    <n v="46.8"/>
    <n v="65.75"/>
    <n v="89.600000000000009"/>
    <n v="80.300000000000011"/>
    <n v="80.959999999999994"/>
    <n v="29.7"/>
    <n v="5224"/>
    <n v="6000"/>
    <n v="11224"/>
  </r>
  <r>
    <x v="2972"/>
    <x v="0"/>
    <n v="30.1"/>
    <n v="66.5"/>
    <n v="98"/>
    <n v="80.97"/>
    <n v="84.96114285714286"/>
    <n v="27.4"/>
    <n v="5059"/>
    <n v="5989"/>
    <n v="11048"/>
  </r>
  <r>
    <x v="2973"/>
    <x v="0"/>
    <n v="26.1"/>
    <n v="67"/>
    <n v="97.07"/>
    <n v="80.97"/>
    <n v="84.676857142857145"/>
    <n v="27.153124999999999"/>
    <n v="5072"/>
    <n v="6050"/>
    <n v="11122"/>
  </r>
  <r>
    <x v="2974"/>
    <x v="0"/>
    <n v="40.799999999999997"/>
    <n v="66.5"/>
    <n v="97.6"/>
    <n v="80.8"/>
    <n v="84.731428571428566"/>
    <n v="28.3"/>
    <n v="5662"/>
    <n v="6387"/>
    <n v="12049"/>
  </r>
  <r>
    <x v="2975"/>
    <x v="0"/>
    <n v="20.5"/>
    <n v="64"/>
    <n v="77.2"/>
    <n v="81.14"/>
    <n v="75.533714285714282"/>
    <n v="29.2"/>
    <n v="5649"/>
    <n v="6160"/>
    <n v="11809"/>
  </r>
  <r>
    <x v="2976"/>
    <x v="0"/>
    <n v="73.2"/>
    <n v="65.25"/>
    <n v="82.13000000000001"/>
    <n v="80.97"/>
    <n v="77.873999999999995"/>
    <n v="29.6"/>
    <n v="5951"/>
    <n v="6570"/>
    <n v="12521"/>
  </r>
  <r>
    <x v="2977"/>
    <x v="0"/>
    <n v="56"/>
    <n v="66"/>
    <n v="87.47"/>
    <n v="80.8"/>
    <n v="80.275714285714287"/>
    <n v="28"/>
    <n v="5814"/>
    <n v="6289"/>
    <n v="12103"/>
  </r>
  <r>
    <x v="2978"/>
    <x v="0"/>
    <n v="0"/>
    <n v="65"/>
    <n v="75.33"/>
    <n v="79.3"/>
    <n v="74.33"/>
    <n v="27.4"/>
    <n v="0"/>
    <n v="0"/>
    <n v="0"/>
  </r>
  <r>
    <x v="2979"/>
    <x v="0"/>
    <n v="75"/>
    <n v="62.5"/>
    <n v="73.599999999999994"/>
    <n v="80.97"/>
    <n v="73.58971428571428"/>
    <n v="27.1"/>
    <n v="5270.6246844319776"/>
    <n v="6008.5541648182898"/>
    <n v="11279.178849250267"/>
  </r>
  <r>
    <x v="2980"/>
    <x v="0"/>
    <n v="100"/>
    <n v="66"/>
    <n v="66.53"/>
    <n v="79.47"/>
    <n v="70.84542857142857"/>
    <n v="28.785416666666666"/>
    <n v="4187.1000000000004"/>
    <n v="4463.9000000000015"/>
    <n v="8651.0000000000018"/>
  </r>
  <r>
    <x v="2981"/>
    <x v="0"/>
    <n v="150"/>
    <n v="65.25"/>
    <n v="70"/>
    <n v="78.63"/>
    <n v="71.873142857142852"/>
    <n v="29.2"/>
    <n v="6279"/>
    <n v="6764"/>
    <n v="13043"/>
  </r>
  <r>
    <x v="2982"/>
    <x v="0"/>
    <n v="37.5"/>
    <n v="57.999999999999993"/>
    <n v="53.6"/>
    <n v="58.930000000000007"/>
    <n v="56.433142857142855"/>
    <n v="27.8"/>
    <n v="5502"/>
    <n v="6358"/>
    <n v="11860"/>
  </r>
  <r>
    <x v="2983"/>
    <x v="0"/>
    <n v="19.899999999999999"/>
    <n v="49.75"/>
    <n v="43.87"/>
    <n v="38.56"/>
    <n v="43.393428571428572"/>
    <n v="27.2"/>
    <n v="5019"/>
    <n v="5513"/>
    <n v="10532"/>
  </r>
  <r>
    <x v="2984"/>
    <x v="0"/>
    <n v="71.5"/>
    <n v="47.75"/>
    <n v="37.47"/>
    <n v="41.74"/>
    <n v="41.283714285714282"/>
    <n v="26.4"/>
    <n v="4993"/>
    <n v="5388"/>
    <n v="10381"/>
  </r>
  <r>
    <x v="2985"/>
    <x v="0"/>
    <n v="62.5"/>
    <n v="50.25"/>
    <n v="40"/>
    <n v="45.91"/>
    <n v="44.369142857142855"/>
    <n v="27"/>
    <n v="4445"/>
    <n v="4866"/>
    <n v="9311"/>
  </r>
  <r>
    <x v="2986"/>
    <x v="0"/>
    <n v="42.4"/>
    <n v="54.5"/>
    <n v="44.53"/>
    <n v="47.41"/>
    <n v="47.796285714285716"/>
    <n v="27.7"/>
    <n v="4208"/>
    <n v="4449"/>
    <n v="8657"/>
  </r>
  <r>
    <x v="2987"/>
    <x v="0"/>
    <n v="37.799999999999997"/>
    <n v="63.75"/>
    <n v="50.4"/>
    <n v="58.26"/>
    <n v="56.146285714285717"/>
    <n v="27.7"/>
    <n v="4312"/>
    <n v="4764"/>
    <n v="9076"/>
  </r>
  <r>
    <x v="2988"/>
    <x v="0"/>
    <n v="119.9"/>
    <n v="67.25"/>
    <n v="58.8"/>
    <n v="77.13"/>
    <n v="67.016000000000005"/>
    <n v="28.4"/>
    <n v="4936"/>
    <n v="5659"/>
    <n v="10595"/>
  </r>
  <r>
    <x v="2989"/>
    <x v="0"/>
    <n v="92.8"/>
    <n v="54.25"/>
    <n v="46.93"/>
    <n v="39.729999999999997"/>
    <n v="46.134571428571427"/>
    <n v="27.3"/>
    <n v="5141"/>
    <n v="5808"/>
    <n v="10949"/>
  </r>
  <r>
    <x v="2990"/>
    <x v="0"/>
    <n v="35.700000000000003"/>
    <n v="51.75"/>
    <n v="48.27"/>
    <n v="43.24"/>
    <n v="47.340857142857146"/>
    <n v="28.1"/>
    <n v="5101"/>
    <n v="6136"/>
    <n v="11237"/>
  </r>
  <r>
    <x v="2991"/>
    <x v="0"/>
    <n v="11.6"/>
    <n v="56.75"/>
    <n v="42.93"/>
    <n v="41.74"/>
    <n v="45.680857142857143"/>
    <n v="28.681249999999995"/>
    <n v="4892"/>
    <n v="6047"/>
    <n v="10939"/>
  </r>
  <r>
    <x v="2992"/>
    <x v="0"/>
    <n v="74.400000000000006"/>
    <n v="61.750000000000007"/>
    <n v="43.47"/>
    <n v="42.74"/>
    <n v="47.398000000000003"/>
    <n v="28.3"/>
    <n v="4546"/>
    <n v="5440"/>
    <n v="9986"/>
  </r>
  <r>
    <x v="2993"/>
    <x v="0"/>
    <n v="86.4"/>
    <n v="55.5"/>
    <n v="39.869999999999997"/>
    <n v="55.93"/>
    <n v="48.948857142857143"/>
    <n v="28.2"/>
    <n v="4338"/>
    <n v="5059"/>
    <n v="9397"/>
  </r>
  <r>
    <x v="2994"/>
    <x v="0"/>
    <n v="17.100000000000001"/>
    <n v="59"/>
    <n v="50.4"/>
    <n v="59.93"/>
    <n v="55.633142857142857"/>
    <n v="27.9"/>
    <n v="4239"/>
    <n v="4987"/>
    <n v="9226"/>
  </r>
  <r>
    <x v="2995"/>
    <x v="0"/>
    <n v="58"/>
    <n v="64.75"/>
    <n v="67.069999999999993"/>
    <n v="76.790000000000006"/>
    <n v="69.872285714285709"/>
    <n v="28.3"/>
    <n v="4543"/>
    <n v="5667"/>
    <n v="10210"/>
  </r>
  <r>
    <x v="2996"/>
    <x v="0"/>
    <n v="13.7"/>
    <n v="50"/>
    <n v="34.799999999999997"/>
    <n v="43.07"/>
    <n v="41.109714285714283"/>
    <n v="27.9"/>
    <n v="4816"/>
    <n v="5710"/>
    <n v="10526"/>
  </r>
  <r>
    <x v="2997"/>
    <x v="0"/>
    <n v="52.9"/>
    <n v="50.75"/>
    <n v="40.93"/>
    <n v="45.58"/>
    <n v="44.768857142857144"/>
    <n v="26.8"/>
    <n v="4701"/>
    <n v="5518"/>
    <n v="10219"/>
  </r>
  <r>
    <x v="2998"/>
    <x v="1"/>
    <n v="88.3"/>
    <n v="57.5"/>
    <n v="47.6"/>
    <n v="52.25"/>
    <n v="51.457142857142856"/>
    <n v="27.3"/>
    <n v="4504"/>
    <n v="5530"/>
    <n v="10034"/>
  </r>
  <r>
    <x v="2999"/>
    <x v="1"/>
    <n v="120.2"/>
    <n v="62.5"/>
    <n v="51.07"/>
    <n v="56.09"/>
    <n v="55.403714285714287"/>
    <n v="27.9"/>
    <n v="4608"/>
    <n v="5233"/>
    <n v="9841"/>
  </r>
  <r>
    <x v="3000"/>
    <x v="1"/>
    <n v="100"/>
    <n v="65.75"/>
    <n v="56"/>
    <n v="65.61"/>
    <n v="61.523428571428575"/>
    <n v="27.841666666666672"/>
    <n v="4914"/>
    <n v="5340"/>
    <n v="10254"/>
  </r>
  <r>
    <x v="3001"/>
    <x v="1"/>
    <n v="100"/>
    <n v="64"/>
    <n v="61.07"/>
    <n v="71.45"/>
    <n v="65.298571428571435"/>
    <n v="28.095833333333335"/>
    <n v="4826"/>
    <n v="5817"/>
    <n v="10643"/>
  </r>
  <r>
    <x v="3002"/>
    <x v="1"/>
    <n v="71.400000000000006"/>
    <n v="65.75"/>
    <n v="88.13"/>
    <n v="89.32"/>
    <n v="83.42257142857143"/>
    <n v="28.4"/>
    <n v="5005"/>
    <n v="5824"/>
    <n v="10829"/>
  </r>
  <r>
    <x v="3003"/>
    <x v="1"/>
    <n v="80.099999999999994"/>
    <n v="61.25"/>
    <n v="87.73"/>
    <n v="83.97"/>
    <n v="80.388285714285715"/>
    <n v="28.6"/>
    <n v="4487"/>
    <n v="5442"/>
    <n v="9929"/>
  </r>
  <r>
    <x v="3004"/>
    <x v="1"/>
    <n v="66.900000000000006"/>
    <n v="65"/>
    <n v="90.67"/>
    <n v="88.48"/>
    <n v="84.051714285714283"/>
    <n v="28.4"/>
    <n v="4835"/>
    <n v="5451"/>
    <n v="10286"/>
  </r>
  <r>
    <x v="3005"/>
    <x v="1"/>
    <n v="69.5"/>
    <n v="60.75"/>
    <n v="73.47"/>
    <n v="79.3"/>
    <n v="72.561428571428578"/>
    <n v="28"/>
    <n v="4887"/>
    <n v="5662"/>
    <n v="10549"/>
  </r>
  <r>
    <x v="3006"/>
    <x v="1"/>
    <n v="35.799999999999997"/>
    <n v="61"/>
    <n v="64"/>
    <n v="66.61"/>
    <n v="64.209142857142851"/>
    <n v="28.3"/>
    <n v="4467"/>
    <n v="5667"/>
    <n v="10134"/>
  </r>
  <r>
    <x v="3007"/>
    <x v="1"/>
    <n v="33.799999999999997"/>
    <n v="64.75"/>
    <n v="75.070000000000007"/>
    <n v="73.11999999999999"/>
    <n v="72.042571428571435"/>
    <n v="28.1"/>
    <n v="4753"/>
    <n v="5874"/>
    <n v="10627"/>
  </r>
  <r>
    <x v="3008"/>
    <x v="1"/>
    <n v="37.6"/>
    <n v="64.5"/>
    <n v="96.8"/>
    <n v="88.649999999999991"/>
    <n v="86.622857142857143"/>
    <n v="28.3"/>
    <n v="4611"/>
    <n v="5519"/>
    <n v="10130"/>
  </r>
  <r>
    <x v="3009"/>
    <x v="1"/>
    <n v="45.2"/>
    <n v="65.75"/>
    <n v="97.2"/>
    <n v="82.14"/>
    <n v="84.847999999999999"/>
    <n v="28.1"/>
    <n v="5002"/>
    <n v="6016"/>
    <n v="11018"/>
  </r>
  <r>
    <x v="3010"/>
    <x v="1"/>
    <n v="92"/>
    <n v="64.5"/>
    <n v="67.73"/>
    <n v="71.45"/>
    <n v="68.267142857142858"/>
    <n v="28.5"/>
    <n v="5560"/>
    <n v="6658"/>
    <n v="12218"/>
  </r>
  <r>
    <x v="3011"/>
    <x v="1"/>
    <n v="70.599999999999994"/>
    <n v="65.75"/>
    <n v="81.87"/>
    <n v="89.32"/>
    <n v="80.739714285714285"/>
    <n v="28.8"/>
    <n v="5713"/>
    <n v="6431"/>
    <n v="12144"/>
  </r>
  <r>
    <x v="3012"/>
    <x v="1"/>
    <n v="74.099999999999994"/>
    <n v="66"/>
    <n v="72.930000000000007"/>
    <n v="84.14"/>
    <n v="75.189428571428564"/>
    <n v="29"/>
    <n v="5858"/>
    <n v="6746"/>
    <n v="12604"/>
  </r>
  <r>
    <x v="3013"/>
    <x v="1"/>
    <n v="45.5"/>
    <n v="66.75"/>
    <n v="77.73"/>
    <n v="89.65"/>
    <n v="79.307142857142864"/>
    <n v="29.4"/>
    <n v="5956"/>
    <n v="6951"/>
    <n v="12907"/>
  </r>
  <r>
    <x v="3014"/>
    <x v="1"/>
    <n v="42.2"/>
    <n v="66.25"/>
    <n v="99.33"/>
    <n v="99.17"/>
    <n v="91.713999999999999"/>
    <n v="29.3"/>
    <n v="5790"/>
    <n v="6758"/>
    <n v="12548"/>
  </r>
  <r>
    <x v="3015"/>
    <x v="1"/>
    <n v="0"/>
    <n v="67"/>
    <n v="99.47"/>
    <n v="99"/>
    <n v="91.887142857142862"/>
    <n v="28.9"/>
    <n v="5591"/>
    <n v="6272"/>
    <n v="11863"/>
  </r>
  <r>
    <x v="3016"/>
    <x v="1"/>
    <n v="78.099999999999994"/>
    <n v="67.75"/>
    <n v="99.33"/>
    <n v="99.17"/>
    <n v="92.05685714285714"/>
    <n v="26.832291666666663"/>
    <n v="5039"/>
    <n v="5648"/>
    <n v="10687"/>
  </r>
  <r>
    <x v="3017"/>
    <x v="1"/>
    <n v="37.799999999999997"/>
    <n v="66.25"/>
    <n v="98.8"/>
    <n v="98.5"/>
    <n v="91.257142857142853"/>
    <n v="25.963541666666682"/>
    <n v="4930"/>
    <n v="6189"/>
    <n v="11119"/>
  </r>
  <r>
    <x v="3018"/>
    <x v="1"/>
    <n v="14.4"/>
    <n v="66.5"/>
    <n v="99.07"/>
    <n v="98.5"/>
    <n v="91.43"/>
    <n v="26.8"/>
    <n v="3696"/>
    <n v="4173"/>
    <n v="7869"/>
  </r>
  <r>
    <x v="3019"/>
    <x v="1"/>
    <n v="57.2"/>
    <n v="64.5"/>
    <n v="66.53"/>
    <n v="52.75"/>
    <n v="61.341428571428573"/>
    <n v="24.9"/>
    <n v="3172"/>
    <n v="3268"/>
    <n v="6440"/>
  </r>
  <r>
    <x v="3020"/>
    <x v="1"/>
    <n v="46.6"/>
    <n v="60"/>
    <n v="51.2"/>
    <n v="39.9"/>
    <n v="49.337142857142858"/>
    <n v="28.6"/>
    <n v="3332"/>
    <n v="3504"/>
    <n v="6836"/>
  </r>
  <r>
    <x v="3021"/>
    <x v="1"/>
    <n v="50.5"/>
    <n v="66.25"/>
    <n v="70.8"/>
    <n v="55.26"/>
    <n v="64.432000000000002"/>
    <n v="26.6"/>
    <n v="3664"/>
    <n v="4196"/>
    <n v="7860"/>
  </r>
  <r>
    <x v="3022"/>
    <x v="1"/>
    <n v="19.3"/>
    <n v="65"/>
    <n v="77.33"/>
    <n v="82.8"/>
    <n v="76.387142857142862"/>
    <n v="27.2"/>
    <n v="3841"/>
    <n v="4098"/>
    <n v="7939"/>
  </r>
  <r>
    <x v="3023"/>
    <x v="1"/>
    <n v="66.400000000000006"/>
    <n v="66.5"/>
    <n v="96.53"/>
    <n v="96.16"/>
    <n v="89.539142857142863"/>
    <n v="27.1"/>
    <n v="3928"/>
    <n v="4880"/>
    <n v="8808"/>
  </r>
  <r>
    <x v="3024"/>
    <x v="1"/>
    <n v="38.700000000000003"/>
    <n v="0"/>
    <n v="82"/>
    <n v="85.14"/>
    <n v="64.333714285714279"/>
    <n v="27"/>
    <n v="3939"/>
    <n v="5036"/>
    <n v="8975"/>
  </r>
  <r>
    <x v="3025"/>
    <x v="1"/>
    <n v="75"/>
    <n v="0"/>
    <n v="78.13"/>
    <n v="80.47"/>
    <n v="61.073999999999998"/>
    <n v="27.4"/>
    <n v="4433"/>
    <n v="5338"/>
    <n v="9771"/>
  </r>
  <r>
    <x v="3026"/>
    <x v="1"/>
    <n v="65.599999999999994"/>
    <n v="0"/>
    <n v="75.87"/>
    <n v="81.93"/>
    <n v="60.606000000000002"/>
    <n v="27.3"/>
    <n v="4468"/>
    <n v="5466"/>
    <n v="9934"/>
  </r>
  <r>
    <x v="3027"/>
    <x v="1"/>
    <n v="53.5"/>
    <n v="0"/>
    <n v="77.599999999999994"/>
    <n v="74.290000000000006"/>
    <n v="58.728000000000002"/>
    <n v="27"/>
    <n v="4156"/>
    <n v="4994"/>
    <n v="9150"/>
  </r>
  <r>
    <x v="3028"/>
    <x v="0"/>
    <m/>
    <m/>
    <m/>
    <m/>
    <n v="0"/>
    <m/>
    <m/>
    <m/>
    <n v="0"/>
  </r>
  <r>
    <x v="3029"/>
    <x v="0"/>
    <m/>
    <m/>
    <m/>
    <m/>
    <n v="0"/>
    <m/>
    <m/>
    <m/>
    <n v="0"/>
  </r>
  <r>
    <x v="3030"/>
    <x v="0"/>
    <m/>
    <m/>
    <m/>
    <m/>
    <n v="0"/>
    <m/>
    <m/>
    <m/>
    <n v="0"/>
  </r>
  <r>
    <x v="3031"/>
    <x v="0"/>
    <m/>
    <m/>
    <m/>
    <m/>
    <n v="0"/>
    <m/>
    <m/>
    <m/>
    <n v="0"/>
  </r>
  <r>
    <x v="3032"/>
    <x v="0"/>
    <m/>
    <m/>
    <m/>
    <m/>
    <n v="0"/>
    <m/>
    <m/>
    <m/>
    <n v="0"/>
  </r>
  <r>
    <x v="3033"/>
    <x v="0"/>
    <m/>
    <m/>
    <m/>
    <m/>
    <n v="0"/>
    <m/>
    <m/>
    <m/>
    <n v="0"/>
  </r>
  <r>
    <x v="3034"/>
    <x v="0"/>
    <m/>
    <m/>
    <m/>
    <m/>
    <n v="0"/>
    <m/>
    <m/>
    <m/>
    <n v="0"/>
  </r>
  <r>
    <x v="3035"/>
    <x v="0"/>
    <m/>
    <m/>
    <m/>
    <m/>
    <n v="0"/>
    <m/>
    <m/>
    <m/>
    <n v="0"/>
  </r>
  <r>
    <x v="3036"/>
    <x v="0"/>
    <m/>
    <m/>
    <m/>
    <m/>
    <n v="0"/>
    <m/>
    <m/>
    <m/>
    <n v="0"/>
  </r>
  <r>
    <x v="3037"/>
    <x v="0"/>
    <m/>
    <m/>
    <m/>
    <m/>
    <n v="0"/>
    <m/>
    <m/>
    <m/>
    <n v="0"/>
  </r>
  <r>
    <x v="3038"/>
    <x v="0"/>
    <m/>
    <m/>
    <m/>
    <m/>
    <n v="0"/>
    <m/>
    <m/>
    <m/>
    <n v="0"/>
  </r>
  <r>
    <x v="3039"/>
    <x v="0"/>
    <m/>
    <m/>
    <m/>
    <m/>
    <n v="0"/>
    <m/>
    <m/>
    <m/>
    <n v="0"/>
  </r>
  <r>
    <x v="3040"/>
    <x v="0"/>
    <m/>
    <m/>
    <m/>
    <m/>
    <n v="0"/>
    <m/>
    <m/>
    <m/>
    <n v="0"/>
  </r>
  <r>
    <x v="3041"/>
    <x v="0"/>
    <m/>
    <m/>
    <m/>
    <m/>
    <n v="0"/>
    <m/>
    <m/>
    <m/>
    <n v="0"/>
  </r>
  <r>
    <x v="3042"/>
    <x v="0"/>
    <m/>
    <m/>
    <m/>
    <m/>
    <n v="0"/>
    <m/>
    <m/>
    <m/>
    <n v="0"/>
  </r>
  <r>
    <x v="3043"/>
    <x v="0"/>
    <m/>
    <m/>
    <m/>
    <m/>
    <n v="0"/>
    <m/>
    <m/>
    <m/>
    <n v="0"/>
  </r>
  <r>
    <x v="3044"/>
    <x v="0"/>
    <m/>
    <m/>
    <m/>
    <m/>
    <n v="0"/>
    <m/>
    <m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6">
  <r>
    <x v="0"/>
    <b v="0"/>
    <m/>
    <m/>
    <m/>
    <m/>
    <m/>
    <n v="30.2"/>
    <n v="8412"/>
    <n v="8702"/>
    <n v="17114"/>
  </r>
  <r>
    <x v="1"/>
    <b v="0"/>
    <m/>
    <m/>
    <m/>
    <m/>
    <m/>
    <n v="29.5"/>
    <n v="8314"/>
    <n v="8518"/>
    <n v="16832"/>
  </r>
  <r>
    <x v="2"/>
    <b v="0"/>
    <m/>
    <m/>
    <m/>
    <m/>
    <m/>
    <n v="29.7"/>
    <n v="8015"/>
    <n v="8571"/>
    <n v="16586"/>
  </r>
  <r>
    <x v="3"/>
    <b v="0"/>
    <m/>
    <m/>
    <m/>
    <m/>
    <m/>
    <n v="30.3"/>
    <n v="8091"/>
    <n v="8682"/>
    <n v="16773"/>
  </r>
  <r>
    <x v="4"/>
    <b v="0"/>
    <m/>
    <m/>
    <m/>
    <m/>
    <m/>
    <n v="30"/>
    <n v="7443"/>
    <n v="8091"/>
    <n v="15534"/>
  </r>
  <r>
    <x v="5"/>
    <b v="0"/>
    <m/>
    <m/>
    <m/>
    <m/>
    <m/>
    <n v="30.1"/>
    <n v="8254"/>
    <n v="8779"/>
    <n v="17033"/>
  </r>
  <r>
    <x v="6"/>
    <b v="0"/>
    <m/>
    <m/>
    <m/>
    <m/>
    <m/>
    <n v="29"/>
    <n v="7841"/>
    <n v="8518"/>
    <n v="16359"/>
  </r>
  <r>
    <x v="7"/>
    <b v="0"/>
    <m/>
    <m/>
    <m/>
    <m/>
    <m/>
    <n v="28.2"/>
    <n v="7777"/>
    <n v="8142"/>
    <n v="15919"/>
  </r>
  <r>
    <x v="8"/>
    <b v="0"/>
    <m/>
    <m/>
    <m/>
    <m/>
    <m/>
    <n v="28.2"/>
    <n v="7350"/>
    <n v="7702"/>
    <n v="15052"/>
  </r>
  <r>
    <x v="9"/>
    <b v="0"/>
    <m/>
    <m/>
    <m/>
    <m/>
    <m/>
    <n v="29"/>
    <n v="7358"/>
    <n v="7573"/>
    <n v="14931"/>
  </r>
  <r>
    <x v="10"/>
    <b v="0"/>
    <m/>
    <m/>
    <m/>
    <m/>
    <m/>
    <n v="29.6"/>
    <n v="7440"/>
    <n v="7877"/>
    <n v="15317"/>
  </r>
  <r>
    <x v="11"/>
    <b v="0"/>
    <m/>
    <m/>
    <m/>
    <m/>
    <m/>
    <n v="30"/>
    <n v="7550"/>
    <n v="8079"/>
    <n v="15629"/>
  </r>
  <r>
    <x v="12"/>
    <b v="0"/>
    <m/>
    <m/>
    <m/>
    <m/>
    <m/>
    <n v="26.7"/>
    <n v="7733.333333333333"/>
    <n v="8132.9629629629626"/>
    <n v="15866.296296296296"/>
  </r>
  <r>
    <x v="13"/>
    <b v="0"/>
    <m/>
    <m/>
    <m/>
    <m/>
    <m/>
    <n v="27"/>
    <n v="7128"/>
    <n v="8169"/>
    <n v="15297"/>
  </r>
  <r>
    <x v="14"/>
    <b v="0"/>
    <m/>
    <m/>
    <m/>
    <m/>
    <m/>
    <n v="26.6"/>
    <n v="7225"/>
    <n v="8268"/>
    <n v="15493"/>
  </r>
  <r>
    <x v="15"/>
    <b v="0"/>
    <m/>
    <m/>
    <m/>
    <m/>
    <m/>
    <n v="28.2"/>
    <n v="7733.333333333333"/>
    <n v="8560"/>
    <n v="16293.333333333332"/>
  </r>
  <r>
    <x v="16"/>
    <b v="0"/>
    <m/>
    <m/>
    <m/>
    <m/>
    <m/>
    <n v="30"/>
    <n v="7292"/>
    <n v="7501"/>
    <n v="14793"/>
  </r>
  <r>
    <x v="17"/>
    <b v="0"/>
    <m/>
    <m/>
    <m/>
    <m/>
    <m/>
    <n v="27.7"/>
    <n v="7231"/>
    <n v="7516"/>
    <n v="14747"/>
  </r>
  <r>
    <x v="18"/>
    <b v="0"/>
    <m/>
    <m/>
    <m/>
    <m/>
    <m/>
    <n v="27.9"/>
    <n v="7300"/>
    <n v="7624"/>
    <n v="14924"/>
  </r>
  <r>
    <x v="19"/>
    <b v="0"/>
    <m/>
    <m/>
    <m/>
    <m/>
    <m/>
    <n v="28.2"/>
    <n v="7356"/>
    <n v="7811"/>
    <n v="15167"/>
  </r>
  <r>
    <x v="20"/>
    <b v="0"/>
    <m/>
    <m/>
    <m/>
    <m/>
    <m/>
    <n v="29.5"/>
    <n v="7401"/>
    <n v="7839"/>
    <n v="15240"/>
  </r>
  <r>
    <x v="21"/>
    <b v="0"/>
    <m/>
    <m/>
    <m/>
    <m/>
    <m/>
    <n v="29"/>
    <n v="7504"/>
    <n v="7603"/>
    <n v="15107"/>
  </r>
  <r>
    <x v="22"/>
    <b v="0"/>
    <m/>
    <m/>
    <m/>
    <m/>
    <m/>
    <n v="28.4"/>
    <n v="7275"/>
    <n v="8209"/>
    <n v="15484"/>
  </r>
  <r>
    <x v="23"/>
    <b v="0"/>
    <m/>
    <m/>
    <m/>
    <m/>
    <m/>
    <n v="29.8"/>
    <n v="8118"/>
    <n v="8725"/>
    <n v="16843"/>
  </r>
  <r>
    <x v="24"/>
    <b v="0"/>
    <m/>
    <m/>
    <m/>
    <m/>
    <m/>
    <n v="29.4"/>
    <n v="7971"/>
    <n v="8717"/>
    <n v="16688"/>
  </r>
  <r>
    <x v="25"/>
    <b v="0"/>
    <m/>
    <m/>
    <m/>
    <m/>
    <m/>
    <n v="29.6"/>
    <n v="7880"/>
    <n v="8378"/>
    <n v="16258"/>
  </r>
  <r>
    <x v="26"/>
    <b v="0"/>
    <m/>
    <m/>
    <m/>
    <m/>
    <m/>
    <n v="29.8"/>
    <n v="7757"/>
    <n v="8320"/>
    <n v="16077"/>
  </r>
  <r>
    <x v="27"/>
    <b v="0"/>
    <m/>
    <m/>
    <m/>
    <m/>
    <m/>
    <n v="30.2"/>
    <n v="7834"/>
    <n v="8276"/>
    <n v="16110"/>
  </r>
  <r>
    <x v="28"/>
    <b v="0"/>
    <m/>
    <m/>
    <m/>
    <m/>
    <m/>
    <n v="30.2"/>
    <n v="7899"/>
    <n v="7974"/>
    <n v="15873"/>
  </r>
  <r>
    <x v="29"/>
    <b v="0"/>
    <m/>
    <m/>
    <m/>
    <m/>
    <m/>
    <n v="30.4"/>
    <n v="8148"/>
    <n v="7861"/>
    <n v="16009"/>
  </r>
  <r>
    <x v="30"/>
    <b v="0"/>
    <m/>
    <m/>
    <m/>
    <m/>
    <m/>
    <n v="30.2"/>
    <n v="7989"/>
    <n v="8002"/>
    <n v="15991"/>
  </r>
  <r>
    <x v="31"/>
    <b v="0"/>
    <m/>
    <m/>
    <m/>
    <m/>
    <m/>
    <n v="29.9"/>
    <n v="7772"/>
    <n v="8125"/>
    <n v="15897"/>
  </r>
  <r>
    <x v="32"/>
    <b v="0"/>
    <m/>
    <m/>
    <m/>
    <m/>
    <m/>
    <n v="30"/>
    <n v="8024"/>
    <n v="8278"/>
    <n v="16302"/>
  </r>
  <r>
    <x v="33"/>
    <b v="0"/>
    <m/>
    <m/>
    <m/>
    <m/>
    <m/>
    <n v="30.1"/>
    <n v="7822"/>
    <n v="8356"/>
    <n v="16178"/>
  </r>
  <r>
    <x v="34"/>
    <b v="0"/>
    <m/>
    <m/>
    <m/>
    <m/>
    <m/>
    <n v="29.8"/>
    <n v="8125"/>
    <n v="8563"/>
    <n v="16688"/>
  </r>
  <r>
    <x v="35"/>
    <b v="0"/>
    <m/>
    <m/>
    <m/>
    <m/>
    <m/>
    <n v="30.3"/>
    <n v="8478"/>
    <n v="8968"/>
    <n v="17446"/>
  </r>
  <r>
    <x v="36"/>
    <b v="0"/>
    <m/>
    <m/>
    <m/>
    <m/>
    <m/>
    <n v="30.2"/>
    <n v="8074"/>
    <n v="8308"/>
    <n v="16382"/>
  </r>
  <r>
    <x v="37"/>
    <b v="0"/>
    <m/>
    <m/>
    <m/>
    <m/>
    <m/>
    <n v="30"/>
    <n v="7781"/>
    <n v="7537"/>
    <n v="15318"/>
  </r>
  <r>
    <x v="38"/>
    <b v="0"/>
    <m/>
    <m/>
    <m/>
    <m/>
    <m/>
    <n v="30.3"/>
    <n v="7617"/>
    <n v="8193"/>
    <n v="15810"/>
  </r>
  <r>
    <x v="39"/>
    <b v="0"/>
    <m/>
    <m/>
    <m/>
    <m/>
    <m/>
    <n v="30.4"/>
    <n v="7511"/>
    <n v="8064"/>
    <n v="15575"/>
  </r>
  <r>
    <x v="40"/>
    <b v="0"/>
    <m/>
    <m/>
    <m/>
    <m/>
    <m/>
    <n v="27.2"/>
    <n v="7702"/>
    <n v="8054"/>
    <n v="15756"/>
  </r>
  <r>
    <x v="41"/>
    <b v="0"/>
    <m/>
    <m/>
    <m/>
    <m/>
    <m/>
    <n v="27"/>
    <n v="7350"/>
    <n v="7529"/>
    <n v="14879"/>
  </r>
  <r>
    <x v="42"/>
    <b v="0"/>
    <m/>
    <m/>
    <m/>
    <m/>
    <m/>
    <n v="26.9"/>
    <n v="7243"/>
    <n v="7608"/>
    <n v="14851"/>
  </r>
  <r>
    <x v="43"/>
    <b v="0"/>
    <m/>
    <m/>
    <m/>
    <m/>
    <m/>
    <n v="28.9"/>
    <n v="7707"/>
    <n v="8013"/>
    <n v="15720"/>
  </r>
  <r>
    <x v="44"/>
    <b v="0"/>
    <m/>
    <m/>
    <m/>
    <m/>
    <m/>
    <n v="27.6"/>
    <n v="7600"/>
    <n v="7913"/>
    <n v="15513"/>
  </r>
  <r>
    <x v="45"/>
    <b v="0"/>
    <m/>
    <m/>
    <m/>
    <m/>
    <m/>
    <n v="28.2"/>
    <n v="7589"/>
    <n v="7367"/>
    <n v="14956"/>
  </r>
  <r>
    <x v="46"/>
    <b v="0"/>
    <m/>
    <m/>
    <m/>
    <m/>
    <m/>
    <n v="27.8"/>
    <n v="7702"/>
    <n v="7979"/>
    <n v="15681"/>
  </r>
  <r>
    <x v="47"/>
    <b v="0"/>
    <m/>
    <m/>
    <m/>
    <m/>
    <m/>
    <n v="27.2"/>
    <n v="6633"/>
    <n v="7260"/>
    <n v="13893"/>
  </r>
  <r>
    <x v="48"/>
    <b v="0"/>
    <m/>
    <m/>
    <m/>
    <m/>
    <m/>
    <n v="28.4"/>
    <n v="7513"/>
    <n v="7781"/>
    <n v="15294"/>
  </r>
  <r>
    <x v="49"/>
    <b v="0"/>
    <m/>
    <m/>
    <m/>
    <m/>
    <m/>
    <n v="28.6"/>
    <n v="7760"/>
    <n v="7823"/>
    <n v="15583"/>
  </r>
  <r>
    <x v="50"/>
    <b v="0"/>
    <m/>
    <m/>
    <m/>
    <m/>
    <m/>
    <n v="27.8"/>
    <n v="7569"/>
    <n v="7771"/>
    <n v="15340"/>
  </r>
  <r>
    <x v="51"/>
    <b v="0"/>
    <m/>
    <m/>
    <m/>
    <m/>
    <m/>
    <n v="28.3"/>
    <n v="7622"/>
    <n v="8057"/>
    <n v="15679"/>
  </r>
  <r>
    <x v="52"/>
    <b v="0"/>
    <m/>
    <m/>
    <m/>
    <m/>
    <m/>
    <n v="28.5"/>
    <n v="7857"/>
    <n v="7939"/>
    <n v="15796"/>
  </r>
  <r>
    <x v="53"/>
    <b v="0"/>
    <m/>
    <m/>
    <m/>
    <m/>
    <m/>
    <n v="27.7"/>
    <n v="7427"/>
    <n v="7855"/>
    <n v="15282"/>
  </r>
  <r>
    <x v="54"/>
    <b v="0"/>
    <m/>
    <m/>
    <m/>
    <m/>
    <m/>
    <n v="29.1"/>
    <n v="8065"/>
    <n v="8199"/>
    <n v="16264"/>
  </r>
  <r>
    <x v="55"/>
    <b v="0"/>
    <m/>
    <m/>
    <m/>
    <m/>
    <m/>
    <n v="30.3"/>
    <n v="7847"/>
    <n v="8001"/>
    <n v="15848"/>
  </r>
  <r>
    <x v="56"/>
    <b v="0"/>
    <m/>
    <m/>
    <m/>
    <m/>
    <m/>
    <n v="28.9"/>
    <n v="7137"/>
    <n v="7757"/>
    <n v="14894"/>
  </r>
  <r>
    <x v="57"/>
    <b v="0"/>
    <m/>
    <m/>
    <m/>
    <m/>
    <m/>
    <n v="27"/>
    <n v="7023"/>
    <n v="7432"/>
    <n v="14455"/>
  </r>
  <r>
    <x v="58"/>
    <b v="0"/>
    <m/>
    <m/>
    <m/>
    <m/>
    <m/>
    <n v="26.3"/>
    <n v="6800"/>
    <n v="7229"/>
    <n v="14029"/>
  </r>
  <r>
    <x v="59"/>
    <b v="0"/>
    <m/>
    <m/>
    <m/>
    <m/>
    <m/>
    <n v="27.4"/>
    <n v="7518"/>
    <n v="7929"/>
    <n v="15447"/>
  </r>
  <r>
    <x v="60"/>
    <b v="0"/>
    <m/>
    <m/>
    <m/>
    <m/>
    <m/>
    <n v="28"/>
    <n v="7675"/>
    <n v="7915"/>
    <n v="15590"/>
  </r>
  <r>
    <x v="61"/>
    <b v="0"/>
    <m/>
    <m/>
    <m/>
    <m/>
    <m/>
    <n v="27.9"/>
    <n v="7400"/>
    <n v="7300"/>
    <n v="14700"/>
  </r>
  <r>
    <x v="62"/>
    <b v="0"/>
    <m/>
    <m/>
    <m/>
    <m/>
    <m/>
    <n v="26.3"/>
    <n v="6684"/>
    <n v="6634"/>
    <n v="13318"/>
  </r>
  <r>
    <x v="63"/>
    <b v="0"/>
    <m/>
    <m/>
    <m/>
    <m/>
    <m/>
    <n v="26.8"/>
    <n v="6667"/>
    <n v="6976"/>
    <n v="13643"/>
  </r>
  <r>
    <x v="64"/>
    <b v="0"/>
    <m/>
    <m/>
    <m/>
    <m/>
    <m/>
    <n v="27.7"/>
    <n v="6744"/>
    <n v="7091"/>
    <n v="13835"/>
  </r>
  <r>
    <x v="65"/>
    <b v="0"/>
    <m/>
    <m/>
    <m/>
    <m/>
    <m/>
    <n v="29.1"/>
    <n v="6962"/>
    <n v="7785"/>
    <n v="14747"/>
  </r>
  <r>
    <x v="66"/>
    <b v="0"/>
    <m/>
    <m/>
    <m/>
    <m/>
    <m/>
    <n v="29.8"/>
    <n v="8080"/>
    <n v="8297"/>
    <n v="16377"/>
  </r>
  <r>
    <x v="67"/>
    <b v="0"/>
    <m/>
    <m/>
    <m/>
    <m/>
    <m/>
    <n v="29.6"/>
    <n v="7832"/>
    <n v="8236"/>
    <n v="16068"/>
  </r>
  <r>
    <x v="68"/>
    <b v="0"/>
    <m/>
    <m/>
    <m/>
    <m/>
    <m/>
    <n v="29.4"/>
    <n v="7849"/>
    <n v="8147"/>
    <n v="15996"/>
  </r>
  <r>
    <x v="69"/>
    <b v="0"/>
    <m/>
    <m/>
    <m/>
    <m/>
    <m/>
    <n v="27.4"/>
    <n v="6591"/>
    <n v="6811"/>
    <n v="13402"/>
  </r>
  <r>
    <x v="70"/>
    <b v="0"/>
    <m/>
    <m/>
    <m/>
    <m/>
    <m/>
    <n v="27.1"/>
    <n v="6147"/>
    <n v="6473"/>
    <n v="12620"/>
  </r>
  <r>
    <x v="71"/>
    <b v="0"/>
    <m/>
    <m/>
    <m/>
    <m/>
    <m/>
    <n v="26.1"/>
    <n v="5842"/>
    <n v="5854"/>
    <n v="11696"/>
  </r>
  <r>
    <x v="72"/>
    <b v="0"/>
    <m/>
    <m/>
    <m/>
    <m/>
    <m/>
    <n v="28.2"/>
    <n v="5708"/>
    <n v="5869"/>
    <n v="11577"/>
  </r>
  <r>
    <x v="73"/>
    <b v="0"/>
    <m/>
    <m/>
    <m/>
    <m/>
    <m/>
    <n v="27.8"/>
    <n v="6441"/>
    <n v="6763"/>
    <n v="13204"/>
  </r>
  <r>
    <x v="74"/>
    <b v="0"/>
    <m/>
    <m/>
    <m/>
    <m/>
    <m/>
    <n v="27.7"/>
    <n v="7184"/>
    <n v="7432"/>
    <n v="14616"/>
  </r>
  <r>
    <x v="75"/>
    <b v="0"/>
    <m/>
    <m/>
    <m/>
    <m/>
    <m/>
    <n v="28.8"/>
    <n v="7179"/>
    <n v="7513"/>
    <n v="14692"/>
  </r>
  <r>
    <x v="76"/>
    <b v="0"/>
    <m/>
    <m/>
    <m/>
    <m/>
    <m/>
    <n v="30.7"/>
    <n v="7051"/>
    <n v="7355"/>
    <n v="14406"/>
  </r>
  <r>
    <x v="77"/>
    <b v="0"/>
    <m/>
    <m/>
    <m/>
    <m/>
    <m/>
    <n v="26.4"/>
    <n v="6828"/>
    <n v="6806"/>
    <n v="13634"/>
  </r>
  <r>
    <x v="78"/>
    <b v="0"/>
    <m/>
    <m/>
    <m/>
    <m/>
    <m/>
    <n v="27.5"/>
    <n v="7344"/>
    <n v="7835"/>
    <n v="15179"/>
  </r>
  <r>
    <x v="79"/>
    <b v="0"/>
    <m/>
    <m/>
    <m/>
    <m/>
    <m/>
    <n v="28.2"/>
    <n v="7493"/>
    <n v="7829"/>
    <n v="15322"/>
  </r>
  <r>
    <x v="80"/>
    <b v="0"/>
    <m/>
    <m/>
    <m/>
    <m/>
    <m/>
    <n v="28.6"/>
    <n v="6765"/>
    <n v="6903"/>
    <n v="13668"/>
  </r>
  <r>
    <x v="81"/>
    <b v="0"/>
    <m/>
    <m/>
    <m/>
    <m/>
    <m/>
    <n v="29"/>
    <n v="7515"/>
    <n v="8008"/>
    <n v="15523"/>
  </r>
  <r>
    <x v="82"/>
    <b v="0"/>
    <m/>
    <m/>
    <m/>
    <m/>
    <m/>
    <n v="29.2"/>
    <n v="7034"/>
    <n v="7400"/>
    <n v="14434"/>
  </r>
  <r>
    <x v="83"/>
    <b v="0"/>
    <m/>
    <m/>
    <m/>
    <m/>
    <m/>
    <n v="29.2"/>
    <n v="7580"/>
    <n v="8099"/>
    <n v="15679"/>
  </r>
  <r>
    <x v="84"/>
    <b v="0"/>
    <m/>
    <m/>
    <m/>
    <m/>
    <m/>
    <n v="29"/>
    <n v="7641"/>
    <n v="8352"/>
    <n v="15993"/>
  </r>
  <r>
    <x v="85"/>
    <b v="0"/>
    <m/>
    <m/>
    <m/>
    <m/>
    <m/>
    <n v="27"/>
    <n v="7182"/>
    <n v="7357"/>
    <n v="14539"/>
  </r>
  <r>
    <x v="86"/>
    <b v="0"/>
    <m/>
    <m/>
    <m/>
    <m/>
    <m/>
    <n v="27"/>
    <n v="6193"/>
    <n v="6630"/>
    <n v="12823"/>
  </r>
  <r>
    <x v="87"/>
    <b v="0"/>
    <m/>
    <m/>
    <m/>
    <m/>
    <m/>
    <n v="26.8"/>
    <n v="6086"/>
    <n v="6679"/>
    <n v="12765"/>
  </r>
  <r>
    <x v="88"/>
    <b v="0"/>
    <m/>
    <m/>
    <m/>
    <m/>
    <m/>
    <n v="27.3"/>
    <n v="6548"/>
    <n v="7123"/>
    <n v="13671"/>
  </r>
  <r>
    <x v="89"/>
    <b v="0"/>
    <m/>
    <m/>
    <m/>
    <m/>
    <m/>
    <n v="27.6"/>
    <n v="5729"/>
    <n v="5718"/>
    <n v="11447"/>
  </r>
  <r>
    <x v="90"/>
    <b v="0"/>
    <m/>
    <m/>
    <m/>
    <m/>
    <m/>
    <n v="27.4"/>
    <n v="5086"/>
    <n v="5108"/>
    <n v="10194"/>
  </r>
  <r>
    <x v="91"/>
    <b v="0"/>
    <m/>
    <m/>
    <m/>
    <m/>
    <m/>
    <n v="27.5"/>
    <n v="5202"/>
    <n v="5300"/>
    <n v="10502"/>
  </r>
  <r>
    <x v="92"/>
    <b v="0"/>
    <m/>
    <m/>
    <m/>
    <m/>
    <m/>
    <n v="26.8"/>
    <n v="5314"/>
    <n v="5794"/>
    <n v="11108"/>
  </r>
  <r>
    <x v="93"/>
    <b v="0"/>
    <m/>
    <m/>
    <m/>
    <m/>
    <m/>
    <n v="27.2"/>
    <n v="5474"/>
    <n v="5588"/>
    <n v="11062"/>
  </r>
  <r>
    <x v="94"/>
    <b v="0"/>
    <m/>
    <m/>
    <m/>
    <m/>
    <m/>
    <n v="26.9"/>
    <n v="5158"/>
    <n v="5537"/>
    <n v="10695"/>
  </r>
  <r>
    <x v="95"/>
    <b v="0"/>
    <m/>
    <m/>
    <m/>
    <m/>
    <m/>
    <n v="26.9"/>
    <n v="4489"/>
    <n v="4819"/>
    <n v="9308"/>
  </r>
  <r>
    <x v="96"/>
    <b v="0"/>
    <m/>
    <m/>
    <m/>
    <m/>
    <m/>
    <n v="27.1"/>
    <n v="3944"/>
    <n v="4146"/>
    <n v="8090"/>
  </r>
  <r>
    <x v="97"/>
    <b v="0"/>
    <m/>
    <m/>
    <m/>
    <m/>
    <m/>
    <n v="26.8"/>
    <n v="4179"/>
    <n v="4280"/>
    <n v="8459"/>
  </r>
  <r>
    <x v="98"/>
    <b v="0"/>
    <m/>
    <m/>
    <m/>
    <m/>
    <m/>
    <n v="27.1"/>
    <n v="5439"/>
    <n v="5987"/>
    <n v="11426"/>
  </r>
  <r>
    <x v="99"/>
    <b v="0"/>
    <m/>
    <m/>
    <m/>
    <m/>
    <m/>
    <n v="26.7"/>
    <n v="5748"/>
    <n v="6257"/>
    <n v="12005"/>
  </r>
  <r>
    <x v="100"/>
    <b v="0"/>
    <m/>
    <m/>
    <m/>
    <m/>
    <m/>
    <n v="26.5"/>
    <n v="5821"/>
    <n v="6339"/>
    <n v="12160"/>
  </r>
  <r>
    <x v="101"/>
    <b v="0"/>
    <m/>
    <m/>
    <m/>
    <m/>
    <m/>
    <n v="24.8"/>
    <n v="5066"/>
    <n v="5800"/>
    <n v="10866"/>
  </r>
  <r>
    <x v="102"/>
    <b v="0"/>
    <m/>
    <m/>
    <m/>
    <m/>
    <m/>
    <n v="23.2"/>
    <n v="3463"/>
    <n v="3541"/>
    <n v="7004"/>
  </r>
  <r>
    <x v="103"/>
    <b v="0"/>
    <m/>
    <m/>
    <m/>
    <m/>
    <m/>
    <n v="23.8"/>
    <n v="3742"/>
    <n v="3802"/>
    <n v="7544"/>
  </r>
  <r>
    <x v="104"/>
    <b v="0"/>
    <m/>
    <m/>
    <m/>
    <m/>
    <m/>
    <n v="24.7"/>
    <n v="4261"/>
    <n v="4441"/>
    <n v="8702"/>
  </r>
  <r>
    <x v="105"/>
    <b v="0"/>
    <m/>
    <m/>
    <m/>
    <m/>
    <m/>
    <n v="25.3"/>
    <n v="5079"/>
    <n v="5413"/>
    <n v="10492"/>
  </r>
  <r>
    <x v="106"/>
    <b v="0"/>
    <m/>
    <m/>
    <m/>
    <m/>
    <m/>
    <n v="25.6"/>
    <n v="5196"/>
    <n v="5583"/>
    <n v="10779"/>
  </r>
  <r>
    <x v="107"/>
    <b v="0"/>
    <m/>
    <m/>
    <m/>
    <m/>
    <m/>
    <n v="24.3"/>
    <n v="5101"/>
    <n v="5527"/>
    <n v="10628"/>
  </r>
  <r>
    <x v="108"/>
    <b v="0"/>
    <m/>
    <m/>
    <m/>
    <m/>
    <m/>
    <n v="23.5"/>
    <n v="4020"/>
    <n v="4506"/>
    <n v="8526"/>
  </r>
  <r>
    <x v="109"/>
    <b v="0"/>
    <m/>
    <m/>
    <m/>
    <m/>
    <m/>
    <n v="22.5"/>
    <n v="3992"/>
    <n v="4208"/>
    <n v="8200"/>
  </r>
  <r>
    <x v="110"/>
    <b v="0"/>
    <m/>
    <m/>
    <m/>
    <m/>
    <m/>
    <n v="24.2"/>
    <n v="4314"/>
    <n v="4361"/>
    <n v="8675"/>
  </r>
  <r>
    <x v="111"/>
    <b v="0"/>
    <m/>
    <m/>
    <m/>
    <m/>
    <m/>
    <n v="24"/>
    <n v="4160"/>
    <n v="4185"/>
    <n v="8345"/>
  </r>
  <r>
    <x v="112"/>
    <b v="0"/>
    <m/>
    <m/>
    <m/>
    <m/>
    <m/>
    <n v="24.8"/>
    <n v="4692"/>
    <n v="4957"/>
    <n v="9649"/>
  </r>
  <r>
    <x v="113"/>
    <b v="0"/>
    <m/>
    <m/>
    <m/>
    <m/>
    <m/>
    <n v="25"/>
    <n v="4945"/>
    <n v="5033"/>
    <n v="9978"/>
  </r>
  <r>
    <x v="114"/>
    <b v="0"/>
    <m/>
    <m/>
    <m/>
    <m/>
    <m/>
    <n v="25.3"/>
    <n v="4714"/>
    <n v="5034"/>
    <n v="9748"/>
  </r>
  <r>
    <x v="115"/>
    <b v="0"/>
    <m/>
    <m/>
    <m/>
    <m/>
    <m/>
    <n v="25.2"/>
    <n v="4564"/>
    <n v="4652"/>
    <n v="9216"/>
  </r>
  <r>
    <x v="116"/>
    <b v="0"/>
    <m/>
    <m/>
    <m/>
    <m/>
    <m/>
    <n v="25.5"/>
    <n v="4981"/>
    <n v="5444"/>
    <n v="10425"/>
  </r>
  <r>
    <x v="117"/>
    <b v="0"/>
    <m/>
    <m/>
    <m/>
    <m/>
    <m/>
    <n v="26.3"/>
    <n v="5140"/>
    <n v="5465"/>
    <n v="10605"/>
  </r>
  <r>
    <x v="118"/>
    <b v="0"/>
    <m/>
    <m/>
    <m/>
    <m/>
    <m/>
    <n v="25.4"/>
    <n v="3825"/>
    <n v="3740"/>
    <n v="7565"/>
  </r>
  <r>
    <x v="119"/>
    <b v="0"/>
    <m/>
    <m/>
    <m/>
    <m/>
    <m/>
    <n v="24.3"/>
    <n v="3330"/>
    <n v="3431"/>
    <n v="6761"/>
  </r>
  <r>
    <x v="120"/>
    <b v="0"/>
    <m/>
    <m/>
    <m/>
    <m/>
    <m/>
    <n v="25.2"/>
    <n v="3348"/>
    <n v="3236"/>
    <n v="6584"/>
  </r>
  <r>
    <x v="121"/>
    <b v="0"/>
    <m/>
    <m/>
    <m/>
    <m/>
    <m/>
    <n v="25.7"/>
    <n v="3349"/>
    <n v="3350"/>
    <n v="6699"/>
  </r>
  <r>
    <x v="122"/>
    <b v="0"/>
    <m/>
    <m/>
    <m/>
    <m/>
    <m/>
    <n v="25"/>
    <n v="3264"/>
    <n v="3280"/>
    <n v="6544"/>
  </r>
  <r>
    <x v="123"/>
    <b v="0"/>
    <m/>
    <m/>
    <m/>
    <m/>
    <m/>
    <n v="24.6"/>
    <n v="3154"/>
    <n v="3127"/>
    <n v="6281"/>
  </r>
  <r>
    <x v="124"/>
    <b v="0"/>
    <m/>
    <m/>
    <m/>
    <m/>
    <m/>
    <n v="22.4"/>
    <n v="3122"/>
    <n v="2913"/>
    <n v="6035"/>
  </r>
  <r>
    <x v="125"/>
    <b v="0"/>
    <m/>
    <m/>
    <m/>
    <m/>
    <m/>
    <n v="21.5"/>
    <n v="3264"/>
    <n v="3280"/>
    <n v="6544"/>
  </r>
  <r>
    <x v="126"/>
    <b v="0"/>
    <m/>
    <m/>
    <m/>
    <m/>
    <m/>
    <n v="23.7"/>
    <n v="4330"/>
    <n v="4644"/>
    <n v="8974"/>
  </r>
  <r>
    <x v="127"/>
    <b v="0"/>
    <m/>
    <m/>
    <m/>
    <m/>
    <m/>
    <n v="24.5"/>
    <n v="4578"/>
    <n v="4633"/>
    <n v="9211"/>
  </r>
  <r>
    <x v="128"/>
    <b v="0"/>
    <m/>
    <m/>
    <m/>
    <m/>
    <m/>
    <n v="24.7"/>
    <n v="4482"/>
    <n v="4717"/>
    <n v="9199"/>
  </r>
  <r>
    <x v="129"/>
    <b v="0"/>
    <m/>
    <m/>
    <m/>
    <m/>
    <m/>
    <n v="25"/>
    <n v="4570"/>
    <n v="4864"/>
    <n v="9434"/>
  </r>
  <r>
    <x v="130"/>
    <b v="0"/>
    <m/>
    <m/>
    <m/>
    <m/>
    <m/>
    <n v="25.2"/>
    <n v="4478"/>
    <n v="4630"/>
    <n v="9108"/>
  </r>
  <r>
    <x v="131"/>
    <b v="0"/>
    <m/>
    <m/>
    <m/>
    <m/>
    <m/>
    <n v="24.5"/>
    <n v="3999"/>
    <n v="3943"/>
    <n v="7942"/>
  </r>
  <r>
    <x v="132"/>
    <b v="0"/>
    <m/>
    <m/>
    <m/>
    <m/>
    <m/>
    <n v="23.9"/>
    <n v="4360"/>
    <n v="4378"/>
    <n v="8738"/>
  </r>
  <r>
    <x v="133"/>
    <b v="0"/>
    <m/>
    <m/>
    <m/>
    <m/>
    <m/>
    <n v="23.8"/>
    <n v="4357"/>
    <n v="4493"/>
    <n v="8850"/>
  </r>
  <r>
    <x v="134"/>
    <b v="0"/>
    <m/>
    <m/>
    <m/>
    <m/>
    <m/>
    <n v="24.9"/>
    <n v="4552"/>
    <n v="4824"/>
    <n v="9376"/>
  </r>
  <r>
    <x v="135"/>
    <b v="0"/>
    <m/>
    <m/>
    <m/>
    <m/>
    <m/>
    <n v="24.3"/>
    <n v="4130"/>
    <n v="4257"/>
    <n v="8387"/>
  </r>
  <r>
    <x v="136"/>
    <b v="0"/>
    <m/>
    <m/>
    <m/>
    <m/>
    <m/>
    <n v="23.5"/>
    <n v="3824"/>
    <n v="3811"/>
    <n v="7635"/>
  </r>
  <r>
    <x v="137"/>
    <b v="0"/>
    <m/>
    <m/>
    <m/>
    <m/>
    <m/>
    <n v="23.2"/>
    <n v="4193"/>
    <n v="4245"/>
    <n v="8438"/>
  </r>
  <r>
    <x v="138"/>
    <b v="0"/>
    <m/>
    <m/>
    <m/>
    <m/>
    <m/>
    <n v="23.9"/>
    <n v="4774"/>
    <n v="4858"/>
    <n v="9632"/>
  </r>
  <r>
    <x v="139"/>
    <b v="0"/>
    <m/>
    <m/>
    <m/>
    <m/>
    <m/>
    <n v="23.5"/>
    <n v="4651"/>
    <n v="4955"/>
    <n v="9606"/>
  </r>
  <r>
    <x v="140"/>
    <b v="0"/>
    <m/>
    <m/>
    <m/>
    <m/>
    <m/>
    <n v="23.8"/>
    <n v="4838"/>
    <n v="5065"/>
    <n v="9903"/>
  </r>
  <r>
    <x v="141"/>
    <b v="0"/>
    <m/>
    <m/>
    <m/>
    <m/>
    <m/>
    <n v="23.9"/>
    <n v="4005"/>
    <n v="3835"/>
    <n v="7840"/>
  </r>
  <r>
    <x v="142"/>
    <b v="0"/>
    <m/>
    <m/>
    <m/>
    <m/>
    <m/>
    <n v="23.1"/>
    <n v="4092"/>
    <n v="3871"/>
    <n v="7963"/>
  </r>
  <r>
    <x v="143"/>
    <b v="0"/>
    <m/>
    <m/>
    <m/>
    <m/>
    <m/>
    <n v="23.9"/>
    <n v="4745"/>
    <n v="4788"/>
    <n v="9533"/>
  </r>
  <r>
    <x v="144"/>
    <b v="0"/>
    <m/>
    <m/>
    <m/>
    <m/>
    <m/>
    <n v="20.399999999999999"/>
    <n v="2589"/>
    <n v="2424"/>
    <n v="5013"/>
  </r>
  <r>
    <x v="145"/>
    <b v="0"/>
    <m/>
    <m/>
    <m/>
    <m/>
    <m/>
    <n v="20.9"/>
    <n v="2771"/>
    <n v="2602"/>
    <n v="5373"/>
  </r>
  <r>
    <x v="146"/>
    <b v="0"/>
    <m/>
    <m/>
    <m/>
    <m/>
    <m/>
    <n v="21.7"/>
    <n v="3161"/>
    <n v="3005"/>
    <n v="6166"/>
  </r>
  <r>
    <x v="147"/>
    <b v="0"/>
    <m/>
    <m/>
    <m/>
    <m/>
    <m/>
    <n v="19.5"/>
    <n v="2841"/>
    <n v="2586"/>
    <n v="5427"/>
  </r>
  <r>
    <x v="148"/>
    <b v="0"/>
    <m/>
    <m/>
    <m/>
    <m/>
    <m/>
    <n v="19"/>
    <n v="2621"/>
    <n v="2442"/>
    <n v="5063"/>
  </r>
  <r>
    <x v="149"/>
    <b v="0"/>
    <m/>
    <m/>
    <m/>
    <m/>
    <m/>
    <n v="20.5"/>
    <n v="2934"/>
    <n v="2910"/>
    <n v="5844"/>
  </r>
  <r>
    <x v="150"/>
    <b v="0"/>
    <m/>
    <m/>
    <m/>
    <m/>
    <m/>
    <n v="20.3"/>
    <n v="3081"/>
    <n v="3104"/>
    <n v="6185"/>
  </r>
  <r>
    <x v="151"/>
    <b v="0"/>
    <m/>
    <m/>
    <m/>
    <m/>
    <m/>
    <n v="21.3"/>
    <n v="3032"/>
    <n v="2999"/>
    <n v="6031"/>
  </r>
  <r>
    <x v="152"/>
    <b v="0"/>
    <m/>
    <m/>
    <m/>
    <m/>
    <m/>
    <n v="21.5"/>
    <n v="3048"/>
    <n v="3005"/>
    <n v="6053"/>
  </r>
  <r>
    <x v="153"/>
    <b v="0"/>
    <m/>
    <m/>
    <m/>
    <m/>
    <m/>
    <n v="22.1"/>
    <n v="3589"/>
    <n v="3632"/>
    <n v="7221"/>
  </r>
  <r>
    <x v="154"/>
    <b v="0"/>
    <m/>
    <m/>
    <m/>
    <m/>
    <m/>
    <n v="22.4"/>
    <n v="4067"/>
    <n v="3969"/>
    <n v="8036"/>
  </r>
  <r>
    <x v="155"/>
    <b v="0"/>
    <m/>
    <m/>
    <m/>
    <m/>
    <m/>
    <n v="23.7"/>
    <n v="4229"/>
    <n v="4189"/>
    <n v="8418"/>
  </r>
  <r>
    <x v="156"/>
    <b v="0"/>
    <m/>
    <m/>
    <m/>
    <m/>
    <m/>
    <n v="24.8"/>
    <n v="4705"/>
    <n v="4556"/>
    <n v="9261"/>
  </r>
  <r>
    <x v="157"/>
    <b v="0"/>
    <m/>
    <m/>
    <m/>
    <m/>
    <m/>
    <n v="23.6"/>
    <n v="3996"/>
    <n v="3892"/>
    <n v="7888"/>
  </r>
  <r>
    <x v="158"/>
    <b v="0"/>
    <m/>
    <m/>
    <m/>
    <m/>
    <m/>
    <n v="23.3"/>
    <n v="4092"/>
    <n v="4329"/>
    <n v="8421"/>
  </r>
  <r>
    <x v="159"/>
    <b v="0"/>
    <m/>
    <m/>
    <m/>
    <m/>
    <m/>
    <n v="21.1"/>
    <n v="3388"/>
    <n v="3307"/>
    <n v="6695"/>
  </r>
  <r>
    <x v="160"/>
    <b v="0"/>
    <m/>
    <m/>
    <m/>
    <m/>
    <m/>
    <n v="18"/>
    <n v="1983"/>
    <n v="1777"/>
    <n v="3760"/>
  </r>
  <r>
    <x v="161"/>
    <b v="0"/>
    <m/>
    <m/>
    <m/>
    <m/>
    <m/>
    <n v="17"/>
    <n v="1685"/>
    <n v="1388"/>
    <n v="3073"/>
  </r>
  <r>
    <x v="162"/>
    <b v="0"/>
    <m/>
    <m/>
    <m/>
    <m/>
    <m/>
    <n v="17"/>
    <n v="1544"/>
    <n v="1298"/>
    <n v="2842"/>
  </r>
  <r>
    <x v="163"/>
    <b v="0"/>
    <m/>
    <m/>
    <m/>
    <m/>
    <m/>
    <n v="18"/>
    <n v="1696"/>
    <n v="1464"/>
    <n v="3160"/>
  </r>
  <r>
    <x v="164"/>
    <b v="0"/>
    <m/>
    <m/>
    <m/>
    <m/>
    <m/>
    <n v="14.9"/>
    <n v="1215"/>
    <n v="1018"/>
    <n v="2233"/>
  </r>
  <r>
    <x v="165"/>
    <b v="0"/>
    <m/>
    <m/>
    <m/>
    <m/>
    <m/>
    <n v="15.6"/>
    <n v="1256"/>
    <n v="1053"/>
    <n v="2309"/>
  </r>
  <r>
    <x v="166"/>
    <b v="0"/>
    <m/>
    <m/>
    <m/>
    <m/>
    <m/>
    <n v="16.8"/>
    <n v="1288"/>
    <n v="1005"/>
    <n v="2293"/>
  </r>
  <r>
    <x v="167"/>
    <b v="0"/>
    <m/>
    <m/>
    <m/>
    <m/>
    <m/>
    <n v="18.899999999999999"/>
    <n v="1685"/>
    <n v="1453"/>
    <n v="3138"/>
  </r>
  <r>
    <x v="168"/>
    <b v="0"/>
    <m/>
    <m/>
    <m/>
    <m/>
    <m/>
    <n v="19.3"/>
    <n v="1861"/>
    <n v="1637"/>
    <n v="3498"/>
  </r>
  <r>
    <x v="169"/>
    <b v="0"/>
    <m/>
    <m/>
    <m/>
    <m/>
    <m/>
    <n v="18"/>
    <n v="1531"/>
    <n v="1305"/>
    <n v="2836"/>
  </r>
  <r>
    <x v="170"/>
    <b v="0"/>
    <m/>
    <m/>
    <m/>
    <m/>
    <m/>
    <n v="18.100000000000001"/>
    <n v="1601"/>
    <n v="1271"/>
    <n v="2872"/>
  </r>
  <r>
    <x v="171"/>
    <b v="0"/>
    <m/>
    <m/>
    <m/>
    <m/>
    <m/>
    <n v="19.899999999999999"/>
    <n v="2236"/>
    <n v="2047"/>
    <n v="4283"/>
  </r>
  <r>
    <x v="172"/>
    <b v="0"/>
    <m/>
    <m/>
    <m/>
    <m/>
    <m/>
    <n v="21.6"/>
    <n v="3117"/>
    <n v="3206"/>
    <n v="6323"/>
  </r>
  <r>
    <x v="173"/>
    <b v="0"/>
    <m/>
    <m/>
    <m/>
    <m/>
    <m/>
    <n v="22.4"/>
    <n v="3621"/>
    <n v="3618"/>
    <n v="7239"/>
  </r>
  <r>
    <x v="174"/>
    <b v="0"/>
    <m/>
    <m/>
    <m/>
    <m/>
    <m/>
    <n v="22.2"/>
    <n v="3152"/>
    <n v="3347"/>
    <n v="6499"/>
  </r>
  <r>
    <x v="175"/>
    <b v="0"/>
    <m/>
    <m/>
    <m/>
    <m/>
    <m/>
    <n v="20.100000000000001"/>
    <n v="2649"/>
    <n v="2641"/>
    <n v="5290"/>
  </r>
  <r>
    <x v="176"/>
    <b v="0"/>
    <m/>
    <m/>
    <m/>
    <m/>
    <m/>
    <n v="18"/>
    <n v="1872"/>
    <n v="1571"/>
    <n v="3443"/>
  </r>
  <r>
    <x v="177"/>
    <b v="0"/>
    <m/>
    <m/>
    <m/>
    <m/>
    <m/>
    <n v="19.7"/>
    <n v="2248"/>
    <n v="2181"/>
    <n v="4429"/>
  </r>
  <r>
    <x v="178"/>
    <b v="0"/>
    <m/>
    <m/>
    <m/>
    <m/>
    <m/>
    <n v="20.9"/>
    <n v="2654"/>
    <n v="2851"/>
    <n v="5505"/>
  </r>
  <r>
    <x v="179"/>
    <b v="0"/>
    <m/>
    <m/>
    <m/>
    <m/>
    <m/>
    <n v="20.6"/>
    <n v="2342"/>
    <n v="2365"/>
    <n v="4707"/>
  </r>
  <r>
    <x v="180"/>
    <b v="0"/>
    <m/>
    <m/>
    <m/>
    <m/>
    <m/>
    <n v="18.100000000000001"/>
    <n v="1881"/>
    <n v="1652"/>
    <n v="3533"/>
  </r>
  <r>
    <x v="181"/>
    <b v="0"/>
    <m/>
    <m/>
    <m/>
    <m/>
    <m/>
    <n v="14"/>
    <n v="1163"/>
    <n v="896"/>
    <n v="2059"/>
  </r>
  <r>
    <x v="182"/>
    <b v="0"/>
    <m/>
    <m/>
    <m/>
    <m/>
    <m/>
    <n v="12.6"/>
    <n v="915"/>
    <n v="721"/>
    <n v="1636"/>
  </r>
  <r>
    <x v="183"/>
    <b v="0"/>
    <m/>
    <m/>
    <m/>
    <m/>
    <m/>
    <n v="13.2"/>
    <n v="910"/>
    <n v="729"/>
    <n v="1639"/>
  </r>
  <r>
    <x v="184"/>
    <b v="0"/>
    <m/>
    <m/>
    <m/>
    <m/>
    <m/>
    <n v="13.8"/>
    <n v="896"/>
    <n v="732"/>
    <n v="1628"/>
  </r>
  <r>
    <x v="185"/>
    <b v="0"/>
    <m/>
    <m/>
    <m/>
    <m/>
    <m/>
    <n v="14.8"/>
    <n v="905"/>
    <n v="734"/>
    <n v="1639"/>
  </r>
  <r>
    <x v="186"/>
    <b v="0"/>
    <m/>
    <m/>
    <m/>
    <m/>
    <m/>
    <n v="16.2"/>
    <n v="1097"/>
    <n v="899"/>
    <n v="1996"/>
  </r>
  <r>
    <x v="187"/>
    <b v="0"/>
    <m/>
    <m/>
    <m/>
    <m/>
    <m/>
    <n v="18.8"/>
    <n v="1688"/>
    <n v="1489"/>
    <n v="3177"/>
  </r>
  <r>
    <x v="188"/>
    <b v="0"/>
    <m/>
    <m/>
    <m/>
    <m/>
    <m/>
    <n v="19.8"/>
    <n v="1985"/>
    <n v="1934"/>
    <n v="3919"/>
  </r>
  <r>
    <x v="189"/>
    <b v="0"/>
    <m/>
    <m/>
    <m/>
    <m/>
    <m/>
    <n v="18.600000000000001"/>
    <n v="1700"/>
    <n v="1420"/>
    <n v="3120"/>
  </r>
  <r>
    <x v="190"/>
    <b v="0"/>
    <m/>
    <m/>
    <m/>
    <m/>
    <m/>
    <n v="18.5"/>
    <n v="1736"/>
    <n v="1551"/>
    <n v="3287"/>
  </r>
  <r>
    <x v="191"/>
    <b v="0"/>
    <m/>
    <m/>
    <m/>
    <m/>
    <m/>
    <n v="19.2"/>
    <n v="1870"/>
    <n v="1646"/>
    <n v="3516"/>
  </r>
  <r>
    <x v="192"/>
    <b v="0"/>
    <m/>
    <m/>
    <m/>
    <m/>
    <m/>
    <n v="17.8"/>
    <n v="1811"/>
    <n v="1574"/>
    <n v="3385"/>
  </r>
  <r>
    <x v="193"/>
    <b v="0"/>
    <m/>
    <m/>
    <m/>
    <m/>
    <m/>
    <n v="19.2"/>
    <n v="1959"/>
    <n v="1800"/>
    <n v="3759"/>
  </r>
  <r>
    <x v="194"/>
    <b v="0"/>
    <m/>
    <m/>
    <m/>
    <m/>
    <m/>
    <n v="20.6"/>
    <n v="2395"/>
    <n v="2414"/>
    <n v="4809"/>
  </r>
  <r>
    <x v="195"/>
    <b v="0"/>
    <m/>
    <m/>
    <m/>
    <m/>
    <m/>
    <n v="20.9"/>
    <n v="2513"/>
    <n v="2591"/>
    <n v="5104"/>
  </r>
  <r>
    <x v="196"/>
    <b v="0"/>
    <m/>
    <m/>
    <m/>
    <m/>
    <m/>
    <n v="18.5"/>
    <n v="2201"/>
    <n v="2042"/>
    <n v="4243"/>
  </r>
  <r>
    <x v="197"/>
    <b v="0"/>
    <m/>
    <m/>
    <m/>
    <m/>
    <m/>
    <n v="18.5"/>
    <n v="2182"/>
    <n v="1923"/>
    <n v="4105"/>
  </r>
  <r>
    <x v="198"/>
    <b v="0"/>
    <m/>
    <m/>
    <m/>
    <m/>
    <m/>
    <n v="19"/>
    <n v="2033.1"/>
    <n v="2024.9"/>
    <n v="4058"/>
  </r>
  <r>
    <x v="199"/>
    <b v="0"/>
    <m/>
    <m/>
    <m/>
    <m/>
    <m/>
    <n v="17.3"/>
    <n v="1497"/>
    <n v="1385"/>
    <n v="2882"/>
  </r>
  <r>
    <x v="200"/>
    <b v="0"/>
    <m/>
    <m/>
    <m/>
    <m/>
    <m/>
    <n v="16.7"/>
    <n v="1393"/>
    <n v="1062"/>
    <n v="2455"/>
  </r>
  <r>
    <x v="201"/>
    <b v="0"/>
    <m/>
    <m/>
    <m/>
    <m/>
    <m/>
    <n v="17.100000000000001"/>
    <n v="1412"/>
    <n v="1114"/>
    <n v="2526"/>
  </r>
  <r>
    <x v="202"/>
    <b v="0"/>
    <m/>
    <m/>
    <m/>
    <m/>
    <m/>
    <n v="18.8"/>
    <n v="1764"/>
    <n v="1576"/>
    <n v="3340"/>
  </r>
  <r>
    <x v="203"/>
    <b v="0"/>
    <m/>
    <m/>
    <m/>
    <m/>
    <m/>
    <n v="20.399999999999999"/>
    <n v="2141"/>
    <n v="2033"/>
    <n v="4174"/>
  </r>
  <r>
    <x v="204"/>
    <b v="0"/>
    <m/>
    <m/>
    <m/>
    <m/>
    <m/>
    <n v="17.8"/>
    <n v="1502"/>
    <n v="1215"/>
    <n v="2717"/>
  </r>
  <r>
    <x v="205"/>
    <b v="0"/>
    <m/>
    <m/>
    <m/>
    <m/>
    <m/>
    <n v="16"/>
    <n v="1327"/>
    <n v="1049"/>
    <n v="2376"/>
  </r>
  <r>
    <x v="206"/>
    <b v="0"/>
    <m/>
    <m/>
    <m/>
    <m/>
    <m/>
    <n v="16.2"/>
    <n v="1344"/>
    <n v="1079"/>
    <n v="2423"/>
  </r>
  <r>
    <x v="207"/>
    <b v="0"/>
    <m/>
    <m/>
    <m/>
    <m/>
    <m/>
    <n v="16.899999999999999"/>
    <n v="1445"/>
    <n v="1196"/>
    <n v="2641"/>
  </r>
  <r>
    <x v="208"/>
    <b v="0"/>
    <m/>
    <m/>
    <m/>
    <m/>
    <m/>
    <n v="18.7"/>
    <n v="1691"/>
    <n v="1438"/>
    <n v="3129"/>
  </r>
  <r>
    <x v="209"/>
    <b v="0"/>
    <m/>
    <m/>
    <m/>
    <m/>
    <m/>
    <n v="18.2"/>
    <n v="1751"/>
    <n v="1640"/>
    <n v="3391"/>
  </r>
  <r>
    <x v="210"/>
    <b v="0"/>
    <m/>
    <m/>
    <m/>
    <m/>
    <m/>
    <n v="16.899999999999999"/>
    <n v="1485"/>
    <n v="1306"/>
    <n v="2791"/>
  </r>
  <r>
    <x v="211"/>
    <b v="0"/>
    <m/>
    <m/>
    <m/>
    <m/>
    <m/>
    <n v="17.5"/>
    <n v="1495"/>
    <n v="1218"/>
    <n v="2713"/>
  </r>
  <r>
    <x v="212"/>
    <b v="0"/>
    <m/>
    <m/>
    <m/>
    <m/>
    <m/>
    <n v="18.5"/>
    <n v="1695"/>
    <n v="1419"/>
    <n v="3114"/>
  </r>
  <r>
    <x v="213"/>
    <b v="0"/>
    <m/>
    <m/>
    <m/>
    <m/>
    <m/>
    <n v="19.3"/>
    <n v="1888"/>
    <n v="1603"/>
    <n v="3491"/>
  </r>
  <r>
    <x v="214"/>
    <b v="0"/>
    <m/>
    <m/>
    <m/>
    <m/>
    <m/>
    <n v="21.7"/>
    <n v="2540"/>
    <n v="2486"/>
    <n v="5026"/>
  </r>
  <r>
    <x v="215"/>
    <b v="0"/>
    <m/>
    <m/>
    <m/>
    <m/>
    <m/>
    <n v="18.8"/>
    <n v="1821"/>
    <n v="1444"/>
    <n v="3265"/>
  </r>
  <r>
    <x v="216"/>
    <b v="0"/>
    <m/>
    <m/>
    <m/>
    <m/>
    <m/>
    <n v="18.600000000000001"/>
    <n v="1987"/>
    <n v="1764"/>
    <n v="3751"/>
  </r>
  <r>
    <x v="217"/>
    <b v="0"/>
    <m/>
    <m/>
    <m/>
    <m/>
    <m/>
    <n v="21.8"/>
    <n v="2900"/>
    <n v="2720"/>
    <n v="5620"/>
  </r>
  <r>
    <x v="218"/>
    <b v="0"/>
    <m/>
    <m/>
    <m/>
    <m/>
    <m/>
    <n v="21.7"/>
    <n v="3070"/>
    <n v="2845"/>
    <n v="5915"/>
  </r>
  <r>
    <x v="219"/>
    <b v="0"/>
    <m/>
    <m/>
    <m/>
    <m/>
    <m/>
    <n v="20.100000000000001"/>
    <n v="2693"/>
    <n v="2476"/>
    <n v="5169"/>
  </r>
  <r>
    <x v="220"/>
    <b v="0"/>
    <m/>
    <m/>
    <m/>
    <m/>
    <m/>
    <n v="22.1"/>
    <n v="3374"/>
    <n v="3288"/>
    <n v="6662"/>
  </r>
  <r>
    <x v="221"/>
    <b v="0"/>
    <m/>
    <m/>
    <m/>
    <m/>
    <m/>
    <n v="23"/>
    <n v="3742"/>
    <n v="3747"/>
    <n v="7489"/>
  </r>
  <r>
    <x v="222"/>
    <b v="0"/>
    <m/>
    <m/>
    <m/>
    <m/>
    <m/>
    <n v="21.7"/>
    <n v="3534"/>
    <n v="3550"/>
    <n v="7084"/>
  </r>
  <r>
    <x v="223"/>
    <b v="0"/>
    <m/>
    <m/>
    <m/>
    <m/>
    <m/>
    <n v="19.3"/>
    <n v="2815"/>
    <n v="2477"/>
    <n v="5292"/>
  </r>
  <r>
    <x v="224"/>
    <b v="0"/>
    <m/>
    <m/>
    <m/>
    <m/>
    <m/>
    <n v="18"/>
    <n v="2092"/>
    <n v="1948"/>
    <n v="4040"/>
  </r>
  <r>
    <x v="225"/>
    <b v="0"/>
    <m/>
    <m/>
    <m/>
    <m/>
    <m/>
    <n v="18.399999999999999"/>
    <n v="1958"/>
    <n v="1703"/>
    <n v="3661"/>
  </r>
  <r>
    <x v="226"/>
    <b v="0"/>
    <m/>
    <m/>
    <m/>
    <m/>
    <m/>
    <n v="19"/>
    <n v="2020"/>
    <n v="1840"/>
    <n v="3860"/>
  </r>
  <r>
    <x v="227"/>
    <b v="0"/>
    <m/>
    <m/>
    <m/>
    <m/>
    <m/>
    <n v="21.1"/>
    <n v="2443"/>
    <n v="2357"/>
    <n v="4800"/>
  </r>
  <r>
    <x v="228"/>
    <b v="0"/>
    <m/>
    <m/>
    <m/>
    <m/>
    <m/>
    <n v="20.399999999999999"/>
    <n v="2561"/>
    <n v="2615"/>
    <n v="5176"/>
  </r>
  <r>
    <x v="229"/>
    <b v="0"/>
    <m/>
    <m/>
    <m/>
    <m/>
    <m/>
    <n v="20.399999999999999"/>
    <n v="2476"/>
    <n v="2488"/>
    <n v="4964"/>
  </r>
  <r>
    <x v="230"/>
    <b v="0"/>
    <m/>
    <m/>
    <m/>
    <m/>
    <m/>
    <n v="22.4"/>
    <n v="3208"/>
    <n v="3299"/>
    <n v="6507"/>
  </r>
  <r>
    <x v="231"/>
    <b v="0"/>
    <m/>
    <m/>
    <m/>
    <m/>
    <m/>
    <n v="18.8"/>
    <n v="2447"/>
    <n v="2271"/>
    <n v="4718"/>
  </r>
  <r>
    <x v="232"/>
    <b v="0"/>
    <m/>
    <m/>
    <m/>
    <m/>
    <m/>
    <n v="17.899999999999999"/>
    <n v="2086"/>
    <n v="1697"/>
    <n v="3783"/>
  </r>
  <r>
    <x v="233"/>
    <b v="0"/>
    <m/>
    <m/>
    <m/>
    <m/>
    <m/>
    <n v="20.3"/>
    <n v="2840"/>
    <n v="2777"/>
    <n v="5617"/>
  </r>
  <r>
    <x v="234"/>
    <b v="0"/>
    <m/>
    <m/>
    <m/>
    <m/>
    <m/>
    <n v="22.6"/>
    <n v="3458"/>
    <n v="3825"/>
    <n v="7283"/>
  </r>
  <r>
    <x v="235"/>
    <b v="0"/>
    <m/>
    <m/>
    <m/>
    <m/>
    <m/>
    <n v="21.4"/>
    <n v="3210"/>
    <n v="3627"/>
    <n v="6837"/>
  </r>
  <r>
    <x v="236"/>
    <b v="0"/>
    <m/>
    <m/>
    <m/>
    <m/>
    <m/>
    <n v="20.399999999999999"/>
    <n v="2155"/>
    <n v="2051"/>
    <n v="4206"/>
  </r>
  <r>
    <x v="237"/>
    <b v="0"/>
    <m/>
    <m/>
    <m/>
    <m/>
    <m/>
    <n v="18.100000000000001"/>
    <n v="1938"/>
    <n v="1645"/>
    <n v="3583"/>
  </r>
  <r>
    <x v="238"/>
    <b v="0"/>
    <m/>
    <m/>
    <m/>
    <m/>
    <m/>
    <n v="16.899999999999999"/>
    <n v="1383"/>
    <n v="1121"/>
    <n v="2504"/>
  </r>
  <r>
    <x v="239"/>
    <b v="0"/>
    <m/>
    <m/>
    <m/>
    <m/>
    <m/>
    <n v="18"/>
    <n v="1395"/>
    <n v="1297"/>
    <n v="2692"/>
  </r>
  <r>
    <x v="240"/>
    <b v="0"/>
    <m/>
    <m/>
    <m/>
    <m/>
    <m/>
    <n v="18.7"/>
    <n v="1937"/>
    <n v="1659"/>
    <n v="3596"/>
  </r>
  <r>
    <x v="241"/>
    <b v="0"/>
    <m/>
    <m/>
    <m/>
    <m/>
    <m/>
    <n v="20.7"/>
    <n v="2765"/>
    <n v="2651"/>
    <n v="5416"/>
  </r>
  <r>
    <x v="242"/>
    <b v="0"/>
    <m/>
    <m/>
    <m/>
    <m/>
    <m/>
    <n v="22.8"/>
    <n v="3225"/>
    <n v="3444"/>
    <n v="6669"/>
  </r>
  <r>
    <x v="243"/>
    <b v="0"/>
    <m/>
    <m/>
    <m/>
    <m/>
    <m/>
    <n v="20.8"/>
    <n v="2854"/>
    <n v="2867"/>
    <n v="5721"/>
  </r>
  <r>
    <x v="244"/>
    <b v="0"/>
    <m/>
    <m/>
    <m/>
    <m/>
    <m/>
    <n v="21.5"/>
    <n v="3135"/>
    <n v="3318"/>
    <n v="6453"/>
  </r>
  <r>
    <x v="245"/>
    <b v="0"/>
    <m/>
    <m/>
    <m/>
    <m/>
    <m/>
    <n v="21.5"/>
    <n v="2910"/>
    <n v="3224"/>
    <n v="6134"/>
  </r>
  <r>
    <x v="246"/>
    <b v="0"/>
    <m/>
    <m/>
    <m/>
    <m/>
    <m/>
    <n v="20.9"/>
    <n v="2726"/>
    <n v="2417"/>
    <n v="5143"/>
  </r>
  <r>
    <x v="247"/>
    <b v="0"/>
    <m/>
    <m/>
    <m/>
    <m/>
    <m/>
    <n v="22.2"/>
    <n v="3530"/>
    <n v="3525"/>
    <n v="7055"/>
  </r>
  <r>
    <x v="248"/>
    <b v="0"/>
    <m/>
    <m/>
    <m/>
    <m/>
    <m/>
    <n v="20.5"/>
    <n v="2810"/>
    <n v="2998"/>
    <n v="5808"/>
  </r>
  <r>
    <x v="249"/>
    <b v="0"/>
    <m/>
    <m/>
    <m/>
    <m/>
    <m/>
    <n v="17.899999999999999"/>
    <n v="2009"/>
    <n v="1771"/>
    <n v="3780"/>
  </r>
  <r>
    <x v="250"/>
    <b v="0"/>
    <m/>
    <m/>
    <m/>
    <m/>
    <m/>
    <n v="16.5"/>
    <n v="1773"/>
    <n v="1364"/>
    <n v="3137"/>
  </r>
  <r>
    <x v="251"/>
    <b v="0"/>
    <m/>
    <m/>
    <m/>
    <m/>
    <m/>
    <n v="17.8"/>
    <n v="1918"/>
    <n v="1697"/>
    <n v="3615"/>
  </r>
  <r>
    <x v="252"/>
    <b v="0"/>
    <m/>
    <m/>
    <m/>
    <m/>
    <m/>
    <n v="17.7"/>
    <n v="1710"/>
    <n v="1362"/>
    <n v="3072"/>
  </r>
  <r>
    <x v="253"/>
    <b v="0"/>
    <m/>
    <m/>
    <m/>
    <m/>
    <m/>
    <n v="18.399999999999999"/>
    <n v="1641"/>
    <n v="1417"/>
    <n v="3058"/>
  </r>
  <r>
    <x v="254"/>
    <b v="0"/>
    <m/>
    <m/>
    <m/>
    <m/>
    <m/>
    <n v="20.100000000000001"/>
    <n v="2086"/>
    <n v="1813"/>
    <n v="3899"/>
  </r>
  <r>
    <x v="255"/>
    <b v="0"/>
    <m/>
    <m/>
    <m/>
    <m/>
    <m/>
    <n v="20.8"/>
    <n v="2276"/>
    <n v="1995"/>
    <n v="4271"/>
  </r>
  <r>
    <x v="256"/>
    <b v="0"/>
    <m/>
    <m/>
    <m/>
    <m/>
    <m/>
    <n v="20.399999999999999"/>
    <n v="2431"/>
    <n v="2175"/>
    <n v="4606"/>
  </r>
  <r>
    <x v="257"/>
    <b v="0"/>
    <m/>
    <m/>
    <m/>
    <m/>
    <m/>
    <n v="18.7"/>
    <n v="1855"/>
    <n v="1507"/>
    <n v="3362"/>
  </r>
  <r>
    <x v="258"/>
    <b v="0"/>
    <m/>
    <m/>
    <m/>
    <m/>
    <m/>
    <n v="20.2"/>
    <n v="2025"/>
    <n v="1693"/>
    <n v="3718"/>
  </r>
  <r>
    <x v="259"/>
    <b v="0"/>
    <m/>
    <m/>
    <m/>
    <m/>
    <m/>
    <n v="20.9"/>
    <n v="2438"/>
    <n v="2461"/>
    <n v="4899"/>
  </r>
  <r>
    <x v="260"/>
    <b v="0"/>
    <m/>
    <m/>
    <m/>
    <m/>
    <m/>
    <n v="21.7"/>
    <n v="2866"/>
    <n v="2713"/>
    <n v="5579"/>
  </r>
  <r>
    <x v="261"/>
    <b v="0"/>
    <m/>
    <m/>
    <m/>
    <m/>
    <m/>
    <n v="23.4"/>
    <n v="3547"/>
    <n v="3569"/>
    <n v="7116"/>
  </r>
  <r>
    <x v="262"/>
    <b v="0"/>
    <m/>
    <m/>
    <m/>
    <m/>
    <m/>
    <n v="23.5"/>
    <n v="3892"/>
    <n v="4232"/>
    <n v="8124"/>
  </r>
  <r>
    <x v="263"/>
    <b v="0"/>
    <m/>
    <m/>
    <m/>
    <m/>
    <m/>
    <n v="25.3"/>
    <n v="4565"/>
    <n v="4839"/>
    <n v="9404"/>
  </r>
  <r>
    <x v="264"/>
    <b v="0"/>
    <m/>
    <m/>
    <m/>
    <m/>
    <m/>
    <n v="25.8"/>
    <n v="4889"/>
    <n v="5249"/>
    <n v="10138"/>
  </r>
  <r>
    <x v="265"/>
    <b v="0"/>
    <m/>
    <m/>
    <m/>
    <m/>
    <m/>
    <n v="20"/>
    <n v="2836"/>
    <n v="2674"/>
    <n v="5510"/>
  </r>
  <r>
    <x v="266"/>
    <b v="0"/>
    <m/>
    <m/>
    <m/>
    <m/>
    <m/>
    <n v="17.5"/>
    <n v="1945"/>
    <n v="1559"/>
    <n v="3504"/>
  </r>
  <r>
    <x v="267"/>
    <b v="0"/>
    <m/>
    <m/>
    <m/>
    <m/>
    <m/>
    <n v="20.5"/>
    <n v="2452"/>
    <n v="2187"/>
    <n v="4639"/>
  </r>
  <r>
    <x v="268"/>
    <b v="0"/>
    <m/>
    <m/>
    <m/>
    <m/>
    <m/>
    <n v="21.9"/>
    <n v="3187"/>
    <n v="3149"/>
    <n v="6336"/>
  </r>
  <r>
    <x v="269"/>
    <b v="0"/>
    <m/>
    <m/>
    <m/>
    <m/>
    <m/>
    <n v="22.3"/>
    <n v="3296"/>
    <n v="3337"/>
    <n v="6633"/>
  </r>
  <r>
    <x v="270"/>
    <b v="0"/>
    <m/>
    <m/>
    <m/>
    <m/>
    <m/>
    <n v="24.4"/>
    <n v="4150"/>
    <n v="4370"/>
    <n v="8520"/>
  </r>
  <r>
    <x v="271"/>
    <b v="0"/>
    <m/>
    <m/>
    <m/>
    <m/>
    <m/>
    <n v="24.4"/>
    <n v="4600"/>
    <n v="5007"/>
    <n v="9607"/>
  </r>
  <r>
    <x v="272"/>
    <b v="0"/>
    <m/>
    <m/>
    <m/>
    <m/>
    <m/>
    <n v="23.1"/>
    <n v="3873"/>
    <n v="3910"/>
    <n v="7783"/>
  </r>
  <r>
    <x v="273"/>
    <b v="0"/>
    <m/>
    <m/>
    <m/>
    <m/>
    <m/>
    <n v="21.4"/>
    <n v="3017"/>
    <n v="3386"/>
    <n v="6403"/>
  </r>
  <r>
    <x v="274"/>
    <b v="0"/>
    <m/>
    <m/>
    <m/>
    <m/>
    <m/>
    <n v="20.3"/>
    <n v="2520"/>
    <n v="2282"/>
    <n v="4802"/>
  </r>
  <r>
    <x v="275"/>
    <b v="0"/>
    <m/>
    <m/>
    <m/>
    <m/>
    <m/>
    <n v="20.7"/>
    <n v="2504"/>
    <n v="2278"/>
    <n v="4782"/>
  </r>
  <r>
    <x v="276"/>
    <b v="0"/>
    <m/>
    <m/>
    <m/>
    <m/>
    <m/>
    <n v="22.8"/>
    <n v="3268"/>
    <n v="3424"/>
    <n v="6692"/>
  </r>
  <r>
    <x v="277"/>
    <b v="0"/>
    <m/>
    <m/>
    <m/>
    <m/>
    <m/>
    <n v="21.7"/>
    <n v="3306"/>
    <n v="3437"/>
    <n v="6743"/>
  </r>
  <r>
    <x v="278"/>
    <b v="0"/>
    <m/>
    <m/>
    <m/>
    <m/>
    <m/>
    <n v="24"/>
    <n v="3759"/>
    <n v="3966"/>
    <n v="7725"/>
  </r>
  <r>
    <x v="279"/>
    <b v="0"/>
    <m/>
    <m/>
    <m/>
    <m/>
    <m/>
    <n v="25.1"/>
    <n v="4559"/>
    <n v="4747"/>
    <n v="9306"/>
  </r>
  <r>
    <x v="280"/>
    <b v="0"/>
    <m/>
    <m/>
    <m/>
    <m/>
    <m/>
    <n v="25.7"/>
    <n v="5037"/>
    <n v="5739"/>
    <n v="10776"/>
  </r>
  <r>
    <x v="281"/>
    <b v="0"/>
    <m/>
    <m/>
    <m/>
    <m/>
    <m/>
    <n v="26.7"/>
    <n v="5402"/>
    <n v="6096"/>
    <n v="11498"/>
  </r>
  <r>
    <x v="282"/>
    <b v="0"/>
    <m/>
    <m/>
    <m/>
    <m/>
    <m/>
    <n v="26.6"/>
    <n v="5388"/>
    <n v="6154"/>
    <n v="11542"/>
  </r>
  <r>
    <x v="283"/>
    <b v="0"/>
    <m/>
    <m/>
    <m/>
    <m/>
    <m/>
    <n v="27.1"/>
    <n v="5681"/>
    <n v="6212"/>
    <n v="11893"/>
  </r>
  <r>
    <x v="284"/>
    <b v="0"/>
    <m/>
    <m/>
    <m/>
    <m/>
    <m/>
    <n v="27.3"/>
    <n v="5687"/>
    <n v="6323"/>
    <n v="12010"/>
  </r>
  <r>
    <x v="285"/>
    <b v="0"/>
    <m/>
    <m/>
    <m/>
    <m/>
    <m/>
    <n v="22.3"/>
    <n v="3742"/>
    <n v="4138"/>
    <n v="7880"/>
  </r>
  <r>
    <x v="286"/>
    <b v="0"/>
    <m/>
    <m/>
    <m/>
    <m/>
    <m/>
    <n v="21.2"/>
    <n v="3473"/>
    <n v="3826"/>
    <n v="7299"/>
  </r>
  <r>
    <x v="287"/>
    <b v="0"/>
    <m/>
    <m/>
    <m/>
    <m/>
    <m/>
    <n v="22.7"/>
    <n v="4187"/>
    <n v="4532"/>
    <n v="8719"/>
  </r>
  <r>
    <x v="288"/>
    <b v="0"/>
    <m/>
    <m/>
    <m/>
    <m/>
    <m/>
    <n v="22.1"/>
    <n v="3357"/>
    <n v="3504"/>
    <n v="6861"/>
  </r>
  <r>
    <x v="289"/>
    <b v="0"/>
    <m/>
    <m/>
    <m/>
    <m/>
    <m/>
    <n v="21.2"/>
    <n v="3297"/>
    <n v="3256"/>
    <n v="6553"/>
  </r>
  <r>
    <x v="290"/>
    <b v="0"/>
    <m/>
    <m/>
    <m/>
    <m/>
    <m/>
    <n v="23.5"/>
    <n v="3893"/>
    <n v="4315"/>
    <n v="8208"/>
  </r>
  <r>
    <x v="291"/>
    <b v="0"/>
    <m/>
    <m/>
    <m/>
    <m/>
    <m/>
    <n v="24"/>
    <n v="4086"/>
    <n v="5096"/>
    <n v="9182"/>
  </r>
  <r>
    <x v="292"/>
    <b v="0"/>
    <m/>
    <m/>
    <m/>
    <m/>
    <m/>
    <n v="23.7"/>
    <n v="4700"/>
    <n v="4682"/>
    <n v="9382"/>
  </r>
  <r>
    <x v="293"/>
    <b v="0"/>
    <m/>
    <m/>
    <m/>
    <m/>
    <m/>
    <n v="23.3"/>
    <n v="4852"/>
    <n v="5000"/>
    <n v="9852"/>
  </r>
  <r>
    <x v="294"/>
    <b v="0"/>
    <m/>
    <m/>
    <m/>
    <m/>
    <m/>
    <n v="26.2"/>
    <n v="5994"/>
    <n v="6162"/>
    <n v="12156"/>
  </r>
  <r>
    <x v="295"/>
    <b v="0"/>
    <m/>
    <m/>
    <m/>
    <m/>
    <m/>
    <n v="27.5"/>
    <n v="6555"/>
    <n v="6912"/>
    <n v="13467"/>
  </r>
  <r>
    <x v="296"/>
    <b v="0"/>
    <m/>
    <m/>
    <m/>
    <m/>
    <m/>
    <n v="28"/>
    <n v="6534"/>
    <n v="7161"/>
    <n v="13695"/>
  </r>
  <r>
    <x v="297"/>
    <b v="0"/>
    <m/>
    <m/>
    <m/>
    <m/>
    <m/>
    <n v="28"/>
    <n v="6588"/>
    <n v="7177"/>
    <n v="13765"/>
  </r>
  <r>
    <x v="298"/>
    <b v="0"/>
    <m/>
    <m/>
    <m/>
    <m/>
    <m/>
    <n v="28.5"/>
    <n v="6880"/>
    <n v="7137"/>
    <n v="14017"/>
  </r>
  <r>
    <x v="299"/>
    <b v="0"/>
    <m/>
    <m/>
    <m/>
    <m/>
    <m/>
    <n v="28.4"/>
    <n v="7208"/>
    <n v="7590"/>
    <n v="14798"/>
  </r>
  <r>
    <x v="300"/>
    <b v="0"/>
    <m/>
    <m/>
    <m/>
    <m/>
    <m/>
    <n v="24.9"/>
    <n v="5465"/>
    <n v="5560"/>
    <n v="11025"/>
  </r>
  <r>
    <x v="301"/>
    <b v="0"/>
    <m/>
    <m/>
    <m/>
    <m/>
    <m/>
    <n v="24.3"/>
    <n v="5391"/>
    <n v="5586"/>
    <n v="10977"/>
  </r>
  <r>
    <x v="302"/>
    <b v="0"/>
    <m/>
    <m/>
    <m/>
    <m/>
    <m/>
    <n v="26.4"/>
    <n v="5839"/>
    <n v="5911"/>
    <n v="11750"/>
  </r>
  <r>
    <x v="303"/>
    <b v="0"/>
    <m/>
    <m/>
    <m/>
    <m/>
    <m/>
    <n v="26.7"/>
    <n v="5977"/>
    <n v="6122"/>
    <n v="12099"/>
  </r>
  <r>
    <x v="304"/>
    <b v="0"/>
    <m/>
    <m/>
    <m/>
    <m/>
    <m/>
    <n v="25.4"/>
    <n v="4476"/>
    <n v="4732"/>
    <n v="9208"/>
  </r>
  <r>
    <x v="305"/>
    <b v="0"/>
    <m/>
    <m/>
    <m/>
    <m/>
    <m/>
    <n v="23"/>
    <n v="3545"/>
    <n v="3707"/>
    <n v="7252"/>
  </r>
  <r>
    <x v="306"/>
    <b v="0"/>
    <m/>
    <m/>
    <m/>
    <m/>
    <m/>
    <n v="21.8"/>
    <n v="3064"/>
    <n v="3306"/>
    <n v="6370"/>
  </r>
  <r>
    <x v="307"/>
    <b v="0"/>
    <m/>
    <m/>
    <m/>
    <m/>
    <m/>
    <n v="22.6"/>
    <n v="3248"/>
    <n v="3255"/>
    <n v="6503"/>
  </r>
  <r>
    <x v="308"/>
    <b v="0"/>
    <m/>
    <m/>
    <m/>
    <m/>
    <m/>
    <n v="21.7"/>
    <n v="3937"/>
    <n v="4143"/>
    <n v="8080"/>
  </r>
  <r>
    <x v="309"/>
    <b v="0"/>
    <m/>
    <m/>
    <m/>
    <m/>
    <m/>
    <n v="21.8"/>
    <n v="3685"/>
    <n v="4068"/>
    <n v="7753"/>
  </r>
  <r>
    <x v="310"/>
    <b v="0"/>
    <m/>
    <m/>
    <m/>
    <m/>
    <m/>
    <n v="20.5"/>
    <n v="2882"/>
    <n v="2966"/>
    <n v="5848"/>
  </r>
  <r>
    <x v="311"/>
    <b v="0"/>
    <m/>
    <m/>
    <m/>
    <m/>
    <m/>
    <n v="20.399999999999999"/>
    <n v="2858"/>
    <n v="3036"/>
    <n v="5894"/>
  </r>
  <r>
    <x v="312"/>
    <b v="0"/>
    <m/>
    <m/>
    <m/>
    <m/>
    <m/>
    <n v="22.7"/>
    <n v="3889"/>
    <n v="4198"/>
    <n v="8087"/>
  </r>
  <r>
    <x v="313"/>
    <b v="0"/>
    <m/>
    <m/>
    <m/>
    <m/>
    <m/>
    <n v="23.9"/>
    <n v="4537"/>
    <n v="4930"/>
    <n v="9467"/>
  </r>
  <r>
    <x v="314"/>
    <b v="0"/>
    <m/>
    <m/>
    <m/>
    <m/>
    <m/>
    <n v="25.3"/>
    <n v="4680"/>
    <n v="4922"/>
    <n v="9602"/>
  </r>
  <r>
    <x v="315"/>
    <b v="0"/>
    <m/>
    <m/>
    <m/>
    <m/>
    <m/>
    <n v="25.5"/>
    <n v="5103"/>
    <n v="5302"/>
    <n v="10405"/>
  </r>
  <r>
    <x v="316"/>
    <b v="0"/>
    <m/>
    <m/>
    <m/>
    <m/>
    <m/>
    <n v="25.1"/>
    <n v="5663"/>
    <n v="5871"/>
    <n v="11534"/>
  </r>
  <r>
    <x v="317"/>
    <b v="0"/>
    <m/>
    <m/>
    <m/>
    <m/>
    <m/>
    <n v="27.5"/>
    <n v="6360"/>
    <n v="6323"/>
    <n v="12683"/>
  </r>
  <r>
    <x v="318"/>
    <b v="0"/>
    <m/>
    <m/>
    <m/>
    <m/>
    <m/>
    <n v="28.5"/>
    <n v="6575"/>
    <n v="7401"/>
    <n v="13976"/>
  </r>
  <r>
    <x v="319"/>
    <b v="0"/>
    <m/>
    <m/>
    <m/>
    <m/>
    <m/>
    <n v="29.2"/>
    <n v="7419"/>
    <n v="8124"/>
    <n v="15543"/>
  </r>
  <r>
    <x v="320"/>
    <b v="0"/>
    <m/>
    <m/>
    <m/>
    <m/>
    <m/>
    <n v="29.6"/>
    <n v="7364"/>
    <n v="8549"/>
    <n v="15913"/>
  </r>
  <r>
    <x v="321"/>
    <b v="0"/>
    <m/>
    <m/>
    <m/>
    <m/>
    <m/>
    <n v="30"/>
    <n v="7792"/>
    <n v="8619"/>
    <n v="16411"/>
  </r>
  <r>
    <x v="322"/>
    <b v="0"/>
    <m/>
    <m/>
    <m/>
    <m/>
    <m/>
    <n v="30.2"/>
    <n v="8502"/>
    <n v="9191"/>
    <n v="17693"/>
  </r>
  <r>
    <x v="323"/>
    <b v="0"/>
    <m/>
    <m/>
    <m/>
    <m/>
    <m/>
    <n v="29.1"/>
    <n v="7633"/>
    <n v="8183"/>
    <n v="15816"/>
  </r>
  <r>
    <x v="324"/>
    <b v="0"/>
    <m/>
    <m/>
    <m/>
    <m/>
    <m/>
    <n v="25"/>
    <n v="5228"/>
    <n v="5451"/>
    <n v="10679"/>
  </r>
  <r>
    <x v="325"/>
    <b v="0"/>
    <m/>
    <m/>
    <m/>
    <m/>
    <m/>
    <n v="25.3"/>
    <n v="5477"/>
    <n v="5906"/>
    <n v="11383"/>
  </r>
  <r>
    <x v="326"/>
    <b v="0"/>
    <m/>
    <m/>
    <m/>
    <m/>
    <m/>
    <n v="25.9"/>
    <n v="5880"/>
    <n v="6401"/>
    <n v="12281"/>
  </r>
  <r>
    <x v="327"/>
    <b v="0"/>
    <m/>
    <m/>
    <m/>
    <m/>
    <m/>
    <n v="24.8"/>
    <n v="5738"/>
    <n v="6582"/>
    <n v="12320"/>
  </r>
  <r>
    <x v="328"/>
    <b v="0"/>
    <m/>
    <m/>
    <m/>
    <m/>
    <m/>
    <n v="26.7"/>
    <n v="6544"/>
    <n v="7068"/>
    <n v="13612"/>
  </r>
  <r>
    <x v="329"/>
    <b v="0"/>
    <m/>
    <m/>
    <m/>
    <m/>
    <m/>
    <n v="26.5"/>
    <n v="6461"/>
    <n v="6811"/>
    <n v="13272"/>
  </r>
  <r>
    <x v="330"/>
    <b v="0"/>
    <m/>
    <m/>
    <m/>
    <m/>
    <m/>
    <n v="26.5"/>
    <n v="6376"/>
    <n v="6936"/>
    <n v="13312"/>
  </r>
  <r>
    <x v="331"/>
    <b v="0"/>
    <m/>
    <m/>
    <m/>
    <m/>
    <m/>
    <n v="25.9"/>
    <n v="6409"/>
    <n v="6985"/>
    <n v="13394"/>
  </r>
  <r>
    <x v="332"/>
    <b v="0"/>
    <m/>
    <m/>
    <m/>
    <m/>
    <m/>
    <n v="24.7"/>
    <n v="5686"/>
    <n v="6112"/>
    <n v="11798"/>
  </r>
  <r>
    <x v="333"/>
    <b v="0"/>
    <m/>
    <m/>
    <m/>
    <m/>
    <m/>
    <n v="24.4"/>
    <n v="5159"/>
    <n v="5565"/>
    <n v="10724"/>
  </r>
  <r>
    <x v="334"/>
    <b v="0"/>
    <m/>
    <m/>
    <m/>
    <m/>
    <m/>
    <n v="25.7"/>
    <n v="5967"/>
    <n v="6469"/>
    <n v="12436"/>
  </r>
  <r>
    <x v="335"/>
    <b v="0"/>
    <m/>
    <m/>
    <m/>
    <m/>
    <m/>
    <n v="27.2"/>
    <n v="6221"/>
    <n v="6609"/>
    <n v="12830"/>
  </r>
  <r>
    <x v="336"/>
    <b v="0"/>
    <m/>
    <m/>
    <m/>
    <m/>
    <m/>
    <n v="27.2"/>
    <n v="6377"/>
    <n v="6740"/>
    <n v="13117"/>
  </r>
  <r>
    <x v="337"/>
    <b v="0"/>
    <m/>
    <m/>
    <m/>
    <m/>
    <m/>
    <n v="27.5"/>
    <n v="6613"/>
    <n v="7015"/>
    <n v="13628"/>
  </r>
  <r>
    <x v="338"/>
    <b v="0"/>
    <m/>
    <m/>
    <m/>
    <m/>
    <m/>
    <n v="28"/>
    <n v="6495"/>
    <n v="7251"/>
    <n v="13746"/>
  </r>
  <r>
    <x v="339"/>
    <b v="0"/>
    <m/>
    <m/>
    <m/>
    <m/>
    <m/>
    <n v="29.4"/>
    <n v="7806"/>
    <n v="8582"/>
    <n v="16388"/>
  </r>
  <r>
    <x v="340"/>
    <b v="0"/>
    <m/>
    <m/>
    <m/>
    <m/>
    <m/>
    <n v="30.2"/>
    <n v="8190"/>
    <n v="9113"/>
    <n v="17303"/>
  </r>
  <r>
    <x v="341"/>
    <b v="0"/>
    <m/>
    <m/>
    <m/>
    <m/>
    <m/>
    <n v="30.1"/>
    <n v="8341"/>
    <n v="8738"/>
    <n v="17079"/>
  </r>
  <r>
    <x v="342"/>
    <b v="0"/>
    <m/>
    <m/>
    <m/>
    <m/>
    <m/>
    <n v="30.1"/>
    <n v="8082"/>
    <n v="8583"/>
    <n v="16665"/>
  </r>
  <r>
    <x v="343"/>
    <b v="0"/>
    <m/>
    <m/>
    <m/>
    <m/>
    <m/>
    <n v="30.1"/>
    <n v="8838"/>
    <n v="9203"/>
    <n v="18041"/>
  </r>
  <r>
    <x v="344"/>
    <b v="0"/>
    <m/>
    <m/>
    <m/>
    <m/>
    <m/>
    <n v="29.5"/>
    <n v="8045"/>
    <n v="8482"/>
    <n v="16527"/>
  </r>
  <r>
    <x v="345"/>
    <b v="0"/>
    <m/>
    <m/>
    <m/>
    <m/>
    <m/>
    <n v="27.5"/>
    <n v="7325"/>
    <n v="7965"/>
    <n v="15290"/>
  </r>
  <r>
    <x v="346"/>
    <b v="0"/>
    <m/>
    <m/>
    <m/>
    <m/>
    <m/>
    <n v="27.5"/>
    <n v="6950"/>
    <n v="7945"/>
    <n v="14895"/>
  </r>
  <r>
    <x v="347"/>
    <b v="0"/>
    <m/>
    <m/>
    <m/>
    <m/>
    <m/>
    <n v="27.7"/>
    <n v="7030"/>
    <n v="7582"/>
    <n v="14612"/>
  </r>
  <r>
    <x v="348"/>
    <b v="0"/>
    <m/>
    <m/>
    <m/>
    <m/>
    <m/>
    <n v="28.4"/>
    <n v="6942"/>
    <n v="7285"/>
    <n v="14227"/>
  </r>
  <r>
    <x v="349"/>
    <b v="0"/>
    <m/>
    <m/>
    <m/>
    <m/>
    <m/>
    <n v="28.6"/>
    <n v="6787"/>
    <n v="7348"/>
    <n v="14135"/>
  </r>
  <r>
    <x v="350"/>
    <b v="0"/>
    <m/>
    <m/>
    <m/>
    <m/>
    <m/>
    <n v="27.9"/>
    <n v="7575"/>
    <n v="7807"/>
    <n v="15382"/>
  </r>
  <r>
    <x v="351"/>
    <b v="0"/>
    <m/>
    <m/>
    <m/>
    <m/>
    <m/>
    <n v="27.6"/>
    <n v="7996"/>
    <n v="8604"/>
    <n v="16600"/>
  </r>
  <r>
    <x v="352"/>
    <b v="0"/>
    <m/>
    <m/>
    <m/>
    <m/>
    <m/>
    <n v="28.6"/>
    <n v="7704"/>
    <n v="7976"/>
    <n v="15680"/>
  </r>
  <r>
    <x v="353"/>
    <b v="0"/>
    <m/>
    <m/>
    <m/>
    <m/>
    <m/>
    <n v="28.9"/>
    <n v="7889"/>
    <n v="8497"/>
    <n v="16386"/>
  </r>
  <r>
    <x v="354"/>
    <b v="0"/>
    <m/>
    <m/>
    <m/>
    <m/>
    <m/>
    <n v="30.1"/>
    <n v="8973"/>
    <n v="9266"/>
    <n v="18239"/>
  </r>
  <r>
    <x v="355"/>
    <b v="0"/>
    <m/>
    <m/>
    <m/>
    <m/>
    <m/>
    <n v="30.8"/>
    <n v="9117"/>
    <n v="10052"/>
    <n v="19169"/>
  </r>
  <r>
    <x v="356"/>
    <b v="0"/>
    <m/>
    <m/>
    <m/>
    <m/>
    <m/>
    <n v="30.7"/>
    <n v="9640"/>
    <n v="9940"/>
    <n v="19580"/>
  </r>
  <r>
    <x v="357"/>
    <b v="0"/>
    <m/>
    <m/>
    <m/>
    <m/>
    <m/>
    <n v="30.3"/>
    <n v="9644"/>
    <n v="10207"/>
    <n v="19851"/>
  </r>
  <r>
    <x v="358"/>
    <b v="0"/>
    <m/>
    <m/>
    <m/>
    <m/>
    <m/>
    <n v="29.1"/>
    <n v="8791"/>
    <n v="9596"/>
    <n v="18387"/>
  </r>
  <r>
    <x v="359"/>
    <b v="0"/>
    <m/>
    <m/>
    <m/>
    <m/>
    <m/>
    <n v="27.2"/>
    <n v="7281"/>
    <n v="7653"/>
    <n v="14934"/>
  </r>
  <r>
    <x v="360"/>
    <b v="0"/>
    <m/>
    <m/>
    <m/>
    <m/>
    <m/>
    <n v="28.6"/>
    <n v="7417"/>
    <n v="8135"/>
    <n v="15552"/>
  </r>
  <r>
    <x v="361"/>
    <b v="0"/>
    <m/>
    <m/>
    <m/>
    <m/>
    <m/>
    <n v="30.2"/>
    <n v="8803"/>
    <n v="9139"/>
    <n v="17942"/>
  </r>
  <r>
    <x v="362"/>
    <b v="0"/>
    <m/>
    <m/>
    <m/>
    <m/>
    <m/>
    <n v="30.5"/>
    <n v="8611"/>
    <n v="9423"/>
    <n v="18034"/>
  </r>
  <r>
    <x v="363"/>
    <b v="0"/>
    <m/>
    <m/>
    <m/>
    <m/>
    <m/>
    <n v="31"/>
    <n v="8705"/>
    <n v="9265"/>
    <n v="17970"/>
  </r>
  <r>
    <x v="364"/>
    <b v="0"/>
    <m/>
    <m/>
    <m/>
    <m/>
    <m/>
    <n v="29.5"/>
    <n v="8403"/>
    <n v="8655"/>
    <n v="17058"/>
  </r>
  <r>
    <x v="365"/>
    <b v="0"/>
    <m/>
    <m/>
    <m/>
    <m/>
    <m/>
    <n v="30"/>
    <n v="8254"/>
    <n v="8591"/>
    <n v="16845"/>
  </r>
  <r>
    <x v="366"/>
    <b v="0"/>
    <m/>
    <m/>
    <m/>
    <m/>
    <m/>
    <n v="28.9"/>
    <n v="7786"/>
    <n v="7754"/>
    <n v="15540"/>
  </r>
  <r>
    <x v="367"/>
    <b v="0"/>
    <m/>
    <m/>
    <m/>
    <m/>
    <m/>
    <n v="26.6"/>
    <n v="7301"/>
    <n v="7584"/>
    <n v="14885"/>
  </r>
  <r>
    <x v="368"/>
    <b v="0"/>
    <m/>
    <m/>
    <m/>
    <m/>
    <m/>
    <n v="29.1"/>
    <n v="7657"/>
    <n v="8128"/>
    <n v="15785"/>
  </r>
  <r>
    <x v="369"/>
    <b v="0"/>
    <m/>
    <m/>
    <m/>
    <m/>
    <m/>
    <n v="29.5"/>
    <n v="7636"/>
    <n v="8005"/>
    <n v="15641"/>
  </r>
  <r>
    <x v="370"/>
    <b v="0"/>
    <m/>
    <m/>
    <m/>
    <m/>
    <m/>
    <n v="29.8"/>
    <n v="7565"/>
    <n v="8488"/>
    <n v="16053"/>
  </r>
  <r>
    <x v="371"/>
    <b v="0"/>
    <m/>
    <m/>
    <m/>
    <m/>
    <m/>
    <n v="29.7"/>
    <n v="8155"/>
    <n v="8685"/>
    <n v="16840"/>
  </r>
  <r>
    <x v="372"/>
    <b v="0"/>
    <m/>
    <m/>
    <m/>
    <m/>
    <m/>
    <n v="30.1"/>
    <n v="8276"/>
    <n v="8833"/>
    <n v="17109"/>
  </r>
  <r>
    <x v="373"/>
    <b v="0"/>
    <m/>
    <m/>
    <m/>
    <m/>
    <m/>
    <n v="30"/>
    <n v="8574"/>
    <n v="9022"/>
    <n v="17596"/>
  </r>
  <r>
    <x v="374"/>
    <b v="0"/>
    <m/>
    <m/>
    <m/>
    <m/>
    <m/>
    <n v="28.6"/>
    <n v="7878"/>
    <n v="7845"/>
    <n v="15723"/>
  </r>
  <r>
    <x v="375"/>
    <b v="0"/>
    <m/>
    <m/>
    <m/>
    <m/>
    <m/>
    <n v="28.8"/>
    <n v="7863"/>
    <n v="8493"/>
    <n v="16356"/>
  </r>
  <r>
    <x v="376"/>
    <b v="0"/>
    <m/>
    <m/>
    <m/>
    <m/>
    <m/>
    <n v="29.9"/>
    <n v="8475"/>
    <n v="8997"/>
    <n v="17472"/>
  </r>
  <r>
    <x v="377"/>
    <b v="0"/>
    <m/>
    <m/>
    <m/>
    <m/>
    <m/>
    <n v="30.1"/>
    <n v="8640"/>
    <n v="9447"/>
    <n v="18087"/>
  </r>
  <r>
    <x v="378"/>
    <b v="0"/>
    <m/>
    <m/>
    <m/>
    <m/>
    <m/>
    <n v="30.1"/>
    <n v="8631"/>
    <n v="9742"/>
    <n v="18373"/>
  </r>
  <r>
    <x v="379"/>
    <b v="0"/>
    <m/>
    <m/>
    <m/>
    <m/>
    <m/>
    <n v="30.4"/>
    <n v="8896"/>
    <n v="9680"/>
    <n v="18576"/>
  </r>
  <r>
    <x v="380"/>
    <b v="0"/>
    <m/>
    <m/>
    <m/>
    <m/>
    <m/>
    <n v="30.3"/>
    <n v="8624"/>
    <n v="9285"/>
    <n v="17909"/>
  </r>
  <r>
    <x v="381"/>
    <b v="0"/>
    <m/>
    <m/>
    <m/>
    <m/>
    <m/>
    <n v="30.5"/>
    <n v="8956"/>
    <n v="9176"/>
    <n v="18132"/>
  </r>
  <r>
    <x v="382"/>
    <b v="0"/>
    <m/>
    <m/>
    <m/>
    <m/>
    <m/>
    <n v="31.3"/>
    <n v="8895"/>
    <n v="9483"/>
    <n v="18378"/>
  </r>
  <r>
    <x v="383"/>
    <b v="0"/>
    <m/>
    <m/>
    <m/>
    <m/>
    <m/>
    <n v="29.5"/>
    <n v="8241"/>
    <n v="8727"/>
    <n v="16968"/>
  </r>
  <r>
    <x v="384"/>
    <b v="0"/>
    <m/>
    <m/>
    <m/>
    <m/>
    <m/>
    <n v="28.6"/>
    <n v="7713"/>
    <n v="8137"/>
    <n v="15850"/>
  </r>
  <r>
    <x v="385"/>
    <b v="0"/>
    <m/>
    <m/>
    <m/>
    <m/>
    <m/>
    <n v="29.3"/>
    <n v="7889"/>
    <n v="8665"/>
    <n v="16554"/>
  </r>
  <r>
    <x v="386"/>
    <b v="0"/>
    <m/>
    <m/>
    <m/>
    <m/>
    <m/>
    <n v="29.2"/>
    <n v="6750"/>
    <n v="7781"/>
    <n v="14531"/>
  </r>
  <r>
    <x v="387"/>
    <b v="0"/>
    <m/>
    <m/>
    <m/>
    <m/>
    <m/>
    <n v="29.5"/>
    <n v="7238"/>
    <n v="8056"/>
    <n v="15294"/>
  </r>
  <r>
    <x v="388"/>
    <b v="0"/>
    <m/>
    <m/>
    <m/>
    <m/>
    <m/>
    <n v="30"/>
    <n v="7769"/>
    <n v="8703"/>
    <n v="16472"/>
  </r>
  <r>
    <x v="389"/>
    <b v="0"/>
    <m/>
    <m/>
    <m/>
    <m/>
    <m/>
    <n v="30.1"/>
    <n v="7890"/>
    <n v="8261"/>
    <n v="16151"/>
  </r>
  <r>
    <x v="390"/>
    <b v="0"/>
    <m/>
    <m/>
    <m/>
    <m/>
    <m/>
    <n v="30.7"/>
    <n v="7894"/>
    <n v="8911"/>
    <n v="16805"/>
  </r>
  <r>
    <x v="391"/>
    <b v="0"/>
    <m/>
    <m/>
    <m/>
    <m/>
    <m/>
    <n v="30.6"/>
    <n v="8021"/>
    <n v="8883"/>
    <n v="16904"/>
  </r>
  <r>
    <x v="392"/>
    <b v="0"/>
    <m/>
    <m/>
    <m/>
    <m/>
    <m/>
    <n v="29.6"/>
    <n v="7367"/>
    <n v="8141"/>
    <n v="15508"/>
  </r>
  <r>
    <x v="393"/>
    <b v="0"/>
    <m/>
    <m/>
    <m/>
    <m/>
    <m/>
    <n v="28.8"/>
    <n v="7295"/>
    <n v="7759"/>
    <n v="15054"/>
  </r>
  <r>
    <x v="394"/>
    <b v="0"/>
    <m/>
    <m/>
    <m/>
    <m/>
    <m/>
    <n v="28.9"/>
    <n v="7376"/>
    <n v="7948"/>
    <n v="15324"/>
  </r>
  <r>
    <x v="395"/>
    <b v="0"/>
    <m/>
    <m/>
    <m/>
    <m/>
    <m/>
    <n v="26.2"/>
    <n v="6200"/>
    <n v="6467"/>
    <n v="12667"/>
  </r>
  <r>
    <x v="396"/>
    <b v="0"/>
    <m/>
    <m/>
    <m/>
    <m/>
    <m/>
    <n v="26.4"/>
    <n v="6535"/>
    <n v="7138"/>
    <n v="13673"/>
  </r>
  <r>
    <x v="397"/>
    <b v="0"/>
    <m/>
    <m/>
    <m/>
    <m/>
    <m/>
    <n v="27"/>
    <n v="6720"/>
    <n v="6960"/>
    <n v="13680"/>
  </r>
  <r>
    <x v="398"/>
    <b v="0"/>
    <m/>
    <m/>
    <m/>
    <m/>
    <m/>
    <n v="26.7"/>
    <n v="6322"/>
    <n v="6919"/>
    <n v="13241"/>
  </r>
  <r>
    <x v="399"/>
    <b v="0"/>
    <m/>
    <m/>
    <m/>
    <m/>
    <m/>
    <n v="27.9"/>
    <n v="6499"/>
    <n v="6764"/>
    <n v="13263"/>
  </r>
  <r>
    <x v="400"/>
    <b v="0"/>
    <m/>
    <m/>
    <m/>
    <m/>
    <m/>
    <n v="29.7"/>
    <n v="6988"/>
    <n v="7404"/>
    <n v="14392"/>
  </r>
  <r>
    <x v="401"/>
    <b v="0"/>
    <m/>
    <m/>
    <m/>
    <m/>
    <m/>
    <n v="29.8"/>
    <n v="7256"/>
    <n v="7747"/>
    <n v="15003"/>
  </r>
  <r>
    <x v="402"/>
    <b v="0"/>
    <m/>
    <m/>
    <m/>
    <m/>
    <m/>
    <n v="30.1"/>
    <n v="7205"/>
    <n v="7577"/>
    <n v="14782"/>
  </r>
  <r>
    <x v="403"/>
    <b v="0"/>
    <m/>
    <m/>
    <m/>
    <m/>
    <m/>
    <n v="30.4"/>
    <n v="7891"/>
    <n v="8364"/>
    <n v="16255"/>
  </r>
  <r>
    <x v="404"/>
    <b v="0"/>
    <m/>
    <m/>
    <m/>
    <m/>
    <m/>
    <n v="31.3"/>
    <n v="8415"/>
    <n v="9214"/>
    <n v="17629"/>
  </r>
  <r>
    <x v="405"/>
    <b v="0"/>
    <m/>
    <m/>
    <m/>
    <m/>
    <m/>
    <n v="30.6"/>
    <n v="9046"/>
    <n v="8953"/>
    <n v="17999"/>
  </r>
  <r>
    <x v="406"/>
    <b v="0"/>
    <m/>
    <m/>
    <m/>
    <m/>
    <m/>
    <n v="30.4"/>
    <n v="8730"/>
    <n v="9417"/>
    <n v="18147"/>
  </r>
  <r>
    <x v="407"/>
    <b v="0"/>
    <m/>
    <m/>
    <m/>
    <m/>
    <m/>
    <n v="30.8"/>
    <n v="8989"/>
    <n v="9263"/>
    <n v="18252"/>
  </r>
  <r>
    <x v="408"/>
    <b v="0"/>
    <m/>
    <m/>
    <m/>
    <m/>
    <m/>
    <n v="30.8"/>
    <n v="8478"/>
    <n v="9088"/>
    <n v="17566"/>
  </r>
  <r>
    <x v="409"/>
    <b v="0"/>
    <m/>
    <m/>
    <m/>
    <m/>
    <m/>
    <n v="30"/>
    <n v="8100"/>
    <n v="9028"/>
    <n v="17128"/>
  </r>
  <r>
    <x v="410"/>
    <b v="0"/>
    <m/>
    <m/>
    <m/>
    <m/>
    <m/>
    <n v="30"/>
    <n v="8005"/>
    <n v="8290"/>
    <n v="16295"/>
  </r>
  <r>
    <x v="411"/>
    <b v="0"/>
    <m/>
    <m/>
    <m/>
    <m/>
    <m/>
    <n v="30"/>
    <n v="8056"/>
    <n v="8557"/>
    <n v="16613"/>
  </r>
  <r>
    <x v="412"/>
    <b v="0"/>
    <m/>
    <m/>
    <m/>
    <m/>
    <m/>
    <n v="28"/>
    <n v="6979"/>
    <n v="7524"/>
    <n v="14503"/>
  </r>
  <r>
    <x v="413"/>
    <b v="0"/>
    <m/>
    <m/>
    <m/>
    <m/>
    <m/>
    <n v="27.8"/>
    <n v="7105"/>
    <n v="6945"/>
    <n v="14050"/>
  </r>
  <r>
    <x v="414"/>
    <b v="0"/>
    <m/>
    <m/>
    <m/>
    <m/>
    <m/>
    <n v="28.8"/>
    <n v="7307"/>
    <n v="7689"/>
    <n v="14996"/>
  </r>
  <r>
    <x v="415"/>
    <b v="0"/>
    <m/>
    <m/>
    <m/>
    <m/>
    <m/>
    <n v="29.1"/>
    <n v="6978"/>
    <n v="7363"/>
    <n v="14341"/>
  </r>
  <r>
    <x v="416"/>
    <b v="0"/>
    <m/>
    <m/>
    <m/>
    <m/>
    <m/>
    <n v="29.5"/>
    <n v="6765"/>
    <n v="7236"/>
    <n v="14001"/>
  </r>
  <r>
    <x v="417"/>
    <b v="0"/>
    <m/>
    <m/>
    <m/>
    <m/>
    <m/>
    <n v="29.7"/>
    <n v="7214"/>
    <n v="7757"/>
    <n v="14971"/>
  </r>
  <r>
    <x v="418"/>
    <b v="0"/>
    <m/>
    <m/>
    <m/>
    <m/>
    <m/>
    <n v="29.4"/>
    <n v="7239"/>
    <n v="7602"/>
    <n v="14841"/>
  </r>
  <r>
    <x v="419"/>
    <b v="0"/>
    <m/>
    <m/>
    <m/>
    <m/>
    <m/>
    <n v="30.9"/>
    <n v="7891"/>
    <n v="8228"/>
    <n v="16119"/>
  </r>
  <r>
    <x v="420"/>
    <b v="0"/>
    <m/>
    <m/>
    <m/>
    <m/>
    <m/>
    <n v="27.2"/>
    <n v="7181"/>
    <n v="7335"/>
    <n v="14516"/>
  </r>
  <r>
    <x v="421"/>
    <b v="0"/>
    <m/>
    <m/>
    <m/>
    <m/>
    <m/>
    <n v="25.7"/>
    <n v="6220"/>
    <n v="6737"/>
    <n v="12957"/>
  </r>
  <r>
    <x v="422"/>
    <b v="0"/>
    <m/>
    <m/>
    <m/>
    <m/>
    <m/>
    <n v="28.6"/>
    <n v="7661"/>
    <n v="7690"/>
    <n v="15351"/>
  </r>
  <r>
    <x v="423"/>
    <b v="0"/>
    <m/>
    <m/>
    <m/>
    <m/>
    <m/>
    <n v="29.9"/>
    <n v="7896"/>
    <n v="8040"/>
    <n v="15936"/>
  </r>
  <r>
    <x v="424"/>
    <b v="0"/>
    <m/>
    <m/>
    <m/>
    <m/>
    <m/>
    <n v="29"/>
    <n v="7330"/>
    <n v="7799"/>
    <n v="15129"/>
  </r>
  <r>
    <x v="425"/>
    <b v="0"/>
    <m/>
    <m/>
    <m/>
    <m/>
    <m/>
    <n v="27.7"/>
    <n v="6447"/>
    <n v="6887"/>
    <n v="13334"/>
  </r>
  <r>
    <x v="426"/>
    <b v="0"/>
    <m/>
    <m/>
    <m/>
    <m/>
    <m/>
    <n v="26.9"/>
    <n v="6363"/>
    <n v="7046"/>
    <n v="13409"/>
  </r>
  <r>
    <x v="427"/>
    <b v="0"/>
    <m/>
    <m/>
    <m/>
    <m/>
    <n v="24.571428571428573"/>
    <n v="29.4"/>
    <n v="6772"/>
    <n v="7264"/>
    <n v="14036"/>
  </r>
  <r>
    <x v="428"/>
    <b v="0"/>
    <m/>
    <m/>
    <m/>
    <m/>
    <n v="20.228571428571428"/>
    <n v="27.4"/>
    <n v="6698"/>
    <n v="7009"/>
    <n v="13707"/>
  </r>
  <r>
    <x v="429"/>
    <b v="0"/>
    <m/>
    <m/>
    <m/>
    <m/>
    <n v="20.857142857142858"/>
    <n v="29.7"/>
    <n v="6615"/>
    <n v="7111"/>
    <n v="13726"/>
  </r>
  <r>
    <x v="430"/>
    <b v="0"/>
    <m/>
    <m/>
    <m/>
    <m/>
    <n v="22.8"/>
    <n v="27.6"/>
    <n v="6393"/>
    <n v="6858"/>
    <n v="13251"/>
  </r>
  <r>
    <x v="431"/>
    <b v="0"/>
    <m/>
    <m/>
    <m/>
    <m/>
    <n v="25.771428571428572"/>
    <n v="28.5"/>
    <n v="6538"/>
    <n v="6702"/>
    <n v="13240"/>
  </r>
  <r>
    <x v="432"/>
    <b v="0"/>
    <m/>
    <m/>
    <m/>
    <m/>
    <n v="24.628571428571426"/>
    <n v="30"/>
    <n v="6585"/>
    <n v="6784"/>
    <n v="13369"/>
  </r>
  <r>
    <x v="433"/>
    <b v="0"/>
    <m/>
    <m/>
    <m/>
    <m/>
    <n v="40.342857142857142"/>
    <n v="30.882474226804117"/>
    <n v="6383"/>
    <n v="6786"/>
    <n v="13169"/>
  </r>
  <r>
    <x v="434"/>
    <b v="0"/>
    <m/>
    <m/>
    <m/>
    <m/>
    <n v="24.114285714285714"/>
    <n v="31.292783505154631"/>
    <n v="8327"/>
    <n v="8925"/>
    <n v="17252"/>
  </r>
  <r>
    <x v="435"/>
    <b v="0"/>
    <m/>
    <m/>
    <m/>
    <m/>
    <n v="22.400000000000002"/>
    <n v="30.638144329896907"/>
    <n v="7725"/>
    <n v="8221"/>
    <n v="15946"/>
  </r>
  <r>
    <x v="436"/>
    <b v="0"/>
    <m/>
    <m/>
    <m/>
    <m/>
    <n v="22.057142857142857"/>
    <n v="31.1"/>
    <n v="7541"/>
    <n v="8009"/>
    <n v="15550"/>
  </r>
  <r>
    <x v="437"/>
    <b v="0"/>
    <m/>
    <m/>
    <m/>
    <m/>
    <n v="25.085714285714282"/>
    <n v="30.5"/>
    <n v="6765"/>
    <n v="7350"/>
    <n v="14115"/>
  </r>
  <r>
    <x v="438"/>
    <b v="0"/>
    <m/>
    <m/>
    <m/>
    <m/>
    <n v="33.371428571428574"/>
    <n v="30.5"/>
    <n v="6594"/>
    <n v="7046"/>
    <n v="13640"/>
  </r>
  <r>
    <x v="439"/>
    <b v="0"/>
    <m/>
    <m/>
    <m/>
    <m/>
    <n v="62.171428571428564"/>
    <n v="30.615463917525773"/>
    <n v="7300"/>
    <n v="7681"/>
    <n v="14981"/>
  </r>
  <r>
    <x v="440"/>
    <b v="0"/>
    <m/>
    <m/>
    <m/>
    <m/>
    <n v="85.885714285714286"/>
    <n v="30.9"/>
    <n v="7458"/>
    <n v="8127"/>
    <n v="15585"/>
  </r>
  <r>
    <x v="441"/>
    <b v="0"/>
    <m/>
    <m/>
    <m/>
    <m/>
    <n v="24.457142857142859"/>
    <n v="30.947422680412373"/>
    <n v="6923"/>
    <n v="7331"/>
    <n v="14254"/>
  </r>
  <r>
    <x v="442"/>
    <b v="0"/>
    <m/>
    <m/>
    <m/>
    <m/>
    <n v="25.6"/>
    <n v="29.4"/>
    <n v="6347"/>
    <n v="7033"/>
    <n v="13380"/>
  </r>
  <r>
    <x v="443"/>
    <b v="0"/>
    <m/>
    <m/>
    <m/>
    <m/>
    <n v="22.4"/>
    <n v="28.3"/>
    <n v="5916"/>
    <n v="6452"/>
    <n v="12368"/>
  </r>
  <r>
    <x v="444"/>
    <b v="0"/>
    <m/>
    <m/>
    <m/>
    <m/>
    <n v="22"/>
    <n v="29.1"/>
    <n v="6663"/>
    <n v="7056"/>
    <n v="13719"/>
  </r>
  <r>
    <x v="445"/>
    <b v="0"/>
    <m/>
    <m/>
    <m/>
    <m/>
    <n v="28.4"/>
    <n v="29.1"/>
    <n v="6028"/>
    <n v="6383"/>
    <n v="12411"/>
  </r>
  <r>
    <x v="446"/>
    <b v="0"/>
    <m/>
    <m/>
    <m/>
    <m/>
    <n v="28.4"/>
    <n v="29"/>
    <n v="5261"/>
    <n v="5180"/>
    <n v="10441"/>
  </r>
  <r>
    <x v="447"/>
    <b v="0"/>
    <m/>
    <m/>
    <m/>
    <m/>
    <n v="62.5"/>
    <n v="28.4"/>
    <n v="4851"/>
    <n v="4798"/>
    <n v="9649"/>
  </r>
  <r>
    <x v="448"/>
    <b v="0"/>
    <m/>
    <m/>
    <m/>
    <m/>
    <n v="35.700000000000003"/>
    <n v="28.2"/>
    <n v="4324"/>
    <n v="3930"/>
    <n v="8254"/>
  </r>
  <r>
    <x v="449"/>
    <b v="0"/>
    <m/>
    <m/>
    <m/>
    <m/>
    <n v="21.5"/>
    <n v="28"/>
    <n v="4692"/>
    <n v="4912"/>
    <n v="9604"/>
  </r>
  <r>
    <x v="450"/>
    <b v="0"/>
    <m/>
    <m/>
    <m/>
    <m/>
    <n v="21.46"/>
    <n v="28.4"/>
    <n v="5641"/>
    <n v="5918"/>
    <n v="11559"/>
  </r>
  <r>
    <x v="451"/>
    <b v="0"/>
    <m/>
    <m/>
    <m/>
    <m/>
    <n v="20.94"/>
    <n v="28"/>
    <n v="5480"/>
    <n v="5680"/>
    <n v="11160"/>
  </r>
  <r>
    <x v="452"/>
    <b v="0"/>
    <m/>
    <m/>
    <m/>
    <m/>
    <n v="20.6"/>
    <n v="28"/>
    <n v="4488"/>
    <n v="4836"/>
    <n v="9324"/>
  </r>
  <r>
    <x v="453"/>
    <b v="0"/>
    <m/>
    <m/>
    <m/>
    <m/>
    <n v="49"/>
    <n v="27.9"/>
    <n v="4935"/>
    <n v="5101"/>
    <n v="10036"/>
  </r>
  <r>
    <x v="454"/>
    <b v="0"/>
    <m/>
    <m/>
    <m/>
    <m/>
    <n v="38"/>
    <n v="28.3"/>
    <n v="4783"/>
    <n v="5013"/>
    <n v="9796"/>
  </r>
  <r>
    <x v="455"/>
    <b v="0"/>
    <m/>
    <m/>
    <m/>
    <m/>
    <n v="37.700000000000003"/>
    <n v="28.9"/>
    <n v="5414"/>
    <n v="5762"/>
    <n v="11176"/>
  </r>
  <r>
    <x v="456"/>
    <b v="0"/>
    <m/>
    <m/>
    <m/>
    <m/>
    <n v="44.48"/>
    <n v="29.9"/>
    <n v="5062"/>
    <n v="5403"/>
    <n v="10465"/>
  </r>
  <r>
    <x v="457"/>
    <b v="0"/>
    <n v="12.3"/>
    <m/>
    <m/>
    <m/>
    <n v="43.5"/>
    <n v="30.6"/>
    <n v="5210"/>
    <n v="5498"/>
    <n v="10708"/>
  </r>
  <r>
    <x v="458"/>
    <b v="0"/>
    <n v="49.1"/>
    <m/>
    <m/>
    <m/>
    <n v="74"/>
    <n v="29"/>
    <n v="6075"/>
    <n v="6433"/>
    <n v="12508"/>
  </r>
  <r>
    <x v="459"/>
    <b v="0"/>
    <n v="10.9"/>
    <m/>
    <m/>
    <m/>
    <n v="78.099999999999994"/>
    <n v="28.6"/>
    <n v="5910"/>
    <n v="6402"/>
    <n v="12312"/>
  </r>
  <r>
    <x v="460"/>
    <b v="0"/>
    <n v="46.5"/>
    <m/>
    <m/>
    <m/>
    <n v="76.400000000000006"/>
    <n v="28.6"/>
    <n v="5803"/>
    <n v="6434"/>
    <n v="12237"/>
  </r>
  <r>
    <x v="461"/>
    <b v="0"/>
    <n v="6.3"/>
    <m/>
    <m/>
    <m/>
    <n v="73.83"/>
    <n v="29.5"/>
    <n v="6011"/>
    <n v="6167"/>
    <n v="12178"/>
  </r>
  <r>
    <x v="462"/>
    <b v="0"/>
    <n v="0"/>
    <m/>
    <m/>
    <m/>
    <n v="80.97"/>
    <n v="26.8"/>
    <n v="5375"/>
    <n v="5710"/>
    <n v="11085"/>
  </r>
  <r>
    <x v="463"/>
    <b v="0"/>
    <n v="26.3"/>
    <m/>
    <m/>
    <m/>
    <n v="22.83"/>
    <n v="27.5"/>
    <n v="5479"/>
    <n v="6010"/>
    <n v="11489"/>
  </r>
  <r>
    <x v="464"/>
    <b v="0"/>
    <n v="43.6"/>
    <m/>
    <m/>
    <m/>
    <n v="22.09"/>
    <n v="28.4"/>
    <n v="5636"/>
    <n v="5915"/>
    <n v="11551"/>
  </r>
  <r>
    <x v="465"/>
    <b v="0"/>
    <n v="62.7"/>
    <m/>
    <m/>
    <m/>
    <n v="27.8"/>
    <n v="28.8"/>
    <n v="5173"/>
    <n v="5627"/>
    <n v="10800"/>
  </r>
  <r>
    <x v="466"/>
    <b v="0"/>
    <n v="35.799999999999997"/>
    <m/>
    <m/>
    <m/>
    <n v="44.435699999999997"/>
    <n v="28.7"/>
    <n v="5411"/>
    <n v="5601"/>
    <n v="11012"/>
  </r>
  <r>
    <x v="467"/>
    <b v="0"/>
    <n v="0"/>
    <m/>
    <m/>
    <m/>
    <n v="51.5"/>
    <n v="28.3"/>
    <n v="5692"/>
    <n v="5811"/>
    <n v="11503"/>
  </r>
  <r>
    <x v="468"/>
    <b v="0"/>
    <n v="31.6"/>
    <m/>
    <m/>
    <m/>
    <n v="55.3"/>
    <n v="29.5"/>
    <n v="6352"/>
    <n v="6587"/>
    <n v="12939"/>
  </r>
  <r>
    <x v="469"/>
    <b v="0"/>
    <n v="25.5"/>
    <m/>
    <m/>
    <m/>
    <n v="34.4"/>
    <n v="27.6"/>
    <n v="5631"/>
    <n v="6087"/>
    <n v="11718"/>
  </r>
  <r>
    <x v="470"/>
    <b v="0"/>
    <n v="43.7"/>
    <m/>
    <m/>
    <m/>
    <n v="21.2"/>
    <n v="25.3"/>
    <n v="5042"/>
    <n v="5546"/>
    <n v="10588"/>
  </r>
  <r>
    <x v="471"/>
    <b v="0"/>
    <n v="29.5"/>
    <m/>
    <m/>
    <m/>
    <n v="23.5"/>
    <n v="26.8"/>
    <n v="4071"/>
    <n v="4545"/>
    <n v="8616"/>
  </r>
  <r>
    <x v="472"/>
    <b v="0"/>
    <n v="33.799999999999997"/>
    <m/>
    <m/>
    <m/>
    <n v="24.1"/>
    <n v="26.2"/>
    <n v="3786"/>
    <n v="3617"/>
    <n v="7403"/>
  </r>
  <r>
    <x v="473"/>
    <b v="0"/>
    <n v="44.7"/>
    <m/>
    <m/>
    <m/>
    <n v="25.7"/>
    <n v="26.5"/>
    <n v="3957"/>
    <n v="4076"/>
    <n v="8033"/>
  </r>
  <r>
    <x v="474"/>
    <b v="0"/>
    <n v="29.5"/>
    <m/>
    <m/>
    <m/>
    <n v="31.1"/>
    <n v="26.5"/>
    <n v="4008"/>
    <n v="4099"/>
    <n v="8107"/>
  </r>
  <r>
    <x v="475"/>
    <b v="0"/>
    <n v="43.5"/>
    <m/>
    <m/>
    <m/>
    <n v="55.4"/>
    <n v="26.9"/>
    <n v="4070"/>
    <n v="4267"/>
    <n v="8337"/>
  </r>
  <r>
    <x v="476"/>
    <b v="0"/>
    <n v="9.6999999999999993"/>
    <m/>
    <m/>
    <m/>
    <n v="36.299999999999997"/>
    <n v="26.8"/>
    <n v="3892"/>
    <n v="3988"/>
    <n v="7880"/>
  </r>
  <r>
    <x v="477"/>
    <b v="0"/>
    <n v="35.4"/>
    <m/>
    <m/>
    <m/>
    <n v="31.2"/>
    <n v="25.9"/>
    <n v="3991"/>
    <n v="3784"/>
    <n v="7775"/>
  </r>
  <r>
    <x v="478"/>
    <b v="0"/>
    <n v="12.3"/>
    <m/>
    <m/>
    <m/>
    <n v="27.5"/>
    <n v="25.5"/>
    <n v="3559"/>
    <n v="3308"/>
    <n v="6867"/>
  </r>
  <r>
    <x v="479"/>
    <b v="0"/>
    <n v="54.5"/>
    <m/>
    <m/>
    <m/>
    <n v="25.4"/>
    <n v="26"/>
    <n v="3730"/>
    <n v="3864"/>
    <n v="7594"/>
  </r>
  <r>
    <x v="480"/>
    <b v="0"/>
    <n v="40.6"/>
    <m/>
    <m/>
    <m/>
    <n v="27.9"/>
    <n v="26.9"/>
    <n v="4017"/>
    <n v="4374"/>
    <n v="8391"/>
  </r>
  <r>
    <x v="481"/>
    <b v="0"/>
    <n v="57"/>
    <m/>
    <m/>
    <m/>
    <n v="40.9"/>
    <n v="26.7"/>
    <n v="4184"/>
    <n v="4541"/>
    <n v="8725"/>
  </r>
  <r>
    <x v="482"/>
    <b v="0"/>
    <n v="0"/>
    <m/>
    <m/>
    <m/>
    <n v="58.4"/>
    <n v="27"/>
    <n v="4405"/>
    <n v="4780"/>
    <n v="9185"/>
  </r>
  <r>
    <x v="483"/>
    <b v="0"/>
    <n v="62.8"/>
    <m/>
    <m/>
    <m/>
    <n v="36.9"/>
    <n v="26.4"/>
    <n v="4396"/>
    <n v="4541"/>
    <n v="8937"/>
  </r>
  <r>
    <x v="484"/>
    <b v="0"/>
    <n v="67.400000000000006"/>
    <m/>
    <m/>
    <m/>
    <n v="33.799999999999997"/>
    <n v="25.3"/>
    <n v="4133"/>
    <n v="4084"/>
    <n v="8217"/>
  </r>
  <r>
    <x v="485"/>
    <b v="0"/>
    <n v="90.4"/>
    <m/>
    <m/>
    <m/>
    <n v="32.4"/>
    <n v="22.5"/>
    <n v="2750"/>
    <n v="2376"/>
    <n v="5126"/>
  </r>
  <r>
    <x v="486"/>
    <b v="0"/>
    <n v="87.5"/>
    <m/>
    <m/>
    <m/>
    <n v="34.700000000000003"/>
    <n v="24"/>
    <n v="2821"/>
    <n v="2286"/>
    <n v="5107"/>
  </r>
  <r>
    <x v="487"/>
    <b v="0"/>
    <n v="89.1"/>
    <m/>
    <m/>
    <m/>
    <n v="38.299999999999997"/>
    <n v="25.4"/>
    <n v="3111"/>
    <n v="3042"/>
    <n v="6153"/>
  </r>
  <r>
    <x v="488"/>
    <b v="0"/>
    <n v="83.5"/>
    <m/>
    <m/>
    <m/>
    <n v="87.7"/>
    <n v="26.5"/>
    <n v="4281"/>
    <n v="4165"/>
    <n v="8446"/>
  </r>
  <r>
    <x v="489"/>
    <b v="0"/>
    <n v="44.9"/>
    <m/>
    <m/>
    <m/>
    <n v="85.8"/>
    <n v="26.4"/>
    <n v="4325"/>
    <n v="4200"/>
    <n v="8525"/>
  </r>
  <r>
    <x v="490"/>
    <b v="0"/>
    <n v="26.9"/>
    <m/>
    <m/>
    <m/>
    <n v="41.2"/>
    <n v="26.2"/>
    <n v="4494"/>
    <n v="4284"/>
    <n v="8778"/>
  </r>
  <r>
    <x v="491"/>
    <b v="0"/>
    <n v="1.8"/>
    <m/>
    <m/>
    <m/>
    <n v="25.9"/>
    <n v="25.7"/>
    <n v="3066"/>
    <n v="2875"/>
    <n v="5941"/>
  </r>
  <r>
    <x v="492"/>
    <b v="0"/>
    <n v="70.900000000000006"/>
    <m/>
    <m/>
    <m/>
    <n v="26.9"/>
    <n v="24"/>
    <n v="2889"/>
    <n v="2296"/>
    <n v="5185"/>
  </r>
  <r>
    <x v="493"/>
    <b v="0"/>
    <n v="71.7"/>
    <m/>
    <m/>
    <m/>
    <n v="25.2"/>
    <n v="23.4"/>
    <n v="3125"/>
    <n v="2590"/>
    <n v="5715"/>
  </r>
  <r>
    <x v="494"/>
    <b v="0"/>
    <n v="80.8"/>
    <m/>
    <m/>
    <m/>
    <n v="28.8"/>
    <n v="23.6"/>
    <n v="2806"/>
    <n v="2235"/>
    <n v="5041"/>
  </r>
  <r>
    <x v="495"/>
    <b v="0"/>
    <n v="91.2"/>
    <m/>
    <m/>
    <m/>
    <n v="25.5"/>
    <n v="23.4"/>
    <n v="2618"/>
    <n v="2121"/>
    <n v="4739"/>
  </r>
  <r>
    <x v="496"/>
    <b v="0"/>
    <n v="100"/>
    <m/>
    <m/>
    <m/>
    <n v="40.9"/>
    <n v="23"/>
    <n v="2716"/>
    <n v="2218"/>
    <n v="4934"/>
  </r>
  <r>
    <x v="497"/>
    <b v="0"/>
    <n v="64.2"/>
    <m/>
    <m/>
    <m/>
    <n v="23.8"/>
    <n v="23.3"/>
    <n v="2800"/>
    <n v="2330"/>
    <n v="5130"/>
  </r>
  <r>
    <x v="498"/>
    <b v="0"/>
    <n v="68.900000000000006"/>
    <m/>
    <m/>
    <m/>
    <n v="23.8"/>
    <n v="23.1"/>
    <n v="2788"/>
    <n v="2323"/>
    <n v="5111"/>
  </r>
  <r>
    <x v="499"/>
    <b v="0"/>
    <n v="41.5"/>
    <m/>
    <m/>
    <m/>
    <n v="27.8"/>
    <n v="23.8"/>
    <n v="3136"/>
    <n v="2496"/>
    <n v="5632"/>
  </r>
  <r>
    <x v="500"/>
    <b v="0"/>
    <n v="68"/>
    <m/>
    <m/>
    <m/>
    <n v="32"/>
    <n v="24"/>
    <n v="3378"/>
    <n v="2562"/>
    <n v="5940"/>
  </r>
  <r>
    <x v="501"/>
    <b v="0"/>
    <n v="74.2"/>
    <m/>
    <m/>
    <m/>
    <n v="28.2"/>
    <n v="23.3"/>
    <n v="2601"/>
    <n v="2166"/>
    <n v="4767"/>
  </r>
  <r>
    <x v="502"/>
    <b v="0"/>
    <n v="79.7"/>
    <m/>
    <m/>
    <m/>
    <n v="41.9"/>
    <n v="22.9"/>
    <n v="2814"/>
    <n v="2341"/>
    <n v="5155"/>
  </r>
  <r>
    <x v="503"/>
    <b v="0"/>
    <n v="41.1"/>
    <m/>
    <m/>
    <m/>
    <n v="54.6"/>
    <n v="23.4"/>
    <n v="2852"/>
    <n v="2498"/>
    <n v="5350"/>
  </r>
  <r>
    <x v="504"/>
    <b v="0"/>
    <n v="35.1"/>
    <m/>
    <m/>
    <m/>
    <n v="32.1"/>
    <n v="23.9"/>
    <n v="3327"/>
    <n v="3119"/>
    <n v="6446"/>
  </r>
  <r>
    <x v="505"/>
    <b v="0"/>
    <n v="75.3"/>
    <m/>
    <m/>
    <m/>
    <n v="36.799999999999997"/>
    <n v="24.3"/>
    <n v="3141"/>
    <n v="2864"/>
    <n v="6005"/>
  </r>
  <r>
    <x v="506"/>
    <b v="0"/>
    <n v="54.7"/>
    <m/>
    <m/>
    <m/>
    <n v="35.4"/>
    <n v="20.100000000000001"/>
    <n v="1925"/>
    <n v="1489"/>
    <n v="3414"/>
  </r>
  <r>
    <x v="507"/>
    <b v="0"/>
    <n v="29.6"/>
    <m/>
    <m/>
    <m/>
    <n v="37.5"/>
    <n v="21"/>
    <n v="2090"/>
    <n v="1845"/>
    <n v="3935"/>
  </r>
  <r>
    <x v="508"/>
    <b v="0"/>
    <n v="33.799999999999997"/>
    <m/>
    <m/>
    <m/>
    <n v="40.299999999999997"/>
    <n v="21.3"/>
    <n v="2124"/>
    <n v="1709"/>
    <n v="3833"/>
  </r>
  <r>
    <x v="509"/>
    <b v="0"/>
    <n v="64.3"/>
    <m/>
    <m/>
    <m/>
    <n v="37"/>
    <n v="22.1"/>
    <n v="2346"/>
    <n v="1810"/>
    <n v="4156"/>
  </r>
  <r>
    <x v="510"/>
    <b v="0"/>
    <n v="100"/>
    <m/>
    <m/>
    <m/>
    <n v="47.5"/>
    <n v="23.9"/>
    <n v="3072"/>
    <n v="2967"/>
    <n v="6039"/>
  </r>
  <r>
    <x v="511"/>
    <b v="0"/>
    <n v="31"/>
    <m/>
    <m/>
    <m/>
    <n v="31.6"/>
    <n v="24.1"/>
    <n v="3166"/>
    <n v="3107"/>
    <n v="6273"/>
  </r>
  <r>
    <x v="512"/>
    <b v="0"/>
    <n v="46.7"/>
    <m/>
    <m/>
    <m/>
    <n v="28.9"/>
    <n v="24.5"/>
    <n v="3067"/>
    <n v="2897"/>
    <n v="5964"/>
  </r>
  <r>
    <x v="513"/>
    <b v="0"/>
    <n v="68.2"/>
    <m/>
    <m/>
    <m/>
    <n v="26.1"/>
    <n v="22.6"/>
    <n v="2408"/>
    <n v="2103"/>
    <n v="4511"/>
  </r>
  <r>
    <x v="514"/>
    <b v="0"/>
    <n v="69.400000000000006"/>
    <m/>
    <m/>
    <m/>
    <n v="24.7"/>
    <n v="23.1"/>
    <n v="2738"/>
    <n v="2297"/>
    <n v="5035"/>
  </r>
  <r>
    <x v="515"/>
    <b v="0"/>
    <n v="80"/>
    <m/>
    <m/>
    <m/>
    <n v="30.1"/>
    <n v="20.399999999999999"/>
    <n v="1943"/>
    <n v="1714"/>
    <n v="3657"/>
  </r>
  <r>
    <x v="516"/>
    <b v="0"/>
    <n v="55.4"/>
    <m/>
    <m/>
    <m/>
    <n v="35.9"/>
    <n v="19.600000000000001"/>
    <n v="1777"/>
    <n v="1449"/>
    <n v="3226"/>
  </r>
  <r>
    <x v="517"/>
    <b v="0"/>
    <n v="100"/>
    <m/>
    <m/>
    <m/>
    <n v="48.5"/>
    <n v="21.3"/>
    <n v="1986"/>
    <n v="1711"/>
    <n v="3697"/>
  </r>
  <r>
    <x v="518"/>
    <b v="0"/>
    <n v="37.6"/>
    <m/>
    <m/>
    <m/>
    <n v="23.1"/>
    <n v="21.7"/>
    <n v="2152"/>
    <n v="1955"/>
    <n v="4107"/>
  </r>
  <r>
    <x v="519"/>
    <b v="0"/>
    <n v="12.7"/>
    <m/>
    <m/>
    <m/>
    <n v="19.100000000000001"/>
    <n v="17.2"/>
    <n v="1336"/>
    <n v="1064"/>
    <n v="2400"/>
  </r>
  <r>
    <x v="520"/>
    <b v="0"/>
    <n v="15"/>
    <m/>
    <m/>
    <m/>
    <n v="20.3"/>
    <n v="15.9"/>
    <n v="1050"/>
    <n v="850"/>
    <n v="1900"/>
  </r>
  <r>
    <x v="521"/>
    <b v="0"/>
    <n v="30.9"/>
    <m/>
    <m/>
    <m/>
    <n v="17.8"/>
    <n v="17.600000000000001"/>
    <n v="1137"/>
    <n v="917"/>
    <n v="2054"/>
  </r>
  <r>
    <x v="522"/>
    <b v="0"/>
    <n v="15"/>
    <m/>
    <m/>
    <m/>
    <n v="28.9"/>
    <n v="16.100000000000001"/>
    <n v="969"/>
    <n v="804"/>
    <n v="1773"/>
  </r>
  <r>
    <x v="523"/>
    <b v="0"/>
    <n v="87.3"/>
    <m/>
    <m/>
    <m/>
    <n v="44"/>
    <n v="17"/>
    <n v="1121"/>
    <n v="881"/>
    <n v="2002"/>
  </r>
  <r>
    <x v="524"/>
    <b v="0"/>
    <n v="100"/>
    <m/>
    <m/>
    <m/>
    <n v="52.3"/>
    <n v="16.5"/>
    <n v="1458"/>
    <n v="1139"/>
    <n v="2597"/>
  </r>
  <r>
    <x v="525"/>
    <b v="0"/>
    <n v="85.9"/>
    <m/>
    <m/>
    <m/>
    <n v="32.1"/>
    <n v="15.8"/>
    <n v="787"/>
    <n v="608"/>
    <n v="1395"/>
  </r>
  <r>
    <x v="526"/>
    <b v="0"/>
    <n v="20.399999999999999"/>
    <m/>
    <m/>
    <m/>
    <n v="27.5"/>
    <n v="17.100000000000001"/>
    <n v="1762"/>
    <n v="1319"/>
    <n v="3081"/>
  </r>
  <r>
    <x v="527"/>
    <b v="0"/>
    <n v="48.4"/>
    <m/>
    <m/>
    <m/>
    <n v="23.5"/>
    <n v="17.7"/>
    <n v="2114"/>
    <n v="1678"/>
    <n v="3792"/>
  </r>
  <r>
    <x v="528"/>
    <b v="0"/>
    <n v="68.7"/>
    <m/>
    <m/>
    <m/>
    <n v="21.8"/>
    <n v="18.899999999999999"/>
    <n v="1346"/>
    <n v="1061"/>
    <n v="2407"/>
  </r>
  <r>
    <x v="529"/>
    <b v="0"/>
    <n v="99.6"/>
    <m/>
    <m/>
    <m/>
    <n v="23.5"/>
    <n v="19.5"/>
    <n v="1394"/>
    <n v="1226"/>
    <n v="2620"/>
  </r>
  <r>
    <x v="530"/>
    <b v="0"/>
    <n v="100"/>
    <m/>
    <m/>
    <m/>
    <n v="32.700000000000003"/>
    <n v="20"/>
    <n v="1987"/>
    <n v="1692"/>
    <n v="3679"/>
  </r>
  <r>
    <x v="531"/>
    <b v="0"/>
    <n v="80.2"/>
    <m/>
    <m/>
    <m/>
    <n v="50.9"/>
    <n v="20.2"/>
    <n v="2177"/>
    <n v="1898"/>
    <n v="4075"/>
  </r>
  <r>
    <x v="532"/>
    <b v="0"/>
    <n v="56.5"/>
    <m/>
    <m/>
    <m/>
    <n v="31.1"/>
    <n v="20.2"/>
    <n v="2264"/>
    <n v="1986"/>
    <n v="4250"/>
  </r>
  <r>
    <x v="533"/>
    <b v="0"/>
    <n v="77"/>
    <m/>
    <m/>
    <m/>
    <n v="27.9"/>
    <n v="22"/>
    <n v="1910"/>
    <n v="1631"/>
    <n v="3541"/>
  </r>
  <r>
    <x v="534"/>
    <b v="0"/>
    <n v="28.9"/>
    <m/>
    <m/>
    <m/>
    <n v="24.1"/>
    <n v="23.6"/>
    <n v="2361"/>
    <n v="1899"/>
    <n v="4260"/>
  </r>
  <r>
    <x v="535"/>
    <b v="0"/>
    <n v="65.900000000000006"/>
    <m/>
    <m/>
    <m/>
    <n v="28.5"/>
    <n v="23"/>
    <n v="2391"/>
    <n v="2167"/>
    <n v="4558"/>
  </r>
  <r>
    <x v="536"/>
    <b v="0"/>
    <n v="30"/>
    <m/>
    <m/>
    <m/>
    <n v="35.700000000000003"/>
    <n v="20.2"/>
    <n v="1870"/>
    <n v="1436"/>
    <n v="3306"/>
  </r>
  <r>
    <x v="537"/>
    <b v="0"/>
    <n v="48.2"/>
    <m/>
    <m/>
    <m/>
    <n v="43.3"/>
    <n v="19.3"/>
    <n v="1598"/>
    <n v="1226"/>
    <n v="2824"/>
  </r>
  <r>
    <x v="538"/>
    <b v="0"/>
    <n v="26.7"/>
    <m/>
    <m/>
    <m/>
    <n v="38.299999999999997"/>
    <n v="19.899999999999999"/>
    <n v="1764"/>
    <n v="1325"/>
    <n v="3089"/>
  </r>
  <r>
    <x v="539"/>
    <b v="0"/>
    <n v="17"/>
    <m/>
    <m/>
    <m/>
    <n v="28.3"/>
    <n v="21"/>
    <n v="2056"/>
    <n v="1585"/>
    <n v="3641"/>
  </r>
  <r>
    <x v="540"/>
    <b v="0"/>
    <n v="13.7"/>
    <m/>
    <m/>
    <m/>
    <n v="35.6"/>
    <n v="20.5"/>
    <n v="1880"/>
    <n v="1458"/>
    <n v="3338"/>
  </r>
  <r>
    <x v="541"/>
    <b v="0"/>
    <n v="46"/>
    <m/>
    <m/>
    <m/>
    <n v="36.4"/>
    <n v="21"/>
    <n v="2054"/>
    <n v="1551"/>
    <n v="3605"/>
  </r>
  <r>
    <x v="542"/>
    <b v="0"/>
    <n v="28.9"/>
    <m/>
    <m/>
    <m/>
    <n v="49.9"/>
    <n v="20.9"/>
    <n v="2011"/>
    <n v="1540"/>
    <n v="3551"/>
  </r>
  <r>
    <x v="543"/>
    <b v="0"/>
    <n v="28.9"/>
    <m/>
    <m/>
    <m/>
    <n v="46.2"/>
    <n v="21.5"/>
    <n v="2136"/>
    <n v="1695"/>
    <n v="3831"/>
  </r>
  <r>
    <x v="544"/>
    <b v="0"/>
    <n v="46"/>
    <m/>
    <m/>
    <m/>
    <n v="46.2"/>
    <n v="17.899999999999999"/>
    <n v="1381"/>
    <n v="1020"/>
    <n v="2401"/>
  </r>
  <r>
    <x v="545"/>
    <b v="0"/>
    <n v="35.799999999999997"/>
    <m/>
    <m/>
    <m/>
    <n v="33"/>
    <n v="19.100000000000001"/>
    <n v="1424"/>
    <n v="1115"/>
    <n v="2539"/>
  </r>
  <r>
    <x v="546"/>
    <b v="0"/>
    <n v="38.200000000000003"/>
    <m/>
    <m/>
    <m/>
    <n v="33"/>
    <n v="18.899999999999999"/>
    <n v="1562"/>
    <n v="1249"/>
    <n v="2811"/>
  </r>
  <r>
    <x v="547"/>
    <b v="0"/>
    <n v="55.9"/>
    <m/>
    <m/>
    <m/>
    <n v="28.6"/>
    <n v="20.9"/>
    <n v="2101"/>
    <n v="1922"/>
    <n v="4023"/>
  </r>
  <r>
    <x v="548"/>
    <b v="0"/>
    <n v="38.6"/>
    <m/>
    <m/>
    <m/>
    <n v="54"/>
    <n v="19.7"/>
    <n v="2262"/>
    <n v="2025"/>
    <n v="4287"/>
  </r>
  <r>
    <x v="549"/>
    <b v="0"/>
    <n v="7.2"/>
    <m/>
    <m/>
    <m/>
    <n v="41.6"/>
    <n v="18.600000000000001"/>
    <n v="1553"/>
    <n v="1250"/>
    <n v="2803"/>
  </r>
  <r>
    <x v="550"/>
    <b v="0"/>
    <n v="5"/>
    <m/>
    <m/>
    <m/>
    <n v="43.9"/>
    <n v="18.7"/>
    <n v="1497"/>
    <n v="1136"/>
    <n v="2633"/>
  </r>
  <r>
    <x v="551"/>
    <b v="0"/>
    <n v="80.599999999999994"/>
    <m/>
    <m/>
    <m/>
    <n v="36.299999999999997"/>
    <n v="19.3"/>
    <n v="1734"/>
    <n v="1327"/>
    <n v="3061"/>
  </r>
  <r>
    <x v="552"/>
    <b v="0"/>
    <n v="83.7"/>
    <m/>
    <m/>
    <m/>
    <n v="34.6"/>
    <n v="19.8"/>
    <n v="1780"/>
    <n v="1432"/>
    <n v="3212"/>
  </r>
  <r>
    <x v="553"/>
    <b v="0"/>
    <n v="100"/>
    <m/>
    <m/>
    <m/>
    <n v="26.2"/>
    <n v="21.4"/>
    <n v="1914"/>
    <n v="1688"/>
    <n v="3602"/>
  </r>
  <r>
    <x v="554"/>
    <b v="0"/>
    <n v="96.4"/>
    <m/>
    <m/>
    <m/>
    <n v="31.1"/>
    <n v="22.2"/>
    <n v="2060"/>
    <n v="1695"/>
    <n v="3755"/>
  </r>
  <r>
    <x v="555"/>
    <b v="0"/>
    <n v="88.7"/>
    <m/>
    <m/>
    <m/>
    <n v="20.7"/>
    <n v="22.6"/>
    <n v="2469"/>
    <n v="2335"/>
    <n v="4804"/>
  </r>
  <r>
    <x v="556"/>
    <b v="0"/>
    <n v="64.2"/>
    <m/>
    <m/>
    <m/>
    <n v="21.4"/>
    <n v="22.3"/>
    <n v="2191"/>
    <n v="1959"/>
    <n v="4150"/>
  </r>
  <r>
    <x v="557"/>
    <b v="0"/>
    <n v="31.8"/>
    <m/>
    <m/>
    <m/>
    <n v="25.8"/>
    <n v="20.100000000000001"/>
    <n v="1689"/>
    <n v="1380"/>
    <n v="3069"/>
  </r>
  <r>
    <x v="558"/>
    <b v="0"/>
    <n v="95.1"/>
    <m/>
    <m/>
    <m/>
    <n v="32.299999999999997"/>
    <n v="20.7"/>
    <n v="2030"/>
    <n v="1699"/>
    <n v="3729"/>
  </r>
  <r>
    <x v="559"/>
    <b v="0"/>
    <n v="81.599999999999994"/>
    <m/>
    <m/>
    <m/>
    <n v="38.4"/>
    <n v="21.2"/>
    <n v="2195"/>
    <n v="1826"/>
    <n v="4021"/>
  </r>
  <r>
    <x v="560"/>
    <b v="0"/>
    <n v="26.6"/>
    <m/>
    <m/>
    <m/>
    <n v="34.700000000000003"/>
    <n v="17.7"/>
    <n v="1319"/>
    <n v="1131"/>
    <n v="2450"/>
  </r>
  <r>
    <x v="561"/>
    <b v="0"/>
    <n v="23.9"/>
    <m/>
    <m/>
    <m/>
    <n v="30.4"/>
    <n v="18.8"/>
    <n v="1392"/>
    <n v="1152"/>
    <n v="2544"/>
  </r>
  <r>
    <x v="562"/>
    <b v="0"/>
    <n v="54.3"/>
    <m/>
    <m/>
    <m/>
    <n v="27.7"/>
    <n v="19.7"/>
    <n v="1584"/>
    <n v="1299"/>
    <n v="2883"/>
  </r>
  <r>
    <x v="563"/>
    <b v="0"/>
    <n v="9.8000000000000007"/>
    <m/>
    <m/>
    <m/>
    <n v="23.4"/>
    <n v="20.2"/>
    <n v="1706"/>
    <n v="1547"/>
    <n v="3253"/>
  </r>
  <r>
    <x v="564"/>
    <b v="0"/>
    <n v="31.5"/>
    <m/>
    <m/>
    <m/>
    <n v="23.5"/>
    <n v="20.9"/>
    <n v="1851"/>
    <n v="1508"/>
    <n v="3359"/>
  </r>
  <r>
    <x v="565"/>
    <b v="0"/>
    <n v="79.400000000000006"/>
    <m/>
    <m/>
    <m/>
    <n v="41.7"/>
    <n v="18.100000000000001"/>
    <n v="1318"/>
    <n v="969"/>
    <n v="2287"/>
  </r>
  <r>
    <x v="566"/>
    <b v="0"/>
    <n v="87.1"/>
    <m/>
    <m/>
    <m/>
    <n v="47.5"/>
    <n v="18.5"/>
    <n v="1358"/>
    <n v="1072"/>
    <n v="2430"/>
  </r>
  <r>
    <x v="567"/>
    <b v="0"/>
    <n v="97.2"/>
    <m/>
    <m/>
    <m/>
    <n v="31.5"/>
    <n v="17.899999999999999"/>
    <n v="1387"/>
    <n v="1045"/>
    <n v="2432"/>
  </r>
  <r>
    <x v="568"/>
    <b v="0"/>
    <n v="0"/>
    <m/>
    <m/>
    <m/>
    <n v="39.9"/>
    <n v="17.899999999999999"/>
    <n v="1240"/>
    <n v="989"/>
    <n v="2229"/>
  </r>
  <r>
    <x v="569"/>
    <b v="0"/>
    <n v="91"/>
    <m/>
    <m/>
    <m/>
    <n v="36.9"/>
    <n v="19"/>
    <n v="1498"/>
    <n v="1191"/>
    <n v="2689"/>
  </r>
  <r>
    <x v="570"/>
    <b v="0"/>
    <n v="0"/>
    <m/>
    <m/>
    <m/>
    <n v="36.299999999999997"/>
    <n v="21.2"/>
    <n v="1853"/>
    <n v="1575"/>
    <n v="3428"/>
  </r>
  <r>
    <x v="571"/>
    <b v="0"/>
    <n v="0"/>
    <m/>
    <m/>
    <m/>
    <n v="22.6"/>
    <n v="22.6"/>
    <n v="2366"/>
    <n v="2140"/>
    <n v="4506"/>
  </r>
  <r>
    <x v="572"/>
    <b v="0"/>
    <n v="5.4"/>
    <m/>
    <m/>
    <m/>
    <n v="29.7"/>
    <n v="22.4"/>
    <n v="2414"/>
    <n v="2228"/>
    <n v="4642"/>
  </r>
  <r>
    <x v="573"/>
    <b v="0"/>
    <n v="0"/>
    <m/>
    <m/>
    <m/>
    <n v="28.4"/>
    <n v="21"/>
    <n v="1898"/>
    <n v="1632"/>
    <n v="3530"/>
  </r>
  <r>
    <x v="574"/>
    <b v="0"/>
    <n v="37"/>
    <m/>
    <m/>
    <m/>
    <n v="20.8"/>
    <n v="15.8"/>
    <n v="1191"/>
    <n v="917"/>
    <n v="2108"/>
  </r>
  <r>
    <x v="575"/>
    <b v="0"/>
    <n v="13.1"/>
    <m/>
    <m/>
    <m/>
    <n v="20.8"/>
    <n v="12.5"/>
    <n v="721"/>
    <n v="625"/>
    <n v="1346"/>
  </r>
  <r>
    <x v="576"/>
    <b v="0"/>
    <n v="0"/>
    <m/>
    <m/>
    <m/>
    <n v="9"/>
    <n v="12.5"/>
    <n v="628"/>
    <n v="539"/>
    <n v="1167"/>
  </r>
  <r>
    <x v="577"/>
    <b v="0"/>
    <n v="28.7"/>
    <m/>
    <m/>
    <m/>
    <n v="4.7"/>
    <n v="13"/>
    <n v="581"/>
    <n v="411"/>
    <n v="992"/>
  </r>
  <r>
    <x v="578"/>
    <b v="0"/>
    <n v="26.3"/>
    <m/>
    <m/>
    <m/>
    <n v="6.5"/>
    <n v="14.5"/>
    <n v="633"/>
    <n v="443"/>
    <n v="1076"/>
  </r>
  <r>
    <x v="579"/>
    <b v="0"/>
    <n v="28.7"/>
    <m/>
    <m/>
    <m/>
    <n v="3.8"/>
    <n v="14.7"/>
    <n v="621"/>
    <n v="450"/>
    <n v="1071"/>
  </r>
  <r>
    <x v="580"/>
    <b v="0"/>
    <n v="8.1999999999999993"/>
    <m/>
    <m/>
    <m/>
    <n v="2.4"/>
    <n v="16.399999999999999"/>
    <n v="660"/>
    <n v="460"/>
    <n v="1120"/>
  </r>
  <r>
    <x v="581"/>
    <b v="0"/>
    <n v="44.2"/>
    <m/>
    <m/>
    <m/>
    <n v="1.7"/>
    <n v="18.3"/>
    <n v="786"/>
    <n v="586"/>
    <n v="1372"/>
  </r>
  <r>
    <x v="582"/>
    <b v="0"/>
    <n v="0"/>
    <m/>
    <m/>
    <m/>
    <n v="1.3"/>
    <n v="18.899999999999999"/>
    <n v="862"/>
    <n v="662"/>
    <n v="1524"/>
  </r>
  <r>
    <x v="583"/>
    <b v="0"/>
    <n v="23.7"/>
    <m/>
    <m/>
    <m/>
    <n v="0.6"/>
    <n v="17.5"/>
    <n v="341"/>
    <n v="244"/>
    <n v="585"/>
  </r>
  <r>
    <x v="584"/>
    <b v="0"/>
    <n v="0"/>
    <m/>
    <m/>
    <m/>
    <n v="0.6"/>
    <n v="17.899999999999999"/>
    <n v="0"/>
    <n v="0"/>
    <n v="0"/>
  </r>
  <r>
    <x v="585"/>
    <b v="0"/>
    <n v="0"/>
    <m/>
    <m/>
    <m/>
    <n v="0.6"/>
    <n v="17.899999999999999"/>
    <n v="0"/>
    <n v="0"/>
    <n v="0"/>
  </r>
  <r>
    <x v="586"/>
    <b v="0"/>
    <n v="38.200000000000003"/>
    <m/>
    <m/>
    <m/>
    <n v="1.3"/>
    <n v="19.100000000000001"/>
    <n v="0"/>
    <n v="0"/>
    <n v="0"/>
  </r>
  <r>
    <x v="587"/>
    <b v="0"/>
    <n v="57.8"/>
    <m/>
    <m/>
    <m/>
    <n v="0.7"/>
    <n v="17.600000000000001"/>
    <n v="0"/>
    <n v="0"/>
    <n v="0"/>
  </r>
  <r>
    <x v="588"/>
    <b v="0"/>
    <n v="0"/>
    <m/>
    <m/>
    <m/>
    <n v="0.5"/>
    <n v="16.7"/>
    <n v="0"/>
    <n v="0"/>
    <n v="0"/>
  </r>
  <r>
    <x v="589"/>
    <b v="0"/>
    <n v="63.7"/>
    <m/>
    <m/>
    <m/>
    <n v="0.5"/>
    <n v="17.100000000000001"/>
    <n v="0"/>
    <n v="0"/>
    <n v="0"/>
  </r>
  <r>
    <x v="590"/>
    <b v="0"/>
    <n v="0"/>
    <m/>
    <m/>
    <m/>
    <n v="0.1"/>
    <n v="17.899999999999999"/>
    <n v="0"/>
    <n v="0"/>
    <n v="0"/>
  </r>
  <r>
    <x v="591"/>
    <b v="0"/>
    <n v="0"/>
    <m/>
    <m/>
    <m/>
    <n v="0.2"/>
    <n v="20.399999999999999"/>
    <n v="0"/>
    <n v="0"/>
    <n v="0"/>
  </r>
  <r>
    <x v="592"/>
    <b v="0"/>
    <n v="0"/>
    <m/>
    <m/>
    <m/>
    <n v="0.1"/>
    <n v="19.3"/>
    <n v="0"/>
    <n v="0"/>
    <n v="0"/>
  </r>
  <r>
    <x v="593"/>
    <b v="0"/>
    <n v="0"/>
    <m/>
    <m/>
    <m/>
    <n v="0.7"/>
    <n v="21"/>
    <n v="0"/>
    <n v="0"/>
    <n v="0"/>
  </r>
  <r>
    <x v="594"/>
    <b v="0"/>
    <n v="0"/>
    <m/>
    <m/>
    <m/>
    <n v="0.4"/>
    <n v="21.9"/>
    <n v="0"/>
    <n v="0"/>
    <n v="0"/>
  </r>
  <r>
    <x v="595"/>
    <b v="0"/>
    <n v="6"/>
    <m/>
    <m/>
    <m/>
    <n v="0.2"/>
    <n v="13.7"/>
    <n v="0"/>
    <n v="0"/>
    <n v="0"/>
  </r>
  <r>
    <x v="596"/>
    <b v="0"/>
    <n v="0"/>
    <m/>
    <m/>
    <m/>
    <n v="0.2"/>
    <n v="13.3"/>
    <n v="0"/>
    <n v="0"/>
    <n v="0"/>
  </r>
  <r>
    <x v="597"/>
    <b v="0"/>
    <n v="8.9"/>
    <m/>
    <m/>
    <m/>
    <n v="0.2"/>
    <n v="14.7"/>
    <n v="0"/>
    <n v="0"/>
    <n v="0"/>
  </r>
  <r>
    <x v="598"/>
    <b v="0"/>
    <n v="7.8"/>
    <m/>
    <m/>
    <m/>
    <n v="0.2"/>
    <n v="16.899999999999999"/>
    <n v="0"/>
    <n v="0"/>
    <n v="0"/>
  </r>
  <r>
    <x v="599"/>
    <b v="0"/>
    <n v="0"/>
    <m/>
    <m/>
    <m/>
    <n v="0.1"/>
    <n v="18"/>
    <n v="0"/>
    <n v="0"/>
    <n v="0"/>
  </r>
  <r>
    <x v="600"/>
    <b v="0"/>
    <n v="34.299999999999997"/>
    <m/>
    <m/>
    <m/>
    <n v="0.5"/>
    <n v="18.8"/>
    <n v="0"/>
    <n v="0"/>
    <n v="0"/>
  </r>
  <r>
    <x v="601"/>
    <b v="0"/>
    <n v="37.5"/>
    <m/>
    <m/>
    <m/>
    <n v="0.6"/>
    <n v="20.100000000000001"/>
    <n v="0"/>
    <n v="0"/>
    <n v="0"/>
  </r>
  <r>
    <x v="602"/>
    <b v="0"/>
    <n v="0"/>
    <m/>
    <m/>
    <m/>
    <n v="0.3"/>
    <n v="20.5"/>
    <n v="0"/>
    <n v="0"/>
    <n v="0"/>
  </r>
  <r>
    <x v="603"/>
    <b v="0"/>
    <n v="0"/>
    <m/>
    <m/>
    <m/>
    <n v="0.2"/>
    <n v="20.9"/>
    <n v="0"/>
    <n v="0"/>
    <n v="0"/>
  </r>
  <r>
    <x v="604"/>
    <b v="0"/>
    <n v="0"/>
    <m/>
    <m/>
    <m/>
    <n v="0.3"/>
    <n v="22.3"/>
    <n v="0"/>
    <n v="0"/>
    <n v="0"/>
  </r>
  <r>
    <x v="605"/>
    <b v="0"/>
    <n v="8.1999999999999993"/>
    <m/>
    <m/>
    <m/>
    <n v="0.1"/>
    <n v="23.3"/>
    <n v="0"/>
    <n v="0"/>
    <n v="0"/>
  </r>
  <r>
    <x v="606"/>
    <b v="0"/>
    <n v="0"/>
    <m/>
    <m/>
    <m/>
    <n v="0.3"/>
    <n v="21.1"/>
    <n v="0"/>
    <n v="0"/>
    <n v="0"/>
  </r>
  <r>
    <x v="607"/>
    <b v="0"/>
    <n v="0"/>
    <m/>
    <m/>
    <m/>
    <n v="0.3"/>
    <n v="21.2"/>
    <n v="0"/>
    <n v="0"/>
    <n v="0"/>
  </r>
  <r>
    <x v="608"/>
    <b v="0"/>
    <n v="0"/>
    <m/>
    <m/>
    <m/>
    <n v="0.2"/>
    <n v="23.2"/>
    <n v="0"/>
    <n v="0"/>
    <n v="0"/>
  </r>
  <r>
    <x v="609"/>
    <b v="0"/>
    <n v="0"/>
    <m/>
    <m/>
    <m/>
    <n v="0.7"/>
    <n v="23.3"/>
    <n v="0"/>
    <n v="0"/>
    <n v="0"/>
  </r>
  <r>
    <x v="610"/>
    <b v="0"/>
    <n v="0"/>
    <m/>
    <m/>
    <m/>
    <n v="0.6"/>
    <n v="20.399999999999999"/>
    <n v="0"/>
    <n v="0"/>
    <n v="0"/>
  </r>
  <r>
    <x v="611"/>
    <b v="0"/>
    <n v="0"/>
    <m/>
    <m/>
    <m/>
    <n v="0.6"/>
    <n v="20.3"/>
    <n v="0"/>
    <n v="0"/>
    <n v="0"/>
  </r>
  <r>
    <x v="612"/>
    <b v="0"/>
    <n v="0"/>
    <m/>
    <m/>
    <m/>
    <n v="0.3"/>
    <n v="20.3"/>
    <n v="0"/>
    <n v="0"/>
    <n v="0"/>
  </r>
  <r>
    <x v="613"/>
    <b v="0"/>
    <n v="5.2"/>
    <m/>
    <m/>
    <m/>
    <n v="0.5"/>
    <n v="18.7"/>
    <n v="0"/>
    <n v="0"/>
    <n v="0"/>
  </r>
  <r>
    <x v="614"/>
    <b v="0"/>
    <n v="8.1999999999999993"/>
    <m/>
    <m/>
    <m/>
    <n v="0.5"/>
    <n v="18.899999999999999"/>
    <n v="0"/>
    <n v="0"/>
    <n v="0"/>
  </r>
  <r>
    <x v="615"/>
    <b v="0"/>
    <n v="85.6"/>
    <m/>
    <m/>
    <m/>
    <n v="0.7"/>
    <n v="21.7"/>
    <n v="0"/>
    <n v="0"/>
    <n v="0"/>
  </r>
  <r>
    <x v="616"/>
    <b v="0"/>
    <n v="85.6"/>
    <m/>
    <m/>
    <m/>
    <n v="0.6"/>
    <n v="22.7"/>
    <n v="0"/>
    <n v="0"/>
    <n v="0"/>
  </r>
  <r>
    <x v="617"/>
    <b v="0"/>
    <n v="85.6"/>
    <m/>
    <m/>
    <m/>
    <n v="0.6"/>
    <n v="23.2"/>
    <n v="0"/>
    <n v="0"/>
    <n v="0"/>
  </r>
  <r>
    <x v="618"/>
    <b v="0"/>
    <n v="8.1999999999999993"/>
    <m/>
    <m/>
    <m/>
    <n v="1.1000000000000001"/>
    <n v="23.5"/>
    <n v="0"/>
    <n v="0"/>
    <n v="0"/>
  </r>
  <r>
    <x v="619"/>
    <b v="0"/>
    <n v="12.2"/>
    <m/>
    <m/>
    <m/>
    <n v="1"/>
    <n v="19.5"/>
    <n v="0"/>
    <n v="0"/>
    <n v="0"/>
  </r>
  <r>
    <x v="620"/>
    <b v="0"/>
    <n v="16.5"/>
    <m/>
    <m/>
    <m/>
    <n v="0.4"/>
    <n v="20.100000000000001"/>
    <n v="0"/>
    <n v="0"/>
    <n v="0"/>
  </r>
  <r>
    <x v="621"/>
    <b v="0"/>
    <n v="30"/>
    <m/>
    <m/>
    <m/>
    <n v="0.7"/>
    <n v="22.1"/>
    <n v="0"/>
    <n v="0"/>
    <n v="0"/>
  </r>
  <r>
    <x v="622"/>
    <b v="0"/>
    <n v="8.1999999999999993"/>
    <m/>
    <m/>
    <m/>
    <n v="1.3"/>
    <n v="22.5"/>
    <n v="0"/>
    <n v="0"/>
    <n v="0"/>
  </r>
  <r>
    <x v="623"/>
    <b v="0"/>
    <n v="8.1999999999999993"/>
    <m/>
    <m/>
    <m/>
    <n v="0.9"/>
    <n v="21.2"/>
    <n v="0"/>
    <n v="0"/>
    <n v="0"/>
  </r>
  <r>
    <x v="624"/>
    <b v="0"/>
    <n v="8.1999999999999993"/>
    <m/>
    <m/>
    <m/>
    <n v="0.6"/>
    <n v="21.1"/>
    <n v="0"/>
    <n v="0"/>
    <n v="0"/>
  </r>
  <r>
    <x v="625"/>
    <b v="0"/>
    <n v="8.1999999999999993"/>
    <m/>
    <m/>
    <m/>
    <n v="0.8"/>
    <n v="20.6"/>
    <n v="0"/>
    <n v="0"/>
    <n v="0"/>
  </r>
  <r>
    <x v="626"/>
    <b v="0"/>
    <n v="13.8"/>
    <m/>
    <m/>
    <m/>
    <n v="0.5"/>
    <n v="20.7"/>
    <n v="0"/>
    <n v="0"/>
    <n v="0"/>
  </r>
  <r>
    <x v="627"/>
    <b v="0"/>
    <n v="8.1999999999999993"/>
    <m/>
    <m/>
    <m/>
    <n v="0.7"/>
    <n v="21.7"/>
    <n v="0"/>
    <n v="0"/>
    <n v="0"/>
  </r>
  <r>
    <x v="628"/>
    <b v="0"/>
    <n v="11"/>
    <m/>
    <m/>
    <m/>
    <n v="0.7"/>
    <n v="21.8"/>
    <n v="0"/>
    <n v="0"/>
    <n v="0"/>
  </r>
  <r>
    <x v="629"/>
    <b v="0"/>
    <n v="8.1999999999999993"/>
    <m/>
    <m/>
    <m/>
    <n v="0.9"/>
    <n v="21.6"/>
    <n v="0"/>
    <n v="0"/>
    <n v="0"/>
  </r>
  <r>
    <x v="630"/>
    <b v="0"/>
    <n v="9.1999999999999993"/>
    <m/>
    <m/>
    <m/>
    <n v="1"/>
    <n v="24.7"/>
    <n v="0"/>
    <n v="0"/>
    <n v="0"/>
  </r>
  <r>
    <x v="631"/>
    <b v="0"/>
    <n v="8.1999999999999993"/>
    <m/>
    <m/>
    <m/>
    <n v="0.9"/>
    <n v="24.9"/>
    <n v="0"/>
    <n v="0"/>
    <n v="0"/>
  </r>
  <r>
    <x v="632"/>
    <b v="0"/>
    <n v="8.1999999999999993"/>
    <m/>
    <m/>
    <m/>
    <n v="0.7"/>
    <n v="23.6"/>
    <n v="0"/>
    <n v="0"/>
    <n v="0"/>
  </r>
  <r>
    <x v="633"/>
    <b v="0"/>
    <n v="8.1999999999999993"/>
    <m/>
    <m/>
    <m/>
    <n v="0.5"/>
    <n v="24"/>
    <n v="0"/>
    <n v="0"/>
    <n v="0"/>
  </r>
  <r>
    <x v="634"/>
    <b v="0"/>
    <n v="8.1999999999999993"/>
    <m/>
    <m/>
    <m/>
    <n v="0.9"/>
    <n v="23.8"/>
    <n v="785"/>
    <n v="637"/>
    <n v="1422"/>
  </r>
  <r>
    <x v="635"/>
    <b v="0"/>
    <n v="8.1999999999999993"/>
    <m/>
    <m/>
    <m/>
    <n v="1.3"/>
    <n v="24.6"/>
    <n v="1263"/>
    <n v="1020"/>
    <n v="2283"/>
  </r>
  <r>
    <x v="636"/>
    <b v="0"/>
    <n v="9.6"/>
    <m/>
    <m/>
    <m/>
    <n v="0.9"/>
    <n v="23.045360824742254"/>
    <n v="1193"/>
    <n v="973"/>
    <n v="2166"/>
  </r>
  <r>
    <x v="637"/>
    <b v="0"/>
    <n v="8.1999999999999993"/>
    <m/>
    <m/>
    <m/>
    <n v="0.9"/>
    <n v="21"/>
    <n v="936"/>
    <n v="728"/>
    <n v="1664"/>
  </r>
  <r>
    <x v="638"/>
    <b v="0"/>
    <n v="8.1999999999999993"/>
    <m/>
    <m/>
    <m/>
    <n v="0.9"/>
    <n v="20.399999999999999"/>
    <n v="912"/>
    <n v="709"/>
    <n v="1621"/>
  </r>
  <r>
    <x v="639"/>
    <b v="0"/>
    <n v="8.1999999999999993"/>
    <m/>
    <m/>
    <m/>
    <n v="0.5"/>
    <n v="20.100000000000001"/>
    <n v="900"/>
    <n v="699"/>
    <n v="1599"/>
  </r>
  <r>
    <x v="640"/>
    <b v="0"/>
    <n v="8.1999999999999993"/>
    <m/>
    <m/>
    <m/>
    <n v="0.4"/>
    <n v="19.3"/>
    <n v="425"/>
    <n v="308"/>
    <n v="733"/>
  </r>
  <r>
    <x v="641"/>
    <b v="0"/>
    <n v="8.1999999999999993"/>
    <m/>
    <m/>
    <m/>
    <n v="0.5"/>
    <n v="20.8"/>
    <n v="0"/>
    <n v="0"/>
    <n v="0"/>
  </r>
  <r>
    <x v="642"/>
    <b v="0"/>
    <n v="8.1999999999999993"/>
    <m/>
    <m/>
    <m/>
    <n v="0.9"/>
    <n v="21.1"/>
    <n v="0"/>
    <n v="0"/>
    <n v="0"/>
  </r>
  <r>
    <x v="643"/>
    <b v="0"/>
    <n v="8.1999999999999993"/>
    <m/>
    <m/>
    <m/>
    <n v="0.9"/>
    <n v="21.4"/>
    <n v="0"/>
    <n v="0"/>
    <n v="0"/>
  </r>
  <r>
    <x v="644"/>
    <b v="0"/>
    <n v="8.1999999999999993"/>
    <m/>
    <m/>
    <m/>
    <n v="0.8"/>
    <n v="18.600000000000001"/>
    <n v="0"/>
    <n v="0"/>
    <n v="0"/>
  </r>
  <r>
    <x v="645"/>
    <b v="0"/>
    <n v="8.1999999999999993"/>
    <m/>
    <m/>
    <m/>
    <n v="0.9"/>
    <n v="17.100000000000001"/>
    <n v="0"/>
    <n v="0"/>
    <n v="0"/>
  </r>
  <r>
    <x v="646"/>
    <b v="0"/>
    <n v="8.1999999999999993"/>
    <m/>
    <m/>
    <m/>
    <n v="0.7"/>
    <n v="19.2"/>
    <n v="0"/>
    <n v="0"/>
    <n v="0"/>
  </r>
  <r>
    <x v="647"/>
    <b v="0"/>
    <n v="8.1999999999999993"/>
    <m/>
    <m/>
    <m/>
    <n v="1"/>
    <n v="21.6"/>
    <n v="0"/>
    <n v="0"/>
    <n v="0"/>
  </r>
  <r>
    <x v="648"/>
    <b v="0"/>
    <n v="32.5"/>
    <m/>
    <m/>
    <m/>
    <n v="1"/>
    <n v="22.6"/>
    <n v="0"/>
    <n v="0"/>
    <n v="0"/>
  </r>
  <r>
    <x v="649"/>
    <b v="0"/>
    <n v="32.5"/>
    <m/>
    <m/>
    <m/>
    <n v="1.5"/>
    <n v="22.5"/>
    <n v="0"/>
    <n v="0"/>
    <n v="0"/>
  </r>
  <r>
    <x v="650"/>
    <b v="0"/>
    <n v="32.5"/>
    <m/>
    <m/>
    <m/>
    <n v="1.3"/>
    <n v="23.4"/>
    <n v="0"/>
    <n v="0"/>
    <n v="0"/>
  </r>
  <r>
    <x v="651"/>
    <b v="0"/>
    <n v="32.5"/>
    <m/>
    <m/>
    <m/>
    <n v="1.7"/>
    <n v="21.2"/>
    <n v="0"/>
    <n v="0"/>
    <n v="0"/>
  </r>
  <r>
    <x v="652"/>
    <b v="0"/>
    <n v="32.5"/>
    <m/>
    <m/>
    <m/>
    <n v="0.6"/>
    <n v="20.5"/>
    <n v="0"/>
    <n v="0"/>
    <n v="0"/>
  </r>
  <r>
    <x v="653"/>
    <b v="0"/>
    <n v="8.1999999999999993"/>
    <m/>
    <m/>
    <m/>
    <n v="0.8"/>
    <n v="21.3"/>
    <n v="0"/>
    <n v="0"/>
    <n v="0"/>
  </r>
  <r>
    <x v="654"/>
    <b v="0"/>
    <n v="8.1999999999999993"/>
    <m/>
    <m/>
    <m/>
    <n v="0.9"/>
    <n v="21.9"/>
    <n v="0"/>
    <n v="0"/>
    <n v="0"/>
  </r>
  <r>
    <x v="655"/>
    <b v="0"/>
    <n v="28.1"/>
    <m/>
    <m/>
    <m/>
    <n v="1.4"/>
    <n v="22.8"/>
    <n v="0"/>
    <n v="0"/>
    <n v="0"/>
  </r>
  <r>
    <x v="656"/>
    <b v="0"/>
    <n v="8.1999999999999993"/>
    <m/>
    <m/>
    <m/>
    <n v="0.6"/>
    <n v="23.9"/>
    <n v="0"/>
    <n v="0"/>
    <n v="0"/>
  </r>
  <r>
    <x v="657"/>
    <b v="0"/>
    <n v="8.1999999999999993"/>
    <m/>
    <m/>
    <m/>
    <n v="1.1000000000000001"/>
    <n v="25.1"/>
    <n v="0"/>
    <n v="0"/>
    <n v="0"/>
  </r>
  <r>
    <x v="658"/>
    <b v="0"/>
    <n v="8.1999999999999993"/>
    <m/>
    <m/>
    <m/>
    <n v="0.7"/>
    <n v="26.8"/>
    <n v="0"/>
    <n v="0"/>
    <n v="0"/>
  </r>
  <r>
    <x v="659"/>
    <b v="0"/>
    <n v="8.1999999999999993"/>
    <m/>
    <m/>
    <m/>
    <n v="0.8"/>
    <n v="25.4"/>
    <n v="0"/>
    <n v="0"/>
    <n v="0"/>
  </r>
  <r>
    <x v="660"/>
    <b v="0"/>
    <n v="8.1999999999999993"/>
    <m/>
    <m/>
    <m/>
    <n v="0.4"/>
    <n v="25.7"/>
    <n v="0"/>
    <n v="0"/>
    <n v="0"/>
  </r>
  <r>
    <x v="661"/>
    <b v="0"/>
    <n v="8.1999999999999993"/>
    <m/>
    <m/>
    <m/>
    <n v="0.6"/>
    <n v="22.9"/>
    <n v="0"/>
    <n v="0"/>
    <n v="0"/>
  </r>
  <r>
    <x v="662"/>
    <b v="0"/>
    <n v="8.1999999999999993"/>
    <m/>
    <m/>
    <m/>
    <n v="0.5"/>
    <n v="21.1"/>
    <n v="0"/>
    <n v="0"/>
    <n v="0"/>
  </r>
  <r>
    <x v="663"/>
    <b v="0"/>
    <n v="8.1999999999999993"/>
    <m/>
    <m/>
    <m/>
    <n v="0.5"/>
    <n v="19.399999999999999"/>
    <n v="0"/>
    <n v="0"/>
    <n v="0"/>
  </r>
  <r>
    <x v="664"/>
    <b v="0"/>
    <n v="0"/>
    <m/>
    <m/>
    <m/>
    <n v="1.1000000000000001"/>
    <n v="21.4"/>
    <n v="0"/>
    <n v="0"/>
    <n v="0"/>
  </r>
  <r>
    <x v="665"/>
    <b v="0"/>
    <n v="0"/>
    <m/>
    <m/>
    <m/>
    <n v="0.7"/>
    <n v="23.9"/>
    <n v="0"/>
    <n v="0"/>
    <n v="0"/>
  </r>
  <r>
    <x v="666"/>
    <b v="0"/>
    <n v="0"/>
    <m/>
    <m/>
    <m/>
    <n v="0.6"/>
    <n v="24"/>
    <n v="0"/>
    <n v="0"/>
    <n v="0"/>
  </r>
  <r>
    <x v="667"/>
    <b v="0"/>
    <n v="0"/>
    <m/>
    <m/>
    <m/>
    <n v="0.9"/>
    <n v="23.8"/>
    <n v="0"/>
    <n v="0"/>
    <n v="0"/>
  </r>
  <r>
    <x v="668"/>
    <b v="0"/>
    <n v="0"/>
    <m/>
    <m/>
    <m/>
    <n v="1"/>
    <n v="23.9"/>
    <n v="0"/>
    <n v="0"/>
    <n v="0"/>
  </r>
  <r>
    <x v="669"/>
    <b v="0"/>
    <n v="0"/>
    <m/>
    <m/>
    <m/>
    <n v="3.4"/>
    <n v="24.3"/>
    <n v="0"/>
    <n v="0"/>
    <n v="0"/>
  </r>
  <r>
    <x v="670"/>
    <b v="0"/>
    <n v="0"/>
    <m/>
    <m/>
    <m/>
    <n v="3.8"/>
    <n v="25.4"/>
    <n v="0"/>
    <n v="0"/>
    <n v="0"/>
  </r>
  <r>
    <x v="671"/>
    <b v="0"/>
    <n v="0"/>
    <m/>
    <m/>
    <m/>
    <n v="2.4"/>
    <n v="26.7"/>
    <n v="0"/>
    <n v="0"/>
    <n v="0"/>
  </r>
  <r>
    <x v="672"/>
    <b v="0"/>
    <n v="12.6"/>
    <m/>
    <m/>
    <m/>
    <n v="1.7"/>
    <n v="28"/>
    <n v="0"/>
    <n v="0"/>
    <n v="0"/>
  </r>
  <r>
    <x v="673"/>
    <b v="0"/>
    <n v="18"/>
    <m/>
    <m/>
    <m/>
    <n v="1.7"/>
    <n v="27.4"/>
    <n v="0"/>
    <n v="0"/>
    <n v="0"/>
  </r>
  <r>
    <x v="674"/>
    <b v="0"/>
    <n v="0"/>
    <m/>
    <m/>
    <m/>
    <n v="0.9"/>
    <n v="27.8"/>
    <n v="0"/>
    <n v="0"/>
    <n v="0"/>
  </r>
  <r>
    <x v="675"/>
    <b v="0"/>
    <n v="0"/>
    <m/>
    <m/>
    <m/>
    <n v="0.6"/>
    <n v="27.2"/>
    <n v="0"/>
    <n v="0"/>
    <n v="0"/>
  </r>
  <r>
    <x v="676"/>
    <b v="0"/>
    <n v="0"/>
    <m/>
    <m/>
    <m/>
    <n v="1.3"/>
    <n v="27.3"/>
    <n v="0"/>
    <n v="0"/>
    <n v="0"/>
  </r>
  <r>
    <x v="677"/>
    <b v="0"/>
    <n v="0"/>
    <m/>
    <m/>
    <m/>
    <n v="2.2999999999999998"/>
    <n v="28"/>
    <n v="0"/>
    <n v="0"/>
    <n v="0"/>
  </r>
  <r>
    <x v="678"/>
    <b v="0"/>
    <n v="0"/>
    <m/>
    <m/>
    <m/>
    <n v="4.7"/>
    <n v="27.8"/>
    <n v="0"/>
    <n v="0"/>
    <n v="0"/>
  </r>
  <r>
    <x v="679"/>
    <b v="0"/>
    <n v="0"/>
    <m/>
    <m/>
    <m/>
    <n v="2.1"/>
    <n v="28.3"/>
    <n v="0"/>
    <n v="0"/>
    <n v="0"/>
  </r>
  <r>
    <x v="680"/>
    <b v="0"/>
    <n v="9.6"/>
    <m/>
    <m/>
    <m/>
    <n v="0.9"/>
    <n v="28.9"/>
    <n v="0"/>
    <n v="0"/>
    <n v="0"/>
  </r>
  <r>
    <x v="681"/>
    <b v="0"/>
    <n v="15"/>
    <m/>
    <m/>
    <m/>
    <n v="1"/>
    <n v="26.6"/>
    <n v="0"/>
    <n v="0"/>
    <n v="0"/>
  </r>
  <r>
    <x v="682"/>
    <b v="0"/>
    <n v="0"/>
    <m/>
    <m/>
    <m/>
    <n v="1.2"/>
    <n v="26.3"/>
    <n v="0"/>
    <n v="0"/>
    <n v="0"/>
  </r>
  <r>
    <x v="683"/>
    <b v="0"/>
    <n v="0"/>
    <m/>
    <m/>
    <m/>
    <n v="2"/>
    <n v="26.5"/>
    <n v="0"/>
    <n v="0"/>
    <n v="0"/>
  </r>
  <r>
    <x v="684"/>
    <b v="0"/>
    <n v="0"/>
    <m/>
    <m/>
    <m/>
    <n v="5.0999999999999996"/>
    <n v="28"/>
    <n v="0"/>
    <n v="0"/>
    <n v="0"/>
  </r>
  <r>
    <x v="685"/>
    <b v="0"/>
    <n v="5.4"/>
    <m/>
    <m/>
    <m/>
    <n v="5.8"/>
    <n v="29.3"/>
    <n v="0"/>
    <n v="0"/>
    <n v="0"/>
  </r>
  <r>
    <x v="686"/>
    <b v="0"/>
    <n v="0"/>
    <m/>
    <m/>
    <m/>
    <n v="4.9000000000000004"/>
    <n v="29.9"/>
    <n v="0"/>
    <n v="0"/>
    <n v="0"/>
  </r>
  <r>
    <x v="687"/>
    <b v="0"/>
    <n v="16.5"/>
    <m/>
    <m/>
    <m/>
    <n v="1.3"/>
    <n v="25.4"/>
    <n v="0"/>
    <n v="0"/>
    <n v="0"/>
  </r>
  <r>
    <x v="688"/>
    <b v="0"/>
    <n v="5.6"/>
    <m/>
    <m/>
    <m/>
    <n v="1.5"/>
    <n v="26.8"/>
    <n v="0"/>
    <n v="0"/>
    <n v="0"/>
  </r>
  <r>
    <x v="689"/>
    <b v="0"/>
    <n v="2.7"/>
    <m/>
    <m/>
    <m/>
    <n v="1.9"/>
    <n v="27"/>
    <n v="0"/>
    <n v="0"/>
    <n v="0"/>
  </r>
  <r>
    <x v="690"/>
    <b v="0"/>
    <n v="0"/>
    <m/>
    <m/>
    <m/>
    <n v="2.8"/>
    <n v="26.7"/>
    <n v="0"/>
    <n v="0"/>
    <n v="0"/>
  </r>
  <r>
    <x v="691"/>
    <b v="0"/>
    <n v="20.100000000000001"/>
    <m/>
    <m/>
    <m/>
    <n v="7.9"/>
    <n v="27"/>
    <n v="0"/>
    <n v="0"/>
    <n v="0"/>
  </r>
  <r>
    <x v="692"/>
    <b v="0"/>
    <n v="9.6"/>
    <m/>
    <m/>
    <m/>
    <n v="8.6999999999999993"/>
    <n v="25.9"/>
    <n v="0"/>
    <n v="0"/>
    <n v="0"/>
  </r>
  <r>
    <x v="693"/>
    <b v="0"/>
    <n v="11.8"/>
    <m/>
    <m/>
    <m/>
    <n v="7.5"/>
    <n v="26.9"/>
    <n v="0"/>
    <n v="0"/>
    <n v="0"/>
  </r>
  <r>
    <x v="694"/>
    <b v="0"/>
    <n v="14.5"/>
    <m/>
    <m/>
    <m/>
    <n v="3.5"/>
    <n v="25.9"/>
    <n v="1510"/>
    <n v="1383"/>
    <n v="2893"/>
  </r>
  <r>
    <x v="695"/>
    <b v="0"/>
    <m/>
    <m/>
    <m/>
    <m/>
    <n v="2.4"/>
    <n v="27.1"/>
    <n v="2370"/>
    <n v="2201"/>
    <n v="4571"/>
  </r>
  <r>
    <x v="696"/>
    <b v="0"/>
    <n v="8.6"/>
    <m/>
    <m/>
    <m/>
    <n v="2.6"/>
    <n v="26.9"/>
    <n v="2205"/>
    <n v="2175"/>
    <n v="4380"/>
  </r>
  <r>
    <x v="697"/>
    <b v="0"/>
    <n v="8.6"/>
    <m/>
    <m/>
    <m/>
    <n v="4.3"/>
    <n v="26.8"/>
    <n v="2362"/>
    <n v="2388"/>
    <n v="4750"/>
  </r>
  <r>
    <x v="698"/>
    <b v="0"/>
    <n v="11.2"/>
    <m/>
    <m/>
    <m/>
    <n v="12.6"/>
    <n v="27.1"/>
    <n v="2600"/>
    <n v="2573"/>
    <n v="5173"/>
  </r>
  <r>
    <x v="699"/>
    <b v="0"/>
    <n v="27.2"/>
    <m/>
    <m/>
    <m/>
    <n v="14.5"/>
    <n v="25.9"/>
    <n v="2382"/>
    <n v="2133"/>
    <n v="4515"/>
  </r>
  <r>
    <x v="700"/>
    <b v="0"/>
    <n v="15.3"/>
    <m/>
    <m/>
    <m/>
    <n v="10.1"/>
    <n v="28.9"/>
    <n v="2742"/>
    <n v="3001"/>
    <n v="5743"/>
  </r>
  <r>
    <x v="701"/>
    <b v="0"/>
    <n v="31"/>
    <m/>
    <m/>
    <m/>
    <n v="3.6"/>
    <n v="28.7"/>
    <n v="1055"/>
    <n v="1133"/>
    <n v="2188"/>
  </r>
  <r>
    <x v="702"/>
    <b v="0"/>
    <n v="54.5"/>
    <m/>
    <m/>
    <m/>
    <n v="4.3"/>
    <n v="27.5"/>
    <n v="0"/>
    <n v="0"/>
    <n v="0"/>
  </r>
  <r>
    <x v="703"/>
    <b v="0"/>
    <n v="62.5"/>
    <m/>
    <m/>
    <m/>
    <n v="3.7"/>
    <n v="28.4"/>
    <n v="0"/>
    <n v="0"/>
    <n v="0"/>
  </r>
  <r>
    <x v="704"/>
    <b v="0"/>
    <n v="39.4"/>
    <m/>
    <m/>
    <m/>
    <n v="5.0999999999999996"/>
    <n v="29.1"/>
    <n v="0"/>
    <n v="0"/>
    <n v="0"/>
  </r>
  <r>
    <x v="705"/>
    <b v="0"/>
    <n v="74.099999999999994"/>
    <m/>
    <m/>
    <m/>
    <n v="13.8"/>
    <n v="28.9"/>
    <n v="0"/>
    <n v="0"/>
    <n v="0"/>
  </r>
  <r>
    <x v="706"/>
    <b v="0"/>
    <n v="84.8"/>
    <m/>
    <m/>
    <m/>
    <n v="14.9"/>
    <n v="26.6"/>
    <n v="0"/>
    <n v="0"/>
    <n v="0"/>
  </r>
  <r>
    <x v="707"/>
    <b v="0"/>
    <n v="82.1"/>
    <m/>
    <m/>
    <m/>
    <n v="10.5"/>
    <n v="27.2"/>
    <n v="0"/>
    <n v="0"/>
    <n v="0"/>
  </r>
  <r>
    <x v="708"/>
    <b v="0"/>
    <n v="41.8"/>
    <m/>
    <m/>
    <m/>
    <n v="3.5"/>
    <n v="26.9"/>
    <n v="0"/>
    <n v="0"/>
    <n v="0"/>
  </r>
  <r>
    <x v="709"/>
    <b v="0"/>
    <n v="49.4"/>
    <m/>
    <m/>
    <m/>
    <n v="4.5999999999999996"/>
    <n v="27.4"/>
    <n v="0"/>
    <n v="0"/>
    <n v="0"/>
  </r>
  <r>
    <x v="710"/>
    <b v="0"/>
    <n v="38"/>
    <m/>
    <m/>
    <m/>
    <n v="3.9"/>
    <n v="28.7"/>
    <n v="0"/>
    <n v="0"/>
    <n v="0"/>
  </r>
  <r>
    <x v="711"/>
    <b v="0"/>
    <n v="74.900000000000006"/>
    <m/>
    <m/>
    <m/>
    <n v="6.3"/>
    <n v="29"/>
    <n v="0"/>
    <n v="0"/>
    <n v="0"/>
  </r>
  <r>
    <x v="712"/>
    <b v="0"/>
    <n v="85.5"/>
    <m/>
    <m/>
    <m/>
    <n v="13.1"/>
    <n v="29.1"/>
    <n v="0"/>
    <n v="0"/>
    <n v="0"/>
  </r>
  <r>
    <x v="713"/>
    <b v="0"/>
    <n v="89.3"/>
    <m/>
    <m/>
    <m/>
    <n v="15.1"/>
    <n v="29.5"/>
    <n v="0"/>
    <n v="0"/>
    <n v="0"/>
  </r>
  <r>
    <x v="714"/>
    <b v="0"/>
    <n v="66"/>
    <m/>
    <m/>
    <m/>
    <n v="7.5"/>
    <n v="27.8"/>
    <n v="0"/>
    <n v="0"/>
    <n v="0"/>
  </r>
  <r>
    <x v="715"/>
    <b v="0"/>
    <n v="23.7"/>
    <m/>
    <m/>
    <m/>
    <n v="6.8"/>
    <n v="28.1"/>
    <n v="0"/>
    <n v="0"/>
    <n v="0"/>
  </r>
  <r>
    <x v="716"/>
    <b v="0"/>
    <n v="7.2"/>
    <m/>
    <m/>
    <m/>
    <n v="2.4"/>
    <n v="27.8"/>
    <n v="0"/>
    <n v="0"/>
    <n v="0"/>
  </r>
  <r>
    <x v="717"/>
    <b v="0"/>
    <n v="24.3"/>
    <m/>
    <m/>
    <m/>
    <n v="3.4"/>
    <n v="28.2"/>
    <n v="0"/>
    <n v="0"/>
    <n v="0"/>
  </r>
  <r>
    <x v="718"/>
    <b v="0"/>
    <n v="16.100000000000001"/>
    <m/>
    <m/>
    <m/>
    <n v="7.4"/>
    <n v="28.8"/>
    <n v="1559"/>
    <n v="1563"/>
    <n v="3122"/>
  </r>
  <r>
    <x v="719"/>
    <b v="0"/>
    <n v="100"/>
    <m/>
    <m/>
    <m/>
    <n v="17.100000000000001"/>
    <n v="29.3"/>
    <n v="4426"/>
    <n v="4748"/>
    <n v="9174"/>
  </r>
  <r>
    <x v="720"/>
    <b v="0"/>
    <n v="81.900000000000006"/>
    <m/>
    <m/>
    <m/>
    <n v="20.8"/>
    <n v="30.5"/>
    <n v="4169"/>
    <n v="4597"/>
    <n v="8766"/>
  </r>
  <r>
    <x v="721"/>
    <b v="0"/>
    <n v="81.900000000000006"/>
    <m/>
    <m/>
    <m/>
    <n v="14.5"/>
    <n v="29.4"/>
    <n v="4505"/>
    <n v="4574"/>
    <n v="9079"/>
  </r>
  <r>
    <x v="722"/>
    <b v="0"/>
    <n v="47.5"/>
    <m/>
    <m/>
    <m/>
    <n v="10.9"/>
    <n v="29.7"/>
    <n v="4318"/>
    <n v="4542"/>
    <n v="8860"/>
  </r>
  <r>
    <x v="723"/>
    <b v="0"/>
    <n v="46.3"/>
    <m/>
    <m/>
    <m/>
    <n v="11.8"/>
    <n v="29.7"/>
    <n v="4321"/>
    <n v="4414"/>
    <n v="8735"/>
  </r>
  <r>
    <x v="724"/>
    <b v="0"/>
    <n v="77.8"/>
    <m/>
    <m/>
    <m/>
    <n v="22.9"/>
    <n v="29.4"/>
    <n v="4683"/>
    <n v="4611"/>
    <n v="9294"/>
  </r>
  <r>
    <x v="725"/>
    <b v="0"/>
    <n v="65.5"/>
    <m/>
    <m/>
    <m/>
    <n v="22.1"/>
    <n v="30.8"/>
    <n v="4512"/>
    <n v="4811"/>
    <n v="9323"/>
  </r>
  <r>
    <x v="726"/>
    <b v="0"/>
    <n v="54.1"/>
    <m/>
    <m/>
    <m/>
    <n v="25.4"/>
    <n v="29.2"/>
    <n v="4649"/>
    <n v="4729"/>
    <n v="9378"/>
  </r>
  <r>
    <x v="727"/>
    <b v="0"/>
    <n v="54.1"/>
    <m/>
    <m/>
    <m/>
    <n v="31.8"/>
    <n v="30.5"/>
    <n v="4673"/>
    <n v="4625"/>
    <n v="9298"/>
  </r>
  <r>
    <x v="728"/>
    <b v="0"/>
    <n v="54.1"/>
    <m/>
    <m/>
    <m/>
    <n v="22.7"/>
    <n v="30.8"/>
    <n v="4308"/>
    <n v="4930"/>
    <n v="9238"/>
  </r>
  <r>
    <x v="729"/>
    <b v="0"/>
    <n v="37.9"/>
    <m/>
    <m/>
    <m/>
    <n v="23.4"/>
    <n v="31.2"/>
    <n v="4100"/>
    <n v="4483"/>
    <n v="8583"/>
  </r>
  <r>
    <x v="730"/>
    <b v="0"/>
    <n v="96.8"/>
    <m/>
    <m/>
    <m/>
    <n v="23.7"/>
    <n v="29.4"/>
    <n v="4564"/>
    <n v="4639"/>
    <n v="9203"/>
  </r>
  <r>
    <x v="731"/>
    <b v="0"/>
    <n v="89.5"/>
    <m/>
    <m/>
    <m/>
    <n v="17.100000000000001"/>
    <n v="29"/>
    <n v="4380"/>
    <n v="4646"/>
    <n v="9026"/>
  </r>
  <r>
    <x v="732"/>
    <b v="0"/>
    <n v="93.3"/>
    <m/>
    <m/>
    <m/>
    <n v="18.5"/>
    <n v="28.9"/>
    <n v="4350"/>
    <n v="5020"/>
    <n v="9370"/>
  </r>
  <r>
    <x v="733"/>
    <b v="0"/>
    <n v="54.3"/>
    <m/>
    <m/>
    <m/>
    <n v="23.7"/>
    <n v="27.6"/>
    <n v="4116"/>
    <n v="4810"/>
    <n v="8926"/>
  </r>
  <r>
    <x v="734"/>
    <b v="0"/>
    <n v="95"/>
    <m/>
    <m/>
    <m/>
    <n v="30.1"/>
    <n v="29.8"/>
    <n v="4691"/>
    <n v="4963"/>
    <n v="9654"/>
  </r>
  <r>
    <x v="735"/>
    <b v="0"/>
    <n v="57.3"/>
    <m/>
    <m/>
    <m/>
    <n v="25.3"/>
    <n v="29.7"/>
    <n v="4599"/>
    <n v="5258"/>
    <n v="9857"/>
  </r>
  <r>
    <x v="736"/>
    <b v="0"/>
    <n v="96.9"/>
    <m/>
    <m/>
    <m/>
    <n v="18.7"/>
    <n v="29.3"/>
    <n v="4903"/>
    <n v="5331"/>
    <n v="10234"/>
  </r>
  <r>
    <x v="737"/>
    <b v="0"/>
    <n v="70"/>
    <m/>
    <m/>
    <m/>
    <n v="16"/>
    <n v="28.8"/>
    <n v="4927"/>
    <n v="4995"/>
    <n v="9922"/>
  </r>
  <r>
    <x v="738"/>
    <b v="0"/>
    <n v="91.8"/>
    <m/>
    <m/>
    <m/>
    <n v="9.8000000000000007"/>
    <n v="28.9"/>
    <n v="4897"/>
    <n v="5428"/>
    <n v="10325"/>
  </r>
  <r>
    <x v="739"/>
    <b v="0"/>
    <n v="44.2"/>
    <m/>
    <m/>
    <m/>
    <n v="8.3000000000000007"/>
    <n v="29.1"/>
    <n v="4931"/>
    <n v="5508"/>
    <n v="10439"/>
  </r>
  <r>
    <x v="740"/>
    <b v="0"/>
    <n v="60.4"/>
    <m/>
    <m/>
    <m/>
    <n v="14.9"/>
    <n v="28.8"/>
    <n v="5097"/>
    <n v="5313"/>
    <n v="10410"/>
  </r>
  <r>
    <x v="741"/>
    <b v="0"/>
    <n v="55"/>
    <m/>
    <m/>
    <m/>
    <n v="15.9"/>
    <n v="30"/>
    <n v="5229"/>
    <n v="5763"/>
    <n v="10992"/>
  </r>
  <r>
    <x v="742"/>
    <b v="0"/>
    <n v="31"/>
    <m/>
    <m/>
    <m/>
    <n v="12.1"/>
    <n v="30.1"/>
    <n v="5277"/>
    <n v="5969"/>
    <n v="11246"/>
  </r>
  <r>
    <x v="743"/>
    <b v="0"/>
    <n v="40.6"/>
    <m/>
    <m/>
    <m/>
    <n v="10.5"/>
    <n v="30.3"/>
    <n v="5171"/>
    <n v="5594"/>
    <n v="10765"/>
  </r>
  <r>
    <x v="744"/>
    <b v="0"/>
    <n v="35.799999999999997"/>
    <m/>
    <m/>
    <m/>
    <n v="8"/>
    <n v="30.9"/>
    <n v="4594"/>
    <n v="5128"/>
    <n v="9722"/>
  </r>
  <r>
    <x v="745"/>
    <b v="0"/>
    <n v="0"/>
    <m/>
    <m/>
    <m/>
    <n v="4.0999999999999996"/>
    <n v="30.5"/>
    <n v="1617"/>
    <n v="1851"/>
    <n v="3468"/>
  </r>
  <r>
    <x v="746"/>
    <b v="0"/>
    <n v="0"/>
    <m/>
    <m/>
    <m/>
    <n v="3.7"/>
    <n v="30.3"/>
    <n v="0"/>
    <n v="0"/>
    <n v="0"/>
  </r>
  <r>
    <x v="747"/>
    <b v="0"/>
    <n v="10.9"/>
    <m/>
    <m/>
    <m/>
    <n v="3.4"/>
    <n v="30.4"/>
    <n v="0"/>
    <n v="0"/>
    <n v="0"/>
  </r>
  <r>
    <x v="748"/>
    <b v="0"/>
    <n v="8.9"/>
    <m/>
    <m/>
    <m/>
    <n v="2.8"/>
    <n v="30.6"/>
    <n v="0"/>
    <n v="0"/>
    <n v="0"/>
  </r>
  <r>
    <x v="749"/>
    <b v="0"/>
    <n v="8.9"/>
    <m/>
    <m/>
    <m/>
    <n v="1.7"/>
    <n v="30.4"/>
    <n v="0"/>
    <n v="0"/>
    <n v="0"/>
  </r>
  <r>
    <x v="750"/>
    <b v="0"/>
    <n v="0"/>
    <m/>
    <m/>
    <m/>
    <n v="2.2000000000000002"/>
    <n v="29.6"/>
    <n v="0"/>
    <n v="0"/>
    <n v="0"/>
  </r>
  <r>
    <x v="751"/>
    <b v="0"/>
    <n v="0"/>
    <m/>
    <m/>
    <m/>
    <n v="1.4"/>
    <n v="29.9"/>
    <n v="0"/>
    <n v="0"/>
    <n v="0"/>
  </r>
  <r>
    <x v="752"/>
    <b v="0"/>
    <n v="0"/>
    <m/>
    <m/>
    <m/>
    <n v="2.1"/>
    <n v="29.5"/>
    <n v="0"/>
    <n v="0"/>
    <n v="0"/>
  </r>
  <r>
    <x v="753"/>
    <b v="0"/>
    <n v="9.6"/>
    <m/>
    <m/>
    <m/>
    <n v="2.9"/>
    <n v="30.2"/>
    <n v="0"/>
    <n v="0"/>
    <n v="0"/>
  </r>
  <r>
    <x v="754"/>
    <b v="0"/>
    <n v="13.7"/>
    <m/>
    <m/>
    <m/>
    <n v="2.4"/>
    <n v="30.4"/>
    <n v="0"/>
    <n v="0"/>
    <n v="0"/>
  </r>
  <r>
    <x v="755"/>
    <b v="0"/>
    <n v="9.6"/>
    <m/>
    <m/>
    <m/>
    <n v="2.7"/>
    <n v="29.9"/>
    <n v="0"/>
    <n v="0"/>
    <n v="0"/>
  </r>
  <r>
    <x v="756"/>
    <b v="0"/>
    <n v="9.6"/>
    <m/>
    <m/>
    <m/>
    <n v="2.6"/>
    <n v="30.3"/>
    <n v="0"/>
    <n v="0"/>
    <n v="0"/>
  </r>
  <r>
    <x v="757"/>
    <b v="0"/>
    <n v="35.799999999999997"/>
    <m/>
    <m/>
    <m/>
    <n v="2.2000000000000002"/>
    <n v="30"/>
    <n v="0"/>
    <n v="0"/>
    <n v="0"/>
  </r>
  <r>
    <x v="758"/>
    <b v="0"/>
    <n v="21.5"/>
    <m/>
    <m/>
    <m/>
    <n v="1.8"/>
    <n v="30.5"/>
    <n v="0"/>
    <n v="0"/>
    <n v="0"/>
  </r>
  <r>
    <x v="759"/>
    <b v="0"/>
    <n v="26.3"/>
    <m/>
    <m/>
    <m/>
    <n v="1.7"/>
    <n v="29.9"/>
    <n v="0"/>
    <n v="0"/>
    <n v="0"/>
  </r>
  <r>
    <x v="760"/>
    <b v="0"/>
    <n v="22.7"/>
    <m/>
    <m/>
    <m/>
    <n v="1.2"/>
    <n v="29.7"/>
    <n v="0"/>
    <n v="0"/>
    <n v="0"/>
  </r>
  <r>
    <x v="761"/>
    <b v="0"/>
    <n v="22.7"/>
    <m/>
    <m/>
    <m/>
    <n v="0.9"/>
    <n v="27.9"/>
    <n v="0"/>
    <n v="0"/>
    <n v="0"/>
  </r>
  <r>
    <x v="762"/>
    <b v="0"/>
    <n v="22.7"/>
    <m/>
    <m/>
    <m/>
    <n v="0.4"/>
    <n v="27.4"/>
    <n v="0"/>
    <n v="0"/>
    <n v="0"/>
  </r>
  <r>
    <x v="763"/>
    <b v="0"/>
    <n v="60.3"/>
    <m/>
    <m/>
    <m/>
    <n v="0.9"/>
    <n v="27.5"/>
    <n v="0"/>
    <n v="0"/>
    <n v="0"/>
  </r>
  <r>
    <x v="764"/>
    <b v="0"/>
    <n v="33.299999999999997"/>
    <m/>
    <m/>
    <m/>
    <n v="1"/>
    <n v="26.7"/>
    <n v="0"/>
    <n v="0"/>
    <n v="0"/>
  </r>
  <r>
    <x v="765"/>
    <b v="0"/>
    <n v="50.3"/>
    <m/>
    <m/>
    <m/>
    <n v="0.9"/>
    <n v="27.7"/>
    <n v="0"/>
    <n v="0"/>
    <n v="0"/>
  </r>
  <r>
    <x v="766"/>
    <b v="0"/>
    <n v="42.7"/>
    <m/>
    <m/>
    <m/>
    <n v="0.9"/>
    <n v="27.2"/>
    <n v="0"/>
    <n v="0"/>
    <n v="0"/>
  </r>
  <r>
    <x v="767"/>
    <b v="0"/>
    <n v="52.9"/>
    <m/>
    <m/>
    <m/>
    <n v="1"/>
    <n v="28.9"/>
    <n v="0"/>
    <n v="0"/>
    <n v="0"/>
  </r>
  <r>
    <x v="768"/>
    <b v="0"/>
    <n v="48.8"/>
    <m/>
    <m/>
    <m/>
    <n v="1"/>
    <n v="29.6"/>
    <n v="0"/>
    <n v="0"/>
    <n v="0"/>
  </r>
  <r>
    <x v="769"/>
    <b v="0"/>
    <n v="35.1"/>
    <m/>
    <m/>
    <m/>
    <n v="1.3"/>
    <n v="29.9"/>
    <n v="0"/>
    <n v="0"/>
    <n v="0"/>
  </r>
  <r>
    <x v="770"/>
    <b v="0"/>
    <n v="59.9"/>
    <m/>
    <m/>
    <m/>
    <n v="1.4"/>
    <n v="29.9"/>
    <n v="0"/>
    <n v="0"/>
    <n v="0"/>
  </r>
  <r>
    <x v="771"/>
    <b v="0"/>
    <n v="59.2"/>
    <m/>
    <m/>
    <m/>
    <n v="1.6"/>
    <n v="29.9"/>
    <n v="0"/>
    <n v="0"/>
    <n v="0"/>
  </r>
  <r>
    <x v="772"/>
    <b v="0"/>
    <n v="17.8"/>
    <m/>
    <m/>
    <m/>
    <n v="0.8"/>
    <n v="30"/>
    <n v="0"/>
    <n v="0"/>
    <n v="0"/>
  </r>
  <r>
    <x v="773"/>
    <b v="0"/>
    <n v="23.2"/>
    <m/>
    <m/>
    <m/>
    <n v="1.9"/>
    <n v="27.7"/>
    <n v="0"/>
    <n v="0"/>
    <n v="0"/>
  </r>
  <r>
    <x v="774"/>
    <b v="0"/>
    <n v="23.2"/>
    <m/>
    <m/>
    <m/>
    <n v="1.6"/>
    <n v="30"/>
    <n v="0"/>
    <n v="0"/>
    <n v="0"/>
  </r>
  <r>
    <x v="775"/>
    <b v="0"/>
    <n v="23.2"/>
    <m/>
    <m/>
    <m/>
    <n v="1.7"/>
    <n v="29.2"/>
    <n v="0"/>
    <n v="0"/>
    <n v="0"/>
  </r>
  <r>
    <x v="776"/>
    <b v="0"/>
    <n v="17.8"/>
    <m/>
    <m/>
    <m/>
    <n v="2.1"/>
    <n v="29.859793814432976"/>
    <n v="0"/>
    <n v="0"/>
    <n v="0"/>
  </r>
  <r>
    <x v="777"/>
    <b v="0"/>
    <n v="17.8"/>
    <m/>
    <m/>
    <m/>
    <n v="2.1"/>
    <n v="29.8"/>
    <n v="0"/>
    <n v="0"/>
    <n v="0"/>
  </r>
  <r>
    <x v="778"/>
    <b v="0"/>
    <n v="17.8"/>
    <m/>
    <m/>
    <m/>
    <n v="1.5"/>
    <n v="28.4"/>
    <n v="0"/>
    <n v="0"/>
    <n v="0"/>
  </r>
  <r>
    <x v="779"/>
    <b v="0"/>
    <n v="17.8"/>
    <m/>
    <m/>
    <m/>
    <n v="0.9"/>
    <n v="27.2"/>
    <n v="0"/>
    <n v="0"/>
    <n v="0"/>
  </r>
  <r>
    <x v="780"/>
    <b v="0"/>
    <n v="17.8"/>
    <m/>
    <m/>
    <m/>
    <n v="0.9"/>
    <n v="26.4"/>
    <n v="0"/>
    <n v="0"/>
    <n v="0"/>
  </r>
  <r>
    <x v="781"/>
    <b v="0"/>
    <n v="17.8"/>
    <m/>
    <m/>
    <m/>
    <n v="1.6"/>
    <n v="28.4"/>
    <n v="0"/>
    <n v="0"/>
    <n v="0"/>
  </r>
  <r>
    <x v="782"/>
    <b v="0"/>
    <n v="17.8"/>
    <m/>
    <m/>
    <m/>
    <n v="1.7"/>
    <n v="29.1"/>
    <n v="0"/>
    <n v="0"/>
    <n v="0"/>
  </r>
  <r>
    <x v="783"/>
    <b v="0"/>
    <n v="21.4"/>
    <m/>
    <m/>
    <m/>
    <n v="2.7"/>
    <n v="29.3"/>
    <n v="0"/>
    <n v="0"/>
    <n v="0"/>
  </r>
  <r>
    <x v="784"/>
    <b v="0"/>
    <n v="17.8"/>
    <m/>
    <m/>
    <m/>
    <n v="1.5"/>
    <n v="29.7"/>
    <n v="0"/>
    <n v="0"/>
    <n v="0"/>
  </r>
  <r>
    <x v="785"/>
    <b v="0"/>
    <n v="17.8"/>
    <m/>
    <m/>
    <m/>
    <n v="1.5"/>
    <n v="30.5"/>
    <n v="0"/>
    <n v="0"/>
    <n v="0"/>
  </r>
  <r>
    <x v="786"/>
    <b v="0"/>
    <n v="17.8"/>
    <m/>
    <m/>
    <m/>
    <n v="1.3"/>
    <n v="30.7"/>
    <n v="0"/>
    <n v="0"/>
    <n v="0"/>
  </r>
  <r>
    <x v="787"/>
    <b v="0"/>
    <n v="17.8"/>
    <m/>
    <m/>
    <m/>
    <n v="1.3"/>
    <n v="29.6"/>
    <n v="0"/>
    <n v="0"/>
    <n v="0"/>
  </r>
  <r>
    <x v="788"/>
    <b v="0"/>
    <n v="17.8"/>
    <m/>
    <m/>
    <m/>
    <n v="2.2999999999999998"/>
    <n v="28.6"/>
    <n v="0"/>
    <n v="0"/>
    <n v="0"/>
  </r>
  <r>
    <x v="789"/>
    <b v="0"/>
    <n v="17.8"/>
    <m/>
    <m/>
    <m/>
    <n v="2.2000000000000002"/>
    <n v="29.4"/>
    <n v="0"/>
    <n v="0"/>
    <n v="0"/>
  </r>
  <r>
    <x v="790"/>
    <b v="0"/>
    <n v="17.8"/>
    <m/>
    <m/>
    <m/>
    <n v="3.8"/>
    <n v="29.9"/>
    <n v="0"/>
    <n v="0"/>
    <n v="0"/>
  </r>
  <r>
    <x v="791"/>
    <b v="0"/>
    <n v="19.2"/>
    <m/>
    <m/>
    <m/>
    <n v="5.2"/>
    <n v="29.3"/>
    <n v="0"/>
    <n v="0"/>
    <n v="0"/>
  </r>
  <r>
    <x v="792"/>
    <b v="0"/>
    <n v="25.9"/>
    <m/>
    <m/>
    <m/>
    <n v="1"/>
    <n v="29.3"/>
    <n v="0"/>
    <n v="0"/>
    <n v="0"/>
  </r>
  <r>
    <x v="793"/>
    <b v="0"/>
    <n v="34.9"/>
    <m/>
    <m/>
    <m/>
    <n v="1.3"/>
    <n v="30.1"/>
    <n v="0"/>
    <n v="0"/>
    <n v="0"/>
  </r>
  <r>
    <x v="794"/>
    <b v="0"/>
    <n v="44.5"/>
    <m/>
    <m/>
    <m/>
    <n v="1.6"/>
    <n v="30"/>
    <n v="0"/>
    <n v="0"/>
    <n v="0"/>
  </r>
  <r>
    <x v="795"/>
    <b v="0"/>
    <n v="42.1"/>
    <m/>
    <m/>
    <m/>
    <n v="1.9"/>
    <n v="29.5"/>
    <n v="0"/>
    <n v="0"/>
    <n v="0"/>
  </r>
  <r>
    <x v="796"/>
    <b v="0"/>
    <n v="57.2"/>
    <m/>
    <m/>
    <m/>
    <n v="2.9"/>
    <n v="29.2"/>
    <n v="0"/>
    <n v="0"/>
    <n v="0"/>
  </r>
  <r>
    <x v="797"/>
    <b v="0"/>
    <n v="34.9"/>
    <m/>
    <m/>
    <m/>
    <n v="7"/>
    <n v="27.9"/>
    <n v="0"/>
    <n v="0"/>
    <n v="0"/>
  </r>
  <r>
    <x v="798"/>
    <b v="0"/>
    <n v="34.9"/>
    <m/>
    <m/>
    <m/>
    <n v="3"/>
    <n v="28.8"/>
    <n v="0"/>
    <n v="0"/>
    <n v="0"/>
  </r>
  <r>
    <x v="799"/>
    <b v="0"/>
    <n v="34.9"/>
    <m/>
    <m/>
    <m/>
    <n v="1.8"/>
    <n v="28.5"/>
    <n v="0"/>
    <n v="0"/>
    <n v="0"/>
  </r>
  <r>
    <x v="800"/>
    <b v="0"/>
    <n v="31.8"/>
    <m/>
    <m/>
    <m/>
    <n v="1.3"/>
    <n v="26.9"/>
    <n v="0"/>
    <n v="0"/>
    <n v="0"/>
  </r>
  <r>
    <x v="801"/>
    <b v="0"/>
    <n v="60"/>
    <m/>
    <m/>
    <m/>
    <n v="1.3"/>
    <n v="27.4"/>
    <n v="0"/>
    <n v="0"/>
    <n v="0"/>
  </r>
  <r>
    <x v="802"/>
    <b v="0"/>
    <n v="49.7"/>
    <m/>
    <m/>
    <m/>
    <n v="1.9"/>
    <n v="27.9"/>
    <n v="0"/>
    <n v="0"/>
    <n v="0"/>
  </r>
  <r>
    <x v="803"/>
    <b v="0"/>
    <n v="64"/>
    <m/>
    <m/>
    <m/>
    <n v="5.5"/>
    <n v="28"/>
    <n v="0"/>
    <n v="0"/>
    <n v="0"/>
  </r>
  <r>
    <x v="804"/>
    <b v="0"/>
    <n v="74.8"/>
    <m/>
    <m/>
    <m/>
    <n v="10.6"/>
    <n v="28.8"/>
    <n v="0"/>
    <n v="0"/>
    <n v="0"/>
  </r>
  <r>
    <x v="805"/>
    <b v="0"/>
    <n v="74.8"/>
    <m/>
    <m/>
    <m/>
    <n v="5"/>
    <n v="28.4"/>
    <n v="0"/>
    <n v="0"/>
    <n v="0"/>
  </r>
  <r>
    <x v="806"/>
    <b v="0"/>
    <n v="41.7"/>
    <m/>
    <m/>
    <m/>
    <n v="2.6"/>
    <n v="28.3"/>
    <n v="0"/>
    <n v="0"/>
    <n v="0"/>
  </r>
  <r>
    <x v="807"/>
    <b v="0"/>
    <n v="31.8"/>
    <m/>
    <m/>
    <m/>
    <n v="4.3"/>
    <n v="27.371134020618555"/>
    <n v="0"/>
    <n v="0"/>
    <n v="0"/>
  </r>
  <r>
    <x v="808"/>
    <b v="0"/>
    <n v="37.299999999999997"/>
    <m/>
    <m/>
    <m/>
    <n v="4.7"/>
    <n v="29.3"/>
    <n v="0"/>
    <n v="0"/>
    <n v="0"/>
  </r>
  <r>
    <x v="809"/>
    <b v="0"/>
    <n v="31.8"/>
    <m/>
    <m/>
    <m/>
    <n v="5.5"/>
    <n v="28.7"/>
    <n v="0"/>
    <n v="0"/>
    <n v="0"/>
  </r>
  <r>
    <x v="810"/>
    <b v="0"/>
    <n v="31.8"/>
    <m/>
    <m/>
    <m/>
    <n v="8"/>
    <n v="27.9"/>
    <n v="0"/>
    <n v="0"/>
    <n v="0"/>
  </r>
  <r>
    <x v="811"/>
    <b v="0"/>
    <n v="31.8"/>
    <m/>
    <m/>
    <m/>
    <n v="13.9"/>
    <n v="27.9"/>
    <n v="0"/>
    <n v="0"/>
    <n v="0"/>
  </r>
  <r>
    <x v="812"/>
    <b v="0"/>
    <n v="31.8"/>
    <m/>
    <m/>
    <m/>
    <n v="8"/>
    <n v="28.4"/>
    <n v="0"/>
    <n v="0"/>
    <n v="0"/>
  </r>
  <r>
    <x v="813"/>
    <b v="0"/>
    <n v="34.200000000000003"/>
    <m/>
    <m/>
    <m/>
    <n v="7.9"/>
    <n v="27.7"/>
    <n v="0"/>
    <n v="0"/>
    <n v="0"/>
  </r>
  <r>
    <x v="814"/>
    <b v="0"/>
    <n v="66"/>
    <m/>
    <m/>
    <m/>
    <n v="4.7"/>
    <n v="28.3"/>
    <n v="0"/>
    <n v="0"/>
    <n v="0"/>
  </r>
  <r>
    <x v="815"/>
    <b v="0"/>
    <n v="70"/>
    <m/>
    <m/>
    <m/>
    <n v="4"/>
    <n v="29.1"/>
    <n v="2410"/>
    <n v="2634"/>
    <n v="5044"/>
  </r>
  <r>
    <x v="816"/>
    <b v="0"/>
    <n v="70.099999999999994"/>
    <m/>
    <m/>
    <m/>
    <n v="8.3000000000000007"/>
    <n v="28.4"/>
    <n v="3184"/>
    <n v="3349"/>
    <n v="6533"/>
  </r>
  <r>
    <x v="817"/>
    <b v="0"/>
    <n v="74.900000000000006"/>
    <m/>
    <m/>
    <m/>
    <n v="13.1"/>
    <n v="28"/>
    <n v="2965"/>
    <n v="3128"/>
    <n v="6093"/>
  </r>
  <r>
    <x v="818"/>
    <b v="0"/>
    <n v="78.8"/>
    <m/>
    <m/>
    <m/>
    <n v="13.5"/>
    <n v="28"/>
    <n v="3649"/>
    <n v="3859"/>
    <n v="7508"/>
  </r>
  <r>
    <x v="819"/>
    <b v="0"/>
    <n v="59.3"/>
    <m/>
    <m/>
    <m/>
    <n v="11.7"/>
    <n v="28.3"/>
    <n v="4075"/>
    <n v="4130"/>
    <n v="8205"/>
  </r>
  <r>
    <x v="820"/>
    <b v="0"/>
    <n v="75.3"/>
    <m/>
    <m/>
    <m/>
    <n v="11.7"/>
    <n v="26.840206185567006"/>
    <n v="3105"/>
    <n v="3176"/>
    <n v="6281"/>
  </r>
  <r>
    <x v="821"/>
    <b v="0"/>
    <n v="75.3"/>
    <m/>
    <m/>
    <m/>
    <n v="9.4"/>
    <n v="26.1"/>
    <n v="893"/>
    <n v="840"/>
    <n v="1733"/>
  </r>
  <r>
    <x v="822"/>
    <b v="0"/>
    <n v="75.3"/>
    <m/>
    <m/>
    <m/>
    <n v="23.7"/>
    <n v="26.7"/>
    <n v="0"/>
    <n v="0"/>
    <n v="0"/>
  </r>
  <r>
    <x v="823"/>
    <b v="0"/>
    <n v="75.3"/>
    <m/>
    <m/>
    <m/>
    <n v="24.8"/>
    <n v="26.4"/>
    <n v="0"/>
    <n v="0"/>
    <n v="0"/>
  </r>
  <r>
    <x v="824"/>
    <b v="0"/>
    <n v="75.3"/>
    <m/>
    <m/>
    <m/>
    <n v="25"/>
    <n v="27.1"/>
    <n v="0"/>
    <n v="0"/>
    <n v="0"/>
  </r>
  <r>
    <x v="825"/>
    <b v="0"/>
    <n v="67.8"/>
    <m/>
    <m/>
    <m/>
    <n v="25.3"/>
    <n v="27.5"/>
    <n v="0"/>
    <n v="0"/>
    <n v="0"/>
  </r>
  <r>
    <x v="826"/>
    <b v="0"/>
    <n v="74.8"/>
    <m/>
    <m/>
    <m/>
    <n v="7"/>
    <n v="27.5"/>
    <n v="0"/>
    <n v="0"/>
    <n v="0"/>
  </r>
  <r>
    <x v="827"/>
    <b v="0"/>
    <n v="19.2"/>
    <m/>
    <m/>
    <m/>
    <n v="7.1"/>
    <n v="27"/>
    <n v="0"/>
    <n v="0"/>
    <n v="0"/>
  </r>
  <r>
    <x v="828"/>
    <b v="0"/>
    <n v="22.8"/>
    <m/>
    <m/>
    <m/>
    <n v="7.8"/>
    <n v="25.5"/>
    <n v="0"/>
    <n v="0"/>
    <n v="0"/>
  </r>
  <r>
    <x v="829"/>
    <b v="0"/>
    <n v="22.8"/>
    <m/>
    <m/>
    <m/>
    <n v="7.3"/>
    <n v="24.5"/>
    <n v="0"/>
    <n v="0"/>
    <n v="0"/>
  </r>
  <r>
    <x v="830"/>
    <b v="0"/>
    <n v="19.2"/>
    <m/>
    <m/>
    <m/>
    <n v="7.8"/>
    <n v="24.8"/>
    <n v="0"/>
    <n v="0"/>
    <n v="0"/>
  </r>
  <r>
    <x v="831"/>
    <b v="0"/>
    <n v="26.4"/>
    <m/>
    <m/>
    <m/>
    <n v="13.3"/>
    <n v="26"/>
    <n v="0"/>
    <n v="0"/>
    <n v="0"/>
  </r>
  <r>
    <x v="832"/>
    <b v="0"/>
    <n v="19.2"/>
    <m/>
    <m/>
    <m/>
    <n v="15"/>
    <n v="25.9"/>
    <n v="0"/>
    <n v="0"/>
    <n v="0"/>
  </r>
  <r>
    <x v="833"/>
    <b v="0"/>
    <n v="30.6"/>
    <m/>
    <m/>
    <m/>
    <n v="6"/>
    <n v="26.5"/>
    <n v="0"/>
    <n v="0"/>
    <n v="0"/>
  </r>
  <r>
    <x v="834"/>
    <b v="0"/>
    <n v="30.3"/>
    <m/>
    <m/>
    <m/>
    <n v="8.1999999999999993"/>
    <n v="27.6"/>
    <n v="0"/>
    <n v="0"/>
    <n v="0"/>
  </r>
  <r>
    <x v="835"/>
    <b v="0"/>
    <n v="48.8"/>
    <m/>
    <m/>
    <m/>
    <n v="6.2"/>
    <n v="25"/>
    <n v="0"/>
    <n v="0"/>
    <n v="0"/>
  </r>
  <r>
    <x v="836"/>
    <b v="0"/>
    <n v="62.1"/>
    <m/>
    <m/>
    <m/>
    <n v="6.2"/>
    <n v="25.9"/>
    <n v="0"/>
    <n v="0"/>
    <n v="0"/>
  </r>
  <r>
    <x v="837"/>
    <b v="0"/>
    <n v="60"/>
    <m/>
    <m/>
    <m/>
    <n v="9.6"/>
    <n v="26.4"/>
    <n v="0"/>
    <n v="0"/>
    <n v="0"/>
  </r>
  <r>
    <x v="838"/>
    <b v="0"/>
    <n v="64.599999999999994"/>
    <m/>
    <m/>
    <m/>
    <n v="12.9"/>
    <n v="26.6"/>
    <n v="0"/>
    <n v="0"/>
    <n v="0"/>
  </r>
  <r>
    <x v="839"/>
    <b v="0"/>
    <n v="56"/>
    <m/>
    <m/>
    <m/>
    <n v="30.9"/>
    <n v="25.4"/>
    <n v="3"/>
    <n v="4"/>
    <n v="7"/>
  </r>
  <r>
    <x v="840"/>
    <b v="0"/>
    <n v="59"/>
    <m/>
    <m/>
    <m/>
    <n v="29.6"/>
    <n v="24.4"/>
    <n v="0"/>
    <n v="0"/>
    <n v="0"/>
  </r>
  <r>
    <x v="841"/>
    <b v="0"/>
    <n v="68.7"/>
    <m/>
    <m/>
    <m/>
    <n v="13.8"/>
    <n v="23.9"/>
    <n v="0"/>
    <n v="0"/>
    <n v="0"/>
  </r>
  <r>
    <x v="842"/>
    <b v="0"/>
    <n v="71.099999999999994"/>
    <m/>
    <m/>
    <m/>
    <n v="13.6"/>
    <n v="24.8"/>
    <n v="0"/>
    <n v="0"/>
    <n v="0"/>
  </r>
  <r>
    <x v="843"/>
    <b v="0"/>
    <n v="81"/>
    <m/>
    <m/>
    <m/>
    <n v="14.2"/>
    <n v="24.4"/>
    <n v="0"/>
    <n v="0"/>
    <n v="0"/>
  </r>
  <r>
    <x v="844"/>
    <b v="0"/>
    <n v="58"/>
    <m/>
    <m/>
    <m/>
    <n v="16.600000000000001"/>
    <n v="24.3"/>
    <n v="0"/>
    <n v="0"/>
    <n v="0"/>
  </r>
  <r>
    <x v="845"/>
    <b v="0"/>
    <n v="87.5"/>
    <m/>
    <m/>
    <m/>
    <n v="19.399999999999999"/>
    <n v="23.4"/>
    <n v="0"/>
    <n v="0"/>
    <n v="0"/>
  </r>
  <r>
    <x v="846"/>
    <b v="0"/>
    <n v="83"/>
    <m/>
    <m/>
    <m/>
    <n v="33.1"/>
    <n v="23.7"/>
    <n v="0"/>
    <n v="0"/>
    <n v="0"/>
  </r>
  <r>
    <x v="847"/>
    <b v="0"/>
    <n v="6.2"/>
    <m/>
    <m/>
    <m/>
    <n v="36.4"/>
    <n v="24.3"/>
    <n v="0"/>
    <n v="0"/>
    <n v="0"/>
  </r>
  <r>
    <x v="848"/>
    <b v="0"/>
    <n v="6.2"/>
    <m/>
    <m/>
    <m/>
    <n v="13.7"/>
    <n v="24.4"/>
    <n v="0"/>
    <n v="0"/>
    <n v="0"/>
  </r>
  <r>
    <x v="849"/>
    <b v="0"/>
    <n v="49.2"/>
    <m/>
    <m/>
    <m/>
    <n v="14.2"/>
    <n v="24.8"/>
    <n v="0"/>
    <n v="0"/>
    <n v="0"/>
  </r>
  <r>
    <x v="850"/>
    <b v="0"/>
    <n v="77.5"/>
    <m/>
    <m/>
    <m/>
    <n v="14.1"/>
    <n v="24.3"/>
    <n v="0"/>
    <n v="0"/>
    <n v="0"/>
  </r>
  <r>
    <x v="851"/>
    <b v="0"/>
    <n v="6.2"/>
    <m/>
    <m/>
    <m/>
    <n v="12.2"/>
    <n v="23.8"/>
    <n v="0"/>
    <n v="0"/>
    <n v="0"/>
  </r>
  <r>
    <x v="852"/>
    <b v="0"/>
    <n v="33.299999999999997"/>
    <m/>
    <m/>
    <m/>
    <n v="14.6"/>
    <n v="24"/>
    <n v="0"/>
    <n v="0"/>
    <n v="0"/>
  </r>
  <r>
    <x v="853"/>
    <b v="0"/>
    <n v="16.5"/>
    <m/>
    <m/>
    <m/>
    <n v="33.1"/>
    <n v="23"/>
    <n v="0"/>
    <n v="0"/>
    <n v="0"/>
  </r>
  <r>
    <x v="854"/>
    <b v="0"/>
    <n v="86.9"/>
    <m/>
    <m/>
    <m/>
    <n v="22.7"/>
    <n v="23.8"/>
    <n v="0"/>
    <n v="0"/>
    <n v="0"/>
  </r>
  <r>
    <x v="855"/>
    <b v="0"/>
    <n v="78.2"/>
    <m/>
    <m/>
    <m/>
    <n v="10.5"/>
    <n v="25.1"/>
    <n v="0"/>
    <n v="0"/>
    <n v="0"/>
  </r>
  <r>
    <x v="856"/>
    <b v="0"/>
    <n v="50.9"/>
    <m/>
    <m/>
    <m/>
    <n v="9.9"/>
    <n v="23.7"/>
    <n v="0"/>
    <n v="0"/>
    <n v="0"/>
  </r>
  <r>
    <x v="857"/>
    <b v="0"/>
    <n v="1.5"/>
    <m/>
    <m/>
    <m/>
    <n v="12.1"/>
    <n v="23.4"/>
    <n v="0"/>
    <n v="0"/>
    <n v="0"/>
  </r>
  <r>
    <x v="858"/>
    <b v="0"/>
    <n v="0"/>
    <m/>
    <m/>
    <m/>
    <n v="12.6"/>
    <n v="23.4"/>
    <n v="0"/>
    <n v="0"/>
    <n v="0"/>
  </r>
  <r>
    <x v="859"/>
    <b v="0"/>
    <n v="0"/>
    <m/>
    <m/>
    <m/>
    <n v="14.2"/>
    <n v="24.4"/>
    <n v="0"/>
    <n v="0"/>
    <n v="0"/>
  </r>
  <r>
    <x v="860"/>
    <b v="0"/>
    <n v="85.4"/>
    <m/>
    <m/>
    <m/>
    <n v="29.9"/>
    <n v="26"/>
    <n v="0"/>
    <n v="0"/>
    <n v="0"/>
  </r>
  <r>
    <x v="861"/>
    <b v="0"/>
    <n v="15"/>
    <m/>
    <m/>
    <m/>
    <n v="24.8"/>
    <n v="25.4"/>
    <n v="0"/>
    <n v="0"/>
    <n v="0"/>
  </r>
  <r>
    <x v="862"/>
    <b v="0"/>
    <n v="16.899999999999999"/>
    <m/>
    <m/>
    <m/>
    <n v="12.9"/>
    <n v="24.1"/>
    <n v="0"/>
    <n v="0"/>
    <n v="0"/>
  </r>
  <r>
    <x v="863"/>
    <b v="0"/>
    <n v="15.9"/>
    <m/>
    <m/>
    <m/>
    <n v="13.7"/>
    <n v="22.9"/>
    <n v="0"/>
    <n v="0"/>
    <n v="0"/>
  </r>
  <r>
    <x v="864"/>
    <b v="0"/>
    <n v="17"/>
    <m/>
    <m/>
    <m/>
    <n v="10.9"/>
    <n v="22.8"/>
    <n v="0"/>
    <n v="0"/>
    <n v="0"/>
  </r>
  <r>
    <x v="865"/>
    <b v="0"/>
    <n v="25.5"/>
    <m/>
    <m/>
    <m/>
    <n v="15.7"/>
    <n v="22.4"/>
    <n v="0"/>
    <n v="0"/>
    <n v="0"/>
  </r>
  <r>
    <x v="866"/>
    <b v="0"/>
    <n v="21.8"/>
    <m/>
    <m/>
    <m/>
    <n v="16.2"/>
    <n v="23.1"/>
    <n v="0"/>
    <n v="0"/>
    <n v="0"/>
  </r>
  <r>
    <x v="867"/>
    <b v="0"/>
    <n v="2.7"/>
    <m/>
    <m/>
    <m/>
    <n v="34.1"/>
    <n v="23.1"/>
    <n v="0"/>
    <n v="0"/>
    <n v="0"/>
  </r>
  <r>
    <x v="868"/>
    <b v="0"/>
    <n v="72.7"/>
    <m/>
    <m/>
    <m/>
    <n v="28.4"/>
    <n v="23.2"/>
    <n v="0"/>
    <n v="0"/>
    <n v="0"/>
  </r>
  <r>
    <x v="869"/>
    <b v="0"/>
    <n v="12.7"/>
    <m/>
    <m/>
    <m/>
    <n v="13"/>
    <n v="24"/>
    <n v="0"/>
    <n v="0"/>
    <n v="0"/>
  </r>
  <r>
    <x v="870"/>
    <b v="0"/>
    <n v="0"/>
    <m/>
    <m/>
    <m/>
    <n v="13.3"/>
    <n v="22.1"/>
    <n v="0"/>
    <n v="0"/>
    <n v="0"/>
  </r>
  <r>
    <x v="871"/>
    <b v="0"/>
    <n v="17.100000000000001"/>
    <m/>
    <m/>
    <m/>
    <n v="12.1"/>
    <n v="22.3"/>
    <n v="0"/>
    <n v="0"/>
    <n v="0"/>
  </r>
  <r>
    <x v="872"/>
    <b v="0"/>
    <n v="15.7"/>
    <m/>
    <m/>
    <m/>
    <n v="14.3"/>
    <n v="22"/>
    <n v="0"/>
    <n v="0"/>
    <n v="0"/>
  </r>
  <r>
    <x v="873"/>
    <b v="0"/>
    <n v="35.799999999999997"/>
    <m/>
    <m/>
    <m/>
    <n v="31.5"/>
    <n v="22.1"/>
    <n v="0"/>
    <n v="0"/>
    <n v="0"/>
  </r>
  <r>
    <x v="874"/>
    <b v="0"/>
    <n v="29.9"/>
    <m/>
    <m/>
    <m/>
    <n v="31.5"/>
    <n v="20.8"/>
    <n v="0"/>
    <n v="0"/>
    <n v="0"/>
  </r>
  <r>
    <x v="875"/>
    <b v="0"/>
    <n v="60.9"/>
    <m/>
    <m/>
    <m/>
    <n v="31.8"/>
    <n v="22.2"/>
    <n v="0"/>
    <n v="0"/>
    <n v="0"/>
  </r>
  <r>
    <x v="876"/>
    <b v="0"/>
    <n v="0"/>
    <m/>
    <m/>
    <m/>
    <n v="14.4"/>
    <n v="20.100000000000001"/>
    <n v="0"/>
    <n v="480"/>
    <n v="480"/>
  </r>
  <r>
    <x v="877"/>
    <b v="0"/>
    <n v="10.8"/>
    <m/>
    <m/>
    <m/>
    <n v="14.4"/>
    <n v="21.3"/>
    <n v="0"/>
    <n v="864"/>
    <n v="864"/>
  </r>
  <r>
    <x v="878"/>
    <b v="0"/>
    <n v="0"/>
    <m/>
    <m/>
    <m/>
    <n v="12.6"/>
    <n v="21.6"/>
    <n v="0"/>
    <n v="866"/>
    <n v="866"/>
  </r>
  <r>
    <x v="879"/>
    <b v="0"/>
    <n v="55.7"/>
    <m/>
    <m/>
    <m/>
    <n v="13.1"/>
    <n v="21.9"/>
    <n v="0"/>
    <n v="945"/>
    <n v="945"/>
  </r>
  <r>
    <x v="880"/>
    <b v="0"/>
    <n v="11.9"/>
    <m/>
    <m/>
    <m/>
    <n v="23.8"/>
    <n v="20.9"/>
    <n v="0"/>
    <n v="990"/>
    <n v="990"/>
  </r>
  <r>
    <x v="881"/>
    <b v="0"/>
    <n v="17.100000000000001"/>
    <m/>
    <m/>
    <m/>
    <n v="26.7"/>
    <n v="19.2"/>
    <n v="0"/>
    <n v="942"/>
    <n v="942"/>
  </r>
  <r>
    <x v="882"/>
    <b v="0"/>
    <n v="0"/>
    <m/>
    <m/>
    <m/>
    <n v="18.8"/>
    <n v="18.899999999999999"/>
    <n v="0"/>
    <n v="941"/>
    <n v="941"/>
  </r>
  <r>
    <x v="883"/>
    <b v="0"/>
    <n v="0"/>
    <m/>
    <m/>
    <m/>
    <n v="8.1999999999999993"/>
    <n v="18.2"/>
    <n v="0"/>
    <n v="338"/>
    <n v="338"/>
  </r>
  <r>
    <x v="884"/>
    <b v="0"/>
    <n v="0"/>
    <m/>
    <m/>
    <m/>
    <n v="6.3"/>
    <n v="18.8"/>
    <n v="0"/>
    <n v="0"/>
    <n v="0"/>
  </r>
  <r>
    <x v="885"/>
    <b v="0"/>
    <n v="8.1"/>
    <m/>
    <m/>
    <m/>
    <n v="4"/>
    <n v="18.899999999999999"/>
    <n v="0"/>
    <n v="0"/>
    <n v="0"/>
  </r>
  <r>
    <x v="886"/>
    <b v="0"/>
    <n v="0"/>
    <m/>
    <m/>
    <m/>
    <n v="5.5"/>
    <n v="16.7"/>
    <n v="0"/>
    <n v="0"/>
    <n v="0"/>
  </r>
  <r>
    <x v="887"/>
    <b v="0"/>
    <n v="0"/>
    <m/>
    <m/>
    <m/>
    <n v="9.1"/>
    <n v="15.8"/>
    <n v="0"/>
    <n v="0"/>
    <n v="0"/>
  </r>
  <r>
    <x v="888"/>
    <b v="0"/>
    <n v="23.8"/>
    <m/>
    <m/>
    <m/>
    <n v="8.3000000000000007"/>
    <n v="16.399999999999999"/>
    <n v="0"/>
    <n v="0"/>
    <n v="0"/>
  </r>
  <r>
    <x v="889"/>
    <b v="0"/>
    <n v="37.9"/>
    <m/>
    <m/>
    <m/>
    <n v="6.3"/>
    <n v="17"/>
    <n v="0"/>
    <n v="0"/>
    <n v="0"/>
  </r>
  <r>
    <x v="890"/>
    <b v="0"/>
    <n v="37.9"/>
    <m/>
    <m/>
    <m/>
    <n v="3.9"/>
    <n v="19.2"/>
    <n v="0"/>
    <n v="0"/>
    <n v="0"/>
  </r>
  <r>
    <x v="891"/>
    <b v="0"/>
    <n v="28.1"/>
    <m/>
    <m/>
    <m/>
    <n v="3.1"/>
    <n v="18.3"/>
    <n v="0"/>
    <n v="0"/>
    <n v="0"/>
  </r>
  <r>
    <x v="892"/>
    <b v="0"/>
    <n v="28.1"/>
    <m/>
    <m/>
    <m/>
    <n v="3"/>
    <n v="18.5"/>
    <n v="0"/>
    <n v="0"/>
    <n v="0"/>
  </r>
  <r>
    <x v="893"/>
    <b v="0"/>
    <n v="28.1"/>
    <m/>
    <m/>
    <m/>
    <n v="7.2"/>
    <n v="19.8"/>
    <n v="0"/>
    <n v="0"/>
    <n v="0"/>
  </r>
  <r>
    <x v="894"/>
    <b v="0"/>
    <n v="56.8"/>
    <m/>
    <m/>
    <m/>
    <n v="8.8000000000000007"/>
    <n v="20"/>
    <n v="0"/>
    <n v="0"/>
    <n v="0"/>
  </r>
  <r>
    <x v="895"/>
    <b v="0"/>
    <n v="55.6"/>
    <m/>
    <m/>
    <m/>
    <n v="6.5"/>
    <n v="19.5"/>
    <n v="0"/>
    <n v="0"/>
    <n v="0"/>
  </r>
  <r>
    <x v="896"/>
    <b v="0"/>
    <n v="64.8"/>
    <m/>
    <m/>
    <m/>
    <n v="6.4"/>
    <n v="19.7"/>
    <n v="0"/>
    <n v="0"/>
    <n v="0"/>
  </r>
  <r>
    <x v="897"/>
    <b v="0"/>
    <n v="62.3"/>
    <m/>
    <m/>
    <m/>
    <n v="3.5"/>
    <n v="17.600000000000001"/>
    <n v="0"/>
    <n v="245"/>
    <n v="245"/>
  </r>
  <r>
    <x v="898"/>
    <b v="0"/>
    <n v="58.2"/>
    <m/>
    <m/>
    <m/>
    <n v="3.7"/>
    <n v="14.3"/>
    <n v="0"/>
    <n v="339"/>
    <n v="339"/>
  </r>
  <r>
    <x v="899"/>
    <b v="0"/>
    <n v="31.4"/>
    <m/>
    <m/>
    <m/>
    <n v="4.2"/>
    <n v="13.9"/>
    <n v="0"/>
    <n v="0"/>
    <n v="0"/>
  </r>
  <r>
    <x v="900"/>
    <b v="0"/>
    <n v="36.799999999999997"/>
    <m/>
    <m/>
    <m/>
    <n v="6.2"/>
    <n v="14.1"/>
    <n v="0"/>
    <n v="0"/>
    <n v="0"/>
  </r>
  <r>
    <x v="901"/>
    <b v="0"/>
    <n v="43.7"/>
    <m/>
    <m/>
    <m/>
    <n v="9.1"/>
    <n v="16"/>
    <n v="0"/>
    <n v="0"/>
    <n v="0"/>
  </r>
  <r>
    <x v="902"/>
    <b v="0"/>
    <n v="28.7"/>
    <m/>
    <m/>
    <m/>
    <n v="5.3"/>
    <n v="14.7"/>
    <n v="0"/>
    <n v="0"/>
    <n v="0"/>
  </r>
  <r>
    <x v="903"/>
    <b v="0"/>
    <n v="37.5"/>
    <m/>
    <m/>
    <m/>
    <n v="4"/>
    <n v="15.3"/>
    <n v="0"/>
    <n v="0"/>
    <n v="0"/>
  </r>
  <r>
    <x v="904"/>
    <b v="0"/>
    <n v="52.1"/>
    <m/>
    <m/>
    <m/>
    <n v="3.1"/>
    <n v="16.2"/>
    <n v="0"/>
    <n v="0"/>
    <n v="0"/>
  </r>
  <r>
    <x v="905"/>
    <b v="0"/>
    <n v="47.4"/>
    <m/>
    <m/>
    <m/>
    <n v="4.0999999999999996"/>
    <n v="16.7"/>
    <n v="0"/>
    <n v="0"/>
    <n v="0"/>
  </r>
  <r>
    <x v="906"/>
    <b v="0"/>
    <n v="43.9"/>
    <m/>
    <m/>
    <m/>
    <n v="4.5999999999999996"/>
    <n v="17.8"/>
    <n v="0"/>
    <n v="0"/>
    <n v="0"/>
  </r>
  <r>
    <x v="907"/>
    <b v="0"/>
    <n v="41"/>
    <m/>
    <m/>
    <m/>
    <n v="12.5"/>
    <n v="19.2"/>
    <n v="0"/>
    <n v="0"/>
    <n v="0"/>
  </r>
  <r>
    <x v="908"/>
    <b v="0"/>
    <n v="46.8"/>
    <m/>
    <m/>
    <m/>
    <n v="12.1"/>
    <n v="18.100000000000001"/>
    <n v="0"/>
    <n v="0"/>
    <n v="0"/>
  </r>
  <r>
    <x v="909"/>
    <b v="0"/>
    <n v="28.7"/>
    <m/>
    <m/>
    <m/>
    <n v="9.3000000000000007"/>
    <n v="18.899999999999999"/>
    <n v="0"/>
    <n v="0"/>
    <n v="0"/>
  </r>
  <r>
    <x v="910"/>
    <b v="0"/>
    <n v="41"/>
    <m/>
    <m/>
    <m/>
    <n v="6.4"/>
    <n v="19.5"/>
    <n v="0"/>
    <n v="0"/>
    <n v="0"/>
  </r>
  <r>
    <x v="911"/>
    <b v="0"/>
    <n v="41"/>
    <m/>
    <m/>
    <m/>
    <n v="4.5"/>
    <n v="19.5"/>
    <n v="0"/>
    <n v="0"/>
    <n v="0"/>
  </r>
  <r>
    <x v="912"/>
    <b v="0"/>
    <n v="61.6"/>
    <m/>
    <m/>
    <m/>
    <n v="4.4000000000000004"/>
    <n v="19.8"/>
    <n v="0"/>
    <n v="0"/>
    <n v="0"/>
  </r>
  <r>
    <x v="913"/>
    <b v="0"/>
    <n v="41"/>
    <m/>
    <m/>
    <m/>
    <n v="4.7"/>
    <n v="14.8"/>
    <n v="0"/>
    <n v="0"/>
    <n v="0"/>
  </r>
  <r>
    <x v="914"/>
    <b v="0"/>
    <n v="86.1"/>
    <m/>
    <m/>
    <m/>
    <n v="10.199999999999999"/>
    <n v="12.1"/>
    <n v="0"/>
    <n v="0"/>
    <n v="0"/>
  </r>
  <r>
    <x v="915"/>
    <b v="0"/>
    <n v="53.5"/>
    <m/>
    <m/>
    <m/>
    <n v="3.3"/>
    <n v="12.4"/>
    <n v="0"/>
    <n v="0"/>
    <n v="0"/>
  </r>
  <r>
    <x v="916"/>
    <b v="0"/>
    <n v="55.5"/>
    <m/>
    <m/>
    <m/>
    <n v="3.3"/>
    <n v="14.6"/>
    <n v="0"/>
    <n v="0"/>
    <n v="0"/>
  </r>
  <r>
    <x v="917"/>
    <b v="0"/>
    <n v="41"/>
    <m/>
    <m/>
    <m/>
    <n v="5.4"/>
    <n v="16.899999999999999"/>
    <n v="0"/>
    <n v="0"/>
    <n v="0"/>
  </r>
  <r>
    <x v="918"/>
    <b v="0"/>
    <n v="62.9"/>
    <m/>
    <m/>
    <m/>
    <n v="5.0999999999999996"/>
    <n v="17.7"/>
    <n v="0"/>
    <n v="0"/>
    <n v="0"/>
  </r>
  <r>
    <x v="919"/>
    <b v="0"/>
    <n v="50.4"/>
    <m/>
    <m/>
    <m/>
    <n v="2.5"/>
    <n v="17.8"/>
    <n v="0"/>
    <n v="0"/>
    <n v="0"/>
  </r>
  <r>
    <x v="920"/>
    <b v="0"/>
    <n v="49.6"/>
    <m/>
    <m/>
    <m/>
    <n v="2.2999999999999998"/>
    <n v="16.399999999999999"/>
    <n v="0"/>
    <n v="0"/>
    <n v="0"/>
  </r>
  <r>
    <x v="921"/>
    <b v="0"/>
    <n v="43"/>
    <m/>
    <m/>
    <m/>
    <n v="2.4"/>
    <n v="14.6"/>
    <n v="0"/>
    <n v="0"/>
    <n v="0"/>
  </r>
  <r>
    <x v="922"/>
    <b v="0"/>
    <n v="41"/>
    <m/>
    <m/>
    <m/>
    <n v="5"/>
    <n v="10.1"/>
    <n v="0"/>
    <n v="0"/>
    <n v="0"/>
  </r>
  <r>
    <x v="923"/>
    <b v="0"/>
    <n v="41"/>
    <m/>
    <m/>
    <m/>
    <n v="5.5"/>
    <n v="12.4"/>
    <n v="0"/>
    <n v="0"/>
    <n v="0"/>
  </r>
  <r>
    <x v="924"/>
    <b v="0"/>
    <n v="55.3"/>
    <m/>
    <m/>
    <m/>
    <n v="3.9"/>
    <n v="14.8"/>
    <n v="0"/>
    <n v="0"/>
    <n v="0"/>
  </r>
  <r>
    <x v="925"/>
    <b v="0"/>
    <n v="28.7"/>
    <m/>
    <m/>
    <m/>
    <n v="2.1"/>
    <n v="11.1"/>
    <n v="0"/>
    <n v="0"/>
    <n v="0"/>
  </r>
  <r>
    <x v="926"/>
    <b v="0"/>
    <n v="33.799999999999997"/>
    <m/>
    <m/>
    <m/>
    <n v="2.1"/>
    <n v="12.5"/>
    <n v="0"/>
    <n v="0"/>
    <n v="0"/>
  </r>
  <r>
    <x v="927"/>
    <b v="0"/>
    <n v="33.799999999999997"/>
    <m/>
    <m/>
    <m/>
    <n v="1.8"/>
    <n v="13.7"/>
    <n v="0"/>
    <n v="0"/>
    <n v="0"/>
  </r>
  <r>
    <x v="928"/>
    <b v="0"/>
    <n v="33.799999999999997"/>
    <m/>
    <m/>
    <m/>
    <n v="2.9"/>
    <n v="15.8"/>
    <n v="0"/>
    <n v="0"/>
    <n v="0"/>
  </r>
  <r>
    <x v="929"/>
    <b v="0"/>
    <n v="33.799999999999997"/>
    <m/>
    <m/>
    <m/>
    <n v="5.2"/>
    <n v="17.2"/>
    <n v="0"/>
    <n v="0"/>
    <n v="0"/>
  </r>
  <r>
    <x v="930"/>
    <b v="0"/>
    <n v="42.2"/>
    <m/>
    <m/>
    <m/>
    <n v="6.6"/>
    <n v="18.3"/>
    <n v="0"/>
    <n v="0"/>
    <n v="0"/>
  </r>
  <r>
    <x v="931"/>
    <b v="0"/>
    <n v="21.5"/>
    <m/>
    <m/>
    <m/>
    <n v="3.1"/>
    <n v="18.100000000000001"/>
    <n v="0"/>
    <n v="0"/>
    <n v="0"/>
  </r>
  <r>
    <x v="932"/>
    <b v="0"/>
    <n v="21.5"/>
    <m/>
    <m/>
    <m/>
    <n v="2.9"/>
    <n v="14.6"/>
    <n v="0"/>
    <n v="0"/>
    <n v="0"/>
  </r>
  <r>
    <x v="933"/>
    <b v="0"/>
    <n v="21.5"/>
    <m/>
    <m/>
    <m/>
    <n v="1.8"/>
    <n v="16.100000000000001"/>
    <n v="0"/>
    <n v="0"/>
    <n v="0"/>
  </r>
  <r>
    <x v="934"/>
    <b v="0"/>
    <n v="40.6"/>
    <m/>
    <m/>
    <m/>
    <n v="1.5"/>
    <n v="18.100000000000001"/>
    <n v="0"/>
    <n v="0"/>
    <n v="0"/>
  </r>
  <r>
    <x v="935"/>
    <b v="0"/>
    <n v="56.7"/>
    <m/>
    <m/>
    <m/>
    <n v="3.1"/>
    <n v="20.399999999999999"/>
    <n v="0"/>
    <n v="0"/>
    <n v="0"/>
  </r>
  <r>
    <x v="936"/>
    <b v="0"/>
    <n v="41"/>
    <m/>
    <m/>
    <m/>
    <n v="4.9000000000000004"/>
    <n v="21.5"/>
    <n v="0"/>
    <n v="0"/>
    <n v="0"/>
  </r>
  <r>
    <x v="937"/>
    <b v="0"/>
    <n v="75.400000000000006"/>
    <m/>
    <m/>
    <m/>
    <n v="8.6"/>
    <n v="20.8"/>
    <n v="0"/>
    <n v="0"/>
    <n v="0"/>
  </r>
  <r>
    <x v="938"/>
    <b v="0"/>
    <n v="34.200000000000003"/>
    <m/>
    <m/>
    <m/>
    <n v="4.3"/>
    <n v="19.399999999999999"/>
    <n v="0"/>
    <n v="0"/>
    <n v="0"/>
  </r>
  <r>
    <x v="939"/>
    <b v="0"/>
    <n v="58.1"/>
    <m/>
    <m/>
    <m/>
    <n v="3.3"/>
    <n v="19.899999999999999"/>
    <n v="0"/>
    <n v="0"/>
    <n v="0"/>
  </r>
  <r>
    <x v="940"/>
    <b v="0"/>
    <n v="47.3"/>
    <m/>
    <m/>
    <m/>
    <n v="2.2999999999999998"/>
    <n v="19.5"/>
    <n v="4"/>
    <n v="2"/>
    <n v="6"/>
  </r>
  <r>
    <x v="941"/>
    <b v="0"/>
    <n v="41"/>
    <m/>
    <m/>
    <m/>
    <n v="3.1"/>
    <n v="19.3"/>
    <n v="0"/>
    <n v="0"/>
    <n v="0"/>
  </r>
  <r>
    <x v="942"/>
    <b v="0"/>
    <n v="41"/>
    <m/>
    <m/>
    <m/>
    <n v="4.3"/>
    <n v="19.7"/>
    <n v="0"/>
    <n v="0"/>
    <n v="0"/>
  </r>
  <r>
    <x v="943"/>
    <b v="0"/>
    <n v="41"/>
    <m/>
    <m/>
    <m/>
    <n v="7"/>
    <n v="17.2"/>
    <n v="0"/>
    <n v="0"/>
    <n v="0"/>
  </r>
  <r>
    <x v="944"/>
    <b v="0"/>
    <n v="41"/>
    <m/>
    <m/>
    <m/>
    <n v="13.2"/>
    <n v="18.3"/>
    <n v="0"/>
    <n v="0"/>
    <n v="0"/>
  </r>
  <r>
    <x v="945"/>
    <b v="0"/>
    <n v="64.099999999999994"/>
    <m/>
    <m/>
    <m/>
    <n v="3.4"/>
    <n v="19.7"/>
    <n v="0"/>
    <n v="0"/>
    <n v="0"/>
  </r>
  <r>
    <x v="946"/>
    <b v="0"/>
    <n v="51.7"/>
    <m/>
    <m/>
    <m/>
    <n v="2.2999999999999998"/>
    <n v="20.5"/>
    <n v="0"/>
    <n v="0"/>
    <n v="0"/>
  </r>
  <r>
    <x v="947"/>
    <b v="0"/>
    <n v="71.3"/>
    <m/>
    <m/>
    <m/>
    <n v="1.9"/>
    <n v="21.1"/>
    <n v="0"/>
    <n v="0"/>
    <n v="0"/>
  </r>
  <r>
    <x v="948"/>
    <b v="0"/>
    <n v="68.2"/>
    <m/>
    <m/>
    <m/>
    <n v="2.5"/>
    <n v="19.2"/>
    <n v="0"/>
    <n v="0"/>
    <n v="0"/>
  </r>
  <r>
    <x v="949"/>
    <b v="0"/>
    <n v="70.2"/>
    <m/>
    <m/>
    <m/>
    <n v="2.7"/>
    <n v="20"/>
    <n v="0"/>
    <n v="0"/>
    <n v="0"/>
  </r>
  <r>
    <x v="950"/>
    <b v="0"/>
    <n v="45.5"/>
    <m/>
    <m/>
    <m/>
    <n v="3.3"/>
    <n v="20.2"/>
    <n v="0"/>
    <n v="0"/>
    <n v="0"/>
  </r>
  <r>
    <x v="951"/>
    <b v="0"/>
    <n v="51.4"/>
    <m/>
    <m/>
    <m/>
    <n v="6.4"/>
    <n v="20.399999999999999"/>
    <n v="0"/>
    <n v="0"/>
    <n v="0"/>
  </r>
  <r>
    <x v="952"/>
    <b v="0"/>
    <n v="67.400000000000006"/>
    <m/>
    <m/>
    <m/>
    <n v="2.9"/>
    <n v="20.7"/>
    <n v="0"/>
    <n v="0"/>
    <n v="0"/>
  </r>
  <r>
    <x v="953"/>
    <b v="0"/>
    <n v="50.3"/>
    <m/>
    <m/>
    <m/>
    <n v="3.1"/>
    <n v="20.5"/>
    <n v="0"/>
    <n v="0"/>
    <n v="0"/>
  </r>
  <r>
    <x v="954"/>
    <b v="0"/>
    <n v="48.7"/>
    <m/>
    <m/>
    <m/>
    <n v="4.3"/>
    <n v="19.2"/>
    <n v="0"/>
    <n v="0"/>
    <n v="0"/>
  </r>
  <r>
    <x v="955"/>
    <b v="0"/>
    <n v="74.599999999999994"/>
    <m/>
    <m/>
    <m/>
    <n v="5.3"/>
    <n v="16.899999999999999"/>
    <n v="0"/>
    <n v="0"/>
    <n v="0"/>
  </r>
  <r>
    <x v="956"/>
    <b v="0"/>
    <n v="52.3"/>
    <m/>
    <m/>
    <m/>
    <n v="5.7"/>
    <n v="17.3"/>
    <n v="0"/>
    <n v="0"/>
    <n v="0"/>
  </r>
  <r>
    <x v="957"/>
    <b v="0"/>
    <n v="52.3"/>
    <m/>
    <m/>
    <m/>
    <n v="13.4"/>
    <n v="18.5"/>
    <n v="0"/>
    <n v="0"/>
    <n v="0"/>
  </r>
  <r>
    <x v="958"/>
    <b v="0"/>
    <n v="52.3"/>
    <m/>
    <m/>
    <m/>
    <n v="13"/>
    <n v="19.7"/>
    <n v="0"/>
    <n v="0"/>
    <n v="0"/>
  </r>
  <r>
    <x v="959"/>
    <b v="0"/>
    <n v="52.3"/>
    <m/>
    <m/>
    <m/>
    <n v="20.8"/>
    <n v="20.3"/>
    <n v="0"/>
    <n v="0"/>
    <n v="0"/>
  </r>
  <r>
    <x v="960"/>
    <b v="0"/>
    <n v="52.3"/>
    <m/>
    <m/>
    <m/>
    <n v="7"/>
    <n v="21.1"/>
    <n v="0"/>
    <n v="0"/>
    <n v="0"/>
  </r>
  <r>
    <x v="961"/>
    <b v="0"/>
    <n v="50.9"/>
    <m/>
    <m/>
    <m/>
    <n v="7"/>
    <n v="20.5"/>
    <n v="0"/>
    <n v="0"/>
    <n v="0"/>
  </r>
  <r>
    <x v="962"/>
    <b v="0"/>
    <n v="50.9"/>
    <m/>
    <m/>
    <m/>
    <n v="9.4"/>
    <n v="20.6"/>
    <n v="0"/>
    <n v="0"/>
    <n v="0"/>
  </r>
  <r>
    <x v="963"/>
    <b v="0"/>
    <n v="50.9"/>
    <m/>
    <m/>
    <m/>
    <n v="9.9"/>
    <n v="19.100000000000001"/>
    <n v="0"/>
    <n v="0"/>
    <n v="0"/>
  </r>
  <r>
    <x v="964"/>
    <b v="0"/>
    <n v="50.9"/>
    <m/>
    <m/>
    <m/>
    <n v="17.3"/>
    <n v="18.8"/>
    <n v="0"/>
    <n v="0"/>
    <n v="0"/>
  </r>
  <r>
    <x v="965"/>
    <b v="0"/>
    <n v="50.9"/>
    <m/>
    <m/>
    <m/>
    <n v="15.1"/>
    <n v="19.7"/>
    <n v="0"/>
    <n v="0"/>
    <n v="0"/>
  </r>
  <r>
    <x v="966"/>
    <b v="0"/>
    <n v="50.9"/>
    <m/>
    <m/>
    <m/>
    <n v="7.3"/>
    <n v="20.5"/>
    <n v="0"/>
    <n v="0"/>
    <n v="0"/>
  </r>
  <r>
    <x v="967"/>
    <b v="0"/>
    <n v="50.9"/>
    <m/>
    <m/>
    <m/>
    <n v="5.7"/>
    <n v="21"/>
    <n v="0"/>
    <n v="0"/>
    <n v="0"/>
  </r>
  <r>
    <x v="968"/>
    <b v="0"/>
    <n v="50.9"/>
    <m/>
    <m/>
    <m/>
    <n v="4.2"/>
    <n v="21.7"/>
    <n v="0"/>
    <n v="0"/>
    <n v="0"/>
  </r>
  <r>
    <x v="969"/>
    <b v="0"/>
    <n v="50.9"/>
    <m/>
    <m/>
    <m/>
    <n v="4.8"/>
    <n v="20.9"/>
    <n v="0"/>
    <n v="0"/>
    <n v="0"/>
  </r>
  <r>
    <x v="970"/>
    <b v="0"/>
    <n v="50.9"/>
    <m/>
    <m/>
    <m/>
    <n v="5.5"/>
    <n v="20.9"/>
    <n v="0"/>
    <n v="0"/>
    <n v="0"/>
  </r>
  <r>
    <x v="971"/>
    <b v="0"/>
    <n v="60.1"/>
    <m/>
    <m/>
    <m/>
    <n v="18.899999999999999"/>
    <n v="22.3"/>
    <n v="0"/>
    <n v="0"/>
    <n v="0"/>
  </r>
  <r>
    <x v="972"/>
    <b v="0"/>
    <n v="58.1"/>
    <m/>
    <m/>
    <m/>
    <n v="30.2"/>
    <n v="19.2"/>
    <n v="0"/>
    <n v="0"/>
    <n v="0"/>
  </r>
  <r>
    <x v="973"/>
    <b v="0"/>
    <n v="41"/>
    <m/>
    <m/>
    <m/>
    <n v="11.3"/>
    <n v="20.8"/>
    <n v="0"/>
    <n v="0"/>
    <n v="0"/>
  </r>
  <r>
    <x v="974"/>
    <b v="0"/>
    <n v="41"/>
    <m/>
    <m/>
    <m/>
    <n v="6.1"/>
    <n v="22.3"/>
    <n v="0"/>
    <n v="0"/>
    <n v="0"/>
  </r>
  <r>
    <x v="975"/>
    <b v="0"/>
    <n v="41"/>
    <m/>
    <m/>
    <m/>
    <n v="5.8"/>
    <n v="21.3"/>
    <n v="0"/>
    <n v="0"/>
    <n v="0"/>
  </r>
  <r>
    <x v="976"/>
    <b v="0"/>
    <n v="47.3"/>
    <m/>
    <m/>
    <m/>
    <n v="5.6"/>
    <n v="19.3"/>
    <n v="0"/>
    <n v="0"/>
    <n v="0"/>
  </r>
  <r>
    <x v="977"/>
    <b v="0"/>
    <n v="41"/>
    <m/>
    <m/>
    <m/>
    <n v="9.9"/>
    <n v="19.399999999999999"/>
    <n v="0"/>
    <n v="0"/>
    <n v="0"/>
  </r>
  <r>
    <x v="978"/>
    <b v="0"/>
    <n v="41"/>
    <m/>
    <m/>
    <m/>
    <n v="20.6"/>
    <n v="20.7"/>
    <n v="0"/>
    <n v="0"/>
    <n v="0"/>
  </r>
  <r>
    <x v="979"/>
    <b v="0"/>
    <n v="41"/>
    <m/>
    <m/>
    <m/>
    <n v="36.200000000000003"/>
    <n v="21.5"/>
    <n v="0"/>
    <n v="0"/>
    <n v="0"/>
  </r>
  <r>
    <x v="980"/>
    <b v="0"/>
    <n v="41"/>
    <m/>
    <m/>
    <m/>
    <n v="14.9"/>
    <n v="20.9"/>
    <n v="0"/>
    <n v="0"/>
    <n v="0"/>
  </r>
  <r>
    <x v="981"/>
    <b v="0"/>
    <n v="41"/>
    <m/>
    <m/>
    <m/>
    <n v="8.1"/>
    <n v="20.2"/>
    <n v="0"/>
    <n v="0"/>
    <n v="0"/>
  </r>
  <r>
    <x v="982"/>
    <b v="0"/>
    <n v="41"/>
    <m/>
    <m/>
    <m/>
    <n v="9.1"/>
    <n v="20.5"/>
    <n v="0"/>
    <n v="0"/>
    <n v="0"/>
  </r>
  <r>
    <x v="983"/>
    <b v="0"/>
    <n v="55.8"/>
    <m/>
    <m/>
    <m/>
    <n v="7.5"/>
    <n v="20.5"/>
    <n v="0"/>
    <n v="0"/>
    <n v="0"/>
  </r>
  <r>
    <x v="984"/>
    <b v="0"/>
    <n v="41"/>
    <m/>
    <m/>
    <m/>
    <n v="47.5"/>
    <n v="21.3"/>
    <n v="0"/>
    <n v="0"/>
    <n v="0"/>
  </r>
  <r>
    <x v="985"/>
    <b v="0"/>
    <n v="62.4"/>
    <m/>
    <m/>
    <m/>
    <n v="29.7"/>
    <n v="22.7"/>
    <n v="0"/>
    <n v="0"/>
    <n v="0"/>
  </r>
  <r>
    <x v="986"/>
    <b v="0"/>
    <n v="41"/>
    <m/>
    <m/>
    <m/>
    <n v="33.200000000000003"/>
    <n v="22.3"/>
    <n v="0"/>
    <n v="0"/>
    <n v="0"/>
  </r>
  <r>
    <x v="987"/>
    <b v="0"/>
    <n v="41"/>
    <m/>
    <m/>
    <m/>
    <n v="16.5"/>
    <n v="22.3"/>
    <n v="0"/>
    <n v="0"/>
    <n v="0"/>
  </r>
  <r>
    <x v="988"/>
    <b v="0"/>
    <n v="54.5"/>
    <m/>
    <m/>
    <m/>
    <n v="11.5"/>
    <n v="22.7"/>
    <n v="0"/>
    <n v="0"/>
    <n v="0"/>
  </r>
  <r>
    <x v="989"/>
    <b v="0"/>
    <n v="52.7"/>
    <m/>
    <m/>
    <m/>
    <n v="10.199999999999999"/>
    <n v="23.6"/>
    <n v="0"/>
    <n v="0"/>
    <n v="0"/>
  </r>
  <r>
    <x v="990"/>
    <b v="0"/>
    <n v="45.7"/>
    <m/>
    <m/>
    <m/>
    <n v="11.4"/>
    <n v="24.3"/>
    <n v="0"/>
    <n v="0"/>
    <n v="0"/>
  </r>
  <r>
    <x v="991"/>
    <b v="0"/>
    <n v="53.4"/>
    <m/>
    <m/>
    <m/>
    <n v="12.7"/>
    <n v="23.6"/>
    <n v="667"/>
    <n v="549"/>
    <n v="1216"/>
  </r>
  <r>
    <x v="992"/>
    <b v="0"/>
    <n v="71"/>
    <m/>
    <m/>
    <m/>
    <n v="27.9"/>
    <n v="24.2"/>
    <n v="577"/>
    <n v="483"/>
    <n v="1060"/>
  </r>
  <r>
    <x v="993"/>
    <b v="0"/>
    <n v="53.4"/>
    <m/>
    <m/>
    <m/>
    <n v="32.5"/>
    <n v="24.4"/>
    <n v="0"/>
    <n v="0"/>
    <n v="0"/>
  </r>
  <r>
    <x v="994"/>
    <b v="0"/>
    <n v="63.7"/>
    <m/>
    <m/>
    <m/>
    <n v="16.600000000000001"/>
    <n v="21.9"/>
    <n v="0"/>
    <n v="0"/>
    <n v="0"/>
  </r>
  <r>
    <x v="995"/>
    <b v="0"/>
    <n v="57.5"/>
    <m/>
    <m/>
    <m/>
    <n v="13.1"/>
    <n v="18.2"/>
    <n v="0"/>
    <n v="0"/>
    <n v="0"/>
  </r>
  <r>
    <x v="996"/>
    <b v="0"/>
    <n v="50.7"/>
    <m/>
    <m/>
    <m/>
    <n v="13.8"/>
    <n v="19.3"/>
    <n v="0"/>
    <n v="0"/>
    <n v="0"/>
  </r>
  <r>
    <x v="997"/>
    <b v="0"/>
    <n v="53.1"/>
    <m/>
    <m/>
    <m/>
    <n v="11.9"/>
    <n v="21"/>
    <n v="0"/>
    <n v="0"/>
    <n v="0"/>
  </r>
  <r>
    <x v="998"/>
    <b v="0"/>
    <n v="50.7"/>
    <m/>
    <m/>
    <m/>
    <n v="15.4"/>
    <n v="22.3"/>
    <n v="0"/>
    <n v="0"/>
    <n v="0"/>
  </r>
  <r>
    <x v="999"/>
    <b v="0"/>
    <n v="55.5"/>
    <m/>
    <m/>
    <m/>
    <n v="35.5"/>
    <n v="21.9"/>
    <n v="0"/>
    <n v="0"/>
    <n v="0"/>
  </r>
  <r>
    <x v="1000"/>
    <b v="0"/>
    <n v="71.7"/>
    <m/>
    <m/>
    <m/>
    <n v="39"/>
    <n v="23.8"/>
    <n v="0"/>
    <n v="0"/>
    <n v="0"/>
  </r>
  <r>
    <x v="1001"/>
    <b v="0"/>
    <n v="51.5"/>
    <m/>
    <m/>
    <m/>
    <n v="17.8"/>
    <n v="24.5"/>
    <n v="0"/>
    <n v="0"/>
    <n v="0"/>
  </r>
  <r>
    <x v="1002"/>
    <b v="0"/>
    <n v="58.9"/>
    <m/>
    <m/>
    <m/>
    <n v="18.100000000000001"/>
    <n v="25.1"/>
    <n v="0"/>
    <n v="0"/>
    <n v="0"/>
  </r>
  <r>
    <x v="1003"/>
    <b v="0"/>
    <n v="50.7"/>
    <m/>
    <m/>
    <m/>
    <n v="17.8"/>
    <n v="25.4"/>
    <n v="0"/>
    <n v="0"/>
    <n v="0"/>
  </r>
  <r>
    <x v="1004"/>
    <b v="0"/>
    <n v="96.3"/>
    <m/>
    <m/>
    <m/>
    <n v="18.3"/>
    <n v="25.7"/>
    <n v="0"/>
    <n v="0"/>
    <n v="0"/>
  </r>
  <r>
    <x v="1005"/>
    <b v="0"/>
    <n v="58.6"/>
    <m/>
    <m/>
    <m/>
    <n v="38.1"/>
    <n v="26"/>
    <n v="0"/>
    <n v="0"/>
    <n v="0"/>
  </r>
  <r>
    <x v="1006"/>
    <b v="0"/>
    <n v="57"/>
    <m/>
    <m/>
    <m/>
    <n v="39.1"/>
    <n v="26.1"/>
    <n v="0"/>
    <n v="0"/>
    <n v="0"/>
  </r>
  <r>
    <x v="1007"/>
    <b v="0"/>
    <n v="70.2"/>
    <m/>
    <m/>
    <m/>
    <n v="38.200000000000003"/>
    <n v="25.9"/>
    <n v="0"/>
    <n v="0"/>
    <n v="0"/>
  </r>
  <r>
    <x v="1008"/>
    <b v="0"/>
    <n v="75.2"/>
    <m/>
    <m/>
    <m/>
    <n v="37.700000000000003"/>
    <n v="24.8"/>
    <n v="0"/>
    <n v="0"/>
    <n v="0"/>
  </r>
  <r>
    <x v="1009"/>
    <b v="0"/>
    <n v="75.7"/>
    <m/>
    <m/>
    <m/>
    <n v="38.299999999999997"/>
    <n v="22.8"/>
    <n v="0"/>
    <n v="0"/>
    <n v="0"/>
  </r>
  <r>
    <x v="1010"/>
    <b v="0"/>
    <n v="70.7"/>
    <m/>
    <m/>
    <m/>
    <n v="39.5"/>
    <n v="23.8"/>
    <n v="0"/>
    <n v="0"/>
    <n v="0"/>
  </r>
  <r>
    <x v="1011"/>
    <b v="0"/>
    <n v="74.7"/>
    <m/>
    <m/>
    <m/>
    <n v="39.299999999999997"/>
    <n v="23.3"/>
    <n v="0"/>
    <n v="0"/>
    <n v="0"/>
  </r>
  <r>
    <x v="1012"/>
    <b v="0"/>
    <n v="52"/>
    <m/>
    <m/>
    <m/>
    <n v="37.299999999999997"/>
    <n v="23.4"/>
    <n v="0"/>
    <n v="0"/>
    <n v="0"/>
  </r>
  <r>
    <x v="1013"/>
    <b v="0"/>
    <n v="57.8"/>
    <m/>
    <m/>
    <m/>
    <n v="38.6"/>
    <n v="21.3"/>
    <n v="0"/>
    <n v="0"/>
    <n v="0"/>
  </r>
  <r>
    <x v="1014"/>
    <b v="0"/>
    <n v="57.8"/>
    <m/>
    <m/>
    <m/>
    <n v="37"/>
    <n v="22.7"/>
    <n v="0"/>
    <n v="0"/>
    <n v="0"/>
  </r>
  <r>
    <x v="1015"/>
    <b v="0"/>
    <n v="66.3"/>
    <m/>
    <m/>
    <m/>
    <n v="18.7"/>
    <n v="23.5"/>
    <n v="0"/>
    <n v="0"/>
    <n v="0"/>
  </r>
  <r>
    <x v="1016"/>
    <b v="0"/>
    <n v="42.9"/>
    <m/>
    <m/>
    <m/>
    <n v="17.5"/>
    <n v="24.6"/>
    <n v="0"/>
    <n v="0"/>
    <n v="0"/>
  </r>
  <r>
    <x v="1017"/>
    <b v="0"/>
    <n v="42.9"/>
    <m/>
    <m/>
    <m/>
    <n v="14"/>
    <n v="25.5"/>
    <n v="0"/>
    <n v="0"/>
    <n v="0"/>
  </r>
  <r>
    <x v="1018"/>
    <b v="0"/>
    <n v="56.5"/>
    <m/>
    <m/>
    <m/>
    <n v="12.7"/>
    <n v="25"/>
    <n v="0"/>
    <n v="0"/>
    <n v="0"/>
  </r>
  <r>
    <x v="1019"/>
    <b v="0"/>
    <n v="60.8"/>
    <m/>
    <m/>
    <m/>
    <n v="12.5"/>
    <n v="22.9"/>
    <n v="0"/>
    <n v="0"/>
    <n v="0"/>
  </r>
  <r>
    <x v="1020"/>
    <b v="0"/>
    <n v="60.8"/>
    <m/>
    <m/>
    <m/>
    <n v="27"/>
    <n v="23.6"/>
    <n v="0"/>
    <n v="0"/>
    <n v="0"/>
  </r>
  <r>
    <x v="1021"/>
    <b v="0"/>
    <n v="60.8"/>
    <m/>
    <m/>
    <m/>
    <n v="32.1"/>
    <n v="23.3"/>
    <n v="0"/>
    <n v="0"/>
    <n v="0"/>
  </r>
  <r>
    <x v="1022"/>
    <b v="0"/>
    <n v="54"/>
    <m/>
    <m/>
    <m/>
    <n v="17.7"/>
    <n v="23.8"/>
    <n v="0"/>
    <n v="0"/>
    <n v="0"/>
  </r>
  <r>
    <x v="1023"/>
    <b v="0"/>
    <n v="69"/>
    <m/>
    <m/>
    <m/>
    <n v="15.3"/>
    <n v="22.9"/>
    <n v="697"/>
    <n v="577"/>
    <n v="1274"/>
  </r>
  <r>
    <x v="1024"/>
    <b v="0"/>
    <n v="54"/>
    <m/>
    <m/>
    <m/>
    <n v="11.7"/>
    <n v="23.4"/>
    <n v="1403"/>
    <n v="1159"/>
    <n v="2562"/>
  </r>
  <r>
    <x v="1025"/>
    <b v="0"/>
    <n v="37.4"/>
    <m/>
    <m/>
    <m/>
    <n v="9.9"/>
    <n v="24"/>
    <n v="1371"/>
    <n v="1141"/>
    <n v="2512"/>
  </r>
  <r>
    <x v="1026"/>
    <b v="0"/>
    <n v="54"/>
    <m/>
    <m/>
    <m/>
    <n v="12.3"/>
    <n v="25"/>
    <n v="1308"/>
    <n v="1090"/>
    <n v="2398"/>
  </r>
  <r>
    <x v="1027"/>
    <b v="0"/>
    <n v="75.900000000000006"/>
    <m/>
    <m/>
    <m/>
    <n v="27.7"/>
    <n v="26.6"/>
    <n v="1261"/>
    <n v="1042"/>
    <n v="2303"/>
  </r>
  <r>
    <x v="1028"/>
    <b v="0"/>
    <n v="64.900000000000006"/>
    <m/>
    <m/>
    <m/>
    <n v="35"/>
    <n v="25.5"/>
    <n v="1283"/>
    <n v="1067"/>
    <n v="2350"/>
  </r>
  <r>
    <x v="1029"/>
    <b v="0"/>
    <n v="66.3"/>
    <m/>
    <m/>
    <m/>
    <n v="18.2"/>
    <n v="25.1"/>
    <n v="1224"/>
    <n v="1010"/>
    <n v="2234"/>
  </r>
  <r>
    <x v="1030"/>
    <b v="0"/>
    <n v="61"/>
    <m/>
    <m/>
    <m/>
    <n v="11.8"/>
    <n v="23.7"/>
    <n v="1119"/>
    <n v="904"/>
    <n v="2023"/>
  </r>
  <r>
    <x v="1031"/>
    <b v="0"/>
    <n v="65.8"/>
    <m/>
    <m/>
    <m/>
    <n v="10.3"/>
    <n v="23.7"/>
    <n v="1193"/>
    <n v="972"/>
    <n v="2165"/>
  </r>
  <r>
    <x v="1032"/>
    <b v="0"/>
    <n v="67.400000000000006"/>
    <m/>
    <m/>
    <m/>
    <n v="9.6"/>
    <n v="24.7"/>
    <n v="1151"/>
    <n v="933"/>
    <n v="2084"/>
  </r>
  <r>
    <x v="1033"/>
    <b v="0"/>
    <n v="71.900000000000006"/>
    <m/>
    <m/>
    <m/>
    <n v="14.9"/>
    <n v="23.8"/>
    <n v="1168"/>
    <n v="951"/>
    <n v="2119"/>
  </r>
  <r>
    <x v="1034"/>
    <b v="0"/>
    <n v="85.9"/>
    <m/>
    <m/>
    <m/>
    <n v="34.299999999999997"/>
    <n v="25.1"/>
    <n v="1265"/>
    <n v="1047"/>
    <n v="2312"/>
  </r>
  <r>
    <x v="1035"/>
    <b v="0"/>
    <n v="69.7"/>
    <m/>
    <m/>
    <m/>
    <n v="39.200000000000003"/>
    <n v="25.6"/>
    <n v="1296"/>
    <n v="1083"/>
    <n v="2379"/>
  </r>
  <r>
    <x v="1036"/>
    <b v="0"/>
    <n v="93.7"/>
    <m/>
    <m/>
    <m/>
    <n v="17.399999999999999"/>
    <n v="25.9"/>
    <n v="1297"/>
    <n v="1082"/>
    <n v="2379"/>
  </r>
  <r>
    <x v="1037"/>
    <b v="0"/>
    <n v="63.8"/>
    <m/>
    <m/>
    <m/>
    <n v="13.5"/>
    <n v="24.7"/>
    <n v="1206"/>
    <n v="992"/>
    <n v="2198"/>
  </r>
  <r>
    <x v="1038"/>
    <b v="0"/>
    <n v="54"/>
    <m/>
    <m/>
    <m/>
    <n v="9.9"/>
    <n v="26.4"/>
    <n v="1199"/>
    <n v="986"/>
    <n v="2185"/>
  </r>
  <r>
    <x v="1039"/>
    <b v="0"/>
    <n v="62.2"/>
    <m/>
    <m/>
    <m/>
    <n v="10.3"/>
    <n v="26.8"/>
    <n v="1185"/>
    <n v="974"/>
    <n v="2159"/>
  </r>
  <r>
    <x v="1040"/>
    <b v="0"/>
    <n v="54"/>
    <m/>
    <m/>
    <m/>
    <n v="15.1"/>
    <n v="25.3"/>
    <n v="1219"/>
    <n v="1007"/>
    <n v="2226"/>
  </r>
  <r>
    <x v="1041"/>
    <b v="0"/>
    <n v="61.3"/>
    <m/>
    <m/>
    <m/>
    <n v="29.8"/>
    <n v="26.4"/>
    <n v="1293"/>
    <n v="1086"/>
    <n v="2379"/>
  </r>
  <r>
    <x v="1042"/>
    <b v="0"/>
    <n v="94.1"/>
    <m/>
    <m/>
    <m/>
    <n v="36.1"/>
    <n v="27.1"/>
    <n v="1330"/>
    <n v="1119"/>
    <n v="2449"/>
  </r>
  <r>
    <x v="1043"/>
    <b v="0"/>
    <n v="54"/>
    <m/>
    <m/>
    <m/>
    <n v="10.3"/>
    <n v="27.8"/>
    <n v="1287"/>
    <n v="1073"/>
    <n v="2360"/>
  </r>
  <r>
    <x v="1044"/>
    <b v="0"/>
    <n v="69.599999999999994"/>
    <m/>
    <m/>
    <m/>
    <n v="15.2"/>
    <n v="28.3"/>
    <n v="1203"/>
    <n v="993"/>
    <n v="2196"/>
  </r>
  <r>
    <x v="1045"/>
    <b v="0"/>
    <n v="72.400000000000006"/>
    <m/>
    <m/>
    <m/>
    <n v="11.7"/>
    <n v="28.5"/>
    <n v="1157"/>
    <n v="945"/>
    <n v="2102"/>
  </r>
  <r>
    <x v="1046"/>
    <b v="0"/>
    <n v="55.6"/>
    <m/>
    <m/>
    <m/>
    <n v="17.100000000000001"/>
    <n v="29.1"/>
    <n v="1166"/>
    <n v="953"/>
    <n v="2119"/>
  </r>
  <r>
    <x v="1047"/>
    <b v="0"/>
    <n v="60.3"/>
    <m/>
    <m/>
    <m/>
    <n v="17.399999999999999"/>
    <n v="29.1"/>
    <n v="1869"/>
    <n v="1819"/>
    <n v="3688"/>
  </r>
  <r>
    <x v="1048"/>
    <b v="0"/>
    <n v="65.900000000000006"/>
    <m/>
    <m/>
    <m/>
    <n v="34.799999999999997"/>
    <n v="28.8"/>
    <n v="2715"/>
    <n v="2753"/>
    <n v="5468"/>
  </r>
  <r>
    <x v="1049"/>
    <b v="0"/>
    <n v="60.8"/>
    <m/>
    <m/>
    <m/>
    <n v="38.299999999999997"/>
    <n v="28.6"/>
    <n v="2891"/>
    <n v="2903"/>
    <n v="5794"/>
  </r>
  <r>
    <x v="1050"/>
    <b v="0"/>
    <n v="87.5"/>
    <m/>
    <m/>
    <m/>
    <n v="17.899999999999999"/>
    <n v="29.2"/>
    <n v="2921"/>
    <n v="2889"/>
    <n v="5810"/>
  </r>
  <r>
    <x v="1051"/>
    <b v="0"/>
    <n v="66"/>
    <m/>
    <m/>
    <m/>
    <n v="17.5"/>
    <n v="30.1"/>
    <n v="2389"/>
    <n v="2464"/>
    <n v="4853"/>
  </r>
  <r>
    <x v="1052"/>
    <b v="0"/>
    <n v="60.8"/>
    <m/>
    <m/>
    <m/>
    <n v="38.6"/>
    <n v="29.9"/>
    <n v="2776"/>
    <n v="2789"/>
    <n v="5565"/>
  </r>
  <r>
    <x v="1053"/>
    <b v="0"/>
    <n v="54"/>
    <m/>
    <m/>
    <m/>
    <n v="24.3"/>
    <n v="29.8"/>
    <n v="3008"/>
    <n v="2930"/>
    <n v="5938"/>
  </r>
  <r>
    <x v="1054"/>
    <b v="0"/>
    <n v="59.9"/>
    <m/>
    <m/>
    <m/>
    <n v="18.2"/>
    <n v="29.9"/>
    <n v="2888"/>
    <n v="2856"/>
    <n v="5744"/>
  </r>
  <r>
    <x v="1055"/>
    <b v="0"/>
    <n v="64.7"/>
    <m/>
    <m/>
    <m/>
    <n v="36.4"/>
    <n v="30.1"/>
    <n v="4020"/>
    <n v="3897"/>
    <n v="7917"/>
  </r>
  <r>
    <x v="1056"/>
    <b v="0"/>
    <n v="73.099999999999994"/>
    <m/>
    <m/>
    <m/>
    <n v="38.6"/>
    <n v="29.2"/>
    <n v="4667"/>
    <n v="4854"/>
    <n v="9521"/>
  </r>
  <r>
    <x v="1057"/>
    <b v="0"/>
    <n v="54"/>
    <m/>
    <m/>
    <m/>
    <n v="17.899999999999999"/>
    <n v="29.6"/>
    <n v="4864"/>
    <n v="4522"/>
    <n v="9386"/>
  </r>
  <r>
    <x v="1058"/>
    <b v="0"/>
    <n v="56.7"/>
    <m/>
    <m/>
    <m/>
    <n v="16.5"/>
    <n v="28.3"/>
    <n v="3797"/>
    <n v="3773"/>
    <n v="7570"/>
  </r>
  <r>
    <x v="1059"/>
    <b v="0"/>
    <n v="56.7"/>
    <m/>
    <m/>
    <m/>
    <n v="17.399999999999999"/>
    <n v="27.8"/>
    <n v="3442"/>
    <n v="3403"/>
    <n v="6845"/>
  </r>
  <r>
    <x v="1060"/>
    <b v="0"/>
    <n v="67.2"/>
    <m/>
    <m/>
    <m/>
    <n v="17.399999999999999"/>
    <n v="28.5"/>
    <n v="3559"/>
    <n v="3517"/>
    <n v="7076"/>
  </r>
  <r>
    <x v="1061"/>
    <b v="0"/>
    <n v="54"/>
    <m/>
    <m/>
    <m/>
    <n v="17.100000000000001"/>
    <n v="29"/>
    <n v="2645"/>
    <n v="2557"/>
    <n v="5202"/>
  </r>
  <r>
    <x v="1062"/>
    <b v="0"/>
    <n v="67.599999999999994"/>
    <m/>
    <m/>
    <m/>
    <n v="37"/>
    <n v="28.9"/>
    <n v="3689"/>
    <n v="3889"/>
    <n v="7578"/>
  </r>
  <r>
    <x v="1063"/>
    <b v="0"/>
    <n v="76"/>
    <m/>
    <m/>
    <m/>
    <n v="36.700000000000003"/>
    <n v="29.8"/>
    <n v="3795"/>
    <n v="4076"/>
    <n v="7871"/>
  </r>
  <r>
    <x v="1064"/>
    <b v="0"/>
    <n v="63.1"/>
    <m/>
    <m/>
    <m/>
    <n v="18.3"/>
    <n v="30.1"/>
    <n v="3680"/>
    <n v="4010"/>
    <n v="7690"/>
  </r>
  <r>
    <x v="1065"/>
    <b v="0"/>
    <n v="63.1"/>
    <m/>
    <m/>
    <m/>
    <n v="16.100000000000001"/>
    <n v="28.3"/>
    <n v="2993"/>
    <n v="3197"/>
    <n v="6190"/>
  </r>
  <r>
    <x v="1066"/>
    <b v="0"/>
    <n v="54"/>
    <m/>
    <m/>
    <m/>
    <n v="14.7"/>
    <n v="25.8"/>
    <n v="2003"/>
    <n v="2058"/>
    <n v="4061"/>
  </r>
  <r>
    <x v="1067"/>
    <b v="0"/>
    <n v="74.3"/>
    <m/>
    <m/>
    <m/>
    <n v="14.7"/>
    <n v="26.4"/>
    <n v="2492"/>
    <n v="2591"/>
    <n v="5083"/>
  </r>
  <r>
    <x v="1068"/>
    <b v="0"/>
    <n v="65.900000000000006"/>
    <m/>
    <m/>
    <m/>
    <n v="13"/>
    <n v="28.1"/>
    <n v="2096"/>
    <n v="2225"/>
    <n v="4321"/>
  </r>
  <r>
    <x v="1069"/>
    <b v="0"/>
    <n v="55.3"/>
    <m/>
    <m/>
    <m/>
    <n v="27"/>
    <n v="27"/>
    <n v="2874"/>
    <n v="3098"/>
    <n v="5972"/>
  </r>
  <r>
    <x v="1070"/>
    <b v="0"/>
    <n v="89.5"/>
    <m/>
    <m/>
    <m/>
    <n v="32.5"/>
    <n v="27.3"/>
    <n v="2920"/>
    <n v="2728"/>
    <n v="5648"/>
  </r>
  <r>
    <x v="1071"/>
    <b v="0"/>
    <n v="63.5"/>
    <m/>
    <m/>
    <m/>
    <n v="13.8"/>
    <n v="27.9"/>
    <n v="2958"/>
    <n v="2780"/>
    <n v="5738"/>
  </r>
  <r>
    <x v="1072"/>
    <b v="0"/>
    <n v="62.4"/>
    <m/>
    <m/>
    <m/>
    <n v="16.600000000000001"/>
    <n v="27"/>
    <n v="2558"/>
    <n v="2481"/>
    <n v="5039"/>
  </r>
  <r>
    <x v="1073"/>
    <b v="0"/>
    <n v="54"/>
    <m/>
    <m/>
    <m/>
    <n v="17.100000000000001"/>
    <n v="27.5"/>
    <n v="2176"/>
    <n v="1904"/>
    <n v="4080"/>
  </r>
  <r>
    <x v="1074"/>
    <b v="0"/>
    <n v="62.4"/>
    <m/>
    <m/>
    <m/>
    <n v="18"/>
    <n v="27"/>
    <n v="2618"/>
    <n v="2551"/>
    <n v="5169"/>
  </r>
  <r>
    <x v="1075"/>
    <b v="0"/>
    <n v="56.7"/>
    <m/>
    <m/>
    <m/>
    <n v="17.7"/>
    <n v="27.3"/>
    <n v="2171"/>
    <n v="2265"/>
    <n v="4436"/>
  </r>
  <r>
    <x v="1076"/>
    <b v="0"/>
    <n v="62.2"/>
    <m/>
    <m/>
    <m/>
    <n v="35.200000000000003"/>
    <n v="28.2"/>
    <n v="3238"/>
    <n v="3369"/>
    <n v="6607"/>
  </r>
  <r>
    <x v="1077"/>
    <b v="0"/>
    <n v="78.099999999999994"/>
    <m/>
    <m/>
    <m/>
    <n v="38.1"/>
    <n v="26.2"/>
    <n v="2930"/>
    <n v="3334"/>
    <n v="6264"/>
  </r>
  <r>
    <x v="1078"/>
    <b v="0"/>
    <n v="69.2"/>
    <m/>
    <m/>
    <m/>
    <n v="37.200000000000003"/>
    <n v="27.1"/>
    <n v="3014"/>
    <n v="3281"/>
    <n v="6295"/>
  </r>
  <r>
    <x v="1079"/>
    <b v="0"/>
    <n v="63.3"/>
    <m/>
    <m/>
    <m/>
    <n v="17.5"/>
    <n v="26.5"/>
    <n v="3222"/>
    <n v="3319"/>
    <n v="6541"/>
  </r>
  <r>
    <x v="1080"/>
    <b v="0"/>
    <n v="54"/>
    <m/>
    <m/>
    <m/>
    <n v="18"/>
    <n v="26.5"/>
    <n v="2386"/>
    <n v="2649"/>
    <n v="5035"/>
  </r>
  <r>
    <x v="1081"/>
    <b v="0"/>
    <n v="69.2"/>
    <m/>
    <m/>
    <m/>
    <n v="18.2"/>
    <n v="27.2"/>
    <n v="3045"/>
    <n v="2984"/>
    <n v="6029"/>
  </r>
  <r>
    <x v="1082"/>
    <b v="0"/>
    <n v="60.7"/>
    <m/>
    <m/>
    <m/>
    <n v="18.2"/>
    <n v="27.6"/>
    <n v="2372"/>
    <n v="2370"/>
    <n v="4742"/>
  </r>
  <r>
    <x v="1083"/>
    <b v="0"/>
    <n v="73.900000000000006"/>
    <m/>
    <m/>
    <m/>
    <n v="39.299999999999997"/>
    <n v="27.9"/>
    <n v="3473"/>
    <n v="3544"/>
    <n v="7017"/>
  </r>
  <r>
    <x v="1084"/>
    <b v="0"/>
    <n v="79"/>
    <m/>
    <m/>
    <m/>
    <n v="41.7"/>
    <n v="29.1"/>
    <n v="3448"/>
    <n v="3669"/>
    <n v="7117"/>
  </r>
  <r>
    <x v="1085"/>
    <b v="0"/>
    <n v="100"/>
    <m/>
    <m/>
    <m/>
    <n v="18.5"/>
    <n v="29.1"/>
    <n v="3428"/>
    <n v="3678"/>
    <n v="7106"/>
  </r>
  <r>
    <x v="1086"/>
    <b v="0"/>
    <n v="69.2"/>
    <m/>
    <m/>
    <m/>
    <n v="19"/>
    <n v="28.220618556701027"/>
    <n v="3242"/>
    <n v="3177"/>
    <n v="6419"/>
  </r>
  <r>
    <x v="1087"/>
    <b v="0"/>
    <n v="54"/>
    <m/>
    <m/>
    <m/>
    <n v="18.899999999999999"/>
    <n v="25.8"/>
    <n v="2373"/>
    <n v="2322"/>
    <n v="4695"/>
  </r>
  <r>
    <x v="1088"/>
    <b v="0"/>
    <n v="89.4"/>
    <m/>
    <m/>
    <m/>
    <n v="18.2"/>
    <n v="25"/>
    <n v="2691"/>
    <n v="2548"/>
    <n v="5239"/>
  </r>
  <r>
    <x v="1089"/>
    <b v="0"/>
    <n v="61.5"/>
    <m/>
    <m/>
    <m/>
    <n v="18.399999999999999"/>
    <n v="24.7"/>
    <n v="2106"/>
    <n v="2159"/>
    <n v="4265"/>
  </r>
  <r>
    <x v="1090"/>
    <b v="0"/>
    <n v="60.8"/>
    <m/>
    <m/>
    <m/>
    <n v="41.8"/>
    <n v="25.2"/>
    <n v="2752"/>
    <n v="2847"/>
    <n v="5599"/>
  </r>
  <r>
    <x v="1091"/>
    <b v="0"/>
    <n v="82.3"/>
    <m/>
    <m/>
    <m/>
    <n v="43"/>
    <n v="26.3"/>
    <n v="3149"/>
    <n v="2989"/>
    <n v="6138"/>
  </r>
  <r>
    <x v="1092"/>
    <b v="0"/>
    <n v="54"/>
    <m/>
    <m/>
    <m/>
    <n v="18"/>
    <n v="27.2"/>
    <n v="3184"/>
    <n v="3082"/>
    <n v="6266"/>
  </r>
  <r>
    <x v="1093"/>
    <b v="0"/>
    <n v="64.8"/>
    <m/>
    <m/>
    <m/>
    <n v="17.899999999999999"/>
    <n v="25.1"/>
    <n v="2654"/>
    <n v="2772"/>
    <n v="5426"/>
  </r>
  <r>
    <x v="1094"/>
    <b v="0"/>
    <n v="59.4"/>
    <m/>
    <m/>
    <m/>
    <n v="17.399999999999999"/>
    <n v="26.8"/>
    <n v="2280"/>
    <n v="2373"/>
    <n v="4653"/>
  </r>
  <r>
    <x v="1095"/>
    <b v="0"/>
    <n v="60.3"/>
    <m/>
    <m/>
    <m/>
    <n v="39.9"/>
    <n v="27.6"/>
    <n v="3105"/>
    <n v="3464"/>
    <n v="6569"/>
  </r>
  <r>
    <x v="1096"/>
    <b v="0"/>
    <n v="60.8"/>
    <m/>
    <m/>
    <m/>
    <n v="40.700000000000003"/>
    <n v="27.6"/>
    <n v="2712"/>
    <n v="3047"/>
    <n v="5759"/>
  </r>
  <r>
    <x v="1097"/>
    <b v="0"/>
    <n v="71.2"/>
    <m/>
    <m/>
    <m/>
    <n v="43.2"/>
    <n v="28"/>
    <n v="3349"/>
    <n v="3676"/>
    <n v="7025"/>
  </r>
  <r>
    <x v="1098"/>
    <b v="0"/>
    <n v="77.400000000000006"/>
    <m/>
    <m/>
    <m/>
    <n v="44.9"/>
    <n v="28.7"/>
    <n v="3246"/>
    <n v="3920"/>
    <n v="7166"/>
  </r>
  <r>
    <x v="1099"/>
    <b v="0"/>
    <n v="86.5"/>
    <m/>
    <m/>
    <m/>
    <n v="39.700000000000003"/>
    <n v="28.8"/>
    <n v="3195"/>
    <n v="3804"/>
    <n v="6999"/>
  </r>
  <r>
    <x v="1100"/>
    <b v="0"/>
    <n v="54"/>
    <m/>
    <m/>
    <m/>
    <n v="17.600000000000001"/>
    <n v="27.7"/>
    <n v="3196"/>
    <n v="3318"/>
    <n v="6514"/>
  </r>
  <r>
    <x v="1101"/>
    <b v="0"/>
    <n v="69.8"/>
    <m/>
    <m/>
    <m/>
    <n v="17.8"/>
    <n v="27.9"/>
    <n v="2519"/>
    <n v="2716"/>
    <n v="5235"/>
  </r>
  <r>
    <x v="1102"/>
    <b v="0"/>
    <n v="59.4"/>
    <m/>
    <m/>
    <m/>
    <n v="17.8"/>
    <n v="26.8"/>
    <n v="2910"/>
    <n v="2968"/>
    <n v="5878"/>
  </r>
  <r>
    <x v="1103"/>
    <b v="0"/>
    <n v="59.8"/>
    <m/>
    <m/>
    <m/>
    <n v="17.8"/>
    <n v="27.8"/>
    <n v="2308"/>
    <n v="2189"/>
    <n v="4497"/>
  </r>
  <r>
    <x v="1104"/>
    <b v="0"/>
    <n v="70.8"/>
    <m/>
    <m/>
    <m/>
    <n v="43.4"/>
    <n v="28"/>
    <n v="3534"/>
    <n v="3715"/>
    <n v="7249"/>
  </r>
  <r>
    <x v="1105"/>
    <b v="0"/>
    <n v="78.099999999999994"/>
    <m/>
    <m/>
    <m/>
    <n v="45.4"/>
    <n v="28.4"/>
    <n v="3892"/>
    <n v="4044"/>
    <n v="7936"/>
  </r>
  <r>
    <x v="1106"/>
    <b v="0"/>
    <n v="85.4"/>
    <m/>
    <m/>
    <m/>
    <n v="44.3"/>
    <n v="27.9"/>
    <n v="3828"/>
    <n v="4085"/>
    <n v="7913"/>
  </r>
  <r>
    <x v="1107"/>
    <b v="0"/>
    <n v="54"/>
    <m/>
    <m/>
    <m/>
    <n v="18.3"/>
    <n v="26.5"/>
    <n v="3463"/>
    <n v="3719"/>
    <n v="7182"/>
  </r>
  <r>
    <x v="1108"/>
    <b v="0"/>
    <n v="54"/>
    <m/>
    <m/>
    <m/>
    <n v="18.100000000000001"/>
    <n v="29"/>
    <n v="2258"/>
    <n v="2497"/>
    <n v="4755"/>
  </r>
  <r>
    <x v="1109"/>
    <b v="0"/>
    <n v="65.900000000000006"/>
    <m/>
    <m/>
    <m/>
    <n v="18.3"/>
    <n v="30.1"/>
    <n v="2919"/>
    <n v="3434"/>
    <n v="6353"/>
  </r>
  <r>
    <x v="1110"/>
    <b v="0"/>
    <n v="70.400000000000006"/>
    <m/>
    <m/>
    <m/>
    <n v="42.8"/>
    <n v="30.2"/>
    <n v="3011"/>
    <n v="3169"/>
    <n v="6180"/>
  </r>
  <r>
    <x v="1111"/>
    <b v="0"/>
    <n v="61.9"/>
    <m/>
    <m/>
    <m/>
    <n v="44.6"/>
    <n v="29"/>
    <n v="3394"/>
    <n v="3551"/>
    <n v="6945"/>
  </r>
  <r>
    <x v="1112"/>
    <b v="0"/>
    <n v="61.9"/>
    <m/>
    <m/>
    <m/>
    <n v="45.1"/>
    <n v="28.1"/>
    <n v="3122"/>
    <n v="3464"/>
    <n v="6586"/>
  </r>
  <r>
    <x v="1113"/>
    <b v="0"/>
    <n v="85"/>
    <m/>
    <m/>
    <m/>
    <n v="44.7"/>
    <n v="27"/>
    <n v="3134"/>
    <n v="3462"/>
    <n v="6596"/>
  </r>
  <r>
    <x v="1114"/>
    <b v="0"/>
    <n v="100"/>
    <m/>
    <m/>
    <m/>
    <n v="45.1"/>
    <n v="26.5"/>
    <n v="3276"/>
    <n v="3355"/>
    <n v="6631"/>
  </r>
  <r>
    <x v="1115"/>
    <b v="0"/>
    <n v="82"/>
    <m/>
    <m/>
    <m/>
    <n v="44.7"/>
    <n v="26"/>
    <n v="2656"/>
    <n v="3100"/>
    <n v="5756"/>
  </r>
  <r>
    <x v="1116"/>
    <b v="0"/>
    <n v="80.400000000000006"/>
    <m/>
    <m/>
    <m/>
    <n v="45.8"/>
    <n v="26.8"/>
    <n v="3336"/>
    <n v="3582"/>
    <n v="6918"/>
  </r>
  <r>
    <x v="1117"/>
    <b v="0"/>
    <n v="76.5"/>
    <m/>
    <m/>
    <m/>
    <n v="45.3"/>
    <n v="28.6"/>
    <n v="2992"/>
    <n v="3027"/>
    <n v="6019"/>
  </r>
  <r>
    <x v="1118"/>
    <b v="0"/>
    <n v="54.4"/>
    <m/>
    <m/>
    <m/>
    <n v="46.2"/>
    <n v="30"/>
    <n v="3729"/>
    <n v="3888"/>
    <n v="7617"/>
  </r>
  <r>
    <x v="1119"/>
    <b v="0"/>
    <n v="85.8"/>
    <m/>
    <m/>
    <m/>
    <n v="45.9"/>
    <n v="28.9"/>
    <n v="3634"/>
    <n v="3996"/>
    <n v="7630"/>
  </r>
  <r>
    <x v="1120"/>
    <b v="0"/>
    <n v="70.7"/>
    <m/>
    <m/>
    <m/>
    <n v="45.5"/>
    <n v="29"/>
    <n v="3650"/>
    <n v="3818"/>
    <n v="7468"/>
  </r>
  <r>
    <x v="1121"/>
    <b v="0"/>
    <n v="54"/>
    <m/>
    <m/>
    <m/>
    <n v="46"/>
    <n v="30.2"/>
    <n v="3850"/>
    <n v="4013"/>
    <n v="7863"/>
  </r>
  <r>
    <x v="1122"/>
    <b v="0"/>
    <n v="54"/>
    <m/>
    <m/>
    <m/>
    <n v="45.7"/>
    <n v="31"/>
    <n v="3705"/>
    <n v="3492"/>
    <n v="7197"/>
  </r>
  <r>
    <x v="1123"/>
    <b v="0"/>
    <n v="55.3"/>
    <m/>
    <m/>
    <m/>
    <n v="45.8"/>
    <n v="30.4"/>
    <n v="4027"/>
    <n v="4299"/>
    <n v="8326"/>
  </r>
  <r>
    <x v="1124"/>
    <b v="0"/>
    <n v="56.4"/>
    <m/>
    <m/>
    <m/>
    <n v="45.5"/>
    <n v="27.9"/>
    <n v="3955"/>
    <n v="4198"/>
    <n v="8153"/>
  </r>
  <r>
    <x v="1125"/>
    <b v="0"/>
    <n v="86.7"/>
    <m/>
    <m/>
    <m/>
    <n v="45.5"/>
    <n v="27.6"/>
    <n v="3965"/>
    <n v="4101"/>
    <n v="8066"/>
  </r>
  <r>
    <x v="1126"/>
    <b v="0"/>
    <n v="92.6"/>
    <m/>
    <m/>
    <m/>
    <n v="44.8"/>
    <n v="28.5"/>
    <n v="3324"/>
    <n v="3441"/>
    <n v="6765"/>
  </r>
  <r>
    <x v="1127"/>
    <b v="0"/>
    <n v="71.8"/>
    <m/>
    <m/>
    <m/>
    <n v="45.3"/>
    <n v="28.4"/>
    <n v="3526"/>
    <n v="3647"/>
    <n v="7173"/>
  </r>
  <r>
    <x v="1128"/>
    <b v="0"/>
    <n v="59.4"/>
    <m/>
    <m/>
    <m/>
    <n v="44.9"/>
    <n v="29.2"/>
    <n v="3726"/>
    <n v="3798"/>
    <n v="7524"/>
  </r>
  <r>
    <x v="1129"/>
    <b v="0"/>
    <n v="64.7"/>
    <m/>
    <m/>
    <m/>
    <n v="44.5"/>
    <n v="27.7"/>
    <n v="3395"/>
    <n v="3147"/>
    <n v="6542"/>
  </r>
  <r>
    <x v="1130"/>
    <b v="0"/>
    <n v="54"/>
    <m/>
    <m/>
    <m/>
    <n v="46.2"/>
    <n v="27.8"/>
    <n v="4009"/>
    <n v="4000"/>
    <n v="8009"/>
  </r>
  <r>
    <x v="1131"/>
    <b v="0"/>
    <n v="67"/>
    <m/>
    <m/>
    <m/>
    <n v="44.9"/>
    <n v="27.2"/>
    <n v="3773"/>
    <n v="3530"/>
    <n v="7303"/>
  </r>
  <r>
    <x v="1132"/>
    <b v="0"/>
    <n v="63.7"/>
    <m/>
    <m/>
    <m/>
    <n v="44.8"/>
    <n v="27.8"/>
    <n v="4173"/>
    <n v="3971"/>
    <n v="8144"/>
  </r>
  <r>
    <x v="1133"/>
    <b v="0"/>
    <n v="64.599999999999994"/>
    <m/>
    <m/>
    <m/>
    <n v="46.4"/>
    <n v="28"/>
    <n v="4130"/>
    <n v="4024"/>
    <n v="8154"/>
  </r>
  <r>
    <x v="1134"/>
    <b v="0"/>
    <n v="84.9"/>
    <m/>
    <m/>
    <m/>
    <n v="46.7"/>
    <n v="28.2"/>
    <n v="3984"/>
    <n v="3919"/>
    <n v="7903"/>
  </r>
  <r>
    <x v="1135"/>
    <b v="0"/>
    <n v="69.099999999999994"/>
    <m/>
    <m/>
    <m/>
    <n v="45.7"/>
    <n v="28.1"/>
    <n v="4099"/>
    <n v="4029"/>
    <n v="8128"/>
  </r>
  <r>
    <x v="1136"/>
    <b v="0"/>
    <n v="70.2"/>
    <m/>
    <m/>
    <m/>
    <n v="45.4"/>
    <n v="27.9"/>
    <n v="3699"/>
    <n v="3264"/>
    <n v="6963"/>
  </r>
  <r>
    <x v="1137"/>
    <b v="0"/>
    <n v="60.8"/>
    <m/>
    <m/>
    <m/>
    <n v="45.3"/>
    <n v="28.5"/>
    <n v="4597"/>
    <n v="4147"/>
    <n v="8744"/>
  </r>
  <r>
    <x v="1138"/>
    <b v="0"/>
    <n v="64.2"/>
    <m/>
    <m/>
    <m/>
    <n v="45.7"/>
    <n v="28.2"/>
    <n v="3789"/>
    <n v="3786"/>
    <n v="7575"/>
  </r>
  <r>
    <x v="1139"/>
    <b v="0"/>
    <n v="59.7"/>
    <m/>
    <m/>
    <m/>
    <n v="46"/>
    <n v="27.5"/>
    <n v="4230"/>
    <n v="3895"/>
    <n v="8125"/>
  </r>
  <r>
    <x v="1140"/>
    <b v="0"/>
    <n v="77"/>
    <m/>
    <m/>
    <m/>
    <n v="46"/>
    <n v="26.7"/>
    <n v="4330"/>
    <n v="3809"/>
    <n v="8139"/>
  </r>
  <r>
    <x v="1141"/>
    <b v="0"/>
    <n v="90.5"/>
    <m/>
    <m/>
    <m/>
    <n v="46.6"/>
    <n v="26.3"/>
    <n v="4354"/>
    <n v="3619"/>
    <n v="7973"/>
  </r>
  <r>
    <x v="1142"/>
    <b v="0"/>
    <n v="56"/>
    <m/>
    <m/>
    <m/>
    <n v="45.8"/>
    <n v="27"/>
    <n v="3613"/>
    <n v="3129"/>
    <n v="6742"/>
  </r>
  <r>
    <x v="1143"/>
    <b v="0"/>
    <n v="66.599999999999994"/>
    <m/>
    <m/>
    <m/>
    <n v="44.7"/>
    <n v="28.7"/>
    <n v="3810"/>
    <n v="3080"/>
    <n v="6890"/>
  </r>
  <r>
    <x v="1144"/>
    <b v="0"/>
    <n v="67.8"/>
    <m/>
    <m/>
    <m/>
    <n v="45.1"/>
    <n v="28.7"/>
    <n v="3967"/>
    <n v="3074"/>
    <n v="7041"/>
  </r>
  <r>
    <x v="1145"/>
    <b v="0"/>
    <n v="59"/>
    <m/>
    <m/>
    <m/>
    <n v="43.9"/>
    <n v="28.5"/>
    <n v="4072"/>
    <n v="3023"/>
    <n v="7095"/>
  </r>
  <r>
    <x v="1146"/>
    <b v="0"/>
    <n v="62.2"/>
    <m/>
    <m/>
    <m/>
    <n v="34.5"/>
    <n v="28.8"/>
    <n v="4462"/>
    <n v="3776"/>
    <n v="8238"/>
  </r>
  <r>
    <x v="1147"/>
    <b v="0"/>
    <n v="62.2"/>
    <m/>
    <m/>
    <m/>
    <n v="40.799999999999997"/>
    <n v="27.9"/>
    <n v="4324"/>
    <n v="3831"/>
    <n v="8155"/>
  </r>
  <r>
    <x v="1148"/>
    <b v="0"/>
    <n v="62.2"/>
    <m/>
    <m/>
    <m/>
    <n v="45.6"/>
    <n v="28.9"/>
    <n v="4446"/>
    <n v="3684"/>
    <n v="8130"/>
  </r>
  <r>
    <x v="1149"/>
    <b v="0"/>
    <n v="81.2"/>
    <m/>
    <m/>
    <m/>
    <n v="42.6"/>
    <n v="28.8"/>
    <n v="4071"/>
    <n v="3117"/>
    <n v="7188"/>
  </r>
  <r>
    <x v="1150"/>
    <b v="0"/>
    <n v="74"/>
    <m/>
    <m/>
    <m/>
    <n v="44.8"/>
    <n v="28.4"/>
    <n v="4117"/>
    <n v="3081"/>
    <n v="7198"/>
  </r>
  <r>
    <x v="1151"/>
    <b v="0"/>
    <n v="89.2"/>
    <m/>
    <m/>
    <m/>
    <n v="44.5"/>
    <n v="28.3"/>
    <n v="4263"/>
    <n v="3262"/>
    <n v="7525"/>
  </r>
  <r>
    <x v="1152"/>
    <b v="0"/>
    <n v="77.099999999999994"/>
    <m/>
    <m/>
    <m/>
    <n v="43"/>
    <n v="28.7"/>
    <n v="3957"/>
    <n v="3110"/>
    <n v="7067"/>
  </r>
  <r>
    <x v="1153"/>
    <b v="0"/>
    <n v="66.599999999999994"/>
    <m/>
    <m/>
    <m/>
    <n v="30.9"/>
    <n v="25.1"/>
    <n v="3071"/>
    <n v="2837"/>
    <n v="5908"/>
  </r>
  <r>
    <x v="1154"/>
    <b v="0"/>
    <n v="54"/>
    <m/>
    <m/>
    <m/>
    <n v="43.4"/>
    <n v="26.1"/>
    <n v="3210"/>
    <n v="3197"/>
    <n v="6407"/>
  </r>
  <r>
    <x v="1155"/>
    <b v="0"/>
    <n v="54"/>
    <m/>
    <m/>
    <m/>
    <n v="45.4"/>
    <n v="26.7"/>
    <n v="3568"/>
    <n v="3354"/>
    <n v="6922"/>
  </r>
  <r>
    <x v="1156"/>
    <b v="0"/>
    <n v="54"/>
    <m/>
    <m/>
    <m/>
    <n v="31.7"/>
    <n v="27.9"/>
    <n v="3112"/>
    <n v="2747"/>
    <n v="5859"/>
  </r>
  <r>
    <x v="1157"/>
    <b v="0"/>
    <n v="61.1"/>
    <m/>
    <m/>
    <m/>
    <n v="9.1"/>
    <n v="26.4"/>
    <n v="2786"/>
    <n v="2551"/>
    <n v="5337"/>
  </r>
  <r>
    <x v="1158"/>
    <b v="0"/>
    <n v="88.1"/>
    <m/>
    <m/>
    <m/>
    <n v="15.5"/>
    <n v="27"/>
    <n v="2316"/>
    <n v="2171"/>
    <n v="4487"/>
  </r>
  <r>
    <x v="1159"/>
    <b v="0"/>
    <n v="82.7"/>
    <m/>
    <m/>
    <m/>
    <n v="16.2"/>
    <n v="28.1"/>
    <n v="2066"/>
    <n v="2254"/>
    <n v="4320"/>
  </r>
  <r>
    <x v="1160"/>
    <b v="0"/>
    <n v="62.6"/>
    <m/>
    <m/>
    <m/>
    <n v="38.9"/>
    <n v="28.7"/>
    <n v="2076"/>
    <n v="1953"/>
    <n v="4029"/>
  </r>
  <r>
    <x v="1161"/>
    <b v="0"/>
    <n v="62.8"/>
    <m/>
    <m/>
    <m/>
    <n v="36.200000000000003"/>
    <n v="28.2"/>
    <n v="3458"/>
    <n v="3189"/>
    <n v="6647"/>
  </r>
  <r>
    <x v="1162"/>
    <b v="0"/>
    <n v="100"/>
    <m/>
    <m/>
    <m/>
    <n v="25"/>
    <n v="28.5"/>
    <n v="2491"/>
    <n v="2535"/>
    <n v="5026"/>
  </r>
  <r>
    <x v="1163"/>
    <b v="0"/>
    <n v="100"/>
    <m/>
    <m/>
    <m/>
    <n v="15.1"/>
    <n v="28.7"/>
    <n v="2935"/>
    <n v="2826"/>
    <n v="5761"/>
  </r>
  <r>
    <x v="1164"/>
    <b v="0"/>
    <n v="73.900000000000006"/>
    <m/>
    <m/>
    <m/>
    <n v="15.8"/>
    <n v="29.2"/>
    <n v="3018"/>
    <n v="2700"/>
    <n v="5718"/>
  </r>
  <r>
    <x v="1165"/>
    <b v="0"/>
    <n v="87.7"/>
    <m/>
    <m/>
    <m/>
    <n v="36.5"/>
    <n v="29.4"/>
    <n v="3235"/>
    <n v="2917"/>
    <n v="6152"/>
  </r>
  <r>
    <x v="1166"/>
    <b v="0"/>
    <n v="75"/>
    <m/>
    <m/>
    <m/>
    <n v="38.9"/>
    <n v="29.1"/>
    <n v="3399"/>
    <n v="2986"/>
    <n v="6385"/>
  </r>
  <r>
    <x v="1167"/>
    <b v="0"/>
    <n v="71"/>
    <m/>
    <m/>
    <m/>
    <n v="37.9"/>
    <n v="29.5"/>
    <n v="3622"/>
    <n v="2954"/>
    <n v="6576"/>
  </r>
  <r>
    <x v="1168"/>
    <b v="0"/>
    <n v="55.3"/>
    <m/>
    <m/>
    <m/>
    <n v="39.5"/>
    <n v="29.7"/>
    <n v="3752"/>
    <n v="3675"/>
    <n v="7427"/>
  </r>
  <r>
    <x v="1169"/>
    <b v="0"/>
    <n v="60.8"/>
    <m/>
    <m/>
    <m/>
    <n v="30.7"/>
    <n v="30.4"/>
    <n v="3869"/>
    <n v="4135"/>
    <n v="8004"/>
  </r>
  <r>
    <x v="1170"/>
    <b v="0"/>
    <n v="62.2"/>
    <m/>
    <m/>
    <m/>
    <n v="14.5"/>
    <n v="30"/>
    <n v="4037"/>
    <n v="3877"/>
    <n v="7914"/>
  </r>
  <r>
    <x v="1171"/>
    <b v="0"/>
    <n v="58.7"/>
    <m/>
    <m/>
    <m/>
    <n v="17.399999999999999"/>
    <n v="28.8"/>
    <n v="2959"/>
    <n v="2999"/>
    <n v="5958"/>
  </r>
  <r>
    <x v="1172"/>
    <b v="0"/>
    <n v="65.599999999999994"/>
    <m/>
    <m/>
    <m/>
    <n v="16.399999999999999"/>
    <n v="30.1"/>
    <n v="2117"/>
    <n v="2238"/>
    <n v="4355"/>
  </r>
  <r>
    <x v="1173"/>
    <b v="0"/>
    <n v="58.7"/>
    <m/>
    <m/>
    <m/>
    <n v="17.600000000000001"/>
    <n v="27.7"/>
    <n v="1413"/>
    <n v="1389"/>
    <n v="2802"/>
  </r>
  <r>
    <x v="1174"/>
    <b v="0"/>
    <n v="78.7"/>
    <m/>
    <m/>
    <m/>
    <n v="41.5"/>
    <n v="28.9"/>
    <n v="3342"/>
    <n v="3145"/>
    <n v="6487"/>
  </r>
  <r>
    <x v="1175"/>
    <b v="0"/>
    <n v="100"/>
    <m/>
    <m/>
    <m/>
    <n v="44.7"/>
    <n v="27.4"/>
    <n v="3893"/>
    <n v="4247"/>
    <n v="8140"/>
  </r>
  <r>
    <x v="1176"/>
    <b v="0"/>
    <n v="100"/>
    <m/>
    <m/>
    <m/>
    <n v="29.2"/>
    <n v="28.6"/>
    <n v="3785"/>
    <n v="4257"/>
    <n v="8042"/>
  </r>
  <r>
    <x v="1177"/>
    <b v="0"/>
    <n v="54"/>
    <m/>
    <m/>
    <m/>
    <n v="15.4"/>
    <n v="29.5"/>
    <n v="3266"/>
    <n v="3794"/>
    <n v="7060"/>
  </r>
  <r>
    <x v="1178"/>
    <b v="0"/>
    <n v="76.900000000000006"/>
    <m/>
    <m/>
    <m/>
    <n v="39.700000000000003"/>
    <n v="28.8"/>
    <n v="3382"/>
    <n v="3516"/>
    <n v="6898"/>
  </r>
  <r>
    <x v="1179"/>
    <b v="0"/>
    <n v="54"/>
    <m/>
    <m/>
    <m/>
    <n v="21.9"/>
    <n v="29.5"/>
    <n v="3402"/>
    <n v="3546"/>
    <n v="6948"/>
  </r>
  <r>
    <x v="1180"/>
    <b v="0"/>
    <n v="76"/>
    <m/>
    <m/>
    <m/>
    <n v="11.5"/>
    <n v="27.9"/>
    <n v="3398"/>
    <n v="3451"/>
    <n v="6849"/>
  </r>
  <r>
    <x v="1181"/>
    <b v="0"/>
    <n v="54"/>
    <m/>
    <m/>
    <m/>
    <n v="40.5"/>
    <n v="28.8"/>
    <n v="2550"/>
    <n v="2251"/>
    <n v="4801"/>
  </r>
  <r>
    <x v="1182"/>
    <b v="0"/>
    <n v="60.9"/>
    <m/>
    <m/>
    <m/>
    <n v="43.8"/>
    <n v="28.3"/>
    <n v="3483"/>
    <n v="3817"/>
    <n v="7300"/>
  </r>
  <r>
    <x v="1183"/>
    <b v="0"/>
    <n v="65.599999999999994"/>
    <m/>
    <m/>
    <m/>
    <n v="36.200000000000003"/>
    <n v="27.9"/>
    <n v="3396"/>
    <n v="3579"/>
    <n v="6975"/>
  </r>
  <r>
    <x v="1184"/>
    <b v="0"/>
    <n v="56.8"/>
    <m/>
    <m/>
    <m/>
    <n v="15.8"/>
    <n v="28.5"/>
    <n v="3224"/>
    <n v="3309"/>
    <n v="6533"/>
  </r>
  <r>
    <x v="1185"/>
    <b v="0"/>
    <n v="61.1"/>
    <m/>
    <m/>
    <m/>
    <n v="17.3"/>
    <n v="29.1"/>
    <n v="2200"/>
    <n v="1866"/>
    <n v="4066"/>
  </r>
  <r>
    <x v="1186"/>
    <b v="0"/>
    <n v="54"/>
    <m/>
    <m/>
    <m/>
    <n v="16.100000000000001"/>
    <n v="29.2"/>
    <n v="2044"/>
    <n v="2091"/>
    <n v="4135"/>
  </r>
  <r>
    <x v="1187"/>
    <b v="0"/>
    <n v="62.2"/>
    <m/>
    <m/>
    <m/>
    <n v="44.1"/>
    <n v="29.5"/>
    <n v="2805"/>
    <n v="3037"/>
    <n v="5842"/>
  </r>
  <r>
    <x v="1188"/>
    <b v="0"/>
    <n v="58.7"/>
    <m/>
    <m/>
    <m/>
    <n v="46.3"/>
    <n v="29.1"/>
    <n v="3620"/>
    <n v="4320"/>
    <n v="7940"/>
  </r>
  <r>
    <x v="1189"/>
    <b v="0"/>
    <n v="78.099999999999994"/>
    <m/>
    <m/>
    <m/>
    <n v="35.700000000000003"/>
    <n v="28.8"/>
    <n v="3612"/>
    <n v="3995"/>
    <n v="7607"/>
  </r>
  <r>
    <x v="1190"/>
    <b v="0"/>
    <n v="94.6"/>
    <m/>
    <m/>
    <m/>
    <n v="28.8"/>
    <n v="28.4"/>
    <n v="3434"/>
    <n v="3781"/>
    <n v="7215"/>
  </r>
  <r>
    <x v="1191"/>
    <b v="0"/>
    <n v="54"/>
    <m/>
    <m/>
    <m/>
    <n v="17.3"/>
    <n v="29.4"/>
    <n v="2377"/>
    <n v="2505"/>
    <n v="4882"/>
  </r>
  <r>
    <x v="1192"/>
    <b v="0"/>
    <n v="64.3"/>
    <m/>
    <m/>
    <m/>
    <n v="17.3"/>
    <n v="29.6"/>
    <n v="1934"/>
    <n v="1919"/>
    <n v="3853"/>
  </r>
  <r>
    <x v="1193"/>
    <b v="0"/>
    <n v="85.9"/>
    <m/>
    <m/>
    <m/>
    <n v="14.9"/>
    <n v="29.3"/>
    <n v="987"/>
    <n v="855"/>
    <n v="1842"/>
  </r>
  <r>
    <x v="1194"/>
    <b v="0"/>
    <n v="85.9"/>
    <m/>
    <m/>
    <m/>
    <n v="14.3"/>
    <n v="28.5"/>
    <n v="1164"/>
    <n v="1184"/>
    <n v="2348"/>
  </r>
  <r>
    <x v="1195"/>
    <b v="0"/>
    <n v="54"/>
    <m/>
    <m/>
    <m/>
    <n v="38.5"/>
    <n v="25.3"/>
    <n v="1964"/>
    <n v="1914"/>
    <n v="3878"/>
  </r>
  <r>
    <x v="1196"/>
    <b v="0"/>
    <n v="62.6"/>
    <m/>
    <m/>
    <m/>
    <n v="38.4"/>
    <n v="26.1"/>
    <n v="2794"/>
    <n v="2850"/>
    <n v="5644"/>
  </r>
  <r>
    <x v="1197"/>
    <b v="0"/>
    <n v="54"/>
    <m/>
    <m/>
    <m/>
    <n v="42.4"/>
    <n v="26.4"/>
    <n v="2575"/>
    <n v="2526"/>
    <n v="5101"/>
  </r>
  <r>
    <x v="1198"/>
    <b v="0"/>
    <n v="57.2"/>
    <m/>
    <m/>
    <m/>
    <n v="43"/>
    <n v="28.2"/>
    <n v="2185"/>
    <n v="2220"/>
    <n v="4405"/>
  </r>
  <r>
    <x v="1199"/>
    <b v="0"/>
    <n v="61.9"/>
    <m/>
    <m/>
    <m/>
    <n v="34.57"/>
    <n v="24.9"/>
    <n v="314"/>
    <n v="286"/>
    <n v="600"/>
  </r>
  <r>
    <x v="1200"/>
    <b v="0"/>
    <n v="97.7"/>
    <m/>
    <m/>
    <m/>
    <n v="32.200000000000003"/>
    <n v="25.7"/>
    <n v="988"/>
    <n v="819"/>
    <n v="1807"/>
  </r>
  <r>
    <x v="1201"/>
    <b v="0"/>
    <n v="62.2"/>
    <m/>
    <m/>
    <m/>
    <n v="38.299999999999997"/>
    <n v="27.7"/>
    <n v="2098"/>
    <n v="2392"/>
    <n v="4490"/>
  </r>
  <r>
    <x v="1202"/>
    <b v="0"/>
    <n v="67.5"/>
    <m/>
    <m/>
    <m/>
    <n v="45.4"/>
    <n v="25.5"/>
    <n v="1923"/>
    <n v="1814"/>
    <n v="3737"/>
  </r>
  <r>
    <x v="1203"/>
    <b v="0"/>
    <n v="61.9"/>
    <m/>
    <m/>
    <m/>
    <n v="46.6"/>
    <n v="25.9"/>
    <n v="1767"/>
    <n v="1758"/>
    <n v="3525"/>
  </r>
  <r>
    <x v="1204"/>
    <b v="0"/>
    <n v="54"/>
    <m/>
    <m/>
    <m/>
    <n v="41.1"/>
    <n v="23.7"/>
    <n v="1834"/>
    <n v="1727"/>
    <n v="3561"/>
  </r>
  <r>
    <x v="1205"/>
    <b v="0"/>
    <n v="54"/>
    <m/>
    <m/>
    <m/>
    <n v="18.100000000000001"/>
    <n v="23.2"/>
    <n v="679"/>
    <n v="541"/>
    <n v="1220"/>
  </r>
  <r>
    <x v="1206"/>
    <b v="0"/>
    <n v="62.4"/>
    <m/>
    <m/>
    <m/>
    <n v="18.3"/>
    <n v="25.2"/>
    <n v="820"/>
    <n v="658"/>
    <n v="1478"/>
  </r>
  <r>
    <x v="1207"/>
    <b v="0"/>
    <n v="57.6"/>
    <m/>
    <m/>
    <m/>
    <n v="18.399999999999999"/>
    <n v="26.7"/>
    <n v="795"/>
    <n v="638"/>
    <n v="1433"/>
  </r>
  <r>
    <x v="1208"/>
    <b v="0"/>
    <n v="73.5"/>
    <m/>
    <m/>
    <m/>
    <n v="18.600000000000001"/>
    <n v="24.2"/>
    <n v="320"/>
    <n v="253"/>
    <n v="573"/>
  </r>
  <r>
    <x v="1209"/>
    <b v="0"/>
    <n v="69.400000000000006"/>
    <m/>
    <m/>
    <m/>
    <n v="46.6"/>
    <n v="19"/>
    <n v="0"/>
    <n v="0"/>
    <n v="0"/>
  </r>
  <r>
    <x v="1210"/>
    <b v="0"/>
    <n v="54.4"/>
    <m/>
    <m/>
    <m/>
    <n v="45.542857142857144"/>
    <n v="20"/>
    <n v="0"/>
    <n v="0"/>
    <n v="0"/>
  </r>
  <r>
    <x v="1211"/>
    <b v="0"/>
    <n v="56.4"/>
    <m/>
    <m/>
    <m/>
    <n v="44.3"/>
    <n v="21.8"/>
    <n v="0"/>
    <n v="0"/>
    <n v="0"/>
  </r>
  <r>
    <x v="1212"/>
    <b v="0"/>
    <n v="59.4"/>
    <m/>
    <m/>
    <m/>
    <n v="18.5"/>
    <n v="22.9"/>
    <n v="0"/>
    <n v="0"/>
    <n v="0"/>
  </r>
  <r>
    <x v="1213"/>
    <b v="0"/>
    <n v="68"/>
    <m/>
    <m/>
    <m/>
    <n v="17.7"/>
    <n v="24.9"/>
    <n v="0"/>
    <n v="0"/>
    <n v="0"/>
  </r>
  <r>
    <x v="1214"/>
    <b v="0"/>
    <n v="68.3"/>
    <m/>
    <m/>
    <m/>
    <n v="18.899999999999999"/>
    <n v="25.4"/>
    <n v="0"/>
    <n v="0"/>
    <n v="0"/>
  </r>
  <r>
    <x v="1215"/>
    <b v="0"/>
    <n v="59.5"/>
    <m/>
    <m/>
    <m/>
    <n v="18.3"/>
    <n v="25.4"/>
    <n v="0"/>
    <n v="0"/>
    <n v="0"/>
  </r>
  <r>
    <x v="1216"/>
    <b v="0"/>
    <n v="66.3"/>
    <m/>
    <m/>
    <m/>
    <n v="45.9"/>
    <n v="25.2"/>
    <n v="0"/>
    <n v="0"/>
    <n v="0"/>
  </r>
  <r>
    <x v="1217"/>
    <b v="0"/>
    <n v="56.4"/>
    <m/>
    <m/>
    <m/>
    <n v="46.7"/>
    <n v="24.1"/>
    <n v="0"/>
    <n v="0"/>
    <n v="0"/>
  </r>
  <r>
    <x v="1218"/>
    <b v="0"/>
    <n v="63.3"/>
    <m/>
    <m/>
    <m/>
    <n v="37"/>
    <n v="24.1"/>
    <n v="0"/>
    <n v="0"/>
    <n v="0"/>
  </r>
  <r>
    <x v="1219"/>
    <b v="0"/>
    <n v="61.5"/>
    <m/>
    <m/>
    <m/>
    <n v="16.899999999999999"/>
    <n v="25.2"/>
    <n v="0"/>
    <n v="0"/>
    <n v="0"/>
  </r>
  <r>
    <x v="1220"/>
    <b v="0"/>
    <n v="64.2"/>
    <m/>
    <m/>
    <m/>
    <n v="18.3"/>
    <n v="25.1"/>
    <n v="0"/>
    <n v="0"/>
    <n v="0"/>
  </r>
  <r>
    <x v="1221"/>
    <b v="0"/>
    <n v="73.900000000000006"/>
    <m/>
    <m/>
    <m/>
    <n v="16.100000000000001"/>
    <n v="24.9"/>
    <n v="0"/>
    <n v="0"/>
    <n v="0"/>
  </r>
  <r>
    <x v="1222"/>
    <b v="0"/>
    <n v="85"/>
    <m/>
    <m/>
    <m/>
    <n v="18.899999999999999"/>
    <n v="25.5"/>
    <n v="0"/>
    <n v="0"/>
    <n v="0"/>
  </r>
  <r>
    <x v="1223"/>
    <b v="0"/>
    <n v="87"/>
    <m/>
    <m/>
    <m/>
    <n v="40.5"/>
    <n v="25.8"/>
    <n v="927"/>
    <n v="845"/>
    <n v="1772"/>
  </r>
  <r>
    <x v="1224"/>
    <b v="0"/>
    <n v="93.6"/>
    <m/>
    <m/>
    <m/>
    <n v="42.7"/>
    <n v="25.9"/>
    <n v="0"/>
    <n v="0"/>
    <n v="0"/>
  </r>
  <r>
    <x v="1225"/>
    <b v="0"/>
    <n v="59.4"/>
    <m/>
    <m/>
    <m/>
    <n v="33.6"/>
    <n v="25.7"/>
    <n v="913"/>
    <n v="814"/>
    <n v="1727"/>
  </r>
  <r>
    <x v="1226"/>
    <b v="0"/>
    <n v="58.5"/>
    <m/>
    <m/>
    <m/>
    <n v="17.7"/>
    <n v="20.6"/>
    <n v="0"/>
    <n v="0"/>
    <n v="0"/>
  </r>
  <r>
    <x v="1227"/>
    <b v="0"/>
    <n v="56.4"/>
    <m/>
    <m/>
    <m/>
    <n v="16.7"/>
    <n v="19.3"/>
    <n v="0"/>
    <n v="0"/>
    <n v="0"/>
  </r>
  <r>
    <x v="1228"/>
    <b v="0"/>
    <n v="54"/>
    <m/>
    <m/>
    <m/>
    <n v="15.8"/>
    <n v="21"/>
    <n v="0"/>
    <n v="0"/>
    <n v="0"/>
  </r>
  <r>
    <x v="1229"/>
    <b v="0"/>
    <n v="67.2"/>
    <m/>
    <m/>
    <m/>
    <n v="19.7"/>
    <n v="21.1"/>
    <n v="0"/>
    <n v="0"/>
    <n v="0"/>
  </r>
  <r>
    <x v="1230"/>
    <b v="0"/>
    <n v="59.9"/>
    <m/>
    <m/>
    <m/>
    <n v="44.6"/>
    <n v="22.6"/>
    <n v="0"/>
    <n v="0"/>
    <n v="0"/>
  </r>
  <r>
    <x v="1231"/>
    <b v="0"/>
    <n v="56.1"/>
    <m/>
    <m/>
    <m/>
    <n v="45.3"/>
    <n v="22.5"/>
    <n v="0"/>
    <n v="0"/>
    <n v="0"/>
  </r>
  <r>
    <x v="1232"/>
    <b v="0"/>
    <n v="87.8"/>
    <m/>
    <m/>
    <m/>
    <n v="37.9"/>
    <n v="21.9"/>
    <n v="0"/>
    <n v="0"/>
    <n v="0"/>
  </r>
  <r>
    <x v="1233"/>
    <b v="0"/>
    <n v="64.7"/>
    <m/>
    <m/>
    <m/>
    <n v="16.5"/>
    <n v="21.9"/>
    <n v="0"/>
    <n v="0"/>
    <n v="0"/>
  </r>
  <r>
    <x v="1234"/>
    <b v="0"/>
    <n v="61.9"/>
    <m/>
    <m/>
    <m/>
    <n v="18.5"/>
    <n v="22.9"/>
    <n v="0"/>
    <n v="0"/>
    <n v="0"/>
  </r>
  <r>
    <x v="1235"/>
    <b v="0"/>
    <n v="54"/>
    <m/>
    <m/>
    <m/>
    <n v="16.600000000000001"/>
    <n v="23.4"/>
    <n v="0"/>
    <n v="0"/>
    <n v="0"/>
  </r>
  <r>
    <x v="1236"/>
    <b v="0"/>
    <n v="75"/>
    <m/>
    <m/>
    <m/>
    <n v="18.3"/>
    <n v="22.4"/>
    <n v="0"/>
    <n v="0"/>
    <n v="0"/>
  </r>
  <r>
    <x v="1237"/>
    <b v="0"/>
    <n v="54"/>
    <m/>
    <m/>
    <m/>
    <n v="43.2"/>
    <n v="22.9"/>
    <n v="0"/>
    <n v="0"/>
    <n v="0"/>
  </r>
  <r>
    <x v="1238"/>
    <b v="0"/>
    <n v="57.1"/>
    <m/>
    <m/>
    <m/>
    <n v="45.1"/>
    <n v="23.8"/>
    <n v="0"/>
    <n v="0"/>
    <n v="0"/>
  </r>
  <r>
    <x v="1239"/>
    <b v="0"/>
    <n v="54"/>
    <m/>
    <m/>
    <m/>
    <n v="42.1"/>
    <n v="23.7"/>
    <n v="0"/>
    <n v="0"/>
    <n v="0"/>
  </r>
  <r>
    <x v="1240"/>
    <b v="0"/>
    <n v="61.2"/>
    <m/>
    <m/>
    <m/>
    <n v="17.7"/>
    <n v="19.7"/>
    <n v="0"/>
    <n v="0"/>
    <n v="0"/>
  </r>
  <r>
    <x v="1241"/>
    <b v="0"/>
    <n v="54.9"/>
    <m/>
    <m/>
    <m/>
    <n v="17.899999999999999"/>
    <n v="16.399999999999999"/>
    <n v="0"/>
    <n v="0"/>
    <n v="0"/>
  </r>
  <r>
    <x v="1242"/>
    <b v="0"/>
    <n v="59.5"/>
    <m/>
    <m/>
    <m/>
    <n v="16.7"/>
    <n v="19.100000000000001"/>
    <n v="0"/>
    <n v="0"/>
    <n v="0"/>
  </r>
  <r>
    <x v="1243"/>
    <b v="0"/>
    <n v="61.6"/>
    <m/>
    <m/>
    <m/>
    <n v="18.7"/>
    <n v="20.2"/>
    <n v="0"/>
    <n v="0"/>
    <n v="0"/>
  </r>
  <r>
    <x v="1244"/>
    <b v="0"/>
    <n v="54.9"/>
    <m/>
    <m/>
    <m/>
    <n v="45.2"/>
    <n v="21.1"/>
    <n v="0"/>
    <n v="0"/>
    <n v="0"/>
  </r>
  <r>
    <x v="1245"/>
    <b v="0"/>
    <n v="78.5"/>
    <m/>
    <m/>
    <m/>
    <n v="47"/>
    <n v="21.4"/>
    <n v="0"/>
    <n v="0"/>
    <n v="0"/>
  </r>
  <r>
    <x v="1246"/>
    <b v="0"/>
    <n v="56.8"/>
    <m/>
    <m/>
    <m/>
    <n v="34.200000000000003"/>
    <n v="21.6"/>
    <n v="0"/>
    <n v="0"/>
    <n v="0"/>
  </r>
  <r>
    <x v="1247"/>
    <b v="0"/>
    <n v="54"/>
    <m/>
    <m/>
    <m/>
    <n v="13.9"/>
    <n v="21.7"/>
    <n v="0"/>
    <n v="0"/>
    <n v="0"/>
  </r>
  <r>
    <x v="1248"/>
    <b v="0"/>
    <n v="59.4"/>
    <m/>
    <m/>
    <m/>
    <n v="11.1"/>
    <n v="21.6"/>
    <n v="0"/>
    <n v="0"/>
    <n v="0"/>
  </r>
  <r>
    <x v="1249"/>
    <b v="0"/>
    <n v="54.4"/>
    <m/>
    <m/>
    <m/>
    <n v="12.5"/>
    <n v="18"/>
    <n v="0"/>
    <n v="0"/>
    <n v="0"/>
  </r>
  <r>
    <x v="1250"/>
    <b v="0"/>
    <n v="68.900000000000006"/>
    <m/>
    <m/>
    <m/>
    <n v="15.8"/>
    <n v="17.600000000000001"/>
    <n v="0"/>
    <n v="0"/>
    <n v="0"/>
  </r>
  <r>
    <x v="1251"/>
    <b v="0"/>
    <n v="82.9"/>
    <m/>
    <m/>
    <m/>
    <n v="40.5"/>
    <n v="18.5"/>
    <n v="0"/>
    <n v="0"/>
    <n v="0"/>
  </r>
  <r>
    <x v="1252"/>
    <b v="0"/>
    <n v="66.3"/>
    <m/>
    <m/>
    <m/>
    <n v="48.8"/>
    <n v="18.399999999999999"/>
    <n v="0"/>
    <n v="0"/>
    <n v="0"/>
  </r>
  <r>
    <x v="1253"/>
    <b v="0"/>
    <n v="69.400000000000006"/>
    <m/>
    <m/>
    <m/>
    <n v="39.299999999999997"/>
    <n v="19.8"/>
    <n v="0"/>
    <n v="0"/>
    <n v="0"/>
  </r>
  <r>
    <x v="1254"/>
    <b v="0"/>
    <n v="57.4"/>
    <m/>
    <m/>
    <m/>
    <n v="16.399999999999999"/>
    <n v="19.2"/>
    <n v="0"/>
    <n v="0"/>
    <n v="0"/>
  </r>
  <r>
    <x v="1255"/>
    <b v="0"/>
    <n v="57.6"/>
    <m/>
    <m/>
    <m/>
    <n v="14.1"/>
    <n v="20"/>
    <n v="0"/>
    <n v="0"/>
    <n v="0"/>
  </r>
  <r>
    <x v="1256"/>
    <b v="0"/>
    <n v="60.1"/>
    <m/>
    <m/>
    <m/>
    <n v="15.2"/>
    <n v="20.6"/>
    <n v="0"/>
    <n v="0"/>
    <n v="0"/>
  </r>
  <r>
    <x v="1257"/>
    <b v="0"/>
    <n v="54"/>
    <m/>
    <m/>
    <m/>
    <n v="15.5"/>
    <n v="20.5"/>
    <n v="0"/>
    <n v="0"/>
    <n v="0"/>
  </r>
  <r>
    <x v="1258"/>
    <b v="0"/>
    <n v="77.099999999999994"/>
    <m/>
    <m/>
    <m/>
    <n v="38.6"/>
    <n v="21.1"/>
    <n v="304"/>
    <n v="255"/>
    <n v="559"/>
  </r>
  <r>
    <x v="1259"/>
    <b v="0"/>
    <n v="100"/>
    <m/>
    <m/>
    <m/>
    <n v="43.8"/>
    <n v="21.7"/>
    <n v="323"/>
    <n v="270"/>
    <n v="593"/>
  </r>
  <r>
    <x v="1260"/>
    <b v="0"/>
    <n v="62.4"/>
    <m/>
    <m/>
    <m/>
    <n v="34.5"/>
    <n v="21.5"/>
    <n v="247"/>
    <n v="205"/>
    <n v="452"/>
  </r>
  <r>
    <x v="1261"/>
    <b v="0"/>
    <n v="65.8"/>
    <m/>
    <m/>
    <m/>
    <n v="12.7"/>
    <n v="19.399999999999999"/>
    <n v="0"/>
    <n v="0"/>
    <n v="0"/>
  </r>
  <r>
    <x v="1262"/>
    <b v="0"/>
    <n v="62.2"/>
    <m/>
    <m/>
    <m/>
    <n v="12.4"/>
    <n v="20.8"/>
    <n v="0"/>
    <n v="0"/>
    <n v="0"/>
  </r>
  <r>
    <x v="1263"/>
    <b v="0"/>
    <n v="57.9"/>
    <m/>
    <m/>
    <m/>
    <n v="15.8"/>
    <n v="21.8"/>
    <n v="0"/>
    <n v="0"/>
    <n v="0"/>
  </r>
  <r>
    <x v="1264"/>
    <b v="0"/>
    <n v="69.8"/>
    <m/>
    <m/>
    <m/>
    <n v="15.9"/>
    <n v="23.2"/>
    <n v="0"/>
    <n v="0"/>
    <n v="0"/>
  </r>
  <r>
    <x v="1265"/>
    <b v="0"/>
    <n v="81.7"/>
    <m/>
    <m/>
    <m/>
    <n v="40.9"/>
    <n v="21.8"/>
    <n v="0"/>
    <n v="0"/>
    <n v="0"/>
  </r>
  <r>
    <x v="1266"/>
    <b v="0"/>
    <n v="85.4"/>
    <m/>
    <m/>
    <m/>
    <n v="46.8"/>
    <n v="19.100000000000001"/>
    <n v="289"/>
    <n v="231"/>
    <n v="520"/>
  </r>
  <r>
    <x v="1267"/>
    <b v="0"/>
    <n v="64.3"/>
    <m/>
    <m/>
    <m/>
    <n v="48.6"/>
    <n v="18.899999999999999"/>
    <n v="205"/>
    <n v="147"/>
    <n v="352"/>
  </r>
  <r>
    <x v="1268"/>
    <b v="0"/>
    <n v="63.3"/>
    <m/>
    <m/>
    <m/>
    <n v="41.8"/>
    <n v="17.399999999999999"/>
    <n v="0"/>
    <n v="0"/>
    <n v="0"/>
  </r>
  <r>
    <x v="1269"/>
    <b v="0"/>
    <n v="58.4"/>
    <m/>
    <m/>
    <m/>
    <n v="37.1"/>
    <n v="16.899999999999999"/>
    <n v="0"/>
    <n v="0"/>
    <n v="0"/>
  </r>
  <r>
    <x v="1270"/>
    <b v="0"/>
    <n v="64.2"/>
    <m/>
    <m/>
    <m/>
    <n v="42"/>
    <n v="19.5"/>
    <n v="0"/>
    <n v="0"/>
    <n v="0"/>
  </r>
  <r>
    <x v="1271"/>
    <b v="0"/>
    <n v="64.2"/>
    <m/>
    <m/>
    <m/>
    <n v="41.3"/>
    <n v="20.399999999999999"/>
    <n v="399"/>
    <n v="329"/>
    <n v="728"/>
  </r>
  <r>
    <x v="1272"/>
    <b v="0"/>
    <n v="69.900000000000006"/>
    <m/>
    <m/>
    <m/>
    <n v="50.6"/>
    <n v="20.100000000000001"/>
    <n v="475"/>
    <n v="405"/>
    <n v="880"/>
  </r>
  <r>
    <x v="1273"/>
    <b v="0"/>
    <n v="61.1"/>
    <m/>
    <m/>
    <m/>
    <n v="51.8"/>
    <n v="19.899999999999999"/>
    <n v="0"/>
    <n v="0"/>
    <n v="0"/>
  </r>
  <r>
    <x v="1274"/>
    <b v="0"/>
    <n v="96.9"/>
    <m/>
    <m/>
    <m/>
    <n v="51.5"/>
    <n v="16.399999999999999"/>
    <n v="0"/>
    <n v="0"/>
    <n v="0"/>
  </r>
  <r>
    <x v="1275"/>
    <b v="0"/>
    <n v="75.099999999999994"/>
    <m/>
    <m/>
    <m/>
    <n v="42.6"/>
    <n v="12.8"/>
    <n v="0"/>
    <n v="0"/>
    <n v="0"/>
  </r>
  <r>
    <x v="1276"/>
    <b v="0"/>
    <n v="54"/>
    <m/>
    <m/>
    <m/>
    <n v="45.3"/>
    <n v="15.5"/>
    <n v="0"/>
    <n v="0"/>
    <n v="0"/>
  </r>
  <r>
    <x v="1277"/>
    <b v="0"/>
    <n v="55.3"/>
    <m/>
    <m/>
    <m/>
    <n v="45.5"/>
    <n v="18.5"/>
    <n v="0"/>
    <n v="0"/>
    <n v="0"/>
  </r>
  <r>
    <x v="1278"/>
    <b v="0"/>
    <n v="60.4"/>
    <m/>
    <m/>
    <m/>
    <n v="38.799999999999997"/>
    <n v="18.7"/>
    <n v="0"/>
    <n v="0"/>
    <n v="0"/>
  </r>
  <r>
    <x v="1279"/>
    <b v="0"/>
    <n v="54"/>
    <m/>
    <m/>
    <m/>
    <n v="43.1"/>
    <n v="18.3"/>
    <n v="0"/>
    <n v="0"/>
    <n v="0"/>
  </r>
  <r>
    <x v="1280"/>
    <b v="0"/>
    <n v="54"/>
    <m/>
    <m/>
    <m/>
    <n v="39.9"/>
    <n v="18.600000000000001"/>
    <n v="295"/>
    <n v="246"/>
    <n v="541"/>
  </r>
  <r>
    <x v="1281"/>
    <b v="0"/>
    <n v="56.1"/>
    <m/>
    <m/>
    <m/>
    <n v="27.3"/>
    <n v="19.3"/>
    <n v="319"/>
    <n v="271"/>
    <n v="590"/>
  </r>
  <r>
    <x v="1282"/>
    <b v="0"/>
    <n v="56.1"/>
    <m/>
    <m/>
    <m/>
    <n v="16.600000000000001"/>
    <n v="18.899999999999999"/>
    <n v="0"/>
    <n v="0"/>
    <n v="0"/>
  </r>
  <r>
    <x v="1283"/>
    <b v="0"/>
    <n v="56.1"/>
    <m/>
    <m/>
    <m/>
    <n v="13.3"/>
    <n v="19.600000000000001"/>
    <n v="0"/>
    <n v="0"/>
    <n v="0"/>
  </r>
  <r>
    <x v="1284"/>
    <b v="0"/>
    <n v="62"/>
    <m/>
    <m/>
    <m/>
    <n v="10.4"/>
    <n v="20.8"/>
    <n v="0"/>
    <n v="0"/>
    <n v="0"/>
  </r>
  <r>
    <x v="1285"/>
    <b v="0"/>
    <n v="61.1"/>
    <m/>
    <m/>
    <m/>
    <n v="13.1"/>
    <n v="20.7"/>
    <n v="0"/>
    <n v="0"/>
    <n v="0"/>
  </r>
  <r>
    <x v="1286"/>
    <b v="0"/>
    <n v="61.5"/>
    <m/>
    <m/>
    <m/>
    <n v="16.600000000000001"/>
    <n v="19.5"/>
    <n v="0"/>
    <n v="0"/>
    <n v="0"/>
  </r>
  <r>
    <x v="1287"/>
    <b v="0"/>
    <n v="93.8"/>
    <m/>
    <m/>
    <m/>
    <n v="12.9"/>
    <n v="18.899999999999999"/>
    <n v="0"/>
    <n v="0"/>
    <n v="0"/>
  </r>
  <r>
    <x v="1288"/>
    <b v="0"/>
    <n v="72.099999999999994"/>
    <m/>
    <m/>
    <m/>
    <n v="12.2"/>
    <n v="19"/>
    <n v="0"/>
    <n v="0"/>
    <n v="0"/>
  </r>
  <r>
    <x v="1289"/>
    <b v="0"/>
    <n v="63.9"/>
    <m/>
    <m/>
    <m/>
    <n v="5.5"/>
    <n v="19.3"/>
    <n v="0"/>
    <n v="0"/>
    <n v="0"/>
  </r>
  <r>
    <x v="1290"/>
    <b v="0"/>
    <n v="75.2"/>
    <m/>
    <m/>
    <m/>
    <n v="4.5"/>
    <n v="17"/>
    <n v="0"/>
    <n v="0"/>
    <n v="0"/>
  </r>
  <r>
    <x v="1291"/>
    <b v="0"/>
    <n v="75.2"/>
    <m/>
    <m/>
    <m/>
    <n v="3.6"/>
    <n v="17"/>
    <n v="0"/>
    <n v="0"/>
    <n v="0"/>
  </r>
  <r>
    <x v="1292"/>
    <b v="0"/>
    <n v="61.1"/>
    <m/>
    <m/>
    <m/>
    <n v="5.6"/>
    <n v="17.8"/>
    <n v="0"/>
    <n v="0"/>
    <n v="0"/>
  </r>
  <r>
    <x v="1293"/>
    <b v="0"/>
    <n v="61.1"/>
    <m/>
    <m/>
    <m/>
    <n v="7"/>
    <n v="17.600000000000001"/>
    <n v="0"/>
    <n v="0"/>
    <n v="0"/>
  </r>
  <r>
    <x v="1294"/>
    <b v="0"/>
    <n v="74.5"/>
    <m/>
    <m/>
    <m/>
    <n v="7.5"/>
    <n v="19.2"/>
    <n v="0"/>
    <n v="0"/>
    <n v="0"/>
  </r>
  <r>
    <x v="1295"/>
    <b v="0"/>
    <n v="73.599999999999994"/>
    <m/>
    <m/>
    <m/>
    <n v="9"/>
    <n v="19.899999999999999"/>
    <n v="0"/>
    <n v="0"/>
    <n v="0"/>
  </r>
  <r>
    <x v="1296"/>
    <b v="0"/>
    <n v="61.1"/>
    <m/>
    <m/>
    <m/>
    <n v="3.4"/>
    <n v="18.8"/>
    <n v="0"/>
    <n v="0"/>
    <n v="0"/>
  </r>
  <r>
    <x v="1297"/>
    <b v="0"/>
    <n v="71.099999999999994"/>
    <m/>
    <m/>
    <m/>
    <n v="3"/>
    <n v="18.100000000000001"/>
    <n v="0"/>
    <n v="0"/>
    <n v="0"/>
  </r>
  <r>
    <x v="1298"/>
    <b v="0"/>
    <n v="67.7"/>
    <m/>
    <m/>
    <m/>
    <n v="2.9"/>
    <n v="18.2"/>
    <n v="0"/>
    <n v="0"/>
    <n v="0"/>
  </r>
  <r>
    <x v="1299"/>
    <b v="0"/>
    <n v="65.7"/>
    <m/>
    <m/>
    <m/>
    <n v="2.2999999999999998"/>
    <n v="18.5"/>
    <n v="0"/>
    <n v="0"/>
    <n v="0"/>
  </r>
  <r>
    <x v="1300"/>
    <b v="0"/>
    <n v="52.7"/>
    <m/>
    <m/>
    <m/>
    <n v="7.7"/>
    <n v="18.5"/>
    <n v="1094"/>
    <n v="966"/>
    <n v="2060"/>
  </r>
  <r>
    <x v="1301"/>
    <b v="0"/>
    <n v="93.2"/>
    <m/>
    <m/>
    <m/>
    <n v="6.3"/>
    <n v="18.7"/>
    <n v="0"/>
    <n v="0"/>
    <n v="0"/>
  </r>
  <r>
    <x v="1302"/>
    <b v="0"/>
    <n v="61.7"/>
    <m/>
    <m/>
    <m/>
    <n v="5.7"/>
    <n v="20.2"/>
    <n v="0"/>
    <n v="0"/>
    <n v="0"/>
  </r>
  <r>
    <x v="1303"/>
    <b v="0"/>
    <n v="65.099999999999994"/>
    <m/>
    <m/>
    <m/>
    <n v="2.8"/>
    <n v="20.6"/>
    <n v="0"/>
    <n v="0"/>
    <n v="0"/>
  </r>
  <r>
    <x v="1304"/>
    <b v="0"/>
    <n v="83.5"/>
    <m/>
    <m/>
    <m/>
    <n v="3.4"/>
    <n v="19.600000000000001"/>
    <n v="0"/>
    <n v="0"/>
    <n v="0"/>
  </r>
  <r>
    <x v="1305"/>
    <b v="0"/>
    <n v="54"/>
    <m/>
    <m/>
    <m/>
    <n v="3.7"/>
    <n v="20.100000000000001"/>
    <n v="0"/>
    <n v="0"/>
    <n v="0"/>
  </r>
  <r>
    <x v="1306"/>
    <b v="0"/>
    <n v="59.7"/>
    <m/>
    <m/>
    <m/>
    <n v="4.2"/>
    <n v="20.3"/>
    <n v="0"/>
    <n v="0"/>
    <n v="0"/>
  </r>
  <r>
    <x v="1307"/>
    <b v="0"/>
    <n v="61.9"/>
    <m/>
    <m/>
    <m/>
    <n v="5.5"/>
    <n v="19.600000000000001"/>
    <n v="0"/>
    <n v="0"/>
    <n v="0"/>
  </r>
  <r>
    <x v="1308"/>
    <b v="0"/>
    <n v="63.3"/>
    <m/>
    <m/>
    <m/>
    <n v="4.5"/>
    <n v="19.3"/>
    <n v="0"/>
    <n v="0"/>
    <n v="0"/>
  </r>
  <r>
    <x v="1309"/>
    <b v="0"/>
    <n v="64.900000000000006"/>
    <m/>
    <m/>
    <m/>
    <n v="8.9"/>
    <n v="17.600000000000001"/>
    <n v="0"/>
    <n v="0"/>
    <n v="0"/>
  </r>
  <r>
    <x v="1310"/>
    <b v="0"/>
    <n v="65.7"/>
    <m/>
    <m/>
    <m/>
    <n v="7.3"/>
    <n v="15.3"/>
    <n v="0"/>
    <n v="0"/>
    <n v="0"/>
  </r>
  <r>
    <x v="1311"/>
    <b v="0"/>
    <n v="69.8"/>
    <m/>
    <m/>
    <m/>
    <n v="6.7"/>
    <n v="16.100000000000001"/>
    <n v="0"/>
    <n v="0"/>
    <n v="0"/>
  </r>
  <r>
    <x v="1312"/>
    <b v="0"/>
    <n v="19.399999999999999"/>
    <m/>
    <m/>
    <m/>
    <n v="6.6"/>
    <n v="17"/>
    <n v="0"/>
    <n v="0"/>
    <n v="0"/>
  </r>
  <r>
    <x v="1313"/>
    <b v="0"/>
    <n v="16.7"/>
    <m/>
    <m/>
    <m/>
    <n v="2.9"/>
    <n v="15.6"/>
    <n v="0"/>
    <n v="0"/>
    <n v="0"/>
  </r>
  <r>
    <x v="1314"/>
    <b v="0"/>
    <n v="9.9"/>
    <m/>
    <m/>
    <m/>
    <n v="4"/>
    <n v="15.5"/>
    <n v="0"/>
    <n v="0"/>
    <n v="0"/>
  </r>
  <r>
    <x v="1315"/>
    <b v="0"/>
    <n v="66.599999999999994"/>
    <m/>
    <m/>
    <m/>
    <n v="4.5"/>
    <n v="16.3"/>
    <n v="0"/>
    <n v="0"/>
    <n v="0"/>
  </r>
  <r>
    <x v="1316"/>
    <b v="0"/>
    <n v="27.9"/>
    <m/>
    <m/>
    <m/>
    <n v="9.4"/>
    <n v="17.5"/>
    <n v="0"/>
    <n v="0"/>
    <n v="0"/>
  </r>
  <r>
    <x v="1317"/>
    <b v="0"/>
    <n v="46.7"/>
    <m/>
    <m/>
    <m/>
    <n v="7.5"/>
    <n v="17.399999999999999"/>
    <n v="0"/>
    <n v="0"/>
    <n v="0"/>
  </r>
  <r>
    <x v="1318"/>
    <b v="0"/>
    <n v="56.2"/>
    <m/>
    <m/>
    <m/>
    <n v="3.7"/>
    <n v="18.100000000000001"/>
    <n v="0"/>
    <n v="0"/>
    <n v="0"/>
  </r>
  <r>
    <x v="1319"/>
    <b v="0"/>
    <n v="56.2"/>
    <m/>
    <m/>
    <m/>
    <n v="5.2"/>
    <n v="17.2"/>
    <n v="0"/>
    <n v="0"/>
    <n v="0"/>
  </r>
  <r>
    <x v="1320"/>
    <b v="0"/>
    <n v="38.6"/>
    <m/>
    <m/>
    <m/>
    <n v="3.6"/>
    <n v="17.899999999999999"/>
    <n v="0"/>
    <n v="0"/>
    <n v="0"/>
  </r>
  <r>
    <x v="1321"/>
    <b v="0"/>
    <n v="48.1"/>
    <m/>
    <m/>
    <m/>
    <n v="2.9"/>
    <n v="19.8"/>
    <n v="0"/>
    <n v="0"/>
    <n v="0"/>
  </r>
  <r>
    <x v="1322"/>
    <b v="0"/>
    <n v="38.6"/>
    <m/>
    <m/>
    <m/>
    <n v="4.2"/>
    <n v="20.2"/>
    <n v="0"/>
    <n v="0"/>
    <n v="0"/>
  </r>
  <r>
    <x v="1323"/>
    <b v="0"/>
    <n v="47.6"/>
    <m/>
    <m/>
    <m/>
    <n v="5"/>
    <n v="19.3"/>
    <n v="0"/>
    <n v="0"/>
    <n v="0"/>
  </r>
  <r>
    <x v="1324"/>
    <b v="0"/>
    <n v="57"/>
    <m/>
    <m/>
    <m/>
    <n v="5.4"/>
    <n v="19.5"/>
    <n v="0"/>
    <n v="0"/>
    <n v="0"/>
  </r>
  <r>
    <x v="1325"/>
    <b v="0"/>
    <n v="39.5"/>
    <m/>
    <m/>
    <m/>
    <n v="2.8"/>
    <n v="19.3"/>
    <n v="0"/>
    <n v="0"/>
    <n v="0"/>
  </r>
  <r>
    <x v="1326"/>
    <b v="0"/>
    <n v="55.3"/>
    <m/>
    <m/>
    <m/>
    <n v="2.6"/>
    <n v="18.8"/>
    <n v="0"/>
    <n v="0"/>
    <n v="0"/>
  </r>
  <r>
    <x v="1327"/>
    <b v="0"/>
    <n v="55.3"/>
    <m/>
    <m/>
    <m/>
    <n v="3.4"/>
    <n v="18.100000000000001"/>
    <n v="0"/>
    <n v="0"/>
    <n v="0"/>
  </r>
  <r>
    <x v="1328"/>
    <b v="0"/>
    <n v="68.2"/>
    <m/>
    <m/>
    <m/>
    <n v="3.1"/>
    <n v="18.2"/>
    <n v="0"/>
    <n v="0"/>
    <n v="0"/>
  </r>
  <r>
    <x v="1329"/>
    <b v="0"/>
    <n v="68.2"/>
    <m/>
    <m/>
    <m/>
    <n v="2.8"/>
    <n v="17.399999999999999"/>
    <n v="0"/>
    <n v="0"/>
    <n v="0"/>
  </r>
  <r>
    <x v="1330"/>
    <b v="0"/>
    <n v="68.2"/>
    <m/>
    <m/>
    <m/>
    <n v="4.9000000000000004"/>
    <n v="15.9"/>
    <n v="0"/>
    <n v="0"/>
    <n v="0"/>
  </r>
  <r>
    <x v="1331"/>
    <b v="0"/>
    <n v="68.2"/>
    <m/>
    <m/>
    <m/>
    <n v="2.2000000000000002"/>
    <n v="13.5"/>
    <n v="0"/>
    <n v="0"/>
    <n v="0"/>
  </r>
  <r>
    <x v="1332"/>
    <b v="0"/>
    <n v="68.2"/>
    <m/>
    <m/>
    <m/>
    <n v="1.7"/>
    <n v="13.7"/>
    <n v="0"/>
    <n v="0"/>
    <n v="0"/>
  </r>
  <r>
    <x v="1333"/>
    <b v="0"/>
    <n v="68.2"/>
    <m/>
    <m/>
    <m/>
    <n v="2.1"/>
    <n v="15.7"/>
    <n v="0"/>
    <n v="0"/>
    <n v="0"/>
  </r>
  <r>
    <x v="1334"/>
    <b v="0"/>
    <n v="55.3"/>
    <m/>
    <m/>
    <m/>
    <n v="2.4"/>
    <n v="16.3"/>
    <n v="0"/>
    <n v="0"/>
    <n v="0"/>
  </r>
  <r>
    <x v="1335"/>
    <b v="0"/>
    <n v="60.1"/>
    <m/>
    <m/>
    <m/>
    <n v="1.4"/>
    <n v="18"/>
    <n v="0"/>
    <n v="0"/>
    <n v="0"/>
  </r>
  <r>
    <x v="1336"/>
    <b v="0"/>
    <n v="62.8"/>
    <m/>
    <m/>
    <m/>
    <n v="2"/>
    <n v="19.399999999999999"/>
    <n v="0"/>
    <n v="0"/>
    <n v="0"/>
  </r>
  <r>
    <x v="1337"/>
    <b v="0"/>
    <n v="66.400000000000006"/>
    <m/>
    <m/>
    <m/>
    <n v="2.1"/>
    <n v="19.899999999999999"/>
    <n v="0"/>
    <n v="0"/>
    <n v="0"/>
  </r>
  <r>
    <x v="1338"/>
    <b v="0"/>
    <n v="27.4"/>
    <m/>
    <m/>
    <m/>
    <n v="1.3"/>
    <n v="20.399999999999999"/>
    <n v="0"/>
    <n v="0"/>
    <n v="0"/>
  </r>
  <r>
    <x v="1339"/>
    <b v="0"/>
    <n v="31.4"/>
    <m/>
    <m/>
    <m/>
    <n v="1.4"/>
    <n v="22.4"/>
    <n v="0"/>
    <n v="0"/>
    <n v="0"/>
  </r>
  <r>
    <x v="1340"/>
    <b v="0"/>
    <n v="31.4"/>
    <m/>
    <m/>
    <m/>
    <n v="2.4"/>
    <n v="21.6"/>
    <n v="0"/>
    <n v="0"/>
    <n v="0"/>
  </r>
  <r>
    <x v="1341"/>
    <b v="0"/>
    <n v="52.7"/>
    <m/>
    <m/>
    <m/>
    <n v="2.2000000000000002"/>
    <n v="20.8"/>
    <n v="0"/>
    <n v="0"/>
    <n v="0"/>
  </r>
  <r>
    <x v="1342"/>
    <b v="0"/>
    <n v="60.1"/>
    <m/>
    <m/>
    <m/>
    <n v="2.2000000000000002"/>
    <n v="22.3"/>
    <n v="0"/>
    <n v="0"/>
    <n v="0"/>
  </r>
  <r>
    <x v="1343"/>
    <b v="0"/>
    <n v="14.4"/>
    <m/>
    <m/>
    <m/>
    <n v="3.1"/>
    <n v="21.9"/>
    <n v="0"/>
    <n v="0"/>
    <n v="0"/>
  </r>
  <r>
    <x v="1344"/>
    <b v="0"/>
    <n v="64.599999999999994"/>
    <m/>
    <m/>
    <m/>
    <n v="2.5"/>
    <n v="21.1"/>
    <n v="0"/>
    <n v="0"/>
    <n v="0"/>
  </r>
  <r>
    <x v="1345"/>
    <b v="0"/>
    <n v="52.9"/>
    <m/>
    <m/>
    <m/>
    <n v="2.2000000000000002"/>
    <n v="22.1"/>
    <n v="0"/>
    <n v="0"/>
    <n v="0"/>
  </r>
  <r>
    <x v="1346"/>
    <b v="0"/>
    <n v="21.9"/>
    <m/>
    <m/>
    <m/>
    <n v="3"/>
    <n v="20.6"/>
    <n v="0"/>
    <n v="0"/>
    <n v="0"/>
  </r>
  <r>
    <x v="1347"/>
    <b v="0"/>
    <n v="21.9"/>
    <m/>
    <m/>
    <m/>
    <n v="2.1"/>
    <n v="21.5"/>
    <n v="0"/>
    <n v="0"/>
    <n v="0"/>
  </r>
  <r>
    <x v="1348"/>
    <b v="0"/>
    <n v="41"/>
    <m/>
    <m/>
    <m/>
    <n v="2.2000000000000002"/>
    <n v="22.6"/>
    <n v="0"/>
    <n v="0"/>
    <n v="0"/>
  </r>
  <r>
    <x v="1349"/>
    <b v="0"/>
    <n v="49.2"/>
    <m/>
    <m/>
    <m/>
    <n v="2.9"/>
    <n v="23.1"/>
    <n v="0"/>
    <n v="0"/>
    <n v="0"/>
  </r>
  <r>
    <x v="1350"/>
    <b v="0"/>
    <n v="42.2"/>
    <m/>
    <m/>
    <m/>
    <n v="3"/>
    <n v="23.4"/>
    <n v="0"/>
    <n v="0"/>
    <n v="0"/>
  </r>
  <r>
    <x v="1351"/>
    <b v="0"/>
    <n v="44.6"/>
    <m/>
    <m/>
    <m/>
    <n v="3.1"/>
    <n v="24.4"/>
    <n v="0"/>
    <n v="0"/>
    <n v="0"/>
  </r>
  <r>
    <x v="1352"/>
    <b v="0"/>
    <n v="44.6"/>
    <m/>
    <m/>
    <m/>
    <n v="2.9"/>
    <n v="24.5"/>
    <n v="0"/>
    <n v="0"/>
    <n v="0"/>
  </r>
  <r>
    <x v="1353"/>
    <b v="0"/>
    <n v="50.5"/>
    <m/>
    <m/>
    <m/>
    <n v="2.1"/>
    <n v="24.2"/>
    <n v="0"/>
    <n v="0"/>
    <n v="0"/>
  </r>
  <r>
    <x v="1354"/>
    <b v="0"/>
    <n v="42.2"/>
    <m/>
    <m/>
    <m/>
    <n v="2.4"/>
    <n v="22.9"/>
    <n v="0"/>
    <n v="0"/>
    <n v="0"/>
  </r>
  <r>
    <x v="1355"/>
    <b v="0"/>
    <n v="42.2"/>
    <m/>
    <m/>
    <m/>
    <n v="3.1"/>
    <n v="24.6"/>
    <n v="0"/>
    <n v="0"/>
    <n v="0"/>
  </r>
  <r>
    <x v="1356"/>
    <b v="0"/>
    <n v="56.1"/>
    <m/>
    <m/>
    <m/>
    <n v="2.9"/>
    <n v="25.4"/>
    <n v="0"/>
    <n v="0"/>
    <n v="0"/>
  </r>
  <r>
    <x v="1357"/>
    <b v="0"/>
    <n v="61.7"/>
    <m/>
    <m/>
    <m/>
    <n v="3.4"/>
    <n v="24.4"/>
    <n v="0"/>
    <n v="0"/>
    <n v="0"/>
  </r>
  <r>
    <x v="1358"/>
    <b v="0"/>
    <n v="56.1"/>
    <m/>
    <m/>
    <m/>
    <n v="2.2999999999999998"/>
    <n v="23.1"/>
    <n v="0"/>
    <n v="0"/>
    <n v="0"/>
  </r>
  <r>
    <x v="1359"/>
    <b v="0"/>
    <n v="56.1"/>
    <m/>
    <m/>
    <m/>
    <n v="2.1"/>
    <n v="23.8"/>
    <n v="0"/>
    <n v="0"/>
    <n v="0"/>
  </r>
  <r>
    <x v="1360"/>
    <b v="0"/>
    <n v="52.9"/>
    <m/>
    <m/>
    <m/>
    <n v="1.9"/>
    <n v="24.3"/>
    <n v="0"/>
    <n v="0"/>
    <n v="0"/>
  </r>
  <r>
    <x v="1361"/>
    <b v="0"/>
    <n v="52.9"/>
    <m/>
    <m/>
    <m/>
    <n v="2.4"/>
    <n v="19.7"/>
    <n v="0"/>
    <n v="0"/>
    <n v="0"/>
  </r>
  <r>
    <x v="1362"/>
    <b v="0"/>
    <n v="52.9"/>
    <m/>
    <m/>
    <m/>
    <n v="2.6"/>
    <n v="20.2"/>
    <n v="0"/>
    <n v="0"/>
    <n v="0"/>
  </r>
  <r>
    <x v="1363"/>
    <b v="0"/>
    <n v="52.9"/>
    <m/>
    <m/>
    <m/>
    <n v="2.4"/>
    <n v="23"/>
    <n v="0"/>
    <n v="0"/>
    <n v="0"/>
  </r>
  <r>
    <x v="1364"/>
    <b v="0"/>
    <n v="52.9"/>
    <m/>
    <m/>
    <m/>
    <n v="3"/>
    <n v="24.6"/>
    <n v="0"/>
    <n v="0"/>
    <n v="0"/>
  </r>
  <r>
    <x v="1365"/>
    <b v="0"/>
    <n v="52.9"/>
    <m/>
    <m/>
    <m/>
    <n v="2.5"/>
    <n v="23.2"/>
    <n v="0"/>
    <n v="0"/>
    <n v="0"/>
  </r>
  <r>
    <x v="1366"/>
    <b v="0"/>
    <n v="52.9"/>
    <m/>
    <m/>
    <m/>
    <n v="4"/>
    <n v="20"/>
    <n v="0"/>
    <n v="0"/>
    <n v="0"/>
  </r>
  <r>
    <x v="1367"/>
    <b v="0"/>
    <n v="52.9"/>
    <m/>
    <m/>
    <m/>
    <n v="3.1"/>
    <n v="21.2"/>
    <n v="0"/>
    <n v="0"/>
    <n v="0"/>
  </r>
  <r>
    <x v="1368"/>
    <b v="0"/>
    <n v="52.9"/>
    <m/>
    <m/>
    <m/>
    <n v="4.0999999999999996"/>
    <n v="23"/>
    <n v="0"/>
    <n v="0"/>
    <n v="0"/>
  </r>
  <r>
    <x v="1369"/>
    <b v="0"/>
    <n v="52.9"/>
    <m/>
    <m/>
    <m/>
    <n v="4.8"/>
    <n v="24.6"/>
    <n v="0"/>
    <n v="0"/>
    <n v="0"/>
  </r>
  <r>
    <x v="1370"/>
    <b v="0"/>
    <n v="52.9"/>
    <m/>
    <m/>
    <m/>
    <n v="3.7"/>
    <n v="21.5"/>
    <n v="0"/>
    <n v="0"/>
    <n v="0"/>
  </r>
  <r>
    <x v="1371"/>
    <b v="0"/>
    <n v="52.9"/>
    <m/>
    <m/>
    <m/>
    <n v="5.5"/>
    <n v="19.899999999999999"/>
    <n v="0"/>
    <n v="0"/>
    <n v="0"/>
  </r>
  <r>
    <x v="1372"/>
    <b v="0"/>
    <n v="52.9"/>
    <m/>
    <m/>
    <m/>
    <n v="5.3"/>
    <n v="22.3"/>
    <n v="0"/>
    <n v="0"/>
    <n v="0"/>
  </r>
  <r>
    <x v="1373"/>
    <b v="0"/>
    <n v="52.9"/>
    <m/>
    <m/>
    <m/>
    <n v="6.6"/>
    <n v="22.9"/>
    <n v="0"/>
    <n v="0"/>
    <n v="0"/>
  </r>
  <r>
    <x v="1374"/>
    <b v="0"/>
    <n v="52.9"/>
    <m/>
    <m/>
    <m/>
    <n v="4.5"/>
    <n v="22.9"/>
    <n v="0"/>
    <n v="0"/>
    <n v="0"/>
  </r>
  <r>
    <x v="1375"/>
    <b v="0"/>
    <n v="52.9"/>
    <m/>
    <m/>
    <m/>
    <n v="7.1"/>
    <n v="23.1"/>
    <n v="0"/>
    <n v="0"/>
    <n v="0"/>
  </r>
  <r>
    <x v="1376"/>
    <b v="0"/>
    <n v="52.9"/>
    <m/>
    <m/>
    <m/>
    <n v="6.3"/>
    <n v="23.9"/>
    <n v="0"/>
    <n v="0"/>
    <n v="0"/>
  </r>
  <r>
    <x v="1377"/>
    <b v="0"/>
    <n v="57.7"/>
    <m/>
    <m/>
    <m/>
    <n v="4.0999999999999996"/>
    <n v="24.4"/>
    <n v="0"/>
    <n v="0"/>
    <n v="0"/>
  </r>
  <r>
    <x v="1378"/>
    <b v="0"/>
    <n v="52.9"/>
    <m/>
    <m/>
    <m/>
    <n v="6.4"/>
    <n v="24.2"/>
    <n v="0"/>
    <n v="0"/>
    <n v="0"/>
  </r>
  <r>
    <x v="1379"/>
    <b v="0"/>
    <n v="52.9"/>
    <m/>
    <m/>
    <m/>
    <n v="7.4"/>
    <n v="24.8"/>
    <n v="0"/>
    <n v="0"/>
    <n v="0"/>
  </r>
  <r>
    <x v="1380"/>
    <b v="0"/>
    <n v="52.9"/>
    <m/>
    <m/>
    <m/>
    <n v="6.9"/>
    <n v="25.5"/>
    <n v="0"/>
    <n v="0"/>
    <n v="0"/>
  </r>
  <r>
    <x v="1381"/>
    <b v="0"/>
    <n v="52.9"/>
    <m/>
    <m/>
    <m/>
    <n v="7.4"/>
    <n v="25.3"/>
    <n v="0"/>
    <n v="0"/>
    <n v="0"/>
  </r>
  <r>
    <x v="1382"/>
    <b v="0"/>
    <n v="52.9"/>
    <m/>
    <m/>
    <m/>
    <n v="8.1999999999999993"/>
    <n v="24.7"/>
    <n v="0"/>
    <n v="0"/>
    <n v="0"/>
  </r>
  <r>
    <x v="1383"/>
    <b v="0"/>
    <n v="52.9"/>
    <m/>
    <m/>
    <m/>
    <n v="16.3"/>
    <n v="24.7"/>
    <n v="0"/>
    <n v="0"/>
    <n v="0"/>
  </r>
  <r>
    <x v="1384"/>
    <b v="0"/>
    <n v="66.5"/>
    <m/>
    <m/>
    <m/>
    <n v="18.5"/>
    <n v="24.2"/>
    <n v="0"/>
    <n v="0"/>
    <n v="0"/>
  </r>
  <r>
    <x v="1385"/>
    <b v="0"/>
    <n v="52.9"/>
    <m/>
    <m/>
    <m/>
    <n v="18.2"/>
    <n v="23.5"/>
    <n v="0"/>
    <n v="0"/>
    <n v="0"/>
  </r>
  <r>
    <x v="1386"/>
    <b v="0"/>
    <n v="52.9"/>
    <m/>
    <m/>
    <m/>
    <n v="17.8"/>
    <n v="23.1"/>
    <n v="0"/>
    <n v="0"/>
    <n v="0"/>
  </r>
  <r>
    <x v="1387"/>
    <b v="0"/>
    <n v="52.9"/>
    <m/>
    <m/>
    <m/>
    <n v="13"/>
    <n v="22.6"/>
    <n v="0"/>
    <n v="0"/>
    <n v="0"/>
  </r>
  <r>
    <x v="1388"/>
    <b v="0"/>
    <n v="52.9"/>
    <m/>
    <m/>
    <m/>
    <n v="6.3"/>
    <n v="20.9"/>
    <n v="0"/>
    <n v="0"/>
    <n v="0"/>
  </r>
  <r>
    <x v="1389"/>
    <b v="0"/>
    <n v="65.8"/>
    <m/>
    <m/>
    <m/>
    <n v="8.6"/>
    <n v="22.7"/>
    <n v="0"/>
    <n v="0"/>
    <n v="0"/>
  </r>
  <r>
    <x v="1390"/>
    <b v="0"/>
    <n v="61"/>
    <m/>
    <m/>
    <m/>
    <n v="15.2"/>
    <n v="24"/>
    <n v="0"/>
    <n v="0"/>
    <n v="0"/>
  </r>
  <r>
    <x v="1391"/>
    <b v="0"/>
    <n v="61"/>
    <m/>
    <m/>
    <m/>
    <n v="21.2"/>
    <n v="24.8"/>
    <n v="0"/>
    <n v="0"/>
    <n v="0"/>
  </r>
  <r>
    <x v="1392"/>
    <b v="0"/>
    <n v="61"/>
    <m/>
    <m/>
    <m/>
    <n v="25.5"/>
    <n v="25.5"/>
    <n v="3101"/>
    <n v="2993"/>
    <n v="6094"/>
  </r>
  <r>
    <x v="1393"/>
    <b v="0"/>
    <n v="61"/>
    <m/>
    <m/>
    <m/>
    <n v="19.899999999999999"/>
    <n v="26.2"/>
    <n v="3479"/>
    <n v="3406"/>
    <n v="6885"/>
  </r>
  <r>
    <x v="1394"/>
    <b v="0"/>
    <n v="61"/>
    <m/>
    <m/>
    <m/>
    <n v="9.3000000000000007"/>
    <n v="28.6"/>
    <n v="3591"/>
    <n v="3280"/>
    <n v="6871"/>
  </r>
  <r>
    <x v="1395"/>
    <b v="0"/>
    <n v="51.5"/>
    <m/>
    <m/>
    <m/>
    <n v="9.3000000000000007"/>
    <n v="23.9"/>
    <n v="2759"/>
    <n v="2901"/>
    <n v="5660"/>
  </r>
  <r>
    <x v="1396"/>
    <b v="0"/>
    <n v="55.3"/>
    <m/>
    <m/>
    <m/>
    <n v="9.5"/>
    <n v="24.3"/>
    <n v="2829"/>
    <n v="2755"/>
    <n v="5584"/>
  </r>
  <r>
    <x v="1397"/>
    <b v="0"/>
    <n v="62.1"/>
    <m/>
    <m/>
    <m/>
    <n v="10.199999999999999"/>
    <n v="26.7"/>
    <n v="1192"/>
    <n v="1215"/>
    <n v="2407"/>
  </r>
  <r>
    <x v="1398"/>
    <b v="0"/>
    <n v="65.3"/>
    <m/>
    <m/>
    <m/>
    <n v="22.9"/>
    <n v="26.8"/>
    <n v="1142"/>
    <n v="1086"/>
    <n v="2228"/>
  </r>
  <r>
    <x v="1399"/>
    <b v="0"/>
    <n v="64.599999999999994"/>
    <m/>
    <m/>
    <m/>
    <n v="31.8"/>
    <n v="25.5"/>
    <n v="1074"/>
    <n v="1279"/>
    <n v="2353"/>
  </r>
  <r>
    <x v="1400"/>
    <b v="0"/>
    <n v="62.1"/>
    <m/>
    <m/>
    <m/>
    <n v="29.4"/>
    <n v="22.3"/>
    <n v="652"/>
    <n v="739"/>
    <n v="1391"/>
  </r>
  <r>
    <x v="1401"/>
    <b v="0"/>
    <n v="74"/>
    <m/>
    <m/>
    <m/>
    <n v="14.5"/>
    <n v="21.2"/>
    <n v="0"/>
    <n v="0"/>
    <n v="0"/>
  </r>
  <r>
    <x v="1402"/>
    <b v="0"/>
    <n v="66.099999999999994"/>
    <m/>
    <m/>
    <m/>
    <n v="17.399999999999999"/>
    <n v="23.2"/>
    <n v="0"/>
    <n v="0"/>
    <n v="0"/>
  </r>
  <r>
    <x v="1403"/>
    <b v="0"/>
    <n v="44.1"/>
    <m/>
    <m/>
    <m/>
    <n v="10.5"/>
    <n v="24.5"/>
    <n v="0"/>
    <n v="0"/>
    <n v="0"/>
  </r>
  <r>
    <x v="1404"/>
    <b v="0"/>
    <n v="47.1"/>
    <m/>
    <m/>
    <m/>
    <n v="12.2"/>
    <n v="24.6"/>
    <n v="0"/>
    <n v="0"/>
    <n v="0"/>
  </r>
  <r>
    <x v="1405"/>
    <b v="0"/>
    <n v="47.1"/>
    <m/>
    <m/>
    <m/>
    <n v="27.6"/>
    <n v="25.1"/>
    <n v="530"/>
    <n v="458"/>
    <n v="988"/>
  </r>
  <r>
    <x v="1406"/>
    <b v="0"/>
    <n v="47.1"/>
    <m/>
    <m/>
    <m/>
    <n v="33.4"/>
    <n v="25"/>
    <n v="555"/>
    <n v="480"/>
    <n v="1035"/>
  </r>
  <r>
    <x v="1407"/>
    <b v="0"/>
    <n v="49.5"/>
    <m/>
    <m/>
    <m/>
    <n v="25.8"/>
    <n v="24.7"/>
    <n v="95"/>
    <n v="79"/>
    <n v="174"/>
  </r>
  <r>
    <x v="1408"/>
    <b v="0"/>
    <n v="42.3"/>
    <m/>
    <m/>
    <m/>
    <n v="17.399999999999999"/>
    <n v="25.1"/>
    <n v="0"/>
    <n v="0"/>
    <n v="0"/>
  </r>
  <r>
    <x v="1409"/>
    <b v="0"/>
    <n v="42.3"/>
    <m/>
    <m/>
    <m/>
    <n v="12.9"/>
    <n v="25.3"/>
    <n v="0"/>
    <n v="0"/>
    <n v="0"/>
  </r>
  <r>
    <x v="1410"/>
    <b v="0"/>
    <n v="21.2"/>
    <m/>
    <m/>
    <m/>
    <n v="10.199999999999999"/>
    <n v="24.4"/>
    <n v="0"/>
    <n v="0"/>
    <n v="0"/>
  </r>
  <r>
    <x v="1411"/>
    <b v="0"/>
    <n v="30.7"/>
    <m/>
    <m/>
    <m/>
    <n v="11.6"/>
    <n v="24.5"/>
    <n v="0"/>
    <n v="0"/>
    <n v="0"/>
  </r>
  <r>
    <x v="1412"/>
    <b v="0"/>
    <n v="47.6"/>
    <m/>
    <m/>
    <m/>
    <n v="26.1"/>
    <n v="24.8"/>
    <n v="0"/>
    <n v="0"/>
    <n v="0"/>
  </r>
  <r>
    <x v="1413"/>
    <b v="0"/>
    <n v="44.7"/>
    <m/>
    <m/>
    <m/>
    <n v="30.3"/>
    <n v="24.5"/>
    <n v="0"/>
    <n v="0"/>
    <n v="0"/>
  </r>
  <r>
    <x v="1414"/>
    <b v="0"/>
    <n v="64.400000000000006"/>
    <m/>
    <m/>
    <m/>
    <n v="26"/>
    <n v="23.6"/>
    <n v="0"/>
    <n v="0"/>
    <n v="0"/>
  </r>
  <r>
    <x v="1415"/>
    <b v="0"/>
    <n v="42.3"/>
    <m/>
    <m/>
    <m/>
    <n v="11.1"/>
    <n v="21"/>
    <n v="0"/>
    <n v="0"/>
    <n v="0"/>
  </r>
  <r>
    <x v="1416"/>
    <b v="0"/>
    <n v="46.4"/>
    <m/>
    <m/>
    <m/>
    <n v="13.3"/>
    <n v="23.1"/>
    <n v="0"/>
    <n v="0"/>
    <n v="0"/>
  </r>
  <r>
    <x v="1417"/>
    <b v="0"/>
    <n v="42.3"/>
    <m/>
    <m/>
    <m/>
    <n v="11.3"/>
    <n v="24.2"/>
    <n v="0"/>
    <n v="0"/>
    <n v="0"/>
  </r>
  <r>
    <x v="1418"/>
    <b v="0"/>
    <n v="48.8"/>
    <m/>
    <m/>
    <m/>
    <n v="15.9"/>
    <n v="25.3"/>
    <n v="0"/>
    <n v="0"/>
    <n v="0"/>
  </r>
  <r>
    <x v="1419"/>
    <b v="0"/>
    <n v="62.7"/>
    <m/>
    <m/>
    <m/>
    <n v="39"/>
    <n v="26"/>
    <n v="494"/>
    <n v="425"/>
    <n v="919"/>
  </r>
  <r>
    <x v="1420"/>
    <b v="0"/>
    <n v="64"/>
    <m/>
    <m/>
    <m/>
    <n v="45.2"/>
    <n v="25.8"/>
    <n v="504"/>
    <n v="412"/>
    <n v="916"/>
  </r>
  <r>
    <x v="1421"/>
    <b v="0"/>
    <n v="42.3"/>
    <m/>
    <m/>
    <m/>
    <n v="34.5"/>
    <n v="25.4"/>
    <n v="590"/>
    <n v="516"/>
    <n v="1106"/>
  </r>
  <r>
    <x v="1422"/>
    <b v="0"/>
    <n v="44.7"/>
    <m/>
    <m/>
    <m/>
    <n v="14.1"/>
    <n v="24.7"/>
    <n v="0"/>
    <n v="0"/>
    <n v="0"/>
  </r>
  <r>
    <x v="1423"/>
    <b v="0"/>
    <n v="42.3"/>
    <m/>
    <m/>
    <m/>
    <n v="14.6"/>
    <n v="24.7"/>
    <n v="0"/>
    <n v="0"/>
    <n v="0"/>
  </r>
  <r>
    <x v="1424"/>
    <b v="0"/>
    <n v="45.9"/>
    <m/>
    <m/>
    <m/>
    <n v="13.4"/>
    <n v="25.1"/>
    <n v="0"/>
    <n v="0"/>
    <n v="0"/>
  </r>
  <r>
    <x v="1425"/>
    <b v="0"/>
    <n v="42.3"/>
    <m/>
    <m/>
    <m/>
    <n v="14.3"/>
    <n v="26.3"/>
    <n v="0"/>
    <n v="0"/>
    <n v="0"/>
  </r>
  <r>
    <x v="1426"/>
    <b v="0"/>
    <n v="42.3"/>
    <m/>
    <m/>
    <m/>
    <n v="39.799999999999997"/>
    <n v="25.9"/>
    <n v="1004"/>
    <n v="929"/>
    <n v="1933"/>
  </r>
  <r>
    <x v="1427"/>
    <b v="0"/>
    <n v="91.6"/>
    <m/>
    <m/>
    <m/>
    <n v="47"/>
    <n v="26.9"/>
    <n v="1043"/>
    <n v="980"/>
    <n v="2023"/>
  </r>
  <r>
    <x v="1428"/>
    <b v="0"/>
    <n v="62.5"/>
    <m/>
    <m/>
    <m/>
    <n v="39.700000000000003"/>
    <n v="27.6"/>
    <n v="1779"/>
    <n v="1733"/>
    <n v="3512"/>
  </r>
  <r>
    <x v="1429"/>
    <b v="0"/>
    <n v="46.4"/>
    <m/>
    <m/>
    <m/>
    <n v="11.6"/>
    <n v="27.6"/>
    <n v="1192"/>
    <n v="1273"/>
    <n v="2465"/>
  </r>
  <r>
    <x v="1430"/>
    <b v="0"/>
    <n v="48.8"/>
    <m/>
    <m/>
    <m/>
    <n v="14.6"/>
    <n v="26.7"/>
    <n v="0"/>
    <n v="0"/>
    <n v="0"/>
  </r>
  <r>
    <x v="1431"/>
    <b v="0"/>
    <n v="32.700000000000003"/>
    <m/>
    <m/>
    <m/>
    <n v="16.600000000000001"/>
    <n v="27.3"/>
    <n v="872"/>
    <n v="907"/>
    <n v="1779"/>
  </r>
  <r>
    <x v="1432"/>
    <b v="0"/>
    <n v="10.7"/>
    <m/>
    <m/>
    <m/>
    <n v="42.1"/>
    <n v="27.3"/>
    <n v="1028"/>
    <n v="1101"/>
    <n v="2129"/>
  </r>
  <r>
    <x v="1433"/>
    <b v="0"/>
    <n v="15.5"/>
    <m/>
    <m/>
    <m/>
    <n v="47.9"/>
    <n v="26.6"/>
    <n v="2069"/>
    <n v="2392"/>
    <n v="4461"/>
  </r>
  <r>
    <x v="1434"/>
    <b v="0"/>
    <n v="42.3"/>
    <m/>
    <m/>
    <m/>
    <n v="41.7"/>
    <n v="27.1"/>
    <n v="3170"/>
    <n v="3321"/>
    <n v="6491"/>
  </r>
  <r>
    <x v="1435"/>
    <b v="0"/>
    <n v="47.5"/>
    <m/>
    <m/>
    <m/>
    <n v="35.299999999999997"/>
    <n v="27.7"/>
    <n v="4139"/>
    <n v="4592"/>
    <n v="8731"/>
  </r>
  <r>
    <x v="1436"/>
    <b v="0"/>
    <n v="44.7"/>
    <m/>
    <m/>
    <m/>
    <n v="18.2"/>
    <n v="26.9"/>
    <n v="3890"/>
    <n v="4100"/>
    <n v="7990"/>
  </r>
  <r>
    <x v="1437"/>
    <b v="0"/>
    <n v="48.8"/>
    <m/>
    <m/>
    <m/>
    <n v="16.600000000000001"/>
    <n v="26.2"/>
    <n v="3150"/>
    <n v="2700"/>
    <n v="5850"/>
  </r>
  <r>
    <x v="1438"/>
    <b v="0"/>
    <n v="48.8"/>
    <m/>
    <m/>
    <m/>
    <n v="14.6"/>
    <n v="25.1"/>
    <n v="2503"/>
    <n v="2076"/>
    <n v="4579"/>
  </r>
  <r>
    <x v="1439"/>
    <b v="0"/>
    <n v="44.7"/>
    <m/>
    <m/>
    <m/>
    <n v="16.7"/>
    <n v="25.3"/>
    <n v="1176"/>
    <n v="780"/>
    <n v="1956"/>
  </r>
  <r>
    <x v="1440"/>
    <b v="0"/>
    <n v="59.2"/>
    <m/>
    <m/>
    <m/>
    <n v="39.4"/>
    <n v="25.3"/>
    <n v="1905"/>
    <n v="1896"/>
    <n v="3801"/>
  </r>
  <r>
    <x v="1441"/>
    <b v="0"/>
    <n v="35.5"/>
    <m/>
    <m/>
    <m/>
    <n v="46.7"/>
    <n v="25.5"/>
    <n v="2586"/>
    <n v="2475"/>
    <n v="5061"/>
  </r>
  <r>
    <x v="1442"/>
    <b v="0"/>
    <n v="33.700000000000003"/>
    <m/>
    <m/>
    <m/>
    <n v="42.3"/>
    <n v="26.5"/>
    <n v="2839"/>
    <n v="2576"/>
    <n v="5415"/>
  </r>
  <r>
    <x v="1443"/>
    <b v="0"/>
    <n v="37.5"/>
    <m/>
    <m/>
    <m/>
    <n v="18.7"/>
    <n v="27.2"/>
    <n v="2633"/>
    <n v="2445"/>
    <n v="5078"/>
  </r>
  <r>
    <x v="1444"/>
    <b v="0"/>
    <n v="48.8"/>
    <m/>
    <m/>
    <m/>
    <n v="18.7"/>
    <n v="25.8"/>
    <n v="881"/>
    <n v="682"/>
    <n v="1563"/>
  </r>
  <r>
    <x v="1445"/>
    <b v="0"/>
    <n v="49.6"/>
    <m/>
    <m/>
    <m/>
    <n v="18.7"/>
    <n v="25.7"/>
    <n v="1203"/>
    <n v="1101"/>
    <n v="2304"/>
  </r>
  <r>
    <x v="1446"/>
    <b v="0"/>
    <n v="56.5"/>
    <m/>
    <m/>
    <m/>
    <n v="17.399999999999999"/>
    <n v="26"/>
    <n v="783"/>
    <n v="616"/>
    <n v="1399"/>
  </r>
  <r>
    <x v="1447"/>
    <b v="0"/>
    <n v="79.900000000000006"/>
    <m/>
    <m/>
    <m/>
    <n v="38.299999999999997"/>
    <n v="27.1"/>
    <n v="1803"/>
    <n v="1768"/>
    <n v="3571"/>
  </r>
  <r>
    <x v="1448"/>
    <b v="0"/>
    <n v="84.9"/>
    <m/>
    <m/>
    <m/>
    <n v="42.4"/>
    <n v="27"/>
    <n v="3379"/>
    <n v="3311"/>
    <n v="6690"/>
  </r>
  <r>
    <x v="1449"/>
    <b v="0"/>
    <n v="50.9"/>
    <m/>
    <m/>
    <m/>
    <n v="39.1"/>
    <n v="27.3"/>
    <n v="3354"/>
    <n v="3276"/>
    <n v="6630"/>
  </r>
  <r>
    <x v="1450"/>
    <b v="0"/>
    <n v="53.8"/>
    <m/>
    <m/>
    <m/>
    <n v="19.399999999999999"/>
    <n v="27.3"/>
    <n v="2661"/>
    <n v="2530"/>
    <n v="5191"/>
  </r>
  <r>
    <x v="1451"/>
    <b v="0"/>
    <n v="63.4"/>
    <m/>
    <m/>
    <m/>
    <n v="18.600000000000001"/>
    <n v="27.4"/>
    <n v="827"/>
    <n v="661"/>
    <n v="1488"/>
  </r>
  <r>
    <x v="1452"/>
    <b v="0"/>
    <n v="46.1"/>
    <m/>
    <m/>
    <m/>
    <n v="18"/>
    <n v="27.8"/>
    <n v="1270"/>
    <n v="1201"/>
    <n v="2471"/>
  </r>
  <r>
    <x v="1453"/>
    <b v="0"/>
    <n v="44.7"/>
    <m/>
    <m/>
    <m/>
    <n v="19.600000000000001"/>
    <n v="28.4"/>
    <n v="806"/>
    <n v="661"/>
    <n v="1467"/>
  </r>
  <r>
    <x v="1454"/>
    <b v="0"/>
    <n v="52.4"/>
    <m/>
    <m/>
    <m/>
    <n v="42"/>
    <n v="28.4"/>
    <n v="2469"/>
    <n v="2332"/>
    <n v="4801"/>
  </r>
  <r>
    <x v="1455"/>
    <b v="0"/>
    <n v="46.1"/>
    <m/>
    <m/>
    <m/>
    <n v="43.1"/>
    <n v="28.3"/>
    <n v="3642"/>
    <n v="3974"/>
    <n v="7616"/>
  </r>
  <r>
    <x v="1456"/>
    <b v="0"/>
    <n v="48.8"/>
    <m/>
    <m/>
    <m/>
    <n v="44.6"/>
    <n v="28.4"/>
    <n v="3628"/>
    <n v="4291"/>
    <n v="7919"/>
  </r>
  <r>
    <x v="1457"/>
    <b v="0"/>
    <n v="58.1"/>
    <m/>
    <m/>
    <m/>
    <n v="42.3"/>
    <n v="28.7"/>
    <n v="3805"/>
    <n v="4251"/>
    <n v="8056"/>
  </r>
  <r>
    <x v="1458"/>
    <b v="0"/>
    <n v="48.3"/>
    <m/>
    <m/>
    <m/>
    <n v="38.200000000000003"/>
    <n v="29.1"/>
    <n v="3938"/>
    <n v="4075"/>
    <n v="8013"/>
  </r>
  <r>
    <x v="1459"/>
    <b v="0"/>
    <n v="76.400000000000006"/>
    <m/>
    <m/>
    <m/>
    <n v="37.299999999999997"/>
    <n v="28.9"/>
    <n v="3763"/>
    <n v="4505"/>
    <n v="8268"/>
  </r>
  <r>
    <x v="1460"/>
    <b v="0"/>
    <n v="56.9"/>
    <m/>
    <m/>
    <m/>
    <n v="43.5"/>
    <n v="26.9"/>
    <n v="4353"/>
    <n v="4855"/>
    <n v="9208"/>
  </r>
  <r>
    <x v="1461"/>
    <b v="0"/>
    <n v="49.1"/>
    <m/>
    <m/>
    <m/>
    <n v="45.6"/>
    <n v="26.8"/>
    <n v="4053"/>
    <n v="4573"/>
    <n v="8626"/>
  </r>
  <r>
    <x v="1462"/>
    <b v="0"/>
    <n v="67.5"/>
    <m/>
    <m/>
    <m/>
    <n v="38"/>
    <n v="26.5"/>
    <n v="3979"/>
    <n v="4851"/>
    <n v="8830"/>
  </r>
  <r>
    <x v="1463"/>
    <b v="0"/>
    <n v="54.8"/>
    <m/>
    <m/>
    <m/>
    <n v="35.9"/>
    <n v="26.8"/>
    <n v="4205"/>
    <n v="4904"/>
    <n v="9109"/>
  </r>
  <r>
    <x v="1464"/>
    <b v="0"/>
    <n v="59.8"/>
    <m/>
    <m/>
    <m/>
    <n v="19.100000000000001"/>
    <n v="26.3"/>
    <n v="3174"/>
    <n v="3469"/>
    <n v="6643"/>
  </r>
  <r>
    <x v="1465"/>
    <b v="0"/>
    <n v="59.9"/>
    <m/>
    <m/>
    <m/>
    <n v="16.899999999999999"/>
    <n v="26.7"/>
    <n v="1922"/>
    <n v="2066"/>
    <n v="3988"/>
  </r>
  <r>
    <x v="1466"/>
    <b v="0"/>
    <n v="52.2"/>
    <m/>
    <m/>
    <m/>
    <n v="18.899999999999999"/>
    <n v="27"/>
    <n v="1630"/>
    <n v="1794"/>
    <n v="3424"/>
  </r>
  <r>
    <x v="1467"/>
    <b v="0"/>
    <n v="44.7"/>
    <m/>
    <m/>
    <m/>
    <n v="20.6"/>
    <n v="27.7"/>
    <n v="865"/>
    <n v="702"/>
    <n v="1567"/>
  </r>
  <r>
    <x v="1468"/>
    <b v="0"/>
    <n v="70.8"/>
    <m/>
    <m/>
    <m/>
    <n v="44.8"/>
    <n v="28.5"/>
    <n v="2877"/>
    <n v="3393"/>
    <n v="6270"/>
  </r>
  <r>
    <x v="1469"/>
    <b v="0"/>
    <n v="61.1"/>
    <m/>
    <m/>
    <m/>
    <n v="47.7"/>
    <n v="28.6"/>
    <n v="3993"/>
    <n v="4529"/>
    <n v="8522"/>
  </r>
  <r>
    <x v="1470"/>
    <b v="0"/>
    <n v="61.1"/>
    <m/>
    <m/>
    <m/>
    <n v="44.9"/>
    <n v="28.8"/>
    <n v="4006"/>
    <n v="4486"/>
    <n v="8492"/>
  </r>
  <r>
    <x v="1471"/>
    <b v="0"/>
    <n v="79.8"/>
    <m/>
    <m/>
    <m/>
    <n v="20.2"/>
    <n v="29.4"/>
    <n v="2804"/>
    <n v="3206"/>
    <n v="6010"/>
  </r>
  <r>
    <x v="1472"/>
    <b v="0"/>
    <n v="44.3"/>
    <m/>
    <m/>
    <m/>
    <n v="19.100000000000001"/>
    <n v="29.3"/>
    <n v="1891"/>
    <n v="1963"/>
    <n v="3854"/>
  </r>
  <r>
    <x v="1473"/>
    <b v="0"/>
    <n v="58.3"/>
    <m/>
    <m/>
    <m/>
    <n v="19.7"/>
    <n v="29.4"/>
    <n v="1792"/>
    <n v="1860"/>
    <n v="3652"/>
  </r>
  <r>
    <x v="1474"/>
    <b v="0"/>
    <n v="82.5"/>
    <m/>
    <m/>
    <m/>
    <n v="20.2"/>
    <n v="29.1"/>
    <n v="2322"/>
    <n v="2247"/>
    <n v="4569"/>
  </r>
  <r>
    <x v="1475"/>
    <b v="0"/>
    <n v="49.5"/>
    <m/>
    <m/>
    <m/>
    <n v="47.8"/>
    <n v="28.8"/>
    <n v="4751"/>
    <n v="5064"/>
    <n v="9815"/>
  </r>
  <r>
    <x v="1476"/>
    <b v="0"/>
    <n v="55.2"/>
    <m/>
    <m/>
    <m/>
    <n v="50.6"/>
    <n v="28.5"/>
    <n v="4983"/>
    <n v="5637"/>
    <n v="10620"/>
  </r>
  <r>
    <x v="1477"/>
    <b v="0"/>
    <n v="52.4"/>
    <m/>
    <m/>
    <m/>
    <n v="45.7"/>
    <n v="28.8"/>
    <n v="5073"/>
    <n v="5606"/>
    <n v="10679"/>
  </r>
  <r>
    <x v="1478"/>
    <b v="0"/>
    <n v="47.5"/>
    <m/>
    <m/>
    <m/>
    <n v="18.5"/>
    <n v="29.4"/>
    <n v="4694"/>
    <n v="5391"/>
    <n v="10085"/>
  </r>
  <r>
    <x v="1479"/>
    <b v="0"/>
    <n v="44.7"/>
    <m/>
    <m/>
    <m/>
    <n v="18.600000000000001"/>
    <n v="28.8"/>
    <n v="3716"/>
    <n v="3914"/>
    <n v="7630"/>
  </r>
  <r>
    <x v="1480"/>
    <b v="0"/>
    <n v="87.8"/>
    <m/>
    <m/>
    <m/>
    <n v="18.3"/>
    <n v="29.2"/>
    <n v="3740"/>
    <n v="4085"/>
    <n v="7825"/>
  </r>
  <r>
    <x v="1481"/>
    <b v="0"/>
    <n v="51.5"/>
    <m/>
    <m/>
    <m/>
    <n v="20.2"/>
    <n v="29.5"/>
    <n v="3107"/>
    <n v="3203"/>
    <n v="6310"/>
  </r>
  <r>
    <x v="1482"/>
    <b v="0"/>
    <n v="100"/>
    <m/>
    <m/>
    <m/>
    <n v="50.3"/>
    <n v="30.2"/>
    <n v="4742"/>
    <n v="4641"/>
    <n v="9383"/>
  </r>
  <r>
    <x v="1483"/>
    <b v="0"/>
    <n v="92.8"/>
    <m/>
    <m/>
    <m/>
    <n v="48.6"/>
    <n v="29.2"/>
    <n v="5286"/>
    <n v="5798"/>
    <n v="11084"/>
  </r>
  <r>
    <x v="1484"/>
    <b v="0"/>
    <n v="92.8"/>
    <m/>
    <m/>
    <m/>
    <n v="47.3"/>
    <n v="29.9"/>
    <n v="4935"/>
    <n v="5795"/>
    <n v="10730"/>
  </r>
  <r>
    <x v="1485"/>
    <b v="0"/>
    <n v="44.7"/>
    <m/>
    <m/>
    <m/>
    <n v="45.3"/>
    <n v="30.5"/>
    <n v="5286"/>
    <n v="5815"/>
    <n v="11101"/>
  </r>
  <r>
    <x v="1486"/>
    <b v="0"/>
    <n v="80"/>
    <m/>
    <m/>
    <m/>
    <n v="19.2"/>
    <n v="30"/>
    <n v="4352"/>
    <n v="4659"/>
    <n v="9011"/>
  </r>
  <r>
    <x v="1487"/>
    <b v="0"/>
    <n v="84.4"/>
    <m/>
    <m/>
    <m/>
    <n v="18.5"/>
    <n v="29.7"/>
    <n v="4001"/>
    <n v="4315"/>
    <n v="8316"/>
  </r>
  <r>
    <x v="1488"/>
    <b v="0"/>
    <n v="44.7"/>
    <m/>
    <m/>
    <m/>
    <n v="46.3"/>
    <n v="29.8"/>
    <n v="4018"/>
    <n v="4569"/>
    <n v="8587"/>
  </r>
  <r>
    <x v="1489"/>
    <b v="0"/>
    <n v="81.2"/>
    <m/>
    <m/>
    <m/>
    <n v="48.8"/>
    <n v="29.9"/>
    <n v="4966"/>
    <n v="5715"/>
    <n v="10681"/>
  </r>
  <r>
    <x v="1490"/>
    <b v="0"/>
    <n v="81.2"/>
    <m/>
    <m/>
    <m/>
    <n v="49.7"/>
    <n v="27.9"/>
    <n v="4963"/>
    <n v="5913"/>
    <n v="10876"/>
  </r>
  <r>
    <x v="1491"/>
    <b v="0"/>
    <n v="97.3"/>
    <m/>
    <m/>
    <m/>
    <n v="46.8"/>
    <n v="29.1"/>
    <n v="5071"/>
    <n v="5930"/>
    <n v="11001"/>
  </r>
  <r>
    <x v="1492"/>
    <b v="0"/>
    <n v="69.900000000000006"/>
    <m/>
    <m/>
    <m/>
    <n v="45.7"/>
    <n v="30.1"/>
    <n v="4274"/>
    <n v="4843"/>
    <n v="9117"/>
  </r>
  <r>
    <x v="1493"/>
    <b v="0"/>
    <n v="65.099999999999994"/>
    <m/>
    <m/>
    <m/>
    <n v="46.6"/>
    <n v="30.3"/>
    <n v="3806"/>
    <n v="4058"/>
    <n v="7864"/>
  </r>
  <r>
    <x v="1494"/>
    <b v="0"/>
    <n v="58.2"/>
    <m/>
    <m/>
    <m/>
    <n v="45.5"/>
    <n v="27.4"/>
    <n v="3875"/>
    <n v="4443"/>
    <n v="8318"/>
  </r>
  <r>
    <x v="1495"/>
    <b v="0"/>
    <n v="53.3"/>
    <m/>
    <m/>
    <m/>
    <n v="46.572857142857146"/>
    <n v="26.2"/>
    <n v="3846"/>
    <n v="4113"/>
    <n v="7959"/>
  </r>
  <r>
    <x v="1496"/>
    <b v="0"/>
    <n v="84.4"/>
    <m/>
    <m/>
    <m/>
    <n v="47.8"/>
    <n v="25.6"/>
    <n v="3814"/>
    <n v="4342"/>
    <n v="8156"/>
  </r>
  <r>
    <x v="1497"/>
    <b v="0"/>
    <n v="58.6"/>
    <m/>
    <m/>
    <m/>
    <n v="47.9"/>
    <n v="26.7"/>
    <n v="4167"/>
    <n v="4702"/>
    <n v="8869"/>
  </r>
  <r>
    <x v="1498"/>
    <b v="0"/>
    <n v="60"/>
    <m/>
    <m/>
    <m/>
    <n v="48.5"/>
    <n v="28.3"/>
    <n v="4109"/>
    <n v="4739"/>
    <n v="8848"/>
  </r>
  <r>
    <x v="1499"/>
    <b v="0"/>
    <n v="72.8"/>
    <m/>
    <m/>
    <m/>
    <n v="47.5"/>
    <n v="27.5"/>
    <n v="3802"/>
    <n v="3983"/>
    <n v="7785"/>
  </r>
  <r>
    <x v="1500"/>
    <b v="0"/>
    <n v="52.2"/>
    <m/>
    <m/>
    <m/>
    <n v="44.1"/>
    <n v="26.4"/>
    <n v="3898"/>
    <n v="4015"/>
    <n v="7913"/>
  </r>
  <r>
    <x v="1501"/>
    <b v="0"/>
    <n v="46.1"/>
    <m/>
    <m/>
    <m/>
    <n v="42.2"/>
    <n v="26.8"/>
    <n v="3785"/>
    <n v="4272"/>
    <n v="8057"/>
  </r>
  <r>
    <x v="1502"/>
    <b v="0"/>
    <n v="56.3"/>
    <m/>
    <m/>
    <m/>
    <n v="43.3"/>
    <n v="26.4"/>
    <n v="3786"/>
    <n v="4380"/>
    <n v="8166"/>
  </r>
  <r>
    <x v="1503"/>
    <b v="0"/>
    <n v="67.400000000000006"/>
    <m/>
    <m/>
    <m/>
    <n v="47.9"/>
    <n v="25.4"/>
    <n v="3903"/>
    <n v="4486"/>
    <n v="8389"/>
  </r>
  <r>
    <x v="1504"/>
    <b v="0"/>
    <n v="44.7"/>
    <m/>
    <m/>
    <m/>
    <n v="49.8"/>
    <n v="26.9"/>
    <n v="3949"/>
    <n v="4623"/>
    <n v="8572"/>
  </r>
  <r>
    <x v="1505"/>
    <b v="0"/>
    <n v="48.3"/>
    <m/>
    <m/>
    <m/>
    <n v="51.9"/>
    <n v="28.2"/>
    <n v="4452"/>
    <n v="4732"/>
    <n v="9184"/>
  </r>
  <r>
    <x v="1506"/>
    <b v="0"/>
    <n v="60.8"/>
    <m/>
    <m/>
    <m/>
    <n v="50.8"/>
    <n v="29"/>
    <n v="4279"/>
    <n v="4874"/>
    <n v="9153"/>
  </r>
  <r>
    <x v="1507"/>
    <b v="0"/>
    <n v="69"/>
    <m/>
    <m/>
    <m/>
    <n v="50.2"/>
    <n v="28.8"/>
    <n v="4246"/>
    <n v="4916"/>
    <n v="9162"/>
  </r>
  <r>
    <x v="1508"/>
    <b v="0"/>
    <n v="53.4"/>
    <m/>
    <m/>
    <m/>
    <n v="51"/>
    <n v="27.8"/>
    <n v="4060"/>
    <n v="4510"/>
    <n v="8570"/>
  </r>
  <r>
    <x v="1509"/>
    <b v="0"/>
    <n v="48.7"/>
    <m/>
    <m/>
    <m/>
    <n v="50.5"/>
    <n v="27.5"/>
    <n v="3924"/>
    <n v="4694"/>
    <n v="8618"/>
  </r>
  <r>
    <x v="1510"/>
    <b v="0"/>
    <n v="87.5"/>
    <m/>
    <m/>
    <m/>
    <n v="50.9"/>
    <n v="27.9"/>
    <n v="4184"/>
    <n v="4768"/>
    <n v="8952"/>
  </r>
  <r>
    <x v="1511"/>
    <b v="0"/>
    <n v="45.9"/>
    <m/>
    <m/>
    <m/>
    <n v="46.2"/>
    <n v="27.3"/>
    <n v="4238"/>
    <n v="5100"/>
    <n v="9338"/>
  </r>
  <r>
    <x v="1512"/>
    <b v="0"/>
    <n v="88.5"/>
    <m/>
    <m/>
    <m/>
    <n v="52.1"/>
    <n v="28.2"/>
    <n v="4183"/>
    <n v="5211"/>
    <n v="9394"/>
  </r>
  <r>
    <x v="1513"/>
    <b v="0"/>
    <n v="68.3"/>
    <m/>
    <m/>
    <m/>
    <n v="49.9"/>
    <n v="29.1"/>
    <n v="4064"/>
    <n v="4611"/>
    <n v="8675"/>
  </r>
  <r>
    <x v="1514"/>
    <b v="0"/>
    <n v="72.8"/>
    <m/>
    <m/>
    <m/>
    <n v="48.8"/>
    <n v="30.1"/>
    <n v="2964"/>
    <n v="3032"/>
    <n v="5996"/>
  </r>
  <r>
    <x v="1515"/>
    <b v="0"/>
    <n v="69.599999999999994"/>
    <m/>
    <m/>
    <m/>
    <n v="48.8"/>
    <n v="29.9"/>
    <n v="3156"/>
    <n v="3496"/>
    <n v="6652"/>
  </r>
  <r>
    <x v="1516"/>
    <b v="0"/>
    <n v="46.3"/>
    <m/>
    <m/>
    <m/>
    <n v="41.4"/>
    <n v="26.3"/>
    <n v="3002"/>
    <n v="3186"/>
    <n v="6188"/>
  </r>
  <r>
    <x v="1517"/>
    <b v="0"/>
    <n v="61.7"/>
    <m/>
    <m/>
    <m/>
    <n v="45.6"/>
    <n v="28.3"/>
    <n v="4785"/>
    <n v="5128"/>
    <n v="9913"/>
  </r>
  <r>
    <x v="1518"/>
    <b v="0"/>
    <n v="32.200000000000003"/>
    <m/>
    <m/>
    <m/>
    <n v="52.9"/>
    <n v="28.7"/>
    <n v="4295"/>
    <n v="4827"/>
    <n v="9122"/>
  </r>
  <r>
    <x v="1519"/>
    <b v="0"/>
    <n v="57.9"/>
    <m/>
    <m/>
    <m/>
    <n v="53"/>
    <n v="29"/>
    <n v="4246"/>
    <n v="4320"/>
    <n v="8566"/>
  </r>
  <r>
    <x v="1520"/>
    <b v="0"/>
    <n v="60.8"/>
    <m/>
    <m/>
    <m/>
    <n v="51.3"/>
    <n v="28.6"/>
    <n v="4323"/>
    <n v="4499"/>
    <n v="8822"/>
  </r>
  <r>
    <x v="1521"/>
    <b v="0"/>
    <n v="59"/>
    <m/>
    <m/>
    <m/>
    <n v="48.6"/>
    <n v="28.7"/>
    <n v="4044"/>
    <n v="4214"/>
    <n v="8258"/>
  </r>
  <r>
    <x v="1522"/>
    <b v="0"/>
    <n v="67.3"/>
    <m/>
    <m/>
    <m/>
    <n v="41.9"/>
    <n v="28.8"/>
    <n v="4049"/>
    <n v="4801"/>
    <n v="8850"/>
  </r>
  <r>
    <x v="1523"/>
    <b v="0"/>
    <n v="72.099999999999994"/>
    <m/>
    <m/>
    <m/>
    <n v="41.7"/>
    <n v="28"/>
    <n v="3818"/>
    <n v="4186"/>
    <n v="8004"/>
  </r>
  <r>
    <x v="1524"/>
    <b v="0"/>
    <n v="70"/>
    <m/>
    <m/>
    <m/>
    <n v="48.5"/>
    <n v="28.4"/>
    <n v="3380"/>
    <n v="3989"/>
    <n v="7369"/>
  </r>
  <r>
    <x v="1525"/>
    <b v="0"/>
    <n v="74.099999999999994"/>
    <m/>
    <m/>
    <m/>
    <n v="47.8"/>
    <n v="28.4"/>
    <n v="3530"/>
    <n v="3753"/>
    <n v="7283"/>
  </r>
  <r>
    <x v="1526"/>
    <b v="0"/>
    <n v="70.7"/>
    <m/>
    <m/>
    <m/>
    <n v="39.700000000000003"/>
    <n v="29.1"/>
    <n v="3483"/>
    <n v="4033"/>
    <n v="7516"/>
  </r>
  <r>
    <x v="1527"/>
    <b v="0"/>
    <n v="62.5"/>
    <m/>
    <m/>
    <m/>
    <n v="15.4"/>
    <n v="29.8"/>
    <n v="2991"/>
    <n v="2766"/>
    <n v="5757"/>
  </r>
  <r>
    <x v="1528"/>
    <b v="0"/>
    <n v="62.6"/>
    <m/>
    <m/>
    <m/>
    <n v="14.5"/>
    <n v="29.3"/>
    <n v="2580"/>
    <n v="2592"/>
    <n v="5172"/>
  </r>
  <r>
    <x v="1529"/>
    <b v="0"/>
    <n v="49.5"/>
    <m/>
    <m/>
    <m/>
    <n v="12.5"/>
    <n v="27.9"/>
    <n v="2312"/>
    <n v="2660"/>
    <n v="4972"/>
  </r>
  <r>
    <x v="1530"/>
    <b v="0"/>
    <n v="52.2"/>
    <m/>
    <m/>
    <m/>
    <n v="34.200000000000003"/>
    <n v="28.6"/>
    <n v="2591"/>
    <n v="2681"/>
    <n v="5272"/>
  </r>
  <r>
    <x v="1531"/>
    <b v="0"/>
    <n v="61.6"/>
    <m/>
    <m/>
    <m/>
    <n v="39.9"/>
    <n v="28.4"/>
    <n v="2839"/>
    <n v="2710"/>
    <n v="5549"/>
  </r>
  <r>
    <x v="1532"/>
    <b v="0"/>
    <n v="89.6"/>
    <m/>
    <m/>
    <m/>
    <n v="48.1"/>
    <n v="27.4"/>
    <n v="3081"/>
    <n v="3154"/>
    <n v="6235"/>
  </r>
  <r>
    <x v="1533"/>
    <b v="0"/>
    <n v="54.9"/>
    <m/>
    <m/>
    <m/>
    <n v="51.2"/>
    <n v="28.1"/>
    <n v="3132"/>
    <n v="3358"/>
    <n v="6490"/>
  </r>
  <r>
    <x v="1534"/>
    <b v="0"/>
    <n v="71.7"/>
    <m/>
    <m/>
    <m/>
    <n v="33.9"/>
    <n v="30"/>
    <n v="3198"/>
    <n v="3358"/>
    <n v="6556"/>
  </r>
  <r>
    <x v="1535"/>
    <b v="0"/>
    <n v="61.6"/>
    <m/>
    <m/>
    <m/>
    <n v="16"/>
    <n v="30"/>
    <n v="2751"/>
    <n v="2634"/>
    <n v="5385"/>
  </r>
  <r>
    <x v="1536"/>
    <b v="0"/>
    <n v="57.3"/>
    <m/>
    <m/>
    <m/>
    <n v="15.2"/>
    <n v="30"/>
    <n v="2411"/>
    <n v="2202"/>
    <n v="4613"/>
  </r>
  <r>
    <x v="1537"/>
    <b v="0"/>
    <n v="76.099999999999994"/>
    <m/>
    <m/>
    <m/>
    <n v="16.100000000000001"/>
    <n v="29.3"/>
    <n v="2519"/>
    <n v="2246"/>
    <n v="4765"/>
  </r>
  <r>
    <x v="1538"/>
    <b v="0"/>
    <n v="77.7"/>
    <m/>
    <m/>
    <m/>
    <n v="41.4"/>
    <n v="29.1"/>
    <n v="2982"/>
    <n v="3178"/>
    <n v="6160"/>
  </r>
  <r>
    <x v="1539"/>
    <b v="0"/>
    <n v="78.5"/>
    <m/>
    <m/>
    <m/>
    <n v="48.3"/>
    <n v="28.6"/>
    <n v="3544"/>
    <n v="3857"/>
    <n v="7401"/>
  </r>
  <r>
    <x v="1540"/>
    <b v="0"/>
    <n v="49.8"/>
    <m/>
    <m/>
    <m/>
    <n v="40.299999999999997"/>
    <n v="29"/>
    <n v="3899"/>
    <n v="4064"/>
    <n v="7963"/>
  </r>
  <r>
    <x v="1541"/>
    <b v="0"/>
    <n v="50.7"/>
    <m/>
    <m/>
    <m/>
    <n v="19.399999999999999"/>
    <n v="27.9"/>
    <n v="3549"/>
    <n v="3896"/>
    <n v="7445"/>
  </r>
  <r>
    <x v="1542"/>
    <b v="0"/>
    <n v="51.9"/>
    <m/>
    <m/>
    <m/>
    <n v="11.9"/>
    <n v="27.8"/>
    <n v="3121"/>
    <n v="3288"/>
    <n v="6409"/>
  </r>
  <r>
    <x v="1543"/>
    <b v="0"/>
    <n v="60.9"/>
    <m/>
    <m/>
    <m/>
    <n v="13.3"/>
    <n v="27.8"/>
    <n v="2609"/>
    <n v="2711"/>
    <n v="5320"/>
  </r>
  <r>
    <x v="1544"/>
    <b v="0"/>
    <n v="45.5"/>
    <m/>
    <m/>
    <m/>
    <n v="14.5"/>
    <n v="27.7"/>
    <n v="2685"/>
    <n v="2701"/>
    <n v="5386"/>
  </r>
  <r>
    <x v="1545"/>
    <b v="0"/>
    <n v="58.6"/>
    <m/>
    <m/>
    <m/>
    <n v="43.9"/>
    <n v="27.2"/>
    <n v="3164"/>
    <n v="3267"/>
    <n v="6431"/>
  </r>
  <r>
    <x v="1546"/>
    <b v="0"/>
    <n v="65.3"/>
    <m/>
    <m/>
    <m/>
    <n v="47.4"/>
    <n v="27.2"/>
    <n v="3121"/>
    <n v="3301"/>
    <n v="6422"/>
  </r>
  <r>
    <x v="1547"/>
    <b v="0"/>
    <n v="81.7"/>
    <m/>
    <m/>
    <m/>
    <n v="42.6"/>
    <n v="27.6"/>
    <n v="3317"/>
    <n v="3469"/>
    <n v="6786"/>
  </r>
  <r>
    <x v="1548"/>
    <b v="0"/>
    <n v="51.5"/>
    <m/>
    <m/>
    <m/>
    <n v="15.3"/>
    <n v="28.6"/>
    <n v="3101"/>
    <n v="3156"/>
    <n v="6257"/>
  </r>
  <r>
    <x v="1549"/>
    <b v="0"/>
    <n v="53.8"/>
    <m/>
    <m/>
    <m/>
    <n v="13.9"/>
    <n v="28.5"/>
    <n v="2547"/>
    <n v="2618"/>
    <n v="5165"/>
  </r>
  <r>
    <x v="1550"/>
    <b v="0"/>
    <n v="53.4"/>
    <m/>
    <m/>
    <m/>
    <n v="15.3"/>
    <n v="28.4"/>
    <n v="2408"/>
    <n v="2606"/>
    <n v="5014"/>
  </r>
  <r>
    <x v="1551"/>
    <b v="0"/>
    <n v="53.4"/>
    <m/>
    <m/>
    <m/>
    <n v="17.5"/>
    <n v="27.1"/>
    <n v="2529"/>
    <n v="2447"/>
    <n v="4976"/>
  </r>
  <r>
    <x v="1552"/>
    <b v="0"/>
    <n v="82.4"/>
    <m/>
    <m/>
    <m/>
    <n v="49.8"/>
    <n v="25.5"/>
    <n v="3119"/>
    <n v="3111"/>
    <n v="6230"/>
  </r>
  <r>
    <x v="1553"/>
    <b v="0"/>
    <n v="61.5"/>
    <m/>
    <m/>
    <m/>
    <n v="55.3"/>
    <n v="26.9"/>
    <n v="3191"/>
    <n v="3709"/>
    <n v="6900"/>
  </r>
  <r>
    <x v="1554"/>
    <b v="0"/>
    <n v="45.5"/>
    <m/>
    <m/>
    <m/>
    <n v="51.2"/>
    <n v="27.9"/>
    <n v="3418"/>
    <n v="3748"/>
    <n v="7166"/>
  </r>
  <r>
    <x v="1555"/>
    <b v="0"/>
    <n v="46.9"/>
    <m/>
    <m/>
    <m/>
    <n v="52.2"/>
    <n v="28.5"/>
    <n v="3197"/>
    <n v="3391"/>
    <n v="6588"/>
  </r>
  <r>
    <x v="1556"/>
    <b v="0"/>
    <n v="48.7"/>
    <m/>
    <m/>
    <m/>
    <n v="33.5"/>
    <n v="27.9"/>
    <n v="3268"/>
    <n v="3349"/>
    <n v="6617"/>
  </r>
  <r>
    <x v="1557"/>
    <b v="0"/>
    <n v="47.1"/>
    <m/>
    <m/>
    <m/>
    <n v="24.7"/>
    <n v="28.1"/>
    <n v="2828"/>
    <n v="3043"/>
    <n v="5871"/>
  </r>
  <r>
    <x v="1558"/>
    <b v="0"/>
    <n v="61.5"/>
    <m/>
    <m/>
    <m/>
    <n v="28.7"/>
    <n v="28"/>
    <n v="2839"/>
    <n v="2881"/>
    <n v="5720"/>
  </r>
  <r>
    <x v="1559"/>
    <b v="0"/>
    <n v="87.5"/>
    <m/>
    <m/>
    <m/>
    <n v="40.799999999999997"/>
    <n v="27.7"/>
    <n v="3024"/>
    <n v="2923"/>
    <n v="5947"/>
  </r>
  <r>
    <x v="1560"/>
    <b v="0"/>
    <n v="96.4"/>
    <m/>
    <m/>
    <m/>
    <n v="42.9"/>
    <n v="26.5"/>
    <n v="3073"/>
    <n v="2976"/>
    <n v="6049"/>
  </r>
  <r>
    <x v="1561"/>
    <b v="0"/>
    <n v="44.7"/>
    <m/>
    <m/>
    <m/>
    <n v="19.600000000000001"/>
    <n v="26.6"/>
    <n v="2923"/>
    <n v="2965"/>
    <n v="5888"/>
  </r>
  <r>
    <x v="1562"/>
    <b v="0"/>
    <n v="44.7"/>
    <m/>
    <m/>
    <m/>
    <n v="16.100000000000001"/>
    <n v="24.4"/>
    <n v="1378"/>
    <n v="1178"/>
    <n v="2556"/>
  </r>
  <r>
    <x v="1563"/>
    <b v="0"/>
    <n v="47.9"/>
    <m/>
    <m/>
    <m/>
    <n v="14.7"/>
    <n v="23.9"/>
    <n v="756"/>
    <n v="569"/>
    <n v="1325"/>
  </r>
  <r>
    <x v="1564"/>
    <b v="0"/>
    <n v="44.7"/>
    <m/>
    <m/>
    <m/>
    <n v="12.4"/>
    <n v="24.6"/>
    <n v="822"/>
    <n v="643"/>
    <n v="1465"/>
  </r>
  <r>
    <x v="1565"/>
    <b v="0"/>
    <n v="60"/>
    <m/>
    <m/>
    <m/>
    <n v="15.4"/>
    <n v="25.4"/>
    <n v="736"/>
    <n v="573"/>
    <n v="1309"/>
  </r>
  <r>
    <x v="1566"/>
    <b v="0"/>
    <n v="64.8"/>
    <m/>
    <m/>
    <m/>
    <n v="42.4"/>
    <n v="26.1"/>
    <n v="938"/>
    <n v="737"/>
    <n v="1675"/>
  </r>
  <r>
    <x v="1567"/>
    <b v="0"/>
    <n v="43.6"/>
    <m/>
    <m/>
    <m/>
    <n v="46.2"/>
    <n v="26.1"/>
    <n v="1396"/>
    <n v="1073"/>
    <n v="2469"/>
  </r>
  <r>
    <x v="1568"/>
    <b v="0"/>
    <n v="44.7"/>
    <m/>
    <m/>
    <m/>
    <n v="43.7"/>
    <n v="27.2"/>
    <n v="1275"/>
    <n v="1005"/>
    <n v="2280"/>
  </r>
  <r>
    <x v="1569"/>
    <b v="0"/>
    <n v="54.3"/>
    <m/>
    <m/>
    <m/>
    <n v="33.1"/>
    <n v="26.7"/>
    <n v="818"/>
    <n v="635"/>
    <n v="1453"/>
  </r>
  <r>
    <x v="1570"/>
    <b v="0"/>
    <n v="57.1"/>
    <m/>
    <m/>
    <m/>
    <n v="26.5"/>
    <n v="21.3"/>
    <n v="716"/>
    <n v="557"/>
    <n v="1273"/>
  </r>
  <r>
    <x v="1571"/>
    <b v="0"/>
    <n v="48.8"/>
    <m/>
    <m/>
    <m/>
    <n v="23.9"/>
    <n v="23.6"/>
    <n v="845"/>
    <n v="643"/>
    <n v="1488"/>
  </r>
  <r>
    <x v="1572"/>
    <b v="0"/>
    <n v="69.3"/>
    <m/>
    <m/>
    <m/>
    <n v="32"/>
    <n v="24.5"/>
    <n v="732"/>
    <n v="553"/>
    <n v="1285"/>
  </r>
  <r>
    <x v="1573"/>
    <b v="0"/>
    <n v="58.3"/>
    <m/>
    <m/>
    <m/>
    <n v="46"/>
    <n v="25.2"/>
    <n v="936"/>
    <n v="700"/>
    <n v="1636"/>
  </r>
  <r>
    <x v="1574"/>
    <b v="0"/>
    <n v="81.2"/>
    <m/>
    <m/>
    <m/>
    <n v="48.3"/>
    <n v="25.7"/>
    <n v="1398"/>
    <n v="1065"/>
    <n v="2463"/>
  </r>
  <r>
    <x v="1575"/>
    <b v="0"/>
    <n v="81.2"/>
    <m/>
    <m/>
    <m/>
    <n v="44.1"/>
    <n v="26"/>
    <n v="1292"/>
    <n v="995"/>
    <n v="2287"/>
  </r>
  <r>
    <x v="1576"/>
    <b v="0"/>
    <n v="71.599999999999994"/>
    <m/>
    <m/>
    <m/>
    <n v="32"/>
    <n v="25.2"/>
    <n v="817"/>
    <n v="641"/>
    <n v="1458"/>
  </r>
  <r>
    <x v="1577"/>
    <b v="0"/>
    <n v="46.9"/>
    <m/>
    <m/>
    <m/>
    <n v="24.1"/>
    <n v="24.3"/>
    <n v="725"/>
    <n v="552"/>
    <n v="1277"/>
  </r>
  <r>
    <x v="1578"/>
    <b v="0"/>
    <n v="61.7"/>
    <m/>
    <m/>
    <m/>
    <n v="20"/>
    <n v="24.3"/>
    <n v="818"/>
    <n v="640"/>
    <n v="1458"/>
  </r>
  <r>
    <x v="1579"/>
    <b v="0"/>
    <n v="61.6"/>
    <m/>
    <m/>
    <m/>
    <n v="27.3"/>
    <n v="24.9"/>
    <n v="718"/>
    <n v="553"/>
    <n v="1271"/>
  </r>
  <r>
    <x v="1580"/>
    <b v="0"/>
    <n v="64"/>
    <m/>
    <m/>
    <m/>
    <n v="47"/>
    <n v="25.5"/>
    <n v="919"/>
    <n v="719"/>
    <n v="1638"/>
  </r>
  <r>
    <x v="1581"/>
    <b v="0"/>
    <n v="52.8"/>
    <m/>
    <m/>
    <m/>
    <n v="49.9"/>
    <n v="25.5"/>
    <n v="1343"/>
    <n v="1053"/>
    <n v="2396"/>
  </r>
  <r>
    <x v="1582"/>
    <b v="0"/>
    <n v="55.8"/>
    <m/>
    <m/>
    <m/>
    <n v="39.9"/>
    <n v="25.4"/>
    <n v="1235"/>
    <n v="971"/>
    <n v="2206"/>
  </r>
  <r>
    <x v="1583"/>
    <b v="0"/>
    <n v="62.7"/>
    <m/>
    <m/>
    <m/>
    <n v="25.9"/>
    <n v="25.5"/>
    <n v="805"/>
    <n v="625"/>
    <n v="1430"/>
  </r>
  <r>
    <x v="1584"/>
    <b v="0"/>
    <n v="67.8"/>
    <m/>
    <m/>
    <m/>
    <n v="14"/>
    <n v="22.6"/>
    <n v="10"/>
    <n v="2"/>
    <n v="12"/>
  </r>
  <r>
    <x v="1585"/>
    <b v="0"/>
    <n v="50.2"/>
    <m/>
    <m/>
    <m/>
    <n v="11.7"/>
    <n v="20.7"/>
    <n v="0"/>
    <n v="0"/>
    <n v="0"/>
  </r>
  <r>
    <x v="1586"/>
    <b v="0"/>
    <n v="45.6"/>
    <m/>
    <m/>
    <m/>
    <n v="15.9"/>
    <n v="22.9"/>
    <n v="0"/>
    <n v="0"/>
    <n v="0"/>
  </r>
  <r>
    <x v="1587"/>
    <b v="0"/>
    <n v="99"/>
    <m/>
    <m/>
    <m/>
    <n v="36.5"/>
    <n v="23.4"/>
    <n v="783"/>
    <n v="590"/>
    <n v="1373"/>
  </r>
  <r>
    <x v="1588"/>
    <b v="0"/>
    <n v="66.7"/>
    <m/>
    <m/>
    <m/>
    <n v="39"/>
    <n v="22.6"/>
    <n v="1314"/>
    <n v="996"/>
    <n v="2310"/>
  </r>
  <r>
    <x v="1589"/>
    <b v="0"/>
    <n v="42.2"/>
    <m/>
    <m/>
    <m/>
    <n v="30.7"/>
    <n v="21.5"/>
    <n v="1230"/>
    <n v="933"/>
    <n v="2163"/>
  </r>
  <r>
    <x v="1590"/>
    <b v="0"/>
    <n v="61.2"/>
    <m/>
    <m/>
    <m/>
    <n v="14.2"/>
    <n v="21.6"/>
    <n v="0"/>
    <n v="0"/>
    <n v="0"/>
  </r>
  <r>
    <x v="1591"/>
    <b v="0"/>
    <n v="50.1"/>
    <m/>
    <m/>
    <m/>
    <n v="15.3"/>
    <n v="22.4"/>
    <n v="0"/>
    <n v="0"/>
    <n v="0"/>
  </r>
  <r>
    <x v="1592"/>
    <b v="0"/>
    <n v="65.8"/>
    <m/>
    <m/>
    <m/>
    <n v="13.9"/>
    <n v="24.1"/>
    <n v="0"/>
    <n v="0"/>
    <n v="0"/>
  </r>
  <r>
    <x v="1593"/>
    <b v="0"/>
    <n v="76.8"/>
    <m/>
    <m/>
    <m/>
    <n v="19"/>
    <n v="24.7"/>
    <n v="0"/>
    <n v="0"/>
    <n v="0"/>
  </r>
  <r>
    <x v="1594"/>
    <b v="0"/>
    <n v="60.8"/>
    <m/>
    <m/>
    <m/>
    <n v="41.3"/>
    <n v="24.8"/>
    <n v="966"/>
    <n v="687"/>
    <n v="1653"/>
  </r>
  <r>
    <x v="1595"/>
    <b v="0"/>
    <n v="83.4"/>
    <m/>
    <m/>
    <m/>
    <n v="42.2"/>
    <n v="24.3"/>
    <n v="1444"/>
    <n v="1037"/>
    <n v="2481"/>
  </r>
  <r>
    <x v="1596"/>
    <b v="0"/>
    <n v="85"/>
    <m/>
    <m/>
    <m/>
    <n v="39.1"/>
    <n v="24.7"/>
    <n v="2202"/>
    <n v="2025"/>
    <n v="4227"/>
  </r>
  <r>
    <x v="1597"/>
    <b v="0"/>
    <n v="68.7"/>
    <m/>
    <m/>
    <m/>
    <n v="27.6"/>
    <n v="24.4"/>
    <n v="1280"/>
    <n v="939"/>
    <n v="2219"/>
  </r>
  <r>
    <x v="1598"/>
    <b v="0"/>
    <n v="79.900000000000006"/>
    <m/>
    <m/>
    <m/>
    <n v="25.3"/>
    <n v="24.4"/>
    <n v="758"/>
    <n v="532"/>
    <n v="1290"/>
  </r>
  <r>
    <x v="1599"/>
    <b v="0"/>
    <n v="44.7"/>
    <m/>
    <m/>
    <m/>
    <n v="12"/>
    <n v="24.4"/>
    <n v="1408"/>
    <n v="1331"/>
    <n v="2739"/>
  </r>
  <r>
    <x v="1600"/>
    <b v="0"/>
    <n v="32.9"/>
    <m/>
    <m/>
    <m/>
    <n v="18.7"/>
    <n v="24.7"/>
    <n v="721"/>
    <n v="558"/>
    <n v="1279"/>
  </r>
  <r>
    <x v="1601"/>
    <b v="0"/>
    <n v="59.1"/>
    <m/>
    <m/>
    <m/>
    <n v="43.3"/>
    <n v="24.6"/>
    <n v="1776"/>
    <n v="1806"/>
    <n v="3582"/>
  </r>
  <r>
    <x v="1602"/>
    <b v="0"/>
    <n v="73.5"/>
    <m/>
    <m/>
    <m/>
    <n v="43.9"/>
    <n v="25"/>
    <n v="2417"/>
    <n v="2469"/>
    <n v="4886"/>
  </r>
  <r>
    <x v="1603"/>
    <b v="0"/>
    <n v="53.2"/>
    <m/>
    <m/>
    <m/>
    <n v="37.299999999999997"/>
    <n v="25.1"/>
    <n v="2255"/>
    <n v="2482"/>
    <n v="4737"/>
  </r>
  <r>
    <x v="1604"/>
    <b v="0"/>
    <n v="44.7"/>
    <m/>
    <m/>
    <m/>
    <n v="30.1"/>
    <n v="24.3"/>
    <n v="763"/>
    <n v="523"/>
    <n v="1286"/>
  </r>
  <r>
    <x v="1605"/>
    <b v="0"/>
    <n v="47.9"/>
    <m/>
    <m/>
    <m/>
    <n v="15.9"/>
    <n v="24.1"/>
    <n v="736"/>
    <n v="522"/>
    <n v="1258"/>
  </r>
  <r>
    <x v="1606"/>
    <b v="0"/>
    <n v="61.1"/>
    <m/>
    <m/>
    <m/>
    <n v="13.5"/>
    <n v="23.9"/>
    <n v="682"/>
    <n v="476"/>
    <n v="1158"/>
  </r>
  <r>
    <x v="1607"/>
    <b v="0"/>
    <n v="61.1"/>
    <m/>
    <m/>
    <m/>
    <n v="17.5"/>
    <n v="22.7"/>
    <n v="0"/>
    <n v="0"/>
    <n v="0"/>
  </r>
  <r>
    <x v="1608"/>
    <b v="0"/>
    <n v="61.1"/>
    <m/>
    <m/>
    <m/>
    <n v="46.6"/>
    <n v="23.1"/>
    <n v="881"/>
    <n v="572"/>
    <n v="1453"/>
  </r>
  <r>
    <x v="1609"/>
    <b v="0"/>
    <n v="85"/>
    <m/>
    <m/>
    <m/>
    <n v="49.1"/>
    <n v="23.3"/>
    <n v="1429"/>
    <n v="988"/>
    <n v="2417"/>
  </r>
  <r>
    <x v="1610"/>
    <b v="0"/>
    <n v="62.8"/>
    <m/>
    <m/>
    <m/>
    <n v="38.1"/>
    <n v="23.5"/>
    <n v="1338"/>
    <n v="923"/>
    <n v="2261"/>
  </r>
  <r>
    <x v="1611"/>
    <b v="0"/>
    <n v="52.7"/>
    <m/>
    <m/>
    <m/>
    <n v="15.3"/>
    <n v="25.2"/>
    <n v="1497"/>
    <n v="1683"/>
    <n v="3180"/>
  </r>
  <r>
    <x v="1612"/>
    <b v="0"/>
    <n v="74.900000000000006"/>
    <m/>
    <m/>
    <m/>
    <n v="14.3"/>
    <n v="25.2"/>
    <n v="0"/>
    <n v="0"/>
    <n v="0"/>
  </r>
  <r>
    <x v="1613"/>
    <b v="0"/>
    <n v="83.1"/>
    <m/>
    <m/>
    <m/>
    <n v="13.4"/>
    <n v="22.7"/>
    <n v="0"/>
    <n v="0"/>
    <n v="0"/>
  </r>
  <r>
    <x v="1614"/>
    <b v="0"/>
    <n v="83.1"/>
    <m/>
    <m/>
    <m/>
    <n v="17.3"/>
    <n v="20.2"/>
    <n v="0"/>
    <n v="0"/>
    <n v="0"/>
  </r>
  <r>
    <x v="1615"/>
    <b v="0"/>
    <n v="93.3"/>
    <m/>
    <m/>
    <m/>
    <n v="46.3"/>
    <n v="17.399999999999999"/>
    <n v="0"/>
    <n v="0"/>
    <n v="0"/>
  </r>
  <r>
    <x v="1616"/>
    <b v="0"/>
    <n v="80.400000000000006"/>
    <m/>
    <m/>
    <m/>
    <n v="48.5"/>
    <n v="20.100000000000001"/>
    <n v="0"/>
    <n v="0"/>
    <n v="0"/>
  </r>
  <r>
    <x v="1617"/>
    <b v="0"/>
    <n v="73.7"/>
    <m/>
    <m/>
    <m/>
    <n v="31.2"/>
    <n v="21.5"/>
    <n v="0"/>
    <n v="0"/>
    <n v="0"/>
  </r>
  <r>
    <x v="1618"/>
    <b v="0"/>
    <n v="44.7"/>
    <m/>
    <m/>
    <m/>
    <n v="14.9"/>
    <n v="18.399999999999999"/>
    <n v="0"/>
    <n v="0"/>
    <n v="0"/>
  </r>
  <r>
    <x v="1619"/>
    <b v="0"/>
    <n v="44.7"/>
    <m/>
    <m/>
    <m/>
    <n v="13.5"/>
    <n v="17.8"/>
    <n v="0"/>
    <n v="0"/>
    <n v="0"/>
  </r>
  <r>
    <x v="1620"/>
    <b v="0"/>
    <n v="44.7"/>
    <m/>
    <m/>
    <m/>
    <n v="14.2"/>
    <n v="19.3"/>
    <n v="0"/>
    <n v="0"/>
    <n v="0"/>
  </r>
  <r>
    <x v="1621"/>
    <b v="0"/>
    <n v="60.1"/>
    <m/>
    <m/>
    <m/>
    <n v="17"/>
    <n v="20.2"/>
    <n v="0"/>
    <n v="0"/>
    <n v="0"/>
  </r>
  <r>
    <x v="1622"/>
    <b v="0"/>
    <n v="56.5"/>
    <m/>
    <m/>
    <m/>
    <n v="40"/>
    <n v="20.2"/>
    <n v="0"/>
    <n v="0"/>
    <n v="0"/>
  </r>
  <r>
    <x v="1623"/>
    <b v="0"/>
    <n v="51.5"/>
    <m/>
    <m/>
    <m/>
    <n v="47.6"/>
    <n v="20.2"/>
    <n v="0"/>
    <n v="0"/>
    <n v="0"/>
  </r>
  <r>
    <x v="1624"/>
    <b v="0"/>
    <n v="85.1"/>
    <m/>
    <m/>
    <m/>
    <n v="36.700000000000003"/>
    <n v="18.8"/>
    <n v="0"/>
    <n v="0"/>
    <n v="0"/>
  </r>
  <r>
    <x v="1625"/>
    <b v="0"/>
    <n v="59.1"/>
    <m/>
    <m/>
    <m/>
    <n v="20"/>
    <n v="17.8"/>
    <n v="0"/>
    <n v="0"/>
    <n v="0"/>
  </r>
  <r>
    <x v="1626"/>
    <b v="0"/>
    <n v="60"/>
    <m/>
    <m/>
    <m/>
    <n v="16.3"/>
    <n v="16"/>
    <n v="0"/>
    <n v="0"/>
    <n v="0"/>
  </r>
  <r>
    <x v="1627"/>
    <b v="0"/>
    <n v="68.400000000000006"/>
    <m/>
    <m/>
    <m/>
    <n v="18.100000000000001"/>
    <n v="14.1"/>
    <n v="0"/>
    <n v="0"/>
    <n v="0"/>
  </r>
  <r>
    <x v="1628"/>
    <b v="0"/>
    <n v="64.900000000000006"/>
    <m/>
    <m/>
    <m/>
    <n v="21.3"/>
    <n v="15.5"/>
    <n v="0"/>
    <n v="0"/>
    <n v="0"/>
  </r>
  <r>
    <x v="1629"/>
    <b v="0"/>
    <n v="58.8"/>
    <m/>
    <m/>
    <m/>
    <n v="39.9"/>
    <n v="17.2"/>
    <n v="0"/>
    <n v="0"/>
    <n v="0"/>
  </r>
  <r>
    <x v="1630"/>
    <b v="0"/>
    <n v="110.3"/>
    <m/>
    <m/>
    <m/>
    <n v="47.6"/>
    <n v="15.5"/>
    <n v="0"/>
    <n v="0"/>
    <n v="0"/>
  </r>
  <r>
    <x v="1631"/>
    <b v="0"/>
    <n v="90"/>
    <m/>
    <m/>
    <m/>
    <n v="36.799999999999997"/>
    <n v="15.5"/>
    <n v="0"/>
    <n v="0"/>
    <n v="0"/>
  </r>
  <r>
    <x v="1632"/>
    <b v="0"/>
    <n v="47.7"/>
    <m/>
    <m/>
    <m/>
    <n v="37.9"/>
    <n v="15.4"/>
    <n v="0"/>
    <n v="0"/>
    <n v="0"/>
  </r>
  <r>
    <x v="1633"/>
    <b v="0"/>
    <n v="75"/>
    <m/>
    <m/>
    <m/>
    <n v="39.1"/>
    <n v="18.3"/>
    <n v="0"/>
    <n v="0"/>
    <n v="0"/>
  </r>
  <r>
    <x v="1634"/>
    <b v="0"/>
    <n v="58.5"/>
    <m/>
    <m/>
    <m/>
    <n v="43.5"/>
    <n v="18.600000000000001"/>
    <n v="0"/>
    <n v="0"/>
    <n v="0"/>
  </r>
  <r>
    <x v="1635"/>
    <b v="0"/>
    <n v="60.3"/>
    <m/>
    <m/>
    <m/>
    <n v="44.7"/>
    <n v="18.2"/>
    <n v="0"/>
    <n v="0"/>
    <n v="0"/>
  </r>
  <r>
    <x v="1636"/>
    <b v="0"/>
    <n v="46.4"/>
    <m/>
    <m/>
    <m/>
    <n v="46.7"/>
    <n v="18.2"/>
    <n v="0"/>
    <n v="0"/>
    <n v="0"/>
  </r>
  <r>
    <x v="1637"/>
    <b v="0"/>
    <n v="76.5"/>
    <m/>
    <m/>
    <m/>
    <n v="53.9"/>
    <n v="18.2"/>
    <n v="0"/>
    <n v="0"/>
    <n v="0"/>
  </r>
  <r>
    <x v="1638"/>
    <b v="0"/>
    <n v="94.7"/>
    <m/>
    <m/>
    <m/>
    <n v="52"/>
    <n v="17.899999999999999"/>
    <n v="0"/>
    <n v="0"/>
    <n v="0"/>
  </r>
  <r>
    <x v="1639"/>
    <b v="0"/>
    <n v="86"/>
    <m/>
    <m/>
    <m/>
    <n v="46.5"/>
    <n v="17.7"/>
    <n v="0"/>
    <n v="0"/>
    <n v="0"/>
  </r>
  <r>
    <x v="1640"/>
    <b v="0"/>
    <n v="50.9"/>
    <m/>
    <m/>
    <m/>
    <n v="39.799999999999997"/>
    <n v="18"/>
    <n v="0"/>
    <n v="0"/>
    <n v="0"/>
  </r>
  <r>
    <x v="1641"/>
    <b v="0"/>
    <n v="50.9"/>
    <m/>
    <m/>
    <m/>
    <n v="43.8"/>
    <n v="18.600000000000001"/>
    <n v="0"/>
    <n v="0"/>
    <n v="0"/>
  </r>
  <r>
    <x v="1642"/>
    <b v="0"/>
    <n v="43.4"/>
    <m/>
    <m/>
    <m/>
    <n v="42.5"/>
    <n v="17.600000000000001"/>
    <n v="0"/>
    <n v="0"/>
    <n v="0"/>
  </r>
  <r>
    <x v="1643"/>
    <b v="0"/>
    <n v="29"/>
    <m/>
    <m/>
    <m/>
    <n v="42.5"/>
    <n v="16.5"/>
    <n v="0"/>
    <n v="0"/>
    <n v="0"/>
  </r>
  <r>
    <x v="1644"/>
    <b v="0"/>
    <n v="50.1"/>
    <m/>
    <m/>
    <m/>
    <n v="54.5"/>
    <n v="17.5"/>
    <n v="0"/>
    <n v="0"/>
    <n v="0"/>
  </r>
  <r>
    <x v="1645"/>
    <b v="0"/>
    <n v="71.8"/>
    <m/>
    <m/>
    <m/>
    <n v="36.700000000000003"/>
    <n v="18"/>
    <n v="0"/>
    <n v="0"/>
    <n v="0"/>
  </r>
  <r>
    <x v="1646"/>
    <b v="0"/>
    <n v="44.7"/>
    <m/>
    <m/>
    <m/>
    <n v="23.3"/>
    <n v="19.100000000000001"/>
    <n v="0"/>
    <n v="0"/>
    <n v="0"/>
  </r>
  <r>
    <x v="1647"/>
    <b v="0"/>
    <n v="51.9"/>
    <m/>
    <m/>
    <m/>
    <n v="17"/>
    <n v="18"/>
    <n v="0"/>
    <n v="0"/>
    <n v="0"/>
  </r>
  <r>
    <x v="1648"/>
    <b v="0"/>
    <n v="56.7"/>
    <m/>
    <m/>
    <m/>
    <n v="17.399999999999999"/>
    <n v="18.399999999999999"/>
    <n v="0"/>
    <n v="0"/>
    <n v="0"/>
  </r>
  <r>
    <x v="1649"/>
    <b v="0"/>
    <n v="44.7"/>
    <m/>
    <m/>
    <m/>
    <n v="16.7"/>
    <n v="19.399999999999999"/>
    <n v="0"/>
    <n v="0"/>
    <n v="0"/>
  </r>
  <r>
    <x v="1650"/>
    <b v="0"/>
    <n v="64.8"/>
    <m/>
    <m/>
    <m/>
    <n v="40.299999999999997"/>
    <n v="20.8"/>
    <n v="0"/>
    <n v="0"/>
    <n v="0"/>
  </r>
  <r>
    <x v="1651"/>
    <b v="0"/>
    <n v="73.3"/>
    <m/>
    <m/>
    <m/>
    <n v="40.299999999999997"/>
    <n v="20.5"/>
    <n v="0"/>
    <n v="0"/>
    <n v="0"/>
  </r>
  <r>
    <x v="1652"/>
    <b v="0"/>
    <n v="56.7"/>
    <m/>
    <m/>
    <m/>
    <n v="24"/>
    <n v="20.399999999999999"/>
    <n v="0"/>
    <n v="0"/>
    <n v="0"/>
  </r>
  <r>
    <x v="1653"/>
    <b v="0"/>
    <n v="51.9"/>
    <m/>
    <m/>
    <m/>
    <n v="12.1"/>
    <n v="20.100000000000001"/>
    <n v="0"/>
    <n v="0"/>
    <n v="0"/>
  </r>
  <r>
    <x v="1654"/>
    <b v="0"/>
    <n v="64.8"/>
    <m/>
    <m/>
    <m/>
    <n v="11"/>
    <n v="18.8"/>
    <n v="1684"/>
    <n v="1715"/>
    <n v="3399"/>
  </r>
  <r>
    <x v="1655"/>
    <b v="0"/>
    <n v="75.5"/>
    <m/>
    <m/>
    <m/>
    <n v="10.9"/>
    <n v="19.3"/>
    <n v="0"/>
    <n v="0"/>
    <n v="0"/>
  </r>
  <r>
    <x v="1656"/>
    <b v="0"/>
    <n v="52.6"/>
    <m/>
    <m/>
    <m/>
    <n v="11.6"/>
    <n v="19.899999999999999"/>
    <n v="0"/>
    <n v="0"/>
    <n v="0"/>
  </r>
  <r>
    <x v="1657"/>
    <b v="0"/>
    <n v="70.900000000000006"/>
    <m/>
    <m/>
    <m/>
    <n v="36.4"/>
    <n v="21.2"/>
    <n v="0"/>
    <n v="0"/>
    <n v="0"/>
  </r>
  <r>
    <x v="1658"/>
    <b v="0"/>
    <n v="70.099999999999994"/>
    <m/>
    <m/>
    <m/>
    <n v="43.8"/>
    <n v="22"/>
    <n v="0"/>
    <n v="0"/>
    <n v="0"/>
  </r>
  <r>
    <x v="1659"/>
    <b v="0"/>
    <n v="96"/>
    <m/>
    <m/>
    <m/>
    <n v="30.9"/>
    <n v="19.899999999999999"/>
    <n v="0"/>
    <n v="0"/>
    <n v="0"/>
  </r>
  <r>
    <x v="1660"/>
    <b v="0"/>
    <n v="64.3"/>
    <m/>
    <m/>
    <m/>
    <n v="15.1"/>
    <n v="14.1"/>
    <n v="0"/>
    <n v="0"/>
    <n v="0"/>
  </r>
  <r>
    <x v="1661"/>
    <b v="0"/>
    <n v="60.7"/>
    <m/>
    <m/>
    <m/>
    <n v="12.6"/>
    <n v="14.4"/>
    <n v="0"/>
    <n v="0"/>
    <n v="0"/>
  </r>
  <r>
    <x v="1662"/>
    <b v="0"/>
    <n v="59.9"/>
    <m/>
    <m/>
    <m/>
    <n v="18.2"/>
    <n v="16"/>
    <n v="0"/>
    <n v="0"/>
    <n v="0"/>
  </r>
  <r>
    <x v="1663"/>
    <b v="0"/>
    <n v="50.3"/>
    <m/>
    <m/>
    <m/>
    <n v="33.4"/>
    <n v="17.5"/>
    <n v="0"/>
    <n v="0"/>
    <n v="0"/>
  </r>
  <r>
    <x v="1664"/>
    <b v="0"/>
    <n v="34"/>
    <m/>
    <m/>
    <m/>
    <n v="46.9"/>
    <n v="18.2"/>
    <n v="0"/>
    <n v="0"/>
    <n v="0"/>
  </r>
  <r>
    <x v="1665"/>
    <b v="0"/>
    <n v="57.3"/>
    <m/>
    <m/>
    <m/>
    <n v="47"/>
    <n v="19"/>
    <n v="0"/>
    <n v="0"/>
    <n v="0"/>
  </r>
  <r>
    <x v="1666"/>
    <b v="0"/>
    <n v="57.3"/>
    <m/>
    <m/>
    <m/>
    <n v="53.9"/>
    <n v="20.2"/>
    <n v="0"/>
    <n v="0"/>
    <n v="0"/>
  </r>
  <r>
    <x v="1667"/>
    <b v="0"/>
    <n v="48.3"/>
    <m/>
    <m/>
    <m/>
    <n v="58.2"/>
    <n v="19.7"/>
    <n v="0"/>
    <n v="0"/>
    <n v="0"/>
  </r>
  <r>
    <x v="1668"/>
    <b v="0"/>
    <n v="54.3"/>
    <m/>
    <m/>
    <m/>
    <n v="60.4"/>
    <n v="17.2"/>
    <n v="0"/>
    <n v="0"/>
    <n v="0"/>
  </r>
  <r>
    <x v="1669"/>
    <b v="0"/>
    <n v="44.7"/>
    <m/>
    <m/>
    <m/>
    <n v="49.1"/>
    <n v="14.8"/>
    <n v="0"/>
    <n v="0"/>
    <n v="0"/>
  </r>
  <r>
    <x v="1670"/>
    <b v="0"/>
    <n v="70.400000000000006"/>
    <m/>
    <m/>
    <m/>
    <n v="45.5"/>
    <n v="17.3"/>
    <n v="0"/>
    <n v="0"/>
    <n v="0"/>
  </r>
  <r>
    <x v="1671"/>
    <b v="0"/>
    <n v="46.1"/>
    <m/>
    <m/>
    <m/>
    <n v="55.5"/>
    <n v="17"/>
    <n v="0"/>
    <n v="0"/>
    <n v="0"/>
  </r>
  <r>
    <x v="1672"/>
    <b v="0"/>
    <n v="44.7"/>
    <m/>
    <m/>
    <m/>
    <n v="46.1"/>
    <n v="16.399999999999999"/>
    <n v="0"/>
    <n v="0"/>
    <n v="0"/>
  </r>
  <r>
    <x v="1673"/>
    <b v="0"/>
    <n v="54.3"/>
    <m/>
    <m/>
    <m/>
    <n v="50.5"/>
    <n v="15.9"/>
    <n v="0"/>
    <n v="0"/>
    <n v="0"/>
  </r>
  <r>
    <x v="1674"/>
    <b v="0"/>
    <n v="56.7"/>
    <m/>
    <m/>
    <m/>
    <n v="44.3"/>
    <n v="16.7"/>
    <n v="0"/>
    <n v="0"/>
    <n v="0"/>
  </r>
  <r>
    <x v="1675"/>
    <b v="0"/>
    <n v="51.9"/>
    <m/>
    <m/>
    <m/>
    <n v="15.7"/>
    <n v="18.5"/>
    <n v="0"/>
    <n v="0"/>
    <n v="0"/>
  </r>
  <r>
    <x v="1676"/>
    <b v="0"/>
    <n v="11.9"/>
    <m/>
    <m/>
    <m/>
    <n v="15.4"/>
    <n v="20.7"/>
    <n v="0"/>
    <n v="0"/>
    <n v="0"/>
  </r>
  <r>
    <x v="1677"/>
    <b v="0"/>
    <n v="11.9"/>
    <m/>
    <m/>
    <m/>
    <n v="15.3"/>
    <n v="20.100000000000001"/>
    <n v="0"/>
    <n v="0"/>
    <n v="0"/>
  </r>
  <r>
    <x v="1678"/>
    <b v="0"/>
    <n v="3.6"/>
    <m/>
    <m/>
    <m/>
    <n v="38.799999999999997"/>
    <n v="19.3"/>
    <n v="0"/>
    <n v="0"/>
    <n v="0"/>
  </r>
  <r>
    <x v="1679"/>
    <b v="0"/>
    <n v="97"/>
    <m/>
    <m/>
    <m/>
    <n v="40.299999999999997"/>
    <n v="19.8"/>
    <n v="0"/>
    <n v="0"/>
    <n v="0"/>
  </r>
  <r>
    <x v="1680"/>
    <b v="0"/>
    <n v="56.7"/>
    <m/>
    <m/>
    <m/>
    <n v="30"/>
    <n v="19.899999999999999"/>
    <n v="0"/>
    <n v="0"/>
    <n v="0"/>
  </r>
  <r>
    <x v="1681"/>
    <b v="0"/>
    <n v="50.1"/>
    <m/>
    <m/>
    <m/>
    <n v="14.2"/>
    <n v="20.100000000000001"/>
    <n v="0"/>
    <n v="0"/>
    <n v="0"/>
  </r>
  <r>
    <x v="1682"/>
    <b v="0"/>
    <n v="51.9"/>
    <m/>
    <m/>
    <m/>
    <n v="12.5"/>
    <n v="20.8"/>
    <n v="0"/>
    <n v="0"/>
    <n v="0"/>
  </r>
  <r>
    <x v="1683"/>
    <b v="0"/>
    <n v="52.3"/>
    <m/>
    <m/>
    <m/>
    <n v="13.7"/>
    <n v="19.7"/>
    <n v="0"/>
    <n v="0"/>
    <n v="0"/>
  </r>
  <r>
    <x v="1684"/>
    <b v="0"/>
    <n v="60.1"/>
    <m/>
    <m/>
    <m/>
    <n v="15.5"/>
    <n v="20.6"/>
    <n v="0"/>
    <n v="0"/>
    <n v="0"/>
  </r>
  <r>
    <x v="1685"/>
    <b v="0"/>
    <n v="71.5"/>
    <m/>
    <m/>
    <m/>
    <n v="41.4"/>
    <n v="21.6"/>
    <n v="0"/>
    <n v="0"/>
    <n v="0"/>
  </r>
  <r>
    <x v="1686"/>
    <b v="0"/>
    <n v="57.3"/>
    <m/>
    <m/>
    <m/>
    <n v="50.6"/>
    <n v="21.1"/>
    <n v="0"/>
    <n v="0"/>
    <n v="0"/>
  </r>
  <r>
    <x v="1687"/>
    <b v="0"/>
    <n v="57.3"/>
    <m/>
    <m/>
    <m/>
    <n v="37.299999999999997"/>
    <n v="22"/>
    <n v="0"/>
    <n v="0"/>
    <n v="0"/>
  </r>
  <r>
    <x v="1688"/>
    <b v="0"/>
    <n v="57.1"/>
    <m/>
    <m/>
    <m/>
    <n v="19.3"/>
    <n v="22.8"/>
    <n v="0"/>
    <n v="0"/>
    <n v="0"/>
  </r>
  <r>
    <x v="1689"/>
    <b v="0"/>
    <n v="56.9"/>
    <m/>
    <m/>
    <m/>
    <n v="15.5"/>
    <n v="19.600000000000001"/>
    <n v="0"/>
    <n v="0"/>
    <n v="0"/>
  </r>
  <r>
    <x v="1690"/>
    <b v="0"/>
    <n v="54.6"/>
    <m/>
    <m/>
    <m/>
    <n v="15.7"/>
    <n v="18"/>
    <n v="0"/>
    <n v="0"/>
    <n v="0"/>
  </r>
  <r>
    <x v="1691"/>
    <b v="0"/>
    <n v="51.9"/>
    <m/>
    <m/>
    <m/>
    <n v="14.6"/>
    <n v="18.399999999999999"/>
    <n v="0"/>
    <n v="0"/>
    <n v="0"/>
  </r>
  <r>
    <x v="1692"/>
    <b v="0"/>
    <n v="50.2"/>
    <m/>
    <m/>
    <m/>
    <n v="45.5"/>
    <n v="19.7"/>
    <n v="0"/>
    <n v="0"/>
    <n v="0"/>
  </r>
  <r>
    <x v="1693"/>
    <b v="0"/>
    <n v="128.19999999999999"/>
    <m/>
    <m/>
    <m/>
    <n v="51.2"/>
    <n v="21.5"/>
    <n v="0"/>
    <n v="0"/>
    <n v="0"/>
  </r>
  <r>
    <x v="1694"/>
    <b v="0"/>
    <n v="67.5"/>
    <m/>
    <m/>
    <m/>
    <n v="40.9"/>
    <n v="22.9"/>
    <n v="0"/>
    <n v="0"/>
    <n v="0"/>
  </r>
  <r>
    <x v="1695"/>
    <b v="0"/>
    <n v="46.1"/>
    <m/>
    <m/>
    <m/>
    <n v="19.3"/>
    <n v="20.8"/>
    <n v="0"/>
    <n v="0"/>
    <n v="0"/>
  </r>
  <r>
    <x v="1696"/>
    <b v="0"/>
    <n v="66"/>
    <m/>
    <m/>
    <m/>
    <n v="15.5"/>
    <n v="19.3"/>
    <n v="0"/>
    <n v="0"/>
    <n v="0"/>
  </r>
  <r>
    <x v="1697"/>
    <b v="0"/>
    <n v="51.8"/>
    <m/>
    <m/>
    <m/>
    <n v="17.100000000000001"/>
    <n v="18.7"/>
    <n v="0"/>
    <n v="0"/>
    <n v="0"/>
  </r>
  <r>
    <x v="1698"/>
    <b v="0"/>
    <n v="48.8"/>
    <m/>
    <m/>
    <m/>
    <n v="18.8"/>
    <n v="19.600000000000001"/>
    <n v="0"/>
    <n v="0"/>
    <n v="0"/>
  </r>
  <r>
    <x v="1699"/>
    <b v="0"/>
    <n v="61.4"/>
    <m/>
    <m/>
    <m/>
    <n v="47.8"/>
    <n v="20.9"/>
    <n v="0"/>
    <n v="0"/>
    <n v="0"/>
  </r>
  <r>
    <x v="1700"/>
    <b v="0"/>
    <n v="65.3"/>
    <m/>
    <m/>
    <m/>
    <n v="57"/>
    <n v="19.600000000000001"/>
    <n v="0"/>
    <n v="0"/>
    <n v="0"/>
  </r>
  <r>
    <x v="1701"/>
    <b v="0"/>
    <n v="89.6"/>
    <m/>
    <m/>
    <m/>
    <n v="57"/>
    <n v="19.399999999999999"/>
    <n v="0"/>
    <n v="0"/>
    <n v="0"/>
  </r>
  <r>
    <x v="1702"/>
    <b v="0"/>
    <n v="44.7"/>
    <m/>
    <m/>
    <m/>
    <n v="17.7"/>
    <n v="18.3"/>
    <n v="0"/>
    <n v="0"/>
    <n v="0"/>
  </r>
  <r>
    <x v="1703"/>
    <b v="0"/>
    <n v="51.9"/>
    <m/>
    <m/>
    <m/>
    <n v="13.5"/>
    <n v="19.3"/>
    <n v="0"/>
    <n v="0"/>
    <n v="0"/>
  </r>
  <r>
    <x v="1704"/>
    <b v="0"/>
    <n v="19.600000000000001"/>
    <m/>
    <m/>
    <m/>
    <n v="14.2"/>
    <n v="20"/>
    <n v="0"/>
    <n v="0"/>
    <n v="0"/>
  </r>
  <r>
    <x v="1705"/>
    <b v="0"/>
    <n v="23.9"/>
    <m/>
    <m/>
    <m/>
    <n v="18.100000000000001"/>
    <n v="20.5"/>
    <n v="0"/>
    <n v="0"/>
    <n v="0"/>
  </r>
  <r>
    <x v="1706"/>
    <b v="0"/>
    <n v="19.100000000000001"/>
    <m/>
    <m/>
    <m/>
    <n v="48.7"/>
    <n v="19.899999999999999"/>
    <n v="0"/>
    <n v="0"/>
    <n v="0"/>
  </r>
  <r>
    <x v="1707"/>
    <b v="0"/>
    <n v="59.4"/>
    <m/>
    <m/>
    <m/>
    <n v="56.9"/>
    <n v="21"/>
    <n v="0"/>
    <n v="0"/>
    <n v="0"/>
  </r>
  <r>
    <x v="1708"/>
    <b v="0"/>
    <n v="74"/>
    <m/>
    <m/>
    <m/>
    <n v="43.6"/>
    <n v="21.4"/>
    <n v="0"/>
    <n v="0"/>
    <n v="0"/>
  </r>
  <r>
    <x v="1709"/>
    <b v="0"/>
    <n v="44.7"/>
    <m/>
    <m/>
    <m/>
    <n v="18.600000000000001"/>
    <n v="21.2"/>
    <n v="0"/>
    <n v="0"/>
    <n v="0"/>
  </r>
  <r>
    <x v="1710"/>
    <b v="0"/>
    <n v="44.7"/>
    <m/>
    <m/>
    <m/>
    <n v="13.9"/>
    <n v="20.8"/>
    <n v="0"/>
    <n v="0"/>
    <n v="0"/>
  </r>
  <r>
    <x v="1711"/>
    <b v="0"/>
    <n v="68.599999999999994"/>
    <m/>
    <m/>
    <m/>
    <n v="15.5"/>
    <n v="21.4"/>
    <n v="0"/>
    <n v="0"/>
    <n v="0"/>
  </r>
  <r>
    <x v="1712"/>
    <b v="0"/>
    <n v="44.7"/>
    <m/>
    <m/>
    <m/>
    <n v="19.3"/>
    <n v="22.3"/>
    <n v="0"/>
    <n v="0"/>
    <n v="0"/>
  </r>
  <r>
    <x v="1713"/>
    <b v="0"/>
    <n v="71.5"/>
    <m/>
    <m/>
    <m/>
    <n v="50.9"/>
    <n v="22.6"/>
    <n v="0"/>
    <n v="0"/>
    <n v="0"/>
  </r>
  <r>
    <x v="1714"/>
    <b v="0"/>
    <n v="64.8"/>
    <m/>
    <m/>
    <m/>
    <n v="58.4"/>
    <n v="22.8"/>
    <n v="0"/>
    <n v="0"/>
    <n v="0"/>
  </r>
  <r>
    <x v="1715"/>
    <b v="0"/>
    <n v="59.4"/>
    <m/>
    <m/>
    <m/>
    <n v="45.5"/>
    <n v="23.2"/>
    <n v="0"/>
    <n v="0"/>
    <n v="0"/>
  </r>
  <r>
    <x v="1716"/>
    <b v="0"/>
    <n v="67.099999999999994"/>
    <m/>
    <m/>
    <m/>
    <n v="21.4"/>
    <n v="21.2"/>
    <n v="0"/>
    <n v="0"/>
    <n v="0"/>
  </r>
  <r>
    <x v="1717"/>
    <b v="0"/>
    <n v="64.3"/>
    <m/>
    <m/>
    <m/>
    <n v="16.899999999999999"/>
    <n v="20.6"/>
    <n v="0"/>
    <n v="0"/>
    <n v="0"/>
  </r>
  <r>
    <x v="1718"/>
    <b v="0"/>
    <n v="62.8"/>
    <m/>
    <m/>
    <m/>
    <n v="19.100000000000001"/>
    <n v="21.3"/>
    <n v="0"/>
    <n v="0"/>
    <n v="0"/>
  </r>
  <r>
    <x v="1719"/>
    <b v="0"/>
    <n v="74.5"/>
    <m/>
    <m/>
    <m/>
    <n v="21.5"/>
    <n v="22.2"/>
    <n v="0"/>
    <n v="0"/>
    <n v="0"/>
  </r>
  <r>
    <x v="1720"/>
    <b v="0"/>
    <n v="78.400000000000006"/>
    <m/>
    <m/>
    <m/>
    <n v="60.1"/>
    <n v="22.3"/>
    <n v="0"/>
    <n v="0"/>
    <n v="0"/>
  </r>
  <r>
    <x v="1721"/>
    <b v="0"/>
    <n v="60.7"/>
    <m/>
    <m/>
    <m/>
    <n v="64.400000000000006"/>
    <n v="23.1"/>
    <n v="0"/>
    <n v="0"/>
    <n v="0"/>
  </r>
  <r>
    <x v="1722"/>
    <b v="0"/>
    <n v="72.5"/>
    <m/>
    <m/>
    <m/>
    <n v="51.2"/>
    <n v="22.4"/>
    <n v="0"/>
    <n v="0"/>
    <n v="0"/>
  </r>
  <r>
    <x v="1723"/>
    <b v="0"/>
    <n v="52.7"/>
    <m/>
    <m/>
    <m/>
    <n v="43"/>
    <n v="22.6"/>
    <n v="0"/>
    <n v="0"/>
    <n v="0"/>
  </r>
  <r>
    <x v="1724"/>
    <b v="0"/>
    <n v="68.7"/>
    <m/>
    <m/>
    <m/>
    <n v="17.2"/>
    <n v="23"/>
    <n v="0"/>
    <n v="0"/>
    <n v="0"/>
  </r>
  <r>
    <x v="1725"/>
    <b v="0"/>
    <n v="51.9"/>
    <m/>
    <m/>
    <m/>
    <n v="18.7"/>
    <n v="23.1"/>
    <n v="0"/>
    <n v="0"/>
    <n v="0"/>
  </r>
  <r>
    <x v="1726"/>
    <b v="0"/>
    <n v="54.6"/>
    <m/>
    <m/>
    <m/>
    <n v="37.799999999999997"/>
    <n v="23.8"/>
    <n v="0"/>
    <n v="0"/>
    <n v="0"/>
  </r>
  <r>
    <x v="1727"/>
    <b v="0"/>
    <n v="48.1"/>
    <m/>
    <m/>
    <m/>
    <n v="55.6"/>
    <n v="24.6"/>
    <n v="706"/>
    <n v="485"/>
    <n v="1191"/>
  </r>
  <r>
    <x v="1728"/>
    <b v="0"/>
    <n v="65.7"/>
    <m/>
    <m/>
    <m/>
    <n v="62.1"/>
    <n v="23.7"/>
    <n v="1248"/>
    <n v="937"/>
    <n v="2185"/>
  </r>
  <r>
    <x v="1729"/>
    <b v="0"/>
    <n v="69.400000000000006"/>
    <m/>
    <m/>
    <m/>
    <n v="49.9"/>
    <n v="22"/>
    <n v="1210"/>
    <n v="921"/>
    <n v="2131"/>
  </r>
  <r>
    <x v="1730"/>
    <b v="0"/>
    <n v="83.7"/>
    <m/>
    <m/>
    <m/>
    <n v="43.3"/>
    <n v="19.8"/>
    <n v="1186"/>
    <n v="889"/>
    <n v="2075"/>
  </r>
  <r>
    <x v="1731"/>
    <b v="0"/>
    <n v="78.7"/>
    <m/>
    <m/>
    <m/>
    <n v="17.3"/>
    <n v="19.8"/>
    <n v="1187"/>
    <n v="861"/>
    <n v="2048"/>
  </r>
  <r>
    <x v="1732"/>
    <b v="0"/>
    <n v="76.599999999999994"/>
    <m/>
    <m/>
    <m/>
    <n v="18.3"/>
    <n v="21"/>
    <n v="1165"/>
    <n v="853"/>
    <n v="2018"/>
  </r>
  <r>
    <x v="1733"/>
    <b v="0"/>
    <n v="91.8"/>
    <m/>
    <m/>
    <m/>
    <n v="42.2"/>
    <n v="21.5"/>
    <n v="1223"/>
    <n v="942"/>
    <n v="2165"/>
  </r>
  <r>
    <x v="1734"/>
    <b v="0"/>
    <n v="89.2"/>
    <m/>
    <m/>
    <m/>
    <n v="57.1"/>
    <n v="20.9"/>
    <n v="1215"/>
    <n v="935"/>
    <n v="2150"/>
  </r>
  <r>
    <x v="1735"/>
    <b v="0"/>
    <n v="44.7"/>
    <m/>
    <m/>
    <m/>
    <n v="64.3"/>
    <n v="21.8"/>
    <n v="1213"/>
    <n v="937"/>
    <n v="2150"/>
  </r>
  <r>
    <x v="1736"/>
    <b v="0"/>
    <n v="68.599999999999994"/>
    <m/>
    <m/>
    <m/>
    <n v="63.7"/>
    <n v="22.4"/>
    <n v="1198"/>
    <n v="947"/>
    <n v="2145"/>
  </r>
  <r>
    <x v="1737"/>
    <b v="0"/>
    <n v="54.2"/>
    <m/>
    <m/>
    <m/>
    <n v="63"/>
    <n v="21.6"/>
    <n v="1225"/>
    <n v="959"/>
    <n v="2184"/>
  </r>
  <r>
    <x v="1738"/>
    <b v="0"/>
    <n v="64.900000000000006"/>
    <m/>
    <m/>
    <m/>
    <n v="57.6"/>
    <n v="23.4"/>
    <n v="1212"/>
    <n v="971"/>
    <n v="2183"/>
  </r>
  <r>
    <x v="1739"/>
    <b v="0"/>
    <n v="56.7"/>
    <m/>
    <m/>
    <m/>
    <n v="58.5"/>
    <n v="23.7"/>
    <n v="1218"/>
    <n v="997"/>
    <n v="2215"/>
  </r>
  <r>
    <x v="1740"/>
    <b v="0"/>
    <n v="56.7"/>
    <m/>
    <m/>
    <m/>
    <n v="59.1"/>
    <n v="24.2"/>
    <n v="1252"/>
    <n v="1007"/>
    <n v="2259"/>
  </r>
  <r>
    <x v="1741"/>
    <b v="0"/>
    <n v="58.3"/>
    <m/>
    <m/>
    <m/>
    <n v="59.1"/>
    <n v="22.2"/>
    <n v="1183"/>
    <n v="945"/>
    <n v="2128"/>
  </r>
  <r>
    <x v="1742"/>
    <b v="0"/>
    <n v="57.3"/>
    <m/>
    <m/>
    <m/>
    <n v="63.2"/>
    <n v="21.9"/>
    <n v="1166"/>
    <n v="937"/>
    <n v="2103"/>
  </r>
  <r>
    <x v="1743"/>
    <b v="0"/>
    <n v="60.3"/>
    <m/>
    <m/>
    <m/>
    <n v="56.1"/>
    <n v="20.9"/>
    <n v="1168"/>
    <n v="924"/>
    <n v="2092"/>
  </r>
  <r>
    <x v="1744"/>
    <b v="0"/>
    <n v="44.7"/>
    <m/>
    <m/>
    <m/>
    <n v="49.9"/>
    <n v="22.1"/>
    <n v="1160"/>
    <n v="928"/>
    <n v="2088"/>
  </r>
  <r>
    <x v="1745"/>
    <b v="0"/>
    <n v="62.8"/>
    <m/>
    <m/>
    <m/>
    <n v="53.4"/>
    <n v="23.9"/>
    <n v="1168"/>
    <n v="944"/>
    <n v="2112"/>
  </r>
  <r>
    <x v="1746"/>
    <b v="0"/>
    <n v="57.5"/>
    <m/>
    <m/>
    <m/>
    <n v="47"/>
    <n v="24.4"/>
    <n v="1176"/>
    <n v="957"/>
    <n v="2133"/>
  </r>
  <r>
    <x v="1747"/>
    <b v="0"/>
    <n v="56.7"/>
    <m/>
    <m/>
    <m/>
    <n v="47.7"/>
    <n v="23.6"/>
    <n v="1183"/>
    <n v="954"/>
    <n v="2137"/>
  </r>
  <r>
    <x v="1748"/>
    <b v="0"/>
    <n v="56.7"/>
    <m/>
    <m/>
    <m/>
    <n v="63.1"/>
    <n v="24.5"/>
    <n v="1746"/>
    <n v="1603"/>
    <n v="3349"/>
  </r>
  <r>
    <x v="1749"/>
    <b v="0"/>
    <n v="75.099999999999994"/>
    <m/>
    <m/>
    <m/>
    <n v="64.099999999999994"/>
    <n v="26"/>
    <n v="2110"/>
    <n v="1924"/>
    <n v="4034"/>
  </r>
  <r>
    <x v="1750"/>
    <b v="0"/>
    <n v="63.9"/>
    <m/>
    <m/>
    <m/>
    <n v="52.3"/>
    <n v="26"/>
    <n v="2113"/>
    <n v="1891"/>
    <n v="4004"/>
  </r>
  <r>
    <x v="1751"/>
    <b v="0"/>
    <n v="57.5"/>
    <m/>
    <m/>
    <m/>
    <n v="42.7"/>
    <n v="25.9"/>
    <n v="2167"/>
    <n v="1962"/>
    <n v="4129"/>
  </r>
  <r>
    <x v="1752"/>
    <b v="0"/>
    <n v="63.9"/>
    <m/>
    <m/>
    <m/>
    <n v="35.5"/>
    <n v="25.3"/>
    <n v="2169"/>
    <n v="2002"/>
    <n v="4171"/>
  </r>
  <r>
    <x v="1753"/>
    <b v="0"/>
    <n v="56.3"/>
    <m/>
    <m/>
    <m/>
    <n v="45.4"/>
    <n v="24.4"/>
    <n v="2158"/>
    <n v="1959"/>
    <n v="4117"/>
  </r>
  <r>
    <x v="1754"/>
    <b v="0"/>
    <n v="51.6"/>
    <m/>
    <m/>
    <m/>
    <n v="46.2"/>
    <n v="24.1"/>
    <n v="2132"/>
    <n v="1950"/>
    <n v="4082"/>
  </r>
  <r>
    <x v="1755"/>
    <b v="0"/>
    <n v="51"/>
    <m/>
    <m/>
    <m/>
    <n v="63.6"/>
    <n v="24"/>
    <n v="2529"/>
    <n v="2526"/>
    <n v="5055"/>
  </r>
  <r>
    <x v="1756"/>
    <b v="0"/>
    <n v="57.4"/>
    <m/>
    <m/>
    <m/>
    <n v="63"/>
    <n v="23.9"/>
    <n v="2587"/>
    <n v="2565"/>
    <n v="5152"/>
  </r>
  <r>
    <x v="1757"/>
    <b v="0"/>
    <n v="57.3"/>
    <m/>
    <m/>
    <m/>
    <n v="58.7"/>
    <n v="23.9"/>
    <n v="2542"/>
    <n v="2469"/>
    <n v="5011"/>
  </r>
  <r>
    <x v="1758"/>
    <b v="0"/>
    <n v="44.7"/>
    <m/>
    <m/>
    <m/>
    <n v="47.8"/>
    <n v="23.8"/>
    <n v="2621"/>
    <n v="2511"/>
    <n v="5132"/>
  </r>
  <r>
    <x v="1759"/>
    <b v="0"/>
    <n v="66.2"/>
    <m/>
    <m/>
    <m/>
    <n v="38.4"/>
    <n v="23.9"/>
    <n v="2440"/>
    <n v="2473"/>
    <n v="4913"/>
  </r>
  <r>
    <x v="1760"/>
    <b v="0"/>
    <n v="80.7"/>
    <m/>
    <m/>
    <m/>
    <n v="44.9"/>
    <n v="22.4"/>
    <n v="1981"/>
    <n v="1598"/>
    <n v="3579"/>
  </r>
  <r>
    <x v="1761"/>
    <b v="0"/>
    <n v="70.8"/>
    <m/>
    <m/>
    <m/>
    <n v="50.6"/>
    <n v="23.2"/>
    <n v="1909"/>
    <n v="1608"/>
    <n v="3517"/>
  </r>
  <r>
    <x v="1762"/>
    <b v="0"/>
    <n v="94.5"/>
    <m/>
    <m/>
    <m/>
    <n v="64.3"/>
    <n v="24.5"/>
    <n v="2471"/>
    <n v="2278"/>
    <n v="4749"/>
  </r>
  <r>
    <x v="1763"/>
    <b v="0"/>
    <n v="68.7"/>
    <m/>
    <m/>
    <m/>
    <n v="64.599999999999994"/>
    <n v="25.5"/>
    <n v="2682"/>
    <n v="2606"/>
    <n v="5288"/>
  </r>
  <r>
    <x v="1764"/>
    <b v="0"/>
    <n v="76.5"/>
    <m/>
    <m/>
    <m/>
    <n v="64.599999999999994"/>
    <n v="25.1"/>
    <n v="2574"/>
    <n v="2353"/>
    <n v="4927"/>
  </r>
  <r>
    <x v="1765"/>
    <b v="0"/>
    <n v="63.4"/>
    <m/>
    <m/>
    <m/>
    <n v="64.599999999999994"/>
    <n v="24.5"/>
    <n v="2636"/>
    <n v="2398"/>
    <n v="5034"/>
  </r>
  <r>
    <x v="1766"/>
    <b v="0"/>
    <n v="45.5"/>
    <m/>
    <m/>
    <m/>
    <n v="63.5"/>
    <n v="24.3"/>
    <n v="2561"/>
    <n v="2264"/>
    <n v="4825"/>
  </r>
  <r>
    <x v="1767"/>
    <b v="0"/>
    <n v="59.4"/>
    <m/>
    <m/>
    <m/>
    <n v="47"/>
    <n v="25.6"/>
    <n v="2589"/>
    <n v="2392"/>
    <n v="4981"/>
  </r>
  <r>
    <x v="1768"/>
    <b v="0"/>
    <n v="17.399999999999999"/>
    <m/>
    <m/>
    <m/>
    <n v="53.4"/>
    <n v="26.4"/>
    <n v="2578"/>
    <n v="2603"/>
    <n v="5181"/>
  </r>
  <r>
    <x v="1769"/>
    <b v="0"/>
    <n v="16.7"/>
    <m/>
    <m/>
    <m/>
    <n v="56.1"/>
    <n v="25.9"/>
    <n v="2699"/>
    <n v="2503"/>
    <n v="5202"/>
  </r>
  <r>
    <x v="1770"/>
    <b v="0"/>
    <n v="31.1"/>
    <m/>
    <m/>
    <m/>
    <n v="53.8"/>
    <n v="26.2"/>
    <n v="2703"/>
    <n v="2595"/>
    <n v="5298"/>
  </r>
  <r>
    <x v="1771"/>
    <b v="0"/>
    <n v="20.3"/>
    <m/>
    <m/>
    <m/>
    <n v="48"/>
    <n v="25.4"/>
    <n v="2646"/>
    <n v="2477"/>
    <n v="5123"/>
  </r>
  <r>
    <x v="1772"/>
    <b v="0"/>
    <n v="6.8"/>
    <m/>
    <m/>
    <m/>
    <n v="40.200000000000003"/>
    <n v="22.8"/>
    <n v="2503"/>
    <n v="2158"/>
    <n v="4661"/>
  </r>
  <r>
    <x v="1773"/>
    <b v="0"/>
    <n v="16.3"/>
    <m/>
    <m/>
    <m/>
    <n v="29.3"/>
    <n v="23.7"/>
    <n v="2500"/>
    <n v="2238"/>
    <n v="4738"/>
  </r>
  <r>
    <x v="1774"/>
    <b v="0"/>
    <n v="81.599999999999994"/>
    <m/>
    <m/>
    <m/>
    <n v="40.700000000000003"/>
    <n v="24"/>
    <n v="2515"/>
    <n v="2180"/>
    <n v="4695"/>
  </r>
  <r>
    <x v="1775"/>
    <b v="0"/>
    <n v="60.2"/>
    <m/>
    <m/>
    <m/>
    <n v="39.700000000000003"/>
    <n v="23.8"/>
    <n v="2492"/>
    <n v="2259"/>
    <n v="4751"/>
  </r>
  <r>
    <x v="1776"/>
    <b v="0"/>
    <n v="67"/>
    <m/>
    <m/>
    <m/>
    <n v="59.6"/>
    <n v="23.9"/>
    <n v="2506"/>
    <n v="2226"/>
    <n v="4732"/>
  </r>
  <r>
    <x v="1777"/>
    <b v="0"/>
    <n v="54.2"/>
    <m/>
    <m/>
    <m/>
    <n v="60"/>
    <n v="23.1"/>
    <n v="2127"/>
    <n v="1851"/>
    <n v="3978"/>
  </r>
  <r>
    <x v="1778"/>
    <b v="0"/>
    <n v="92.8"/>
    <m/>
    <m/>
    <m/>
    <n v="50.3"/>
    <n v="22.4"/>
    <n v="2070"/>
    <n v="1810"/>
    <n v="3880"/>
  </r>
  <r>
    <x v="1779"/>
    <b v="0"/>
    <n v="57.5"/>
    <m/>
    <m/>
    <m/>
    <n v="43.9"/>
    <n v="24.3"/>
    <n v="2464"/>
    <n v="2324"/>
    <n v="4788"/>
  </r>
  <r>
    <x v="1780"/>
    <b v="0"/>
    <n v="23.1"/>
    <m/>
    <m/>
    <m/>
    <n v="27"/>
    <n v="25.2"/>
    <n v="2217"/>
    <n v="1958"/>
    <n v="4175"/>
  </r>
  <r>
    <x v="1781"/>
    <b v="0"/>
    <n v="52.9"/>
    <m/>
    <m/>
    <m/>
    <n v="33.200000000000003"/>
    <n v="25.3"/>
    <n v="2297"/>
    <n v="2074"/>
    <n v="4371"/>
  </r>
  <r>
    <x v="1782"/>
    <b v="0"/>
    <n v="68.7"/>
    <m/>
    <m/>
    <m/>
    <n v="37.299999999999997"/>
    <n v="27.2"/>
    <n v="2700"/>
    <n v="2551"/>
    <n v="5251"/>
  </r>
  <r>
    <x v="1783"/>
    <b v="0"/>
    <n v="27.8"/>
    <m/>
    <m/>
    <m/>
    <n v="58.4"/>
    <n v="27.5"/>
    <n v="2668"/>
    <n v="2649"/>
    <n v="5317"/>
  </r>
  <r>
    <x v="1784"/>
    <b v="0"/>
    <n v="20.9"/>
    <m/>
    <m/>
    <m/>
    <n v="63.4"/>
    <n v="27.3"/>
    <n v="4120"/>
    <n v="4298"/>
    <n v="8418"/>
  </r>
  <r>
    <x v="1785"/>
    <b v="0"/>
    <n v="61.8"/>
    <m/>
    <m/>
    <m/>
    <n v="53.4"/>
    <n v="27.6"/>
    <n v="5030"/>
    <n v="4863"/>
    <n v="9893"/>
  </r>
  <r>
    <x v="1786"/>
    <b v="0"/>
    <n v="2.2999999999999998"/>
    <m/>
    <m/>
    <m/>
    <n v="43.4"/>
    <n v="28.6"/>
    <n v="5079"/>
    <n v="5035"/>
    <n v="10114"/>
  </r>
  <r>
    <x v="1787"/>
    <b v="0"/>
    <n v="36.799999999999997"/>
    <m/>
    <m/>
    <m/>
    <n v="30.1"/>
    <n v="26"/>
    <n v="4619"/>
    <n v="4925"/>
    <n v="9544"/>
  </r>
  <r>
    <x v="1788"/>
    <b v="0"/>
    <n v="50.9"/>
    <m/>
    <m/>
    <m/>
    <n v="37.700000000000003"/>
    <n v="25.2"/>
    <n v="3949"/>
    <n v="3956"/>
    <n v="7905"/>
  </r>
  <r>
    <x v="1789"/>
    <b v="0"/>
    <n v="49.1"/>
    <m/>
    <m/>
    <m/>
    <n v="39.4"/>
    <n v="26"/>
    <n v="4681"/>
    <n v="4706"/>
    <n v="9387"/>
  </r>
  <r>
    <x v="1790"/>
    <b v="0"/>
    <n v="44.6"/>
    <m/>
    <m/>
    <m/>
    <n v="64.2"/>
    <n v="27.2"/>
    <n v="4910"/>
    <n v="5004"/>
    <n v="9914"/>
  </r>
  <r>
    <x v="1791"/>
    <b v="0"/>
    <n v="47.5"/>
    <m/>
    <m/>
    <m/>
    <n v="63.7"/>
    <n v="27.3"/>
    <n v="4832"/>
    <n v="5092"/>
    <n v="9924"/>
  </r>
  <r>
    <x v="1792"/>
    <b v="0"/>
    <n v="41.1"/>
    <m/>
    <m/>
    <m/>
    <n v="55"/>
    <n v="27.6"/>
    <n v="4279"/>
    <n v="4711"/>
    <n v="8990"/>
  </r>
  <r>
    <x v="1793"/>
    <b v="0"/>
    <n v="41.4"/>
    <m/>
    <m/>
    <m/>
    <n v="48.7"/>
    <n v="27.5"/>
    <n v="4959"/>
    <n v="5473"/>
    <n v="10432"/>
  </r>
  <r>
    <x v="1794"/>
    <b v="0"/>
    <n v="52.4"/>
    <m/>
    <m/>
    <m/>
    <n v="35.9"/>
    <n v="29.4"/>
    <n v="5161"/>
    <n v="5885"/>
    <n v="11046"/>
  </r>
  <r>
    <x v="1795"/>
    <b v="0"/>
    <n v="24.3"/>
    <m/>
    <m/>
    <m/>
    <n v="41.1"/>
    <n v="29.3"/>
    <n v="5543"/>
    <n v="5857"/>
    <n v="11400"/>
  </r>
  <r>
    <x v="1796"/>
    <b v="0"/>
    <n v="25.4"/>
    <m/>
    <m/>
    <m/>
    <n v="49.5"/>
    <n v="27.6"/>
    <n v="3968"/>
    <n v="4458"/>
    <n v="8426"/>
  </r>
  <r>
    <x v="1797"/>
    <b v="0"/>
    <n v="27.5"/>
    <m/>
    <m/>
    <m/>
    <n v="63.8"/>
    <n v="29.3"/>
    <n v="5237"/>
    <n v="5507"/>
    <n v="10744"/>
  </r>
  <r>
    <x v="1798"/>
    <b v="0"/>
    <n v="65.099999999999994"/>
    <m/>
    <m/>
    <m/>
    <n v="62.8"/>
    <n v="28.6"/>
    <n v="5426"/>
    <n v="5634"/>
    <n v="11060"/>
  </r>
  <r>
    <x v="1799"/>
    <b v="0"/>
    <n v="42.7"/>
    <m/>
    <m/>
    <m/>
    <n v="57.5"/>
    <n v="28.4"/>
    <n v="5089"/>
    <n v="5304"/>
    <n v="10393"/>
  </r>
  <r>
    <x v="1800"/>
    <b v="0"/>
    <n v="38.5"/>
    <m/>
    <m/>
    <m/>
    <n v="51.3"/>
    <n v="28.4"/>
    <n v="5044"/>
    <n v="5179"/>
    <n v="10223"/>
  </r>
  <r>
    <x v="1801"/>
    <b v="0"/>
    <n v="45.3"/>
    <m/>
    <m/>
    <m/>
    <n v="42.9"/>
    <n v="26.9"/>
    <n v="5035"/>
    <n v="5208"/>
    <n v="10243"/>
  </r>
  <r>
    <x v="1802"/>
    <b v="0"/>
    <n v="55.7"/>
    <m/>
    <m/>
    <m/>
    <n v="52.5"/>
    <n v="27.6"/>
    <n v="4925"/>
    <n v="5367"/>
    <n v="10292"/>
  </r>
  <r>
    <x v="1803"/>
    <b v="0"/>
    <n v="62.5"/>
    <m/>
    <m/>
    <m/>
    <n v="49.1"/>
    <n v="27.9"/>
    <n v="5107"/>
    <n v="5402"/>
    <n v="10509"/>
  </r>
  <r>
    <x v="1804"/>
    <b v="0"/>
    <n v="72.7"/>
    <m/>
    <m/>
    <m/>
    <n v="61.9"/>
    <n v="27.4"/>
    <n v="4893"/>
    <n v="5254"/>
    <n v="10147"/>
  </r>
  <r>
    <x v="1805"/>
    <b v="0"/>
    <n v="75"/>
    <m/>
    <m/>
    <m/>
    <n v="62.6"/>
    <n v="27.5"/>
    <n v="5179"/>
    <n v="5047"/>
    <n v="10226"/>
  </r>
  <r>
    <x v="1806"/>
    <b v="0"/>
    <n v="54.7"/>
    <m/>
    <m/>
    <m/>
    <n v="59"/>
    <n v="28.1"/>
    <n v="5209"/>
    <n v="4959"/>
    <n v="10168"/>
  </r>
  <r>
    <x v="1807"/>
    <b v="0"/>
    <n v="34.9"/>
    <m/>
    <m/>
    <m/>
    <n v="52.4"/>
    <n v="28.4"/>
    <n v="5083"/>
    <n v="5347"/>
    <n v="10430"/>
  </r>
  <r>
    <x v="1808"/>
    <b v="0"/>
    <n v="24.9"/>
    <m/>
    <m/>
    <m/>
    <n v="43"/>
    <n v="28.1"/>
    <n v="4836"/>
    <n v="4778"/>
    <n v="9614"/>
  </r>
  <r>
    <x v="1809"/>
    <b v="0"/>
    <n v="34.700000000000003"/>
    <m/>
    <m/>
    <m/>
    <n v="49.1"/>
    <n v="26.5"/>
    <n v="4869"/>
    <n v="5056"/>
    <n v="9925"/>
  </r>
  <r>
    <x v="1810"/>
    <b v="0"/>
    <n v="16.7"/>
    <m/>
    <m/>
    <m/>
    <n v="46.4"/>
    <n v="25.8"/>
    <n v="5003"/>
    <n v="5088"/>
    <n v="10091"/>
  </r>
  <r>
    <x v="1811"/>
    <b v="0"/>
    <n v="65.599999999999994"/>
    <m/>
    <m/>
    <m/>
    <n v="60.5"/>
    <n v="25.3"/>
    <n v="4865"/>
    <n v="4997"/>
    <n v="9862"/>
  </r>
  <r>
    <x v="1812"/>
    <b v="0"/>
    <n v="70.400000000000006"/>
    <m/>
    <m/>
    <m/>
    <n v="64.2"/>
    <n v="25.4"/>
    <n v="4894"/>
    <n v="4821"/>
    <n v="9715"/>
  </r>
  <r>
    <x v="1813"/>
    <b v="0"/>
    <n v="100"/>
    <m/>
    <m/>
    <m/>
    <n v="61.7"/>
    <n v="26.8"/>
    <n v="5244"/>
    <n v="5031"/>
    <n v="10275"/>
  </r>
  <r>
    <x v="1814"/>
    <b v="0"/>
    <n v="55.9"/>
    <m/>
    <m/>
    <m/>
    <n v="55.1"/>
    <n v="27.8"/>
    <n v="5251"/>
    <n v="5009"/>
    <n v="10260"/>
  </r>
  <r>
    <x v="1815"/>
    <b v="0"/>
    <n v="43.8"/>
    <m/>
    <m/>
    <m/>
    <n v="46.2"/>
    <n v="28.2"/>
    <n v="5106"/>
    <n v="5129"/>
    <n v="10235"/>
  </r>
  <r>
    <x v="1816"/>
    <b v="0"/>
    <n v="44.4"/>
    <m/>
    <m/>
    <m/>
    <n v="64.2"/>
    <n v="27.5"/>
    <n v="5406"/>
    <n v="5177"/>
    <n v="10583"/>
  </r>
  <r>
    <x v="1817"/>
    <b v="0"/>
    <n v="29.3"/>
    <m/>
    <m/>
    <m/>
    <n v="63.9"/>
    <n v="27.5"/>
    <n v="5777"/>
    <n v="5686"/>
    <n v="11463"/>
  </r>
  <r>
    <x v="1818"/>
    <b v="0"/>
    <n v="81.2"/>
    <m/>
    <m/>
    <m/>
    <n v="63.9"/>
    <n v="26.5"/>
    <n v="5569"/>
    <n v="5791"/>
    <n v="11360"/>
  </r>
  <r>
    <x v="1819"/>
    <b v="0"/>
    <n v="100"/>
    <m/>
    <m/>
    <m/>
    <n v="62.4"/>
    <n v="26.3"/>
    <n v="5237"/>
    <n v="5544"/>
    <n v="10781"/>
  </r>
  <r>
    <x v="1820"/>
    <b v="0"/>
    <n v="54.5"/>
    <m/>
    <m/>
    <m/>
    <n v="63.9"/>
    <n v="27.6"/>
    <n v="5245"/>
    <n v="5669"/>
    <n v="10914"/>
  </r>
  <r>
    <x v="1821"/>
    <b v="0"/>
    <n v="72"/>
    <m/>
    <m/>
    <m/>
    <n v="64.7"/>
    <n v="26.8"/>
    <n v="5385"/>
    <n v="5474"/>
    <n v="10859"/>
  </r>
  <r>
    <x v="1822"/>
    <b v="0"/>
    <n v="25.7"/>
    <m/>
    <m/>
    <m/>
    <n v="64.099999999999994"/>
    <n v="27.3"/>
    <n v="5476"/>
    <n v="5581"/>
    <n v="11057"/>
  </r>
  <r>
    <x v="1823"/>
    <b v="0"/>
    <n v="28.9"/>
    <m/>
    <m/>
    <m/>
    <n v="61.9"/>
    <n v="26.5"/>
    <n v="5272"/>
    <n v="5501"/>
    <n v="10773"/>
  </r>
  <r>
    <x v="1824"/>
    <b v="0"/>
    <n v="53.8"/>
    <m/>
    <m/>
    <m/>
    <n v="58.9"/>
    <n v="28"/>
    <n v="5597"/>
    <n v="5646"/>
    <n v="11243"/>
  </r>
  <r>
    <x v="1825"/>
    <b v="0"/>
    <n v="68.7"/>
    <m/>
    <m/>
    <m/>
    <n v="64.099999999999994"/>
    <n v="27.7"/>
    <n v="5614"/>
    <n v="5758"/>
    <n v="11372"/>
  </r>
  <r>
    <x v="1826"/>
    <b v="0"/>
    <n v="80.7"/>
    <m/>
    <m/>
    <m/>
    <n v="63.7"/>
    <n v="26.7"/>
    <n v="5100"/>
    <n v="5523"/>
    <n v="10623"/>
  </r>
  <r>
    <x v="1827"/>
    <b v="0"/>
    <n v="75"/>
    <m/>
    <m/>
    <m/>
    <n v="64.099999999999994"/>
    <n v="26.6"/>
    <n v="5069"/>
    <n v="5430"/>
    <n v="10499"/>
  </r>
  <r>
    <x v="1828"/>
    <b v="0"/>
    <n v="27.6"/>
    <m/>
    <m/>
    <m/>
    <n v="64.284285714285716"/>
    <n v="26.962886597938137"/>
    <n v="5064"/>
    <n v="5395"/>
    <n v="10459"/>
  </r>
  <r>
    <x v="1829"/>
    <b v="0"/>
    <n v="65.900000000000006"/>
    <m/>
    <m/>
    <m/>
    <n v="64.341428571428565"/>
    <n v="27.3"/>
    <n v="4955"/>
    <n v="5303"/>
    <n v="10258"/>
  </r>
  <r>
    <x v="1830"/>
    <b v="0"/>
    <n v="27.5"/>
    <m/>
    <m/>
    <m/>
    <n v="63.198571428571427"/>
    <n v="28.5"/>
    <n v="5463"/>
    <n v="5547"/>
    <n v="11010"/>
  </r>
  <r>
    <x v="1831"/>
    <b v="0"/>
    <n v="49.5"/>
    <m/>
    <m/>
    <m/>
    <n v="70.628571428571433"/>
    <n v="26.890721649484522"/>
    <n v="5237"/>
    <n v="5569"/>
    <n v="10806"/>
  </r>
  <r>
    <x v="1832"/>
    <b v="0"/>
    <n v="58.2"/>
    <m/>
    <m/>
    <m/>
    <n v="82.1"/>
    <n v="28.6"/>
    <n v="5262"/>
    <n v="5588"/>
    <n v="10850"/>
  </r>
  <r>
    <x v="1833"/>
    <b v="0"/>
    <n v="80.3"/>
    <m/>
    <m/>
    <m/>
    <n v="64.099999999999994"/>
    <n v="28.8"/>
    <n v="5348"/>
    <n v="5583"/>
    <n v="10931"/>
  </r>
  <r>
    <x v="1834"/>
    <b v="0"/>
    <n v="85.6"/>
    <m/>
    <m/>
    <m/>
    <n v="63.4"/>
    <n v="28.8"/>
    <n v="5342"/>
    <n v="5479"/>
    <n v="10821"/>
  </r>
  <r>
    <x v="1835"/>
    <b v="0"/>
    <n v="44.5"/>
    <m/>
    <m/>
    <m/>
    <n v="63.9"/>
    <n v="29.1"/>
    <n v="5035"/>
    <n v="4980"/>
    <n v="10015"/>
  </r>
  <r>
    <x v="1836"/>
    <b v="0"/>
    <n v="48.8"/>
    <m/>
    <m/>
    <m/>
    <n v="63.5"/>
    <n v="29"/>
    <n v="4985"/>
    <n v="5042"/>
    <n v="10027"/>
  </r>
  <r>
    <x v="1837"/>
    <b v="0"/>
    <n v="82.8"/>
    <m/>
    <m/>
    <m/>
    <n v="62.2"/>
    <n v="28.9"/>
    <n v="4992"/>
    <n v="4856"/>
    <n v="9848"/>
  </r>
  <r>
    <x v="1838"/>
    <b v="0"/>
    <n v="68.7"/>
    <m/>
    <m/>
    <m/>
    <n v="58.4"/>
    <n v="27.9"/>
    <n v="4512"/>
    <n v="4721"/>
    <n v="9233"/>
  </r>
  <r>
    <x v="1839"/>
    <b v="0"/>
    <n v="92"/>
    <m/>
    <m/>
    <m/>
    <n v="97.7"/>
    <n v="29.7"/>
    <n v="5307"/>
    <n v="5412"/>
    <n v="10719"/>
  </r>
  <r>
    <x v="1840"/>
    <b v="0"/>
    <n v="70.400000000000006"/>
    <m/>
    <m/>
    <m/>
    <n v="96.4"/>
    <n v="28.7"/>
    <n v="5267"/>
    <n v="5509"/>
    <n v="10776"/>
  </r>
  <r>
    <x v="1841"/>
    <b v="0"/>
    <n v="71.900000000000006"/>
    <m/>
    <m/>
    <m/>
    <n v="96.5"/>
    <n v="27.9"/>
    <n v="4944"/>
    <n v="5367"/>
    <n v="10311"/>
  </r>
  <r>
    <x v="1842"/>
    <b v="0"/>
    <n v="42.7"/>
    <m/>
    <m/>
    <m/>
    <n v="97.8"/>
    <n v="27.3"/>
    <n v="4592"/>
    <n v="4720"/>
    <n v="9312"/>
  </r>
  <r>
    <x v="1843"/>
    <b v="0"/>
    <n v="53"/>
    <m/>
    <m/>
    <m/>
    <n v="95.7"/>
    <n v="27.6"/>
    <n v="5666"/>
    <n v="5785"/>
    <n v="11451"/>
  </r>
  <r>
    <x v="1844"/>
    <b v="0"/>
    <n v="38.4"/>
    <m/>
    <m/>
    <m/>
    <n v="97"/>
    <n v="27.2"/>
    <n v="5713"/>
    <n v="5748"/>
    <n v="11461"/>
  </r>
  <r>
    <x v="1845"/>
    <b v="0"/>
    <n v="16.7"/>
    <m/>
    <m/>
    <m/>
    <n v="98.5"/>
    <n v="28.2"/>
    <n v="5226"/>
    <n v="5344"/>
    <n v="10570"/>
  </r>
  <r>
    <x v="1846"/>
    <b v="0"/>
    <n v="57.4"/>
    <m/>
    <m/>
    <m/>
    <n v="99.5"/>
    <n v="28.6"/>
    <n v="5355"/>
    <n v="5558"/>
    <n v="10913"/>
  </r>
  <r>
    <x v="1847"/>
    <b v="0"/>
    <n v="55.7"/>
    <m/>
    <m/>
    <m/>
    <n v="97.2"/>
    <n v="28.6"/>
    <n v="5258"/>
    <n v="5617"/>
    <n v="10875"/>
  </r>
  <r>
    <x v="1848"/>
    <b v="0"/>
    <n v="55.9"/>
    <m/>
    <m/>
    <m/>
    <n v="97.3"/>
    <n v="29.2"/>
    <n v="5328"/>
    <n v="5607"/>
    <n v="10935"/>
  </r>
  <r>
    <x v="1849"/>
    <b v="0"/>
    <n v="13.5"/>
    <m/>
    <m/>
    <m/>
    <n v="98.6"/>
    <n v="29"/>
    <n v="5295"/>
    <n v="5528"/>
    <n v="10823"/>
  </r>
  <r>
    <x v="1850"/>
    <b v="0"/>
    <n v="32.200000000000003"/>
    <m/>
    <m/>
    <m/>
    <n v="98"/>
    <n v="29.3"/>
    <n v="6137"/>
    <n v="6564"/>
    <n v="12701"/>
  </r>
  <r>
    <x v="1851"/>
    <b v="0"/>
    <n v="54"/>
    <m/>
    <m/>
    <m/>
    <n v="98.7"/>
    <n v="30.5"/>
    <n v="4793"/>
    <n v="5011"/>
    <n v="9804"/>
  </r>
  <r>
    <x v="1852"/>
    <b v="0"/>
    <n v="56.9"/>
    <m/>
    <m/>
    <m/>
    <n v="98.4"/>
    <n v="30"/>
    <n v="5518"/>
    <n v="5525"/>
    <n v="11043"/>
  </r>
  <r>
    <x v="1853"/>
    <b v="0"/>
    <n v="29.7"/>
    <m/>
    <m/>
    <m/>
    <n v="97"/>
    <n v="29.9"/>
    <n v="5336"/>
    <n v="5661"/>
    <n v="10997"/>
  </r>
  <r>
    <x v="1854"/>
    <b v="0"/>
    <n v="47.4"/>
    <m/>
    <m/>
    <m/>
    <n v="97.5"/>
    <n v="27.5"/>
    <n v="5368"/>
    <n v="5645"/>
    <n v="11013"/>
  </r>
  <r>
    <x v="1855"/>
    <b v="0"/>
    <n v="43.8"/>
    <m/>
    <m/>
    <m/>
    <n v="95.4"/>
    <n v="27.8"/>
    <n v="5328"/>
    <n v="5707"/>
    <n v="11035"/>
  </r>
  <r>
    <x v="1856"/>
    <b v="0"/>
    <n v="48.1"/>
    <m/>
    <m/>
    <m/>
    <n v="91.9"/>
    <n v="28.1"/>
    <n v="5275"/>
    <n v="5670"/>
    <n v="10945"/>
  </r>
  <r>
    <x v="1857"/>
    <b v="0"/>
    <n v="28.5"/>
    <m/>
    <m/>
    <m/>
    <n v="93.2"/>
    <n v="27.6"/>
    <n v="4930"/>
    <n v="5504"/>
    <n v="10434"/>
  </r>
  <r>
    <x v="1858"/>
    <b v="0"/>
    <n v="33.700000000000003"/>
    <m/>
    <m/>
    <m/>
    <n v="92.2"/>
    <n v="28.4"/>
    <n v="4660"/>
    <n v="5356"/>
    <n v="10016"/>
  </r>
  <r>
    <x v="1859"/>
    <b v="0"/>
    <n v="41.2"/>
    <m/>
    <m/>
    <m/>
    <n v="93.6"/>
    <n v="28.8"/>
    <n v="5224"/>
    <n v="5597"/>
    <n v="10821"/>
  </r>
  <r>
    <x v="1860"/>
    <b v="0"/>
    <n v="32"/>
    <m/>
    <m/>
    <m/>
    <n v="97.3"/>
    <n v="28.9"/>
    <n v="5330"/>
    <n v="5712"/>
    <n v="11042"/>
  </r>
  <r>
    <x v="1861"/>
    <b v="0"/>
    <n v="47.3"/>
    <m/>
    <m/>
    <m/>
    <n v="97.6"/>
    <n v="28.7"/>
    <n v="5814"/>
    <n v="6090"/>
    <n v="11904"/>
  </r>
  <r>
    <x v="1862"/>
    <b v="0"/>
    <n v="49.3"/>
    <m/>
    <m/>
    <m/>
    <n v="94.4"/>
    <n v="29.1"/>
    <n v="6057"/>
    <n v="6819"/>
    <n v="12876"/>
  </r>
  <r>
    <x v="1863"/>
    <b v="0"/>
    <n v="9.6"/>
    <m/>
    <m/>
    <m/>
    <n v="95.9"/>
    <n v="28.1"/>
    <n v="5769"/>
    <n v="6701"/>
    <n v="12470"/>
  </r>
  <r>
    <x v="1864"/>
    <b v="0"/>
    <n v="27.7"/>
    <m/>
    <m/>
    <m/>
    <n v="96.2"/>
    <n v="27.8"/>
    <n v="5824"/>
    <n v="6555"/>
    <n v="12379"/>
  </r>
  <r>
    <x v="1865"/>
    <b v="0"/>
    <n v="21"/>
    <m/>
    <m/>
    <m/>
    <n v="94.5"/>
    <n v="28.1"/>
    <n v="5775"/>
    <n v="6511"/>
    <n v="12286"/>
  </r>
  <r>
    <x v="1866"/>
    <b v="0"/>
    <n v="56.1"/>
    <m/>
    <m/>
    <m/>
    <n v="95.3"/>
    <n v="27.2"/>
    <n v="5602"/>
    <n v="6442"/>
    <n v="12044"/>
  </r>
  <r>
    <x v="1867"/>
    <b v="0"/>
    <n v="56.4"/>
    <m/>
    <m/>
    <m/>
    <n v="96.7"/>
    <n v="26.3"/>
    <n v="5469"/>
    <n v="6527"/>
    <n v="11996"/>
  </r>
  <r>
    <x v="1868"/>
    <b v="0"/>
    <n v="28.8"/>
    <m/>
    <m/>
    <m/>
    <n v="98.9"/>
    <n v="27.3"/>
    <n v="5869"/>
    <n v="6484"/>
    <n v="12353"/>
  </r>
  <r>
    <x v="1869"/>
    <b v="0"/>
    <n v="35.9"/>
    <m/>
    <m/>
    <m/>
    <n v="98.7"/>
    <n v="27.2"/>
    <n v="5874"/>
    <n v="6655"/>
    <n v="12529"/>
  </r>
  <r>
    <x v="1870"/>
    <b v="0"/>
    <n v="13.7"/>
    <m/>
    <m/>
    <m/>
    <n v="97.8"/>
    <n v="27.7"/>
    <n v="6136"/>
    <n v="6537"/>
    <n v="12673"/>
  </r>
  <r>
    <x v="1871"/>
    <b v="0"/>
    <n v="16.7"/>
    <m/>
    <m/>
    <m/>
    <n v="95.7"/>
    <n v="27.9"/>
    <n v="6282"/>
    <n v="6665"/>
    <n v="12947"/>
  </r>
  <r>
    <x v="1872"/>
    <b v="0"/>
    <n v="16.7"/>
    <m/>
    <m/>
    <m/>
    <n v="95.3"/>
    <n v="28.4"/>
    <n v="6159"/>
    <n v="6555"/>
    <n v="12714"/>
  </r>
  <r>
    <x v="1873"/>
    <b v="0"/>
    <n v="62.5"/>
    <m/>
    <m/>
    <m/>
    <n v="92.7"/>
    <n v="28.2"/>
    <n v="6110"/>
    <n v="6747"/>
    <n v="12857"/>
  </r>
  <r>
    <x v="1874"/>
    <b v="0"/>
    <n v="75"/>
    <m/>
    <m/>
    <m/>
    <n v="96.9"/>
    <n v="27"/>
    <n v="5868"/>
    <n v="6794"/>
    <n v="12662"/>
  </r>
  <r>
    <x v="1875"/>
    <b v="0"/>
    <n v="64.900000000000006"/>
    <m/>
    <m/>
    <m/>
    <n v="97"/>
    <n v="26.8"/>
    <n v="5379"/>
    <n v="6647"/>
    <n v="12026"/>
  </r>
  <r>
    <x v="1876"/>
    <b v="0"/>
    <n v="76.8"/>
    <m/>
    <m/>
    <m/>
    <n v="93.5"/>
    <n v="27.9"/>
    <n v="5933"/>
    <n v="6643"/>
    <n v="12576"/>
  </r>
  <r>
    <x v="1877"/>
    <b v="0"/>
    <n v="32.5"/>
    <m/>
    <m/>
    <m/>
    <n v="94.3"/>
    <n v="27.6"/>
    <n v="5455"/>
    <n v="6368"/>
    <n v="11823"/>
  </r>
  <r>
    <x v="1878"/>
    <b v="0"/>
    <n v="72.5"/>
    <m/>
    <m/>
    <m/>
    <n v="91.6"/>
    <n v="28.1"/>
    <n v="5357"/>
    <n v="5877"/>
    <n v="11234"/>
  </r>
  <r>
    <x v="1879"/>
    <b v="0"/>
    <n v="36"/>
    <m/>
    <m/>
    <m/>
    <n v="93.1"/>
    <n v="27.9"/>
    <n v="5633"/>
    <n v="6226"/>
    <n v="11859"/>
  </r>
  <r>
    <x v="1880"/>
    <b v="0"/>
    <n v="44.2"/>
    <m/>
    <m/>
    <m/>
    <n v="92.7"/>
    <n v="27.3"/>
    <n v="5139"/>
    <n v="5656"/>
    <n v="10795"/>
  </r>
  <r>
    <x v="1881"/>
    <b v="0"/>
    <n v="54.7"/>
    <m/>
    <m/>
    <m/>
    <n v="94.8"/>
    <n v="28.1"/>
    <n v="5573"/>
    <n v="6002"/>
    <n v="11575"/>
  </r>
  <r>
    <x v="1882"/>
    <b v="0"/>
    <n v="59.1"/>
    <m/>
    <m/>
    <m/>
    <n v="96"/>
    <n v="28"/>
    <n v="5789"/>
    <n v="6136"/>
    <n v="11925"/>
  </r>
  <r>
    <x v="1883"/>
    <b v="0"/>
    <n v="67.3"/>
    <m/>
    <m/>
    <m/>
    <n v="96.2"/>
    <n v="28.3"/>
    <n v="5627"/>
    <n v="6262"/>
    <n v="11889"/>
  </r>
  <r>
    <x v="1884"/>
    <b v="0"/>
    <n v="58.9"/>
    <m/>
    <m/>
    <m/>
    <n v="95.1"/>
    <n v="27.1"/>
    <n v="5384"/>
    <n v="6337"/>
    <n v="11721"/>
  </r>
  <r>
    <x v="1885"/>
    <b v="0"/>
    <n v="91.1"/>
    <m/>
    <m/>
    <m/>
    <n v="84.3"/>
    <n v="26.9"/>
    <n v="5293"/>
    <n v="6262"/>
    <n v="11555"/>
  </r>
  <r>
    <x v="1886"/>
    <b v="0"/>
    <n v="88.4"/>
    <m/>
    <m/>
    <m/>
    <n v="71.2"/>
    <n v="26.7"/>
    <n v="4871"/>
    <n v="5633"/>
    <n v="10504"/>
  </r>
  <r>
    <x v="1887"/>
    <b v="0"/>
    <n v="67.8"/>
    <m/>
    <m/>
    <m/>
    <n v="61.7"/>
    <n v="26.5"/>
    <n v="4791"/>
    <n v="5088"/>
    <n v="9879"/>
  </r>
  <r>
    <x v="1888"/>
    <b v="0"/>
    <n v="55.5"/>
    <m/>
    <m/>
    <m/>
    <n v="70.2"/>
    <n v="25.6"/>
    <n v="4513"/>
    <n v="4673"/>
    <n v="9186"/>
  </r>
  <r>
    <x v="1889"/>
    <b v="0"/>
    <n v="50.5"/>
    <m/>
    <m/>
    <m/>
    <n v="49.2"/>
    <n v="26.1"/>
    <n v="4736"/>
    <n v="4876"/>
    <n v="9612"/>
  </r>
  <r>
    <x v="1890"/>
    <b v="0"/>
    <n v="67.7"/>
    <m/>
    <m/>
    <m/>
    <n v="54.3"/>
    <n v="28"/>
    <n v="4490"/>
    <n v="5020"/>
    <n v="9510"/>
  </r>
  <r>
    <x v="1891"/>
    <b v="0"/>
    <n v="46.9"/>
    <m/>
    <m/>
    <m/>
    <n v="74.5"/>
    <n v="28.6"/>
    <n v="4845"/>
    <n v="5480"/>
    <n v="10325"/>
  </r>
  <r>
    <x v="1892"/>
    <b v="0"/>
    <n v="44.1"/>
    <m/>
    <m/>
    <m/>
    <n v="61.1"/>
    <n v="27.5"/>
    <n v="4301"/>
    <n v="5277"/>
    <n v="9578"/>
  </r>
  <r>
    <x v="1893"/>
    <b v="0"/>
    <n v="38.6"/>
    <m/>
    <m/>
    <m/>
    <n v="57.4"/>
    <n v="28.2"/>
    <n v="4843"/>
    <n v="5586"/>
    <n v="10429"/>
  </r>
  <r>
    <x v="1894"/>
    <b v="0"/>
    <n v="47"/>
    <m/>
    <m/>
    <m/>
    <n v="78"/>
    <n v="26.7"/>
    <n v="4728"/>
    <n v="5486"/>
    <n v="10214"/>
  </r>
  <r>
    <x v="1895"/>
    <b v="0"/>
    <n v="49.9"/>
    <m/>
    <m/>
    <m/>
    <n v="77.400000000000006"/>
    <n v="23.4"/>
    <n v="4505"/>
    <n v="4671"/>
    <n v="9176"/>
  </r>
  <r>
    <x v="1896"/>
    <b v="0"/>
    <n v="54.2"/>
    <m/>
    <m/>
    <m/>
    <n v="86.6"/>
    <n v="25.8"/>
    <n v="4546"/>
    <n v="4850"/>
    <n v="9396"/>
  </r>
  <r>
    <x v="1897"/>
    <b v="0"/>
    <n v="53.4"/>
    <m/>
    <m/>
    <m/>
    <n v="67.900000000000006"/>
    <n v="25.4"/>
    <n v="4252"/>
    <n v="4893"/>
    <n v="9145"/>
  </r>
  <r>
    <x v="1898"/>
    <b v="0"/>
    <n v="31.1"/>
    <m/>
    <m/>
    <m/>
    <n v="76.099999999999994"/>
    <n v="26.1"/>
    <n v="4282"/>
    <n v="4827"/>
    <n v="9109"/>
  </r>
  <r>
    <x v="1899"/>
    <b v="0"/>
    <n v="57.6"/>
    <m/>
    <m/>
    <m/>
    <n v="23.9"/>
    <n v="26.5"/>
    <n v="4633"/>
    <n v="4662"/>
    <n v="9295"/>
  </r>
  <r>
    <x v="1900"/>
    <b v="0"/>
    <n v="71.8"/>
    <m/>
    <m/>
    <m/>
    <n v="51.1"/>
    <n v="26.1"/>
    <n v="4944"/>
    <n v="5593"/>
    <n v="10537"/>
  </r>
  <r>
    <x v="1901"/>
    <b v="0"/>
    <n v="73.900000000000006"/>
    <m/>
    <m/>
    <m/>
    <n v="74.900000000000006"/>
    <n v="25.9"/>
    <n v="4531"/>
    <n v="4983"/>
    <n v="9514"/>
  </r>
  <r>
    <x v="1902"/>
    <b v="0"/>
    <n v="76.7"/>
    <m/>
    <m/>
    <m/>
    <n v="81.3"/>
    <n v="26.7"/>
    <n v="4699"/>
    <n v="5315"/>
    <n v="10014"/>
  </r>
  <r>
    <x v="1903"/>
    <b v="0"/>
    <n v="76.5"/>
    <m/>
    <m/>
    <m/>
    <n v="88.9"/>
    <n v="26.3"/>
    <n v="4617"/>
    <n v="5313"/>
    <n v="9930"/>
  </r>
  <r>
    <x v="1904"/>
    <b v="0"/>
    <n v="54.6"/>
    <m/>
    <m/>
    <m/>
    <n v="75"/>
    <n v="27.5"/>
    <n v="4868"/>
    <n v="5617"/>
    <n v="10485"/>
  </r>
  <r>
    <x v="1905"/>
    <b v="0"/>
    <n v="56.1"/>
    <m/>
    <m/>
    <m/>
    <n v="80.099999999999994"/>
    <n v="27.8"/>
    <n v="4651"/>
    <n v="5606"/>
    <n v="10257"/>
  </r>
  <r>
    <x v="1906"/>
    <b v="0"/>
    <n v="79.7"/>
    <m/>
    <m/>
    <m/>
    <n v="67.2"/>
    <n v="28"/>
    <n v="4889"/>
    <n v="5765"/>
    <n v="10654"/>
  </r>
  <r>
    <x v="1907"/>
    <b v="0"/>
    <n v="66"/>
    <m/>
    <m/>
    <m/>
    <n v="54.2"/>
    <n v="28.1"/>
    <n v="5055"/>
    <n v="6026"/>
    <n v="11081"/>
  </r>
  <r>
    <x v="1908"/>
    <b v="0"/>
    <n v="85.5"/>
    <m/>
    <m/>
    <m/>
    <n v="78.900000000000006"/>
    <n v="28.4"/>
    <n v="5116"/>
    <n v="5885"/>
    <n v="11001"/>
  </r>
  <r>
    <x v="1909"/>
    <b v="0"/>
    <n v="68.7"/>
    <m/>
    <m/>
    <m/>
    <n v="84.8"/>
    <n v="28.3"/>
    <n v="5218"/>
    <n v="6352"/>
    <n v="11570"/>
  </r>
  <r>
    <x v="1910"/>
    <b v="0"/>
    <n v="84.7"/>
    <m/>
    <m/>
    <m/>
    <n v="95.4"/>
    <n v="28.1"/>
    <n v="5274"/>
    <n v="5696"/>
    <n v="10970"/>
  </r>
  <r>
    <x v="1911"/>
    <b v="0"/>
    <n v="59.2"/>
    <m/>
    <m/>
    <m/>
    <n v="74.3"/>
    <n v="27.9"/>
    <n v="4964"/>
    <n v="6102"/>
    <n v="11066"/>
  </r>
  <r>
    <x v="1912"/>
    <b v="0"/>
    <n v="38.6"/>
    <m/>
    <m/>
    <m/>
    <n v="82.5"/>
    <n v="28.4"/>
    <n v="5012"/>
    <n v="5758"/>
    <n v="10770"/>
  </r>
  <r>
    <x v="1913"/>
    <b v="0"/>
    <n v="47.5"/>
    <m/>
    <m/>
    <m/>
    <n v="68.900000000000006"/>
    <n v="28.2"/>
    <n v="5209"/>
    <n v="6067"/>
    <n v="11276"/>
  </r>
  <r>
    <x v="1914"/>
    <b v="0"/>
    <n v="9.6"/>
    <m/>
    <m/>
    <m/>
    <n v="65.2"/>
    <n v="28.3"/>
    <n v="5111"/>
    <n v="5713"/>
    <n v="10824"/>
  </r>
  <r>
    <x v="1915"/>
    <b v="0"/>
    <n v="42.8"/>
    <m/>
    <m/>
    <m/>
    <n v="83.1"/>
    <n v="28.1"/>
    <n v="4746"/>
    <n v="5399"/>
    <n v="10145"/>
  </r>
  <r>
    <x v="1916"/>
    <b v="0"/>
    <n v="62.5"/>
    <m/>
    <m/>
    <m/>
    <n v="98"/>
    <n v="27.7"/>
    <n v="5106"/>
    <n v="6126"/>
    <n v="11232"/>
  </r>
  <r>
    <x v="1917"/>
    <b v="0"/>
    <n v="45.1"/>
    <m/>
    <m/>
    <m/>
    <n v="98.5"/>
    <n v="28.6"/>
    <n v="5236"/>
    <n v="6084"/>
    <n v="11320"/>
  </r>
  <r>
    <x v="1918"/>
    <b v="0"/>
    <n v="86.6"/>
    <m/>
    <m/>
    <m/>
    <n v="100.2"/>
    <n v="28.2"/>
    <n v="5646"/>
    <n v="6063"/>
    <n v="11709"/>
  </r>
  <r>
    <x v="1919"/>
    <b v="0"/>
    <n v="68.7"/>
    <m/>
    <m/>
    <m/>
    <n v="99.7"/>
    <n v="28"/>
    <n v="5252"/>
    <n v="5965"/>
    <n v="11217"/>
  </r>
  <r>
    <x v="1920"/>
    <b v="0"/>
    <n v="46.5"/>
    <m/>
    <m/>
    <m/>
    <n v="98.7"/>
    <n v="27.8"/>
    <n v="5235"/>
    <n v="6040"/>
    <n v="11275"/>
  </r>
  <r>
    <x v="1921"/>
    <b v="0"/>
    <n v="56.5"/>
    <m/>
    <m/>
    <m/>
    <n v="95.2"/>
    <n v="28.1"/>
    <n v="5723"/>
    <n v="6126"/>
    <n v="11849"/>
  </r>
  <r>
    <x v="1922"/>
    <b v="0"/>
    <n v="81.2"/>
    <m/>
    <m/>
    <m/>
    <n v="90.3"/>
    <n v="27.4"/>
    <n v="4455"/>
    <n v="4768"/>
    <n v="9223"/>
  </r>
  <r>
    <x v="1923"/>
    <b v="0"/>
    <n v="68.7"/>
    <m/>
    <m/>
    <m/>
    <n v="74"/>
    <n v="27.4"/>
    <n v="4030"/>
    <n v="4247"/>
    <n v="8277"/>
  </r>
  <r>
    <x v="1924"/>
    <b v="0"/>
    <n v="70.400000000000006"/>
    <m/>
    <m/>
    <m/>
    <n v="76.3"/>
    <n v="24.3"/>
    <n v="3506"/>
    <n v="3326"/>
    <n v="6832"/>
  </r>
  <r>
    <x v="1925"/>
    <b v="0"/>
    <n v="68.7"/>
    <m/>
    <m/>
    <m/>
    <n v="74.5"/>
    <n v="23.9"/>
    <n v="3449"/>
    <n v="3139"/>
    <n v="6588"/>
  </r>
  <r>
    <x v="1926"/>
    <b v="0"/>
    <n v="67.099999999999994"/>
    <m/>
    <m/>
    <m/>
    <n v="79.400000000000006"/>
    <n v="23.4"/>
    <n v="3764"/>
    <n v="3690"/>
    <n v="7454"/>
  </r>
  <r>
    <x v="1927"/>
    <b v="0"/>
    <n v="53.5"/>
    <m/>
    <m/>
    <m/>
    <n v="62.5"/>
    <n v="24.2"/>
    <n v="3641"/>
    <n v="3548"/>
    <n v="7189"/>
  </r>
  <r>
    <x v="1928"/>
    <b v="0"/>
    <n v="57.9"/>
    <m/>
    <m/>
    <m/>
    <n v="62.3"/>
    <n v="24.2"/>
    <n v="2618"/>
    <n v="2470"/>
    <n v="5088"/>
  </r>
  <r>
    <x v="1929"/>
    <b v="0"/>
    <n v="50.7"/>
    <m/>
    <m/>
    <m/>
    <n v="93.6"/>
    <n v="24.5"/>
    <n v="2180"/>
    <n v="2346"/>
    <n v="4526"/>
  </r>
  <r>
    <x v="1930"/>
    <b v="0"/>
    <n v="68.7"/>
    <m/>
    <m/>
    <m/>
    <n v="83.6"/>
    <n v="25.2"/>
    <n v="2368"/>
    <n v="2299"/>
    <n v="4667"/>
  </r>
  <r>
    <x v="1931"/>
    <b v="0"/>
    <n v="67"/>
    <m/>
    <m/>
    <m/>
    <n v="92.3"/>
    <n v="25"/>
    <n v="2435"/>
    <n v="2278"/>
    <n v="4713"/>
  </r>
  <r>
    <x v="1932"/>
    <b v="0"/>
    <n v="106.1"/>
    <m/>
    <m/>
    <m/>
    <n v="78.400000000000006"/>
    <n v="25.4"/>
    <n v="2595"/>
    <n v="2381"/>
    <n v="4976"/>
  </r>
  <r>
    <x v="1933"/>
    <b v="0"/>
    <n v="42.9"/>
    <m/>
    <m/>
    <m/>
    <n v="84.3"/>
    <n v="25.3"/>
    <n v="2446"/>
    <n v="2279"/>
    <n v="4725"/>
  </r>
  <r>
    <x v="1934"/>
    <b v="0"/>
    <n v="82"/>
    <m/>
    <m/>
    <m/>
    <n v="61"/>
    <n v="24.9"/>
    <n v="2122"/>
    <n v="2120"/>
    <n v="4242"/>
  </r>
  <r>
    <x v="1935"/>
    <b v="0"/>
    <n v="78.3"/>
    <m/>
    <m/>
    <m/>
    <n v="49.1"/>
    <n v="23.8"/>
    <n v="2573"/>
    <n v="2321"/>
    <n v="4894"/>
  </r>
  <r>
    <x v="1936"/>
    <b v="0"/>
    <n v="94.9"/>
    <m/>
    <m/>
    <m/>
    <n v="86.4"/>
    <n v="24.6"/>
    <n v="2530"/>
    <n v="2794"/>
    <n v="5324"/>
  </r>
  <r>
    <x v="1937"/>
    <b v="0"/>
    <n v="68.099999999999994"/>
    <m/>
    <m/>
    <m/>
    <n v="83.7"/>
    <n v="24.5"/>
    <n v="2528"/>
    <n v="2895"/>
    <n v="5423"/>
  </r>
  <r>
    <x v="1938"/>
    <b v="0"/>
    <n v="82.9"/>
    <m/>
    <m/>
    <m/>
    <n v="98.2"/>
    <n v="22.6"/>
    <n v="2054"/>
    <n v="2027"/>
    <n v="4081"/>
  </r>
  <r>
    <x v="1939"/>
    <b v="0"/>
    <n v="94.3"/>
    <m/>
    <m/>
    <m/>
    <n v="94.3"/>
    <n v="23.7"/>
    <n v="2231"/>
    <n v="2210"/>
    <n v="4441"/>
  </r>
  <r>
    <x v="1940"/>
    <b v="0"/>
    <n v="48.4"/>
    <m/>
    <m/>
    <m/>
    <n v="78.900000000000006"/>
    <n v="24.6"/>
    <n v="1882"/>
    <n v="1890"/>
    <n v="3772"/>
  </r>
  <r>
    <x v="1941"/>
    <b v="0"/>
    <n v="56.9"/>
    <m/>
    <m/>
    <m/>
    <n v="57.1"/>
    <n v="25.2"/>
    <n v="2590"/>
    <n v="2800"/>
    <n v="5390"/>
  </r>
  <r>
    <x v="1942"/>
    <b v="0"/>
    <n v="42"/>
    <m/>
    <m/>
    <m/>
    <n v="54.6"/>
    <n v="25.2"/>
    <n v="2608"/>
    <n v="2699"/>
    <n v="5307"/>
  </r>
  <r>
    <x v="1943"/>
    <b v="0"/>
    <n v="25.7"/>
    <m/>
    <m/>
    <m/>
    <n v="95.1"/>
    <n v="25.1"/>
    <n v="2485"/>
    <n v="2661"/>
    <n v="5146"/>
  </r>
  <r>
    <x v="1944"/>
    <b v="0"/>
    <n v="54.2"/>
    <m/>
    <m/>
    <m/>
    <n v="92.1"/>
    <n v="25.3"/>
    <n v="2775"/>
    <n v="2700"/>
    <n v="5475"/>
  </r>
  <r>
    <x v="1945"/>
    <b v="0"/>
    <n v="61.8"/>
    <m/>
    <m/>
    <m/>
    <n v="97.3"/>
    <n v="25.3"/>
    <n v="2539"/>
    <n v="2792"/>
    <n v="5331"/>
  </r>
  <r>
    <x v="1946"/>
    <b v="0"/>
    <n v="79.900000000000006"/>
    <m/>
    <m/>
    <m/>
    <n v="81.400000000000006"/>
    <n v="25.2"/>
    <n v="2344"/>
    <n v="2840"/>
    <n v="5184"/>
  </r>
  <r>
    <x v="1947"/>
    <b v="0"/>
    <n v="13.5"/>
    <m/>
    <m/>
    <m/>
    <n v="86.9"/>
    <n v="25.3"/>
    <n v="2377"/>
    <n v="2632"/>
    <n v="5009"/>
  </r>
  <r>
    <x v="1948"/>
    <b v="0"/>
    <n v="26.6"/>
    <m/>
    <m/>
    <m/>
    <n v="71.7"/>
    <n v="24.9"/>
    <n v="2373"/>
    <n v="2497"/>
    <n v="4870"/>
  </r>
  <r>
    <x v="1949"/>
    <b v="0"/>
    <n v="30.2"/>
    <m/>
    <m/>
    <m/>
    <n v="58.9"/>
    <n v="25"/>
    <n v="2504"/>
    <n v="2382"/>
    <n v="4886"/>
  </r>
  <r>
    <x v="1950"/>
    <b v="0"/>
    <n v="78.099999999999994"/>
    <m/>
    <m/>
    <m/>
    <n v="88.4"/>
    <n v="25"/>
    <n v="2480"/>
    <n v="2467"/>
    <n v="4947"/>
  </r>
  <r>
    <x v="1951"/>
    <b v="0"/>
    <n v="100"/>
    <m/>
    <m/>
    <m/>
    <n v="86"/>
    <n v="24.9"/>
    <n v="2691"/>
    <n v="2664"/>
    <n v="5355"/>
  </r>
  <r>
    <x v="1952"/>
    <b v="0"/>
    <n v="62.5"/>
    <m/>
    <m/>
    <m/>
    <n v="98.4"/>
    <n v="25.7"/>
    <n v="2625"/>
    <n v="2758"/>
    <n v="5383"/>
  </r>
  <r>
    <x v="1953"/>
    <b v="0"/>
    <n v="49.9"/>
    <m/>
    <m/>
    <m/>
    <n v="69.2"/>
    <n v="26"/>
    <n v="2540"/>
    <n v="3171"/>
    <n v="5711"/>
  </r>
  <r>
    <x v="1954"/>
    <b v="0"/>
    <n v="23"/>
    <m/>
    <m/>
    <m/>
    <n v="76.3"/>
    <n v="25.8"/>
    <n v="2385"/>
    <n v="2489"/>
    <n v="4874"/>
  </r>
  <r>
    <x v="1955"/>
    <b v="0"/>
    <n v="23.9"/>
    <m/>
    <m/>
    <m/>
    <n v="52.3"/>
    <n v="24.3"/>
    <n v="2563"/>
    <n v="2336"/>
    <n v="4899"/>
  </r>
  <r>
    <x v="1956"/>
    <b v="0"/>
    <n v="19.5"/>
    <m/>
    <m/>
    <m/>
    <n v="43.2"/>
    <n v="24.3"/>
    <n v="2523"/>
    <n v="2614"/>
    <n v="5137"/>
  </r>
  <r>
    <x v="1957"/>
    <b v="0"/>
    <n v="29.7"/>
    <m/>
    <m/>
    <m/>
    <n v="81.599999999999994"/>
    <n v="24.9"/>
    <n v="2585"/>
    <n v="2694"/>
    <n v="5279"/>
  </r>
  <r>
    <x v="1958"/>
    <b v="0"/>
    <n v="38.200000000000003"/>
    <m/>
    <m/>
    <m/>
    <n v="85.2"/>
    <n v="25.6"/>
    <n v="2905"/>
    <n v="2982"/>
    <n v="5887"/>
  </r>
  <r>
    <x v="1959"/>
    <b v="0"/>
    <n v="72.5"/>
    <m/>
    <m/>
    <m/>
    <n v="96"/>
    <n v="24.4"/>
    <n v="2642"/>
    <n v="2724"/>
    <n v="5366"/>
  </r>
  <r>
    <x v="1960"/>
    <b v="0"/>
    <n v="60.2"/>
    <m/>
    <m/>
    <m/>
    <n v="69.2"/>
    <n v="24.4"/>
    <n v="2381"/>
    <n v="2407"/>
    <n v="4788"/>
  </r>
  <r>
    <x v="1961"/>
    <b v="0"/>
    <n v="47.3"/>
    <m/>
    <m/>
    <m/>
    <n v="86"/>
    <n v="22.1"/>
    <n v="1724"/>
    <n v="1656"/>
    <n v="3380"/>
  </r>
  <r>
    <x v="1962"/>
    <b v="0"/>
    <n v="65.099999999999994"/>
    <m/>
    <m/>
    <m/>
    <n v="79.400000000000006"/>
    <n v="20.8"/>
    <n v="1083"/>
    <n v="844"/>
    <n v="1927"/>
  </r>
  <r>
    <x v="1963"/>
    <b v="0"/>
    <n v="48"/>
    <m/>
    <m/>
    <m/>
    <n v="74.900000000000006"/>
    <n v="22.3"/>
    <n v="1076"/>
    <n v="827"/>
    <n v="1903"/>
  </r>
  <r>
    <x v="1964"/>
    <b v="0"/>
    <n v="36"/>
    <m/>
    <m/>
    <m/>
    <n v="99.5"/>
    <n v="21.7"/>
    <n v="1516"/>
    <n v="1266"/>
    <n v="2782"/>
  </r>
  <r>
    <x v="1965"/>
    <b v="0"/>
    <n v="47.2"/>
    <m/>
    <m/>
    <m/>
    <n v="97.1"/>
    <n v="20.399999999999999"/>
    <n v="805"/>
    <n v="673"/>
    <n v="1478"/>
  </r>
  <r>
    <x v="1966"/>
    <b v="0"/>
    <n v="47.7"/>
    <m/>
    <m/>
    <m/>
    <n v="100.3"/>
    <n v="21.7"/>
    <n v="1032"/>
    <n v="854"/>
    <n v="1886"/>
  </r>
  <r>
    <x v="1967"/>
    <b v="0"/>
    <n v="47.2"/>
    <m/>
    <m/>
    <m/>
    <n v="93.8"/>
    <n v="21.9"/>
    <n v="980"/>
    <n v="805"/>
    <n v="1785"/>
  </r>
  <r>
    <x v="1968"/>
    <b v="0"/>
    <n v="19.3"/>
    <m/>
    <m/>
    <m/>
    <n v="95.4"/>
    <n v="21.6"/>
    <n v="711"/>
    <n v="586"/>
    <n v="1297"/>
  </r>
  <r>
    <x v="1969"/>
    <b v="0"/>
    <n v="41.3"/>
    <m/>
    <m/>
    <m/>
    <n v="93.5"/>
    <n v="22.1"/>
    <n v="1359"/>
    <n v="1242"/>
    <n v="2601"/>
  </r>
  <r>
    <x v="1970"/>
    <b v="0"/>
    <n v="23.6"/>
    <m/>
    <m/>
    <m/>
    <n v="93.8"/>
    <n v="22.3"/>
    <n v="1664"/>
    <n v="1479"/>
    <n v="3143"/>
  </r>
  <r>
    <x v="1971"/>
    <b v="0"/>
    <n v="27.5"/>
    <m/>
    <m/>
    <m/>
    <n v="98.9"/>
    <n v="22.6"/>
    <n v="1638"/>
    <n v="1509"/>
    <n v="3147"/>
  </r>
  <r>
    <x v="1972"/>
    <b v="0"/>
    <n v="53.2"/>
    <m/>
    <m/>
    <m/>
    <n v="99.3"/>
    <n v="22.7"/>
    <n v="1803"/>
    <n v="1596"/>
    <n v="3399"/>
  </r>
  <r>
    <x v="1973"/>
    <b v="0"/>
    <n v="47.3"/>
    <m/>
    <m/>
    <m/>
    <n v="98.7"/>
    <n v="22.9"/>
    <n v="1915"/>
    <n v="1646"/>
    <n v="3561"/>
  </r>
  <r>
    <x v="1974"/>
    <b v="0"/>
    <n v="92.1"/>
    <m/>
    <m/>
    <m/>
    <n v="95.3"/>
    <n v="23.1"/>
    <n v="1868"/>
    <n v="1659"/>
    <n v="3527"/>
  </r>
  <r>
    <x v="1975"/>
    <b v="0"/>
    <n v="16"/>
    <m/>
    <m/>
    <m/>
    <n v="98.8"/>
    <n v="22.5"/>
    <n v="1632"/>
    <n v="1467"/>
    <n v="3099"/>
  </r>
  <r>
    <x v="1976"/>
    <b v="0"/>
    <n v="59"/>
    <m/>
    <m/>
    <m/>
    <n v="96.7"/>
    <n v="22.8"/>
    <n v="1610"/>
    <n v="1420"/>
    <n v="3030"/>
  </r>
  <r>
    <x v="1977"/>
    <b v="0"/>
    <n v="25"/>
    <m/>
    <m/>
    <m/>
    <n v="93.5"/>
    <n v="25"/>
    <n v="1576"/>
    <n v="1388"/>
    <n v="2964"/>
  </r>
  <r>
    <x v="1978"/>
    <b v="0"/>
    <n v="51.3"/>
    <m/>
    <m/>
    <m/>
    <n v="98.4"/>
    <n v="23.2"/>
    <n v="1750"/>
    <n v="1596"/>
    <n v="3346"/>
  </r>
  <r>
    <x v="1979"/>
    <b v="0"/>
    <n v="91.2"/>
    <m/>
    <m/>
    <m/>
    <n v="98.6"/>
    <n v="21.5"/>
    <n v="1739"/>
    <n v="1469"/>
    <n v="3208"/>
  </r>
  <r>
    <x v="1980"/>
    <b v="0"/>
    <n v="101.3"/>
    <m/>
    <m/>
    <m/>
    <n v="99.1"/>
    <n v="21.1"/>
    <n v="1672"/>
    <n v="1367"/>
    <n v="3039"/>
  </r>
  <r>
    <x v="1981"/>
    <b v="0"/>
    <n v="69.2"/>
    <m/>
    <m/>
    <m/>
    <n v="96.4"/>
    <n v="22.5"/>
    <n v="1667"/>
    <n v="1481"/>
    <n v="3148"/>
  </r>
  <r>
    <x v="1982"/>
    <b v="0"/>
    <n v="33"/>
    <m/>
    <m/>
    <m/>
    <n v="98.8"/>
    <n v="22.3"/>
    <n v="1745"/>
    <n v="1590"/>
    <n v="3335"/>
  </r>
  <r>
    <x v="1983"/>
    <b v="0"/>
    <n v="35.799999999999997"/>
    <m/>
    <m/>
    <m/>
    <n v="97.9"/>
    <n v="21.8"/>
    <n v="1773"/>
    <n v="1540"/>
    <n v="3313"/>
  </r>
  <r>
    <x v="1984"/>
    <b v="0"/>
    <n v="52.7"/>
    <m/>
    <m/>
    <m/>
    <n v="98.1"/>
    <n v="21.1"/>
    <n v="1764"/>
    <n v="1428"/>
    <n v="3192"/>
  </r>
  <r>
    <x v="1985"/>
    <b v="0"/>
    <n v="75"/>
    <m/>
    <m/>
    <m/>
    <n v="99.1"/>
    <n v="21.2"/>
    <n v="1639"/>
    <n v="1360"/>
    <n v="2999"/>
  </r>
  <r>
    <x v="1986"/>
    <b v="0"/>
    <n v="100"/>
    <m/>
    <m/>
    <m/>
    <n v="99.1"/>
    <n v="21.7"/>
    <n v="1798"/>
    <n v="1479"/>
    <n v="3277"/>
  </r>
  <r>
    <x v="1987"/>
    <b v="0"/>
    <n v="100"/>
    <m/>
    <m/>
    <m/>
    <n v="100.2"/>
    <n v="22.6"/>
    <n v="1901"/>
    <n v="1669"/>
    <n v="3570"/>
  </r>
  <r>
    <x v="1988"/>
    <b v="0"/>
    <n v="65.7"/>
    <m/>
    <m/>
    <m/>
    <n v="99.7"/>
    <n v="24"/>
    <n v="1848"/>
    <n v="1690"/>
    <n v="3538"/>
  </r>
  <r>
    <x v="1989"/>
    <b v="0"/>
    <n v="73.599999999999994"/>
    <m/>
    <m/>
    <m/>
    <n v="98.8"/>
    <n v="23.8"/>
    <n v="1784"/>
    <n v="1603"/>
    <n v="3387"/>
  </r>
  <r>
    <x v="1990"/>
    <b v="0"/>
    <n v="77"/>
    <m/>
    <m/>
    <m/>
    <n v="98.7"/>
    <n v="24"/>
    <n v="1972"/>
    <n v="2474"/>
    <n v="4446"/>
  </r>
  <r>
    <x v="1991"/>
    <b v="0"/>
    <n v="69.900000000000006"/>
    <m/>
    <m/>
    <m/>
    <n v="98.9"/>
    <n v="22.4"/>
    <n v="2280"/>
    <n v="2151"/>
    <n v="4431"/>
  </r>
  <r>
    <x v="1992"/>
    <b v="0"/>
    <n v="50.4"/>
    <m/>
    <m/>
    <m/>
    <n v="99.7"/>
    <n v="22"/>
    <n v="2328"/>
    <n v="2150"/>
    <n v="4478"/>
  </r>
  <r>
    <x v="1993"/>
    <b v="0"/>
    <n v="104.1"/>
    <m/>
    <m/>
    <m/>
    <n v="99.1"/>
    <n v="24.3"/>
    <n v="2608"/>
    <n v="2413"/>
    <n v="5021"/>
  </r>
  <r>
    <x v="1994"/>
    <b v="0"/>
    <n v="81.5"/>
    <m/>
    <m/>
    <m/>
    <n v="99.8"/>
    <n v="20.6"/>
    <n v="1907"/>
    <n v="1759"/>
    <n v="3666"/>
  </r>
  <r>
    <x v="1995"/>
    <b v="0"/>
    <n v="52.1"/>
    <m/>
    <m/>
    <m/>
    <n v="97.9"/>
    <n v="18.8"/>
    <n v="1204"/>
    <n v="1020"/>
    <n v="2224"/>
  </r>
  <r>
    <x v="1996"/>
    <b v="0"/>
    <n v="44.6"/>
    <m/>
    <m/>
    <m/>
    <n v="99"/>
    <n v="19.100000000000001"/>
    <n v="3277"/>
    <n v="3436"/>
    <n v="6713"/>
  </r>
  <r>
    <x v="1997"/>
    <b v="0"/>
    <n v="20.7"/>
    <m/>
    <m/>
    <m/>
    <n v="100"/>
    <n v="18.2"/>
    <n v="3296"/>
    <n v="3102"/>
    <n v="6398"/>
  </r>
  <r>
    <x v="1998"/>
    <b v="0"/>
    <n v="16.7"/>
    <m/>
    <m/>
    <m/>
    <n v="99.6"/>
    <n v="17.3"/>
    <n v="2590"/>
    <n v="2386"/>
    <n v="4976"/>
  </r>
  <r>
    <x v="1999"/>
    <b v="0"/>
    <n v="28.5"/>
    <m/>
    <m/>
    <m/>
    <n v="99"/>
    <n v="15.4"/>
    <n v="1109"/>
    <n v="965"/>
    <n v="2074"/>
  </r>
  <r>
    <x v="2000"/>
    <b v="0"/>
    <n v="19.399999999999999"/>
    <m/>
    <m/>
    <m/>
    <n v="98.9"/>
    <n v="14.7"/>
    <n v="0"/>
    <n v="0"/>
    <n v="0"/>
  </r>
  <r>
    <x v="2001"/>
    <b v="0"/>
    <n v="51.9"/>
    <m/>
    <m/>
    <m/>
    <n v="99.6"/>
    <n v="15.7"/>
    <n v="0"/>
    <n v="0"/>
    <n v="0"/>
  </r>
  <r>
    <x v="2002"/>
    <b v="0"/>
    <n v="98.6"/>
    <m/>
    <m/>
    <m/>
    <n v="98.9"/>
    <n v="17.8"/>
    <n v="0"/>
    <n v="0"/>
    <n v="0"/>
  </r>
  <r>
    <x v="2003"/>
    <b v="0"/>
    <n v="23"/>
    <m/>
    <m/>
    <m/>
    <n v="98.8"/>
    <n v="17.7"/>
    <n v="0"/>
    <n v="0"/>
    <n v="0"/>
  </r>
  <r>
    <x v="2004"/>
    <b v="0"/>
    <n v="12.2"/>
    <m/>
    <m/>
    <m/>
    <n v="98.7"/>
    <n v="18.899999999999999"/>
    <n v="535"/>
    <n v="457"/>
    <n v="992"/>
  </r>
  <r>
    <x v="2005"/>
    <b v="0"/>
    <n v="18.2"/>
    <m/>
    <m/>
    <m/>
    <n v="99.3"/>
    <n v="19"/>
    <n v="665"/>
    <n v="579"/>
    <n v="1244"/>
  </r>
  <r>
    <x v="2006"/>
    <b v="0"/>
    <n v="67"/>
    <m/>
    <m/>
    <m/>
    <n v="99.5"/>
    <n v="20.399999999999999"/>
    <n v="0"/>
    <n v="0"/>
    <n v="0"/>
  </r>
  <r>
    <x v="2007"/>
    <b v="0"/>
    <n v="57.5"/>
    <m/>
    <m/>
    <m/>
    <n v="99"/>
    <n v="19.5"/>
    <n v="1063"/>
    <n v="862"/>
    <n v="1925"/>
  </r>
  <r>
    <x v="2008"/>
    <b v="0"/>
    <n v="122.3"/>
    <m/>
    <m/>
    <m/>
    <n v="99.3"/>
    <n v="20.399999999999999"/>
    <n v="1680"/>
    <n v="1381"/>
    <n v="3061"/>
  </r>
  <r>
    <x v="2009"/>
    <b v="0"/>
    <n v="86.8"/>
    <m/>
    <m/>
    <m/>
    <n v="99.8"/>
    <n v="21.8"/>
    <n v="1740"/>
    <n v="1513"/>
    <n v="3253"/>
  </r>
  <r>
    <x v="2010"/>
    <b v="0"/>
    <n v="11.9"/>
    <m/>
    <m/>
    <m/>
    <n v="98.9"/>
    <n v="20.9"/>
    <n v="1714"/>
    <n v="1393"/>
    <n v="3107"/>
  </r>
  <r>
    <x v="2011"/>
    <b v="0"/>
    <n v="11.9"/>
    <m/>
    <m/>
    <m/>
    <n v="98.1"/>
    <n v="19.899999999999999"/>
    <n v="1550"/>
    <n v="1286"/>
    <n v="2836"/>
  </r>
  <r>
    <x v="2012"/>
    <b v="0"/>
    <n v="41.1"/>
    <m/>
    <m/>
    <m/>
    <n v="96.5"/>
    <n v="20.100000000000001"/>
    <n v="1381"/>
    <n v="1144"/>
    <n v="2525"/>
  </r>
  <r>
    <x v="2013"/>
    <b v="0"/>
    <n v="39.799999999999997"/>
    <m/>
    <m/>
    <m/>
    <n v="98.7"/>
    <n v="19.5"/>
    <n v="621"/>
    <n v="533"/>
    <n v="1154"/>
  </r>
  <r>
    <x v="2014"/>
    <b v="0"/>
    <n v="53.4"/>
    <m/>
    <m/>
    <m/>
    <n v="99.1"/>
    <n v="20.6"/>
    <n v="627"/>
    <n v="537"/>
    <n v="1164"/>
  </r>
  <r>
    <x v="2015"/>
    <b v="0"/>
    <n v="81.2"/>
    <m/>
    <m/>
    <m/>
    <n v="97.1"/>
    <n v="21.1"/>
    <n v="705"/>
    <n v="603"/>
    <n v="1308"/>
  </r>
  <r>
    <x v="2016"/>
    <b v="0"/>
    <n v="49.6"/>
    <m/>
    <m/>
    <m/>
    <n v="93.8"/>
    <n v="20.8"/>
    <n v="702"/>
    <n v="597"/>
    <n v="1299"/>
  </r>
  <r>
    <x v="2017"/>
    <b v="0"/>
    <n v="58.1"/>
    <m/>
    <m/>
    <m/>
    <n v="97.6"/>
    <n v="20.100000000000001"/>
    <n v="700"/>
    <n v="593"/>
    <n v="1293"/>
  </r>
  <r>
    <x v="2018"/>
    <b v="0"/>
    <n v="76.400000000000006"/>
    <m/>
    <m/>
    <m/>
    <n v="93.5"/>
    <n v="21.2"/>
    <n v="704"/>
    <n v="602"/>
    <n v="1306"/>
  </r>
  <r>
    <x v="2019"/>
    <b v="0"/>
    <n v="44.7"/>
    <m/>
    <m/>
    <m/>
    <n v="86.1"/>
    <n v="20.9"/>
    <n v="704"/>
    <n v="595"/>
    <n v="1299"/>
  </r>
  <r>
    <x v="2020"/>
    <b v="0"/>
    <n v="28.7"/>
    <m/>
    <m/>
    <m/>
    <n v="98.5"/>
    <n v="19.8"/>
    <n v="697"/>
    <n v="595"/>
    <n v="1292"/>
  </r>
  <r>
    <x v="2021"/>
    <b v="0"/>
    <n v="52.5"/>
    <m/>
    <m/>
    <m/>
    <n v="96.6"/>
    <n v="20"/>
    <n v="715"/>
    <n v="602"/>
    <n v="1317"/>
  </r>
  <r>
    <x v="2022"/>
    <b v="0"/>
    <n v="34"/>
    <m/>
    <m/>
    <m/>
    <n v="99.8"/>
    <n v="21.3"/>
    <n v="712"/>
    <n v="599"/>
    <n v="1311"/>
  </r>
  <r>
    <x v="2023"/>
    <b v="0"/>
    <n v="90.6"/>
    <m/>
    <m/>
    <m/>
    <n v="99.3"/>
    <n v="20"/>
    <n v="713"/>
    <n v="601"/>
    <n v="1314"/>
  </r>
  <r>
    <x v="2024"/>
    <b v="0"/>
    <n v="25.8"/>
    <m/>
    <m/>
    <m/>
    <n v="98.2"/>
    <n v="21.5"/>
    <n v="708"/>
    <n v="602"/>
    <n v="1310"/>
  </r>
  <r>
    <x v="2025"/>
    <b v="0"/>
    <n v="46.2"/>
    <m/>
    <m/>
    <m/>
    <n v="97.5"/>
    <n v="19.899999999999999"/>
    <n v="699"/>
    <n v="593"/>
    <n v="1292"/>
  </r>
  <r>
    <x v="2026"/>
    <b v="0"/>
    <n v="31.8"/>
    <m/>
    <m/>
    <m/>
    <n v="98.5"/>
    <n v="20.2"/>
    <n v="714"/>
    <n v="605"/>
    <n v="1319"/>
  </r>
  <r>
    <x v="2027"/>
    <b v="0"/>
    <n v="38.9"/>
    <m/>
    <m/>
    <m/>
    <n v="98.7"/>
    <n v="21.9"/>
    <n v="714"/>
    <n v="606"/>
    <n v="1320"/>
  </r>
  <r>
    <x v="2028"/>
    <b v="0"/>
    <n v="63"/>
    <m/>
    <m/>
    <m/>
    <n v="98.1"/>
    <n v="21.5"/>
    <n v="861"/>
    <n v="722"/>
    <n v="1583"/>
  </r>
  <r>
    <x v="2029"/>
    <b v="0"/>
    <n v="37"/>
    <m/>
    <m/>
    <m/>
    <n v="99.1"/>
    <n v="22.4"/>
    <n v="1087"/>
    <n v="903"/>
    <n v="1990"/>
  </r>
  <r>
    <x v="2030"/>
    <b v="0"/>
    <n v="63.3"/>
    <m/>
    <m/>
    <m/>
    <n v="98.3"/>
    <n v="19.899999999999999"/>
    <n v="862"/>
    <n v="706"/>
    <n v="1568"/>
  </r>
  <r>
    <x v="2031"/>
    <b v="0"/>
    <n v="48.4"/>
    <m/>
    <m/>
    <m/>
    <n v="99.7"/>
    <n v="17.600000000000001"/>
    <n v="0"/>
    <n v="0"/>
    <n v="0"/>
  </r>
  <r>
    <x v="2032"/>
    <b v="0"/>
    <n v="42.8"/>
    <m/>
    <m/>
    <m/>
    <n v="99"/>
    <n v="13.7"/>
    <n v="0"/>
    <n v="0"/>
    <n v="0"/>
  </r>
  <r>
    <x v="2033"/>
    <b v="0"/>
    <n v="27.1"/>
    <m/>
    <m/>
    <m/>
    <n v="99.8"/>
    <n v="14.2"/>
    <n v="0"/>
    <n v="0"/>
    <n v="0"/>
  </r>
  <r>
    <x v="2034"/>
    <b v="0"/>
    <n v="87.5"/>
    <m/>
    <m/>
    <m/>
    <n v="99.3"/>
    <n v="16"/>
    <n v="0"/>
    <n v="0"/>
    <n v="0"/>
  </r>
  <r>
    <x v="2035"/>
    <b v="0"/>
    <n v="52.3"/>
    <m/>
    <m/>
    <m/>
    <n v="99.3"/>
    <n v="17.8"/>
    <n v="0"/>
    <n v="0"/>
    <n v="0"/>
  </r>
  <r>
    <x v="2036"/>
    <b v="0"/>
    <n v="104.3"/>
    <m/>
    <m/>
    <m/>
    <n v="99.2"/>
    <n v="17.8"/>
    <n v="0"/>
    <n v="0"/>
    <n v="0"/>
  </r>
  <r>
    <x v="2037"/>
    <b v="0"/>
    <n v="112.5"/>
    <m/>
    <m/>
    <m/>
    <n v="99.6"/>
    <n v="17.8"/>
    <n v="0"/>
    <n v="0"/>
    <n v="0"/>
  </r>
  <r>
    <x v="2038"/>
    <b v="0"/>
    <n v="23.6"/>
    <m/>
    <m/>
    <m/>
    <n v="99.7"/>
    <n v="16"/>
    <n v="0"/>
    <n v="0"/>
    <n v="0"/>
  </r>
  <r>
    <x v="2039"/>
    <b v="0"/>
    <n v="51.5"/>
    <m/>
    <m/>
    <m/>
    <n v="99.4"/>
    <n v="18.5"/>
    <n v="0"/>
    <n v="0"/>
    <n v="0"/>
  </r>
  <r>
    <x v="2040"/>
    <b v="0"/>
    <n v="41.4"/>
    <m/>
    <m/>
    <m/>
    <n v="99.1"/>
    <n v="17.7"/>
    <n v="0"/>
    <n v="0"/>
    <n v="0"/>
  </r>
  <r>
    <x v="2041"/>
    <b v="0"/>
    <n v="61.8"/>
    <m/>
    <m/>
    <m/>
    <n v="99.4"/>
    <n v="19.5"/>
    <n v="595"/>
    <n v="490"/>
    <n v="1085"/>
  </r>
  <r>
    <x v="2042"/>
    <b v="0"/>
    <n v="54.9"/>
    <m/>
    <m/>
    <m/>
    <n v="99.5"/>
    <n v="22.15"/>
    <n v="860"/>
    <n v="716"/>
    <n v="1576"/>
  </r>
  <r>
    <x v="2043"/>
    <b v="0"/>
    <n v="60.9"/>
    <m/>
    <m/>
    <m/>
    <n v="98.7"/>
    <n v="20.5"/>
    <n v="1133"/>
    <n v="975"/>
    <n v="2108"/>
  </r>
  <r>
    <x v="2044"/>
    <b v="0"/>
    <n v="23.9"/>
    <m/>
    <m/>
    <m/>
    <n v="99.3"/>
    <n v="19.899999999999999"/>
    <n v="1172"/>
    <n v="997"/>
    <n v="2169"/>
  </r>
  <r>
    <x v="2045"/>
    <b v="0"/>
    <n v="85.2"/>
    <m/>
    <m/>
    <m/>
    <n v="99.3"/>
    <n v="20.100000000000001"/>
    <n v="1186"/>
    <n v="1006"/>
    <n v="2192"/>
  </r>
  <r>
    <x v="2046"/>
    <b v="0"/>
    <n v="94.9"/>
    <m/>
    <m/>
    <m/>
    <n v="98.7"/>
    <n v="19.7"/>
    <n v="1156"/>
    <n v="983"/>
    <n v="2139"/>
  </r>
  <r>
    <x v="2047"/>
    <b v="0"/>
    <n v="59.6"/>
    <m/>
    <m/>
    <m/>
    <n v="97.6"/>
    <n v="17.100000000000001"/>
    <n v="977"/>
    <n v="820"/>
    <n v="1797"/>
  </r>
  <r>
    <x v="2048"/>
    <b v="0"/>
    <n v="35"/>
    <m/>
    <m/>
    <m/>
    <n v="98.1"/>
    <n v="13.2"/>
    <n v="0"/>
    <n v="0"/>
    <n v="0"/>
  </r>
  <r>
    <x v="2049"/>
    <b v="0"/>
    <n v="25.6"/>
    <m/>
    <m/>
    <m/>
    <n v="97.6"/>
    <n v="13.3"/>
    <n v="0"/>
    <n v="0"/>
    <n v="0"/>
  </r>
  <r>
    <x v="2050"/>
    <b v="0"/>
    <n v="7.2"/>
    <m/>
    <m/>
    <m/>
    <n v="99.5"/>
    <n v="15.8"/>
    <n v="544"/>
    <n v="422"/>
    <n v="966"/>
  </r>
  <r>
    <x v="2051"/>
    <b v="0"/>
    <n v="47.9"/>
    <m/>
    <m/>
    <m/>
    <n v="98.7"/>
    <n v="17.899999999999999"/>
    <n v="632"/>
    <n v="517"/>
    <n v="1149"/>
  </r>
  <r>
    <x v="2052"/>
    <b v="0"/>
    <n v="3.6"/>
    <m/>
    <m/>
    <m/>
    <n v="99.8"/>
    <n v="17.899999999999999"/>
    <n v="650"/>
    <n v="526"/>
    <n v="1176"/>
  </r>
  <r>
    <x v="2053"/>
    <b v="0"/>
    <n v="0"/>
    <m/>
    <m/>
    <m/>
    <n v="98.6"/>
    <n v="19.3"/>
    <n v="692"/>
    <n v="560"/>
    <n v="1252"/>
  </r>
  <r>
    <x v="2054"/>
    <b v="0"/>
    <n v="0"/>
    <m/>
    <m/>
    <m/>
    <n v="100.5"/>
    <n v="17.100000000000001"/>
    <n v="695"/>
    <n v="568"/>
    <n v="1263"/>
  </r>
  <r>
    <x v="2055"/>
    <b v="0"/>
    <n v="18.600000000000001"/>
    <m/>
    <m/>
    <m/>
    <n v="99.3"/>
    <n v="22.9"/>
    <n v="694"/>
    <n v="566"/>
    <n v="1260"/>
  </r>
  <r>
    <x v="2056"/>
    <b v="0"/>
    <n v="0"/>
    <m/>
    <m/>
    <m/>
    <n v="99.4"/>
    <n v="19.600000000000001"/>
    <n v="681"/>
    <n v="551"/>
    <n v="1232"/>
  </r>
  <r>
    <x v="2057"/>
    <b v="0"/>
    <n v="20.3"/>
    <m/>
    <m/>
    <m/>
    <n v="99.3"/>
    <n v="20.2"/>
    <n v="690"/>
    <n v="557"/>
    <n v="1247"/>
  </r>
  <r>
    <x v="2058"/>
    <b v="0"/>
    <n v="20.3"/>
    <m/>
    <m/>
    <m/>
    <n v="98.7"/>
    <n v="21.9"/>
    <n v="684"/>
    <n v="554"/>
    <n v="1238"/>
  </r>
  <r>
    <x v="2059"/>
    <b v="0"/>
    <n v="16.399999999999999"/>
    <m/>
    <m/>
    <m/>
    <n v="97.7"/>
    <n v="21.3"/>
    <n v="678"/>
    <n v="547"/>
    <n v="1225"/>
  </r>
  <r>
    <x v="2060"/>
    <b v="0"/>
    <n v="17.5"/>
    <m/>
    <m/>
    <m/>
    <n v="98.7"/>
    <n v="22.1"/>
    <n v="1218"/>
    <n v="1089"/>
    <n v="2307"/>
  </r>
  <r>
    <x v="2061"/>
    <b v="0"/>
    <n v="43.1"/>
    <m/>
    <m/>
    <m/>
    <n v="99.9"/>
    <n v="22.5"/>
    <n v="1226"/>
    <n v="1091"/>
    <n v="2317"/>
  </r>
  <r>
    <x v="2062"/>
    <b v="0"/>
    <n v="68.7"/>
    <m/>
    <m/>
    <m/>
    <n v="99"/>
    <n v="23"/>
    <n v="1302"/>
    <n v="1174"/>
    <n v="2476"/>
  </r>
  <r>
    <x v="2063"/>
    <b v="0"/>
    <n v="64.2"/>
    <m/>
    <m/>
    <m/>
    <n v="98.6"/>
    <n v="20.5"/>
    <n v="688"/>
    <n v="555"/>
    <n v="1243"/>
  </r>
  <r>
    <x v="2064"/>
    <b v="0"/>
    <n v="67.7"/>
    <m/>
    <m/>
    <m/>
    <n v="99.5"/>
    <n v="20.2"/>
    <n v="682"/>
    <n v="554"/>
    <n v="1236"/>
  </r>
  <r>
    <x v="2065"/>
    <b v="0"/>
    <n v="33.1"/>
    <m/>
    <m/>
    <m/>
    <n v="95.2"/>
    <n v="18.7"/>
    <n v="689"/>
    <n v="563"/>
    <n v="1252"/>
  </r>
  <r>
    <x v="2066"/>
    <b v="0"/>
    <n v="11.6"/>
    <m/>
    <m/>
    <m/>
    <n v="98.7"/>
    <n v="19.3"/>
    <n v="108"/>
    <n v="85"/>
    <n v="193"/>
  </r>
  <r>
    <x v="2067"/>
    <b v="0"/>
    <n v="73"/>
    <m/>
    <m/>
    <m/>
    <n v="89.1"/>
    <n v="19.100000000000001"/>
    <n v="0"/>
    <n v="0"/>
    <n v="0"/>
  </r>
  <r>
    <x v="2068"/>
    <b v="0"/>
    <n v="27.1"/>
    <m/>
    <m/>
    <m/>
    <n v="86.6"/>
    <n v="19.600000000000001"/>
    <n v="545"/>
    <n v="443"/>
    <n v="988"/>
  </r>
  <r>
    <x v="2069"/>
    <b v="0"/>
    <n v="71.900000000000006"/>
    <m/>
    <m/>
    <m/>
    <n v="99.5"/>
    <n v="19.100000000000001"/>
    <n v="682"/>
    <n v="547"/>
    <n v="1229"/>
  </r>
  <r>
    <x v="2070"/>
    <b v="0"/>
    <n v="40.1"/>
    <m/>
    <m/>
    <m/>
    <n v="94.9"/>
    <n v="15.4"/>
    <n v="0"/>
    <n v="0"/>
    <n v="0"/>
  </r>
  <r>
    <x v="2071"/>
    <b v="0"/>
    <n v="60.9"/>
    <m/>
    <m/>
    <m/>
    <n v="96.2"/>
    <n v="15.3"/>
    <n v="0"/>
    <n v="0"/>
    <n v="0"/>
  </r>
  <r>
    <x v="2072"/>
    <b v="0"/>
    <n v="2.7"/>
    <m/>
    <m/>
    <m/>
    <n v="89.3"/>
    <n v="18.100000000000001"/>
    <n v="0"/>
    <n v="0"/>
    <n v="0"/>
  </r>
  <r>
    <x v="2073"/>
    <b v="0"/>
    <n v="20"/>
    <m/>
    <m/>
    <m/>
    <n v="93.1"/>
    <n v="20.6"/>
    <n v="692"/>
    <n v="553"/>
    <n v="1245"/>
  </r>
  <r>
    <x v="2074"/>
    <b v="0"/>
    <n v="29.8"/>
    <m/>
    <m/>
    <m/>
    <n v="82.9"/>
    <n v="22.8"/>
    <n v="679"/>
    <n v="529"/>
    <n v="1208"/>
  </r>
  <r>
    <x v="2075"/>
    <b v="0"/>
    <n v="41.4"/>
    <m/>
    <m/>
    <m/>
    <n v="76.900000000000006"/>
    <n v="22.6"/>
    <n v="717"/>
    <n v="586"/>
    <n v="1303"/>
  </r>
  <r>
    <x v="2076"/>
    <b v="0"/>
    <n v="84.4"/>
    <m/>
    <m/>
    <m/>
    <n v="95.5"/>
    <n v="19.3"/>
    <n v="0"/>
    <n v="0"/>
    <n v="0"/>
  </r>
  <r>
    <x v="2077"/>
    <b v="0"/>
    <n v="80.5"/>
    <m/>
    <m/>
    <m/>
    <n v="95.5"/>
    <n v="19.7"/>
    <n v="0"/>
    <n v="0"/>
    <n v="0"/>
  </r>
  <r>
    <x v="2078"/>
    <b v="0"/>
    <n v="98.4"/>
    <m/>
    <m/>
    <m/>
    <n v="98.3"/>
    <n v="18.8"/>
    <n v="0"/>
    <n v="0"/>
    <n v="0"/>
  </r>
  <r>
    <x v="2079"/>
    <b v="0"/>
    <n v="116.3"/>
    <m/>
    <m/>
    <m/>
    <n v="98.3"/>
    <n v="18.399999999999999"/>
    <n v="0"/>
    <n v="0"/>
    <n v="0"/>
  </r>
  <r>
    <x v="2080"/>
    <b v="0"/>
    <n v="48.1"/>
    <m/>
    <m/>
    <m/>
    <n v="99.4"/>
    <n v="18.7"/>
    <n v="0"/>
    <n v="0"/>
    <n v="0"/>
  </r>
  <r>
    <x v="2081"/>
    <b v="0"/>
    <n v="49"/>
    <m/>
    <m/>
    <m/>
    <n v="88.9"/>
    <n v="20.9"/>
    <n v="632"/>
    <n v="508"/>
    <n v="1140"/>
  </r>
  <r>
    <x v="2082"/>
    <b v="0"/>
    <n v="7.2"/>
    <m/>
    <m/>
    <m/>
    <n v="85.3"/>
    <n v="21.2"/>
    <n v="703"/>
    <n v="576"/>
    <n v="1279"/>
  </r>
  <r>
    <x v="2083"/>
    <b v="0"/>
    <n v="13.7"/>
    <m/>
    <m/>
    <m/>
    <n v="99.3"/>
    <n v="20.7"/>
    <n v="686"/>
    <n v="554"/>
    <n v="1240"/>
  </r>
  <r>
    <x v="2084"/>
    <b v="0"/>
    <n v="75"/>
    <m/>
    <m/>
    <m/>
    <n v="96.7"/>
    <n v="21.1"/>
    <n v="714"/>
    <n v="575"/>
    <n v="1289"/>
  </r>
  <r>
    <x v="2085"/>
    <b v="0"/>
    <n v="75"/>
    <m/>
    <m/>
    <m/>
    <n v="99.3"/>
    <n v="21.8"/>
    <n v="722"/>
    <n v="588"/>
    <n v="1310"/>
  </r>
  <r>
    <x v="2086"/>
    <b v="0"/>
    <n v="18.8"/>
    <m/>
    <m/>
    <m/>
    <n v="93.1"/>
    <n v="23.5"/>
    <n v="708"/>
    <n v="581"/>
    <n v="1289"/>
  </r>
  <r>
    <x v="2087"/>
    <b v="0"/>
    <n v="2.8"/>
    <m/>
    <m/>
    <m/>
    <n v="94.9"/>
    <n v="21.7"/>
    <n v="702"/>
    <n v="566"/>
    <n v="1268"/>
  </r>
  <r>
    <x v="2088"/>
    <b v="0"/>
    <n v="72.599999999999994"/>
    <m/>
    <m/>
    <m/>
    <n v="90.1"/>
    <n v="21.7"/>
    <n v="1025"/>
    <n v="840"/>
    <n v="1865"/>
  </r>
  <r>
    <x v="2089"/>
    <b v="0"/>
    <n v="28.3"/>
    <m/>
    <m/>
    <m/>
    <n v="88.9"/>
    <n v="21.3"/>
    <n v="694"/>
    <n v="564"/>
    <n v="1258"/>
  </r>
  <r>
    <x v="2090"/>
    <b v="0"/>
    <n v="59.2"/>
    <m/>
    <m/>
    <m/>
    <n v="98.4"/>
    <n v="21.6"/>
    <n v="711"/>
    <n v="575"/>
    <n v="1286"/>
  </r>
  <r>
    <x v="2091"/>
    <b v="0"/>
    <n v="43.8"/>
    <m/>
    <m/>
    <m/>
    <n v="95.7"/>
    <n v="23"/>
    <n v="1267"/>
    <n v="1123"/>
    <n v="2390"/>
  </r>
  <r>
    <x v="2092"/>
    <b v="0"/>
    <n v="80"/>
    <m/>
    <m/>
    <m/>
    <n v="98"/>
    <n v="23.8"/>
    <n v="1708"/>
    <n v="1475"/>
    <n v="3183"/>
  </r>
  <r>
    <x v="2093"/>
    <b v="0"/>
    <n v="75"/>
    <m/>
    <m/>
    <m/>
    <n v="92.2"/>
    <n v="25.9"/>
    <n v="1796"/>
    <n v="1531"/>
    <n v="3327"/>
  </r>
  <r>
    <x v="2094"/>
    <b v="0"/>
    <n v="16.899999999999999"/>
    <m/>
    <m/>
    <m/>
    <n v="96.9"/>
    <n v="25.4"/>
    <n v="1722"/>
    <n v="1509"/>
    <n v="3231"/>
  </r>
  <r>
    <x v="2095"/>
    <b v="0"/>
    <n v="68.3"/>
    <m/>
    <m/>
    <m/>
    <n v="94.5"/>
    <n v="25.3"/>
    <n v="1744"/>
    <n v="1467"/>
    <n v="3211"/>
  </r>
  <r>
    <x v="2096"/>
    <b v="0"/>
    <n v="38.6"/>
    <m/>
    <m/>
    <m/>
    <n v="95.1"/>
    <n v="22.7"/>
    <n v="1687"/>
    <n v="1474"/>
    <n v="3161"/>
  </r>
  <r>
    <x v="2097"/>
    <b v="0"/>
    <n v="16.7"/>
    <m/>
    <m/>
    <m/>
    <n v="96.6"/>
    <n v="24"/>
    <n v="1769"/>
    <n v="1600"/>
    <n v="3369"/>
  </r>
  <r>
    <x v="2098"/>
    <b v="0"/>
    <n v="26.3"/>
    <m/>
    <m/>
    <m/>
    <n v="93.4"/>
    <n v="24.5"/>
    <n v="1802"/>
    <n v="1570"/>
    <n v="3372"/>
  </r>
  <r>
    <x v="2099"/>
    <b v="0"/>
    <n v="42.3"/>
    <m/>
    <m/>
    <m/>
    <n v="95.9"/>
    <n v="25.3"/>
    <n v="1816"/>
    <n v="1619"/>
    <n v="3435"/>
  </r>
  <r>
    <x v="2100"/>
    <b v="0"/>
    <n v="37"/>
    <m/>
    <m/>
    <m/>
    <n v="90.5"/>
    <n v="25.1"/>
    <n v="1767"/>
    <n v="1576"/>
    <n v="3343"/>
  </r>
  <r>
    <x v="2101"/>
    <b v="0"/>
    <n v="49.8"/>
    <m/>
    <m/>
    <m/>
    <n v="94.5"/>
    <n v="25"/>
    <n v="1836"/>
    <n v="1558"/>
    <n v="3394"/>
  </r>
  <r>
    <x v="2102"/>
    <b v="0"/>
    <n v="42.4"/>
    <m/>
    <m/>
    <m/>
    <n v="93.9"/>
    <n v="25.5"/>
    <n v="2604"/>
    <n v="2654"/>
    <n v="5258"/>
  </r>
  <r>
    <x v="2103"/>
    <b v="0"/>
    <n v="17.3"/>
    <m/>
    <m/>
    <m/>
    <n v="96.9"/>
    <n v="25.5"/>
    <n v="3206"/>
    <n v="3105"/>
    <n v="6311"/>
  </r>
  <r>
    <x v="2104"/>
    <b v="0"/>
    <n v="16.5"/>
    <m/>
    <m/>
    <m/>
    <n v="99.9"/>
    <n v="25.7"/>
    <n v="3282"/>
    <n v="3182"/>
    <n v="6464"/>
  </r>
  <r>
    <x v="2105"/>
    <b v="0"/>
    <n v="61.5"/>
    <m/>
    <m/>
    <m/>
    <n v="99.3"/>
    <n v="25.4"/>
    <n v="3308"/>
    <n v="3155"/>
    <n v="6463"/>
  </r>
  <r>
    <x v="2106"/>
    <b v="0"/>
    <n v="21.2"/>
    <m/>
    <m/>
    <m/>
    <n v="91.9"/>
    <n v="24.4"/>
    <n v="3037"/>
    <n v="2870"/>
    <n v="5907"/>
  </r>
  <r>
    <x v="2107"/>
    <b v="0"/>
    <n v="21.2"/>
    <m/>
    <m/>
    <m/>
    <n v="80.900000000000006"/>
    <n v="24.8"/>
    <n v="2939"/>
    <n v="3104"/>
    <n v="6043"/>
  </r>
  <r>
    <x v="2108"/>
    <b v="0"/>
    <n v="30"/>
    <m/>
    <m/>
    <m/>
    <n v="94.2"/>
    <n v="24.3"/>
    <n v="2832"/>
    <n v="2853"/>
    <n v="5685"/>
  </r>
  <r>
    <x v="2109"/>
    <b v="0"/>
    <n v="69.599999999999994"/>
    <m/>
    <m/>
    <m/>
    <n v="94.3"/>
    <n v="22.3"/>
    <n v="2320"/>
    <n v="2140"/>
    <n v="4460"/>
  </r>
  <r>
    <x v="2110"/>
    <b v="0"/>
    <n v="32.299999999999997"/>
    <m/>
    <m/>
    <m/>
    <n v="93.6"/>
    <n v="23.5"/>
    <n v="2474"/>
    <n v="2364"/>
    <n v="4838"/>
  </r>
  <r>
    <x v="2111"/>
    <b v="0"/>
    <n v="49"/>
    <m/>
    <m/>
    <m/>
    <n v="99.4"/>
    <n v="24"/>
    <n v="2436"/>
    <n v="2140"/>
    <n v="4576"/>
  </r>
  <r>
    <x v="2112"/>
    <b v="0"/>
    <n v="74.8"/>
    <m/>
    <m/>
    <m/>
    <n v="99.4"/>
    <n v="24.8"/>
    <n v="2704"/>
    <n v="2635"/>
    <n v="5339"/>
  </r>
  <r>
    <x v="2113"/>
    <b v="0"/>
    <n v="61"/>
    <m/>
    <m/>
    <m/>
    <n v="98.9"/>
    <n v="26.2"/>
    <n v="2810"/>
    <n v="2806"/>
    <n v="5616"/>
  </r>
  <r>
    <x v="2114"/>
    <b v="0"/>
    <n v="80.7"/>
    <m/>
    <m/>
    <m/>
    <n v="94.1"/>
    <n v="26.4"/>
    <n v="3027"/>
    <n v="2892"/>
    <n v="5919"/>
  </r>
  <r>
    <x v="2115"/>
    <b v="0"/>
    <n v="22.3"/>
    <m/>
    <m/>
    <m/>
    <n v="98.8"/>
    <n v="26.8"/>
    <n v="3058"/>
    <n v="2946"/>
    <n v="6004"/>
  </r>
  <r>
    <x v="2116"/>
    <b v="0"/>
    <n v="65.7"/>
    <m/>
    <m/>
    <m/>
    <n v="87.8"/>
    <n v="27.3"/>
    <n v="3048"/>
    <n v="2922"/>
    <n v="5970"/>
  </r>
  <r>
    <x v="2117"/>
    <b v="0"/>
    <n v="63.7"/>
    <m/>
    <m/>
    <m/>
    <n v="77.099999999999994"/>
    <n v="26.6"/>
    <n v="3285"/>
    <n v="3032"/>
    <n v="6317"/>
  </r>
  <r>
    <x v="2118"/>
    <b v="0"/>
    <n v="70.3"/>
    <m/>
    <m/>
    <m/>
    <n v="98.5"/>
    <n v="25.5"/>
    <n v="3078"/>
    <n v="2987"/>
    <n v="6065"/>
  </r>
  <r>
    <x v="2119"/>
    <b v="0"/>
    <n v="25"/>
    <m/>
    <m/>
    <m/>
    <n v="95.3"/>
    <n v="26"/>
    <n v="3017"/>
    <n v="3069"/>
    <n v="6086"/>
  </r>
  <r>
    <x v="2120"/>
    <b v="0"/>
    <n v="44.3"/>
    <m/>
    <m/>
    <m/>
    <n v="97.4"/>
    <n v="26.6"/>
    <n v="3040"/>
    <n v="3115"/>
    <n v="6155"/>
  </r>
  <r>
    <x v="2121"/>
    <b v="0"/>
    <n v="12.3"/>
    <m/>
    <m/>
    <m/>
    <n v="87.1"/>
    <n v="24.1"/>
    <n v="2792"/>
    <n v="2680"/>
    <n v="5472"/>
  </r>
  <r>
    <x v="2122"/>
    <b v="0"/>
    <n v="26.7"/>
    <m/>
    <m/>
    <m/>
    <n v="96.5"/>
    <n v="24.2"/>
    <n v="2861"/>
    <n v="2765"/>
    <n v="5626"/>
  </r>
  <r>
    <x v="2123"/>
    <b v="0"/>
    <n v="76.2"/>
    <m/>
    <m/>
    <m/>
    <n v="76.7"/>
    <n v="23.9"/>
    <n v="2839"/>
    <n v="2756"/>
    <n v="5595"/>
  </r>
  <r>
    <x v="2124"/>
    <b v="0"/>
    <n v="33.1"/>
    <m/>
    <m/>
    <m/>
    <n v="71.099999999999994"/>
    <n v="22.8"/>
    <n v="2821"/>
    <n v="2983"/>
    <n v="5804"/>
  </r>
  <r>
    <x v="2125"/>
    <b v="0"/>
    <n v="45.4"/>
    <m/>
    <m/>
    <m/>
    <n v="94.8"/>
    <n v="23.2"/>
    <n v="2795"/>
    <n v="2897"/>
    <n v="5692"/>
  </r>
  <r>
    <x v="2126"/>
    <b v="0"/>
    <n v="48.2"/>
    <m/>
    <m/>
    <m/>
    <n v="84.3"/>
    <n v="22.8"/>
    <n v="3042"/>
    <n v="2973"/>
    <n v="6015"/>
  </r>
  <r>
    <x v="2127"/>
    <b v="0"/>
    <n v="53.7"/>
    <m/>
    <m/>
    <m/>
    <n v="92.1"/>
    <n v="23.4"/>
    <n v="3174"/>
    <n v="3139"/>
    <n v="6313"/>
  </r>
  <r>
    <x v="2128"/>
    <b v="0"/>
    <n v="44.4"/>
    <m/>
    <m/>
    <m/>
    <n v="94.1"/>
    <n v="22.5"/>
    <n v="2987"/>
    <n v="2824"/>
    <n v="5811"/>
  </r>
  <r>
    <x v="2129"/>
    <b v="0"/>
    <n v="8.1999999999999993"/>
    <m/>
    <m/>
    <m/>
    <n v="96.9"/>
    <n v="23.6"/>
    <n v="3394"/>
    <n v="3045"/>
    <n v="6439"/>
  </r>
  <r>
    <x v="2130"/>
    <b v="0"/>
    <n v="69.8"/>
    <m/>
    <m/>
    <m/>
    <n v="95.7"/>
    <n v="23.7"/>
    <n v="3655"/>
    <n v="3251"/>
    <n v="6906"/>
  </r>
  <r>
    <x v="2131"/>
    <b v="0"/>
    <n v="14.5"/>
    <m/>
    <m/>
    <m/>
    <n v="96.9"/>
    <n v="21.3"/>
    <n v="3087"/>
    <n v="2946"/>
    <n v="6033"/>
  </r>
  <r>
    <x v="2132"/>
    <b v="0"/>
    <n v="54.2"/>
    <m/>
    <m/>
    <m/>
    <n v="98.7"/>
    <n v="21.8"/>
    <n v="2978"/>
    <n v="2890"/>
    <n v="5868"/>
  </r>
  <r>
    <x v="2133"/>
    <b v="0"/>
    <n v="19.2"/>
    <m/>
    <m/>
    <m/>
    <n v="98.5"/>
    <n v="22.9"/>
    <n v="2915"/>
    <n v="2687"/>
    <n v="5602"/>
  </r>
  <r>
    <x v="2134"/>
    <b v="0"/>
    <n v="18.7"/>
    <m/>
    <m/>
    <m/>
    <n v="92"/>
    <n v="23.8"/>
    <n v="2786"/>
    <n v="2599"/>
    <n v="5385"/>
  </r>
  <r>
    <x v="2135"/>
    <b v="0"/>
    <n v="42.8"/>
    <m/>
    <m/>
    <m/>
    <n v="92.1"/>
    <n v="25.5"/>
    <n v="2893"/>
    <n v="2597"/>
    <n v="5490"/>
  </r>
  <r>
    <x v="2136"/>
    <b v="0"/>
    <n v="29.9"/>
    <m/>
    <m/>
    <m/>
    <n v="88.2"/>
    <n v="26.4"/>
    <n v="3234"/>
    <n v="3065"/>
    <n v="6299"/>
  </r>
  <r>
    <x v="2137"/>
    <b v="0"/>
    <n v="54.1"/>
    <m/>
    <m/>
    <m/>
    <n v="72.5"/>
    <n v="26.4"/>
    <n v="3367"/>
    <n v="3078"/>
    <n v="6445"/>
  </r>
  <r>
    <x v="2138"/>
    <b v="0"/>
    <n v="44.4"/>
    <m/>
    <m/>
    <m/>
    <n v="68.599999999999994"/>
    <n v="25.8"/>
    <n v="3327"/>
    <n v="3093"/>
    <n v="6420"/>
  </r>
  <r>
    <x v="2139"/>
    <b v="0"/>
    <n v="26.4"/>
    <m/>
    <m/>
    <m/>
    <n v="85.2"/>
    <n v="25.5"/>
    <n v="2882"/>
    <n v="2794"/>
    <n v="5676"/>
  </r>
  <r>
    <x v="2140"/>
    <b v="0"/>
    <n v="68"/>
    <m/>
    <m/>
    <m/>
    <n v="79.400000000000006"/>
    <n v="24.9"/>
    <n v="2875"/>
    <n v="2875"/>
    <n v="5750"/>
  </r>
  <r>
    <x v="2141"/>
    <b v="0"/>
    <n v="25.9"/>
    <m/>
    <m/>
    <m/>
    <n v="83.6"/>
    <n v="26.9"/>
    <n v="3091"/>
    <n v="3055"/>
    <n v="6146"/>
  </r>
  <r>
    <x v="2142"/>
    <b v="0"/>
    <n v="80.099999999999994"/>
    <m/>
    <m/>
    <m/>
    <n v="79.3"/>
    <n v="26.8"/>
    <n v="3171"/>
    <n v="3240"/>
    <n v="6411"/>
  </r>
  <r>
    <x v="2143"/>
    <b v="0"/>
    <n v="117.2"/>
    <m/>
    <m/>
    <m/>
    <n v="85.6"/>
    <n v="25.7"/>
    <n v="3204"/>
    <n v="2995"/>
    <n v="6199"/>
  </r>
  <r>
    <x v="2144"/>
    <b v="0"/>
    <n v="13"/>
    <m/>
    <m/>
    <m/>
    <n v="84.8"/>
    <n v="24.9"/>
    <n v="2629"/>
    <n v="2528"/>
    <n v="5157"/>
  </r>
  <r>
    <x v="2145"/>
    <b v="0"/>
    <n v="72.7"/>
    <m/>
    <m/>
    <m/>
    <n v="75.900000000000006"/>
    <n v="25.6"/>
    <n v="2476"/>
    <n v="2198"/>
    <n v="4674"/>
  </r>
  <r>
    <x v="2146"/>
    <b v="0"/>
    <n v="19.399999999999999"/>
    <m/>
    <m/>
    <m/>
    <n v="88.2"/>
    <n v="25.7"/>
    <n v="2658"/>
    <n v="2472"/>
    <n v="5130"/>
  </r>
  <r>
    <x v="2147"/>
    <b v="0"/>
    <n v="70.3"/>
    <m/>
    <m/>
    <m/>
    <n v="85.6"/>
    <n v="25.3"/>
    <n v="2807"/>
    <n v="2816"/>
    <n v="5623"/>
  </r>
  <r>
    <x v="2148"/>
    <b v="0"/>
    <n v="58.4"/>
    <m/>
    <m/>
    <m/>
    <n v="90"/>
    <n v="26.2"/>
    <n v="2845"/>
    <n v="2960"/>
    <n v="5805"/>
  </r>
  <r>
    <x v="2149"/>
    <b v="0"/>
    <n v="43"/>
    <m/>
    <m/>
    <m/>
    <n v="81.3"/>
    <n v="25.4"/>
    <n v="2905"/>
    <n v="2923"/>
    <n v="5828"/>
  </r>
  <r>
    <x v="2150"/>
    <b v="0"/>
    <n v="29.1"/>
    <m/>
    <m/>
    <m/>
    <n v="88.7"/>
    <n v="24.4"/>
    <n v="2967"/>
    <n v="3170"/>
    <n v="6137"/>
  </r>
  <r>
    <x v="2151"/>
    <b v="0"/>
    <n v="51.3"/>
    <m/>
    <m/>
    <m/>
    <n v="74.400000000000006"/>
    <n v="24.5"/>
    <n v="2948"/>
    <n v="3094"/>
    <n v="6042"/>
  </r>
  <r>
    <x v="2152"/>
    <b v="0"/>
    <n v="33.4"/>
    <m/>
    <m/>
    <m/>
    <n v="71.599999999999994"/>
    <n v="25.2"/>
    <n v="3261"/>
    <n v="3187"/>
    <n v="6448"/>
  </r>
  <r>
    <x v="2153"/>
    <b v="0"/>
    <n v="58.5"/>
    <m/>
    <m/>
    <m/>
    <n v="94"/>
    <n v="25.1"/>
    <n v="3113"/>
    <n v="3079"/>
    <n v="6192"/>
  </r>
  <r>
    <x v="2154"/>
    <b v="0"/>
    <n v="5.6"/>
    <m/>
    <m/>
    <m/>
    <n v="88.4"/>
    <n v="24.2"/>
    <n v="2975"/>
    <n v="2920"/>
    <n v="5895"/>
  </r>
  <r>
    <x v="2155"/>
    <b v="0"/>
    <n v="29.3"/>
    <m/>
    <m/>
    <m/>
    <n v="90.6"/>
    <n v="25.9"/>
    <n v="3192"/>
    <n v="3052"/>
    <n v="6244"/>
  </r>
  <r>
    <x v="2156"/>
    <b v="0"/>
    <n v="53.7"/>
    <m/>
    <m/>
    <m/>
    <n v="79.900000000000006"/>
    <n v="26.7"/>
    <n v="3108"/>
    <n v="2814"/>
    <n v="5922"/>
  </r>
  <r>
    <x v="2157"/>
    <b v="0"/>
    <n v="22.3"/>
    <m/>
    <m/>
    <m/>
    <n v="90.4"/>
    <n v="26.4"/>
    <n v="3527"/>
    <n v="3254"/>
    <n v="6781"/>
  </r>
  <r>
    <x v="2158"/>
    <b v="0"/>
    <n v="64.5"/>
    <m/>
    <m/>
    <m/>
    <n v="74.2"/>
    <n v="26.9"/>
    <n v="3611"/>
    <n v="3456"/>
    <n v="7067"/>
  </r>
  <r>
    <x v="2159"/>
    <b v="0"/>
    <n v="41.4"/>
    <m/>
    <m/>
    <m/>
    <n v="66.8"/>
    <n v="25.2"/>
    <n v="3119"/>
    <n v="2876"/>
    <n v="5995"/>
  </r>
  <r>
    <x v="2160"/>
    <b v="0"/>
    <n v="72"/>
    <m/>
    <m/>
    <m/>
    <n v="87.3"/>
    <n v="25.1"/>
    <n v="3006"/>
    <n v="3071"/>
    <n v="6077"/>
  </r>
  <r>
    <x v="2161"/>
    <b v="0"/>
    <n v="64.3"/>
    <m/>
    <m/>
    <m/>
    <n v="90.1"/>
    <n v="26"/>
    <n v="3537"/>
    <n v="3429"/>
    <n v="6966"/>
  </r>
  <r>
    <x v="2162"/>
    <b v="0"/>
    <n v="74.5"/>
    <m/>
    <m/>
    <m/>
    <n v="93.3"/>
    <n v="26.2"/>
    <n v="3711"/>
    <n v="3486"/>
    <n v="7197"/>
  </r>
  <r>
    <x v="2163"/>
    <b v="0"/>
    <n v="50"/>
    <m/>
    <m/>
    <m/>
    <n v="84.5"/>
    <n v="27.5"/>
    <n v="3648"/>
    <n v="3447"/>
    <n v="7095"/>
  </r>
  <r>
    <x v="2164"/>
    <b v="0"/>
    <n v="33.700000000000003"/>
    <m/>
    <m/>
    <m/>
    <n v="89.9"/>
    <n v="24.7"/>
    <n v="3512"/>
    <n v="3493"/>
    <n v="7005"/>
  </r>
  <r>
    <x v="2165"/>
    <b v="0"/>
    <n v="57.8"/>
    <m/>
    <m/>
    <m/>
    <n v="71.5"/>
    <n v="24"/>
    <n v="3193"/>
    <n v="3211"/>
    <n v="6404"/>
  </r>
  <r>
    <x v="2166"/>
    <b v="0"/>
    <n v="41.4"/>
    <m/>
    <m/>
    <m/>
    <n v="71.7"/>
    <n v="24.3"/>
    <n v="3434"/>
    <n v="3322"/>
    <n v="6756"/>
  </r>
  <r>
    <x v="2167"/>
    <b v="0"/>
    <n v="51.4"/>
    <m/>
    <m/>
    <m/>
    <n v="95.4"/>
    <n v="25.6"/>
    <n v="3626"/>
    <n v="3475"/>
    <n v="7101"/>
  </r>
  <r>
    <x v="2168"/>
    <b v="0"/>
    <n v="78.099999999999994"/>
    <m/>
    <m/>
    <m/>
    <n v="94"/>
    <n v="25.1"/>
    <n v="3609"/>
    <n v="3522"/>
    <n v="7131"/>
  </r>
  <r>
    <x v="2169"/>
    <b v="0"/>
    <n v="66"/>
    <m/>
    <m/>
    <m/>
    <n v="99"/>
    <n v="26.4"/>
    <n v="3651"/>
    <n v="3553"/>
    <n v="7204"/>
  </r>
  <r>
    <x v="2170"/>
    <b v="0"/>
    <n v="35.4"/>
    <m/>
    <m/>
    <m/>
    <n v="96.6"/>
    <n v="26.3"/>
    <n v="3642"/>
    <n v="3560"/>
    <n v="7202"/>
  </r>
  <r>
    <x v="2171"/>
    <b v="0"/>
    <n v="5.6"/>
    <m/>
    <m/>
    <m/>
    <n v="89.6"/>
    <n v="27.1"/>
    <n v="4034"/>
    <n v="3856"/>
    <n v="7890"/>
  </r>
  <r>
    <x v="2172"/>
    <b v="0"/>
    <n v="74"/>
    <m/>
    <m/>
    <m/>
    <n v="89.6"/>
    <n v="27"/>
    <n v="4026"/>
    <n v="3791"/>
    <n v="7817"/>
  </r>
  <r>
    <x v="2173"/>
    <b v="0"/>
    <n v="43.5"/>
    <m/>
    <m/>
    <m/>
    <n v="70.8"/>
    <n v="27.8"/>
    <n v="4200"/>
    <n v="4118"/>
    <n v="8318"/>
  </r>
  <r>
    <x v="2174"/>
    <b v="0"/>
    <n v="90.6"/>
    <m/>
    <m/>
    <m/>
    <n v="94.4"/>
    <n v="28.1"/>
    <n v="5030"/>
    <n v="5092"/>
    <n v="10122"/>
  </r>
  <r>
    <x v="2175"/>
    <b v="0"/>
    <n v="98.3"/>
    <m/>
    <m/>
    <m/>
    <n v="86.6"/>
    <n v="27"/>
    <n v="5154"/>
    <n v="5001"/>
    <n v="10155"/>
  </r>
  <r>
    <x v="2176"/>
    <b v="0"/>
    <n v="53.3"/>
    <m/>
    <m/>
    <m/>
    <n v="92.9"/>
    <n v="27"/>
    <n v="4094"/>
    <n v="4460"/>
    <n v="8554"/>
  </r>
  <r>
    <x v="2177"/>
    <b v="0"/>
    <n v="100.6"/>
    <m/>
    <m/>
    <m/>
    <n v="85"/>
    <n v="27.8"/>
    <n v="4314"/>
    <n v="4636"/>
    <n v="8950"/>
  </r>
  <r>
    <x v="2178"/>
    <b v="0"/>
    <n v="6.8"/>
    <m/>
    <m/>
    <m/>
    <n v="96.8"/>
    <n v="28.2"/>
    <n v="4827"/>
    <n v="5194"/>
    <n v="10021"/>
  </r>
  <r>
    <x v="2179"/>
    <b v="0"/>
    <n v="49.3"/>
    <m/>
    <m/>
    <m/>
    <n v="81.8"/>
    <n v="28.1"/>
    <n v="5140"/>
    <n v="5500"/>
    <n v="10640"/>
  </r>
  <r>
    <x v="2180"/>
    <b v="0"/>
    <n v="52.5"/>
    <m/>
    <m/>
    <m/>
    <n v="76.099999999999994"/>
    <n v="28.2"/>
    <n v="5328"/>
    <n v="5357"/>
    <n v="10685"/>
  </r>
  <r>
    <x v="2181"/>
    <b v="0"/>
    <n v="60.8"/>
    <m/>
    <m/>
    <m/>
    <n v="97.3"/>
    <n v="28.3"/>
    <n v="5342"/>
    <n v="5696"/>
    <n v="11038"/>
  </r>
  <r>
    <x v="2182"/>
    <b v="0"/>
    <n v="67.599999999999994"/>
    <m/>
    <m/>
    <m/>
    <n v="92"/>
    <n v="28.8"/>
    <n v="5790"/>
    <n v="6269"/>
    <n v="12059"/>
  </r>
  <r>
    <x v="2183"/>
    <b v="0"/>
    <n v="54.6"/>
    <m/>
    <m/>
    <m/>
    <n v="93.5"/>
    <n v="29"/>
    <n v="6685"/>
    <n v="6741"/>
    <n v="13426"/>
  </r>
  <r>
    <x v="2184"/>
    <b v="0"/>
    <n v="94"/>
    <m/>
    <m/>
    <m/>
    <n v="87.2"/>
    <n v="28.9"/>
    <n v="6435"/>
    <n v="6760"/>
    <n v="13195"/>
  </r>
  <r>
    <x v="2185"/>
    <b v="0"/>
    <n v="70.099999999999994"/>
    <m/>
    <m/>
    <m/>
    <n v="96"/>
    <n v="28.9"/>
    <n v="6351"/>
    <n v="6873"/>
    <n v="13224"/>
  </r>
  <r>
    <x v="2186"/>
    <b v="0"/>
    <n v="58.9"/>
    <m/>
    <m/>
    <m/>
    <n v="92.1"/>
    <n v="28.5"/>
    <n v="6266"/>
    <n v="6566"/>
    <n v="12832"/>
  </r>
  <r>
    <x v="2187"/>
    <b v="0"/>
    <n v="75"/>
    <m/>
    <m/>
    <m/>
    <n v="90.1"/>
    <n v="28.5"/>
    <n v="6002"/>
    <n v="6460"/>
    <n v="12462"/>
  </r>
  <r>
    <x v="2188"/>
    <b v="0"/>
    <n v="100"/>
    <m/>
    <m/>
    <m/>
    <n v="97.2"/>
    <n v="28.7"/>
    <n v="6438"/>
    <n v="6646"/>
    <n v="13084"/>
  </r>
  <r>
    <x v="2189"/>
    <b v="0"/>
    <n v="18.2"/>
    <m/>
    <m/>
    <m/>
    <n v="93.8"/>
    <n v="29.1"/>
    <n v="6549"/>
    <n v="6631"/>
    <n v="13180"/>
  </r>
  <r>
    <x v="2190"/>
    <b v="0"/>
    <n v="73.2"/>
    <m/>
    <m/>
    <m/>
    <n v="98.4"/>
    <n v="28.7"/>
    <n v="6454"/>
    <n v="6250"/>
    <n v="12704"/>
  </r>
  <r>
    <x v="2191"/>
    <b v="0"/>
    <n v="75"/>
    <m/>
    <m/>
    <m/>
    <n v="97.6"/>
    <n v="29.1"/>
    <n v="6439"/>
    <n v="6957"/>
    <n v="13396"/>
  </r>
  <r>
    <x v="2192"/>
    <b v="0"/>
    <n v="52.6"/>
    <m/>
    <m/>
    <m/>
    <n v="89.8"/>
    <n v="28.5"/>
    <n v="6470"/>
    <n v="7100"/>
    <n v="13570"/>
  </r>
  <r>
    <x v="2193"/>
    <b v="0"/>
    <n v="57.2"/>
    <m/>
    <m/>
    <m/>
    <n v="94.2"/>
    <n v="28.2"/>
    <n v="6248"/>
    <n v="6965"/>
    <n v="13213"/>
  </r>
  <r>
    <x v="2194"/>
    <b v="0"/>
    <n v="57.2"/>
    <m/>
    <m/>
    <m/>
    <n v="93"/>
    <n v="28.8"/>
    <n v="6428"/>
    <n v="6324"/>
    <n v="12752"/>
  </r>
  <r>
    <x v="2195"/>
    <b v="0"/>
    <n v="57.2"/>
    <m/>
    <m/>
    <m/>
    <n v="96.3"/>
    <n v="28.3"/>
    <n v="6116"/>
    <n v="5955"/>
    <n v="12071"/>
  </r>
  <r>
    <x v="2196"/>
    <b v="0"/>
    <n v="57.2"/>
    <m/>
    <m/>
    <m/>
    <n v="86.6"/>
    <n v="28.9"/>
    <n v="5890"/>
    <n v="6418"/>
    <n v="12308"/>
  </r>
  <r>
    <x v="2197"/>
    <b v="0"/>
    <n v="57.2"/>
    <m/>
    <m/>
    <m/>
    <n v="91.6"/>
    <n v="30.3"/>
    <n v="6062"/>
    <n v="6647"/>
    <n v="12709"/>
  </r>
  <r>
    <x v="2198"/>
    <b v="0"/>
    <n v="57.2"/>
    <m/>
    <m/>
    <m/>
    <n v="85.8"/>
    <n v="30.6"/>
    <n v="6254"/>
    <n v="6680"/>
    <n v="12934"/>
  </r>
  <r>
    <x v="2199"/>
    <b v="0"/>
    <n v="57.2"/>
    <m/>
    <m/>
    <m/>
    <n v="95.1"/>
    <n v="29.1"/>
    <n v="5814"/>
    <n v="6599"/>
    <n v="12413"/>
  </r>
  <r>
    <x v="2200"/>
    <b v="0"/>
    <n v="57.2"/>
    <m/>
    <m/>
    <m/>
    <n v="94.4"/>
    <n v="29.3"/>
    <n v="6004"/>
    <n v="6453"/>
    <n v="12457"/>
  </r>
  <r>
    <x v="2201"/>
    <b v="0"/>
    <n v="30.5"/>
    <m/>
    <m/>
    <m/>
    <n v="96.8"/>
    <n v="28.7"/>
    <n v="6165"/>
    <n v="6280"/>
    <n v="12445"/>
  </r>
  <r>
    <x v="2202"/>
    <b v="0"/>
    <n v="30.5"/>
    <m/>
    <m/>
    <m/>
    <n v="93"/>
    <n v="28.3"/>
    <n v="6013"/>
    <n v="6380"/>
    <n v="12393"/>
  </r>
  <r>
    <x v="2203"/>
    <b v="0"/>
    <n v="30.5"/>
    <m/>
    <m/>
    <m/>
    <n v="93"/>
    <n v="27.9"/>
    <n v="5633"/>
    <n v="6440"/>
    <n v="12073"/>
  </r>
  <r>
    <x v="2204"/>
    <b v="0"/>
    <n v="30.5"/>
    <m/>
    <m/>
    <m/>
    <n v="92.1"/>
    <n v="29.2"/>
    <n v="6079"/>
    <n v="6161"/>
    <n v="12240"/>
  </r>
  <r>
    <x v="2205"/>
    <b v="0"/>
    <n v="30.5"/>
    <m/>
    <m/>
    <m/>
    <n v="89.5"/>
    <n v="29.7"/>
    <n v="6010"/>
    <n v="6226"/>
    <n v="12236"/>
  </r>
  <r>
    <x v="2206"/>
    <b v="0"/>
    <n v="30.5"/>
    <m/>
    <m/>
    <m/>
    <n v="90.7"/>
    <n v="28.4"/>
    <n v="5902"/>
    <n v="6266"/>
    <n v="12168"/>
  </r>
  <r>
    <x v="2207"/>
    <b v="0"/>
    <n v="44.2"/>
    <m/>
    <m/>
    <m/>
    <n v="86.6"/>
    <n v="26.9"/>
    <n v="4958"/>
    <n v="5493"/>
    <n v="10451"/>
  </r>
  <r>
    <x v="2208"/>
    <b v="0"/>
    <n v="42.8"/>
    <m/>
    <m/>
    <m/>
    <n v="84.3"/>
    <n v="26"/>
    <n v="5589"/>
    <n v="5885"/>
    <n v="11474"/>
  </r>
  <r>
    <x v="2209"/>
    <b v="0"/>
    <n v="42.8"/>
    <m/>
    <m/>
    <m/>
    <n v="91.9"/>
    <n v="26.5"/>
    <n v="5414"/>
    <n v="5588"/>
    <n v="11002"/>
  </r>
  <r>
    <x v="2210"/>
    <b v="0"/>
    <n v="42.8"/>
    <m/>
    <m/>
    <m/>
    <n v="88.1"/>
    <n v="26.7"/>
    <n v="5443"/>
    <n v="5893"/>
    <n v="11336"/>
  </r>
  <r>
    <x v="2211"/>
    <b v="0"/>
    <n v="42.8"/>
    <m/>
    <m/>
    <m/>
    <n v="85.1"/>
    <n v="29.4"/>
    <n v="6013"/>
    <n v="6076"/>
    <n v="12089"/>
  </r>
  <r>
    <x v="2212"/>
    <b v="0"/>
    <n v="42.8"/>
    <m/>
    <m/>
    <m/>
    <n v="85"/>
    <n v="29.3"/>
    <n v="5855"/>
    <n v="6090"/>
    <n v="11945"/>
  </r>
  <r>
    <x v="2213"/>
    <b v="0"/>
    <n v="42.8"/>
    <m/>
    <m/>
    <m/>
    <n v="92.8"/>
    <n v="28.8"/>
    <n v="6131"/>
    <n v="6162"/>
    <n v="12293"/>
  </r>
  <r>
    <x v="2214"/>
    <b v="0"/>
    <n v="42.8"/>
    <n v="79.5"/>
    <n v="92.27"/>
    <n v="98.33"/>
    <n v="91.42885714285714"/>
    <n v="29"/>
    <n v="6285"/>
    <n v="6847"/>
    <n v="13132"/>
  </r>
  <r>
    <x v="2215"/>
    <b v="0"/>
    <n v="42.8"/>
    <n v="79.5"/>
    <n v="93.73"/>
    <n v="99.16"/>
    <n v="92.339142857142861"/>
    <n v="28.8"/>
    <n v="5990"/>
    <n v="6691"/>
    <n v="12681"/>
  </r>
  <r>
    <x v="2216"/>
    <b v="0"/>
    <n v="42.8"/>
    <n v="89.25"/>
    <n v="92.8"/>
    <n v="99.58"/>
    <n v="94.31314285714285"/>
    <n v="29.1"/>
    <n v="6371"/>
    <n v="7010"/>
    <n v="13381"/>
  </r>
  <r>
    <x v="2217"/>
    <b v="0"/>
    <n v="42.8"/>
    <n v="79.75"/>
    <n v="91.33"/>
    <n v="94.14"/>
    <n v="89.646571428571434"/>
    <n v="28.2"/>
    <n v="6487"/>
    <n v="6948"/>
    <n v="13435"/>
  </r>
  <r>
    <x v="2218"/>
    <b v="0"/>
    <n v="42.8"/>
    <n v="88.75"/>
    <n v="90.13"/>
    <n v="97.49"/>
    <n v="92.337999999999994"/>
    <n v="27.5"/>
    <n v="5790"/>
    <n v="6754"/>
    <n v="12544"/>
  </r>
  <r>
    <x v="2219"/>
    <b v="0"/>
    <n v="42.8"/>
    <n v="75"/>
    <n v="91.87"/>
    <n v="95.4"/>
    <n v="89.224285714285713"/>
    <n v="26.8"/>
    <n v="4972"/>
    <n v="5896"/>
    <n v="10868"/>
  </r>
  <r>
    <x v="2220"/>
    <b v="0"/>
    <n v="42.8"/>
    <n v="80.5"/>
    <n v="95.07"/>
    <n v="98.33"/>
    <n v="92.857428571428571"/>
    <n v="26.1"/>
    <n v="5117"/>
    <n v="5545"/>
    <n v="10662"/>
  </r>
  <r>
    <x v="2221"/>
    <b v="0"/>
    <n v="42.8"/>
    <n v="75.25"/>
    <n v="87.47"/>
    <n v="88.7"/>
    <n v="85.098571428571432"/>
    <n v="26.4"/>
    <n v="5133"/>
    <n v="5481"/>
    <n v="10614"/>
  </r>
  <r>
    <x v="2222"/>
    <b v="0"/>
    <n v="42.8"/>
    <n v="68"/>
    <n v="84.4"/>
    <n v="87.03"/>
    <n v="81.553142857142859"/>
    <n v="25.9"/>
    <n v="5113"/>
    <n v="5534"/>
    <n v="10647"/>
  </r>
  <r>
    <x v="2223"/>
    <b v="0"/>
    <n v="42.8"/>
    <n v="84.5"/>
    <n v="98.8"/>
    <n v="97.91"/>
    <n v="95.226285714285709"/>
    <n v="27.7"/>
    <n v="5776"/>
    <n v="6519"/>
    <n v="12295"/>
  </r>
  <r>
    <x v="2224"/>
    <b v="0"/>
    <n v="42.8"/>
    <n v="72.5"/>
    <n v="89.87"/>
    <n v="98.74"/>
    <n v="88.940857142857141"/>
    <n v="28.1"/>
    <n v="5857"/>
    <n v="6576"/>
    <n v="12433"/>
  </r>
  <r>
    <x v="2225"/>
    <b v="0"/>
    <n v="42.8"/>
    <n v="82"/>
    <n v="97.73"/>
    <n v="102.09"/>
    <n v="95.629428571428576"/>
    <n v="29.1"/>
    <n v="5873"/>
    <n v="6497"/>
    <n v="12370"/>
  </r>
  <r>
    <x v="2226"/>
    <b v="0"/>
    <n v="42.8"/>
    <n v="77.5"/>
    <n v="97.3"/>
    <n v="103.35"/>
    <n v="94.848571428571432"/>
    <n v="29.7"/>
    <n v="5547"/>
    <n v="6593"/>
    <n v="12140"/>
  </r>
  <r>
    <x v="2227"/>
    <b v="0"/>
    <n v="42.8"/>
    <n v="89.75"/>
    <n v="101.47"/>
    <n v="102.09"/>
    <n v="99.003714285714281"/>
    <n v="29.7"/>
    <n v="6435"/>
    <n v="6969"/>
    <n v="13404"/>
  </r>
  <r>
    <x v="2228"/>
    <b v="0"/>
    <n v="42.8"/>
    <n v="80"/>
    <n v="97.6"/>
    <n v="102.09"/>
    <n v="95.116571428571433"/>
    <n v="28.4"/>
    <n v="7156"/>
    <n v="8007"/>
    <n v="15163"/>
  </r>
  <r>
    <x v="2229"/>
    <b v="0"/>
    <n v="42.8"/>
    <n v="78.75"/>
    <n v="93.87"/>
    <n v="102.09"/>
    <n v="93.232285714285709"/>
    <n v="28.8"/>
    <n v="8053"/>
    <n v="8652"/>
    <n v="16705"/>
  </r>
  <r>
    <x v="2230"/>
    <b v="0"/>
    <n v="42.8"/>
    <n v="87.5"/>
    <n v="97.31"/>
    <n v="102.09"/>
    <n v="96.706571428571422"/>
    <n v="28.8"/>
    <n v="8090"/>
    <n v="8769"/>
    <n v="16859"/>
  </r>
  <r>
    <x v="2231"/>
    <b v="0"/>
    <n v="42.8"/>
    <n v="83.75"/>
    <n v="92.67"/>
    <n v="83.3"/>
    <n v="87.418571428571425"/>
    <n v="28.4"/>
    <n v="7970"/>
    <n v="8617"/>
    <n v="16587"/>
  </r>
  <r>
    <x v="2232"/>
    <b v="0"/>
    <n v="42.8"/>
    <n v="83.75"/>
    <n v="92.67"/>
    <n v="83.3"/>
    <n v="87.418571428571425"/>
    <n v="28.9"/>
    <n v="8437"/>
    <n v="9050"/>
    <n v="17487"/>
  </r>
  <r>
    <x v="2233"/>
    <b v="0"/>
    <n v="42.8"/>
    <n v="80.25"/>
    <n v="91.2"/>
    <n v="75.180000000000007"/>
    <n v="83.204571428571427"/>
    <n v="28.6"/>
    <n v="8313"/>
    <n v="8940"/>
    <n v="17253"/>
  </r>
  <r>
    <x v="2234"/>
    <b v="0"/>
    <n v="42.8"/>
    <n v="91.75"/>
    <n v="97.33"/>
    <n v="77.75"/>
    <n v="89.341428571428565"/>
    <n v="26.8"/>
    <n v="7526"/>
    <n v="8178"/>
    <n v="15704"/>
  </r>
  <r>
    <x v="2235"/>
    <b v="0"/>
    <n v="42.8"/>
    <n v="86.75"/>
    <n v="90.4"/>
    <n v="74.47"/>
    <n v="84.103999999999999"/>
    <n v="27.6"/>
    <n v="7506"/>
    <n v="8529"/>
    <n v="16035"/>
  </r>
  <r>
    <x v="2236"/>
    <b v="0"/>
    <n v="42.8"/>
    <n v="88.75"/>
    <n v="91.6"/>
    <n v="73.37"/>
    <n v="84.698285714285717"/>
    <n v="26.9"/>
    <n v="7012"/>
    <n v="7863"/>
    <n v="14875"/>
  </r>
  <r>
    <x v="2237"/>
    <b v="0"/>
    <n v="42.8"/>
    <n v="87"/>
    <n v="95.2"/>
    <n v="76.81"/>
    <n v="87.020571428571429"/>
    <n v="26"/>
    <n v="6285"/>
    <n v="7378"/>
    <n v="13663"/>
  </r>
  <r>
    <x v="2238"/>
    <b v="0"/>
    <n v="42.8"/>
    <n v="73.75"/>
    <n v="83.87"/>
    <n v="73.540000000000006"/>
    <n v="78.015142857142862"/>
    <n v="25.9"/>
    <n v="6430"/>
    <n v="7039"/>
    <n v="13469"/>
  </r>
  <r>
    <x v="2239"/>
    <b v="0"/>
    <n v="42.8"/>
    <n v="75.5"/>
    <n v="86.93"/>
    <n v="64.87"/>
    <n v="76.754000000000005"/>
    <n v="25.9"/>
    <n v="6377"/>
    <n v="7186"/>
    <n v="13563"/>
  </r>
  <r>
    <x v="2240"/>
    <b v="0"/>
    <n v="42.8"/>
    <n v="68"/>
    <n v="81.33"/>
    <n v="62.76"/>
    <n v="71.916285714285721"/>
    <n v="27"/>
    <n v="6735"/>
    <n v="7718"/>
    <n v="14453"/>
  </r>
  <r>
    <x v="2241"/>
    <b v="0"/>
    <n v="42.8"/>
    <n v="83.25"/>
    <n v="88.27"/>
    <n v="66.040000000000006"/>
    <n v="79.500857142857143"/>
    <n v="25.9"/>
    <n v="6792"/>
    <n v="7446"/>
    <n v="14238"/>
  </r>
  <r>
    <x v="2242"/>
    <b v="0"/>
    <n v="42.8"/>
    <n v="81.5"/>
    <n v="81.93"/>
    <n v="63.47"/>
    <n v="75.502571428571429"/>
    <n v="25.7"/>
    <n v="6455"/>
    <n v="7112"/>
    <n v="13567"/>
  </r>
  <r>
    <x v="2243"/>
    <b v="0"/>
    <n v="42.8"/>
    <n v="79"/>
    <n v="85.73"/>
    <n v="62.76"/>
    <n v="76.316285714285712"/>
    <n v="25.4"/>
    <n v="6018"/>
    <n v="6774"/>
    <n v="12792"/>
  </r>
  <r>
    <x v="2244"/>
    <b v="0"/>
    <n v="42.8"/>
    <n v="91.75"/>
    <n v="94.67"/>
    <n v="73.77"/>
    <n v="86.836857142857141"/>
    <n v="27"/>
    <n v="6774"/>
    <n v="7631"/>
    <n v="14405"/>
  </r>
  <r>
    <x v="2245"/>
    <b v="0"/>
    <n v="42.8"/>
    <n v="95.25"/>
    <n v="77.75"/>
    <n v="85"/>
    <n v="84.23571428571428"/>
    <n v="27.5"/>
    <n v="7197"/>
    <n v="8008"/>
    <n v="15205"/>
  </r>
  <r>
    <x v="2246"/>
    <b v="0"/>
    <n v="42.8"/>
    <n v="97.25"/>
    <n v="97.87"/>
    <n v="77.52"/>
    <n v="90.751142857142852"/>
    <n v="29.4"/>
    <n v="7393"/>
    <n v="8127"/>
    <n v="15520"/>
  </r>
  <r>
    <x v="2247"/>
    <b v="0"/>
    <n v="29.9"/>
    <n v="87.5"/>
    <n v="90.13"/>
    <n v="69.319999999999993"/>
    <n v="82.394000000000005"/>
    <n v="28.9"/>
    <n v="7150"/>
    <n v="8181"/>
    <n v="15331"/>
  </r>
  <r>
    <x v="2248"/>
    <b v="0"/>
    <n v="20.399999999999999"/>
    <n v="95.25"/>
    <n v="93.2"/>
    <n v="77.75"/>
    <n v="88.371428571428567"/>
    <n v="28.4"/>
    <n v="7697"/>
    <n v="8552"/>
    <n v="16249"/>
  </r>
  <r>
    <x v="2249"/>
    <b v="0"/>
    <n v="30.5"/>
    <n v="79.25"/>
    <n v="87.07"/>
    <n v="68.38"/>
    <n v="78.874571428571429"/>
    <n v="28.8"/>
    <n v="7731"/>
    <n v="8593"/>
    <n v="16324"/>
  </r>
  <r>
    <x v="2250"/>
    <b v="0"/>
    <n v="43.2"/>
    <n v="69.25"/>
    <n v="87.73"/>
    <n v="63.93"/>
    <n v="75.346000000000004"/>
    <n v="29"/>
    <n v="7543"/>
    <n v="8358"/>
    <n v="15901"/>
  </r>
  <r>
    <x v="2251"/>
    <b v="0"/>
    <n v="100"/>
    <n v="63"/>
    <n v="77.33"/>
    <n v="62.53"/>
    <n v="68.980285714285714"/>
    <n v="28.4"/>
    <n v="7582"/>
    <n v="8441"/>
    <n v="16023"/>
  </r>
  <r>
    <x v="2252"/>
    <b v="0"/>
    <n v="100"/>
    <n v="63"/>
    <n v="63.87"/>
    <n v="68.89"/>
    <n v="65.39228571428572"/>
    <n v="28.6"/>
    <n v="6249"/>
    <n v="7216"/>
    <n v="13465"/>
  </r>
  <r>
    <x v="2253"/>
    <b v="0"/>
    <n v="46.7"/>
    <n v="61.5"/>
    <n v="57.2"/>
    <n v="60.66"/>
    <n v="59.369142857142855"/>
    <n v="26.9"/>
    <n v="5084"/>
    <n v="5904"/>
    <n v="10988"/>
  </r>
  <r>
    <x v="2254"/>
    <b v="0"/>
    <n v="21.7"/>
    <n v="43"/>
    <n v="54.6"/>
    <n v="60.89"/>
    <n v="54.105142857142859"/>
    <n v="29.6"/>
    <s v="Data loss"/>
    <s v="Data loss"/>
    <e v="#VALUE!"/>
  </r>
  <r>
    <x v="2255"/>
    <b v="0"/>
    <n v="39.200000000000003"/>
    <n v="64.5"/>
    <n v="63.07"/>
    <n v="66.510000000000005"/>
    <n v="64.576285714285717"/>
    <n v="28.8"/>
    <s v="Data loss"/>
    <s v="Data loss"/>
    <e v="#VALUE!"/>
  </r>
  <r>
    <x v="2256"/>
    <b v="0"/>
    <n v="71.3"/>
    <n v="62.5"/>
    <n v="58.67"/>
    <n v="65.81"/>
    <n v="61.993428571428574"/>
    <n v="28.7"/>
    <n v="5629"/>
    <n v="6282"/>
    <n v="11911"/>
  </r>
  <r>
    <x v="2257"/>
    <b v="0"/>
    <n v="97.5"/>
    <n v="51"/>
    <n v="58.27"/>
    <n v="60.89"/>
    <n v="57.506571428571426"/>
    <n v="28.2"/>
    <n v="5286"/>
    <n v="5858"/>
    <n v="11144"/>
  </r>
  <r>
    <x v="2258"/>
    <b v="0"/>
    <n v="2.4"/>
    <n v="60"/>
    <n v="61.2"/>
    <n v="64.87"/>
    <n v="62.183999999999997"/>
    <n v="28.7"/>
    <n v="4752"/>
    <n v="5706"/>
    <n v="10458"/>
  </r>
  <r>
    <x v="2259"/>
    <b v="0"/>
    <n v="31.8"/>
    <n v="55.75"/>
    <n v="60.8"/>
    <n v="62.53"/>
    <n v="60.238857142857142"/>
    <n v="26.7"/>
    <n v="4882"/>
    <n v="5807"/>
    <n v="10689"/>
  </r>
  <r>
    <x v="2260"/>
    <b v="0"/>
    <n v="27"/>
    <n v="62.5"/>
    <n v="66.13"/>
    <n v="61.59"/>
    <n v="63.743714285714283"/>
    <n v="28.8"/>
    <n v="5295"/>
    <n v="6140"/>
    <n v="11435"/>
  </r>
  <r>
    <x v="2261"/>
    <b v="0"/>
    <n v="63.6"/>
    <n v="55.5"/>
    <n v="57.47"/>
    <n v="58.55"/>
    <n v="57.39"/>
    <n v="27.8"/>
    <n v="4950"/>
    <n v="5835"/>
    <n v="10785"/>
  </r>
  <r>
    <x v="2262"/>
    <b v="0"/>
    <n v="32.1"/>
    <n v="75.75"/>
    <n v="60.67"/>
    <n v="62.76"/>
    <n v="64.83342857142857"/>
    <n v="26.5"/>
    <n v="4634"/>
    <n v="5407"/>
    <n v="10041"/>
  </r>
  <r>
    <x v="2263"/>
    <b v="0"/>
    <n v="60.3"/>
    <n v="69.25"/>
    <n v="62.27"/>
    <n v="67.02"/>
    <n v="65.494"/>
    <n v="25.6"/>
    <n v="4806"/>
    <n v="5557"/>
    <n v="10363"/>
  </r>
  <r>
    <x v="2264"/>
    <b v="0"/>
    <n v="23.5"/>
    <n v="60.5"/>
    <n v="61.87"/>
    <n v="65.69"/>
    <n v="62.866571428571426"/>
    <n v="27.4"/>
    <n v="4807"/>
    <n v="5962"/>
    <n v="10769"/>
  </r>
  <r>
    <x v="2265"/>
    <b v="0"/>
    <n v="40.200000000000003"/>
    <n v="66"/>
    <n v="64.400000000000006"/>
    <n v="70.48"/>
    <n v="66.850285714285718"/>
    <n v="29"/>
    <n v="4719"/>
    <n v="5811"/>
    <n v="10530"/>
  </r>
  <r>
    <x v="2266"/>
    <b v="0"/>
    <n v="67.900000000000006"/>
    <n v="70.75"/>
    <n v="67.73"/>
    <n v="78.459999999999994"/>
    <n v="72.099142857142851"/>
    <n v="29.3"/>
    <n v="4761"/>
    <n v="5752"/>
    <n v="10513"/>
  </r>
  <r>
    <x v="2267"/>
    <b v="0"/>
    <n v="99.7"/>
    <n v="90.75"/>
    <n v="84.4"/>
    <n v="98.14"/>
    <n v="90.562285714285721"/>
    <n v="28"/>
    <n v="5269"/>
    <n v="6147"/>
    <n v="11416"/>
  </r>
  <r>
    <x v="2268"/>
    <b v="0"/>
    <n v="65.2"/>
    <n v="92.25"/>
    <n v="86.67"/>
    <n v="93.88"/>
    <n v="90.417428571428573"/>
    <n v="28.8"/>
    <n v="5058"/>
    <n v="5760"/>
    <n v="10818"/>
  </r>
  <r>
    <x v="2269"/>
    <b v="0"/>
    <n v="50.1"/>
    <n v="80"/>
    <n v="78.27"/>
    <n v="76.33"/>
    <n v="78.00028571428571"/>
    <n v="28.3"/>
    <n v="4624"/>
    <n v="5471"/>
    <n v="10095"/>
  </r>
  <r>
    <x v="2270"/>
    <b v="0"/>
    <n v="26.4"/>
    <n v="72"/>
    <n v="65.47"/>
    <n v="70.48"/>
    <n v="68.680285714285716"/>
    <n v="30.4"/>
    <n v="5597"/>
    <n v="6241"/>
    <n v="11838"/>
  </r>
  <r>
    <x v="2271"/>
    <b v="0"/>
    <n v="45.7"/>
    <n v="67.25"/>
    <n v="63.73"/>
    <n v="64.63"/>
    <n v="64.843142857142851"/>
    <n v="29.6"/>
    <n v="4874"/>
    <n v="5531"/>
    <n v="10405"/>
  </r>
  <r>
    <x v="2272"/>
    <b v="0"/>
    <n v="66"/>
    <n v="67.75"/>
    <n v="68"/>
    <n v="69.150000000000006"/>
    <n v="68.337142857142851"/>
    <n v="29.9"/>
    <n v="5238"/>
    <n v="5899"/>
    <n v="11137"/>
  </r>
  <r>
    <x v="2273"/>
    <b v="0"/>
    <n v="59.5"/>
    <n v="68.25"/>
    <n v="71.2"/>
    <n v="81.38"/>
    <n v="74.016000000000005"/>
    <n v="29.2"/>
    <n v="5467"/>
    <n v="6202"/>
    <n v="11669"/>
  </r>
  <r>
    <x v="2274"/>
    <b v="0"/>
    <n v="63.4"/>
    <n v="92"/>
    <n v="82.67"/>
    <n v="96.81"/>
    <n v="89.650571428571425"/>
    <n v="27.2"/>
    <n v="4997"/>
    <n v="5958"/>
    <n v="10955"/>
  </r>
  <r>
    <x v="2275"/>
    <b v="0"/>
    <n v="43"/>
    <n v="70"/>
    <n v="66.400000000000006"/>
    <n v="82.71"/>
    <n v="72.814857142857136"/>
    <n v="26.3"/>
    <n v="4531"/>
    <n v="5099"/>
    <n v="9630"/>
  </r>
  <r>
    <x v="2276"/>
    <b v="0"/>
    <n v="60.6"/>
    <n v="69"/>
    <n v="65.47"/>
    <n v="65.430000000000007"/>
    <n v="66.263142857142853"/>
    <n v="25.3"/>
    <n v="4050"/>
    <n v="4130"/>
    <n v="8180"/>
  </r>
  <r>
    <x v="2277"/>
    <b v="0"/>
    <n v="21.1"/>
    <n v="68.75"/>
    <n v="64"/>
    <n v="63.56"/>
    <n v="64.93485714285714"/>
    <n v="26.3"/>
    <n v="3693"/>
    <n v="4768"/>
    <n v="8461"/>
  </r>
  <r>
    <x v="2278"/>
    <b v="0"/>
    <n v="60"/>
    <n v="61.75"/>
    <n v="60.67"/>
    <n v="63.03"/>
    <n v="61.725999999999999"/>
    <n v="27.7"/>
    <n v="4569"/>
    <n v="5221"/>
    <n v="9790"/>
  </r>
  <r>
    <x v="2279"/>
    <b v="0"/>
    <n v="42.5"/>
    <n v="67.5"/>
    <n v="63.33"/>
    <n v="50.29"/>
    <n v="59.812285714285714"/>
    <n v="28.5"/>
    <n v="4791"/>
    <n v="5341"/>
    <n v="10132"/>
  </r>
  <r>
    <x v="2280"/>
    <b v="0"/>
    <n v="38.5"/>
    <n v="63.75"/>
    <n v="61.6"/>
    <n v="49.9"/>
    <n v="58.08"/>
    <n v="29.4"/>
    <n v="4941"/>
    <n v="5473"/>
    <n v="10414"/>
  </r>
  <r>
    <x v="2281"/>
    <b v="0"/>
    <n v="29.3"/>
    <n v="91.5"/>
    <n v="74.930000000000007"/>
    <n v="55.6"/>
    <n v="72.09"/>
    <n v="28.1"/>
    <n v="4841"/>
    <n v="6090"/>
    <n v="10931"/>
  </r>
  <r>
    <x v="2282"/>
    <b v="0"/>
    <n v="42"/>
    <n v="87.5"/>
    <n v="80.13"/>
    <n v="59.72"/>
    <n v="74.816857142857145"/>
    <n v="28.9"/>
    <n v="4790"/>
    <n v="5638"/>
    <n v="10428"/>
  </r>
  <r>
    <x v="2283"/>
    <b v="0"/>
    <n v="67"/>
    <n v="84.5"/>
    <n v="82.13"/>
    <n v="61.1"/>
    <n v="75.46142857142857"/>
    <n v="29.8"/>
    <n v="4803"/>
    <n v="5443"/>
    <n v="10246"/>
  </r>
  <r>
    <x v="2284"/>
    <b v="0"/>
    <n v="5.6"/>
    <n v="92.75"/>
    <n v="92.4"/>
    <n v="87.62"/>
    <n v="90.841142857142856"/>
    <n v="30"/>
    <n v="3876"/>
    <n v="4989"/>
    <n v="8865"/>
  </r>
  <r>
    <x v="2285"/>
    <b v="0"/>
    <n v="61.4"/>
    <n v="96.25"/>
    <n v="99.6"/>
    <n v="88.43"/>
    <n v="95.004571428571424"/>
    <n v="26.7"/>
    <n v="3249"/>
    <n v="3613"/>
    <n v="6862"/>
  </r>
  <r>
    <x v="2286"/>
    <b v="0"/>
    <n v="69"/>
    <n v="97"/>
    <n v="99.6"/>
    <n v="98.43"/>
    <n v="98.604571428571433"/>
    <n v="26.1"/>
    <n v="2191"/>
    <n v="2197"/>
    <n v="4388"/>
  </r>
  <r>
    <x v="2287"/>
    <b v="0"/>
    <n v="71.8"/>
    <n v="97.75"/>
    <n v="98.93"/>
    <n v="99.21"/>
    <n v="98.75628571428571"/>
    <n v="26.4"/>
    <n v="2148"/>
    <n v="2078"/>
    <n v="4226"/>
  </r>
  <r>
    <x v="2288"/>
    <b v="0"/>
    <n v="63.1"/>
    <n v="96.75"/>
    <n v="96.13"/>
    <n v="97.05"/>
    <n v="96.587142857142851"/>
    <n v="27.3"/>
    <n v="2607"/>
    <n v="2456"/>
    <n v="5063"/>
  </r>
  <r>
    <x v="2289"/>
    <b v="0"/>
    <n v="48.9"/>
    <n v="72"/>
    <n v="79.73"/>
    <n v="65.23"/>
    <n v="72.991714285714281"/>
    <n v="28.1"/>
    <n v="2721"/>
    <n v="2988"/>
    <n v="5709"/>
  </r>
  <r>
    <x v="2290"/>
    <b v="0"/>
    <n v="28.4"/>
    <n v="64.5"/>
    <n v="66"/>
    <n v="31.24"/>
    <n v="53.739428571428569"/>
    <n v="28.1"/>
    <n v="2657"/>
    <n v="2918"/>
    <n v="5575"/>
  </r>
  <r>
    <x v="2291"/>
    <b v="0"/>
    <n v="29.8"/>
    <n v="58"/>
    <n v="64.27"/>
    <n v="30.65"/>
    <n v="51.31"/>
    <n v="27.6"/>
    <n v="2516"/>
    <n v="2662"/>
    <n v="5178"/>
  </r>
  <r>
    <x v="2292"/>
    <b v="0"/>
    <n v="45.4"/>
    <n v="65.75"/>
    <n v="65.87"/>
    <n v="34.18"/>
    <n v="54.977428571428568"/>
    <n v="25.9"/>
    <n v="2143"/>
    <n v="2418"/>
    <n v="4561"/>
  </r>
  <r>
    <x v="2293"/>
    <b v="0"/>
    <n v="56"/>
    <n v="91.25"/>
    <n v="76.8"/>
    <n v="55.01"/>
    <n v="72.632000000000005"/>
    <n v="26.8"/>
    <n v="2360"/>
    <n v="2359"/>
    <n v="4719"/>
  </r>
  <r>
    <x v="2294"/>
    <b v="0"/>
    <n v="70.400000000000006"/>
    <n v="94.75"/>
    <n v="84.53"/>
    <n v="80.94"/>
    <n v="85.635142857142853"/>
    <n v="25.9"/>
    <n v="2233"/>
    <n v="2501"/>
    <n v="4734"/>
  </r>
  <r>
    <x v="2295"/>
    <b v="0"/>
    <n v="33.5"/>
    <n v="97.25"/>
    <n v="86"/>
    <n v="82.91"/>
    <n v="87.512"/>
    <n v="27"/>
    <n v="2264"/>
    <n v="2568"/>
    <n v="4832"/>
  </r>
  <r>
    <x v="2296"/>
    <b v="0"/>
    <n v="62"/>
    <n v="92.25"/>
    <n v="75.069999999999993"/>
    <n v="67.39"/>
    <n v="76.363714285714281"/>
    <n v="27.3"/>
    <n v="2584"/>
    <n v="2813"/>
    <n v="5397"/>
  </r>
  <r>
    <x v="2297"/>
    <b v="0"/>
    <n v="86.8"/>
    <n v="84.75"/>
    <n v="74"/>
    <n v="54.03"/>
    <n v="69.610285714285709"/>
    <n v="27.8"/>
    <n v="2858"/>
    <n v="3134"/>
    <n v="5992"/>
  </r>
  <r>
    <x v="2298"/>
    <b v="0"/>
    <n v="24.7"/>
    <n v="79"/>
    <n v="68.930000000000007"/>
    <n v="46.37"/>
    <n v="63.496857142857145"/>
    <n v="27.9"/>
    <n v="2807"/>
    <n v="3130"/>
    <n v="5937"/>
  </r>
  <r>
    <x v="2299"/>
    <b v="0"/>
    <n v="66.099999999999994"/>
    <n v="74.25"/>
    <n v="66.53"/>
    <n v="51.28"/>
    <n v="63.066000000000003"/>
    <n v="27.8"/>
    <n v="2717"/>
    <n v="2984"/>
    <n v="5701"/>
  </r>
  <r>
    <x v="2300"/>
    <b v="0"/>
    <n v="53.7"/>
    <n v="81"/>
    <n v="73.599999999999994"/>
    <n v="57.96"/>
    <n v="69.929142857142864"/>
    <n v="27.9"/>
    <n v="2777"/>
    <n v="3059"/>
    <n v="5836"/>
  </r>
  <r>
    <x v="2301"/>
    <b v="0"/>
    <n v="39.9"/>
    <n v="77.75"/>
    <n v="77.73"/>
    <n v="68.760000000000005"/>
    <n v="74.659142857142854"/>
    <n v="28.2"/>
    <n v="2691"/>
    <n v="2919"/>
    <n v="5610"/>
  </r>
  <r>
    <x v="2302"/>
    <b v="0"/>
    <n v="53.5"/>
    <n v="98"/>
    <n v="89.47"/>
    <n v="92.73"/>
    <n v="92.537428571428578"/>
    <n v="28.2"/>
    <n v="3220"/>
    <n v="3569"/>
    <n v="6789"/>
  </r>
  <r>
    <x v="2303"/>
    <b v="0"/>
    <n v="42.4"/>
    <n v="72.25"/>
    <n v="73.73"/>
    <n v="62.28"/>
    <n v="69.465999999999994"/>
    <n v="27.7"/>
    <n v="3374"/>
    <n v="3912"/>
    <n v="7286"/>
  </r>
  <r>
    <x v="2304"/>
    <b v="0"/>
    <n v="52.3"/>
    <n v="83"/>
    <n v="75.599999999999994"/>
    <n v="64.239999999999995"/>
    <n v="73.396571428571434"/>
    <n v="27.6"/>
    <n v="3235"/>
    <n v="3907"/>
    <n v="7142"/>
  </r>
  <r>
    <x v="2305"/>
    <b v="0"/>
    <n v="69.3"/>
    <n v="86.75"/>
    <n v="71.47"/>
    <n v="53.24"/>
    <n v="68.712285714285713"/>
    <n v="28.2"/>
    <n v="2877"/>
    <n v="3426"/>
    <n v="6303"/>
  </r>
  <r>
    <x v="2306"/>
    <b v="0"/>
    <n v="21"/>
    <n v="83.25"/>
    <n v="69.47"/>
    <n v="63.26"/>
    <n v="70.490571428571428"/>
    <n v="25.7"/>
    <n v="2245"/>
    <n v="2280"/>
    <n v="4525"/>
  </r>
  <r>
    <x v="2307"/>
    <b v="0"/>
    <n v="25.5"/>
    <n v="88.25"/>
    <n v="76.930000000000007"/>
    <n v="73.67"/>
    <n v="78.399714285714282"/>
    <n v="24.5"/>
    <n v="2042"/>
    <n v="1775"/>
    <n v="3817"/>
  </r>
  <r>
    <x v="2308"/>
    <b v="0"/>
    <n v="73.2"/>
    <n v="85.25"/>
    <n v="77.069999999999993"/>
    <n v="83.69"/>
    <n v="81.209428571428575"/>
    <n v="25.9"/>
    <n v="2088"/>
    <n v="1995"/>
    <n v="4083"/>
  </r>
  <r>
    <x v="2309"/>
    <b v="0"/>
    <n v="34.200000000000003"/>
    <n v="96"/>
    <n v="94.93"/>
    <n v="98.04"/>
    <n v="96.240857142857138"/>
    <n v="26.2"/>
    <n v="2363"/>
    <n v="2163"/>
    <n v="4526"/>
  </r>
  <r>
    <x v="2310"/>
    <b v="0"/>
    <n v="24.3"/>
    <n v="77"/>
    <n v="73.2"/>
    <n v="68.3"/>
    <n v="72.388571428571424"/>
    <n v="27.1"/>
    <n v="2605"/>
    <n v="2662"/>
    <n v="5267"/>
  </r>
  <r>
    <x v="2311"/>
    <b v="0"/>
    <n v="23.9"/>
    <n v="89"/>
    <n v="77.73"/>
    <n v="82.71"/>
    <n v="82.013428571428577"/>
    <n v="25.3"/>
    <n v="2155"/>
    <n v="2182"/>
    <n v="4337"/>
  </r>
  <r>
    <x v="2312"/>
    <b v="0"/>
    <n v="33.5"/>
    <n v="83"/>
    <n v="77.73"/>
    <n v="84.09"/>
    <n v="81.115142857142857"/>
    <n v="24.9"/>
    <n v="2143"/>
    <n v="1940"/>
    <n v="4083"/>
  </r>
  <r>
    <x v="2313"/>
    <b v="0"/>
    <n v="71"/>
    <n v="91"/>
    <n v="79.33"/>
    <n v="85.46"/>
    <n v="84.099142857142851"/>
    <n v="25.9"/>
    <n v="2268"/>
    <n v="2131"/>
    <n v="4399"/>
  </r>
  <r>
    <x v="2314"/>
    <b v="0"/>
    <n v="74.900000000000006"/>
    <n v="94.5"/>
    <n v="78"/>
    <n v="83.3"/>
    <n v="83.588571428571427"/>
    <n v="26.3"/>
    <n v="2144"/>
    <n v="2035"/>
    <n v="4179"/>
  </r>
  <r>
    <x v="2315"/>
    <b v="0"/>
    <n v="77.900000000000006"/>
    <n v="93.5"/>
    <n v="99.87"/>
    <n v="97.64"/>
    <n v="97.649428571428572"/>
    <n v="26.7"/>
    <n v="2250"/>
    <n v="2194"/>
    <n v="4444"/>
  </r>
  <r>
    <x v="2316"/>
    <b v="0"/>
    <n v="150"/>
    <n v="95.75"/>
    <n v="99.87"/>
    <n v="99.21"/>
    <n v="98.701999999999998"/>
    <n v="24.7"/>
    <n v="2169"/>
    <n v="2051"/>
    <n v="4220"/>
  </r>
  <r>
    <x v="2317"/>
    <b v="0"/>
    <n v="150"/>
    <n v="80.5"/>
    <n v="72.53"/>
    <n v="76.23"/>
    <n v="75.620285714285714"/>
    <n v="25.5"/>
    <n v="2272"/>
    <n v="2430"/>
    <n v="4702"/>
  </r>
  <r>
    <x v="2318"/>
    <b v="0"/>
    <n v="50.1"/>
    <n v="77"/>
    <n v="70.400000000000006"/>
    <n v="66.010000000000005"/>
    <n v="70.403428571428577"/>
    <n v="26.1"/>
    <n v="2304"/>
    <n v="2529"/>
    <n v="4833"/>
  </r>
  <r>
    <x v="2319"/>
    <b v="0"/>
    <n v="63"/>
    <n v="62"/>
    <n v="61.33"/>
    <n v="51.67"/>
    <n v="58.171142857142854"/>
    <n v="25.8"/>
    <n v="2143"/>
    <n v="2165"/>
    <n v="4308"/>
  </r>
  <r>
    <x v="2320"/>
    <b v="0"/>
    <n v="54.4"/>
    <n v="67.25"/>
    <n v="60.27"/>
    <n v="51.47"/>
    <n v="58.848285714285716"/>
    <n v="24.8"/>
    <n v="2085"/>
    <n v="1991"/>
    <n v="4076"/>
  </r>
  <r>
    <x v="2321"/>
    <b v="0"/>
    <n v="57.3"/>
    <n v="71.5"/>
    <n v="66.67"/>
    <n v="60.51"/>
    <n v="65.662000000000006"/>
    <n v="24.8"/>
    <n v="1984"/>
    <n v="1851"/>
    <n v="3835"/>
  </r>
  <r>
    <x v="2322"/>
    <b v="0"/>
    <n v="53.4"/>
    <n v="70"/>
    <n v="66.8"/>
    <n v="65.03"/>
    <n v="66.924571428571426"/>
    <n v="23.8"/>
    <n v="1901"/>
    <n v="1652"/>
    <n v="3553"/>
  </r>
  <r>
    <x v="2323"/>
    <b v="0"/>
    <n v="45.2"/>
    <n v="80.5"/>
    <n v="76.67"/>
    <n v="98.82"/>
    <n v="85.139714285714291"/>
    <n v="25.4"/>
    <n v="2203"/>
    <n v="1930"/>
    <n v="4133"/>
  </r>
  <r>
    <x v="2324"/>
    <b v="0"/>
    <n v="59.4"/>
    <n v="60.25"/>
    <n v="58.53"/>
    <n v="59.53"/>
    <n v="59.265999999999998"/>
    <n v="24.8"/>
    <n v="2504"/>
    <n v="2281"/>
    <n v="4785"/>
  </r>
  <r>
    <x v="2325"/>
    <b v="0"/>
    <n v="7.2"/>
    <n v="72.75"/>
    <n v="64.930000000000007"/>
    <n v="59.33"/>
    <n v="64.797428571428568"/>
    <n v="24.8"/>
    <n v="2136"/>
    <n v="2120"/>
    <n v="4256"/>
  </r>
  <r>
    <x v="2326"/>
    <b v="0"/>
    <n v="26.7"/>
    <n v="63.75"/>
    <n v="61.07"/>
    <n v="55.01"/>
    <n v="59.604857142857142"/>
    <n v="25.7"/>
    <n v="2601"/>
    <n v="2382"/>
    <n v="4983"/>
  </r>
  <r>
    <x v="2327"/>
    <b v="0"/>
    <n v="26.7"/>
    <n v="61"/>
    <n v="63.73"/>
    <n v="62.67"/>
    <n v="62.742571428571431"/>
    <n v="24.6"/>
    <n v="2137"/>
    <n v="2432"/>
    <n v="4569"/>
  </r>
  <r>
    <x v="2328"/>
    <b v="0"/>
    <n v="35"/>
    <n v="79.25"/>
    <n v="70"/>
    <n v="81.53"/>
    <n v="76.067428571428565"/>
    <n v="25"/>
    <n v="2500"/>
    <n v="2601"/>
    <n v="5101"/>
  </r>
  <r>
    <x v="2329"/>
    <b v="0"/>
    <n v="39.700000000000003"/>
    <n v="92.75"/>
    <n v="86.13"/>
    <n v="93.12"/>
    <n v="90.039714285714282"/>
    <n v="24.5"/>
    <n v="2631"/>
    <n v="2892"/>
    <n v="5523"/>
  </r>
  <r>
    <x v="2330"/>
    <b v="0"/>
    <n v="67.099999999999994"/>
    <n v="95"/>
    <n v="99.07"/>
    <n v="98.82"/>
    <n v="98.054000000000002"/>
    <n v="25.6"/>
    <n v="2774"/>
    <n v="3043"/>
    <n v="5817"/>
  </r>
  <r>
    <x v="2331"/>
    <b v="0"/>
    <n v="82.2"/>
    <n v="81.5"/>
    <n v="77.2"/>
    <n v="79.16"/>
    <n v="78.854857142857142"/>
    <n v="24.4"/>
    <n v="2563"/>
    <n v="2800"/>
    <n v="5363"/>
  </r>
  <r>
    <x v="2332"/>
    <b v="0"/>
    <n v="32.200000000000003"/>
    <n v="89.25"/>
    <n v="80.930000000000007"/>
    <n v="84.68"/>
    <n v="84.117428571428576"/>
    <n v="24.5"/>
    <n v="2051"/>
    <n v="2331"/>
    <n v="4382"/>
  </r>
  <r>
    <x v="2333"/>
    <b v="0"/>
    <n v="54.8"/>
    <n v="85.75"/>
    <n v="76.8"/>
    <n v="81.34"/>
    <n v="80.402285714285711"/>
    <n v="19.600000000000001"/>
    <n v="1382"/>
    <n v="1233"/>
    <n v="2615"/>
  </r>
  <r>
    <x v="2334"/>
    <b v="0"/>
    <n v="29.2"/>
    <n v="76.25"/>
    <n v="69.73"/>
    <n v="70.14"/>
    <n v="71.360857142857142"/>
    <n v="16.8"/>
    <n v="1147"/>
    <n v="1008"/>
    <n v="2155"/>
  </r>
  <r>
    <x v="2335"/>
    <b v="0"/>
    <n v="9.6"/>
    <n v="88"/>
    <n v="76.13"/>
    <n v="84.87"/>
    <n v="81.83971428571428"/>
    <n v="18.100000000000001"/>
    <n v="1095"/>
    <n v="950"/>
    <n v="2045"/>
  </r>
  <r>
    <x v="2336"/>
    <b v="0"/>
    <n v="75.900000000000006"/>
    <n v="94.5"/>
    <n v="85.6"/>
    <n v="94.5"/>
    <n v="90.685714285714283"/>
    <n v="18.7"/>
    <n v="1128"/>
    <n v="979"/>
    <n v="2107"/>
  </r>
  <r>
    <x v="2337"/>
    <b v="0"/>
    <n v="71.099999999999994"/>
    <n v="95"/>
    <n v="99.33"/>
    <n v="99.41"/>
    <n v="98.367714285714285"/>
    <n v="19.899999999999999"/>
    <n v="1104"/>
    <n v="952"/>
    <n v="2056"/>
  </r>
  <r>
    <x v="2338"/>
    <b v="0"/>
    <n v="81"/>
    <n v="79"/>
    <n v="79.53"/>
    <n v="86.44"/>
    <n v="81.778000000000006"/>
    <n v="21.1"/>
    <n v="1211"/>
    <n v="1050"/>
    <n v="2261"/>
  </r>
  <r>
    <x v="2339"/>
    <b v="0"/>
    <n v="41.8"/>
    <n v="87.75"/>
    <n v="76.8"/>
    <n v="88.41"/>
    <n v="83.283428571428573"/>
    <n v="22.2"/>
    <n v="1234"/>
    <n v="1063"/>
    <n v="2297"/>
  </r>
  <r>
    <x v="2340"/>
    <b v="0"/>
    <n v="88.6"/>
    <n v="87"/>
    <n v="75.73"/>
    <n v="81.73"/>
    <n v="80.363142857142861"/>
    <n v="20.9"/>
    <n v="1103"/>
    <n v="939"/>
    <n v="2042"/>
  </r>
  <r>
    <x v="2341"/>
    <b v="0"/>
    <n v="16.3"/>
    <n v="83.75"/>
    <n v="72.67"/>
    <n v="76.23"/>
    <n v="76.423142857142864"/>
    <n v="17.2"/>
    <n v="33"/>
    <n v="25"/>
    <n v="58"/>
  </r>
  <r>
    <x v="2342"/>
    <b v="0"/>
    <n v="29.9"/>
    <n v="89.25"/>
    <n v="81.47"/>
    <n v="90.96"/>
    <n v="86.501999999999995"/>
    <n v="19.5"/>
    <n v="0"/>
    <n v="0"/>
    <n v="0"/>
  </r>
  <r>
    <x v="2343"/>
    <b v="0"/>
    <n v="58.9"/>
    <n v="94.5"/>
    <n v="80.930000000000007"/>
    <n v="93.52"/>
    <n v="88.348285714285709"/>
    <n v="18.600000000000001"/>
    <n v="0"/>
    <n v="0"/>
    <n v="0"/>
  </r>
  <r>
    <x v="2344"/>
    <b v="0"/>
    <n v="62.8"/>
    <n v="95.25"/>
    <n v="94"/>
    <n v="97.64"/>
    <n v="95.533714285714282"/>
    <n v="18.5"/>
    <n v="0"/>
    <n v="0"/>
    <n v="0"/>
  </r>
  <r>
    <x v="2345"/>
    <b v="0"/>
    <n v="24.3"/>
    <n v="78"/>
    <n v="74.930000000000007"/>
    <n v="78.39"/>
    <n v="76.817999999999998"/>
    <n v="19.399999999999999"/>
    <n v="0"/>
    <n v="0"/>
    <n v="0"/>
  </r>
  <r>
    <x v="2346"/>
    <b v="0"/>
    <n v="41.3"/>
    <n v="90.25"/>
    <n v="77.069999999999993"/>
    <n v="79.37"/>
    <n v="80.871142857142857"/>
    <n v="21.2"/>
    <n v="260"/>
    <n v="88"/>
    <n v="348"/>
  </r>
  <r>
    <x v="2347"/>
    <b v="0"/>
    <n v="57.2"/>
    <n v="81"/>
    <n v="76.8"/>
    <n v="70.14"/>
    <n v="75.476571428571432"/>
    <n v="21.2"/>
    <n v="908"/>
    <n v="636"/>
    <n v="1544"/>
  </r>
  <r>
    <x v="2348"/>
    <b v="0"/>
    <n v="17"/>
    <n v="84"/>
    <n v="74.27"/>
    <n v="70.33"/>
    <n v="75.143142857142863"/>
    <n v="22.8"/>
    <n v="1111"/>
    <n v="967"/>
    <n v="2078"/>
  </r>
  <r>
    <x v="2349"/>
    <b v="0"/>
    <n v="26.9"/>
    <n v="82.75"/>
    <n v="82.4"/>
    <n v="89.59"/>
    <n v="84.945142857142855"/>
    <n v="21.7"/>
    <n v="1059"/>
    <n v="921"/>
    <n v="1980"/>
  </r>
  <r>
    <x v="2350"/>
    <b v="0"/>
    <n v="75.5"/>
    <n v="92.5"/>
    <n v="85.87"/>
    <n v="93.91"/>
    <n v="90.141999999999996"/>
    <n v="21.3"/>
    <n v="1071"/>
    <n v="926"/>
    <n v="1997"/>
  </r>
  <r>
    <x v="2351"/>
    <b v="0"/>
    <n v="52.9"/>
    <n v="93.75"/>
    <n v="98.93"/>
    <n v="99.02"/>
    <n v="97.776857142857139"/>
    <n v="20.6"/>
    <n v="1052"/>
    <n v="907"/>
    <n v="1959"/>
  </r>
  <r>
    <x v="2352"/>
    <b v="0"/>
    <n v="42.8"/>
    <n v="86"/>
    <n v="76.27"/>
    <n v="79.959999999999994"/>
    <n v="79.759142857142862"/>
    <n v="18.399999999999999"/>
    <n v="905"/>
    <n v="764"/>
    <n v="1669"/>
  </r>
  <r>
    <x v="2353"/>
    <b v="0"/>
    <n v="45.8"/>
    <n v="90.25"/>
    <n v="82.4"/>
    <n v="88.02"/>
    <n v="86.121142857142857"/>
    <n v="18.5"/>
    <n v="0"/>
    <n v="0"/>
    <n v="0"/>
  </r>
  <r>
    <x v="2354"/>
    <b v="0"/>
    <n v="19.3"/>
    <n v="85.25"/>
    <n v="82.53"/>
    <n v="86.44"/>
    <n v="84.492285714285714"/>
    <n v="21.2"/>
    <n v="0"/>
    <n v="0"/>
    <n v="0"/>
  </r>
  <r>
    <x v="2355"/>
    <b v="0"/>
    <n v="12.1"/>
    <n v="87.75"/>
    <n v="81.599999999999994"/>
    <n v="86.44"/>
    <n v="84.665142857142854"/>
    <n v="22.6"/>
    <n v="0"/>
    <n v="0"/>
    <n v="0"/>
  </r>
  <r>
    <x v="2356"/>
    <b v="0"/>
    <n v="47.8"/>
    <n v="91.5"/>
    <n v="88.13"/>
    <n v="90.77"/>
    <n v="89.805428571428578"/>
    <n v="19.399999999999999"/>
    <n v="0"/>
    <n v="0"/>
    <n v="0"/>
  </r>
  <r>
    <x v="2357"/>
    <b v="0"/>
    <n v="73.900000000000006"/>
    <n v="89.75"/>
    <n v="93.47"/>
    <n v="95.48"/>
    <n v="93.30885714285715"/>
    <n v="18.399999999999999"/>
    <n v="0"/>
    <n v="0"/>
    <n v="0"/>
  </r>
  <r>
    <x v="2358"/>
    <b v="0"/>
    <n v="70.8"/>
    <n v="94.75"/>
    <n v="99.73"/>
    <n v="98.62"/>
    <n v="98.21114285714286"/>
    <n v="16"/>
    <n v="0"/>
    <n v="0"/>
    <n v="0"/>
  </r>
  <r>
    <x v="2359"/>
    <b v="0"/>
    <n v="34.700000000000003"/>
    <n v="87"/>
    <n v="81.47"/>
    <n v="79.37"/>
    <n v="82.013999999999996"/>
    <n v="15.7"/>
    <n v="0"/>
    <n v="0"/>
    <n v="0"/>
  </r>
  <r>
    <x v="2360"/>
    <b v="0"/>
    <n v="15.8"/>
    <n v="96"/>
    <n v="90.93"/>
    <n v="95.87"/>
    <n v="93.78257142857143"/>
    <n v="16.2"/>
    <n v="0"/>
    <n v="0"/>
    <n v="0"/>
  </r>
  <r>
    <x v="2361"/>
    <b v="0"/>
    <n v="60.4"/>
    <n v="95.5"/>
    <n v="84.4"/>
    <n v="93.32"/>
    <n v="89.995428571428576"/>
    <n v="17.600000000000001"/>
    <n v="0"/>
    <n v="0"/>
    <n v="0"/>
  </r>
  <r>
    <x v="2362"/>
    <b v="0"/>
    <n v="75.3"/>
    <n v="91"/>
    <n v="86.8"/>
    <n v="90.57"/>
    <n v="89.052571428571426"/>
    <n v="18.8"/>
    <n v="0"/>
    <n v="0"/>
    <n v="0"/>
  </r>
  <r>
    <x v="2363"/>
    <b v="0"/>
    <n v="36.1"/>
    <n v="93.75"/>
    <n v="84.8"/>
    <n v="90.96"/>
    <n v="88.957714285714289"/>
    <n v="16.100000000000001"/>
    <n v="0"/>
    <n v="0"/>
    <n v="0"/>
  </r>
  <r>
    <x v="2364"/>
    <b v="0"/>
    <n v="58.8"/>
    <n v="96.5"/>
    <n v="89.33"/>
    <n v="94.5"/>
    <n v="92.741428571428571"/>
    <n v="15.2"/>
    <n v="0"/>
    <n v="0"/>
    <n v="0"/>
  </r>
  <r>
    <x v="2365"/>
    <b v="0"/>
    <n v="34.5"/>
    <n v="98"/>
    <n v="97.73"/>
    <n v="99.02"/>
    <n v="98.233999999999995"/>
    <n v="17.100000000000001"/>
    <n v="0"/>
    <n v="0"/>
    <n v="0"/>
  </r>
  <r>
    <x v="2366"/>
    <b v="0"/>
    <n v="12.3"/>
    <n v="95.25"/>
    <n v="92"/>
    <n v="81.73"/>
    <n v="89.221714285714285"/>
    <n v="16.3"/>
    <n v="0"/>
    <n v="0"/>
    <n v="0"/>
  </r>
  <r>
    <x v="2367"/>
    <b v="0"/>
    <n v="8.9"/>
    <n v="94.25"/>
    <n v="88.93"/>
    <n v="88.8"/>
    <n v="90.101428571428571"/>
    <n v="17"/>
    <n v="0"/>
    <n v="0"/>
    <n v="0"/>
  </r>
  <r>
    <x v="2368"/>
    <b v="0"/>
    <n v="5.6"/>
    <n v="97.55"/>
    <n v="85.07"/>
    <n v="78.459999999999994"/>
    <n v="85.656285714285715"/>
    <n v="17.600000000000001"/>
    <n v="0"/>
    <n v="0"/>
    <n v="0"/>
  </r>
  <r>
    <x v="2369"/>
    <b v="0"/>
    <n v="16.5"/>
    <n v="97.75"/>
    <n v="92.67"/>
    <n v="80.47"/>
    <n v="89.64828571428572"/>
    <n v="18"/>
    <n v="0"/>
    <n v="0"/>
    <n v="0"/>
  </r>
  <r>
    <x v="2370"/>
    <b v="0"/>
    <n v="10.1"/>
    <n v="93.25"/>
    <n v="88"/>
    <n v="84.47"/>
    <n v="87.989714285714285"/>
    <n v="19.899999999999999"/>
    <n v="0"/>
    <n v="0"/>
    <n v="0"/>
  </r>
  <r>
    <x v="2371"/>
    <b v="0"/>
    <n v="61.7"/>
    <n v="95.75"/>
    <n v="92.27"/>
    <n v="91.99"/>
    <n v="93.16"/>
    <n v="19.8"/>
    <n v="0"/>
    <n v="0"/>
    <n v="0"/>
  </r>
  <r>
    <x v="2372"/>
    <b v="0"/>
    <n v="25.5"/>
    <n v="96"/>
    <n v="96.4"/>
    <n v="92.65"/>
    <n v="95.022857142857148"/>
    <n v="17.3"/>
    <n v="0"/>
    <n v="0"/>
    <n v="0"/>
  </r>
  <r>
    <x v="2373"/>
    <b v="0"/>
    <n v="12.3"/>
    <n v="91.5"/>
    <n v="89.73"/>
    <n v="84.47"/>
    <n v="88.331142857142851"/>
    <n v="16.100000000000001"/>
    <n v="0"/>
    <n v="0"/>
    <n v="0"/>
  </r>
  <r>
    <x v="2374"/>
    <b v="0"/>
    <n v="56.2"/>
    <n v="94.75"/>
    <n v="89.73"/>
    <n v="85.81"/>
    <n v="89.533428571428573"/>
    <n v="18"/>
    <n v="0"/>
    <n v="0"/>
    <n v="0"/>
  </r>
  <r>
    <x v="2375"/>
    <b v="0"/>
    <n v="6.3"/>
    <n v="97.5"/>
    <n v="99.87"/>
    <n v="99.33"/>
    <n v="99.143142857142863"/>
    <n v="20.100000000000001"/>
    <n v="0"/>
    <n v="0"/>
    <n v="0"/>
  </r>
  <r>
    <x v="2376"/>
    <b v="0"/>
    <n v="6.3"/>
    <n v="91.5"/>
    <n v="96.8"/>
    <n v="84.64"/>
    <n v="91.419428571428568"/>
    <n v="19"/>
    <n v="0"/>
    <n v="0"/>
    <n v="0"/>
  </r>
  <r>
    <x v="2377"/>
    <b v="0"/>
    <n v="22.7"/>
    <n v="96"/>
    <n v="97.07"/>
    <n v="96.16"/>
    <n v="96.513428571428577"/>
    <n v="19.8"/>
    <n v="0"/>
    <n v="0"/>
    <n v="0"/>
  </r>
  <r>
    <x v="2378"/>
    <b v="0"/>
    <n v="62"/>
    <n v="94"/>
    <n v="93.07"/>
    <n v="92.82"/>
    <n v="93.196857142857141"/>
    <n v="19.2"/>
    <n v="0"/>
    <n v="0"/>
    <n v="0"/>
  </r>
  <r>
    <x v="2379"/>
    <b v="0"/>
    <n v="89.8"/>
    <n v="97.5"/>
    <n v="90.93"/>
    <n v="82.8"/>
    <n v="89.644285714285715"/>
    <n v="19.2"/>
    <n v="0"/>
    <n v="0"/>
    <n v="0"/>
  </r>
  <r>
    <x v="2380"/>
    <b v="0"/>
    <n v="96.1"/>
    <n v="80"/>
    <n v="81.47"/>
    <n v="71.62"/>
    <n v="77.756857142857143"/>
    <n v="19.3"/>
    <n v="0"/>
    <n v="0"/>
    <n v="0"/>
  </r>
  <r>
    <x v="2381"/>
    <b v="0"/>
    <n v="64.2"/>
    <n v="95.75"/>
    <n v="91.07"/>
    <n v="86.98"/>
    <n v="90.737428571428566"/>
    <n v="19.2"/>
    <n v="0"/>
    <n v="0"/>
    <n v="0"/>
  </r>
  <r>
    <x v="2382"/>
    <b v="0"/>
    <n v="75.8"/>
    <n v="90.25"/>
    <n v="87.87"/>
    <n v="86.31"/>
    <n v="87.879142857142853"/>
    <n v="19.100000000000001"/>
    <n v="2751"/>
    <n v="3005"/>
    <n v="5756"/>
  </r>
  <r>
    <x v="2383"/>
    <b v="0"/>
    <n v="2.2000000000000002"/>
    <n v="88.75"/>
    <n v="89.2"/>
    <n v="90.32"/>
    <n v="89.481142857142856"/>
    <n v="19.3"/>
    <n v="2452"/>
    <n v="2476"/>
    <n v="4928"/>
  </r>
  <r>
    <x v="2384"/>
    <b v="0"/>
    <n v="75.2"/>
    <n v="92.25"/>
    <n v="92.27"/>
    <n v="94.66"/>
    <n v="93.084857142857146"/>
    <n v="19.2"/>
    <n v="0"/>
    <n v="0"/>
    <n v="0"/>
  </r>
  <r>
    <x v="2385"/>
    <b v="0"/>
    <n v="59.5"/>
    <n v="92.5"/>
    <n v="91.07"/>
    <n v="88.31"/>
    <n v="90.450571428571422"/>
    <n v="17.100000000000001"/>
    <n v="0"/>
    <n v="0"/>
    <n v="0"/>
  </r>
  <r>
    <x v="2386"/>
    <b v="0"/>
    <n v="81.7"/>
    <n v="97.5"/>
    <n v="98.93"/>
    <n v="98.66"/>
    <n v="98.510571428571424"/>
    <n v="16.5"/>
    <n v="0"/>
    <n v="0"/>
    <n v="0"/>
  </r>
  <r>
    <x v="2387"/>
    <b v="0"/>
    <n v="58.9"/>
    <n v="93.25"/>
    <n v="97.6"/>
    <n v="96.33"/>
    <n v="96.170285714285711"/>
    <n v="17.2"/>
    <n v="0"/>
    <n v="0"/>
    <n v="0"/>
  </r>
  <r>
    <x v="2388"/>
    <b v="0"/>
    <n v="12.7"/>
    <n v="96"/>
    <n v="98.4"/>
    <n v="98.33"/>
    <n v="97.82742857142857"/>
    <n v="18.2"/>
    <n v="0"/>
    <n v="0"/>
    <n v="0"/>
  </r>
  <r>
    <x v="2389"/>
    <b v="0"/>
    <n v="52.1"/>
    <n v="96.5"/>
    <n v="98.93"/>
    <n v="99.17"/>
    <n v="98.456857142857146"/>
    <n v="19.399999999999999"/>
    <n v="0"/>
    <n v="0"/>
    <n v="0"/>
  </r>
  <r>
    <x v="2390"/>
    <b v="0"/>
    <n v="60.1"/>
    <n v="98"/>
    <n v="99.6"/>
    <n v="98.83"/>
    <n v="98.970285714285708"/>
    <n v="20.3"/>
    <n v="0"/>
    <n v="0"/>
    <n v="0"/>
  </r>
  <r>
    <x v="2391"/>
    <b v="0"/>
    <n v="60.4"/>
    <n v="97"/>
    <n v="99.33"/>
    <n v="98.33"/>
    <n v="98.454571428571427"/>
    <n v="17.7"/>
    <n v="0"/>
    <n v="0"/>
    <n v="0"/>
  </r>
  <r>
    <x v="2392"/>
    <b v="0"/>
    <n v="96.9"/>
    <n v="95.25"/>
    <n v="97.2"/>
    <n v="98.5"/>
    <n v="97.2"/>
    <n v="17.5"/>
    <n v="0"/>
    <n v="0"/>
    <n v="0"/>
  </r>
  <r>
    <x v="2393"/>
    <b v="0"/>
    <n v="88.3"/>
    <n v="97.75"/>
    <n v="99.6"/>
    <n v="98.66"/>
    <n v="98.854857142857142"/>
    <n v="18"/>
    <n v="0"/>
    <n v="0"/>
    <n v="0"/>
  </r>
  <r>
    <x v="2394"/>
    <b v="0"/>
    <n v="107.2"/>
    <n v="96.5"/>
    <n v="97.87"/>
    <n v="98.83"/>
    <n v="97.885999999999996"/>
    <n v="18.399999999999999"/>
    <n v="0"/>
    <n v="0"/>
    <n v="0"/>
  </r>
  <r>
    <x v="2395"/>
    <b v="0"/>
    <n v="104.1"/>
    <n v="98"/>
    <n v="99.33"/>
    <n v="99"/>
    <n v="98.912857142857149"/>
    <n v="18.600000000000001"/>
    <n v="0"/>
    <n v="0"/>
    <n v="0"/>
  </r>
  <r>
    <x v="2396"/>
    <b v="0"/>
    <n v="47.1"/>
    <n v="95.5"/>
    <n v="98.8"/>
    <n v="99.5"/>
    <n v="98.285714285714292"/>
    <n v="18.8"/>
    <n v="0"/>
    <n v="0"/>
    <n v="0"/>
  </r>
  <r>
    <x v="2397"/>
    <b v="0"/>
    <n v="49.8"/>
    <n v="97.75"/>
    <n v="98.67"/>
    <n v="99"/>
    <n v="98.572857142857146"/>
    <n v="19.399999999999999"/>
    <n v="0"/>
    <n v="0"/>
    <n v="0"/>
  </r>
  <r>
    <x v="2398"/>
    <b v="0"/>
    <n v="37.5"/>
    <n v="96.5"/>
    <n v="98.67"/>
    <n v="98.66"/>
    <n v="98.170571428571435"/>
    <n v="19"/>
    <n v="0"/>
    <n v="0"/>
    <n v="0"/>
  </r>
  <r>
    <x v="2399"/>
    <b v="0"/>
    <n v="75.900000000000006"/>
    <n v="96.5"/>
    <n v="99.2"/>
    <n v="98.83"/>
    <n v="98.456000000000003"/>
    <n v="18.899999999999999"/>
    <n v="0"/>
    <n v="0"/>
    <n v="0"/>
  </r>
  <r>
    <x v="2400"/>
    <b v="0"/>
    <n v="76.5"/>
    <n v="96.25"/>
    <n v="99.47"/>
    <n v="99.17"/>
    <n v="98.631142857142862"/>
    <n v="18.8"/>
    <n v="0"/>
    <n v="0"/>
    <n v="0"/>
  </r>
  <r>
    <x v="2401"/>
    <b v="0"/>
    <n v="28.4"/>
    <n v="98.25"/>
    <n v="99.6"/>
    <n v="99.33"/>
    <n v="99.198857142857136"/>
    <n v="15.7"/>
    <n v="0"/>
    <n v="0"/>
    <n v="0"/>
  </r>
  <r>
    <x v="2402"/>
    <b v="0"/>
    <n v="11.5"/>
    <n v="97.75"/>
    <n v="98.27"/>
    <n v="95.16"/>
    <n v="97.084857142857146"/>
    <n v="14.8"/>
    <n v="0"/>
    <n v="0"/>
    <n v="0"/>
  </r>
  <r>
    <x v="2403"/>
    <b v="0"/>
    <n v="5.6"/>
    <n v="96.75"/>
    <n v="98.4"/>
    <n v="96.16"/>
    <n v="97.254857142857148"/>
    <n v="15.4"/>
    <n v="0"/>
    <n v="0"/>
    <n v="0"/>
  </r>
  <r>
    <x v="2404"/>
    <b v="0"/>
    <n v="41.4"/>
    <n v="97.75"/>
    <n v="99.6"/>
    <n v="98.83"/>
    <n v="98.913142857142859"/>
    <n v="16.3"/>
    <n v="0"/>
    <n v="0"/>
    <n v="0"/>
  </r>
  <r>
    <x v="2405"/>
    <b v="0"/>
    <n v="41.4"/>
    <n v="95.25"/>
    <n v="99.47"/>
    <n v="99.5"/>
    <n v="98.515714285714282"/>
    <n v="17.399999999999999"/>
    <n v="0"/>
    <n v="0"/>
    <n v="0"/>
  </r>
  <r>
    <x v="2406"/>
    <b v="0"/>
    <n v="51"/>
    <n v="96.75"/>
    <n v="99.33"/>
    <n v="99.83"/>
    <n v="98.911714285714282"/>
    <n v="18.899999999999999"/>
    <n v="0"/>
    <n v="0"/>
    <n v="0"/>
  </r>
  <r>
    <x v="2407"/>
    <b v="0"/>
    <n v="65.599999999999994"/>
    <n v="97.5"/>
    <n v="99.07"/>
    <n v="100.33"/>
    <n v="99.143142857142863"/>
    <n v="19.600000000000001"/>
    <n v="0"/>
    <n v="0"/>
    <n v="0"/>
  </r>
  <r>
    <x v="2408"/>
    <b v="0"/>
    <n v="56.4"/>
    <n v="92.5"/>
    <n v="93.73"/>
    <n v="92.82"/>
    <n v="93.136857142857139"/>
    <n v="18.8"/>
    <n v="0"/>
    <n v="0"/>
    <n v="0"/>
  </r>
  <r>
    <x v="2409"/>
    <b v="0"/>
    <n v="47"/>
    <n v="86.25"/>
    <n v="86.93"/>
    <n v="74.959999999999994"/>
    <n v="82.670571428571435"/>
    <n v="16"/>
    <n v="0"/>
    <n v="0"/>
    <n v="0"/>
  </r>
  <r>
    <x v="2410"/>
    <b v="0"/>
    <n v="8"/>
    <n v="85.5"/>
    <n v="88.53"/>
    <n v="72.790000000000006"/>
    <n v="82.440857142857141"/>
    <n v="15.3"/>
    <n v="0"/>
    <n v="0"/>
    <n v="0"/>
  </r>
  <r>
    <x v="2411"/>
    <b v="0"/>
    <n v="5.6"/>
    <n v="83"/>
    <n v="88"/>
    <n v="75.63"/>
    <n v="82.616"/>
    <n v="16.3"/>
    <n v="0"/>
    <n v="0"/>
    <n v="0"/>
  </r>
  <r>
    <x v="2412"/>
    <b v="0"/>
    <n v="41.4"/>
    <n v="87.5"/>
    <n v="89.47"/>
    <n v="83.47"/>
    <n v="86.962571428571422"/>
    <n v="17.5"/>
    <n v="0"/>
    <n v="0"/>
    <n v="0"/>
  </r>
  <r>
    <x v="2413"/>
    <b v="0"/>
    <n v="5.6"/>
    <n v="92"/>
    <n v="87.2"/>
    <n v="87.81"/>
    <n v="88.50628571428571"/>
    <n v="15.3"/>
    <n v="0"/>
    <n v="0"/>
    <n v="0"/>
  </r>
  <r>
    <x v="2414"/>
    <b v="0"/>
    <n v="21"/>
    <n v="94.75"/>
    <n v="88.67"/>
    <n v="89.48"/>
    <n v="90.337428571428575"/>
    <n v="15"/>
    <n v="0"/>
    <n v="0"/>
    <n v="0"/>
  </r>
  <r>
    <x v="2415"/>
    <b v="0"/>
    <n v="27.4"/>
    <n v="91.75"/>
    <n v="86.27"/>
    <n v="83.47"/>
    <n v="86.562571428571431"/>
    <n v="15"/>
    <n v="0"/>
    <n v="0"/>
    <n v="0"/>
  </r>
  <r>
    <x v="2416"/>
    <b v="0"/>
    <n v="25.3"/>
    <n v="88"/>
    <n v="90.93"/>
    <n v="84.14"/>
    <n v="87.932285714285712"/>
    <n v="16.899999999999999"/>
    <n v="0"/>
    <n v="0"/>
    <n v="0"/>
  </r>
  <r>
    <x v="2417"/>
    <b v="0"/>
    <n v="23.8"/>
    <n v="79"/>
    <n v="82.93"/>
    <n v="75.459999999999994"/>
    <n v="79.470571428571432"/>
    <n v="18.399999999999999"/>
    <n v="0"/>
    <n v="0"/>
    <n v="0"/>
  </r>
  <r>
    <x v="2418"/>
    <b v="0"/>
    <n v="33.4"/>
    <n v="75.5"/>
    <n v="81.599999999999994"/>
    <n v="78.459999999999994"/>
    <n v="79.129142857142853"/>
    <n v="18.2"/>
    <n v="0"/>
    <n v="0"/>
    <n v="0"/>
  </r>
  <r>
    <x v="2419"/>
    <b v="0"/>
    <n v="28.3"/>
    <n v="79.5"/>
    <n v="77.73"/>
    <n v="77.3"/>
    <n v="77.987142857142857"/>
    <n v="18.100000000000001"/>
    <n v="0"/>
    <n v="0"/>
    <n v="0"/>
  </r>
  <r>
    <x v="2420"/>
    <b v="0"/>
    <n v="48.9"/>
    <n v="93"/>
    <n v="78.3"/>
    <n v="74.12"/>
    <n v="80.226857142857142"/>
    <n v="17"/>
    <n v="0"/>
    <n v="0"/>
    <n v="0"/>
  </r>
  <r>
    <x v="2421"/>
    <b v="0"/>
    <n v="66.900000000000006"/>
    <n v="89.25"/>
    <n v="80.53"/>
    <n v="80.97"/>
    <n v="82.674000000000007"/>
    <n v="18.7"/>
    <n v="0"/>
    <n v="0"/>
    <n v="0"/>
  </r>
  <r>
    <x v="2422"/>
    <b v="0"/>
    <n v="52.1"/>
    <n v="74.25"/>
    <n v="75.47"/>
    <n v="68.61"/>
    <n v="72.839142857142861"/>
    <n v="20.7"/>
    <n v="0"/>
    <n v="0"/>
    <n v="0"/>
  </r>
  <r>
    <x v="2423"/>
    <b v="0"/>
    <n v="60.9"/>
    <n v="83.25"/>
    <n v="80.27"/>
    <n v="75.459999999999994"/>
    <n v="79.302000000000007"/>
    <n v="19.399999999999999"/>
    <n v="0"/>
    <n v="0"/>
    <n v="0"/>
  </r>
  <r>
    <x v="2424"/>
    <b v="0"/>
    <n v="70.3"/>
    <n v="77"/>
    <n v="77.400000000000006"/>
    <n v="73.12"/>
    <n v="75.841142857142856"/>
    <n v="18.5"/>
    <n v="0"/>
    <n v="0"/>
    <n v="0"/>
  </r>
  <r>
    <x v="2425"/>
    <b v="0"/>
    <n v="16.5"/>
    <n v="71.75"/>
    <n v="86.13"/>
    <n v="77.459999999999994"/>
    <n v="79.870571428571424"/>
    <n v="17.899999999999999"/>
    <n v="0"/>
    <n v="0"/>
    <n v="0"/>
  </r>
  <r>
    <x v="2426"/>
    <b v="0"/>
    <n v="48.1"/>
    <n v="76"/>
    <n v="88.53"/>
    <n v="78.8"/>
    <n v="82.33"/>
    <n v="18.600000000000001"/>
    <n v="0"/>
    <n v="0"/>
    <n v="0"/>
  </r>
  <r>
    <x v="2427"/>
    <b v="0"/>
    <n v="62.5"/>
    <n v="85.5"/>
    <n v="77.599999999999994"/>
    <n v="73.12"/>
    <n v="77.869714285714281"/>
    <n v="17.8"/>
    <n v="0"/>
    <n v="0"/>
    <n v="0"/>
  </r>
  <r>
    <x v="2428"/>
    <b v="0"/>
    <n v="71.900000000000006"/>
    <n v="94.25"/>
    <n v="84"/>
    <n v="84.97"/>
    <n v="86.675428571428569"/>
    <n v="17.600000000000001"/>
    <n v="0"/>
    <n v="0"/>
    <n v="0"/>
  </r>
  <r>
    <x v="2429"/>
    <b v="0"/>
    <n v="84.4"/>
    <n v="92"/>
    <n v="83.33"/>
    <n v="79.8"/>
    <n v="84.101428571428571"/>
    <n v="16.899999999999999"/>
    <n v="0"/>
    <n v="0"/>
    <n v="0"/>
  </r>
  <r>
    <x v="2430"/>
    <b v="0"/>
    <n v="73.7"/>
    <n v="85"/>
    <n v="78"/>
    <n v="72.45"/>
    <n v="77.69714285714285"/>
    <n v="15.5"/>
    <n v="0"/>
    <n v="0"/>
    <n v="0"/>
  </r>
  <r>
    <x v="2431"/>
    <b v="0"/>
    <n v="64.099999999999994"/>
    <n v="75.5"/>
    <n v="74.400000000000006"/>
    <n v="71.12"/>
    <n v="73.526857142857139"/>
    <n v="17.3"/>
    <n v="0"/>
    <n v="0"/>
    <n v="0"/>
  </r>
  <r>
    <x v="2432"/>
    <b v="0"/>
    <n v="45.5"/>
    <n v="76"/>
    <n v="76.13"/>
    <n v="73.959999999999994"/>
    <n v="75.356285714285718"/>
    <n v="17.5"/>
    <n v="0"/>
    <n v="0"/>
    <n v="0"/>
  </r>
  <r>
    <x v="2433"/>
    <b v="0"/>
    <n v="72.8"/>
    <n v="89.75"/>
    <n v="83.33"/>
    <n v="81.8"/>
    <n v="84.272857142857148"/>
    <n v="18.899999999999999"/>
    <n v="0"/>
    <n v="0"/>
    <n v="0"/>
  </r>
  <r>
    <x v="2434"/>
    <b v="0"/>
    <n v="63.1"/>
    <n v="92.25"/>
    <n v="85.87"/>
    <n v="88.65"/>
    <n v="88.281428571428577"/>
    <n v="15.5"/>
    <n v="0"/>
    <n v="0"/>
    <n v="0"/>
  </r>
  <r>
    <x v="2435"/>
    <b v="0"/>
    <n v="48.2"/>
    <n v="94.75"/>
    <n v="82.4"/>
    <n v="82.97"/>
    <n v="85.418285714285716"/>
    <n v="21.4"/>
    <n v="0"/>
    <n v="0"/>
    <n v="0"/>
  </r>
  <r>
    <x v="2436"/>
    <b v="0"/>
    <n v="61.1"/>
    <n v="55.75"/>
    <n v="62.93"/>
    <n v="47.25"/>
    <n v="55.912857142857142"/>
    <n v="22.2"/>
    <n v="444"/>
    <n v="393"/>
    <n v="837"/>
  </r>
  <r>
    <x v="2437"/>
    <b v="0"/>
    <n v="48.1"/>
    <n v="72.75"/>
    <n v="68"/>
    <n v="57.76"/>
    <n v="65.574857142857141"/>
    <n v="22.7"/>
    <n v="650"/>
    <n v="587"/>
    <n v="1237"/>
  </r>
  <r>
    <x v="2438"/>
    <b v="0"/>
    <n v="75.900000000000006"/>
    <n v="69.25"/>
    <n v="65.87"/>
    <n v="63.27"/>
    <n v="65.751142857142852"/>
    <n v="23.1"/>
    <n v="667"/>
    <n v="598"/>
    <n v="1265"/>
  </r>
  <r>
    <x v="2439"/>
    <b v="0"/>
    <n v="52.3"/>
    <n v="66.75"/>
    <n v="70.8"/>
    <n v="56.76"/>
    <n v="65.060571428571436"/>
    <n v="20"/>
    <n v="0"/>
    <n v="0"/>
    <n v="0"/>
  </r>
  <r>
    <x v="2440"/>
    <b v="0"/>
    <n v="41.4"/>
    <n v="69"/>
    <n v="75.47"/>
    <n v="56.43"/>
    <n v="67.463142857142856"/>
    <n v="16.100000000000001"/>
    <n v="0"/>
    <n v="0"/>
    <n v="0"/>
  </r>
  <r>
    <x v="2441"/>
    <b v="0"/>
    <n v="34.200000000000003"/>
    <n v="71"/>
    <n v="78.53"/>
    <n v="50.08"/>
    <n v="67.054571428571435"/>
    <n v="15.6"/>
    <n v="0"/>
    <n v="0"/>
    <n v="0"/>
  </r>
  <r>
    <x v="2442"/>
    <b v="0"/>
    <n v="44.7"/>
    <n v="70.75"/>
    <n v="74.67"/>
    <n v="55.93"/>
    <n v="67.348857142857142"/>
    <n v="18.399999999999999"/>
    <n v="0"/>
    <n v="0"/>
    <n v="0"/>
  </r>
  <r>
    <x v="2443"/>
    <b v="0"/>
    <n v="51.3"/>
    <n v="58.25"/>
    <n v="67.069999999999993"/>
    <n v="46.41"/>
    <n v="57.970571428571425"/>
    <n v="19.7"/>
    <n v="0"/>
    <n v="0"/>
    <n v="0"/>
  </r>
  <r>
    <x v="2444"/>
    <b v="0"/>
    <n v="57.1"/>
    <n v="70.75"/>
    <n v="69.8"/>
    <n v="57.43"/>
    <n v="65.775999999999996"/>
    <n v="21"/>
    <n v="554"/>
    <n v="475"/>
    <n v="1029"/>
  </r>
  <r>
    <x v="2445"/>
    <b v="0"/>
    <n v="93.6"/>
    <n v="72.25"/>
    <n v="72.27"/>
    <n v="65.28"/>
    <n v="69.868857142857138"/>
    <n v="21.7"/>
    <n v="625"/>
    <n v="553"/>
    <n v="1178"/>
  </r>
  <r>
    <x v="2446"/>
    <b v="0"/>
    <n v="41.4"/>
    <n v="67"/>
    <n v="90.4"/>
    <n v="67.28"/>
    <n v="77.124571428571429"/>
    <n v="22"/>
    <n v="663"/>
    <n v="588"/>
    <n v="1251"/>
  </r>
  <r>
    <x v="2447"/>
    <b v="0"/>
    <n v="24.2"/>
    <n v="71.25"/>
    <n v="72.13"/>
    <n v="67.95"/>
    <n v="70.495714285714286"/>
    <n v="23.3"/>
    <n v="678"/>
    <n v="602"/>
    <n v="1280"/>
  </r>
  <r>
    <x v="2448"/>
    <b v="0"/>
    <n v="10.8"/>
    <n v="64.75"/>
    <n v="76.27"/>
    <n v="69.12"/>
    <n v="71.185428571428574"/>
    <n v="21.7"/>
    <n v="641"/>
    <n v="571"/>
    <n v="1212"/>
  </r>
  <r>
    <x v="2449"/>
    <b v="0"/>
    <n v="66.900000000000006"/>
    <n v="79.25"/>
    <n v="78.8"/>
    <n v="71.290000000000006"/>
    <n v="76.328000000000003"/>
    <n v="21.7"/>
    <n v="643"/>
    <n v="566"/>
    <n v="1209"/>
  </r>
  <r>
    <x v="2450"/>
    <b v="0"/>
    <n v="80.3"/>
    <n v="70"/>
    <n v="65.599999999999994"/>
    <n v="52.25"/>
    <n v="62.028571428571432"/>
    <n v="18.899999999999999"/>
    <n v="0"/>
    <n v="0"/>
    <n v="0"/>
  </r>
  <r>
    <x v="2451"/>
    <b v="0"/>
    <n v="48.6"/>
    <n v="88.75"/>
    <n v="77.2"/>
    <n v="75.63"/>
    <n v="79.301714285714283"/>
    <n v="18.3"/>
    <n v="0"/>
    <n v="0"/>
    <n v="0"/>
  </r>
  <r>
    <x v="2452"/>
    <b v="0"/>
    <n v="25.8"/>
    <n v="88.25"/>
    <n v="76.400000000000006"/>
    <n v="82.3"/>
    <n v="81.131428571428572"/>
    <n v="18.5"/>
    <n v="0"/>
    <n v="0"/>
    <n v="0"/>
  </r>
  <r>
    <x v="2453"/>
    <b v="0"/>
    <n v="5.6"/>
    <n v="83.25"/>
    <n v="78.8"/>
    <n v="78.8"/>
    <n v="79.817142857142855"/>
    <n v="18.7"/>
    <n v="0"/>
    <n v="0"/>
    <n v="0"/>
  </r>
  <r>
    <x v="2454"/>
    <b v="0"/>
    <n v="13.7"/>
    <n v="96"/>
    <n v="89.07"/>
    <n v="86.48"/>
    <n v="89.766000000000005"/>
    <n v="19.5"/>
    <n v="0"/>
    <n v="0"/>
    <n v="0"/>
  </r>
  <r>
    <x v="2455"/>
    <b v="0"/>
    <n v="29.1"/>
    <n v="96.5"/>
    <n v="86.93"/>
    <n v="80.3"/>
    <n v="86.844285714285718"/>
    <n v="18.3"/>
    <n v="0"/>
    <n v="0"/>
    <n v="0"/>
  </r>
  <r>
    <x v="2456"/>
    <b v="0"/>
    <n v="76.400000000000006"/>
    <n v="95.25"/>
    <n v="84.53"/>
    <n v="90.82"/>
    <n v="89.136857142857139"/>
    <n v="20.9"/>
    <n v="611"/>
    <n v="529"/>
    <n v="1140"/>
  </r>
  <r>
    <x v="2457"/>
    <b v="0"/>
    <n v="65.2"/>
    <n v="69.5"/>
    <n v="67.87"/>
    <n v="60.1"/>
    <n v="65.578571428571422"/>
    <n v="20.9"/>
    <n v="686"/>
    <n v="607"/>
    <n v="1293"/>
  </r>
  <r>
    <x v="2458"/>
    <b v="0"/>
    <n v="10.1"/>
    <n v="83.5"/>
    <n v="78.53"/>
    <n v="73.62"/>
    <n v="77.982571428571433"/>
    <n v="21.351546391752585"/>
    <n v="660"/>
    <n v="573"/>
    <n v="1233"/>
  </r>
  <r>
    <x v="2459"/>
    <b v="0"/>
    <n v="50.8"/>
    <n v="85.25"/>
    <n v="80"/>
    <n v="79.63"/>
    <n v="81.073142857142855"/>
    <n v="21.941237113402053"/>
    <n v="661"/>
    <n v="581"/>
    <n v="1242"/>
  </r>
  <r>
    <x v="2460"/>
    <b v="0"/>
    <n v="23.5"/>
    <n v="81.75"/>
    <n v="76.67"/>
    <n v="76.790000000000006"/>
    <n v="77.872285714285709"/>
    <n v="22.8"/>
    <n v="676"/>
    <n v="597"/>
    <n v="1273"/>
  </r>
  <r>
    <x v="2461"/>
    <b v="0"/>
    <n v="56.5"/>
    <n v="91.5"/>
    <n v="83.87"/>
    <n v="80.63"/>
    <n v="84.503142857142862"/>
    <n v="23.4"/>
    <n v="705"/>
    <n v="635"/>
    <n v="1340"/>
  </r>
  <r>
    <x v="2462"/>
    <b v="0"/>
    <n v="15.5"/>
    <n v="90"/>
    <n v="82.67"/>
    <n v="78.3"/>
    <n v="82.847142857142856"/>
    <n v="24.2"/>
    <n v="698"/>
    <n v="628"/>
    <n v="1326"/>
  </r>
  <r>
    <x v="2463"/>
    <b v="0"/>
    <n v="72.2"/>
    <n v="95.75"/>
    <n v="90.4"/>
    <n v="93.16"/>
    <n v="92.56914285714285"/>
    <n v="17"/>
    <n v="0"/>
    <n v="0"/>
    <n v="0"/>
  </r>
  <r>
    <x v="2464"/>
    <b v="0"/>
    <n v="52.2"/>
    <n v="87"/>
    <n v="84.4"/>
    <n v="79.3"/>
    <n v="83.245714285714286"/>
    <n v="15.4"/>
    <n v="0"/>
    <n v="0"/>
    <n v="0"/>
  </r>
  <r>
    <x v="2465"/>
    <b v="0"/>
    <n v="4.4000000000000004"/>
    <n v="95.75"/>
    <n v="86.13"/>
    <n v="82.14"/>
    <n v="86.960857142857137"/>
    <n v="15"/>
    <n v="0"/>
    <n v="0"/>
    <n v="0"/>
  </r>
  <r>
    <x v="2466"/>
    <b v="0"/>
    <n v="12.6"/>
    <n v="88.25"/>
    <n v="84"/>
    <n v="79.3"/>
    <n v="83.36"/>
    <n v="18.100000000000001"/>
    <n v="0"/>
    <n v="0"/>
    <n v="0"/>
  </r>
  <r>
    <x v="2467"/>
    <b v="0"/>
    <n v="5.6"/>
    <n v="93.75"/>
    <n v="89.73"/>
    <n v="81.3"/>
    <n v="87.758571428571429"/>
    <n v="19.3"/>
    <n v="0"/>
    <n v="0"/>
    <n v="0"/>
  </r>
  <r>
    <x v="2468"/>
    <b v="0"/>
    <n v="28.5"/>
    <n v="98.23"/>
    <n v="98.13"/>
    <n v="85.81"/>
    <n v="93.92885714285714"/>
    <n v="21.2"/>
    <n v="0"/>
    <n v="0"/>
    <n v="0"/>
  </r>
  <r>
    <x v="2469"/>
    <b v="0"/>
    <n v="5.6"/>
    <n v="96"/>
    <n v="100"/>
    <n v="89.82"/>
    <n v="95.59542857142857"/>
    <n v="20.091752577319586"/>
    <n v="0"/>
    <n v="0"/>
    <n v="0"/>
  </r>
  <r>
    <x v="2470"/>
    <b v="0"/>
    <n v="14.7"/>
    <n v="96.5"/>
    <n v="92"/>
    <n v="92.32"/>
    <n v="93.138285714285715"/>
    <n v="19.3"/>
    <n v="0"/>
    <n v="0"/>
    <n v="0"/>
  </r>
  <r>
    <x v="2471"/>
    <b v="0"/>
    <n v="88.2"/>
    <n v="72"/>
    <n v="72.67"/>
    <n v="62.94"/>
    <n v="69.18085714285715"/>
    <n v="20.5"/>
    <n v="0"/>
    <n v="0"/>
    <n v="0"/>
  </r>
  <r>
    <x v="2472"/>
    <b v="0"/>
    <n v="23.7"/>
    <n v="86.25"/>
    <n v="76.27"/>
    <n v="60.1"/>
    <n v="73.007142857142853"/>
    <n v="21.4"/>
    <n v="609"/>
    <n v="535"/>
    <n v="1144"/>
  </r>
  <r>
    <x v="2473"/>
    <b v="0"/>
    <n v="12.8"/>
    <n v="77.75"/>
    <n v="75.599999999999994"/>
    <n v="64.77"/>
    <n v="72.37828571428571"/>
    <n v="22.2"/>
    <n v="629"/>
    <n v="554"/>
    <n v="1183"/>
  </r>
  <r>
    <x v="2474"/>
    <b v="0"/>
    <n v="41.99"/>
    <n v="77"/>
    <n v="76.400000000000006"/>
    <n v="78.63"/>
    <n v="77.301714285714283"/>
    <n v="22.6"/>
    <n v="907"/>
    <n v="825"/>
    <n v="1732"/>
  </r>
  <r>
    <x v="2475"/>
    <b v="0"/>
    <n v="57"/>
    <n v="83.25"/>
    <n v="80.67"/>
    <n v="81.459999999999994"/>
    <n v="81.530571428571434"/>
    <n v="23.7"/>
    <n v="1153"/>
    <n v="1110"/>
    <n v="2263"/>
  </r>
  <r>
    <x v="2476"/>
    <b v="0"/>
    <n v="74.400000000000006"/>
    <n v="75.25"/>
    <n v="76.400000000000006"/>
    <n v="82.97"/>
    <n v="78.389714285714291"/>
    <n v="23.8"/>
    <n v="1168"/>
    <n v="1165"/>
    <n v="2333"/>
  </r>
  <r>
    <x v="2477"/>
    <b v="0"/>
    <n v="56.4"/>
    <n v="84"/>
    <n v="81.069999999999993"/>
    <n v="87.98"/>
    <n v="84.108857142857147"/>
    <n v="23.2"/>
    <n v="1139"/>
    <n v="1142"/>
    <n v="2281"/>
  </r>
  <r>
    <x v="2478"/>
    <b v="0"/>
    <n v="42"/>
    <n v="77.25"/>
    <n v="78.930000000000007"/>
    <n v="75.489999999999995"/>
    <n v="77.366571428571433"/>
    <n v="22.3"/>
    <n v="643"/>
    <n v="548"/>
    <n v="1191"/>
  </r>
  <r>
    <x v="2479"/>
    <b v="0"/>
    <n v="8.1"/>
    <n v="92.75"/>
    <n v="88.33"/>
    <n v="85.64"/>
    <n v="88.418000000000006"/>
    <n v="23.3"/>
    <n v="1047"/>
    <n v="906"/>
    <n v="1953"/>
  </r>
  <r>
    <x v="2480"/>
    <b v="0"/>
    <n v="41.8"/>
    <n v="87.75"/>
    <n v="78.53"/>
    <n v="71.290000000000006"/>
    <n v="78.155142857142863"/>
    <n v="25.2"/>
    <n v="1084"/>
    <n v="996"/>
    <n v="2080"/>
  </r>
  <r>
    <x v="2481"/>
    <b v="0"/>
    <n v="30.9"/>
    <n v="87.75"/>
    <n v="90.53"/>
    <n v="74.959999999999994"/>
    <n v="84.556285714285721"/>
    <n v="23.8"/>
    <n v="1131"/>
    <n v="1102"/>
    <n v="2233"/>
  </r>
  <r>
    <x v="2482"/>
    <b v="0"/>
    <n v="5.6"/>
    <n v="88"/>
    <n v="90.93"/>
    <n v="74.900000000000006"/>
    <n v="84.76428571428572"/>
    <n v="23.891752577319583"/>
    <n v="1132"/>
    <n v="1059"/>
    <n v="2191"/>
  </r>
  <r>
    <x v="2483"/>
    <b v="0"/>
    <n v="7.6"/>
    <n v="97.25"/>
    <n v="82.53"/>
    <n v="75.459999999999994"/>
    <n v="83.470571428571432"/>
    <n v="23.8"/>
    <n v="1233"/>
    <n v="1160"/>
    <n v="2393"/>
  </r>
  <r>
    <x v="2484"/>
    <b v="0"/>
    <n v="12.3"/>
    <n v="89.75"/>
    <n v="83.2"/>
    <n v="76.13"/>
    <n v="82.273142857142858"/>
    <n v="24.1"/>
    <n v="1219"/>
    <n v="1179"/>
    <n v="2398"/>
  </r>
  <r>
    <x v="2485"/>
    <b v="0"/>
    <n v="17.100000000000001"/>
    <n v="73.25"/>
    <n v="69.73"/>
    <n v="60.1"/>
    <n v="67.232857142857142"/>
    <n v="24.1"/>
    <n v="1335"/>
    <n v="1069"/>
    <n v="2404"/>
  </r>
  <r>
    <x v="2486"/>
    <b v="0"/>
    <n v="0"/>
    <n v="73.25"/>
    <n v="76.099999999999994"/>
    <n v="45.91"/>
    <n v="65.097714285714289"/>
    <n v="26.4"/>
    <n v="1273"/>
    <n v="1119"/>
    <n v="2392"/>
  </r>
  <r>
    <x v="2487"/>
    <b v="0"/>
    <n v="32.799999999999997"/>
    <n v="78.75"/>
    <n v="74.67"/>
    <n v="58.76"/>
    <n v="70.147714285714287"/>
    <n v="26"/>
    <n v="2031"/>
    <n v="2010"/>
    <n v="4041"/>
  </r>
  <r>
    <x v="2488"/>
    <b v="0"/>
    <n v="32.5"/>
    <n v="79.5"/>
    <n v="73.599999999999994"/>
    <n v="58.26"/>
    <n v="69.689142857142855"/>
    <n v="26.4"/>
    <n v="2413"/>
    <n v="2974"/>
    <n v="5387"/>
  </r>
  <r>
    <x v="2489"/>
    <b v="0"/>
    <n v="11.9"/>
    <n v="77.75"/>
    <n v="75.2"/>
    <n v="62.27"/>
    <n v="71.349714285714285"/>
    <n v="26.451546391752569"/>
    <n v="2678"/>
    <n v="2829"/>
    <n v="5507"/>
  </r>
  <r>
    <x v="2490"/>
    <b v="0"/>
    <n v="26.2"/>
    <n v="69.25"/>
    <n v="98.8"/>
    <n v="56.59"/>
    <n v="77.573714285714289"/>
    <n v="24.4"/>
    <n v="2267"/>
    <n v="2210"/>
    <n v="4477"/>
  </r>
  <r>
    <x v="2491"/>
    <b v="0"/>
    <n v="32.1"/>
    <n v="77.25"/>
    <n v="74.930000000000007"/>
    <n v="65.61"/>
    <n v="72.264857142857139"/>
    <n v="23"/>
    <n v="2023"/>
    <n v="1835"/>
    <n v="3858"/>
  </r>
  <r>
    <x v="2492"/>
    <b v="0"/>
    <n v="32.1"/>
    <n v="68.5"/>
    <n v="77.069999999999993"/>
    <n v="58.6"/>
    <n v="68.778571428571425"/>
    <n v="23"/>
    <n v="2089"/>
    <n v="1997"/>
    <n v="4086"/>
  </r>
  <r>
    <x v="2493"/>
    <b v="0"/>
    <n v="27.6"/>
    <n v="85.75"/>
    <n v="84.4"/>
    <n v="65.94"/>
    <n v="78.379428571428576"/>
    <n v="25"/>
    <n v="2210"/>
    <n v="2332"/>
    <n v="4542"/>
  </r>
  <r>
    <x v="2494"/>
    <b v="0"/>
    <n v="12.4"/>
    <n v="87.25"/>
    <n v="87.73"/>
    <n v="68.11"/>
    <n v="80.893428571428572"/>
    <n v="25.2"/>
    <n v="1827"/>
    <n v="1745"/>
    <n v="3572"/>
  </r>
  <r>
    <x v="2495"/>
    <b v="0"/>
    <n v="9.6999999999999993"/>
    <n v="93"/>
    <n v="90.21"/>
    <n v="70.12"/>
    <n v="83.959714285714284"/>
    <n v="25"/>
    <n v="2100"/>
    <n v="2010"/>
    <n v="4110"/>
  </r>
  <r>
    <x v="2496"/>
    <b v="0"/>
    <n v="22.7"/>
    <n v="97"/>
    <n v="99.87"/>
    <n v="87.48"/>
    <n v="94.965999999999994"/>
    <n v="25.1"/>
    <n v="2891"/>
    <n v="2751"/>
    <n v="5642"/>
  </r>
  <r>
    <x v="2497"/>
    <b v="0"/>
    <n v="50.1"/>
    <n v="95.75"/>
    <n v="99.47"/>
    <n v="87.31"/>
    <n v="94.450571428571422"/>
    <n v="26.8"/>
    <n v="2929"/>
    <n v="2881"/>
    <n v="5810"/>
  </r>
  <r>
    <x v="2498"/>
    <b v="0"/>
    <n v="69.2"/>
    <n v="97.75"/>
    <n v="98.93"/>
    <n v="88.65"/>
    <n v="95.135714285714286"/>
    <n v="25.9"/>
    <n v="3184"/>
    <n v="3287"/>
    <n v="6471"/>
  </r>
  <r>
    <x v="2499"/>
    <b v="0"/>
    <n v="19.399999999999999"/>
    <n v="96"/>
    <n v="91.33"/>
    <n v="82.64"/>
    <n v="89.418000000000006"/>
    <n v="26.3"/>
    <n v="3237"/>
    <n v="3092"/>
    <n v="6329"/>
  </r>
  <r>
    <x v="2500"/>
    <b v="0"/>
    <n v="15.9"/>
    <n v="77.25"/>
    <n v="75.33"/>
    <n v="56.26"/>
    <n v="69.230571428571423"/>
    <n v="26.6"/>
    <n v="3326"/>
    <n v="3168"/>
    <n v="6494"/>
  </r>
  <r>
    <x v="2501"/>
    <b v="0"/>
    <n v="35"/>
    <n v="67.75"/>
    <n v="69.33"/>
    <n v="55.76"/>
    <n v="64.316285714285712"/>
    <n v="26.8"/>
    <n v="3548"/>
    <n v="3623"/>
    <n v="7171"/>
  </r>
  <r>
    <x v="2502"/>
    <b v="0"/>
    <n v="93.7"/>
    <n v="60.75"/>
    <n v="68"/>
    <n v="53.76"/>
    <n v="61.460571428571427"/>
    <n v="25.5"/>
    <n v="3195"/>
    <n v="3230"/>
    <n v="6425"/>
  </r>
  <r>
    <x v="2503"/>
    <b v="0"/>
    <n v="81.2"/>
    <n v="72.25"/>
    <n v="66.13"/>
    <n v="56.59"/>
    <n v="64.257999999999996"/>
    <n v="26.2"/>
    <n v="2960"/>
    <n v="2883"/>
    <n v="5843"/>
  </r>
  <r>
    <x v="2504"/>
    <b v="0"/>
    <n v="93.7"/>
    <n v="75.75"/>
    <n v="68.53"/>
    <n v="79.3"/>
    <n v="73.872857142857143"/>
    <n v="24.28125"/>
    <n v="2973"/>
    <n v="2906"/>
    <n v="5879"/>
  </r>
  <r>
    <x v="2505"/>
    <b v="0"/>
    <n v="120"/>
    <n v="77.75"/>
    <n v="74.930000000000007"/>
    <n v="87.31"/>
    <n v="79.81914285714285"/>
    <n v="26.2"/>
    <n v="1384"/>
    <n v="1319"/>
    <n v="2703"/>
  </r>
  <r>
    <x v="2506"/>
    <b v="0"/>
    <n v="112.5"/>
    <n v="63"/>
    <n v="69.73"/>
    <n v="74.12"/>
    <n v="69.696857142857141"/>
    <n v="24.6"/>
    <n v="1704"/>
    <n v="1574"/>
    <n v="3278"/>
  </r>
  <r>
    <x v="2507"/>
    <b v="0"/>
    <n v="112.5"/>
    <n v="64.75"/>
    <n v="70.67"/>
    <n v="61.44"/>
    <n v="66.152285714285711"/>
    <n v="25.343298969072166"/>
    <n v="1713"/>
    <n v="1548"/>
    <n v="3261"/>
  </r>
  <r>
    <x v="2508"/>
    <b v="0"/>
    <n v="16.600000000000001"/>
    <n v="58.5"/>
    <n v="67.2"/>
    <n v="58.1"/>
    <n v="62.091428571428573"/>
    <n v="25.6"/>
    <n v="1812"/>
    <n v="1646"/>
    <n v="3458"/>
  </r>
  <r>
    <x v="2509"/>
    <b v="0"/>
    <n v="10.4"/>
    <n v="57"/>
    <n v="64.8"/>
    <n v="55.09"/>
    <n v="59.688000000000002"/>
    <n v="26.8"/>
    <n v="2465"/>
    <n v="2186"/>
    <n v="4651"/>
  </r>
  <r>
    <x v="2510"/>
    <b v="0"/>
    <n v="53.1"/>
    <n v="66.25"/>
    <n v="70.53"/>
    <n v="58.43"/>
    <n v="65.403142857142853"/>
    <n v="27.234020618556684"/>
    <n v="3117"/>
    <n v="3158"/>
    <n v="6275"/>
  </r>
  <r>
    <x v="2511"/>
    <b v="0"/>
    <n v="56.4"/>
    <n v="71.25"/>
    <n v="69.599999999999994"/>
    <n v="63.11"/>
    <n v="67.751999999999995"/>
    <n v="27.1"/>
    <n v="3494"/>
    <n v="3609"/>
    <n v="7103"/>
  </r>
  <r>
    <x v="2512"/>
    <b v="0"/>
    <n v="71"/>
    <n v="85.75"/>
    <n v="74.53"/>
    <n v="69.62"/>
    <n v="75.411142857142863"/>
    <n v="27.3"/>
    <n v="3571"/>
    <n v="3682"/>
    <n v="7253"/>
  </r>
  <r>
    <x v="2513"/>
    <b v="0"/>
    <n v="76.8"/>
    <n v="56.5"/>
    <n v="65.069999999999993"/>
    <n v="52.25"/>
    <n v="58.715714285714284"/>
    <n v="27.8"/>
    <n v="3666"/>
    <n v="3834"/>
    <n v="7500"/>
  </r>
  <r>
    <x v="2514"/>
    <b v="0"/>
    <n v="58.1"/>
    <n v="74"/>
    <n v="71.599999999999994"/>
    <n v="55.76"/>
    <n v="66.71771428571428"/>
    <n v="27.6"/>
    <n v="3534"/>
    <n v="3864"/>
    <n v="7398"/>
  </r>
  <r>
    <x v="2515"/>
    <b v="0"/>
    <n v="67"/>
    <n v="60.75"/>
    <n v="68.400000000000006"/>
    <n v="54.26"/>
    <n v="61.803428571428569"/>
    <n v="27.8"/>
    <n v="4108"/>
    <n v="4641"/>
    <n v="8749"/>
  </r>
  <r>
    <x v="2516"/>
    <b v="0"/>
    <n v="35.799999999999997"/>
    <n v="59"/>
    <n v="68.400000000000006"/>
    <n v="49.42"/>
    <n v="59.744"/>
    <n v="28.5"/>
    <n v="4458"/>
    <n v="5112"/>
    <n v="9570"/>
  </r>
  <r>
    <x v="2517"/>
    <b v="0"/>
    <n v="41.9"/>
    <n v="62.5"/>
    <n v="70"/>
    <n v="54.7"/>
    <n v="63.04"/>
    <n v="29.4"/>
    <n v="4424"/>
    <n v="4864"/>
    <n v="9288"/>
  </r>
  <r>
    <x v="2518"/>
    <b v="0"/>
    <n v="62.4"/>
    <n v="65"/>
    <n v="66.53"/>
    <n v="84.11"/>
    <n v="72.207714285714289"/>
    <n v="28.9"/>
    <n v="4573"/>
    <n v="5039"/>
    <n v="9612"/>
  </r>
  <r>
    <x v="2519"/>
    <b v="0"/>
    <n v="69.5"/>
    <n v="77.5"/>
    <n v="72.400000000000006"/>
    <n v="71.790000000000006"/>
    <n v="73.356571428571428"/>
    <n v="27.4"/>
    <n v="3700"/>
    <n v="3882"/>
    <n v="7582"/>
  </r>
  <r>
    <x v="2520"/>
    <b v="0"/>
    <n v="100.1"/>
    <n v="54.75"/>
    <n v="63.6"/>
    <n v="51.92"/>
    <n v="57.572571428571429"/>
    <n v="25.091752577319593"/>
    <n v="2991"/>
    <n v="2753"/>
    <n v="5744"/>
  </r>
  <r>
    <x v="2521"/>
    <b v="0"/>
    <n v="11.1"/>
    <n v="61.25"/>
    <n v="66.13"/>
    <n v="57.76"/>
    <n v="62.144857142857141"/>
    <n v="23.866666666666671"/>
    <n v="2778"/>
    <n v="2798"/>
    <n v="5576"/>
  </r>
  <r>
    <x v="2522"/>
    <b v="0"/>
    <n v="62.5"/>
    <n v="53.75"/>
    <n v="61.47"/>
    <n v="50.58"/>
    <n v="55.971714285714285"/>
    <n v="25.8"/>
    <n v="3026"/>
    <n v="3228"/>
    <n v="6254"/>
  </r>
  <r>
    <x v="2523"/>
    <b v="0"/>
    <n v="18.2"/>
    <n v="52.75"/>
    <n v="67.069999999999993"/>
    <n v="53.26"/>
    <n v="59.061999999999998"/>
    <n v="25.4"/>
    <n v="3592"/>
    <n v="3477"/>
    <n v="7069"/>
  </r>
  <r>
    <x v="2524"/>
    <b v="0"/>
    <n v="74.900000000000006"/>
    <n v="70.25"/>
    <n v="75.33"/>
    <n v="65.61"/>
    <n v="70.836285714285708"/>
    <n v="25.4"/>
    <n v="3960"/>
    <n v="4227"/>
    <n v="8187"/>
  </r>
  <r>
    <x v="2525"/>
    <b v="0"/>
    <n v="82.5"/>
    <n v="83"/>
    <n v="86"/>
    <n v="69.12"/>
    <n v="79.526857142857139"/>
    <n v="24.2"/>
    <n v="3428"/>
    <n v="3579"/>
    <n v="7007"/>
  </r>
  <r>
    <x v="2526"/>
    <b v="0"/>
    <n v="93.7"/>
    <n v="97"/>
    <n v="95.73"/>
    <n v="72.45"/>
    <n v="88.03857142857143"/>
    <n v="24.930927835051534"/>
    <n v="3569"/>
    <n v="3761"/>
    <n v="7330"/>
  </r>
  <r>
    <x v="2527"/>
    <b v="0"/>
    <n v="75"/>
    <n v="94.5"/>
    <n v="90.13"/>
    <n v="70.28"/>
    <n v="84.323142857142855"/>
    <n v="26.481443298969076"/>
    <n v="4289"/>
    <n v="5029"/>
    <n v="9318"/>
  </r>
  <r>
    <x v="2528"/>
    <b v="0"/>
    <n v="13.2"/>
    <n v="77.5"/>
    <n v="74.400000000000006"/>
    <n v="64.44"/>
    <n v="71.693714285714279"/>
    <n v="28.4"/>
    <n v="4989"/>
    <n v="5616"/>
    <n v="10605"/>
  </r>
  <r>
    <x v="2529"/>
    <b v="0"/>
    <n v="6.8"/>
    <n v="62.75"/>
    <n v="66.400000000000006"/>
    <n v="56.26"/>
    <n v="62.089142857142861"/>
    <n v="27.6"/>
    <n v="4455"/>
    <n v="4722"/>
    <n v="9177"/>
  </r>
  <r>
    <x v="2530"/>
    <b v="0"/>
    <n v="10.9"/>
    <n v="57.5"/>
    <n v="62.67"/>
    <n v="59.77"/>
    <n v="60.494"/>
    <n v="25.5"/>
    <n v="3927"/>
    <n v="4252"/>
    <n v="8179"/>
  </r>
  <r>
    <x v="2531"/>
    <b v="0"/>
    <n v="21.8"/>
    <n v="63.75"/>
    <n v="69.069999999999993"/>
    <n v="6.43"/>
    <n v="46.377428571428574"/>
    <n v="25.8"/>
    <n v="3630"/>
    <n v="3829"/>
    <n v="7459"/>
  </r>
  <r>
    <x v="2532"/>
    <b v="0"/>
    <n v="66.3"/>
    <n v="76"/>
    <n v="70.400000000000006"/>
    <n v="65.11"/>
    <n v="69.866285714285709"/>
    <n v="27.157731958762895"/>
    <n v="4213"/>
    <n v="4448"/>
    <n v="8661"/>
  </r>
  <r>
    <x v="2533"/>
    <b v="0"/>
    <n v="75.2"/>
    <n v="77.75"/>
    <n v="70.53"/>
    <n v="65.94"/>
    <n v="70.606571428571428"/>
    <n v="28.2"/>
    <n v="4936"/>
    <n v="5369"/>
    <n v="10305"/>
  </r>
  <r>
    <x v="2534"/>
    <b v="0"/>
    <n v="112.5"/>
    <n v="88.5"/>
    <n v="75.33"/>
    <n v="72.45"/>
    <n v="77.352857142857147"/>
    <n v="28.7"/>
    <n v="5368"/>
    <n v="5854"/>
    <n v="11222"/>
  </r>
  <r>
    <x v="2535"/>
    <b v="0"/>
    <n v="60.7"/>
    <n v="63"/>
    <n v="64.8"/>
    <n v="52.59"/>
    <n v="60.202285714285715"/>
    <n v="29.1"/>
    <n v="5389"/>
    <n v="5768"/>
    <n v="11157"/>
  </r>
  <r>
    <x v="2536"/>
    <b v="0"/>
    <n v="8.1"/>
    <n v="65"/>
    <n v="62.93"/>
    <n v="56.26"/>
    <n v="61.116285714285716"/>
    <n v="28.5"/>
    <n v="5016"/>
    <n v="5665"/>
    <n v="10681"/>
  </r>
  <r>
    <x v="2537"/>
    <b v="0"/>
    <n v="74.3"/>
    <n v="64"/>
    <n v="65.47"/>
    <n v="55.93"/>
    <n v="61.863142857142854"/>
    <n v="28.445360824742284"/>
    <n v="5074"/>
    <n v="5726"/>
    <n v="10800"/>
  </r>
  <r>
    <x v="2538"/>
    <b v="0"/>
    <n v="67.8"/>
    <n v="65.5"/>
    <n v="66"/>
    <n v="56.09"/>
    <n v="62.488"/>
    <n v="27.8"/>
    <n v="4595"/>
    <n v="5335"/>
    <n v="9930"/>
  </r>
  <r>
    <x v="2539"/>
    <b v="0"/>
    <n v="97.3"/>
    <n v="63.75"/>
    <n v="60.4"/>
    <n v="60.43"/>
    <n v="61.176000000000002"/>
    <n v="26.448453608247434"/>
    <n v="4359"/>
    <n v="5089"/>
    <n v="9448"/>
  </r>
  <r>
    <x v="2540"/>
    <b v="0"/>
    <n v="82.4"/>
    <n v="73"/>
    <n v="62.8"/>
    <n v="68.11"/>
    <n v="66.951999999999998"/>
    <n v="27.1"/>
    <n v="4832"/>
    <n v="5496"/>
    <n v="10328"/>
  </r>
  <r>
    <x v="2541"/>
    <b v="0"/>
    <n v="13.5"/>
    <n v="54.5"/>
    <n v="61.6"/>
    <n v="58.26"/>
    <n v="58.832000000000001"/>
    <n v="26.2"/>
    <n v="4759"/>
    <n v="5412"/>
    <n v="10171"/>
  </r>
  <r>
    <x v="2542"/>
    <b v="0"/>
    <n v="31.9"/>
    <n v="62.5"/>
    <n v="65.33"/>
    <n v="59.93"/>
    <n v="62.831714285714284"/>
    <n v="28.2"/>
    <n v="4632"/>
    <n v="5424"/>
    <n v="10056"/>
  </r>
  <r>
    <x v="2543"/>
    <b v="0"/>
    <n v="11.6"/>
    <n v="66.75"/>
    <n v="64.13"/>
    <n v="60.429999999999993"/>
    <n v="63.460285714285718"/>
    <n v="26.4"/>
    <n v="4319"/>
    <n v="4973"/>
    <n v="9292"/>
  </r>
  <r>
    <x v="2544"/>
    <b v="0"/>
    <n v="44.6"/>
    <n v="63.25"/>
    <n v="68"/>
    <n v="67.930000000000007"/>
    <n v="66.89028571428571"/>
    <n v="27.786597938144332"/>
    <n v="4839"/>
    <n v="5517"/>
    <n v="10356"/>
  </r>
  <r>
    <x v="2545"/>
    <b v="0"/>
    <n v="12.7"/>
    <n v="66"/>
    <n v="73.2"/>
    <n v="60.43"/>
    <n v="67.176000000000002"/>
    <n v="27.8"/>
    <n v="4561"/>
    <n v="5418"/>
    <n v="9979"/>
  </r>
  <r>
    <x v="2546"/>
    <b v="0"/>
    <n v="32.5"/>
    <n v="74.5"/>
    <n v="62.67"/>
    <n v="63.94"/>
    <n v="65.809428571428569"/>
    <n v="27.5"/>
    <n v="4410"/>
    <n v="5278"/>
    <n v="9688"/>
  </r>
  <r>
    <x v="2547"/>
    <b v="0"/>
    <n v="37.799999999999997"/>
    <n v="79"/>
    <n v="66.53"/>
    <n v="73.69"/>
    <n v="71.835142857142856"/>
    <n v="27.8"/>
    <n v="4642"/>
    <n v="5585"/>
    <n v="10227"/>
  </r>
  <r>
    <x v="2548"/>
    <b v="0"/>
    <n v="22"/>
    <n v="57.25"/>
    <n v="63.870000000000005"/>
    <n v="63.44"/>
    <n v="62.209428571428575"/>
    <n v="27.9"/>
    <n v="4754"/>
    <n v="5649"/>
    <n v="10403"/>
  </r>
  <r>
    <x v="2549"/>
    <b v="0"/>
    <n v="6.3"/>
    <n v="75.5"/>
    <n v="72.8"/>
    <n v="69.78"/>
    <n v="72.381714285714281"/>
    <n v="28.4"/>
    <n v="4838"/>
    <n v="5860"/>
    <n v="10698"/>
  </r>
  <r>
    <x v="2550"/>
    <b v="0"/>
    <n v="50"/>
    <n v="76.5"/>
    <n v="78"/>
    <n v="67.28"/>
    <n v="73.98171428571429"/>
    <n v="28.8"/>
    <n v="4658"/>
    <n v="5717"/>
    <n v="10375"/>
  </r>
  <r>
    <x v="2551"/>
    <b v="0"/>
    <n v="94.7"/>
    <n v="77"/>
    <n v="78.400000000000006"/>
    <n v="66.94"/>
    <n v="74.150857142857149"/>
    <n v="29"/>
    <n v="4949"/>
    <n v="5835"/>
    <n v="10784"/>
  </r>
  <r>
    <x v="2552"/>
    <b v="0"/>
    <n v="72.400000000000006"/>
    <n v="83.5"/>
    <n v="85.33"/>
    <n v="71.62"/>
    <n v="80.21114285714286"/>
    <n v="27.7"/>
    <n v="4747"/>
    <n v="5666"/>
    <n v="10413"/>
  </r>
  <r>
    <x v="2553"/>
    <b v="0"/>
    <n v="69.900000000000006"/>
    <n v="92.25"/>
    <n v="93.87"/>
    <n v="71.290000000000006"/>
    <n v="85.757999999999996"/>
    <n v="26.1"/>
    <n v="4628"/>
    <n v="4583"/>
    <n v="9211"/>
  </r>
  <r>
    <x v="2554"/>
    <b v="0"/>
    <n v="28.5"/>
    <n v="94.75"/>
    <n v="96.399999999999991"/>
    <n v="75.790000000000006"/>
    <n v="88.956571428571422"/>
    <n v="27.5"/>
    <n v="4615"/>
    <n v="5486"/>
    <n v="10101"/>
  </r>
  <r>
    <x v="2555"/>
    <b v="0"/>
    <n v="3.6"/>
    <n v="92"/>
    <n v="81.069999999999993"/>
    <n v="84"/>
    <n v="84.572857142857146"/>
    <n v="27.7"/>
    <n v="4687"/>
    <n v="5855"/>
    <n v="10542"/>
  </r>
  <r>
    <x v="2556"/>
    <b v="0"/>
    <n v="0"/>
    <n v="92.25"/>
    <n v="85.070000000000007"/>
    <n v="87.15"/>
    <n v="87.424285714285716"/>
    <n v="27.6"/>
    <n v="4433"/>
    <n v="5540"/>
    <n v="9973"/>
  </r>
  <r>
    <x v="2557"/>
    <b v="0"/>
    <n v="19.100000000000001"/>
    <n v="87.75"/>
    <n v="78.930000000000007"/>
    <n v="81.8"/>
    <n v="81.93"/>
    <n v="27"/>
    <n v="4533"/>
    <n v="5358"/>
    <n v="9891"/>
  </r>
  <r>
    <x v="2558"/>
    <b v="0"/>
    <n v="17.899999999999999"/>
    <n v="95.25"/>
    <n v="83.73"/>
    <n v="92.15"/>
    <n v="89.25"/>
    <n v="27.9"/>
    <n v="4985"/>
    <n v="5715"/>
    <n v="10700"/>
  </r>
  <r>
    <x v="2559"/>
    <b v="0"/>
    <n v="20.5"/>
    <n v="93.75"/>
    <n v="83.6"/>
    <n v="89.48"/>
    <n v="87.936000000000007"/>
    <n v="27.6"/>
    <n v="5152"/>
    <n v="5855"/>
    <n v="11007"/>
  </r>
  <r>
    <x v="2560"/>
    <b v="0"/>
    <n v="21.4"/>
    <n v="90.75"/>
    <n v="78.67"/>
    <n v="86.64"/>
    <n v="84.163714285714292"/>
    <n v="27.9"/>
    <n v="4873"/>
    <n v="5538"/>
    <n v="10411"/>
  </r>
  <r>
    <x v="2561"/>
    <b v="0"/>
    <n v="37.5"/>
    <n v="95.25"/>
    <n v="78.400000000000006"/>
    <n v="92.65"/>
    <n v="87.137142857142862"/>
    <n v="28.5"/>
    <n v="5209"/>
    <n v="5947"/>
    <n v="11156"/>
  </r>
  <r>
    <x v="2562"/>
    <b v="0"/>
    <n v="58.1"/>
    <n v="74.75"/>
    <n v="74.13"/>
    <n v="82.14"/>
    <n v="77.018000000000001"/>
    <n v="28.7"/>
    <n v="5164"/>
    <n v="5808"/>
    <n v="10972"/>
  </r>
  <r>
    <x v="2563"/>
    <b v="0"/>
    <n v="8.6"/>
    <n v="85"/>
    <n v="78.8"/>
    <n v="84.97"/>
    <n v="82.332571428571427"/>
    <n v="32.6"/>
    <n v="5469"/>
    <n v="6206"/>
    <n v="11675"/>
  </r>
  <r>
    <x v="2564"/>
    <b v="0"/>
    <n v="50"/>
    <n v="89"/>
    <n v="83.33"/>
    <n v="90.65"/>
    <n v="87.135714285714286"/>
    <n v="31.7"/>
    <n v="5862"/>
    <n v="6671"/>
    <n v="12533"/>
  </r>
  <r>
    <x v="2565"/>
    <b v="0"/>
    <n v="19.100000000000001"/>
    <n v="88.25"/>
    <n v="81.069999999999993"/>
    <n v="89.82"/>
    <n v="85.71114285714286"/>
    <n v="32.1"/>
    <n v="5958"/>
    <n v="6657"/>
    <n v="12615"/>
  </r>
  <r>
    <x v="2566"/>
    <b v="0"/>
    <n v="0"/>
    <n v="89.25"/>
    <n v="79.600000000000009"/>
    <n v="84.97"/>
    <n v="83.646857142857144"/>
    <n v="26.5"/>
    <n v="4233"/>
    <n v="5434"/>
    <n v="9667"/>
  </r>
  <r>
    <x v="2567"/>
    <b v="0"/>
    <n v="94.1"/>
    <n v="80"/>
    <n v="73.2"/>
    <n v="84.47"/>
    <n v="78.618285714285719"/>
    <n v="28.4"/>
    <n v="4932"/>
    <n v="5637"/>
    <n v="10569"/>
  </r>
  <r>
    <x v="2568"/>
    <b v="0"/>
    <n v="6.2"/>
    <n v="80.5"/>
    <n v="74.53"/>
    <n v="84.81"/>
    <n v="79.419142857142859"/>
    <n v="28.5"/>
    <n v="4981"/>
    <n v="5741"/>
    <n v="10722"/>
  </r>
  <r>
    <x v="2569"/>
    <b v="0"/>
    <n v="6.2"/>
    <n v="67"/>
    <n v="74.8"/>
    <n v="75.290000000000006"/>
    <n v="73.185142857142864"/>
    <n v="30.6"/>
    <n v="5624"/>
    <n v="6140"/>
    <n v="11764"/>
  </r>
  <r>
    <x v="2570"/>
    <b v="0"/>
    <n v="60.8"/>
    <n v="82.5"/>
    <n v="77.86999999999999"/>
    <n v="84.31"/>
    <n v="81.136285714285719"/>
    <n v="31"/>
    <n v="5574"/>
    <n v="6359"/>
    <n v="11933"/>
  </r>
  <r>
    <x v="2571"/>
    <b v="0"/>
    <n v="24.6"/>
    <n v="90"/>
    <n v="81.87"/>
    <n v="90.48"/>
    <n v="86.680285714285716"/>
    <n v="30.8"/>
    <n v="5507"/>
    <n v="6226"/>
    <n v="11733"/>
  </r>
  <r>
    <x v="2572"/>
    <b v="0"/>
    <n v="35"/>
    <n v="88.25"/>
    <n v="78"/>
    <n v="84.25"/>
    <n v="82.48571428571428"/>
    <n v="31.9"/>
    <n v="5613"/>
    <n v="6267"/>
    <n v="11880"/>
  </r>
  <r>
    <x v="2573"/>
    <b v="0"/>
    <n v="59.1"/>
    <n v="85"/>
    <n v="82"/>
    <n v="88.31"/>
    <n v="84.849142857142851"/>
    <n v="32.1"/>
    <n v="5798"/>
    <n v="6452"/>
    <n v="12250"/>
  </r>
  <r>
    <x v="2574"/>
    <b v="0"/>
    <n v="41.5"/>
    <n v="83.25"/>
    <n v="76.53"/>
    <n v="82.14"/>
    <n v="79.989428571428576"/>
    <n v="28.8"/>
    <n v="5014"/>
    <n v="5836"/>
    <n v="10850"/>
  </r>
  <r>
    <x v="2575"/>
    <b v="0"/>
    <n v="35.4"/>
    <n v="95.5"/>
    <n v="79.73"/>
    <n v="89.65"/>
    <n v="86.73571428571428"/>
    <n v="30.2"/>
    <n v="5395"/>
    <n v="5963"/>
    <n v="11358"/>
  </r>
  <r>
    <x v="2576"/>
    <b v="0"/>
    <n v="55.5"/>
    <n v="85"/>
    <n v="79.33"/>
    <n v="79.13"/>
    <n v="80.557428571428574"/>
    <n v="27.3"/>
    <n v="5038"/>
    <n v="5830"/>
    <n v="10868"/>
  </r>
  <r>
    <x v="2577"/>
    <b v="0"/>
    <n v="32.200000000000003"/>
    <n v="77.5"/>
    <n v="79.33"/>
    <n v="77.63"/>
    <n v="78.328857142857146"/>
    <n v="27"/>
    <n v="4587"/>
    <n v="5390"/>
    <n v="9977"/>
  </r>
  <r>
    <x v="2578"/>
    <b v="0"/>
    <n v="91.6"/>
    <n v="81.25"/>
    <n v="80.13"/>
    <n v="80.800000000000011"/>
    <n v="80.61571428571429"/>
    <n v="28.5"/>
    <n v="4712"/>
    <n v="5637"/>
    <n v="10349"/>
  </r>
  <r>
    <x v="2579"/>
    <b v="0"/>
    <n v="67.900000000000006"/>
    <n v="84.75"/>
    <n v="79.86999999999999"/>
    <n v="82.97"/>
    <n v="82.048285714285711"/>
    <n v="29.8"/>
    <n v="4782"/>
    <n v="5535"/>
    <n v="10317"/>
  </r>
  <r>
    <x v="2580"/>
    <b v="0"/>
    <n v="36.299999999999997"/>
    <n v="88"/>
    <n v="80.13"/>
    <n v="84.47"/>
    <n v="83.41685714285714"/>
    <n v="29.6"/>
    <n v="5132"/>
    <n v="5876"/>
    <n v="11008"/>
  </r>
  <r>
    <x v="2581"/>
    <b v="0"/>
    <n v="35.799999999999997"/>
    <n v="87.5"/>
    <n v="80.27"/>
    <n v="88.81"/>
    <n v="84.850571428571428"/>
    <n v="30.2"/>
    <n v="5231"/>
    <n v="5924"/>
    <n v="11155"/>
  </r>
  <r>
    <x v="2582"/>
    <b v="0"/>
    <n v="30"/>
    <n v="94.25"/>
    <n v="85.33"/>
    <n v="88.81"/>
    <n v="88.561999999999998"/>
    <n v="31"/>
    <n v="5504"/>
    <n v="6061"/>
    <n v="11565"/>
  </r>
  <r>
    <x v="2583"/>
    <b v="0"/>
    <n v="17.3"/>
    <n v="91.75"/>
    <n v="83.6"/>
    <n v="86.31"/>
    <n v="86.391999999999996"/>
    <n v="31.2"/>
    <n v="5715"/>
    <n v="6394"/>
    <n v="12109"/>
  </r>
  <r>
    <x v="2584"/>
    <b v="0"/>
    <n v="60.1"/>
    <n v="93.5"/>
    <n v="86.53"/>
    <n v="91.490000000000009"/>
    <n v="89.823714285714289"/>
    <n v="30.7"/>
    <n v="5847"/>
    <n v="6408"/>
    <n v="12255"/>
  </r>
  <r>
    <x v="2585"/>
    <b v="0"/>
    <n v="33.299999999999997"/>
    <n v="90.75"/>
    <n v="81.599999999999994"/>
    <n v="88.31"/>
    <n v="85.992000000000004"/>
    <n v="28.2"/>
    <n v="5492"/>
    <n v="6109"/>
    <n v="11601"/>
  </r>
  <r>
    <x v="2586"/>
    <b v="0"/>
    <n v="65.2"/>
    <n v="89.5"/>
    <n v="84.13"/>
    <n v="88.15"/>
    <n v="86.73571428571428"/>
    <n v="30.5"/>
    <n v="6048"/>
    <n v="6719"/>
    <n v="12767"/>
  </r>
  <r>
    <x v="2587"/>
    <b v="0"/>
    <n v="68.7"/>
    <n v="91.25"/>
    <n v="85.6"/>
    <n v="88.65"/>
    <n v="87.937142857142859"/>
    <n v="30.1"/>
    <n v="5913"/>
    <n v="6549"/>
    <n v="12462"/>
  </r>
  <r>
    <x v="2588"/>
    <b v="0"/>
    <n v="27.6"/>
    <n v="84"/>
    <n v="80"/>
    <n v="86.98"/>
    <n v="83.307428571428574"/>
    <n v="29.712371134020607"/>
    <n v="5635"/>
    <n v="6326"/>
    <n v="11961"/>
  </r>
  <r>
    <x v="2589"/>
    <b v="0"/>
    <n v="38.6"/>
    <n v="85.25"/>
    <n v="78.67"/>
    <n v="86.64"/>
    <n v="82.906571428571425"/>
    <n v="27.8"/>
    <n v="5186"/>
    <n v="5775"/>
    <n v="10961"/>
  </r>
  <r>
    <x v="2590"/>
    <b v="0"/>
    <n v="75.099999999999994"/>
    <n v="85.5"/>
    <n v="78.8"/>
    <n v="86.64"/>
    <n v="83.019428571428577"/>
    <n v="28.9"/>
    <n v="5570"/>
    <n v="6313"/>
    <n v="11883"/>
  </r>
  <r>
    <x v="2591"/>
    <b v="0"/>
    <n v="0"/>
    <n v="93.25"/>
    <n v="85.72999999999999"/>
    <n v="90.649999999999991"/>
    <n v="89.135714285714286"/>
    <n v="28.4"/>
    <n v="4971"/>
    <n v="6058"/>
    <n v="11029"/>
  </r>
  <r>
    <x v="2592"/>
    <b v="0"/>
    <n v="70.599999999999994"/>
    <n v="91"/>
    <n v="85.2"/>
    <n v="87.31"/>
    <n v="87.249142857142857"/>
    <n v="26.6"/>
    <n v="4919"/>
    <n v="5562"/>
    <n v="10481"/>
  </r>
  <r>
    <x v="2593"/>
    <b v="0"/>
    <n v="56.2"/>
    <n v="94.25"/>
    <n v="83.07"/>
    <n v="86.98"/>
    <n v="86.965999999999994"/>
    <n v="27.1"/>
    <n v="4061"/>
    <n v="5504"/>
    <n v="9565"/>
  </r>
  <r>
    <x v="2594"/>
    <b v="0"/>
    <n v="0"/>
    <n v="96.5"/>
    <n v="89.87"/>
    <n v="91.49"/>
    <n v="91.940857142857141"/>
    <n v="29.9"/>
    <n v="5081"/>
    <n v="6241"/>
    <n v="11322"/>
  </r>
  <r>
    <x v="2595"/>
    <b v="0"/>
    <n v="58.8"/>
    <n v="96.25"/>
    <n v="86.93"/>
    <n v="94.16"/>
    <n v="91.539142857142863"/>
    <n v="30.9"/>
    <n v="5655"/>
    <n v="6400"/>
    <n v="12055"/>
  </r>
  <r>
    <x v="2596"/>
    <b v="0"/>
    <n v="37.799999999999997"/>
    <n v="96.75"/>
    <n v="88.93"/>
    <n v="96.99"/>
    <n v="93.480857142857147"/>
    <n v="31.1"/>
    <n v="5739"/>
    <n v="6240"/>
    <n v="11979"/>
  </r>
  <r>
    <x v="2597"/>
    <b v="0"/>
    <n v="71.900000000000006"/>
    <n v="94"/>
    <n v="91.600000000000009"/>
    <n v="94.66"/>
    <n v="93.197714285714284"/>
    <n v="31.3"/>
    <n v="5917"/>
    <n v="6559"/>
    <n v="12476"/>
  </r>
  <r>
    <x v="2598"/>
    <b v="0"/>
    <n v="73.099999999999994"/>
    <n v="94.5"/>
    <n v="98.27"/>
    <n v="96.83"/>
    <n v="96.914571428571435"/>
    <n v="30.7"/>
    <n v="5477"/>
    <n v="6386"/>
    <n v="11863"/>
  </r>
  <r>
    <x v="2599"/>
    <b v="0"/>
    <n v="56.9"/>
    <n v="94.5"/>
    <n v="92.93"/>
    <n v="94.49"/>
    <n v="93.823714285714289"/>
    <n v="30.7"/>
    <n v="5538"/>
    <n v="6388"/>
    <n v="11926"/>
  </r>
  <r>
    <x v="2600"/>
    <b v="0"/>
    <n v="75"/>
    <n v="95.5"/>
    <n v="90.4"/>
    <n v="90.48"/>
    <n v="91.593142857142851"/>
    <n v="31"/>
    <n v="5425"/>
    <n v="6375"/>
    <n v="11800"/>
  </r>
  <r>
    <x v="2601"/>
    <b v="0"/>
    <n v="75"/>
    <n v="96.25"/>
    <n v="91.73"/>
    <n v="94.66"/>
    <n v="93.767714285714291"/>
    <n v="26.3"/>
    <n v="4309"/>
    <n v="5250"/>
    <n v="9559"/>
  </r>
  <r>
    <x v="2602"/>
    <b v="0"/>
    <n v="38.6"/>
    <n v="95.75"/>
    <n v="83.07"/>
    <n v="93.32"/>
    <n v="89.482571428571433"/>
    <n v="28.3"/>
    <n v="4855"/>
    <n v="5584"/>
    <n v="10439"/>
  </r>
  <r>
    <x v="2603"/>
    <b v="0"/>
    <n v="26.9"/>
    <n v="96"/>
    <n v="86.53"/>
    <n v="94.320000000000007"/>
    <n v="91.365428571428566"/>
    <n v="30.7"/>
    <n v="4973"/>
    <n v="5597"/>
    <n v="10570"/>
  </r>
  <r>
    <x v="2604"/>
    <b v="0"/>
    <n v="51.2"/>
    <n v="88.25"/>
    <n v="80.53"/>
    <n v="90.98"/>
    <n v="85.877428571428567"/>
    <n v="27.9"/>
    <n v="4637"/>
    <n v="5458"/>
    <n v="10095"/>
  </r>
  <r>
    <x v="2605"/>
    <b v="0"/>
    <n v="91.7"/>
    <n v="95"/>
    <n v="87.47"/>
    <n v="95.16"/>
    <n v="91.827714285714279"/>
    <n v="26.6"/>
    <n v="4566"/>
    <n v="5137"/>
    <n v="9703"/>
  </r>
  <r>
    <x v="2606"/>
    <b v="0"/>
    <n v="67"/>
    <n v="91.75"/>
    <n v="81.2"/>
    <n v="94.320000000000007"/>
    <n v="88.10971428571429"/>
    <n v="27.3"/>
    <n v="4740"/>
    <n v="5496"/>
    <n v="10236"/>
  </r>
  <r>
    <x v="2607"/>
    <b v="0"/>
    <n v="24"/>
    <n v="92"/>
    <n v="86.27"/>
    <n v="96.33"/>
    <n v="91.028857142857149"/>
    <n v="29.5"/>
    <n v="5088"/>
    <n v="5727"/>
    <n v="10815"/>
  </r>
  <r>
    <x v="2608"/>
    <b v="0"/>
    <n v="19.2"/>
    <n v="93"/>
    <n v="92.27"/>
    <n v="98.16"/>
    <n v="94.456285714285713"/>
    <n v="30.6"/>
    <n v="5445"/>
    <n v="6005"/>
    <n v="11450"/>
  </r>
  <r>
    <x v="2609"/>
    <b v="0"/>
    <n v="35.799999999999997"/>
    <n v="91"/>
    <n v="89.07"/>
    <n v="96.66"/>
    <n v="92.113428571428571"/>
    <n v="30.751546391752584"/>
    <n v="4977"/>
    <n v="5956"/>
    <n v="10933"/>
  </r>
  <r>
    <x v="2610"/>
    <b v="0"/>
    <n v="44.9"/>
    <n v="95"/>
    <n v="92.4"/>
    <n v="94.16"/>
    <n v="93.597714285714289"/>
    <n v="30.78350515463918"/>
    <n v="4984"/>
    <n v="6016"/>
    <n v="11000"/>
  </r>
  <r>
    <x v="2611"/>
    <b v="0"/>
    <n v="11.8"/>
    <n v="82.5"/>
    <n v="79.2"/>
    <n v="91.820000000000007"/>
    <n v="84.281142857142854"/>
    <n v="30.1"/>
    <n v="5206"/>
    <n v="6149"/>
    <n v="11355"/>
  </r>
  <r>
    <x v="2612"/>
    <b v="0"/>
    <n v="65.599999999999994"/>
    <n v="85.5"/>
    <n v="83.73"/>
    <n v="93.32"/>
    <n v="87.42257142857143"/>
    <n v="30.171134020618574"/>
    <n v="4885"/>
    <n v="5910"/>
    <n v="10795"/>
  </r>
  <r>
    <x v="2613"/>
    <b v="0"/>
    <n v="81.2"/>
    <n v="83.75"/>
    <n v="84.8"/>
    <n v="97.16"/>
    <n v="88.797714285714292"/>
    <n v="30.7"/>
    <n v="5315"/>
    <n v="6289"/>
    <n v="11604"/>
  </r>
  <r>
    <x v="2614"/>
    <b v="0"/>
    <n v="75"/>
    <n v="76.25"/>
    <n v="82.27"/>
    <n v="79.3"/>
    <n v="79.875714285714281"/>
    <n v="31"/>
    <n v="5087"/>
    <n v="5996"/>
    <n v="11083"/>
  </r>
  <r>
    <x v="2615"/>
    <b v="0"/>
    <n v="56.9"/>
    <n v="80.5"/>
    <n v="77.86999999999999"/>
    <n v="81.47"/>
    <n v="79.70542857142857"/>
    <n v="29.6"/>
    <n v="5012"/>
    <n v="5918"/>
    <n v="10930"/>
  </r>
  <r>
    <x v="2616"/>
    <b v="0"/>
    <n v="60.8"/>
    <n v="77.75"/>
    <n v="77.069999999999993"/>
    <n v="79.13"/>
    <n v="77.931714285714293"/>
    <n v="31.3"/>
    <n v="5654"/>
    <n v="6487"/>
    <n v="12141"/>
  </r>
  <r>
    <x v="2617"/>
    <b v="0"/>
    <n v="22.3"/>
    <n v="69.5"/>
    <n v="73.87"/>
    <n v="79.13"/>
    <n v="74.674571428571426"/>
    <n v="30.4"/>
    <n v="5374"/>
    <n v="6209"/>
    <n v="11583"/>
  </r>
  <r>
    <x v="2618"/>
    <b v="0"/>
    <n v="30.6"/>
    <n v="42.25"/>
    <n v="59.07"/>
    <n v="46.410000000000004"/>
    <n v="50.884857142857143"/>
    <n v="31.1"/>
    <n v="5261"/>
    <n v="6163"/>
    <n v="11424"/>
  </r>
  <r>
    <x v="2619"/>
    <b v="0"/>
    <n v="42.8"/>
    <n v="43.75"/>
    <n v="58.13"/>
    <n v="50.580000000000005"/>
    <n v="52.254571428571431"/>
    <n v="30.6"/>
    <n v="5557"/>
    <n v="6487"/>
    <n v="12044"/>
  </r>
  <r>
    <x v="2620"/>
    <b v="0"/>
    <n v="16.399999999999999"/>
    <n v="42"/>
    <n v="56.67"/>
    <n v="56.93"/>
    <n v="53.405999999999999"/>
    <n v="30.8"/>
    <n v="5520"/>
    <n v="6640"/>
    <n v="12160"/>
  </r>
  <r>
    <x v="2621"/>
    <b v="0"/>
    <n v="49"/>
    <n v="45"/>
    <n v="57.73"/>
    <n v="59.43"/>
    <n v="55.403142857142861"/>
    <n v="31.128865979381445"/>
    <n v="5604"/>
    <n v="6556"/>
    <n v="12160"/>
  </r>
  <r>
    <x v="2622"/>
    <b v="0"/>
    <n v="50.1"/>
    <n v="51.5"/>
    <n v="61.2"/>
    <n v="56.09"/>
    <n v="57.23085714285714"/>
    <n v="31.216494845360835"/>
    <n v="5683"/>
    <n v="6384"/>
    <n v="12067"/>
  </r>
  <r>
    <x v="2623"/>
    <b v="0"/>
    <n v="62.7"/>
    <n v="57.5"/>
    <n v="70"/>
    <n v="51.42"/>
    <n v="60.772571428571432"/>
    <n v="31.2"/>
    <n v="5961"/>
    <n v="6754"/>
    <n v="12715"/>
  </r>
  <r>
    <x v="2624"/>
    <b v="0"/>
    <n v="39.9"/>
    <n v="58.5"/>
    <n v="70.399999999999991"/>
    <n v="51.59"/>
    <n v="61.23085714285714"/>
    <n v="31.3"/>
    <n v="5625"/>
    <n v="6514"/>
    <n v="12139"/>
  </r>
  <r>
    <x v="2625"/>
    <b v="0"/>
    <n v="23.2"/>
    <n v="47.5"/>
    <n v="57.07"/>
    <n v="40.229999999999997"/>
    <n v="49.10885714285714"/>
    <n v="28.4"/>
    <n v="5555"/>
    <n v="6218"/>
    <n v="11773"/>
  </r>
  <r>
    <x v="2626"/>
    <b v="0"/>
    <n v="55.1"/>
    <n v="52.5"/>
    <n v="60"/>
    <n v="40.07"/>
    <n v="51.452571428571432"/>
    <n v="27.7"/>
    <n v="5197"/>
    <n v="6001"/>
    <n v="11198"/>
  </r>
  <r>
    <x v="2627"/>
    <b v="0"/>
    <n v="52.5"/>
    <n v="53.75"/>
    <n v="64.929999999999993"/>
    <n v="36.89"/>
    <n v="52.760857142857141"/>
    <n v="28.9"/>
    <n v="5451"/>
    <n v="6151"/>
    <n v="11602"/>
  </r>
  <r>
    <x v="2628"/>
    <b v="0"/>
    <n v="69"/>
    <n v="51.25"/>
    <n v="67.73"/>
    <n v="40.229999999999997"/>
    <n v="54.534571428571425"/>
    <n v="28.401030927835048"/>
    <n v="5225"/>
    <n v="5988"/>
    <n v="11213"/>
  </r>
  <r>
    <x v="2629"/>
    <b v="0"/>
    <n v="103.7"/>
    <n v="60"/>
    <n v="71.069999999999993"/>
    <n v="48.41"/>
    <n v="60.770571428571429"/>
    <n v="30.145360824742266"/>
    <n v="5905"/>
    <n v="6730"/>
    <n v="12635"/>
  </r>
  <r>
    <x v="2630"/>
    <b v="0"/>
    <n v="84.2"/>
    <n v="72.5"/>
    <n v="79.33"/>
    <n v="54.09"/>
    <n v="69.115142857142857"/>
    <n v="30.74432989690721"/>
    <n v="5144"/>
    <n v="5798"/>
    <n v="10942"/>
  </r>
  <r>
    <x v="2631"/>
    <b v="0"/>
    <n v="101.7"/>
    <n v="91"/>
    <n v="92.4"/>
    <n v="63.61"/>
    <n v="82.209142857142851"/>
    <n v="30.5"/>
    <n v="5558"/>
    <n v="6374"/>
    <n v="11932"/>
  </r>
  <r>
    <x v="2632"/>
    <b v="0"/>
    <n v="104.4"/>
    <n v="67.75"/>
    <n v="75.2"/>
    <n v="46.739999999999995"/>
    <n v="63.739428571428569"/>
    <n v="30.7"/>
    <n v="5198"/>
    <n v="6291"/>
    <n v="11489"/>
  </r>
  <r>
    <x v="2633"/>
    <b v="0"/>
    <n v="104.9"/>
    <n v="68.25"/>
    <n v="74.27"/>
    <n v="45.910000000000004"/>
    <n v="63.170571428571428"/>
    <n v="30.8"/>
    <n v="5746"/>
    <n v="6403"/>
    <n v="12149"/>
  </r>
  <r>
    <x v="2634"/>
    <b v="0"/>
    <n v="82.5"/>
    <n v="65.5"/>
    <n v="77.33"/>
    <n v="42.24"/>
    <n v="62.595142857142854"/>
    <n v="31.2"/>
    <n v="5946"/>
    <n v="6883"/>
    <n v="12829"/>
  </r>
  <r>
    <x v="2635"/>
    <b v="0"/>
    <n v="71.2"/>
    <n v="58.75"/>
    <n v="77.2"/>
    <n v="42.07"/>
    <n v="60.938285714285712"/>
    <n v="30.429896907216506"/>
    <n v="5376"/>
    <n v="6327"/>
    <n v="11703"/>
  </r>
  <r>
    <x v="2636"/>
    <b v="0"/>
    <n v="10.9"/>
    <n v="63.25"/>
    <n v="79.069999999999993"/>
    <n v="45.41"/>
    <n v="63.913428571428568"/>
    <n v="30.336082474226806"/>
    <n v="5176"/>
    <n v="5879"/>
    <n v="11055"/>
  </r>
  <r>
    <x v="2637"/>
    <b v="0"/>
    <n v="37.9"/>
    <n v="73.5"/>
    <n v="83.88"/>
    <n v="49.08"/>
    <n v="69.575999999999993"/>
    <n v="28.8"/>
    <n v="4492"/>
    <n v="5214"/>
    <n v="9706"/>
  </r>
  <r>
    <x v="2638"/>
    <b v="0"/>
    <n v="22.7"/>
    <n v="90.5"/>
    <n v="93.47"/>
    <n v="96.99"/>
    <n v="93.998000000000005"/>
    <n v="26.3"/>
    <n v="4536"/>
    <n v="5391"/>
    <n v="9927"/>
  </r>
  <r>
    <x v="2639"/>
    <b v="0"/>
    <n v="49.1"/>
    <n v="89.5"/>
    <n v="92.93"/>
    <n v="96.99"/>
    <n v="93.537999999999997"/>
    <n v="26.4"/>
    <n v="4395"/>
    <n v="5143"/>
    <n v="9538"/>
  </r>
  <r>
    <x v="2640"/>
    <b v="0"/>
    <n v="121.1"/>
    <n v="84.25"/>
    <n v="82.27"/>
    <n v="48.25"/>
    <n v="71.058571428571426"/>
    <n v="29.822680412371135"/>
    <n v="5301"/>
    <n v="6374"/>
    <n v="11675"/>
  </r>
  <r>
    <x v="2641"/>
    <b v="0"/>
    <n v="71.099999999999994"/>
    <n v="66.25"/>
    <n v="74.27"/>
    <n v="51.59"/>
    <n v="64.660857142857139"/>
    <n v="30.059793814432997"/>
    <n v="5036"/>
    <n v="5868"/>
    <n v="10904"/>
  </r>
  <r>
    <x v="2642"/>
    <b v="0"/>
    <n v="79.2"/>
    <n v="92.75"/>
    <n v="87.2"/>
    <n v="54.42"/>
    <n v="77.22971428571428"/>
    <n v="26.2"/>
    <n v="5466"/>
    <n v="6297"/>
    <n v="11763"/>
  </r>
  <r>
    <x v="2643"/>
    <b v="0"/>
    <n v="87.2"/>
    <n v="48"/>
    <n v="67.600000000000009"/>
    <n v="43.74"/>
    <n v="54.939428571428572"/>
    <n v="28.4"/>
    <n v="5890"/>
    <n v="6999"/>
    <n v="12889"/>
  </r>
  <r>
    <x v="2644"/>
    <b v="0"/>
    <n v="80.400000000000006"/>
    <n v="67.75"/>
    <n v="74.67"/>
    <n v="46.58"/>
    <n v="63.457428571428572"/>
    <n v="30.993814432989684"/>
    <n v="5515"/>
    <n v="6376"/>
    <n v="11891"/>
  </r>
  <r>
    <x v="2645"/>
    <b v="0"/>
    <n v="85.6"/>
    <n v="91.5"/>
    <n v="83.73"/>
    <n v="49.25"/>
    <n v="73.684285714285721"/>
    <n v="31.294845360824741"/>
    <n v="5431"/>
    <n v="6280"/>
    <n v="11711"/>
  </r>
  <r>
    <x v="2646"/>
    <b v="0"/>
    <n v="112.5"/>
    <n v="92.5"/>
    <n v="85.070000000000007"/>
    <n v="48.08"/>
    <n v="74.085999999999999"/>
    <n v="30.2"/>
    <n v="5565"/>
    <n v="6449"/>
    <n v="12014"/>
  </r>
  <r>
    <x v="2647"/>
    <b v="0"/>
    <n v="79.5"/>
    <n v="92.25"/>
    <n v="85.6"/>
    <n v="48.25"/>
    <n v="74.314285714285717"/>
    <n v="30.4"/>
    <n v="6088"/>
    <n v="7012"/>
    <n v="13100"/>
  </r>
  <r>
    <x v="2648"/>
    <b v="0"/>
    <n v="20.100000000000001"/>
    <n v="88.25"/>
    <n v="88.67"/>
    <n v="46.58"/>
    <n v="74.143142857142863"/>
    <n v="30"/>
    <n v="5873"/>
    <n v="6641"/>
    <n v="12514"/>
  </r>
  <r>
    <x v="2649"/>
    <b v="0"/>
    <n v="13.8"/>
    <n v="93.25"/>
    <n v="94.27"/>
    <n v="56.06"/>
    <n v="80.936285714285717"/>
    <n v="30.4"/>
    <n v="5362"/>
    <n v="6403"/>
    <n v="11765"/>
  </r>
  <r>
    <x v="2650"/>
    <b v="0"/>
    <n v="66.7"/>
    <n v="96.5"/>
    <n v="98.13"/>
    <n v="56.93"/>
    <n v="83.631714285714281"/>
    <n v="30.9"/>
    <n v="5791"/>
    <n v="6594"/>
    <n v="12385"/>
  </r>
  <r>
    <x v="2651"/>
    <b v="0"/>
    <n v="84.4"/>
    <n v="96.5"/>
    <n v="100.13"/>
    <n v="55.93"/>
    <n v="84.146000000000001"/>
    <n v="30.2"/>
    <n v="5611"/>
    <n v="6381"/>
    <n v="11992"/>
  </r>
  <r>
    <x v="2652"/>
    <b v="0"/>
    <n v="77.7"/>
    <n v="96.5"/>
    <n v="96.93"/>
    <n v="54.42"/>
    <n v="82.256857142857143"/>
    <n v="29.9"/>
    <n v="5238"/>
    <n v="6134"/>
    <n v="11372"/>
  </r>
  <r>
    <x v="2653"/>
    <b v="0"/>
    <n v="29.5"/>
    <n v="96.5"/>
    <n v="96.93"/>
    <n v="54.42"/>
    <n v="82.256857142857143"/>
    <n v="29.1"/>
    <n v="4896"/>
    <n v="5683"/>
    <n v="10579"/>
  </r>
  <r>
    <x v="2654"/>
    <b v="0"/>
    <n v="9.6"/>
    <n v="91.5"/>
    <n v="83.07"/>
    <n v="50.92"/>
    <n v="73.974000000000004"/>
    <n v="30.2"/>
    <n v="5068"/>
    <n v="5803"/>
    <n v="10871"/>
  </r>
  <r>
    <x v="2655"/>
    <b v="0"/>
    <n v="19.899999999999999"/>
    <n v="72.25"/>
    <n v="69.47"/>
    <n v="41.57"/>
    <n v="60.539714285714282"/>
    <n v="30"/>
    <n v="5017"/>
    <n v="6017"/>
    <n v="11034"/>
  </r>
  <r>
    <x v="2656"/>
    <b v="0"/>
    <n v="11.9"/>
    <n v="74.75"/>
    <n v="75.599999999999994"/>
    <n v="42.9"/>
    <n v="64.194285714285712"/>
    <n v="30.5"/>
    <n v="5720"/>
    <n v="6615"/>
    <n v="12335"/>
  </r>
  <r>
    <x v="2657"/>
    <b v="0"/>
    <n v="23.5"/>
    <n v="82.5"/>
    <n v="78.67"/>
    <n v="50.08"/>
    <n v="69.743142857142857"/>
    <n v="30.8"/>
    <n v="4994"/>
    <n v="5751"/>
    <n v="10745"/>
  </r>
  <r>
    <x v="2658"/>
    <b v="0"/>
    <n v="59.6"/>
    <n v="92.25"/>
    <n v="88"/>
    <n v="53.59"/>
    <n v="77.173714285714283"/>
    <n v="30.7"/>
    <n v="4194"/>
    <n v="4965"/>
    <n v="9159"/>
  </r>
  <r>
    <x v="2659"/>
    <b v="0"/>
    <n v="24.6"/>
    <n v="96.5"/>
    <n v="94.399999999999991"/>
    <n v="55.26"/>
    <n v="81.460571428571427"/>
    <n v="30.7"/>
    <n v="4087"/>
    <n v="4484"/>
    <n v="8571"/>
  </r>
  <r>
    <x v="2660"/>
    <b v="0"/>
    <n v="30.2"/>
    <n v="91.5"/>
    <n v="90.93"/>
    <n v="55.089999999999996"/>
    <n v="78.772285714285715"/>
    <n v="28.7"/>
    <n v="4137"/>
    <n v="4585"/>
    <n v="8722"/>
  </r>
  <r>
    <x v="2661"/>
    <b v="0"/>
    <n v="59.9"/>
    <n v="84.25"/>
    <n v="78.53"/>
    <n v="53.42"/>
    <n v="71.228285714285718"/>
    <n v="30.5"/>
    <n v="4115"/>
    <n v="4553"/>
    <n v="8668"/>
  </r>
  <r>
    <x v="2662"/>
    <b v="0"/>
    <n v="73.599999999999994"/>
    <n v="79.25"/>
    <n v="79.599999999999994"/>
    <n v="50.92"/>
    <n v="69.68685714285715"/>
    <n v="30.7"/>
    <n v="4124"/>
    <n v="4579"/>
    <n v="8703"/>
  </r>
  <r>
    <x v="2663"/>
    <b v="0"/>
    <n v="62.2"/>
    <n v="83.5"/>
    <n v="77.33"/>
    <n v="51.75"/>
    <n v="69.97"/>
    <n v="30.7"/>
    <n v="3845"/>
    <n v="4244"/>
    <n v="8089"/>
  </r>
  <r>
    <x v="2664"/>
    <b v="0"/>
    <n v="62.7"/>
    <n v="90.75"/>
    <n v="84.67"/>
    <n v="53.42"/>
    <n v="75.34542857142857"/>
    <n v="30.7"/>
    <n v="3607"/>
    <n v="4180"/>
    <n v="7787"/>
  </r>
  <r>
    <x v="2665"/>
    <b v="0"/>
    <n v="75.099999999999994"/>
    <n v="85.5"/>
    <n v="83.73"/>
    <n v="52.25"/>
    <n v="73.341428571428565"/>
    <n v="30.892783505154632"/>
    <n v="3715"/>
    <n v="4170"/>
    <n v="7885"/>
  </r>
  <r>
    <x v="2666"/>
    <b v="0"/>
    <n v="76.400000000000006"/>
    <n v="92.5"/>
    <n v="90.13"/>
    <n v="56.589999999999996"/>
    <n v="79.172285714285721"/>
    <n v="30.3"/>
    <n v="3614"/>
    <n v="4338"/>
    <n v="7952"/>
  </r>
  <r>
    <x v="2667"/>
    <b v="0"/>
    <n v="54.8"/>
    <n v="79.5"/>
    <n v="74.67"/>
    <n v="51.42"/>
    <n v="67.802571428571426"/>
    <n v="30.7"/>
    <n v="3666"/>
    <n v="3945"/>
    <n v="7611"/>
  </r>
  <r>
    <x v="2668"/>
    <b v="0"/>
    <n v="62"/>
    <n v="87.75"/>
    <n v="80.53"/>
    <n v="53.42"/>
    <n v="72.885428571428577"/>
    <n v="27.3"/>
    <n v="4999"/>
    <n v="2525"/>
    <n v="7524"/>
  </r>
  <r>
    <x v="2669"/>
    <b v="0"/>
    <n v="85.7"/>
    <n v="85.75"/>
    <n v="78.8"/>
    <n v="53.09"/>
    <n v="71.573714285714289"/>
    <n v="22.5"/>
    <n v="1795"/>
    <n v="1593"/>
    <n v="3388"/>
  </r>
  <r>
    <x v="2670"/>
    <b v="0"/>
    <n v="53.1"/>
    <n v="86.25"/>
    <n v="78.930000000000007"/>
    <n v="54.76"/>
    <n v="72.316285714285712"/>
    <n v="19.600000000000001"/>
    <n v="1021"/>
    <n v="883"/>
    <n v="1904"/>
  </r>
  <r>
    <x v="2671"/>
    <b v="0"/>
    <n v="36.5"/>
    <n v="92.5"/>
    <n v="87.2"/>
    <n v="56.76"/>
    <n v="77.974857142857147"/>
    <n v="21.7"/>
    <n v="1589"/>
    <n v="1339"/>
    <n v="2928"/>
  </r>
  <r>
    <x v="2672"/>
    <b v="0"/>
    <n v="70.599999999999994"/>
    <n v="94.25"/>
    <n v="91.33"/>
    <n v="56.59"/>
    <n v="80.086571428571432"/>
    <n v="24.5"/>
    <n v="1696"/>
    <n v="1378"/>
    <n v="3074"/>
  </r>
  <r>
    <x v="2673"/>
    <b v="0"/>
    <n v="79"/>
    <n v="97.25"/>
    <n v="99.33"/>
    <n v="56.76"/>
    <n v="84.259142857142862"/>
    <n v="27.022680412371137"/>
    <n v="1747"/>
    <n v="1541"/>
    <n v="3288"/>
  </r>
  <r>
    <x v="2674"/>
    <b v="0"/>
    <n v="71.900000000000006"/>
    <n v="87.75"/>
    <n v="79.599999999999994"/>
    <n v="56.93"/>
    <n v="73.690285714285707"/>
    <n v="27.8"/>
    <n v="1633"/>
    <n v="1406"/>
    <n v="3039"/>
  </r>
  <r>
    <x v="2675"/>
    <b v="0"/>
    <n v="57"/>
    <n v="92.25"/>
    <n v="82.93"/>
    <n v="60.1"/>
    <n v="77.232857142857142"/>
    <n v="25"/>
    <n v="1735"/>
    <n v="1536"/>
    <n v="3271"/>
  </r>
  <r>
    <x v="2676"/>
    <b v="0"/>
    <n v="43.3"/>
    <n v="91.5"/>
    <n v="86.13"/>
    <n v="60.93"/>
    <n v="78.71742857142857"/>
    <n v="23.8"/>
    <n v="1742"/>
    <n v="1573"/>
    <n v="3315"/>
  </r>
  <r>
    <x v="2677"/>
    <b v="0"/>
    <n v="35.700000000000003"/>
    <n v="90.75"/>
    <n v="81.47"/>
    <n v="59.43"/>
    <n v="76.034571428571425"/>
    <n v="25.9"/>
    <n v="1154"/>
    <n v="958"/>
    <n v="2112"/>
  </r>
  <r>
    <x v="2678"/>
    <b v="0"/>
    <n v="34.4"/>
    <n v="95"/>
    <n v="86.8"/>
    <n v="59.6"/>
    <n v="79.348571428571432"/>
    <n v="28"/>
    <n v="1701"/>
    <n v="1514"/>
    <n v="3215"/>
  </r>
  <r>
    <x v="2679"/>
    <b v="0"/>
    <n v="85.2"/>
    <n v="98.25"/>
    <n v="98.8"/>
    <n v="62.27"/>
    <n v="86.149714285714282"/>
    <n v="27.5"/>
    <n v="1778"/>
    <n v="1592"/>
    <n v="3370"/>
  </r>
  <r>
    <x v="2680"/>
    <b v="0"/>
    <n v="87.1"/>
    <n v="98.25"/>
    <n v="100"/>
    <n v="64.77"/>
    <n v="87.521142857142863"/>
    <n v="25.315463917525776"/>
    <n v="1770"/>
    <n v="1575"/>
    <n v="3345"/>
  </r>
  <r>
    <x v="2681"/>
    <b v="0"/>
    <n v="24.7"/>
    <n v="81.75"/>
    <n v="87.07"/>
    <n v="57.1"/>
    <n v="75.578571428571422"/>
    <n v="26.4"/>
    <n v="1726"/>
    <n v="1521"/>
    <n v="3247"/>
  </r>
  <r>
    <x v="2682"/>
    <b v="0"/>
    <n v="20.100000000000001"/>
    <n v="72.25"/>
    <n v="68"/>
    <n v="54.92"/>
    <n v="64.486857142857147"/>
    <n v="24.9"/>
    <n v="1414"/>
    <n v="1207"/>
    <n v="2621"/>
  </r>
  <r>
    <x v="2683"/>
    <b v="0"/>
    <n v="26.9"/>
    <n v="61.5"/>
    <n v="63.8"/>
    <n v="52.75"/>
    <n v="59.485714285714288"/>
    <n v="22.4"/>
    <n v="1681"/>
    <n v="1441"/>
    <n v="3122"/>
  </r>
  <r>
    <x v="2684"/>
    <b v="0"/>
    <n v="68.7"/>
    <n v="64.75"/>
    <n v="61.47"/>
    <n v="51.75"/>
    <n v="58.887142857142855"/>
    <n v="24.056701030927826"/>
    <n v="1652"/>
    <n v="1436"/>
    <n v="3088"/>
  </r>
  <r>
    <x v="2685"/>
    <b v="0"/>
    <n v="110.8"/>
    <n v="77.5"/>
    <n v="70.53"/>
    <n v="54.92"/>
    <n v="66.771142857142863"/>
    <n v="25.9"/>
    <n v="1742"/>
    <n v="1520"/>
    <n v="3262"/>
  </r>
  <r>
    <x v="2686"/>
    <b v="0"/>
    <n v="100"/>
    <n v="87.5"/>
    <n v="69.87"/>
    <n v="57.1"/>
    <n v="69.521428571428572"/>
    <n v="26.1"/>
    <n v="1698"/>
    <n v="1497"/>
    <n v="3195"/>
  </r>
  <r>
    <x v="2687"/>
    <b v="0"/>
    <n v="38.700000000000003"/>
    <n v="87.5"/>
    <n v="69.87"/>
    <n v="57.1"/>
    <n v="69.521428571428572"/>
    <n v="27.7"/>
    <n v="1812"/>
    <n v="1560"/>
    <n v="3372"/>
  </r>
  <r>
    <x v="2688"/>
    <b v="0"/>
    <n v="98.6"/>
    <n v="72.75"/>
    <n v="66.13"/>
    <n v="50.25"/>
    <n v="62.198571428571427"/>
    <n v="27.7"/>
    <n v="2061"/>
    <n v="1965"/>
    <n v="4026"/>
  </r>
  <r>
    <x v="2689"/>
    <b v="0"/>
    <n v="150"/>
    <n v="80.75"/>
    <n v="74.53"/>
    <n v="59.1"/>
    <n v="70.661428571428573"/>
    <n v="26.464948453608248"/>
    <n v="1748"/>
    <n v="1574"/>
    <n v="3322"/>
  </r>
  <r>
    <x v="2690"/>
    <b v="0"/>
    <n v="150"/>
    <n v="82"/>
    <n v="77.069999999999993"/>
    <n v="61.27"/>
    <n v="72.779714285714292"/>
    <n v="23.9"/>
    <n v="1698"/>
    <n v="1520"/>
    <n v="3218"/>
  </r>
  <r>
    <x v="2691"/>
    <b v="0"/>
    <n v="150"/>
    <n v="96.25"/>
    <n v="98.4"/>
    <n v="66.28"/>
    <n v="86.896000000000001"/>
    <n v="24"/>
    <n v="1663"/>
    <n v="1443"/>
    <n v="3106"/>
  </r>
  <r>
    <x v="2692"/>
    <b v="0"/>
    <n v="100"/>
    <n v="90.5"/>
    <n v="99.07"/>
    <n v="67.11"/>
    <n v="86.153428571428577"/>
    <n v="22.4"/>
    <n v="1621"/>
    <n v="1373"/>
    <n v="2994"/>
  </r>
  <r>
    <x v="2693"/>
    <b v="0"/>
    <n v="82.2"/>
    <n v="95.75"/>
    <n v="98.4"/>
    <n v="62.94"/>
    <n v="85.636571428571429"/>
    <n v="22.7"/>
    <n v="1639"/>
    <n v="1383"/>
    <n v="3022"/>
  </r>
  <r>
    <x v="2694"/>
    <b v="0"/>
    <n v="82.9"/>
    <n v="96"/>
    <n v="95.87"/>
    <n v="64.27000000000001"/>
    <n v="85.065428571428569"/>
    <n v="25.3"/>
    <n v="1630"/>
    <n v="1391"/>
    <n v="3021"/>
  </r>
  <r>
    <x v="2695"/>
    <b v="0"/>
    <n v="48.9"/>
    <n v="89.25"/>
    <n v="86.27"/>
    <n v="58.26"/>
    <n v="77.347714285714289"/>
    <n v="25.4"/>
    <n v="1758"/>
    <n v="1497"/>
    <n v="3255"/>
  </r>
  <r>
    <x v="2696"/>
    <b v="0"/>
    <n v="63.7"/>
    <n v="89.5"/>
    <n v="92.67"/>
    <n v="57.26"/>
    <n v="79.804857142857145"/>
    <n v="25.6"/>
    <n v="1750"/>
    <n v="1529"/>
    <n v="3279"/>
  </r>
  <r>
    <x v="2697"/>
    <b v="0"/>
    <n v="51.1"/>
    <n v="86.25"/>
    <n v="85.47"/>
    <n v="58.93"/>
    <n v="76.548857142857145"/>
    <n v="21.5"/>
    <n v="1626"/>
    <n v="1365"/>
    <n v="2991"/>
  </r>
  <r>
    <x v="2698"/>
    <b v="0"/>
    <n v="25.8"/>
    <n v="89"/>
    <n v="84.93"/>
    <n v="60.6"/>
    <n v="77.518571428571434"/>
    <n v="16.2"/>
    <n v="999"/>
    <n v="797"/>
    <n v="1796"/>
  </r>
  <r>
    <x v="2699"/>
    <b v="0"/>
    <n v="54.5"/>
    <n v="95"/>
    <n v="92.13"/>
    <n v="58.1"/>
    <n v="81.118571428571428"/>
    <n v="17.5"/>
    <n v="299"/>
    <n v="233"/>
    <n v="532"/>
  </r>
  <r>
    <x v="2700"/>
    <b v="0"/>
    <n v="61.7"/>
    <n v="94"/>
    <n v="96"/>
    <n v="60.6"/>
    <n v="83.405714285714282"/>
    <n v="20.399999999999999"/>
    <n v="1034"/>
    <n v="832"/>
    <n v="1866"/>
  </r>
  <r>
    <x v="2701"/>
    <b v="0"/>
    <n v="66.5"/>
    <n v="98"/>
    <n v="99.6"/>
    <n v="77.459999999999994"/>
    <n v="91.643428571428572"/>
    <n v="21.3"/>
    <n v="1541"/>
    <n v="1251"/>
    <n v="2792"/>
  </r>
  <r>
    <x v="2702"/>
    <b v="0"/>
    <n v="7.2"/>
    <n v="95.75"/>
    <n v="94.53"/>
    <n v="75.13"/>
    <n v="88.157428571428568"/>
    <n v="22.799999999999994"/>
    <n v="1591"/>
    <n v="1314"/>
    <n v="2905"/>
  </r>
  <r>
    <x v="2703"/>
    <b v="0"/>
    <n v="64.2"/>
    <n v="92.25"/>
    <n v="89.87"/>
    <n v="70.62"/>
    <n v="83.813999999999993"/>
    <n v="24.3"/>
    <n v="1605"/>
    <n v="1328"/>
    <n v="2933"/>
  </r>
  <r>
    <x v="2704"/>
    <b v="0"/>
    <n v="73.2"/>
    <n v="93.25"/>
    <n v="86.4"/>
    <n v="70.62"/>
    <n v="82.555428571428578"/>
    <n v="23"/>
    <n v="1085"/>
    <n v="863"/>
    <n v="1948"/>
  </r>
  <r>
    <x v="2705"/>
    <b v="0"/>
    <n v="72.599999999999994"/>
    <n v="90.75"/>
    <n v="87.33"/>
    <n v="70.12"/>
    <n v="82.21114285714286"/>
    <n v="20.3"/>
    <n v="1006"/>
    <n v="816"/>
    <n v="1822"/>
  </r>
  <r>
    <x v="2706"/>
    <b v="0"/>
    <n v="6.3"/>
    <n v="94.5"/>
    <n v="95.6"/>
    <n v="72.790000000000006"/>
    <n v="87.528000000000006"/>
    <n v="20.5"/>
    <n v="1027"/>
    <n v="793"/>
    <n v="1820"/>
  </r>
  <r>
    <x v="2707"/>
    <b v="0"/>
    <n v="72.8"/>
    <n v="91.25"/>
    <n v="97.33"/>
    <n v="94.12"/>
    <n v="94.83971428571428"/>
    <n v="20"/>
    <n v="881"/>
    <n v="721"/>
    <n v="1602"/>
  </r>
  <r>
    <x v="2708"/>
    <b v="0"/>
    <n v="71.3"/>
    <n v="96.5"/>
    <n v="98.8"/>
    <n v="72.95"/>
    <n v="89.411428571428573"/>
    <n v="21.1"/>
    <n v="592"/>
    <n v="491"/>
    <n v="1083"/>
  </r>
  <r>
    <x v="2709"/>
    <b v="0"/>
    <n v="35.200000000000003"/>
    <n v="81.25"/>
    <n v="82"/>
    <n v="65.78"/>
    <n v="76.267428571428567"/>
    <n v="23.7"/>
    <n v="629"/>
    <n v="532"/>
    <n v="1161"/>
  </r>
  <r>
    <x v="2710"/>
    <b v="0"/>
    <n v="15.3"/>
    <n v="84"/>
    <n v="86"/>
    <n v="67.78"/>
    <n v="79.296000000000006"/>
    <n v="24.1"/>
    <n v="0"/>
    <n v="0"/>
    <n v="0"/>
  </r>
  <r>
    <x v="2711"/>
    <b v="0"/>
    <n v="45.3"/>
    <n v="88"/>
    <n v="83.2"/>
    <n v="71.95"/>
    <n v="80.44"/>
    <n v="24.2"/>
    <n v="0"/>
    <n v="0"/>
    <n v="0"/>
  </r>
  <r>
    <x v="2712"/>
    <b v="0"/>
    <n v="26.3"/>
    <n v="85.25"/>
    <n v="82.8"/>
    <n v="70.62"/>
    <n v="79.183999999999997"/>
    <n v="21.6"/>
    <n v="0"/>
    <n v="0"/>
    <n v="0"/>
  </r>
  <r>
    <x v="2713"/>
    <b v="0"/>
    <n v="31"/>
    <n v="89.75"/>
    <n v="91.47"/>
    <n v="72.45"/>
    <n v="84.555714285714288"/>
    <n v="21.260416666666679"/>
    <n v="432"/>
    <n v="349"/>
    <n v="781"/>
  </r>
  <r>
    <x v="2714"/>
    <b v="0"/>
    <n v="70.8"/>
    <n v="92"/>
    <n v="92.8"/>
    <n v="71.95"/>
    <n v="85.468571428571423"/>
    <n v="21.5"/>
    <n v="577"/>
    <n v="465"/>
    <n v="1042"/>
  </r>
  <r>
    <x v="2715"/>
    <b v="0"/>
    <n v="55.9"/>
    <n v="95"/>
    <n v="98.13"/>
    <n v="75.290000000000006"/>
    <n v="89.583714285714279"/>
    <n v="21"/>
    <n v="584"/>
    <n v="474"/>
    <n v="1058"/>
  </r>
  <r>
    <x v="2716"/>
    <b v="0"/>
    <n v="55.1"/>
    <n v="92.5"/>
    <n v="88.27"/>
    <n v="72.45"/>
    <n v="83.812857142857141"/>
    <n v="21.7"/>
    <n v="569"/>
    <n v="463"/>
    <n v="1032"/>
  </r>
  <r>
    <x v="2717"/>
    <b v="0"/>
    <n v="50"/>
    <n v="93"/>
    <n v="88.67"/>
    <n v="74.12"/>
    <n v="84.671142857142854"/>
    <n v="22.9"/>
    <n v="583"/>
    <n v="474"/>
    <n v="1057"/>
  </r>
  <r>
    <x v="2718"/>
    <b v="0"/>
    <n v="36.200000000000003"/>
    <n v="89.25"/>
    <n v="83.73"/>
    <n v="69.95"/>
    <n v="80.267142857142858"/>
    <n v="22.5"/>
    <n v="580"/>
    <n v="464"/>
    <n v="1044"/>
  </r>
  <r>
    <x v="2719"/>
    <b v="0"/>
    <n v="19.899999999999999"/>
    <n v="84"/>
    <n v="82.93"/>
    <n v="71.790000000000006"/>
    <n v="79.355142857142852"/>
    <n v="21.7"/>
    <n v="567"/>
    <n v="424"/>
    <n v="991"/>
  </r>
  <r>
    <x v="2720"/>
    <b v="0"/>
    <n v="16"/>
    <n v="94.5"/>
    <n v="88.13"/>
    <n v="75.290000000000006"/>
    <n v="85.183714285714288"/>
    <n v="23.1"/>
    <n v="582"/>
    <n v="409"/>
    <n v="991"/>
  </r>
  <r>
    <x v="2721"/>
    <b v="0"/>
    <n v="73"/>
    <n v="94.25"/>
    <n v="83.2"/>
    <n v="74.12"/>
    <n v="82.612571428571428"/>
    <n v="22.6"/>
    <n v="572"/>
    <n v="419"/>
    <n v="991"/>
  </r>
  <r>
    <x v="2722"/>
    <b v="0"/>
    <n v="136.1"/>
    <n v="95.75"/>
    <n v="93.6"/>
    <n v="76.790000000000006"/>
    <n v="88.328000000000003"/>
    <n v="21.351041666666671"/>
    <n v="558"/>
    <n v="399"/>
    <n v="957"/>
  </r>
  <r>
    <x v="2723"/>
    <b v="0"/>
    <n v="89.6"/>
    <n v="88.75"/>
    <n v="79.2"/>
    <n v="69.62"/>
    <n v="78.098285714285709"/>
    <n v="17.3"/>
    <n v="576"/>
    <n v="409"/>
    <n v="985"/>
  </r>
  <r>
    <x v="2724"/>
    <b v="0"/>
    <n v="29.1"/>
    <n v="96.5"/>
    <n v="86.13"/>
    <n v="73.290000000000006"/>
    <n v="84.097999999999999"/>
    <n v="17.899999999999999"/>
    <n v="0"/>
    <n v="0"/>
    <n v="0"/>
  </r>
  <r>
    <x v="2725"/>
    <b v="0"/>
    <n v="56.7"/>
    <n v="96"/>
    <n v="83.33"/>
    <n v="72.62"/>
    <n v="82.554000000000002"/>
    <n v="20.399999999999999"/>
    <n v="0"/>
    <n v="0"/>
    <n v="0"/>
  </r>
  <r>
    <x v="2726"/>
    <b v="0"/>
    <n v="32.9"/>
    <n v="93.5"/>
    <n v="76.53"/>
    <n v="70.28"/>
    <n v="78.266000000000005"/>
    <n v="21.7"/>
    <n v="280"/>
    <n v="202"/>
    <n v="482"/>
  </r>
  <r>
    <x v="2727"/>
    <b v="0"/>
    <n v="11.9"/>
    <n v="95.25"/>
    <n v="78.930000000000007"/>
    <n v="71.62"/>
    <n v="80.153999999999996"/>
    <n v="20.8"/>
    <n v="560"/>
    <n v="405"/>
    <n v="965"/>
  </r>
  <r>
    <x v="2728"/>
    <b v="0"/>
    <n v="52"/>
    <n v="96.5"/>
    <n v="86.4"/>
    <n v="79.13"/>
    <n v="86.215999999999994"/>
    <n v="21.3"/>
    <n v="574"/>
    <n v="408"/>
    <n v="982"/>
  </r>
  <r>
    <x v="2729"/>
    <b v="0"/>
    <n v="33.799999999999997"/>
    <n v="97.5"/>
    <n v="94.8"/>
    <n v="87.49"/>
    <n v="92.910857142857139"/>
    <n v="23"/>
    <n v="574"/>
    <n v="410"/>
    <n v="984"/>
  </r>
  <r>
    <x v="2730"/>
    <b v="0"/>
    <n v="76.599999999999994"/>
    <n v="93.5"/>
    <n v="84.27"/>
    <n v="88.31"/>
    <n v="87.764857142857139"/>
    <n v="22"/>
    <n v="571"/>
    <n v="417"/>
    <n v="988"/>
  </r>
  <r>
    <x v="2731"/>
    <b v="0"/>
    <n v="9.5"/>
    <n v="96.25"/>
    <n v="94"/>
    <n v="91.49"/>
    <n v="93.653714285714287"/>
    <n v="20.3"/>
    <n v="569"/>
    <n v="401"/>
    <n v="970"/>
  </r>
  <r>
    <x v="2732"/>
    <b v="0"/>
    <n v="43"/>
    <n v="95.25"/>
    <n v="92.27"/>
    <n v="83.3"/>
    <n v="89.875714285714281"/>
    <n v="20.2"/>
    <n v="551"/>
    <n v="404"/>
    <n v="955"/>
  </r>
  <r>
    <x v="2733"/>
    <b v="0"/>
    <n v="56.6"/>
    <n v="97"/>
    <n v="94.8"/>
    <n v="94.320000000000007"/>
    <n v="95.138285714285715"/>
    <n v="20.8"/>
    <n v="574"/>
    <n v="407"/>
    <n v="981"/>
  </r>
  <r>
    <x v="2734"/>
    <b v="0"/>
    <n v="81.8"/>
    <n v="97.25"/>
    <n v="98.929999999999993"/>
    <n v="99"/>
    <n v="98.57"/>
    <n v="17.899999999999999"/>
    <n v="473"/>
    <n v="346"/>
    <n v="819"/>
  </r>
  <r>
    <x v="2735"/>
    <b v="0"/>
    <n v="54.9"/>
    <n v="94.5"/>
    <n v="93.33"/>
    <n v="95.16"/>
    <n v="94.224857142857147"/>
    <n v="15.2"/>
    <n v="508"/>
    <n v="378"/>
    <n v="886"/>
  </r>
  <r>
    <x v="2736"/>
    <b v="0"/>
    <n v="16.8"/>
    <n v="96.75"/>
    <n v="94.27"/>
    <n v="98"/>
    <n v="96.11571428571429"/>
    <n v="16.899999999999999"/>
    <n v="516"/>
    <n v="375"/>
    <n v="891"/>
  </r>
  <r>
    <x v="2737"/>
    <b v="0"/>
    <n v="68.5"/>
    <n v="96.5"/>
    <n v="86"/>
    <n v="90.15"/>
    <n v="89.822857142857146"/>
    <n v="18.2"/>
    <n v="560"/>
    <n v="402"/>
    <n v="962"/>
  </r>
  <r>
    <x v="2738"/>
    <b v="0"/>
    <n v="78.3"/>
    <n v="95.25"/>
    <n v="89.73"/>
    <n v="95.33"/>
    <n v="92.911714285714282"/>
    <n v="18.7"/>
    <n v="580"/>
    <n v="408"/>
    <n v="988"/>
  </r>
  <r>
    <x v="2739"/>
    <b v="0"/>
    <n v="22"/>
    <n v="95.5"/>
    <n v="85.2"/>
    <n v="91.15"/>
    <n v="89.594285714285718"/>
    <n v="19.561458333333327"/>
    <n v="566"/>
    <n v="402"/>
    <n v="968"/>
  </r>
  <r>
    <x v="2740"/>
    <b v="0"/>
    <n v="4.5"/>
    <n v="99"/>
    <n v="99.73"/>
    <n v="99.67"/>
    <n v="99.542571428571435"/>
    <n v="19.8"/>
    <n v="507"/>
    <n v="376"/>
    <n v="883"/>
  </r>
  <r>
    <x v="2741"/>
    <b v="0"/>
    <n v="6.3"/>
    <n v="97.5"/>
    <n v="99.6"/>
    <n v="99"/>
    <n v="98.914285714285711"/>
    <n v="19.3"/>
    <n v="534"/>
    <n v="383"/>
    <n v="917"/>
  </r>
  <r>
    <x v="2742"/>
    <b v="0"/>
    <n v="67"/>
    <n v="97.5"/>
    <n v="98.53"/>
    <n v="98"/>
    <n v="98.112857142857138"/>
    <n v="16.2"/>
    <n v="497"/>
    <n v="357"/>
    <n v="854"/>
  </r>
  <r>
    <x v="2743"/>
    <b v="0"/>
    <n v="86.9"/>
    <n v="91.25"/>
    <n v="87.33"/>
    <n v="92.82"/>
    <n v="90.108285714285714"/>
    <n v="15.4"/>
    <n v="528"/>
    <n v="383"/>
    <n v="911"/>
  </r>
  <r>
    <x v="2744"/>
    <b v="0"/>
    <n v="77.3"/>
    <n v="89.75"/>
    <n v="81.599999999999994"/>
    <n v="86.81"/>
    <n v="85.249142857142857"/>
    <n v="17.8"/>
    <n v="726"/>
    <n v="527"/>
    <n v="1253"/>
  </r>
  <r>
    <x v="2745"/>
    <b v="0"/>
    <n v="75.599999999999994"/>
    <n v="88"/>
    <n v="78.400000000000006"/>
    <n v="71.95"/>
    <n v="78.382857142857148"/>
    <n v="18.7"/>
    <n v="2554"/>
    <n v="2650"/>
    <n v="5204"/>
  </r>
  <r>
    <x v="2746"/>
    <b v="0"/>
    <n v="64.099999999999994"/>
    <n v="90.25"/>
    <n v="78.930000000000007"/>
    <n v="71.95"/>
    <n v="79.124285714285719"/>
    <n v="15.3"/>
    <n v="1736"/>
    <n v="1548"/>
    <n v="3284"/>
  </r>
  <r>
    <x v="2747"/>
    <b v="0"/>
    <n v="57.3"/>
    <n v="89"/>
    <n v="79.2"/>
    <n v="80.97"/>
    <n v="82.046857142857149"/>
    <n v="14.3"/>
    <n v="0"/>
    <n v="0"/>
    <n v="0"/>
  </r>
  <r>
    <x v="2748"/>
    <b v="0"/>
    <n v="91.8"/>
    <n v="85.25"/>
    <n v="80.27"/>
    <n v="83.64"/>
    <n v="82.563714285714283"/>
    <n v="15.4"/>
    <n v="0"/>
    <n v="0"/>
    <n v="0"/>
  </r>
  <r>
    <x v="2749"/>
    <b v="0"/>
    <n v="71.7"/>
    <n v="84"/>
    <n v="76.930000000000007"/>
    <n v="86.98"/>
    <n v="81.991714285714281"/>
    <n v="15.9"/>
    <n v="0"/>
    <n v="0"/>
    <n v="0"/>
  </r>
  <r>
    <x v="2750"/>
    <b v="0"/>
    <n v="87.5"/>
    <n v="96"/>
    <n v="86.8"/>
    <n v="96.33"/>
    <n v="92.170285714285711"/>
    <n v="16.921874999999993"/>
    <n v="0"/>
    <n v="0"/>
    <n v="0"/>
  </r>
  <r>
    <x v="2751"/>
    <b v="0"/>
    <n v="102.5"/>
    <n v="86.75"/>
    <n v="77.2"/>
    <n v="82.64"/>
    <n v="81.248000000000005"/>
    <n v="17.600000000000001"/>
    <n v="0"/>
    <n v="0"/>
    <n v="0"/>
  </r>
  <r>
    <x v="2752"/>
    <b v="0"/>
    <n v="56.6"/>
    <n v="78.25"/>
    <n v="78"/>
    <n v="81.47"/>
    <n v="79.246857142857138"/>
    <n v="17.7"/>
    <n v="0"/>
    <n v="0"/>
    <n v="0"/>
  </r>
  <r>
    <x v="2753"/>
    <b v="0"/>
    <n v="68.599999999999994"/>
    <n v="82"/>
    <n v="80.67"/>
    <n v="85.98"/>
    <n v="82.79457142857143"/>
    <n v="18.8"/>
    <n v="355"/>
    <n v="286"/>
    <n v="641"/>
  </r>
  <r>
    <x v="2754"/>
    <b v="0"/>
    <n v="72.7"/>
    <n v="84.25"/>
    <n v="79.73"/>
    <n v="80.97"/>
    <n v="81.188285714285712"/>
    <n v="18.826041666666665"/>
    <n v="496"/>
    <n v="420"/>
    <n v="916"/>
  </r>
  <r>
    <x v="2755"/>
    <b v="0"/>
    <n v="81"/>
    <n v="91.25"/>
    <n v="82.53"/>
    <n v="89.15"/>
    <n v="86.792857142857144"/>
    <n v="19.399999999999999"/>
    <n v="321"/>
    <n v="263"/>
    <n v="584"/>
  </r>
  <r>
    <x v="2756"/>
    <b v="0"/>
    <n v="96"/>
    <n v="83.5"/>
    <n v="70.8"/>
    <n v="85.64"/>
    <n v="78.790857142857149"/>
    <n v="19.899999999999999"/>
    <n v="478"/>
    <n v="405"/>
    <n v="883"/>
  </r>
  <r>
    <x v="2757"/>
    <b v="0"/>
    <n v="37.1"/>
    <n v="89.5"/>
    <n v="79.33"/>
    <n v="89.32"/>
    <n v="85.079714285714289"/>
    <n v="20.6"/>
    <n v="483"/>
    <n v="409"/>
    <n v="892"/>
  </r>
  <r>
    <x v="2758"/>
    <b v="0"/>
    <n v="93.7"/>
    <n v="81.25"/>
    <n v="78.53"/>
    <n v="82.3"/>
    <n v="80.444285714285712"/>
    <n v="20.464583333333326"/>
    <n v="470"/>
    <n v="398"/>
    <n v="868"/>
  </r>
  <r>
    <x v="2759"/>
    <b v="0"/>
    <n v="87.5"/>
    <n v="91.75"/>
    <n v="85.72999999999999"/>
    <n v="90.149999999999991"/>
    <n v="88.621428571428567"/>
    <n v="19.899999999999999"/>
    <n v="495"/>
    <n v="416"/>
    <n v="911"/>
  </r>
  <r>
    <x v="2760"/>
    <b v="0"/>
    <n v="115.6"/>
    <n v="89.75"/>
    <n v="91.47"/>
    <n v="95.66"/>
    <n v="92.513428571428577"/>
    <n v="19.3"/>
    <n v="715"/>
    <n v="588"/>
    <n v="1303"/>
  </r>
  <r>
    <x v="2761"/>
    <b v="0"/>
    <n v="100"/>
    <n v="91.25"/>
    <n v="92.4"/>
    <n v="98.66"/>
    <n v="94.283428571428573"/>
    <n v="16"/>
    <n v="242"/>
    <n v="199"/>
    <n v="441"/>
  </r>
  <r>
    <x v="2762"/>
    <b v="0"/>
    <n v="111.6"/>
    <n v="88"/>
    <n v="92.27"/>
    <n v="96.83"/>
    <n v="92.857428571428571"/>
    <n v="14.4"/>
    <n v="0"/>
    <n v="0"/>
    <n v="0"/>
  </r>
  <r>
    <x v="2763"/>
    <b v="0"/>
    <n v="78.5"/>
    <n v="84.25"/>
    <n v="76.930000000000007"/>
    <n v="87.65"/>
    <n v="82.278571428571425"/>
    <n v="14.7"/>
    <n v="0"/>
    <n v="0"/>
    <n v="0"/>
  </r>
  <r>
    <x v="2764"/>
    <b v="0"/>
    <n v="44"/>
    <n v="95.5"/>
    <n v="93.33"/>
    <n v="100"/>
    <n v="96.112857142857138"/>
    <n v="17.096874999999997"/>
    <n v="0"/>
    <n v="0"/>
    <n v="0"/>
  </r>
  <r>
    <x v="2765"/>
    <b v="0"/>
    <n v="37"/>
    <n v="90.75"/>
    <n v="91.73"/>
    <n v="94.49"/>
    <n v="92.452285714285708"/>
    <n v="18.890625"/>
    <n v="0"/>
    <n v="0"/>
    <n v="0"/>
  </r>
  <r>
    <x v="2766"/>
    <b v="0"/>
    <n v="50.6"/>
    <n v="96"/>
    <n v="98.67"/>
    <n v="98.66"/>
    <n v="98.056285714285721"/>
    <n v="20.2"/>
    <n v="0"/>
    <n v="0"/>
    <n v="0"/>
  </r>
  <r>
    <x v="2767"/>
    <b v="0"/>
    <n v="64.8"/>
    <n v="95.25"/>
    <n v="99.2"/>
    <n v="98.83"/>
    <n v="98.170285714285711"/>
    <n v="21.3"/>
    <n v="476"/>
    <n v="404"/>
    <n v="880"/>
  </r>
  <r>
    <x v="2768"/>
    <b v="0"/>
    <n v="32.5"/>
    <n v="96.75"/>
    <n v="99.47"/>
    <n v="99.5"/>
    <n v="98.858571428571423"/>
    <n v="19.399999999999999"/>
    <n v="290"/>
    <n v="245"/>
    <n v="535"/>
  </r>
  <r>
    <x v="2769"/>
    <b v="0"/>
    <n v="65.400000000000006"/>
    <n v="97.25"/>
    <n v="98.27"/>
    <n v="99"/>
    <n v="98.287142857142854"/>
    <n v="19"/>
    <n v="0"/>
    <n v="0"/>
    <n v="0"/>
  </r>
  <r>
    <x v="2770"/>
    <b v="0"/>
    <n v="59.8"/>
    <n v="95.5"/>
    <n v="93.6"/>
    <n v="95.33"/>
    <n v="94.627428571428567"/>
    <n v="19.7"/>
    <n v="0"/>
    <n v="0"/>
    <n v="0"/>
  </r>
  <r>
    <x v="2771"/>
    <b v="0"/>
    <n v="77.099999999999994"/>
    <n v="93"/>
    <n v="96.67"/>
    <n v="96.66"/>
    <n v="95.827714285714279"/>
    <n v="18.623958333333324"/>
    <n v="0"/>
    <n v="0"/>
    <n v="0"/>
  </r>
  <r>
    <x v="2772"/>
    <b v="0"/>
    <n v="37"/>
    <n v="96.25"/>
    <n v="98.47"/>
    <n v="98.66"/>
    <n v="98.027714285714282"/>
    <n v="16.8"/>
    <n v="0"/>
    <n v="0"/>
    <n v="0"/>
  </r>
  <r>
    <x v="2773"/>
    <b v="0"/>
    <n v="43.4"/>
    <n v="98"/>
    <n v="99.73"/>
    <n v="99.33"/>
    <n v="99.197428571428574"/>
    <n v="17.899999999999999"/>
    <n v="0"/>
    <n v="0"/>
    <n v="0"/>
  </r>
  <r>
    <x v="2774"/>
    <b v="0"/>
    <n v="25.5"/>
    <n v="97.5"/>
    <n v="99.33"/>
    <n v="99.17"/>
    <n v="98.856857142857137"/>
    <n v="18.3"/>
    <n v="0"/>
    <n v="0"/>
    <n v="0"/>
  </r>
  <r>
    <x v="2775"/>
    <b v="0"/>
    <n v="32.1"/>
    <n v="96.25"/>
    <n v="100.27"/>
    <n v="99.67"/>
    <n v="99.145428571428567"/>
    <n v="19.422916666666662"/>
    <n v="0"/>
    <n v="0"/>
    <n v="0"/>
  </r>
  <r>
    <x v="2776"/>
    <b v="0"/>
    <n v="73.5"/>
    <n v="96.75"/>
    <n v="99.6"/>
    <n v="98.83"/>
    <n v="98.684571428571431"/>
    <n v="20.620833333333326"/>
    <n v="0"/>
    <n v="0"/>
    <n v="0"/>
  </r>
  <r>
    <x v="2777"/>
    <b v="0"/>
    <n v="5.6"/>
    <n v="96.75"/>
    <n v="99.47"/>
    <n v="96.83"/>
    <n v="97.94314285714286"/>
    <n v="21.450000000000006"/>
    <n v="0"/>
    <n v="0"/>
    <n v="0"/>
  </r>
  <r>
    <x v="2778"/>
    <b v="0"/>
    <n v="16.7"/>
    <n v="97.75"/>
    <n v="99.2"/>
    <n v="99.67"/>
    <n v="99.029714285714292"/>
    <n v="19.899999999999999"/>
    <n v="0"/>
    <n v="0"/>
    <n v="0"/>
  </r>
  <r>
    <x v="2779"/>
    <b v="0"/>
    <n v="4.2"/>
    <n v="98"/>
    <n v="99.6"/>
    <n v="98.83"/>
    <n v="98.970285714285708"/>
    <n v="17.3"/>
    <n v="0"/>
    <n v="0"/>
    <n v="0"/>
  </r>
  <r>
    <x v="2780"/>
    <b v="0"/>
    <n v="63.7"/>
    <n v="98"/>
    <n v="99.87"/>
    <n v="99.5"/>
    <n v="99.315714285714279"/>
    <n v="16.600000000000001"/>
    <n v="0"/>
    <n v="0"/>
    <n v="0"/>
  </r>
  <r>
    <x v="2781"/>
    <b v="0"/>
    <n v="65.5"/>
    <n v="97.75"/>
    <n v="99.72999999999999"/>
    <n v="100"/>
    <n v="99.37"/>
    <n v="18.7"/>
    <n v="0"/>
    <n v="0"/>
    <n v="0"/>
  </r>
  <r>
    <x v="2782"/>
    <b v="0"/>
    <n v="15.1"/>
    <n v="99"/>
    <n v="99.87"/>
    <n v="99.17"/>
    <n v="99.431142857142859"/>
    <n v="21.4"/>
    <n v="0"/>
    <n v="0"/>
    <n v="0"/>
  </r>
  <r>
    <x v="2783"/>
    <b v="0"/>
    <n v="41.3"/>
    <n v="97.75"/>
    <n v="99.87"/>
    <n v="99.33"/>
    <n v="99.200285714285712"/>
    <n v="19.100000000000001"/>
    <n v="0"/>
    <n v="0"/>
    <n v="0"/>
  </r>
  <r>
    <x v="2784"/>
    <b v="0"/>
    <n v="11.3"/>
    <n v="98"/>
    <n v="99.33"/>
    <n v="99.5"/>
    <n v="99.084285714285713"/>
    <n v="20.7"/>
    <n v="0"/>
    <n v="0"/>
    <n v="0"/>
  </r>
  <r>
    <x v="2785"/>
    <b v="0"/>
    <n v="50.6"/>
    <n v="98.5"/>
    <n v="98.53"/>
    <n v="98.66"/>
    <n v="98.567714285714288"/>
    <n v="22.15"/>
    <n v="0"/>
    <n v="0"/>
    <n v="0"/>
  </r>
  <r>
    <x v="2786"/>
    <b v="0"/>
    <n v="18.7"/>
    <n v="95.5"/>
    <n v="99.2"/>
    <n v="96.99"/>
    <n v="97.596571428571423"/>
    <n v="22.6"/>
    <n v="169"/>
    <n v="139"/>
    <n v="308"/>
  </r>
  <r>
    <x v="2787"/>
    <b v="0"/>
    <n v="5.6"/>
    <n v="94.75"/>
    <n v="98.53"/>
    <n v="97.83"/>
    <n v="97.426000000000002"/>
    <n v="23.714583333333341"/>
    <n v="512"/>
    <n v="447"/>
    <n v="959"/>
  </r>
  <r>
    <x v="2788"/>
    <b v="0"/>
    <n v="6.4"/>
    <n v="95.25"/>
    <n v="98.8"/>
    <n v="98.5"/>
    <n v="97.885714285714286"/>
    <n v="20.100000000000001"/>
    <n v="444"/>
    <n v="373"/>
    <n v="817"/>
  </r>
  <r>
    <x v="2789"/>
    <b v="0"/>
    <n v="34.299999999999997"/>
    <n v="96.75"/>
    <n v="99.73"/>
    <n v="99.5"/>
    <n v="98.97"/>
    <n v="20.399999999999999"/>
    <n v="475"/>
    <n v="402"/>
    <n v="877"/>
  </r>
  <r>
    <x v="2790"/>
    <b v="0"/>
    <n v="5.6"/>
    <n v="98.25"/>
    <n v="99.47"/>
    <n v="99.83"/>
    <n v="99.314571428571426"/>
    <n v="20.399999999999999"/>
    <n v="486"/>
    <n v="416"/>
    <n v="902"/>
  </r>
  <r>
    <x v="2791"/>
    <b v="0"/>
    <n v="5.6"/>
    <n v="97.75"/>
    <n v="99.87"/>
    <n v="99.17"/>
    <n v="99.145428571428567"/>
    <n v="21.1"/>
    <n v="518"/>
    <n v="445"/>
    <n v="963"/>
  </r>
  <r>
    <x v="2792"/>
    <b v="0"/>
    <n v="67.400000000000006"/>
    <n v="98.25"/>
    <n v="99.07"/>
    <n v="99.5"/>
    <n v="99.03"/>
    <n v="21.577083333333338"/>
    <n v="509"/>
    <n v="441"/>
    <n v="950"/>
  </r>
  <r>
    <x v="2793"/>
    <b v="0"/>
    <n v="30.2"/>
    <n v="97.75"/>
    <n v="94.27"/>
    <n v="97.33"/>
    <n v="96.114571428571423"/>
    <n v="22.191666666666666"/>
    <n v="518"/>
    <n v="454"/>
    <n v="972"/>
  </r>
  <r>
    <x v="2794"/>
    <b v="0"/>
    <n v="53.3"/>
    <n v="87"/>
    <n v="83.73"/>
    <n v="86.31"/>
    <n v="85.361999999999995"/>
    <n v="21.7"/>
    <n v="505"/>
    <n v="442"/>
    <n v="947"/>
  </r>
  <r>
    <x v="2795"/>
    <b v="0"/>
    <n v="15.1"/>
    <n v="89"/>
    <n v="86"/>
    <n v="81.3"/>
    <n v="85.074285714285708"/>
    <n v="22.5"/>
    <n v="518"/>
    <n v="450"/>
    <n v="968"/>
  </r>
  <r>
    <x v="2796"/>
    <b v="0"/>
    <n v="43.8"/>
    <n v="91.5"/>
    <n v="93.2"/>
    <n v="90.15"/>
    <n v="91.765714285714282"/>
    <n v="22.8"/>
    <n v="514"/>
    <n v="449"/>
    <n v="963"/>
  </r>
  <r>
    <x v="2797"/>
    <b v="0"/>
    <n v="55.1"/>
    <n v="82.25"/>
    <n v="87.87"/>
    <n v="70.78"/>
    <n v="80.725999999999999"/>
    <n v="21.3"/>
    <n v="509"/>
    <n v="445"/>
    <n v="954"/>
  </r>
  <r>
    <x v="2798"/>
    <b v="0"/>
    <n v="70"/>
    <n v="85.75"/>
    <n v="86.8"/>
    <n v="69.12"/>
    <n v="80.498285714285714"/>
    <n v="22.1"/>
    <n v="523"/>
    <n v="455"/>
    <n v="978"/>
  </r>
  <r>
    <x v="2799"/>
    <b v="0"/>
    <n v="81.5"/>
    <n v="91"/>
    <n v="77.47"/>
    <n v="70.28"/>
    <n v="78.097428571428566"/>
    <n v="20.7"/>
    <n v="510"/>
    <n v="437"/>
    <n v="947"/>
  </r>
  <r>
    <x v="2800"/>
    <b v="0"/>
    <n v="64.599999999999994"/>
    <n v="76"/>
    <n v="66.13"/>
    <n v="66.94"/>
    <n v="68.663714285714292"/>
    <n v="20.9"/>
    <n v="505"/>
    <n v="440"/>
    <n v="945"/>
  </r>
  <r>
    <x v="2801"/>
    <b v="0"/>
    <n v="5.6"/>
    <n v="73.75"/>
    <n v="66.13"/>
    <n v="64.44"/>
    <n v="67.292285714285711"/>
    <n v="22.5"/>
    <n v="520"/>
    <n v="454"/>
    <n v="974"/>
  </r>
  <r>
    <x v="2802"/>
    <b v="0"/>
    <n v="7.2"/>
    <n v="68.5"/>
    <n v="62.93"/>
    <n v="62.77"/>
    <n v="64.14828571428572"/>
    <n v="19.600000000000001"/>
    <n v="351"/>
    <n v="283"/>
    <n v="634"/>
  </r>
  <r>
    <x v="2803"/>
    <b v="0"/>
    <n v="7.2"/>
    <n v="76"/>
    <n v="70.8"/>
    <n v="64.44"/>
    <n v="69.808000000000007"/>
    <n v="17.3"/>
    <n v="423"/>
    <n v="357"/>
    <n v="780"/>
  </r>
  <r>
    <x v="2804"/>
    <b v="0"/>
    <n v="41"/>
    <n v="77"/>
    <n v="73.069999999999993"/>
    <n v="67.95"/>
    <n v="72.212857142857146"/>
    <n v="20"/>
    <n v="489"/>
    <n v="424"/>
    <n v="913"/>
  </r>
  <r>
    <x v="2805"/>
    <b v="0"/>
    <n v="50.5"/>
    <n v="88.25"/>
    <n v="75.47"/>
    <n v="67.45"/>
    <n v="75.641428571428577"/>
    <n v="20.614583333333339"/>
    <n v="510"/>
    <n v="440"/>
    <n v="950"/>
  </r>
  <r>
    <x v="2806"/>
    <b v="0"/>
    <n v="93.1"/>
    <n v="93.75"/>
    <n v="82.93"/>
    <n v="70.95"/>
    <n v="81.295714285714283"/>
    <n v="20.362500000000001"/>
    <n v="477"/>
    <n v="408"/>
    <n v="885"/>
  </r>
  <r>
    <x v="2807"/>
    <b v="0"/>
    <n v="75.099999999999994"/>
    <n v="75.75"/>
    <n v="66.27"/>
    <n v="61.1"/>
    <n v="66.664285714285711"/>
    <n v="20.2"/>
    <n v="474"/>
    <n v="404"/>
    <n v="878"/>
  </r>
  <r>
    <x v="2808"/>
    <b v="0"/>
    <n v="6.3"/>
    <n v="71.5"/>
    <n v="77.73"/>
    <n v="64.27"/>
    <n v="71.69114285714285"/>
    <n v="20.726041666666667"/>
    <n v="476"/>
    <n v="410"/>
    <n v="886"/>
  </r>
  <r>
    <x v="2809"/>
    <b v="0"/>
    <n v="25.5"/>
    <n v="77.25"/>
    <n v="78.930000000000007"/>
    <n v="65.94"/>
    <n v="74.092285714285708"/>
    <n v="18.5"/>
    <n v="434"/>
    <n v="366"/>
    <n v="800"/>
  </r>
  <r>
    <x v="2810"/>
    <b v="0"/>
    <n v="86.5"/>
    <n v="80.25"/>
    <n v="74.53"/>
    <n v="67.45"/>
    <n v="73.41"/>
    <n v="19.5"/>
    <n v="505"/>
    <n v="432"/>
    <n v="937"/>
  </r>
  <r>
    <x v="2811"/>
    <b v="0"/>
    <n v="6.3"/>
    <n v="80.75"/>
    <n v="75.33"/>
    <n v="68.45"/>
    <n v="74.209999999999994"/>
    <n v="20.9"/>
    <n v="498"/>
    <n v="426"/>
    <n v="924"/>
  </r>
  <r>
    <x v="2812"/>
    <b v="0"/>
    <n v="15.9"/>
    <n v="86.75"/>
    <n v="80.67"/>
    <n v="70.78"/>
    <n v="78.668857142857149"/>
    <n v="19.7"/>
    <n v="495"/>
    <n v="419"/>
    <n v="914"/>
  </r>
  <r>
    <x v="2813"/>
    <b v="0"/>
    <n v="41.8"/>
    <n v="94.25"/>
    <n v="94.8"/>
    <n v="72.45"/>
    <n v="87.011428571428567"/>
    <n v="20.399999999999999"/>
    <n v="485"/>
    <n v="415"/>
    <n v="900"/>
  </r>
  <r>
    <x v="2814"/>
    <b v="0"/>
    <n v="43.5"/>
    <n v="72"/>
    <n v="97.73"/>
    <n v="65.61"/>
    <n v="80.836285714285708"/>
    <n v="21.5"/>
    <n v="504"/>
    <n v="436"/>
    <n v="940"/>
  </r>
  <r>
    <x v="2815"/>
    <b v="0"/>
    <n v="0"/>
    <n v="87"/>
    <n v="76.67"/>
    <n v="70.45"/>
    <n v="76.898571428571429"/>
    <n v="21.7"/>
    <n v="497"/>
    <n v="432"/>
    <n v="929"/>
  </r>
  <r>
    <x v="2816"/>
    <b v="0"/>
    <n v="74.099999999999994"/>
    <n v="82.25"/>
    <n v="66.27"/>
    <n v="70.62"/>
    <n v="71.414000000000001"/>
    <n v="21.640624999999989"/>
    <n v="499"/>
    <n v="429"/>
    <n v="928"/>
  </r>
  <r>
    <x v="2817"/>
    <b v="0"/>
    <n v="5.6"/>
    <n v="85.25"/>
    <n v="85.33"/>
    <n v="69.45"/>
    <n v="79.867142857142852"/>
    <n v="23.1"/>
    <n v="527"/>
    <n v="454"/>
    <n v="981"/>
  </r>
  <r>
    <x v="2818"/>
    <b v="0"/>
    <n v="9.6"/>
    <n v="89.75"/>
    <n v="90.93"/>
    <n v="70.62"/>
    <n v="83.696857142857141"/>
    <n v="23.5"/>
    <n v="519"/>
    <n v="446"/>
    <n v="965"/>
  </r>
  <r>
    <x v="2819"/>
    <b v="0"/>
    <n v="39.299999999999997"/>
    <n v="95.5"/>
    <n v="94.8"/>
    <n v="70.28"/>
    <n v="86.553142857142859"/>
    <n v="22.2"/>
    <n v="531"/>
    <n v="461"/>
    <n v="992"/>
  </r>
  <r>
    <x v="2820"/>
    <b v="0"/>
    <n v="12.3"/>
    <n v="97"/>
    <n v="96.399999999999991"/>
    <n v="70.62"/>
    <n v="87.698285714285717"/>
    <n v="22"/>
    <n v="529"/>
    <n v="464"/>
    <n v="993"/>
  </r>
  <r>
    <x v="2821"/>
    <b v="0"/>
    <n v="22.8"/>
    <n v="85.25"/>
    <n v="78.13"/>
    <n v="67.95"/>
    <n v="76.267142857142858"/>
    <n v="22.768750000000001"/>
    <n v="541"/>
    <n v="473"/>
    <n v="1014"/>
  </r>
  <r>
    <x v="2822"/>
    <b v="0"/>
    <n v="64.8"/>
    <n v="89.75"/>
    <n v="90.93"/>
    <n v="70.62"/>
    <n v="83.696857142857141"/>
    <n v="23.3"/>
    <n v="533"/>
    <n v="467"/>
    <n v="1000"/>
  </r>
  <r>
    <x v="2823"/>
    <b v="0"/>
    <n v="81.099999999999994"/>
    <n v="85"/>
    <n v="82.93"/>
    <n v="71.12"/>
    <n v="79.353999999999999"/>
    <n v="24.2"/>
    <n v="1116"/>
    <n v="899"/>
    <n v="2015"/>
  </r>
  <r>
    <x v="2824"/>
    <b v="0"/>
    <n v="76.2"/>
    <n v="89.5"/>
    <n v="81.2"/>
    <n v="71.790000000000006"/>
    <n v="79.870857142857147"/>
    <n v="24.6"/>
    <n v="1253"/>
    <n v="947"/>
    <n v="2200"/>
  </r>
  <r>
    <x v="2825"/>
    <b v="0"/>
    <n v="87.5"/>
    <n v="88.25"/>
    <n v="86.53"/>
    <n v="71.62"/>
    <n v="81.811142857142855"/>
    <n v="24.7"/>
    <n v="1364"/>
    <n v="1008"/>
    <n v="2372"/>
  </r>
  <r>
    <x v="2826"/>
    <b v="0"/>
    <n v="88.9"/>
    <n v="89"/>
    <n v="85.07"/>
    <n v="72.95"/>
    <n v="81.812857142857141"/>
    <n v="24.6"/>
    <n v="1329"/>
    <n v="1039"/>
    <n v="2368"/>
  </r>
  <r>
    <x v="2827"/>
    <b v="0"/>
    <n v="104.2"/>
    <n v="97.25"/>
    <n v="98.53"/>
    <n v="71.290000000000006"/>
    <n v="88.897999999999996"/>
    <n v="24.642708333333331"/>
    <n v="1345"/>
    <n v="1047"/>
    <n v="2392"/>
  </r>
  <r>
    <x v="2828"/>
    <b v="0"/>
    <n v="12.3"/>
    <n v="90"/>
    <n v="77.86999999999999"/>
    <n v="96.78"/>
    <n v="87.126000000000005"/>
    <n v="24.1"/>
    <n v="1252"/>
    <n v="1036"/>
    <n v="2288"/>
  </r>
  <r>
    <x v="2829"/>
    <b v="0"/>
    <n v="53.9"/>
    <n v="89.25"/>
    <n v="82.4"/>
    <n v="71.290000000000006"/>
    <n v="80.156571428571425"/>
    <n v="24.6"/>
    <n v="1318"/>
    <n v="1007"/>
    <n v="2325"/>
  </r>
  <r>
    <x v="2830"/>
    <b v="0"/>
    <n v="18.899999999999999"/>
    <n v="86.75"/>
    <n v="79.2"/>
    <n v="69.62"/>
    <n v="77.641142857142853"/>
    <n v="24.7"/>
    <n v="1403"/>
    <n v="1007"/>
    <n v="2410"/>
  </r>
  <r>
    <x v="2831"/>
    <b v="0"/>
    <n v="14.3"/>
    <n v="96"/>
    <n v="90.13"/>
    <n v="70.28"/>
    <n v="84.665999999999997"/>
    <n v="24.2"/>
    <n v="1237"/>
    <n v="996"/>
    <n v="2233"/>
  </r>
  <r>
    <x v="2832"/>
    <b v="0"/>
    <n v="8.3000000000000007"/>
    <n v="96.75"/>
    <n v="98.4"/>
    <n v="71.45"/>
    <n v="88.782857142857139"/>
    <n v="23.6"/>
    <n v="1217"/>
    <n v="973"/>
    <n v="2190"/>
  </r>
  <r>
    <x v="2833"/>
    <b v="0"/>
    <n v="43.8"/>
    <n v="97"/>
    <n v="97.6"/>
    <n v="71.290000000000006"/>
    <n v="88.442285714285717"/>
    <n v="24.9"/>
    <n v="1340"/>
    <n v="1073"/>
    <n v="2413"/>
  </r>
  <r>
    <x v="2834"/>
    <b v="0"/>
    <n v="5.6"/>
    <n v="98"/>
    <n v="98.53"/>
    <n v="70.45"/>
    <n v="88.781428571428577"/>
    <n v="24.1"/>
    <n v="1260"/>
    <n v="1052"/>
    <n v="2312"/>
  </r>
  <r>
    <x v="2835"/>
    <b v="0"/>
    <n v="5.6"/>
    <n v="94.75"/>
    <n v="93.600000000000009"/>
    <n v="67.11"/>
    <n v="84.780571428571434"/>
    <n v="23.7"/>
    <n v="1268"/>
    <n v="1001"/>
    <n v="2269"/>
  </r>
  <r>
    <x v="2836"/>
    <b v="0"/>
    <n v="6.3"/>
    <n v="82"/>
    <n v="66.67"/>
    <n v="58.93"/>
    <n v="67.52028571428572"/>
    <n v="24.9"/>
    <n v="1444"/>
    <n v="992"/>
    <n v="2436"/>
  </r>
  <r>
    <x v="2837"/>
    <b v="0"/>
    <n v="6.3"/>
    <n v="62"/>
    <n v="53.07"/>
    <n v="46.91"/>
    <n v="52.999142857142857"/>
    <n v="25.5"/>
    <n v="1450"/>
    <n v="982"/>
    <n v="2432"/>
  </r>
  <r>
    <x v="2838"/>
    <b v="0"/>
    <n v="6.3"/>
    <n v="70"/>
    <n v="61.73"/>
    <n v="52.92"/>
    <n v="60.599714285714285"/>
    <n v="23.6"/>
    <n v="1221"/>
    <n v="953"/>
    <n v="2174"/>
  </r>
  <r>
    <x v="2839"/>
    <b v="0"/>
    <n v="37.4"/>
    <n v="78"/>
    <n v="74.13"/>
    <n v="58.71"/>
    <n v="69.727714285714285"/>
    <n v="25.5"/>
    <n v="1441"/>
    <n v="968"/>
    <n v="2409"/>
  </r>
  <r>
    <x v="2840"/>
    <b v="0"/>
    <n v="82.4"/>
    <n v="80.25"/>
    <n v="64.67"/>
    <n v="55.93"/>
    <n v="65.234571428571428"/>
    <n v="25.8"/>
    <n v="1481"/>
    <n v="966"/>
    <n v="2447"/>
  </r>
  <r>
    <x v="2841"/>
    <b v="0"/>
    <n v="75.8"/>
    <n v="78"/>
    <n v="74.53"/>
    <n v="65.44"/>
    <n v="72.206571428571422"/>
    <n v="25.490624999999991"/>
    <n v="1424"/>
    <n v="1006"/>
    <n v="2430"/>
  </r>
  <r>
    <x v="2842"/>
    <b v="0"/>
    <n v="6.3"/>
    <n v="59.5"/>
    <n v="59.2"/>
    <n v="51.59"/>
    <n v="56.65942857142857"/>
    <n v="25.994791666666668"/>
    <n v="1372"/>
    <n v="1056"/>
    <n v="2428"/>
  </r>
  <r>
    <x v="2843"/>
    <b v="0"/>
    <n v="106.2"/>
    <n v="78.5"/>
    <n v="67.73"/>
    <n v="64.900000000000006"/>
    <n v="69.221428571428575"/>
    <n v="27.8"/>
    <n v="1402"/>
    <n v="1042"/>
    <n v="2444"/>
  </r>
  <r>
    <x v="2844"/>
    <b v="0"/>
    <n v="118.7"/>
    <n v="87.25"/>
    <n v="72.400000000000006"/>
    <n v="65.11"/>
    <n v="73.29485714285714"/>
    <n v="26.517708333333331"/>
    <n v="1383"/>
    <n v="1052"/>
    <n v="2435"/>
  </r>
  <r>
    <x v="2845"/>
    <b v="0"/>
    <n v="98"/>
    <n v="89"/>
    <n v="85.2"/>
    <n v="69.62"/>
    <n v="80.726857142857142"/>
    <n v="26.3"/>
    <n v="1422"/>
    <n v="1016"/>
    <n v="2438"/>
  </r>
  <r>
    <x v="2846"/>
    <b v="0"/>
    <n v="53.7"/>
    <n v="95.25"/>
    <n v="88.929999999999993"/>
    <n v="69.78"/>
    <n v="83.80885714285715"/>
    <n v="26.4"/>
    <n v="1358"/>
    <n v="1034"/>
    <n v="2392"/>
  </r>
  <r>
    <x v="2847"/>
    <b v="0"/>
    <n v="69.3"/>
    <n v="93.5"/>
    <n v="95.33"/>
    <n v="69.95"/>
    <n v="86.21"/>
    <n v="24.2"/>
    <n v="1314"/>
    <n v="999"/>
    <n v="2313"/>
  </r>
  <r>
    <x v="2848"/>
    <b v="0"/>
    <n v="28.6"/>
    <n v="92.25"/>
    <n v="96.399999999999991"/>
    <n v="71.289999999999992"/>
    <n v="86.842285714285708"/>
    <n v="25.2"/>
    <n v="1350"/>
    <n v="967"/>
    <n v="2317"/>
  </r>
  <r>
    <x v="2849"/>
    <b v="0"/>
    <n v="5.6"/>
    <n v="69"/>
    <n v="65.069999999999993"/>
    <n v="63.11"/>
    <n v="65.296285714285716"/>
    <n v="25.9"/>
    <n v="1448"/>
    <n v="959"/>
    <n v="2407"/>
  </r>
  <r>
    <x v="2850"/>
    <b v="0"/>
    <n v="4"/>
    <n v="77.25"/>
    <n v="69.069999999999993"/>
    <n v="67.78"/>
    <n v="70.497428571428571"/>
    <n v="25.8"/>
    <n v="1552"/>
    <n v="1709"/>
    <n v="3261"/>
  </r>
  <r>
    <x v="2851"/>
    <b v="0"/>
    <n v="45.7"/>
    <n v="73.5"/>
    <n v="73.87"/>
    <n v="68.78"/>
    <n v="72.040285714285716"/>
    <n v="26.2"/>
    <n v="1779"/>
    <n v="1741"/>
    <n v="3520"/>
  </r>
  <r>
    <x v="2852"/>
    <b v="0"/>
    <n v="24.3"/>
    <n v="73.5"/>
    <n v="72.27"/>
    <n v="64.11"/>
    <n v="69.753428571428572"/>
    <n v="26.5"/>
    <n v="1589"/>
    <n v="1762"/>
    <n v="3351"/>
  </r>
  <r>
    <x v="2853"/>
    <b v="0"/>
    <n v="56.8"/>
    <n v="80"/>
    <n v="68.53"/>
    <n v="62.94"/>
    <n v="69.235142857142861"/>
    <n v="24.7"/>
    <n v="1547"/>
    <n v="1586"/>
    <n v="3133"/>
  </r>
  <r>
    <x v="2854"/>
    <b v="0"/>
    <n v="62.8"/>
    <n v="79.75"/>
    <n v="62"/>
    <n v="66.78"/>
    <n v="67.695999999999998"/>
    <n v="19.899999999999999"/>
    <n v="1032"/>
    <n v="905"/>
    <n v="1937"/>
  </r>
  <r>
    <x v="2855"/>
    <b v="0"/>
    <n v="55.9"/>
    <n v="87"/>
    <n v="73.2"/>
    <n v="71.45"/>
    <n v="75.754285714285714"/>
    <n v="22.852083333333336"/>
    <n v="1188"/>
    <n v="1087"/>
    <n v="2275"/>
  </r>
  <r>
    <x v="2856"/>
    <b v="0"/>
    <n v="47"/>
    <n v="74"/>
    <n v="71.33"/>
    <n v="64.77000000000001"/>
    <n v="69.69114285714285"/>
    <n v="24.8"/>
    <n v="1105"/>
    <n v="1151"/>
    <n v="2256"/>
  </r>
  <r>
    <x v="2857"/>
    <b v="0"/>
    <n v="89.3"/>
    <n v="77.25"/>
    <n v="84.27"/>
    <n v="69.62"/>
    <n v="77.642571428571429"/>
    <n v="25"/>
    <n v="1068"/>
    <n v="1028"/>
    <n v="2096"/>
  </r>
  <r>
    <x v="2858"/>
    <b v="0"/>
    <n v="77.099999999999994"/>
    <n v="81"/>
    <n v="88.929999999999993"/>
    <n v="71.289999999999992"/>
    <n v="81.069428571428574"/>
    <n v="25.6"/>
    <n v="1160"/>
    <n v="1290"/>
    <n v="2450"/>
  </r>
  <r>
    <x v="2859"/>
    <b v="0"/>
    <n v="13.2"/>
    <n v="94"/>
    <n v="98.53"/>
    <n v="71.62"/>
    <n v="88.26828571428571"/>
    <n v="24.4"/>
    <n v="1139"/>
    <n v="1125"/>
    <n v="2264"/>
  </r>
  <r>
    <x v="2860"/>
    <b v="0"/>
    <n v="63.4"/>
    <n v="96"/>
    <n v="98.67"/>
    <n v="71.290000000000006"/>
    <n v="88.672285714285721"/>
    <n v="22.6"/>
    <n v="1186"/>
    <n v="993"/>
    <n v="2179"/>
  </r>
  <r>
    <x v="2861"/>
    <b v="0"/>
    <n v="9.6"/>
    <n v="98.5"/>
    <n v="99.2"/>
    <n v="71.12"/>
    <n v="89.412571428571425"/>
    <n v="24"/>
    <n v="1057"/>
    <n v="1023"/>
    <n v="2080"/>
  </r>
  <r>
    <x v="2862"/>
    <b v="0"/>
    <n v="88.6"/>
    <n v="98.5"/>
    <n v="99.33"/>
    <n v="71.45"/>
    <n v="89.581428571428575"/>
    <n v="25.2"/>
    <n v="1176"/>
    <n v="1198"/>
    <n v="2374"/>
  </r>
  <r>
    <x v="2863"/>
    <b v="0"/>
    <n v="113.1"/>
    <n v="97"/>
    <n v="98.67"/>
    <n v="70.78"/>
    <n v="88.725999999999999"/>
    <n v="24.7"/>
    <n v="1252"/>
    <n v="1257"/>
    <n v="2509"/>
  </r>
  <r>
    <x v="2864"/>
    <b v="0"/>
    <n v="10.8"/>
    <n v="94.75"/>
    <n v="93.47"/>
    <n v="70.45"/>
    <n v="85.87"/>
    <n v="24"/>
    <n v="1144"/>
    <n v="1067"/>
    <n v="2211"/>
  </r>
  <r>
    <x v="2865"/>
    <b v="0"/>
    <n v="15.9"/>
    <n v="72"/>
    <n v="55.47"/>
    <n v="57.620000000000005"/>
    <n v="59.985428571428571"/>
    <n v="22"/>
    <n v="1101"/>
    <n v="989"/>
    <n v="2090"/>
  </r>
  <r>
    <x v="2866"/>
    <b v="0"/>
    <n v="15.9"/>
    <n v="70.5"/>
    <n v="71.599999999999994"/>
    <n v="55.59"/>
    <n v="65.859428571428566"/>
    <n v="23.7"/>
    <n v="1215"/>
    <n v="1089"/>
    <n v="2304"/>
  </r>
  <r>
    <x v="2867"/>
    <b v="0"/>
    <n v="10.5"/>
    <n v="63.5"/>
    <n v="67.73"/>
    <n v="56.09"/>
    <n v="62.772285714285715"/>
    <n v="25.708333333333329"/>
    <n v="1211"/>
    <n v="1247"/>
    <n v="2458"/>
  </r>
  <r>
    <x v="2868"/>
    <b v="0"/>
    <n v="24.7"/>
    <n v="58.25"/>
    <n v="50.13"/>
    <n v="51.92"/>
    <n v="52.599714285714285"/>
    <n v="26.3"/>
    <n v="1330"/>
    <n v="1462"/>
    <n v="2792"/>
  </r>
  <r>
    <x v="2869"/>
    <b v="0"/>
    <n v="27.4"/>
    <n v="80"/>
    <n v="52.400000000000006"/>
    <n v="57.430000000000007"/>
    <n v="60.433142857142855"/>
    <n v="23.9"/>
    <n v="1063"/>
    <n v="1054"/>
    <n v="2117"/>
  </r>
  <r>
    <x v="2870"/>
    <b v="0"/>
    <n v="49.3"/>
    <n v="65.25"/>
    <n v="50.529999999999994"/>
    <n v="49.75"/>
    <n v="53.627142857142857"/>
    <n v="24"/>
    <n v="1185"/>
    <n v="1046"/>
    <n v="2231"/>
  </r>
  <r>
    <x v="2871"/>
    <b v="0"/>
    <n v="28.7"/>
    <n v="71.25"/>
    <n v="62.93"/>
    <n v="55.76"/>
    <n v="62.373428571428569"/>
    <n v="25.2"/>
    <n v="1155"/>
    <n v="1141"/>
    <n v="2296"/>
  </r>
  <r>
    <x v="2872"/>
    <b v="0"/>
    <n v="22.3"/>
    <n v="73.5"/>
    <n v="73.599999999999994"/>
    <n v="55.089999999999996"/>
    <n v="67.230857142857147"/>
    <n v="26.7"/>
    <n v="1723"/>
    <n v="1559"/>
    <n v="3282"/>
  </r>
  <r>
    <x v="2873"/>
    <b v="0"/>
    <n v="28.7"/>
    <n v="70.75"/>
    <n v="67.2"/>
    <n v="56.26"/>
    <n v="64.260571428571424"/>
    <n v="28.020833333333339"/>
    <n v="1453"/>
    <n v="1589"/>
    <n v="3042"/>
  </r>
  <r>
    <x v="2874"/>
    <b v="0"/>
    <n v="82.7"/>
    <n v="67.25"/>
    <n v="71.33"/>
    <n v="53.59"/>
    <n v="64.31514285714286"/>
    <n v="25.731578947368416"/>
    <n v="1573"/>
    <n v="1686"/>
    <n v="3259"/>
  </r>
  <r>
    <x v="2875"/>
    <b v="0"/>
    <n v="31.4"/>
    <n v="74.5"/>
    <n v="74"/>
    <n v="57.26"/>
    <n v="68.374857142857138"/>
    <n v="25.508333333333336"/>
    <n v="1415"/>
    <n v="1495"/>
    <n v="2910"/>
  </r>
  <r>
    <x v="2876"/>
    <b v="0"/>
    <n v="64.900000000000006"/>
    <n v="91.5"/>
    <n v="85.2"/>
    <n v="58.2"/>
    <n v="77.382857142857148"/>
    <n v="25.1"/>
    <n v="1295"/>
    <n v="1433"/>
    <n v="2728"/>
  </r>
  <r>
    <x v="2877"/>
    <b v="0"/>
    <n v="5.6"/>
    <n v="69"/>
    <n v="64.27000000000001"/>
    <n v="54.76"/>
    <n v="62.09057142857143"/>
    <n v="25"/>
    <n v="1257"/>
    <n v="1414"/>
    <n v="2671"/>
  </r>
  <r>
    <x v="2878"/>
    <b v="0"/>
    <n v="49.6"/>
    <n v="66.75"/>
    <n v="63.870000000000005"/>
    <n v="55.089999999999996"/>
    <n v="61.518000000000001"/>
    <n v="26.1"/>
    <n v="1384"/>
    <n v="1447"/>
    <n v="2831"/>
  </r>
  <r>
    <x v="2879"/>
    <b v="0"/>
    <n v="76.3"/>
    <n v="66"/>
    <n v="63.07"/>
    <n v="58.26"/>
    <n v="62.09057142857143"/>
    <n v="25.340624999999985"/>
    <n v="1587"/>
    <n v="1558"/>
    <n v="3145"/>
  </r>
  <r>
    <x v="2880"/>
    <b v="0"/>
    <n v="77.7"/>
    <n v="61"/>
    <n v="63.07"/>
    <n v="53.76"/>
    <n v="59.404857142857146"/>
    <n v="26.646875000000005"/>
    <n v="1625"/>
    <n v="1691"/>
    <n v="3316"/>
  </r>
  <r>
    <x v="2881"/>
    <b v="0"/>
    <n v="68.3"/>
    <n v="74.25"/>
    <n v="70"/>
    <n v="57.26"/>
    <n v="66.603428571428566"/>
    <n v="26.593749999999986"/>
    <n v="1909"/>
    <n v="1842"/>
    <n v="3751"/>
  </r>
  <r>
    <x v="2882"/>
    <b v="0"/>
    <n v="58.3"/>
    <n v="79.5"/>
    <n v="74.400000000000006"/>
    <n v="58.1"/>
    <n v="69.977142857142852"/>
    <n v="27.769791666666666"/>
    <n v="2473"/>
    <n v="2777"/>
    <n v="5250"/>
  </r>
  <r>
    <x v="2883"/>
    <b v="0"/>
    <n v="33"/>
    <n v="96"/>
    <n v="99.6"/>
    <n v="58.26"/>
    <n v="84.603428571428566"/>
    <n v="27.4"/>
    <n v="2439"/>
    <n v="2709"/>
    <n v="5148"/>
  </r>
  <r>
    <x v="2884"/>
    <b v="0"/>
    <n v="41.1"/>
    <n v="94.5"/>
    <n v="90.27"/>
    <n v="59.430000000000007"/>
    <n v="80.663142857142859"/>
    <n v="28.1"/>
    <n v="2465"/>
    <n v="2528"/>
    <n v="4993"/>
  </r>
  <r>
    <x v="2885"/>
    <b v="0"/>
    <n v="20.5"/>
    <n v="75.5"/>
    <n v="66.8"/>
    <n v="58.42"/>
    <n v="65.915428571428578"/>
    <n v="28.732291666666665"/>
    <n v="3065"/>
    <n v="3044"/>
    <n v="6109"/>
  </r>
  <r>
    <x v="2886"/>
    <b v="0"/>
    <n v="80.599999999999994"/>
    <n v="73"/>
    <n v="75.73"/>
    <n v="59.099999999999994"/>
    <n v="69.40428571428572"/>
    <n v="28.709374999999998"/>
    <n v="3597"/>
    <n v="3801"/>
    <n v="7398"/>
  </r>
  <r>
    <x v="2887"/>
    <b v="0"/>
    <n v="39.1"/>
    <n v="73"/>
    <n v="73.069999999999993"/>
    <n v="56.76"/>
    <n v="67.462000000000003"/>
    <n v="29.326041666666669"/>
    <n v="3490"/>
    <n v="3764"/>
    <n v="7254"/>
  </r>
  <r>
    <x v="2888"/>
    <b v="0"/>
    <n v="51.8"/>
    <n v="79.75"/>
    <n v="82.4"/>
    <n v="49.77"/>
    <n v="70.606857142857137"/>
    <n v="29.694791666666671"/>
    <n v="3570"/>
    <n v="4000"/>
    <n v="7570"/>
  </r>
  <r>
    <x v="2889"/>
    <b v="0"/>
    <n v="96.9"/>
    <n v="79.5"/>
    <n v="77.73"/>
    <n v="57.6"/>
    <n v="71.232857142857142"/>
    <n v="30.3"/>
    <n v="3635"/>
    <n v="4053"/>
    <n v="7688"/>
  </r>
  <r>
    <x v="2890"/>
    <b v="0"/>
    <n v="72.900000000000006"/>
    <n v="95.25"/>
    <n v="99.72999999999999"/>
    <n v="68.28"/>
    <n v="87.923142857142864"/>
    <n v="29"/>
    <n v="3239"/>
    <n v="3437"/>
    <n v="6676"/>
  </r>
  <r>
    <x v="2891"/>
    <b v="0"/>
    <n v="56.1"/>
    <n v="81.5"/>
    <n v="78.27"/>
    <n v="65.11"/>
    <n v="74.496285714285719"/>
    <n v="28.3"/>
    <n v="3221"/>
    <n v="3455"/>
    <n v="6676"/>
  </r>
  <r>
    <x v="2892"/>
    <b v="0"/>
    <n v="23.8"/>
    <n v="72.5"/>
    <n v="71.2"/>
    <n v="61.77"/>
    <n v="68.263999999999996"/>
    <n v="28.9"/>
    <n v="3083"/>
    <n v="3535"/>
    <n v="6618"/>
  </r>
  <r>
    <x v="2893"/>
    <b v="0"/>
    <n v="66.599999999999994"/>
    <n v="73.25"/>
    <n v="74.8"/>
    <n v="59.930000000000007"/>
    <n v="69.347428571428566"/>
    <n v="29.6"/>
    <n v="3597"/>
    <n v="3728"/>
    <n v="7325"/>
  </r>
  <r>
    <x v="2894"/>
    <b v="0"/>
    <n v="38.4"/>
    <n v="65.75"/>
    <n v="66.27"/>
    <n v="61.1"/>
    <n v="64.378571428571433"/>
    <n v="29.935416666666672"/>
    <n v="3995"/>
    <n v="4070"/>
    <n v="8065"/>
  </r>
  <r>
    <x v="2895"/>
    <b v="0"/>
    <n v="38.4"/>
    <n v="69"/>
    <n v="72.67"/>
    <n v="61.44"/>
    <n v="67.980857142857147"/>
    <n v="30.103124999999988"/>
    <n v="4076"/>
    <n v="4423"/>
    <n v="8499"/>
  </r>
  <r>
    <x v="2896"/>
    <b v="0"/>
    <n v="68.599999999999994"/>
    <n v="72"/>
    <n v="69.2"/>
    <n v="57.1"/>
    <n v="65.691428571428574"/>
    <n v="30.137499999999985"/>
    <n v="6289"/>
    <n v="7115"/>
    <n v="13404"/>
  </r>
  <r>
    <x v="2897"/>
    <b v="0"/>
    <n v="86.4"/>
    <n v="85.25"/>
    <n v="80.930000000000007"/>
    <n v="64.94"/>
    <n v="76.435142857142864"/>
    <n v="26.8"/>
    <n v="5271"/>
    <n v="5689"/>
    <n v="10960"/>
  </r>
  <r>
    <x v="2898"/>
    <b v="0"/>
    <n v="62.5"/>
    <n v="57.999999999999993"/>
    <n v="52.27"/>
    <n v="54.09"/>
    <n v="54.203714285714284"/>
    <n v="27.6"/>
    <n v="5382"/>
    <n v="6262"/>
    <n v="11644"/>
  </r>
  <r>
    <x v="2899"/>
    <b v="0"/>
    <n v="100"/>
    <n v="54"/>
    <n v="45.73"/>
    <n v="48.25"/>
    <n v="48.484285714285711"/>
    <n v="27.2"/>
    <n v="5325"/>
    <n v="5828"/>
    <n v="11153"/>
  </r>
  <r>
    <x v="2900"/>
    <b v="0"/>
    <n v="5.0999999999999996"/>
    <n v="46.25"/>
    <n v="40.129999999999995"/>
    <n v="39.729999999999997"/>
    <n v="41.391714285714286"/>
    <n v="26.2"/>
    <n v="3793"/>
    <n v="4629"/>
    <n v="8422"/>
  </r>
  <r>
    <x v="2901"/>
    <b v="0"/>
    <n v="81.2"/>
    <n v="51.25"/>
    <n v="54.64"/>
    <n v="42.24"/>
    <n v="49.613714285714288"/>
    <n v="26.2"/>
    <n v="3707"/>
    <n v="4237"/>
    <n v="7944"/>
  </r>
  <r>
    <x v="2902"/>
    <b v="0"/>
    <n v="89.3"/>
    <n v="61.75"/>
    <n v="55.2"/>
    <n v="49.42"/>
    <n v="54.715428571428575"/>
    <n v="26.740624999999998"/>
    <n v="4290"/>
    <n v="4484"/>
    <n v="8774"/>
  </r>
  <r>
    <x v="2903"/>
    <b v="0"/>
    <n v="87.5"/>
    <n v="61.25"/>
    <n v="48.27"/>
    <n v="58.1"/>
    <n v="54.607142857142854"/>
    <n v="27.1"/>
    <n v="4367"/>
    <n v="4779"/>
    <n v="9146"/>
  </r>
  <r>
    <x v="2904"/>
    <b v="0"/>
    <n v="19"/>
    <n v="66.25"/>
    <n v="54.93"/>
    <n v="64.94"/>
    <n v="60.94942857142857"/>
    <n v="26.8"/>
    <n v="4844"/>
    <n v="5733"/>
    <n v="10577"/>
  </r>
  <r>
    <x v="2905"/>
    <b v="0"/>
    <n v="61.4"/>
    <n v="51.25"/>
    <n v="44.8"/>
    <n v="51.4"/>
    <n v="48.537142857142854"/>
    <n v="28.1"/>
    <n v="5187"/>
    <n v="6017"/>
    <n v="11204"/>
  </r>
  <r>
    <x v="2906"/>
    <b v="0"/>
    <n v="0"/>
    <n v="66.25"/>
    <n v="49.07"/>
    <n v="52.7"/>
    <n v="54.241428571428571"/>
    <n v="26.7"/>
    <n v="4547"/>
    <n v="5663"/>
    <n v="10210"/>
  </r>
  <r>
    <x v="2907"/>
    <b v="0"/>
    <n v="86.6"/>
    <n v="64.25"/>
    <n v="47.33"/>
    <n v="51.09"/>
    <n v="52.48657142857143"/>
    <n v="25.6"/>
    <n v="4544"/>
    <n v="5268"/>
    <n v="9812"/>
  </r>
  <r>
    <x v="2908"/>
    <b v="0"/>
    <n v="14.8"/>
    <n v="60.25"/>
    <n v="55.07"/>
    <n v="58.93"/>
    <n v="57.57742857142857"/>
    <n v="25.9"/>
    <n v="4679"/>
    <n v="5218"/>
    <n v="9897"/>
  </r>
  <r>
    <x v="2909"/>
    <b v="0"/>
    <n v="18.7"/>
    <n v="64.5"/>
    <n v="70.13"/>
    <n v="69.62"/>
    <n v="68.668285714285716"/>
    <n v="26.045833333333334"/>
    <n v="4733"/>
    <n v="5525"/>
    <n v="10258"/>
  </r>
  <r>
    <x v="2910"/>
    <b v="0"/>
    <n v="6.4"/>
    <n v="66.5"/>
    <n v="96.93"/>
    <n v="80.13"/>
    <n v="84.214571428571432"/>
    <n v="28.266666666666676"/>
    <n v="5580"/>
    <n v="6140"/>
    <n v="11720"/>
  </r>
  <r>
    <x v="2911"/>
    <b v="0"/>
    <n v="0"/>
    <n v="67"/>
    <n v="79.73"/>
    <n v="74.790000000000006"/>
    <n v="75.126571428571424"/>
    <n v="29"/>
    <n v="5681"/>
    <n v="6178"/>
    <n v="11859"/>
  </r>
  <r>
    <x v="2912"/>
    <b v="0"/>
    <n v="10.3"/>
    <n v="54.25"/>
    <n v="51.07"/>
    <n v="51.09"/>
    <n v="51.803714285714285"/>
    <n v="29.4"/>
    <n v="5596"/>
    <n v="6797"/>
    <n v="12393"/>
  </r>
  <r>
    <x v="2913"/>
    <b v="0"/>
    <n v="24.6"/>
    <n v="60.75"/>
    <n v="49.6"/>
    <n v="51.92"/>
    <n v="52.944000000000003"/>
    <n v="29.710416666666671"/>
    <n v="5560"/>
    <n v="6716"/>
    <n v="12276"/>
  </r>
  <r>
    <x v="2914"/>
    <b v="0"/>
    <n v="68.7"/>
    <n v="61.5"/>
    <n v="46.53"/>
    <n v="48.25"/>
    <n v="50.541428571428568"/>
    <n v="29.8"/>
    <n v="6014"/>
    <n v="6650"/>
    <n v="12664"/>
  </r>
  <r>
    <x v="2915"/>
    <b v="0"/>
    <n v="100"/>
    <n v="63.25"/>
    <n v="59.07"/>
    <n v="61.77"/>
    <n v="60.951142857142855"/>
    <n v="30.2"/>
    <n v="6293"/>
    <n v="7066"/>
    <n v="13359"/>
  </r>
  <r>
    <x v="2916"/>
    <b v="0"/>
    <n v="44.7"/>
    <n v="65.5"/>
    <n v="68"/>
    <n v="68.28"/>
    <n v="67.524571428571434"/>
    <n v="30.1"/>
    <n v="6275"/>
    <n v="7024"/>
    <n v="13299"/>
  </r>
  <r>
    <x v="2917"/>
    <b v="0"/>
    <n v="18.7"/>
    <n v="63.75"/>
    <n v="65.87"/>
    <n v="66.11"/>
    <n v="65.46771428571428"/>
    <n v="27.468749999999989"/>
    <n v="5292"/>
    <n v="5609"/>
    <n v="10901"/>
  </r>
  <r>
    <x v="2918"/>
    <b v="0"/>
    <n v="44.2"/>
    <n v="65.75"/>
    <n v="68.67"/>
    <n v="74.12"/>
    <n v="69.871142857142857"/>
    <n v="27.71250000000002"/>
    <n v="5005"/>
    <n v="6014"/>
    <n v="11019"/>
  </r>
  <r>
    <x v="2919"/>
    <b v="0"/>
    <n v="12.3"/>
    <n v="62.75"/>
    <n v="57.47"/>
    <n v="64.94"/>
    <n v="61.238"/>
    <n v="27"/>
    <n v="5047"/>
    <n v="5447"/>
    <n v="10494"/>
  </r>
  <r>
    <x v="2920"/>
    <b v="0"/>
    <n v="57.7"/>
    <n v="66.5"/>
    <n v="71.2"/>
    <n v="74.62"/>
    <n v="71.298285714285711"/>
    <n v="26.6"/>
    <n v="4915"/>
    <n v="5545"/>
    <n v="10460"/>
  </r>
  <r>
    <x v="2921"/>
    <b v="0"/>
    <n v="100"/>
    <n v="63.5"/>
    <n v="63.070000000000007"/>
    <n v="68.45"/>
    <n v="65.012857142857143"/>
    <n v="27.9"/>
    <n v="4823"/>
    <n v="5982"/>
    <n v="10805"/>
  </r>
  <r>
    <x v="2922"/>
    <b v="0"/>
    <n v="87.5"/>
    <n v="66"/>
    <n v="57.47"/>
    <n v="69.210000000000008"/>
    <n v="63.444857142857146"/>
    <n v="29.275000000000002"/>
    <n v="5295"/>
    <n v="6607"/>
    <n v="11902"/>
  </r>
  <r>
    <x v="2923"/>
    <b v="0"/>
    <n v="82.9"/>
    <n v="67"/>
    <n v="70.8"/>
    <n v="75.63"/>
    <n v="71.587428571428575"/>
    <n v="29.7"/>
    <n v="5648"/>
    <n v="6344"/>
    <n v="11992"/>
  </r>
  <r>
    <x v="2924"/>
    <b v="0"/>
    <n v="61.2"/>
    <n v="63.249999999999993"/>
    <n v="59.07"/>
    <n v="67.95"/>
    <n v="63.07"/>
    <n v="27.8"/>
    <n v="4983"/>
    <n v="6258"/>
    <n v="11241"/>
  </r>
  <r>
    <x v="2925"/>
    <b v="0"/>
    <n v="68.7"/>
    <n v="64.75"/>
    <n v="61.82"/>
    <n v="69.75"/>
    <n v="65.208571428571432"/>
    <n v="27.656249999999996"/>
    <n v="4802"/>
    <n v="6359"/>
    <n v="11161"/>
  </r>
  <r>
    <x v="2926"/>
    <b v="0"/>
    <n v="84.3"/>
    <n v="61.5"/>
    <n v="51.73"/>
    <n v="58.6"/>
    <n v="56.318571428571431"/>
    <n v="28.6"/>
    <n v="5679"/>
    <n v="6583"/>
    <n v="12262"/>
  </r>
  <r>
    <x v="2927"/>
    <b v="0"/>
    <n v="76.900000000000006"/>
    <n v="65.5"/>
    <n v="69.73"/>
    <n v="64.11"/>
    <n v="66.836285714285708"/>
    <n v="27.5"/>
    <n v="4894"/>
    <n v="5844"/>
    <n v="10738"/>
  </r>
  <r>
    <x v="2928"/>
    <b v="0"/>
    <n v="10.3"/>
    <n v="65.75"/>
    <n v="79.2"/>
    <n v="72.789999999999992"/>
    <n v="73.927999999999997"/>
    <n v="26.2"/>
    <n v="4366"/>
    <n v="4937"/>
    <n v="9303"/>
  </r>
  <r>
    <x v="2929"/>
    <b v="0"/>
    <n v="21.7"/>
    <n v="66.25"/>
    <n v="90"/>
    <n v="71.790000000000006"/>
    <n v="78.328000000000003"/>
    <n v="27.4"/>
    <n v="4770"/>
    <n v="5325"/>
    <n v="10095"/>
  </r>
  <r>
    <x v="2930"/>
    <b v="0"/>
    <n v="75"/>
    <n v="66.5"/>
    <n v="83.33"/>
    <n v="83.26"/>
    <n v="79.459142857142851"/>
    <n v="28.2"/>
    <n v="5050"/>
    <n v="5728"/>
    <n v="10778"/>
  </r>
  <r>
    <x v="2931"/>
    <b v="0"/>
    <n v="55"/>
    <n v="60.25"/>
    <n v="75.73"/>
    <n v="64.44"/>
    <n v="68.320857142857136"/>
    <n v="28.3"/>
    <n v="5201"/>
    <n v="5661"/>
    <n v="10862"/>
  </r>
  <r>
    <x v="2932"/>
    <b v="0"/>
    <n v="0"/>
    <n v="63"/>
    <n v="77.2"/>
    <n v="75.13"/>
    <n v="73.244571428571433"/>
    <n v="30"/>
    <n v="5163"/>
    <n v="5623"/>
    <n v="10786"/>
  </r>
  <r>
    <x v="2933"/>
    <b v="0"/>
    <n v="8"/>
    <n v="62"/>
    <n v="58.930000000000007"/>
    <n v="57.430000000000007"/>
    <n v="59.117428571428569"/>
    <n v="29.9"/>
    <n v="5584"/>
    <n v="6793"/>
    <n v="12377"/>
  </r>
  <r>
    <x v="2934"/>
    <b v="0"/>
    <n v="33.200000000000003"/>
    <n v="62"/>
    <n v="58.930000000000007"/>
    <n v="57.430000000000007"/>
    <n v="59.117428571428569"/>
    <n v="29.5"/>
    <n v="5496"/>
    <n v="6423"/>
    <n v="11919"/>
  </r>
  <r>
    <x v="2935"/>
    <b v="0"/>
    <n v="75.5"/>
    <n v="63.5"/>
    <n v="77.599999999999994"/>
    <n v="76.959999999999994"/>
    <n v="74.157714285714292"/>
    <n v="27"/>
    <n v="4921"/>
    <n v="5415"/>
    <n v="10336"/>
  </r>
  <r>
    <x v="2936"/>
    <b v="0"/>
    <n v="101.7"/>
    <n v="67"/>
    <n v="80.400000000000006"/>
    <n v="77.459999999999994"/>
    <n v="76.329142857142855"/>
    <n v="26.2"/>
    <n v="4571"/>
    <n v="5343"/>
    <n v="9914"/>
  </r>
  <r>
    <x v="2937"/>
    <b v="0"/>
    <n v="118.7"/>
    <n v="59.25"/>
    <n v="56"/>
    <n v="52.25"/>
    <n v="55.457142857142856"/>
    <n v="25.5"/>
    <n v="4495"/>
    <n v="4559"/>
    <n v="9054"/>
  </r>
  <r>
    <x v="2938"/>
    <b v="0"/>
    <n v="20.7"/>
    <n v="57.25"/>
    <n v="64.13"/>
    <n v="66.61"/>
    <n v="63.407714285714285"/>
    <n v="26.2"/>
    <n v="4692"/>
    <n v="5128"/>
    <n v="9820"/>
  </r>
  <r>
    <x v="2939"/>
    <b v="0"/>
    <n v="23.3"/>
    <n v="62.5"/>
    <n v="69.73"/>
    <n v="77.8"/>
    <n v="70.844285714285718"/>
    <n v="27.1"/>
    <n v="4589"/>
    <n v="5355"/>
    <n v="9944"/>
  </r>
  <r>
    <x v="2940"/>
    <b v="0"/>
    <n v="34.700000000000003"/>
    <n v="63.249999999999993"/>
    <n v="66.930000000000007"/>
    <n v="75.460000000000008"/>
    <n v="69.013428571428577"/>
    <n v="27.8"/>
    <n v="4820"/>
    <n v="5443"/>
    <n v="10263"/>
  </r>
  <r>
    <x v="2941"/>
    <b v="0"/>
    <n v="23.5"/>
    <n v="63.249999999999993"/>
    <n v="66.930000000000007"/>
    <n v="75.460000000000008"/>
    <n v="69.013428571428577"/>
    <n v="26.7"/>
    <n v="4484"/>
    <n v="4801"/>
    <n v="9285"/>
  </r>
  <r>
    <x v="2942"/>
    <b v="0"/>
    <n v="58.7"/>
    <n v="64.75"/>
    <n v="73.73"/>
    <n v="80.13"/>
    <n v="73.87171428571429"/>
    <n v="27.3"/>
    <n v="4337"/>
    <n v="5621"/>
    <n v="9958"/>
  </r>
  <r>
    <x v="2943"/>
    <b v="0"/>
    <n v="68.7"/>
    <n v="64"/>
    <n v="66.53"/>
    <n v="78.3"/>
    <n v="69.987142857142857"/>
    <n v="27.656249999999996"/>
    <n v="4840"/>
    <n v="6283"/>
    <n v="11123"/>
  </r>
  <r>
    <x v="2944"/>
    <b v="0"/>
    <n v="75.7"/>
    <n v="66.75"/>
    <n v="79.47"/>
    <n v="80.47"/>
    <n v="76.905428571428573"/>
    <n v="29.274999999999995"/>
    <n v="5314"/>
    <n v="6297"/>
    <n v="11611"/>
  </r>
  <r>
    <x v="2945"/>
    <b v="0"/>
    <n v="93.7"/>
    <n v="63.75"/>
    <n v="73.2"/>
    <n v="76.290000000000006"/>
    <n v="72.099428571428575"/>
    <n v="29.785416666666649"/>
    <n v="5123"/>
    <n v="6148"/>
    <n v="11271"/>
  </r>
  <r>
    <x v="2946"/>
    <b v="0"/>
    <n v="62.5"/>
    <n v="64.75"/>
    <n v="73.47"/>
    <n v="79.47"/>
    <n v="73.534000000000006"/>
    <n v="29"/>
    <n v="4853"/>
    <n v="5695"/>
    <n v="10548"/>
  </r>
  <r>
    <x v="2947"/>
    <b v="0"/>
    <n v="61.3"/>
    <n v="59.5"/>
    <n v="63.2"/>
    <n v="72.789999999999992"/>
    <n v="65.64228571428572"/>
    <n v="25.8"/>
    <n v="4215"/>
    <n v="4904"/>
    <n v="9119"/>
  </r>
  <r>
    <x v="2948"/>
    <b v="0"/>
    <n v="44"/>
    <n v="63"/>
    <n v="59.730000000000004"/>
    <n v="76.759999999999991"/>
    <n v="66.316285714285712"/>
    <n v="26"/>
    <n v="4198"/>
    <n v="4744"/>
    <n v="8942"/>
  </r>
  <r>
    <x v="2949"/>
    <b v="0"/>
    <n v="42"/>
    <n v="66.25"/>
    <n v="73.2"/>
    <n v="79.3"/>
    <n v="73.702857142857141"/>
    <n v="26.4"/>
    <n v="4323"/>
    <n v="4705"/>
    <n v="9028"/>
  </r>
  <r>
    <x v="2950"/>
    <b v="0"/>
    <n v="20.5"/>
    <n v="67"/>
    <n v="78.53"/>
    <n v="80.300000000000011"/>
    <n v="76.501428571428576"/>
    <n v="26"/>
    <n v="4103"/>
    <n v="5101"/>
    <n v="9204"/>
  </r>
  <r>
    <x v="2951"/>
    <b v="0"/>
    <n v="5.6"/>
    <n v="65.5"/>
    <n v="81.069999999999993"/>
    <n v="80.63"/>
    <n v="77.360285714285709"/>
    <n v="25.870833333333348"/>
    <n v="4053"/>
    <n v="4611"/>
    <n v="8664"/>
  </r>
  <r>
    <x v="2952"/>
    <b v="0"/>
    <n v="0"/>
    <n v="64.75"/>
    <n v="62.8"/>
    <n v="77.13"/>
    <n v="68.158857142857144"/>
    <n v="24.9"/>
    <n v="3821"/>
    <n v="4127"/>
    <n v="7948"/>
  </r>
  <r>
    <x v="2953"/>
    <b v="0"/>
    <n v="82.4"/>
    <n v="65.5"/>
    <n v="70.13"/>
    <n v="80.63"/>
    <n v="72.671714285714287"/>
    <n v="25.8"/>
    <n v="4200"/>
    <n v="4758"/>
    <n v="8958"/>
  </r>
  <r>
    <x v="2954"/>
    <b v="0"/>
    <n v="55.4"/>
    <n v="66"/>
    <n v="73.87"/>
    <n v="78.459999999999994"/>
    <n v="73.644857142857148"/>
    <n v="25.760416666666661"/>
    <n v="4163"/>
    <n v="4473"/>
    <n v="8636"/>
  </r>
  <r>
    <x v="2955"/>
    <b v="0"/>
    <n v="11.5"/>
    <n v="67.25"/>
    <n v="93.87"/>
    <n v="80.8"/>
    <n v="83.304285714285712"/>
    <n v="26.1"/>
    <n v="4196"/>
    <n v="5018"/>
    <n v="9214"/>
  </r>
  <r>
    <x v="2956"/>
    <b v="0"/>
    <n v="62.5"/>
    <n v="65.5"/>
    <n v="84.8"/>
    <n v="74.8"/>
    <n v="76.959999999999994"/>
    <n v="27.8"/>
    <n v="4781"/>
    <n v="5486"/>
    <n v="10267"/>
  </r>
  <r>
    <x v="2957"/>
    <b v="0"/>
    <n v="31.8"/>
    <n v="66.25"/>
    <n v="94.67"/>
    <n v="80.8"/>
    <n v="83.418571428571425"/>
    <n v="27.6"/>
    <n v="4254"/>
    <n v="5626"/>
    <n v="9880"/>
  </r>
  <r>
    <x v="2958"/>
    <b v="0"/>
    <n v="48.7"/>
    <n v="66.75"/>
    <n v="97.6"/>
    <n v="80.47"/>
    <n v="84.675428571428569"/>
    <n v="28.6"/>
    <n v="4778"/>
    <n v="5875"/>
    <n v="10653"/>
  </r>
  <r>
    <x v="2959"/>
    <b v="0"/>
    <n v="85.8"/>
    <n v="66"/>
    <n v="80.930000000000007"/>
    <n v="80.97"/>
    <n v="77.531142857142854"/>
    <n v="29.5"/>
    <n v="5181"/>
    <n v="6343"/>
    <n v="11524"/>
  </r>
  <r>
    <x v="2960"/>
    <b v="0"/>
    <n v="42.7"/>
    <n v="66"/>
    <n v="94.93"/>
    <n v="81.64"/>
    <n v="83.760857142857148"/>
    <n v="31.3"/>
    <n v="5621"/>
    <n v="6422"/>
    <n v="12043"/>
  </r>
  <r>
    <x v="2961"/>
    <b v="0"/>
    <n v="45.7"/>
    <n v="66"/>
    <n v="94.93"/>
    <n v="81.64"/>
    <n v="83.760857142857148"/>
    <n v="32.5"/>
    <n v="5532"/>
    <n v="6409"/>
    <n v="11941"/>
  </r>
  <r>
    <x v="2962"/>
    <b v="0"/>
    <n v="50.1"/>
    <n v="66.75"/>
    <n v="97.6"/>
    <n v="80.8"/>
    <n v="84.78857142857143"/>
    <n v="32.1"/>
    <n v="5353"/>
    <n v="6358"/>
    <n v="11711"/>
  </r>
  <r>
    <x v="2963"/>
    <b v="0"/>
    <n v="0"/>
    <n v="66.5"/>
    <n v="98.27"/>
    <n v="80.97"/>
    <n v="85.076857142857136"/>
    <n v="31.2"/>
    <n v="5192"/>
    <n v="6299"/>
    <n v="11491"/>
  </r>
  <r>
    <x v="2964"/>
    <b v="0"/>
    <n v="0"/>
    <n v="66.75"/>
    <n v="97.6"/>
    <n v="80.900000000000006"/>
    <n v="84.822857142857146"/>
    <n v="30.2"/>
    <n v="5925"/>
    <n v="6751"/>
    <n v="12676"/>
  </r>
  <r>
    <x v="2965"/>
    <b v="0"/>
    <n v="22.9"/>
    <n v="67"/>
    <n v="99.6"/>
    <n v="80.63"/>
    <n v="85.644571428571425"/>
    <n v="30.1"/>
    <n v="6239"/>
    <n v="6918"/>
    <n v="13157"/>
  </r>
  <r>
    <x v="2966"/>
    <b v="0"/>
    <n v="57.1"/>
    <n v="64.75"/>
    <n v="87.07"/>
    <n v="80.8"/>
    <n v="79.818571428571431"/>
    <n v="27"/>
    <n v="5158"/>
    <n v="5783"/>
    <n v="10941"/>
  </r>
  <r>
    <x v="2967"/>
    <b v="0"/>
    <n v="48.8"/>
    <n v="66.5"/>
    <n v="86.93"/>
    <n v="80.97"/>
    <n v="80.216857142857137"/>
    <n v="27.470833333333335"/>
    <n v="5075"/>
    <n v="5977"/>
    <n v="11052"/>
  </r>
  <r>
    <x v="2968"/>
    <b v="0"/>
    <n v="41.6"/>
    <n v="67.5"/>
    <n v="96.53"/>
    <n v="80.47"/>
    <n v="84.388285714285715"/>
    <n v="29.6"/>
    <n v="5796"/>
    <n v="6479"/>
    <n v="12275"/>
  </r>
  <r>
    <x v="2969"/>
    <b v="0"/>
    <n v="99.6"/>
    <n v="67"/>
    <n v="98.67"/>
    <n v="80.47"/>
    <n v="85.19114285714285"/>
    <n v="29.069791666666664"/>
    <n v="5778"/>
    <n v="6521"/>
    <n v="12299"/>
  </r>
  <r>
    <x v="2970"/>
    <b v="0"/>
    <n v="34"/>
    <n v="67.5"/>
    <n v="96.53"/>
    <n v="80.47"/>
    <n v="84.388285714285715"/>
    <n v="29.1"/>
    <n v="5406"/>
    <n v="6230"/>
    <n v="11636"/>
  </r>
  <r>
    <x v="2971"/>
    <b v="0"/>
    <n v="46.8"/>
    <n v="65.75"/>
    <n v="89.600000000000009"/>
    <n v="80.300000000000011"/>
    <n v="80.959999999999994"/>
    <n v="29.7"/>
    <n v="5224"/>
    <n v="6000"/>
    <n v="11224"/>
  </r>
  <r>
    <x v="2972"/>
    <b v="0"/>
    <n v="30.1"/>
    <n v="66.5"/>
    <n v="98"/>
    <n v="80.97"/>
    <n v="84.96114285714286"/>
    <n v="27.4"/>
    <n v="5059"/>
    <n v="5989"/>
    <n v="11048"/>
  </r>
  <r>
    <x v="2973"/>
    <b v="0"/>
    <n v="26.1"/>
    <n v="67"/>
    <n v="97.07"/>
    <n v="80.97"/>
    <n v="84.676857142857145"/>
    <n v="27.153124999999999"/>
    <n v="5072"/>
    <n v="6050"/>
    <n v="11122"/>
  </r>
  <r>
    <x v="2974"/>
    <b v="0"/>
    <n v="40.799999999999997"/>
    <n v="66.5"/>
    <n v="97.6"/>
    <n v="80.8"/>
    <n v="84.731428571428566"/>
    <n v="28.3"/>
    <n v="5662"/>
    <n v="6387"/>
    <n v="12049"/>
  </r>
  <r>
    <x v="2975"/>
    <b v="0"/>
    <n v="20.5"/>
    <n v="64"/>
    <n v="77.2"/>
    <n v="81.14"/>
    <n v="75.533714285714282"/>
    <n v="29.2"/>
    <n v="5649"/>
    <n v="6160"/>
    <n v="11809"/>
  </r>
  <r>
    <x v="2976"/>
    <b v="0"/>
    <n v="73.2"/>
    <n v="65.25"/>
    <n v="82.13000000000001"/>
    <n v="80.97"/>
    <n v="77.873999999999995"/>
    <n v="29.6"/>
    <n v="5951"/>
    <n v="6570"/>
    <n v="12521"/>
  </r>
  <r>
    <x v="2977"/>
    <b v="0"/>
    <n v="56"/>
    <n v="66"/>
    <n v="87.47"/>
    <n v="80.8"/>
    <n v="80.275714285714287"/>
    <n v="28"/>
    <n v="5814"/>
    <n v="6289"/>
    <n v="12103"/>
  </r>
  <r>
    <x v="2978"/>
    <b v="0"/>
    <n v="0"/>
    <n v="65"/>
    <n v="75.33"/>
    <n v="79.3"/>
    <n v="74.33"/>
    <n v="27.4"/>
    <n v="0"/>
    <n v="0"/>
    <n v="0"/>
  </r>
  <r>
    <x v="2979"/>
    <b v="0"/>
    <n v="75"/>
    <n v="62.5"/>
    <n v="73.599999999999994"/>
    <n v="80.97"/>
    <n v="73.58971428571428"/>
    <n v="27.1"/>
    <n v="5270.6246844319776"/>
    <n v="6008.5541648182898"/>
    <n v="11279.178849250267"/>
  </r>
  <r>
    <x v="2980"/>
    <b v="0"/>
    <n v="100"/>
    <n v="66"/>
    <n v="66.53"/>
    <n v="79.47"/>
    <n v="70.84542857142857"/>
    <n v="28.785416666666666"/>
    <n v="4187.1000000000004"/>
    <n v="4463.9000000000015"/>
    <n v="8651.0000000000018"/>
  </r>
  <r>
    <x v="2981"/>
    <b v="0"/>
    <n v="150"/>
    <n v="65.25"/>
    <n v="70"/>
    <n v="78.63"/>
    <n v="71.873142857142852"/>
    <n v="29.2"/>
    <n v="6279"/>
    <n v="6764"/>
    <n v="13043"/>
  </r>
  <r>
    <x v="2982"/>
    <b v="0"/>
    <n v="37.5"/>
    <n v="57.999999999999993"/>
    <n v="53.6"/>
    <n v="58.930000000000007"/>
    <n v="56.433142857142855"/>
    <n v="27.8"/>
    <n v="5502"/>
    <n v="6358"/>
    <n v="11860"/>
  </r>
  <r>
    <x v="2983"/>
    <b v="0"/>
    <n v="19.899999999999999"/>
    <n v="49.75"/>
    <n v="43.87"/>
    <n v="38.56"/>
    <n v="43.393428571428572"/>
    <n v="27.2"/>
    <n v="5019"/>
    <n v="5513"/>
    <n v="10532"/>
  </r>
  <r>
    <x v="2984"/>
    <b v="0"/>
    <n v="71.5"/>
    <n v="47.75"/>
    <n v="37.47"/>
    <n v="41.74"/>
    <n v="41.283714285714282"/>
    <n v="26.4"/>
    <n v="4993"/>
    <n v="5388"/>
    <n v="10381"/>
  </r>
  <r>
    <x v="2985"/>
    <b v="0"/>
    <n v="62.5"/>
    <n v="50.25"/>
    <n v="40"/>
    <n v="45.91"/>
    <n v="44.369142857142855"/>
    <n v="27"/>
    <n v="4445"/>
    <n v="4866"/>
    <n v="9311"/>
  </r>
  <r>
    <x v="2986"/>
    <b v="0"/>
    <n v="42.4"/>
    <n v="54.5"/>
    <n v="44.53"/>
    <n v="47.41"/>
    <n v="47.796285714285716"/>
    <n v="27.7"/>
    <n v="4208"/>
    <n v="4449"/>
    <n v="8657"/>
  </r>
  <r>
    <x v="2987"/>
    <b v="0"/>
    <n v="37.799999999999997"/>
    <n v="63.75"/>
    <n v="50.4"/>
    <n v="58.26"/>
    <n v="56.146285714285717"/>
    <n v="27.7"/>
    <n v="4312"/>
    <n v="4764"/>
    <n v="9076"/>
  </r>
  <r>
    <x v="2988"/>
    <b v="0"/>
    <n v="119.9"/>
    <n v="67.25"/>
    <n v="58.8"/>
    <n v="77.13"/>
    <n v="67.016000000000005"/>
    <n v="28.4"/>
    <n v="4936"/>
    <n v="5659"/>
    <n v="10595"/>
  </r>
  <r>
    <x v="2989"/>
    <b v="0"/>
    <n v="92.8"/>
    <n v="54.25"/>
    <n v="46.93"/>
    <n v="39.729999999999997"/>
    <n v="46.134571428571427"/>
    <n v="27.3"/>
    <n v="5141"/>
    <n v="5808"/>
    <n v="10949"/>
  </r>
  <r>
    <x v="2990"/>
    <b v="0"/>
    <n v="35.700000000000003"/>
    <n v="51.75"/>
    <n v="48.27"/>
    <n v="43.24"/>
    <n v="47.340857142857146"/>
    <n v="28.1"/>
    <n v="5101"/>
    <n v="6136"/>
    <n v="11237"/>
  </r>
  <r>
    <x v="2991"/>
    <b v="0"/>
    <n v="11.6"/>
    <n v="56.75"/>
    <n v="42.93"/>
    <n v="41.74"/>
    <n v="45.680857142857143"/>
    <n v="28.681249999999995"/>
    <n v="4892"/>
    <n v="6047"/>
    <n v="10939"/>
  </r>
  <r>
    <x v="2992"/>
    <b v="0"/>
    <n v="74.400000000000006"/>
    <n v="61.750000000000007"/>
    <n v="43.47"/>
    <n v="42.74"/>
    <n v="47.398000000000003"/>
    <n v="28.3"/>
    <n v="4546"/>
    <n v="5440"/>
    <n v="9986"/>
  </r>
  <r>
    <x v="2993"/>
    <b v="0"/>
    <n v="86.4"/>
    <n v="55.5"/>
    <n v="39.869999999999997"/>
    <n v="55.93"/>
    <n v="48.948857142857143"/>
    <n v="28.2"/>
    <n v="4338"/>
    <n v="5059"/>
    <n v="9397"/>
  </r>
  <r>
    <x v="2994"/>
    <b v="0"/>
    <n v="17.100000000000001"/>
    <n v="59"/>
    <n v="50.4"/>
    <n v="59.93"/>
    <n v="55.633142857142857"/>
    <n v="27.9"/>
    <n v="4239"/>
    <n v="4987"/>
    <n v="9226"/>
  </r>
  <r>
    <x v="2995"/>
    <b v="0"/>
    <n v="58"/>
    <n v="64.75"/>
    <n v="67.069999999999993"/>
    <n v="76.790000000000006"/>
    <n v="69.872285714285709"/>
    <n v="28.3"/>
    <n v="4543"/>
    <n v="5667"/>
    <n v="10210"/>
  </r>
  <r>
    <x v="2996"/>
    <b v="0"/>
    <n v="13.7"/>
    <n v="50"/>
    <n v="34.799999999999997"/>
    <n v="43.07"/>
    <n v="41.109714285714283"/>
    <n v="27.9"/>
    <n v="4816"/>
    <n v="5710"/>
    <n v="10526"/>
  </r>
  <r>
    <x v="2997"/>
    <b v="0"/>
    <n v="52.9"/>
    <n v="50.75"/>
    <n v="40.93"/>
    <n v="45.58"/>
    <n v="44.768857142857144"/>
    <n v="26.8"/>
    <n v="4701"/>
    <n v="5518"/>
    <n v="10219"/>
  </r>
  <r>
    <x v="2998"/>
    <b v="1"/>
    <n v="88.3"/>
    <n v="57.5"/>
    <n v="47.6"/>
    <n v="52.25"/>
    <n v="51.457142857142856"/>
    <n v="27.3"/>
    <n v="4504"/>
    <n v="5530"/>
    <n v="10034"/>
  </r>
  <r>
    <x v="2999"/>
    <b v="1"/>
    <n v="120.2"/>
    <n v="62.5"/>
    <n v="51.07"/>
    <n v="56.09"/>
    <n v="55.403714285714287"/>
    <n v="27.9"/>
    <n v="4608"/>
    <n v="5233"/>
    <n v="9841"/>
  </r>
  <r>
    <x v="3000"/>
    <b v="1"/>
    <n v="100"/>
    <n v="65.75"/>
    <n v="56"/>
    <n v="65.61"/>
    <n v="61.523428571428575"/>
    <n v="27.841666666666672"/>
    <n v="4914"/>
    <n v="5340"/>
    <n v="10254"/>
  </r>
  <r>
    <x v="3001"/>
    <b v="1"/>
    <n v="100"/>
    <n v="64"/>
    <n v="61.07"/>
    <n v="71.45"/>
    <n v="65.298571428571435"/>
    <n v="28.095833333333335"/>
    <n v="4826"/>
    <n v="5817"/>
    <n v="10643"/>
  </r>
  <r>
    <x v="3002"/>
    <b v="1"/>
    <n v="71.400000000000006"/>
    <n v="65.75"/>
    <n v="88.13"/>
    <n v="89.32"/>
    <n v="83.42257142857143"/>
    <n v="28.4"/>
    <n v="5005"/>
    <n v="5824"/>
    <n v="10829"/>
  </r>
  <r>
    <x v="3003"/>
    <b v="1"/>
    <n v="80.099999999999994"/>
    <n v="61.25"/>
    <n v="87.73"/>
    <n v="83.97"/>
    <n v="80.388285714285715"/>
    <n v="28.6"/>
    <n v="4487"/>
    <n v="5442"/>
    <n v="9929"/>
  </r>
  <r>
    <x v="3004"/>
    <b v="1"/>
    <n v="66.900000000000006"/>
    <n v="65"/>
    <n v="90.67"/>
    <n v="88.48"/>
    <n v="84.051714285714283"/>
    <n v="28.4"/>
    <n v="4835"/>
    <n v="5451"/>
    <n v="10286"/>
  </r>
  <r>
    <x v="3005"/>
    <b v="1"/>
    <n v="69.5"/>
    <n v="60.75"/>
    <n v="73.47"/>
    <n v="79.3"/>
    <n v="72.561428571428578"/>
    <n v="28"/>
    <n v="4887"/>
    <n v="5662"/>
    <n v="10549"/>
  </r>
  <r>
    <x v="3006"/>
    <b v="1"/>
    <n v="35.799999999999997"/>
    <n v="61"/>
    <n v="64"/>
    <n v="66.61"/>
    <n v="64.209142857142851"/>
    <n v="28.3"/>
    <n v="4467"/>
    <n v="5667"/>
    <n v="10134"/>
  </r>
  <r>
    <x v="3007"/>
    <b v="1"/>
    <n v="33.799999999999997"/>
    <n v="64.75"/>
    <n v="75.070000000000007"/>
    <n v="73.11999999999999"/>
    <n v="72.042571428571435"/>
    <n v="28.1"/>
    <n v="4753"/>
    <n v="5874"/>
    <n v="10627"/>
  </r>
  <r>
    <x v="3008"/>
    <b v="1"/>
    <n v="37.6"/>
    <n v="64.5"/>
    <n v="96.8"/>
    <n v="88.649999999999991"/>
    <n v="86.622857142857143"/>
    <n v="28.3"/>
    <n v="4611"/>
    <n v="5519"/>
    <n v="10130"/>
  </r>
  <r>
    <x v="3009"/>
    <b v="1"/>
    <n v="45.2"/>
    <n v="65.75"/>
    <n v="97.2"/>
    <n v="82.14"/>
    <n v="84.847999999999999"/>
    <n v="28.1"/>
    <n v="5002"/>
    <n v="6016"/>
    <n v="11018"/>
  </r>
  <r>
    <x v="3010"/>
    <b v="1"/>
    <n v="92"/>
    <n v="64.5"/>
    <n v="67.73"/>
    <n v="71.45"/>
    <n v="68.267142857142858"/>
    <n v="28.5"/>
    <n v="5560"/>
    <n v="6658"/>
    <n v="12218"/>
  </r>
  <r>
    <x v="3011"/>
    <b v="1"/>
    <n v="70.599999999999994"/>
    <n v="65.75"/>
    <n v="81.87"/>
    <n v="89.32"/>
    <n v="80.739714285714285"/>
    <n v="28.8"/>
    <n v="5713"/>
    <n v="6431"/>
    <n v="12144"/>
  </r>
  <r>
    <x v="3012"/>
    <b v="1"/>
    <n v="74.099999999999994"/>
    <n v="66"/>
    <n v="72.930000000000007"/>
    <n v="84.14"/>
    <n v="75.189428571428564"/>
    <n v="29"/>
    <n v="5858"/>
    <n v="6746"/>
    <n v="12604"/>
  </r>
  <r>
    <x v="3013"/>
    <b v="1"/>
    <n v="45.5"/>
    <n v="66.75"/>
    <n v="77.73"/>
    <n v="89.65"/>
    <n v="79.307142857142864"/>
    <n v="29.4"/>
    <n v="5956"/>
    <n v="6951"/>
    <n v="12907"/>
  </r>
  <r>
    <x v="3014"/>
    <b v="1"/>
    <n v="42.2"/>
    <n v="66.25"/>
    <n v="99.33"/>
    <n v="99.17"/>
    <n v="91.713999999999999"/>
    <n v="29.3"/>
    <n v="5790"/>
    <n v="6758"/>
    <n v="12548"/>
  </r>
  <r>
    <x v="3015"/>
    <b v="1"/>
    <n v="0"/>
    <n v="67"/>
    <n v="99.47"/>
    <n v="99"/>
    <n v="91.887142857142862"/>
    <n v="28.9"/>
    <n v="5591"/>
    <n v="6272"/>
    <n v="11863"/>
  </r>
  <r>
    <x v="3016"/>
    <b v="1"/>
    <n v="78.099999999999994"/>
    <n v="67.75"/>
    <n v="99.33"/>
    <n v="99.17"/>
    <n v="92.05685714285714"/>
    <n v="26.832291666666663"/>
    <n v="5039"/>
    <n v="5648"/>
    <n v="10687"/>
  </r>
  <r>
    <x v="3017"/>
    <b v="1"/>
    <n v="37.799999999999997"/>
    <n v="66.25"/>
    <n v="98.8"/>
    <n v="98.5"/>
    <n v="91.257142857142853"/>
    <n v="25.963541666666682"/>
    <n v="4930"/>
    <n v="6189"/>
    <n v="11119"/>
  </r>
  <r>
    <x v="3018"/>
    <b v="1"/>
    <n v="14.4"/>
    <n v="66.5"/>
    <n v="99.07"/>
    <n v="98.5"/>
    <n v="91.43"/>
    <n v="26.8"/>
    <n v="3696"/>
    <n v="4173"/>
    <n v="7869"/>
  </r>
  <r>
    <x v="3019"/>
    <b v="1"/>
    <n v="57.2"/>
    <n v="64.5"/>
    <n v="66.53"/>
    <n v="52.75"/>
    <n v="61.341428571428573"/>
    <n v="24.9"/>
    <n v="3172"/>
    <n v="3268"/>
    <n v="6440"/>
  </r>
  <r>
    <x v="3020"/>
    <b v="1"/>
    <n v="46.6"/>
    <n v="60"/>
    <n v="51.2"/>
    <n v="39.9"/>
    <n v="49.337142857142858"/>
    <n v="28.6"/>
    <n v="3332"/>
    <n v="3504"/>
    <n v="6836"/>
  </r>
  <r>
    <x v="3021"/>
    <b v="1"/>
    <n v="50.5"/>
    <n v="66.25"/>
    <n v="70.8"/>
    <n v="55.26"/>
    <n v="64.432000000000002"/>
    <n v="26.6"/>
    <n v="3664"/>
    <n v="4196"/>
    <n v="7860"/>
  </r>
  <r>
    <x v="3022"/>
    <b v="1"/>
    <n v="19.3"/>
    <n v="65"/>
    <n v="77.33"/>
    <n v="82.8"/>
    <n v="76.387142857142862"/>
    <n v="27.2"/>
    <n v="3841"/>
    <n v="4098"/>
    <n v="7939"/>
  </r>
  <r>
    <x v="3023"/>
    <b v="1"/>
    <n v="66.400000000000006"/>
    <n v="66.5"/>
    <n v="96.53"/>
    <n v="96.16"/>
    <n v="89.539142857142863"/>
    <n v="27.1"/>
    <n v="3928"/>
    <n v="4880"/>
    <n v="8808"/>
  </r>
  <r>
    <x v="3024"/>
    <b v="1"/>
    <n v="38.700000000000003"/>
    <n v="0"/>
    <n v="82"/>
    <n v="85.14"/>
    <n v="64.333714285714279"/>
    <n v="27"/>
    <n v="3939"/>
    <n v="5036"/>
    <n v="8975"/>
  </r>
  <r>
    <x v="3025"/>
    <b v="1"/>
    <n v="75"/>
    <n v="0"/>
    <n v="78.13"/>
    <n v="80.47"/>
    <n v="61.073999999999998"/>
    <n v="27.4"/>
    <n v="4433"/>
    <n v="5338"/>
    <n v="9771"/>
  </r>
  <r>
    <x v="3026"/>
    <b v="1"/>
    <n v="65.599999999999994"/>
    <n v="0"/>
    <n v="75.87"/>
    <n v="81.93"/>
    <n v="60.606000000000002"/>
    <n v="27.3"/>
    <n v="4468"/>
    <n v="5466"/>
    <n v="9934"/>
  </r>
  <r>
    <x v="3027"/>
    <b v="1"/>
    <n v="53.5"/>
    <n v="0"/>
    <n v="77.599999999999994"/>
    <n v="74.290000000000006"/>
    <n v="58.728000000000002"/>
    <n v="27"/>
    <n v="4156"/>
    <n v="4994"/>
    <n v="9150"/>
  </r>
  <r>
    <x v="3028"/>
    <b v="0"/>
    <m/>
    <m/>
    <m/>
    <m/>
    <n v="0"/>
    <m/>
    <m/>
    <m/>
    <n v="0"/>
  </r>
  <r>
    <x v="3029"/>
    <b v="0"/>
    <m/>
    <m/>
    <m/>
    <m/>
    <n v="0"/>
    <m/>
    <m/>
    <m/>
    <n v="0"/>
  </r>
  <r>
    <x v="3030"/>
    <b v="0"/>
    <m/>
    <m/>
    <m/>
    <m/>
    <n v="0"/>
    <m/>
    <m/>
    <m/>
    <n v="0"/>
  </r>
  <r>
    <x v="3031"/>
    <b v="0"/>
    <m/>
    <m/>
    <m/>
    <m/>
    <n v="0"/>
    <m/>
    <m/>
    <m/>
    <n v="0"/>
  </r>
  <r>
    <x v="3032"/>
    <b v="0"/>
    <m/>
    <m/>
    <m/>
    <m/>
    <n v="0"/>
    <m/>
    <m/>
    <m/>
    <n v="0"/>
  </r>
  <r>
    <x v="3033"/>
    <b v="0"/>
    <m/>
    <m/>
    <m/>
    <m/>
    <n v="0"/>
    <m/>
    <m/>
    <m/>
    <n v="0"/>
  </r>
  <r>
    <x v="3034"/>
    <b v="0"/>
    <m/>
    <m/>
    <m/>
    <m/>
    <n v="0"/>
    <m/>
    <m/>
    <m/>
    <n v="0"/>
  </r>
  <r>
    <x v="3035"/>
    <b v="0"/>
    <m/>
    <m/>
    <m/>
    <m/>
    <n v="0"/>
    <m/>
    <m/>
    <m/>
    <n v="0"/>
  </r>
  <r>
    <x v="3036"/>
    <b v="0"/>
    <m/>
    <m/>
    <m/>
    <m/>
    <n v="0"/>
    <m/>
    <m/>
    <m/>
    <n v="0"/>
  </r>
  <r>
    <x v="3037"/>
    <b v="0"/>
    <m/>
    <m/>
    <m/>
    <m/>
    <n v="0"/>
    <m/>
    <m/>
    <m/>
    <n v="0"/>
  </r>
  <r>
    <x v="3038"/>
    <b v="0"/>
    <m/>
    <m/>
    <m/>
    <m/>
    <n v="0"/>
    <m/>
    <m/>
    <m/>
    <n v="0"/>
  </r>
  <r>
    <x v="3039"/>
    <b v="0"/>
    <m/>
    <m/>
    <m/>
    <m/>
    <n v="0"/>
    <m/>
    <m/>
    <m/>
    <n v="0"/>
  </r>
  <r>
    <x v="3040"/>
    <b v="0"/>
    <m/>
    <m/>
    <m/>
    <m/>
    <n v="0"/>
    <m/>
    <m/>
    <m/>
    <n v="0"/>
  </r>
  <r>
    <x v="3041"/>
    <b v="0"/>
    <m/>
    <m/>
    <m/>
    <m/>
    <n v="0"/>
    <m/>
    <m/>
    <m/>
    <n v="0"/>
  </r>
  <r>
    <x v="3042"/>
    <b v="0"/>
    <m/>
    <m/>
    <m/>
    <m/>
    <n v="0"/>
    <m/>
    <m/>
    <m/>
    <n v="0"/>
  </r>
  <r>
    <x v="3043"/>
    <b v="0"/>
    <m/>
    <m/>
    <m/>
    <m/>
    <n v="0"/>
    <m/>
    <m/>
    <m/>
    <n v="0"/>
  </r>
  <r>
    <x v="3044"/>
    <b v="0"/>
    <m/>
    <m/>
    <m/>
    <m/>
    <n v="0"/>
    <m/>
    <m/>
    <m/>
    <n v="0"/>
  </r>
  <r>
    <x v="304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54">
  <location ref="A5:B10" firstHeaderRow="1" firstDataRow="1" firstDataCol="1"/>
  <pivotFields count="14">
    <pivotField numFmtId="165" multipleItemSelectionAllowed="1" showAll="0">
      <items count="30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t="default"/>
      </items>
    </pivotField>
    <pivotField showAl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axis="axisRow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12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x="8"/>
        <item x="9"/>
        <item h="1" x="10"/>
        <item t="default"/>
      </items>
    </pivotField>
  </pivotFields>
  <rowFields count="2">
    <field x="13"/>
    <field x="11"/>
  </rowFields>
  <rowItems count="5">
    <i>
      <x v="8"/>
    </i>
    <i r="1">
      <x v="10"/>
    </i>
    <i>
      <x v="9"/>
    </i>
    <i r="1">
      <x v="10"/>
    </i>
    <i t="grand">
      <x/>
    </i>
  </rowItems>
  <colItems count="1">
    <i/>
  </colItems>
  <dataFields count="1">
    <dataField name="Sum of Gas Consumption (Units)" fld="10" baseField="0" baseItem="0"/>
  </dataFields>
  <formats count="2">
    <format dxfId="86">
      <pivotArea outline="0" collapsedLevelsAreSubtotals="1" fieldPosition="0"/>
    </format>
    <format dxfId="85">
      <pivotArea dataOnly="0" labelOnly="1" outline="0" axis="axisValues" fieldPosition="0"/>
    </format>
  </formats>
  <chartFormats count="3">
    <chartFormat chart="1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64" applyNumberFormats="0" applyBorderFormats="0" applyFontFormats="0" applyPatternFormats="0" applyAlignmentFormats="0" applyWidthHeightFormats="1" dataCaption="Values" updatedVersion="8" minRefreshableVersion="5" useAutoFormatting="1" rowGrandTotals="0" itemPrintTitles="1" createdVersion="5" indent="0" outline="1" outlineData="1" multipleFieldFilters="0" chartFormat="1846">
  <location ref="A3:E33" firstHeaderRow="0" firstDataRow="1" firstDataCol="1" rowPageCount="1" colPageCount="1"/>
  <pivotFields count="11">
    <pivotField axis="axisRow" numFmtId="165" showAll="0">
      <items count="3046"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/>
    <pivotField showAll="0"/>
    <pivotField showAll="0"/>
    <pivotField dataField="1" showAll="0"/>
  </pivotFields>
  <rowFields count="1">
    <field x="0"/>
  </rowFields>
  <rowItems count="30"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Average of Outdoor Air Temperature" fld="7" subtotal="average" baseField="0" baseItem="0" numFmtId="166"/>
    <dataField name="Average of Overall occupancy" fld="6" subtotal="average" baseField="0" baseItem="29" numFmtId="166"/>
    <dataField name="Sum of Ballroom utilization" fld="2" baseField="0" baseItem="0" numFmtId="166"/>
    <dataField name="Sum of Gas Consumption (Units)" fld="10" baseField="0" baseItem="2450"/>
  </dataFields>
  <formats count="6"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2">
      <pivotArea field="0" type="button" dataOnly="0" labelOnly="1" outline="0" axis="axisRow" fieldPosition="0"/>
    </format>
    <format dxfId="81">
      <pivotArea dataOnly="0" labelOnly="1" fieldPosition="0">
        <references count="1">
          <reference field="0" count="30"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  <x v="1251"/>
            <x v="1252"/>
          </reference>
        </references>
      </pivotArea>
    </format>
    <format dxfId="8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3"/>
          </reference>
          <reference field="0" count="1">
            <x v="2979"/>
          </reference>
        </references>
      </pivotArea>
    </format>
  </formats>
  <chartFormats count="1898"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1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2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6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" format="4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4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4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5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5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3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3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1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5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5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8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8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0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0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8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8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1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2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2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3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3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8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8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0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0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1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2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2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8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8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0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0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1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0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0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1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2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2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5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5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6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6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7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8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8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9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9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0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0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8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8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9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9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8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8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9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9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8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8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9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9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0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0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4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4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5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5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2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6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6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8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8" format="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9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9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0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0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1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1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2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2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3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3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4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4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5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7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7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8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8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9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9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1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1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2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2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3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4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4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5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7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7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1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1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1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1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3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3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5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9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9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5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2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2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7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7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1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1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5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9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9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1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1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3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3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5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7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7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9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9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1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1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3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3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4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4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6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6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8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8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2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2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4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4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6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6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8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8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5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5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7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7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4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5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1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4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7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7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8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8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8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8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0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1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2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2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6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6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8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8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8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8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8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8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8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6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1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1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1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1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17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7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1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1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2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2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2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2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2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3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3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3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3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35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5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3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39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9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4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41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1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4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43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3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4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48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8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49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49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4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5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60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0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6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62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2" format="7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6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7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7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75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5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7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79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9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3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3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5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5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7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7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9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9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5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5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6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6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7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7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0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03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3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1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1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2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2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4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4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5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5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6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7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7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18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8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23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3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24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4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28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8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29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9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0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0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1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1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2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2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3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3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4" format="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35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5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4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0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41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1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2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2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4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4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6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8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8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74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74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7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7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7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76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7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7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8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80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81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81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88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88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8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8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9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96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9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9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4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4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6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0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1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1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2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2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2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0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21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1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2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6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2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28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8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2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2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0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1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1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2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2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8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8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3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4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0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41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1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45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5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46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6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54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54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55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55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58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58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59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59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62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2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63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3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66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6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67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7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0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0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1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1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6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6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8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8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79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79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80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0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81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1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86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6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8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88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88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9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9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94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94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1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1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2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2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4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4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8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8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1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1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20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0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2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28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8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2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2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30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30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3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3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34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34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3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3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36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36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4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4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46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46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4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4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50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50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5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5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58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58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4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4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0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0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1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1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2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2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3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3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92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92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93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93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02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02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03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03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18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18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19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19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3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4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4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3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35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36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36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4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4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48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48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57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57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58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58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59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59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0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0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1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1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1" format="8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2" format="8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2" format="9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2" format="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3" format="8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3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3" format="8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4" format="8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4" format="9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4" format="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8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7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7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7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75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5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75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5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76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6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76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6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7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7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7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7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8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8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8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8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8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8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9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9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9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9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0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0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0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0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0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0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0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0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2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2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2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2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3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3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3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4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4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4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4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5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5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5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5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5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5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5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5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52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52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52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52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53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5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53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53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5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5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5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5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5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5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5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5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82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82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2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2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83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8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3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3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8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8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8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8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9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9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9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9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9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9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9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9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9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9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9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9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9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9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9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9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0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0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0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0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0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0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0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0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1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1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1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1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1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1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1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1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1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1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1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1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1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4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4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4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4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4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4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4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4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52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52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52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52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53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5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53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53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2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2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2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2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3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3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3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7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7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7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7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7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7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7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7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8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8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8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8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8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8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8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8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9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9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9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9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9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9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9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9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9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9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9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9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9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9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9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9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0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0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0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0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0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0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0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0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0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0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0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0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0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0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0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0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15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15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15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15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16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16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16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16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1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1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1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1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1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1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1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1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2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2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2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2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2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2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2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2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25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25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25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25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26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26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26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26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3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3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3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3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3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3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3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3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4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4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4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4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4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4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4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4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5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5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5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5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5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5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5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5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5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5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5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5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5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5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5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5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1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1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1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1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2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2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2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2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8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8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8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8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8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8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8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8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8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8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8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8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8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8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8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8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91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91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91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91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92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92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92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92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9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9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9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9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9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9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9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9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9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9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9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9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0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0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0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0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22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22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22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22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23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2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23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23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2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2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2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2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2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2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2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2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4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4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4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4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4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4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4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4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4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4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4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4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4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4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4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4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58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58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58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58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59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59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59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59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6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6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6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6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6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6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6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6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70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7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70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70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71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71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71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71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7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7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7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7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7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7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7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7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8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8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8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8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85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85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85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85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86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86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86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86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87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87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87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87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94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69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94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94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0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0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0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0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0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0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0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0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0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0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0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0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1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1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1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1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15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15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15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15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16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16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16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16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21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21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1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1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22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22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2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2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2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2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2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2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2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2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2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2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2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2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2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2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3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3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3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3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35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35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35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35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36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36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36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36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3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3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3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3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3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3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3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3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3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3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3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3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4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4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4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4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1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1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1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1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2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2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2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2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5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5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5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5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6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6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61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1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61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1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62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2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62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2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6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6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6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6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71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71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71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71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72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72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72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72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73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73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73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73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77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77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77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77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78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78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78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78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79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7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79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79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80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8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80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80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8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8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8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8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8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8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8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8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03" format="8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03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03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03" format="8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04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04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04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04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12" format="8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12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12" format="9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12" format="9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13" format="9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13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13" format="9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13" format="9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17" format="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17" format="9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17" format="9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17" format="10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4" cacheId="6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 chartFormat="1" colHeaderCaption="">
  <location ref="A3:C5" firstHeaderRow="1" firstDataRow="2" firstDataCol="1"/>
  <pivotFields count="12">
    <pivotField axis="axisRow" showAll="0" sortType="descending">
      <items count="369">
        <item h="1" x="253"/>
        <item h="1" x="283"/>
        <item h="1" x="314"/>
        <item h="1" x="130"/>
        <item h="1" x="69"/>
        <item h="1" x="161"/>
        <item h="1" x="191"/>
        <item h="1" x="9"/>
        <item h="1" x="40"/>
        <item h="1" x="344"/>
        <item h="1" x="222"/>
        <item h="1" x="100"/>
        <item h="1" x="252"/>
        <item h="1" x="282"/>
        <item h="1" x="313"/>
        <item h="1" x="129"/>
        <item h="1" x="68"/>
        <item h="1" x="160"/>
        <item h="1" x="190"/>
        <item h="1" x="8"/>
        <item h="1" x="39"/>
        <item h="1" x="343"/>
        <item h="1" x="221"/>
        <item h="1" x="99"/>
        <item h="1" x="251"/>
        <item h="1" x="281"/>
        <item h="1" x="312"/>
        <item h="1" x="128"/>
        <item h="1" x="67"/>
        <item h="1" x="159"/>
        <item h="1" x="189"/>
        <item h="1" x="7"/>
        <item h="1" x="38"/>
        <item h="1" x="342"/>
        <item h="1" x="220"/>
        <item h="1" x="98"/>
        <item h="1" x="250"/>
        <item h="1" x="280"/>
        <item h="1" x="311"/>
        <item h="1" x="127"/>
        <item h="1" x="66"/>
        <item h="1" x="158"/>
        <item h="1" x="188"/>
        <item h="1" x="6"/>
        <item h="1" x="37"/>
        <item h="1" x="341"/>
        <item h="1" x="219"/>
        <item h="1" x="97"/>
        <item h="1" x="249"/>
        <item h="1" x="279"/>
        <item h="1" x="310"/>
        <item h="1" x="126"/>
        <item h="1" x="65"/>
        <item h="1" x="157"/>
        <item h="1" x="187"/>
        <item h="1" x="5"/>
        <item h="1" x="36"/>
        <item h="1" x="340"/>
        <item h="1" x="218"/>
        <item h="1" x="96"/>
        <item h="1" x="248"/>
        <item h="1" x="278"/>
        <item h="1" x="309"/>
        <item h="1" x="125"/>
        <item h="1" x="64"/>
        <item h="1" x="156"/>
        <item h="1" x="186"/>
        <item h="1" x="4"/>
        <item h="1" x="35"/>
        <item h="1" x="339"/>
        <item h="1" x="217"/>
        <item h="1" x="95"/>
        <item h="1" x="247"/>
        <item h="1" x="277"/>
        <item h="1" x="308"/>
        <item h="1" x="124"/>
        <item h="1" x="63"/>
        <item h="1" x="155"/>
        <item h="1" x="185"/>
        <item h="1" x="3"/>
        <item h="1" x="34"/>
        <item h="1" x="338"/>
        <item h="1" x="216"/>
        <item h="1" x="94"/>
        <item h="1" x="305"/>
        <item h="1" x="152"/>
        <item h="1" x="91"/>
        <item h="1" x="213"/>
        <item h="1" x="31"/>
        <item h="1" x="366"/>
        <item h="1" x="244"/>
        <item h="1" x="274"/>
        <item h="1" x="304"/>
        <item h="1" x="335"/>
        <item h="1" x="151"/>
        <item h="1" x="90"/>
        <item h="1" x="182"/>
        <item h="1" x="212"/>
        <item h="1" x="30"/>
        <item h="1" x="365"/>
        <item h="1" x="243"/>
        <item h="1" x="121"/>
        <item h="1" x="246"/>
        <item h="1" x="276"/>
        <item h="1" x="307"/>
        <item h="1" x="123"/>
        <item h="1" x="62"/>
        <item h="1" x="154"/>
        <item h="1" x="184"/>
        <item h="1" x="2"/>
        <item h="1" x="33"/>
        <item h="1" x="337"/>
        <item h="1" x="215"/>
        <item h="1" x="93"/>
        <item h="1" x="273"/>
        <item h="1" x="303"/>
        <item h="1" x="334"/>
        <item h="1" x="150"/>
        <item h="1" x="89"/>
        <item h="1" x="181"/>
        <item h="1" x="211"/>
        <item h="1" x="29"/>
        <item h="1" x="60"/>
        <item h="1" x="364"/>
        <item h="1" x="242"/>
        <item h="1" x="120"/>
        <item h="1" x="272"/>
        <item h="1" x="302"/>
        <item h="1" x="333"/>
        <item h="1" x="149"/>
        <item h="1" x="88"/>
        <item h="1" x="180"/>
        <item h="1" x="210"/>
        <item h="1" x="28"/>
        <item h="1" x="59"/>
        <item h="1" x="363"/>
        <item h="1" x="241"/>
        <item h="1" x="119"/>
        <item h="1" x="271"/>
        <item h="1" x="301"/>
        <item h="1" x="332"/>
        <item h="1" x="148"/>
        <item h="1" x="87"/>
        <item h="1" x="179"/>
        <item h="1" x="209"/>
        <item h="1" x="27"/>
        <item h="1" x="58"/>
        <item h="1" x="362"/>
        <item h="1" x="240"/>
        <item h="1" x="118"/>
        <item h="1" x="270"/>
        <item h="1" x="300"/>
        <item h="1" x="331"/>
        <item h="1" x="147"/>
        <item h="1" x="86"/>
        <item h="1" x="178"/>
        <item h="1" x="208"/>
        <item h="1" x="26"/>
        <item h="1" x="57"/>
        <item h="1" x="361"/>
        <item h="1" x="239"/>
        <item h="1" x="117"/>
        <item h="1" x="269"/>
        <item h="1" x="299"/>
        <item h="1" x="330"/>
        <item h="1" x="146"/>
        <item h="1" x="85"/>
        <item h="1" x="177"/>
        <item h="1" x="207"/>
        <item h="1" x="25"/>
        <item h="1" x="56"/>
        <item h="1" x="360"/>
        <item h="1" x="238"/>
        <item h="1" x="116"/>
        <item h="1" x="268"/>
        <item h="1" x="298"/>
        <item h="1" x="329"/>
        <item h="1" x="145"/>
        <item h="1" x="84"/>
        <item h="1" x="176"/>
        <item h="1" x="206"/>
        <item h="1" x="24"/>
        <item h="1" x="55"/>
        <item h="1" x="359"/>
        <item h="1" x="237"/>
        <item h="1" x="115"/>
        <item h="1" x="267"/>
        <item h="1" x="297"/>
        <item h="1" x="328"/>
        <item h="1" x="144"/>
        <item h="1" x="83"/>
        <item h="1" x="175"/>
        <item h="1" x="205"/>
        <item h="1" x="23"/>
        <item h="1" x="54"/>
        <item h="1" x="358"/>
        <item h="1" x="236"/>
        <item h="1" x="114"/>
        <item h="1" x="266"/>
        <item h="1" x="296"/>
        <item h="1" x="327"/>
        <item h="1" x="143"/>
        <item h="1" x="82"/>
        <item h="1" x="174"/>
        <item h="1" x="204"/>
        <item h="1" x="22"/>
        <item h="1" x="53"/>
        <item h="1" x="357"/>
        <item h="1" x="235"/>
        <item h="1" x="113"/>
        <item h="1" x="265"/>
        <item h="1" x="295"/>
        <item h="1" x="326"/>
        <item h="1" x="142"/>
        <item h="1" x="81"/>
        <item h="1" x="173"/>
        <item h="1" x="203"/>
        <item h="1" x="21"/>
        <item h="1" x="52"/>
        <item h="1" x="356"/>
        <item h="1" x="234"/>
        <item h="1" x="112"/>
        <item h="1" x="264"/>
        <item h="1" x="294"/>
        <item h="1" x="325"/>
        <item h="1" x="141"/>
        <item h="1" x="80"/>
        <item h="1" x="172"/>
        <item h="1" x="202"/>
        <item h="1" x="20"/>
        <item h="1" x="51"/>
        <item h="1" x="355"/>
        <item h="1" x="233"/>
        <item h="1" x="111"/>
        <item h="1" x="245"/>
        <item h="1" x="275"/>
        <item h="1" x="306"/>
        <item h="1" x="122"/>
        <item h="1" x="61"/>
        <item h="1" x="153"/>
        <item h="1" x="183"/>
        <item h="1" x="1"/>
        <item h="1" x="32"/>
        <item h="1" x="336"/>
        <item h="1" x="214"/>
        <item h="1" x="92"/>
        <item h="1" x="263"/>
        <item h="1" x="293"/>
        <item h="1" x="324"/>
        <item h="1" x="140"/>
        <item h="1" x="79"/>
        <item h="1" x="171"/>
        <item h="1" x="201"/>
        <item h="1" x="19"/>
        <item h="1" x="50"/>
        <item h="1" x="354"/>
        <item h="1" x="232"/>
        <item h="1" x="110"/>
        <item h="1" x="262"/>
        <item h="1" x="292"/>
        <item h="1" x="323"/>
        <item h="1" x="139"/>
        <item h="1" x="78"/>
        <item h="1" x="170"/>
        <item h="1" x="200"/>
        <item h="1" x="18"/>
        <item h="1" x="49"/>
        <item h="1" x="353"/>
        <item h="1" x="231"/>
        <item h="1" x="109"/>
        <item h="1" x="261"/>
        <item h="1" x="291"/>
        <item h="1" x="322"/>
        <item h="1" x="138"/>
        <item h="1" x="77"/>
        <item h="1" x="169"/>
        <item h="1" x="199"/>
        <item h="1" x="17"/>
        <item h="1" x="48"/>
        <item h="1" x="352"/>
        <item h="1" x="230"/>
        <item h="1" x="108"/>
        <item h="1" x="260"/>
        <item h="1" x="290"/>
        <item h="1" x="321"/>
        <item h="1" x="137"/>
        <item h="1" x="76"/>
        <item h="1" x="168"/>
        <item h="1" x="198"/>
        <item h="1" x="16"/>
        <item h="1" x="47"/>
        <item h="1" x="351"/>
        <item h="1" x="229"/>
        <item h="1" x="107"/>
        <item h="1" x="259"/>
        <item h="1" x="289"/>
        <item h="1" x="320"/>
        <item h="1" x="136"/>
        <item h="1" x="75"/>
        <item h="1" x="167"/>
        <item h="1" x="197"/>
        <item h="1" x="15"/>
        <item h="1" x="46"/>
        <item h="1" x="350"/>
        <item h="1" x="228"/>
        <item h="1" x="106"/>
        <item h="1" x="258"/>
        <item x="288"/>
        <item h="1" x="319"/>
        <item h="1" x="135"/>
        <item h="1" x="74"/>
        <item h="1" x="166"/>
        <item h="1" x="196"/>
        <item h="1" x="14"/>
        <item h="1" x="45"/>
        <item h="1" x="349"/>
        <item h="1" x="227"/>
        <item h="1" x="105"/>
        <item h="1" x="257"/>
        <item h="1" x="287"/>
        <item h="1" x="318"/>
        <item h="1" x="134"/>
        <item h="1" x="73"/>
        <item h="1" x="165"/>
        <item h="1" x="195"/>
        <item h="1" x="13"/>
        <item h="1" x="44"/>
        <item h="1" x="348"/>
        <item h="1" x="226"/>
        <item h="1" x="104"/>
        <item h="1" x="256"/>
        <item h="1" x="286"/>
        <item h="1" x="317"/>
        <item h="1" x="133"/>
        <item h="1" x="72"/>
        <item h="1" x="164"/>
        <item h="1" x="194"/>
        <item h="1" x="12"/>
        <item h="1" x="43"/>
        <item h="1" x="347"/>
        <item h="1" x="225"/>
        <item h="1" x="103"/>
        <item h="1" x="255"/>
        <item h="1" x="285"/>
        <item h="1" x="316"/>
        <item h="1" x="132"/>
        <item h="1" x="71"/>
        <item h="1" x="163"/>
        <item h="1" x="193"/>
        <item h="1" x="11"/>
        <item h="1" x="42"/>
        <item h="1" x="346"/>
        <item h="1" x="224"/>
        <item h="1" x="102"/>
        <item h="1" x="254"/>
        <item h="1" x="284"/>
        <item h="1" x="315"/>
        <item h="1" x="131"/>
        <item h="1" x="70"/>
        <item h="1" x="162"/>
        <item h="1" x="192"/>
        <item h="1" x="10"/>
        <item h="1" x="41"/>
        <item h="1" x="345"/>
        <item h="1" x="223"/>
        <item h="1" x="101"/>
        <item h="1" x="367"/>
        <item h="1" x="0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axis="axisCol" showAll="0" defaultSubtota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h="1" x="10"/>
      </items>
    </pivotField>
  </pivotFields>
  <rowFields count="1">
    <field x="0"/>
  </rowFields>
  <rowItems count="1">
    <i>
      <x v="307"/>
    </i>
  </rowItems>
  <colFields count="1">
    <field x="11"/>
  </colFields>
  <colItems count="2">
    <i>
      <x v="8"/>
    </i>
    <i>
      <x v="9"/>
    </i>
  </colItems>
  <dataFields count="1">
    <dataField name="Sum of Gas Consumption (Units)" fld="10" baseField="0" baseItem="317"/>
  </dataFields>
  <formats count="37">
    <format dxfId="78">
      <pivotArea type="origin" dataOnly="0" labelOnly="1" outline="0" fieldPosition="0"/>
    </format>
    <format dxfId="77">
      <pivotArea field="0" type="button" dataOnly="0" labelOnly="1" outline="0" axis="axisRow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11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11" count="0"/>
        </references>
      </pivotArea>
    </format>
    <format dxfId="65">
      <pivotArea dataOnly="0" labelOnly="1" grandCol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11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11" count="0"/>
        </references>
      </pivotArea>
    </format>
    <format dxfId="55">
      <pivotArea dataOnly="0" labelOnly="1" grandCol="1" outline="0" fieldPosition="0"/>
    </format>
    <format dxfId="54">
      <pivotArea type="origin" dataOnly="0" labelOnly="1" outline="0" fieldPosition="0"/>
    </format>
    <format dxfId="53">
      <pivotArea field="11" type="button" dataOnly="0" labelOnly="1" outline="0" axis="axisCol" fieldPosition="0"/>
    </format>
    <format dxfId="52">
      <pivotArea type="topRight" dataOnly="0" labelOnly="1" outline="0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field="0" grandCol="1" collapsedLevelsAreSubtotals="1" axis="axisRow" fieldPosition="0">
        <references count="1">
          <reference field="0" count="0"/>
        </references>
      </pivotArea>
    </format>
    <format dxfId="48">
      <pivotArea type="topRight" dataOnly="0" labelOnly="1" outline="0" offset="B1" fieldPosition="0"/>
    </format>
    <format dxfId="47">
      <pivotArea dataOnly="0" labelOnly="1" grandCol="1" outline="0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field="0" grandCol="1" collapsedLevelsAreSubtotals="1" axis="axisRow" fieldPosition="0">
        <references count="1">
          <reference field="0" count="0"/>
        </references>
      </pivotArea>
    </format>
    <format dxfId="43">
      <pivotArea dataOnly="0" labelOnly="1" fieldPosition="0">
        <references count="1">
          <reference field="0" count="0"/>
        </references>
      </pivotArea>
    </format>
    <format dxfId="42">
      <pivotArea outline="0" collapsedLevelsAreSubtotals="1" fieldPosition="0">
        <references count="1">
          <reference field="11" count="1" selected="0">
            <x v="9"/>
          </reference>
        </references>
      </pivotArea>
    </format>
  </formats>
  <chartFormats count="5">
    <chartFormat chart="0" format="5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C4E87-008F-40FC-8EB8-FD6C8C91502B}" name="PivotTable3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rowHeaderCaption="Time">
  <location ref="A3:F100" firstHeaderRow="0" firstDataRow="1" firstDataCol="1" rowPageCount="1" colPageCount="1"/>
  <pivotFields count="17">
    <pivotField showAll="0"/>
    <pivotField axis="axisRow" showAll="0">
      <items count="4996"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4993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m="1" x="4994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223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1"/>
  </rowFields>
  <rowItems count="97">
    <i>
      <x v="4707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6" hier="-1"/>
  </pageFields>
  <dataFields count="5">
    <dataField name=" Out Door Temp" fld="2" baseField="1" baseItem="769"/>
    <dataField name=" Out Door RH" fld="3" baseField="1" baseItem="769"/>
    <dataField name=" Phase 2 RT" fld="10" baseField="1" baseItem="796"/>
    <dataField name=" Phase 2 ST" fld="11" baseField="1" baseItem="796"/>
    <dataField name=" Gas Consumption (Units)" fld="15" baseField="0" baseItem="0"/>
  </dataFields>
  <formats count="12">
    <format dxfId="12">
      <pivotArea dataOnly="0" labelOnly="1" fieldPosition="0">
        <references count="1">
          <reference field="1" count="50"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</reference>
        </references>
      </pivotArea>
    </format>
    <format dxfId="11">
      <pivotArea dataOnly="0" labelOnly="1" fieldPosition="0">
        <references count="1">
          <reference field="1" count="47"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</reference>
        </references>
      </pivotArea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4"/>
          </reference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50"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</reference>
        </references>
      </pivotArea>
    </format>
    <format dxfId="3">
      <pivotArea dataOnly="0" labelOnly="1" fieldPosition="0">
        <references count="1">
          <reference field="1" count="47"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4"/>
          </reference>
        </references>
      </pivotArea>
    </format>
  </format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7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7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yesterday" evalOrder="-1" id="4">
      <autoFilter ref="A1">
        <filterColumn colId="0">
          <dynamicFilter type="yesterday" val="46164" maxVal="4616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046" totalsRowShown="0" headerRowDxfId="99" dataDxfId="98">
  <autoFilter ref="A1:K3046" xr:uid="{00000000-0009-0000-0100-000001000000}"/>
  <tableColumns count="11">
    <tableColumn id="1" xr3:uid="{00000000-0010-0000-0000-000001000000}" name="Date" dataDxfId="97"/>
    <tableColumn id="11" xr3:uid="{00000000-0010-0000-0000-00000B000000}" name="30 Days" dataDxfId="96">
      <calculatedColumnFormula>AND(A2&gt;=(TODAY()-30),A2&lt;TODAY())</calculatedColumnFormula>
    </tableColumn>
    <tableColumn id="8" xr3:uid="{00000000-0010-0000-0000-000008000000}" name="Ballroom utilization" dataDxfId="95"/>
    <tableColumn id="2" xr3:uid="{00000000-0010-0000-0000-000002000000}" name="DLH Occupancy" dataDxfId="94"/>
    <tableColumn id="9" xr3:uid="{00000000-0010-0000-0000-000009000000}" name="DEL Occupancy" dataDxfId="93"/>
    <tableColumn id="10" xr3:uid="{00000000-0010-0000-0000-00000A000000}" name="DHH Occupancy" dataDxfId="92"/>
    <tableColumn id="3" xr3:uid="{00000000-0010-0000-0000-000003000000}" name="Overall Occupancy" dataDxfId="91"/>
    <tableColumn id="4" xr3:uid="{00000000-0010-0000-0000-000004000000}" name="Outdoor Air Temperature" dataDxfId="90"/>
    <tableColumn id="5" xr3:uid="{00000000-0010-0000-0000-000005000000}" name="Meter 1 Reading_x000a_(x100 &gt; ft3)" dataDxfId="89"/>
    <tableColumn id="6" xr3:uid="{00000000-0010-0000-0000-000006000000}" name="Meter 2 Reading_x000a_(x100 &gt; ft3)" dataDxfId="88">
      <calculatedColumnFormula>H2+I2</calculatedColumnFormula>
    </tableColumn>
    <tableColumn id="7" xr3:uid="{00000000-0010-0000-0000-000007000000}" name="Gas Consumption (Units)" dataDxfId="87">
      <calculatedColumnFormula>I2+J2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E3:I5" totalsRowShown="0" headerRowDxfId="41" dataDxfId="39" headerRowBorderDxfId="40" tableBorderDxfId="38" totalsRowBorderDxfId="37">
  <tableColumns count="5">
    <tableColumn id="1" xr3:uid="{00000000-0010-0000-0100-000001000000}" name="Date" dataDxfId="36">
      <calculatedColumnFormula>VALUE($A$5)</calculatedColumnFormula>
    </tableColumn>
    <tableColumn id="2" xr3:uid="{00000000-0010-0000-0100-000002000000}" name="Previous year gas consumption (Unit)" dataDxfId="35">
      <calculatedColumnFormula>VALUE($B$5)</calculatedColumnFormula>
    </tableColumn>
    <tableColumn id="3" xr3:uid="{00000000-0010-0000-0100-000003000000}" name="Current year gas consumption (Unit)" dataDxfId="34">
      <calculatedColumnFormula>VALUE($C$5)</calculatedColumnFormula>
    </tableColumn>
    <tableColumn id="4" xr3:uid="{00000000-0010-0000-0100-000004000000}" name="Cal" dataDxfId="33">
      <calculatedColumnFormula>(G4-F4)/F4</calculatedColumnFormula>
    </tableColumn>
    <tableColumn id="6" xr3:uid="{00000000-0010-0000-0100-000006000000}" name="Difference in %" dataDxfId="32">
      <calculatedColumnFormula>IFERROR(H4, "0")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98F0AC-88F3-497D-B57C-DC573F348A59}" name="Table4" displayName="Table4" ref="A1:Q4994" totalsRowShown="0" headerRowDxfId="31" dataDxfId="30">
  <autoFilter ref="A1:Q4994" xr:uid="{0B98F0AC-88F3-497D-B57C-DC573F348A59}"/>
  <tableColumns count="17">
    <tableColumn id="1" xr3:uid="{FBC43375-504A-475A-B68D-90EEC81F5122}" name="Date" dataDxfId="29"/>
    <tableColumn id="2" xr3:uid="{48752726-85C5-49C8-BD96-48F2CBA02457}" name="Time" dataDxfId="28"/>
    <tableColumn id="3" xr3:uid="{5D087E3B-BB8C-49C0-B484-89FECA150B13}" name="Out Door Temp" dataDxfId="27"/>
    <tableColumn id="4" xr3:uid="{8FAA7122-E0DC-47A3-9BB8-57D036A36F40}" name="Out Door RH" dataDxfId="26"/>
    <tableColumn id="5" xr3:uid="{AB8A12A7-6F0E-4A73-AFD9-F2C263EB24FF}" name="CCP RT" dataDxfId="25"/>
    <tableColumn id="6" xr3:uid="{4DDFD4A6-6900-46B9-884D-0649C42FA26E}" name="CCP ST" dataDxfId="24"/>
    <tableColumn id="7" xr3:uid="{ABF159A9-5683-4066-B3E1-C9BD2913BFA2}" name="CCP FLOW" dataDxfId="23"/>
    <tableColumn id="8" xr3:uid="{85EC20B0-444F-461F-BFCB-405E4585B852}" name="Phase 1 RT" dataDxfId="22"/>
    <tableColumn id="9" xr3:uid="{B6911B8B-BE90-4675-B928-AFE932EE3608}" name="Phase 1 ST" dataDxfId="21"/>
    <tableColumn id="10" xr3:uid="{D41C014F-CC97-470D-8C4F-2FBE2742CD1E}" name="Phase 1 Ch Flow" dataDxfId="20"/>
    <tableColumn id="11" xr3:uid="{6EA51793-C873-4B17-AD97-81D479B3A222}" name="Phase 2 RT" dataDxfId="19"/>
    <tableColumn id="12" xr3:uid="{164895F2-BF3B-4C3A-B97B-AF1267861158}" name="Phase 2 ST" dataDxfId="18"/>
    <tableColumn id="13" xr3:uid="{1210E6A6-F7C3-44F8-9515-FE5B75DB0FCE}" name="Phase 2 Ch Flow" dataDxfId="17"/>
    <tableColumn id="14" xr3:uid="{2B9A0A78-9D1D-4159-8AA1-4F5DECEA27D7}" name="Phase 1 Gas Flow" dataDxfId="16"/>
    <tableColumn id="15" xr3:uid="{AFB29E98-CCEE-48F0-8162-284D9BB1DF6B}" name="Phase 2 Gas Flow" dataDxfId="15"/>
    <tableColumn id="16" xr3:uid="{078FE9F7-84E4-45CB-83C6-174EE98FF95D}" name="Gas Consumption (Units)" dataDxfId="14">
      <calculatedColumnFormula>(N2-N1)+(O2-O1)</calculatedColumnFormula>
    </tableColumn>
    <tableColumn id="17" xr3:uid="{69977401-5E68-405C-9A69-36F4A42BDBC0}" name="Day Usage" dataDxfId="13">
      <calculatedColumnFormula>AND((A2&gt;=(TODAY()-1)),A2&lt;=TODAY())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1" xr10:uid="{00000000-0013-0000-FFFF-FFFF02000000}" sourceName="Date">
  <pivotTables>
    <pivotTable tabId="6" name="PivotTable3"/>
  </pivotTables>
  <state minimalRefreshVersion="6" lastRefreshVersion="6" pivotCacheId="2" filterType="unknown">
    <bounds startDate="2018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2" xr10:uid="{1B8233F5-8D87-4DED-95EB-602F910FA459}" cache="NativeTimeline_Date1" caption="Date" level="3" selectionLevel="3" scrollPosition="2024-10-15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00000000-0014-0000-FFFF-FFFF01000000}" cache="NativeTimeline_Date1" caption="Date" level="3" selectionLevel="3" scrollPosition="2024-10-15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AppData/Roaming/Microsoft/Excel/BS&amp;E%20Even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Relationship Id="rId5" Type="http://schemas.microsoft.com/office/2011/relationships/timeline" Target="../timelines/timeline1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J109"/>
  <sheetViews>
    <sheetView zoomScaleNormal="100" workbookViewId="0">
      <pane ySplit="4" topLeftCell="A52" activePane="bottomLeft" state="frozen"/>
      <selection activeCell="H2945" sqref="H2945"/>
      <selection pane="bottomLeft" activeCell="D62" sqref="D62"/>
    </sheetView>
  </sheetViews>
  <sheetFormatPr defaultColWidth="9.140625" defaultRowHeight="15"/>
  <cols>
    <col min="1" max="1" width="15.7109375" style="15" customWidth="1"/>
    <col min="2" max="2" width="15.7109375" style="14" customWidth="1"/>
    <col min="3" max="4" width="15.7109375" style="75" customWidth="1"/>
    <col min="5" max="5" width="15.7109375" style="67" customWidth="1"/>
    <col min="6" max="6" width="9.140625" style="14" customWidth="1"/>
    <col min="7" max="7" width="0.28515625" style="14" customWidth="1"/>
    <col min="8" max="8" width="12" style="14" bestFit="1" customWidth="1"/>
    <col min="9" max="9" width="9.140625" style="14"/>
    <col min="10" max="10" width="10.85546875" style="14" bestFit="1" customWidth="1"/>
    <col min="11" max="16384" width="9.140625" style="14"/>
  </cols>
  <sheetData>
    <row r="1" spans="1:10" ht="60" customHeight="1">
      <c r="A1" s="127" t="s">
        <v>72</v>
      </c>
      <c r="B1" s="127"/>
      <c r="C1" s="127"/>
      <c r="D1" s="127"/>
      <c r="E1" s="127"/>
    </row>
    <row r="3" spans="1:10">
      <c r="B3" s="83"/>
    </row>
    <row r="4" spans="1:10" ht="30" customHeight="1">
      <c r="A4" s="68" t="s">
        <v>0</v>
      </c>
      <c r="B4" s="69" t="s">
        <v>42</v>
      </c>
      <c r="C4" s="70" t="s">
        <v>49</v>
      </c>
      <c r="D4" s="70" t="s">
        <v>50</v>
      </c>
      <c r="E4" s="71" t="s">
        <v>55</v>
      </c>
    </row>
    <row r="5" spans="1:10">
      <c r="A5" s="124"/>
      <c r="B5" s="79" t="s">
        <v>44</v>
      </c>
      <c r="C5" s="73"/>
      <c r="D5" s="73"/>
      <c r="E5" s="74">
        <f>IFERROR(((D5-C5)*24),0)</f>
        <v>0</v>
      </c>
      <c r="G5" s="14">
        <v>5656.8</v>
      </c>
      <c r="H5" s="94">
        <f>E5*G5</f>
        <v>0</v>
      </c>
      <c r="J5" s="85"/>
    </row>
    <row r="6" spans="1:10" ht="16.5" customHeight="1">
      <c r="A6" s="125"/>
      <c r="B6" s="79" t="s">
        <v>45</v>
      </c>
      <c r="C6" s="73"/>
      <c r="D6" s="73"/>
      <c r="E6" s="74">
        <f>IFERROR(((D6-C6)*24),0)</f>
        <v>0</v>
      </c>
      <c r="G6" s="14">
        <v>628.5</v>
      </c>
      <c r="H6" s="94">
        <f>E6*G6*3</f>
        <v>0</v>
      </c>
      <c r="J6" s="85"/>
    </row>
    <row r="7" spans="1:10" ht="17.25" customHeight="1">
      <c r="A7" s="125"/>
      <c r="B7" s="79" t="s">
        <v>46</v>
      </c>
      <c r="C7" s="73"/>
      <c r="D7" s="73"/>
      <c r="E7" s="74">
        <f>IFERROR(((D7-C7)*24),0)</f>
        <v>0</v>
      </c>
      <c r="G7" s="14">
        <v>628.5</v>
      </c>
      <c r="H7" s="94">
        <f>E7*G7*3</f>
        <v>0</v>
      </c>
      <c r="J7" s="85"/>
    </row>
    <row r="8" spans="1:10" ht="16.5" customHeight="1">
      <c r="A8" s="125"/>
      <c r="B8" s="79" t="s">
        <v>30</v>
      </c>
      <c r="C8" s="73"/>
      <c r="D8" s="73"/>
      <c r="E8" s="74">
        <f>IFERROR(((D8-C8)*24),0)</f>
        <v>0</v>
      </c>
      <c r="G8" s="14">
        <v>1080</v>
      </c>
      <c r="H8" s="94">
        <f>E8*G8*3</f>
        <v>0</v>
      </c>
      <c r="J8" s="85"/>
    </row>
    <row r="9" spans="1:10" ht="15.75" customHeight="1">
      <c r="A9" s="125"/>
      <c r="B9" s="79" t="s">
        <v>47</v>
      </c>
      <c r="C9" s="73"/>
      <c r="D9" s="73"/>
      <c r="E9" s="74">
        <f t="shared" ref="E9" si="0">IFERROR(((D9-C9)*24),0)</f>
        <v>0</v>
      </c>
      <c r="G9" s="14">
        <v>712</v>
      </c>
      <c r="H9" s="94">
        <f>E9*G9*3</f>
        <v>0</v>
      </c>
      <c r="J9" s="85"/>
    </row>
    <row r="10" spans="1:10" ht="15" customHeight="1">
      <c r="A10" s="126"/>
      <c r="B10" s="79" t="s">
        <v>48</v>
      </c>
      <c r="C10" s="73"/>
      <c r="D10" s="73"/>
      <c r="E10" s="74">
        <f>IFERROR(((D10-#REF!)*24),0)</f>
        <v>0</v>
      </c>
      <c r="G10" s="14">
        <f>SUM(H5:H9)</f>
        <v>0</v>
      </c>
      <c r="H10" s="98">
        <f>G10/236864</f>
        <v>0</v>
      </c>
    </row>
    <row r="11" spans="1:10" ht="15.75" customHeight="1">
      <c r="A11" s="82"/>
      <c r="B11" s="72"/>
      <c r="C11" s="80"/>
      <c r="D11" s="80"/>
      <c r="E11" s="81"/>
      <c r="H11" s="5"/>
    </row>
    <row r="12" spans="1:10">
      <c r="A12" s="124"/>
      <c r="B12" s="79" t="s">
        <v>44</v>
      </c>
      <c r="C12" s="73"/>
      <c r="D12" s="73"/>
      <c r="E12" s="74">
        <f>IFERROR(((D12-C12)*24),0)</f>
        <v>0</v>
      </c>
      <c r="G12" s="14">
        <v>5656.8</v>
      </c>
      <c r="H12" s="94">
        <f>E12*G12</f>
        <v>0</v>
      </c>
    </row>
    <row r="13" spans="1:10" ht="16.5" customHeight="1">
      <c r="A13" s="125"/>
      <c r="B13" s="79" t="s">
        <v>45</v>
      </c>
      <c r="C13" s="73"/>
      <c r="D13" s="73"/>
      <c r="E13" s="74">
        <f>IFERROR(((D13-C13)*24),0)</f>
        <v>0</v>
      </c>
      <c r="G13" s="14">
        <v>628.5</v>
      </c>
      <c r="H13" s="94">
        <f>E13*G13*3</f>
        <v>0</v>
      </c>
    </row>
    <row r="14" spans="1:10" ht="15.75" customHeight="1">
      <c r="A14" s="125"/>
      <c r="B14" s="79" t="s">
        <v>46</v>
      </c>
      <c r="C14" s="73"/>
      <c r="D14" s="73"/>
      <c r="E14" s="74">
        <f>IFERROR(((D14-C14)*24),0)</f>
        <v>0</v>
      </c>
      <c r="G14" s="14">
        <v>628.5</v>
      </c>
      <c r="H14" s="94">
        <f>E14*G14*3</f>
        <v>0</v>
      </c>
    </row>
    <row r="15" spans="1:10" ht="15" customHeight="1">
      <c r="A15" s="125"/>
      <c r="B15" s="79" t="s">
        <v>30</v>
      </c>
      <c r="C15" s="73"/>
      <c r="D15" s="73"/>
      <c r="E15" s="74">
        <f>IFERROR(((D15-C15)*24),0)</f>
        <v>0</v>
      </c>
      <c r="G15" s="14">
        <v>1080</v>
      </c>
      <c r="H15" s="94">
        <f>E15*G15*3</f>
        <v>0</v>
      </c>
    </row>
    <row r="16" spans="1:10" ht="15" customHeight="1">
      <c r="A16" s="125"/>
      <c r="B16" s="79" t="s">
        <v>47</v>
      </c>
      <c r="C16" s="73"/>
      <c r="D16" s="73"/>
      <c r="E16" s="74">
        <f>IFERROR(((D16-C16)*24),0)</f>
        <v>0</v>
      </c>
      <c r="G16" s="14">
        <v>712</v>
      </c>
      <c r="H16" s="94">
        <f>E16*G16*3</f>
        <v>0</v>
      </c>
    </row>
    <row r="17" spans="1:8" ht="15" customHeight="1">
      <c r="A17" s="126"/>
      <c r="B17" s="79" t="s">
        <v>48</v>
      </c>
      <c r="C17" s="73"/>
      <c r="D17" s="73"/>
      <c r="E17" s="74">
        <f t="shared" ref="E17" si="1">IFERROR(((D17-C17)*24),0)</f>
        <v>0</v>
      </c>
      <c r="G17" s="14">
        <f>SUM(H12:H16)</f>
        <v>0</v>
      </c>
      <c r="H17" s="98">
        <f>G17/236864</f>
        <v>0</v>
      </c>
    </row>
    <row r="18" spans="1:8">
      <c r="A18" s="82"/>
      <c r="B18" s="72"/>
      <c r="C18" s="80"/>
      <c r="D18" s="80"/>
      <c r="E18" s="81"/>
      <c r="H18" s="5"/>
    </row>
    <row r="19" spans="1:8">
      <c r="A19" s="124"/>
      <c r="B19" s="79" t="s">
        <v>44</v>
      </c>
      <c r="C19" s="73"/>
      <c r="D19" s="73"/>
      <c r="E19" s="74">
        <f t="shared" ref="E19:E24" si="2">IFERROR(((D19-C19)*24),0)</f>
        <v>0</v>
      </c>
      <c r="G19" s="14">
        <v>5656.8</v>
      </c>
      <c r="H19" s="94">
        <f>E19*G19</f>
        <v>0</v>
      </c>
    </row>
    <row r="20" spans="1:8">
      <c r="A20" s="125"/>
      <c r="B20" s="79" t="s">
        <v>45</v>
      </c>
      <c r="C20" s="73"/>
      <c r="D20" s="73"/>
      <c r="E20" s="74">
        <f t="shared" si="2"/>
        <v>0</v>
      </c>
      <c r="G20" s="14">
        <v>628.5</v>
      </c>
      <c r="H20" s="94">
        <f>E20*G20*3</f>
        <v>0</v>
      </c>
    </row>
    <row r="21" spans="1:8">
      <c r="A21" s="125"/>
      <c r="B21" s="79" t="s">
        <v>46</v>
      </c>
      <c r="C21" s="73"/>
      <c r="D21" s="73"/>
      <c r="E21" s="74">
        <f t="shared" si="2"/>
        <v>0</v>
      </c>
      <c r="G21" s="14">
        <v>628.5</v>
      </c>
      <c r="H21" s="94">
        <f>E21*G21*3</f>
        <v>0</v>
      </c>
    </row>
    <row r="22" spans="1:8">
      <c r="A22" s="125"/>
      <c r="B22" s="79" t="s">
        <v>30</v>
      </c>
      <c r="C22" s="73"/>
      <c r="D22" s="73"/>
      <c r="E22" s="74">
        <f t="shared" si="2"/>
        <v>0</v>
      </c>
      <c r="G22" s="14">
        <v>1080</v>
      </c>
      <c r="H22" s="94">
        <f>E22*G22*3</f>
        <v>0</v>
      </c>
    </row>
    <row r="23" spans="1:8">
      <c r="A23" s="125"/>
      <c r="B23" s="79" t="s">
        <v>47</v>
      </c>
      <c r="C23" s="73"/>
      <c r="D23" s="73"/>
      <c r="E23" s="74">
        <f t="shared" si="2"/>
        <v>0</v>
      </c>
      <c r="G23" s="14">
        <v>712</v>
      </c>
      <c r="H23" s="94">
        <f>E23*G23*3</f>
        <v>0</v>
      </c>
    </row>
    <row r="24" spans="1:8">
      <c r="A24" s="126"/>
      <c r="B24" s="79" t="s">
        <v>48</v>
      </c>
      <c r="C24" s="73"/>
      <c r="D24" s="73"/>
      <c r="E24" s="74">
        <f t="shared" si="2"/>
        <v>0</v>
      </c>
      <c r="G24" s="14">
        <f>SUM(H19:H23)</f>
        <v>0</v>
      </c>
      <c r="H24" s="98">
        <f>G24/236864</f>
        <v>0</v>
      </c>
    </row>
    <row r="25" spans="1:8">
      <c r="A25" s="82"/>
      <c r="B25" s="72"/>
      <c r="C25" s="80"/>
      <c r="D25" s="80"/>
      <c r="E25" s="81"/>
      <c r="H25" s="5"/>
    </row>
    <row r="26" spans="1:8">
      <c r="A26" s="124"/>
      <c r="B26" s="79" t="s">
        <v>44</v>
      </c>
      <c r="C26" s="73"/>
      <c r="D26" s="73"/>
      <c r="E26" s="74">
        <f t="shared" ref="E26" si="3">IFERROR(((D26-C26)*24),0)</f>
        <v>0</v>
      </c>
      <c r="G26" s="14">
        <v>5656.8</v>
      </c>
      <c r="H26" s="94">
        <f>E26*G26</f>
        <v>0</v>
      </c>
    </row>
    <row r="27" spans="1:8">
      <c r="A27" s="125"/>
      <c r="B27" s="79" t="s">
        <v>45</v>
      </c>
      <c r="C27" s="73"/>
      <c r="D27" s="73"/>
      <c r="E27" s="74">
        <f>IFERROR(((D27-C27)*24),0)</f>
        <v>0</v>
      </c>
      <c r="G27" s="14">
        <v>628.5</v>
      </c>
      <c r="H27" s="94">
        <f>E27*G27*3</f>
        <v>0</v>
      </c>
    </row>
    <row r="28" spans="1:8">
      <c r="A28" s="125"/>
      <c r="B28" s="79" t="s">
        <v>46</v>
      </c>
      <c r="C28" s="73"/>
      <c r="D28" s="73"/>
      <c r="E28" s="74">
        <f>IFERROR(((D28-C28)*24),0)</f>
        <v>0</v>
      </c>
      <c r="G28" s="14">
        <v>628.5</v>
      </c>
      <c r="H28" s="94">
        <f>E28*G28*3</f>
        <v>0</v>
      </c>
    </row>
    <row r="29" spans="1:8">
      <c r="A29" s="125"/>
      <c r="B29" s="79" t="s">
        <v>30</v>
      </c>
      <c r="C29" s="73"/>
      <c r="D29" s="73"/>
      <c r="E29" s="74">
        <f>IFERROR(((D29-C29)*24),0)</f>
        <v>0</v>
      </c>
      <c r="G29" s="14">
        <v>1080</v>
      </c>
      <c r="H29" s="94">
        <f>E29*G29*3</f>
        <v>0</v>
      </c>
    </row>
    <row r="30" spans="1:8">
      <c r="A30" s="125"/>
      <c r="B30" s="79" t="s">
        <v>47</v>
      </c>
      <c r="C30" s="73"/>
      <c r="D30" s="73"/>
      <c r="E30" s="74">
        <f>IFERROR(((D30-C30)*24),0)</f>
        <v>0</v>
      </c>
      <c r="G30" s="14">
        <v>712</v>
      </c>
      <c r="H30" s="94">
        <f>E30*G30*3</f>
        <v>0</v>
      </c>
    </row>
    <row r="31" spans="1:8">
      <c r="A31" s="126"/>
      <c r="B31" s="79" t="s">
        <v>48</v>
      </c>
      <c r="C31" s="73"/>
      <c r="D31" s="73"/>
      <c r="E31" s="74">
        <f>IFERROR(((D31-C31)*24),0)</f>
        <v>0</v>
      </c>
      <c r="G31" s="14">
        <f>SUM(H26:H30)</f>
        <v>0</v>
      </c>
      <c r="H31" s="98">
        <f>G31/236864</f>
        <v>0</v>
      </c>
    </row>
    <row r="32" spans="1:8">
      <c r="A32" s="82"/>
      <c r="B32" s="72"/>
      <c r="C32" s="80"/>
      <c r="D32" s="80"/>
      <c r="E32" s="81"/>
      <c r="H32" s="5"/>
    </row>
    <row r="33" spans="1:8">
      <c r="A33" s="124"/>
      <c r="B33" s="79" t="s">
        <v>44</v>
      </c>
      <c r="C33" s="73"/>
      <c r="D33" s="73"/>
      <c r="E33" s="74">
        <f t="shared" ref="E33:E38" si="4">IFERROR(((D33-C33)*24),0)</f>
        <v>0</v>
      </c>
      <c r="G33" s="14">
        <v>5656.8</v>
      </c>
      <c r="H33" s="94">
        <f>E33*G33</f>
        <v>0</v>
      </c>
    </row>
    <row r="34" spans="1:8">
      <c r="A34" s="125"/>
      <c r="B34" s="79" t="s">
        <v>45</v>
      </c>
      <c r="C34" s="73"/>
      <c r="D34" s="73"/>
      <c r="E34" s="74">
        <f t="shared" si="4"/>
        <v>0</v>
      </c>
      <c r="G34" s="14">
        <v>628.5</v>
      </c>
      <c r="H34" s="94">
        <f>E34*G34*3</f>
        <v>0</v>
      </c>
    </row>
    <row r="35" spans="1:8">
      <c r="A35" s="125"/>
      <c r="B35" s="79" t="s">
        <v>46</v>
      </c>
      <c r="C35" s="73"/>
      <c r="D35" s="73"/>
      <c r="E35" s="74">
        <f t="shared" si="4"/>
        <v>0</v>
      </c>
      <c r="G35" s="14">
        <v>628.5</v>
      </c>
      <c r="H35" s="94">
        <f>E35*G35*3</f>
        <v>0</v>
      </c>
    </row>
    <row r="36" spans="1:8">
      <c r="A36" s="125"/>
      <c r="B36" s="79" t="s">
        <v>30</v>
      </c>
      <c r="C36" s="73"/>
      <c r="D36" s="73"/>
      <c r="E36" s="74">
        <f t="shared" si="4"/>
        <v>0</v>
      </c>
      <c r="G36" s="14">
        <v>1080</v>
      </c>
      <c r="H36" s="94">
        <f>E36*G36*3</f>
        <v>0</v>
      </c>
    </row>
    <row r="37" spans="1:8">
      <c r="A37" s="125"/>
      <c r="B37" s="79" t="s">
        <v>47</v>
      </c>
      <c r="C37" s="73"/>
      <c r="D37" s="73"/>
      <c r="E37" s="74">
        <f t="shared" si="4"/>
        <v>0</v>
      </c>
      <c r="G37" s="14">
        <v>712</v>
      </c>
      <c r="H37" s="94">
        <f>E37*G37*3</f>
        <v>0</v>
      </c>
    </row>
    <row r="38" spans="1:8">
      <c r="A38" s="126"/>
      <c r="B38" s="79" t="s">
        <v>48</v>
      </c>
      <c r="C38" s="73"/>
      <c r="D38" s="73"/>
      <c r="E38" s="74">
        <f t="shared" si="4"/>
        <v>0</v>
      </c>
      <c r="G38" s="14">
        <f>SUM(H33:H37)</f>
        <v>0</v>
      </c>
      <c r="H38" s="98">
        <f>G38/236864</f>
        <v>0</v>
      </c>
    </row>
    <row r="39" spans="1:8">
      <c r="A39" s="82"/>
      <c r="B39" s="72"/>
      <c r="C39" s="80"/>
      <c r="D39" s="80"/>
      <c r="E39" s="81"/>
      <c r="H39" s="5"/>
    </row>
    <row r="40" spans="1:8">
      <c r="A40" s="124"/>
      <c r="B40" s="79" t="s">
        <v>44</v>
      </c>
      <c r="C40" s="73"/>
      <c r="D40" s="73"/>
      <c r="E40" s="74">
        <f t="shared" ref="E40:E45" si="5">IFERROR(((D40-C40)*24),0)</f>
        <v>0</v>
      </c>
      <c r="G40" s="14">
        <v>5656.8</v>
      </c>
      <c r="H40" s="94">
        <f>E40*G40</f>
        <v>0</v>
      </c>
    </row>
    <row r="41" spans="1:8">
      <c r="A41" s="125"/>
      <c r="B41" s="79" t="s">
        <v>45</v>
      </c>
      <c r="C41" s="73"/>
      <c r="D41" s="73"/>
      <c r="E41" s="74">
        <f t="shared" si="5"/>
        <v>0</v>
      </c>
      <c r="G41" s="14">
        <v>628.5</v>
      </c>
      <c r="H41" s="94">
        <f>E41*G41*3</f>
        <v>0</v>
      </c>
    </row>
    <row r="42" spans="1:8">
      <c r="A42" s="125"/>
      <c r="B42" s="79" t="s">
        <v>46</v>
      </c>
      <c r="C42" s="73"/>
      <c r="D42" s="73"/>
      <c r="E42" s="74">
        <f t="shared" si="5"/>
        <v>0</v>
      </c>
      <c r="G42" s="14">
        <v>628.5</v>
      </c>
      <c r="H42" s="94">
        <f>E42*G42*3</f>
        <v>0</v>
      </c>
    </row>
    <row r="43" spans="1:8">
      <c r="A43" s="125"/>
      <c r="B43" s="79" t="s">
        <v>30</v>
      </c>
      <c r="C43" s="73"/>
      <c r="D43" s="73"/>
      <c r="E43" s="74">
        <f t="shared" si="5"/>
        <v>0</v>
      </c>
      <c r="G43" s="14">
        <v>1080</v>
      </c>
      <c r="H43" s="94">
        <f>E43*G43*3</f>
        <v>0</v>
      </c>
    </row>
    <row r="44" spans="1:8">
      <c r="A44" s="125"/>
      <c r="B44" s="79" t="s">
        <v>47</v>
      </c>
      <c r="C44" s="73"/>
      <c r="D44" s="73"/>
      <c r="E44" s="74">
        <f t="shared" si="5"/>
        <v>0</v>
      </c>
      <c r="G44" s="14">
        <v>712</v>
      </c>
      <c r="H44" s="94">
        <f>E44*G44*3</f>
        <v>0</v>
      </c>
    </row>
    <row r="45" spans="1:8">
      <c r="A45" s="126"/>
      <c r="B45" s="79" t="s">
        <v>48</v>
      </c>
      <c r="C45" s="73"/>
      <c r="D45" s="73"/>
      <c r="E45" s="74">
        <f t="shared" si="5"/>
        <v>0</v>
      </c>
      <c r="G45" s="14">
        <f>SUM(H40:H44)</f>
        <v>0</v>
      </c>
      <c r="H45" s="98">
        <f>G45/236864</f>
        <v>0</v>
      </c>
    </row>
    <row r="46" spans="1:8">
      <c r="A46" s="82"/>
      <c r="B46" s="72"/>
      <c r="C46" s="80"/>
      <c r="D46" s="80"/>
      <c r="E46" s="81"/>
      <c r="H46" s="5"/>
    </row>
    <row r="47" spans="1:8">
      <c r="A47" s="124"/>
      <c r="B47" s="79" t="s">
        <v>44</v>
      </c>
      <c r="C47" s="73"/>
      <c r="D47" s="73"/>
      <c r="E47" s="74">
        <f>IFERROR(((D47-#REF!)*24),0)</f>
        <v>0</v>
      </c>
      <c r="G47" s="14">
        <v>5656.8</v>
      </c>
      <c r="H47" s="94">
        <f>E47*G47</f>
        <v>0</v>
      </c>
    </row>
    <row r="48" spans="1:8">
      <c r="A48" s="125"/>
      <c r="B48" s="79" t="s">
        <v>45</v>
      </c>
      <c r="C48" s="73"/>
      <c r="D48" s="73"/>
      <c r="E48" s="74">
        <f>IFERROR(((D48-C47)*24),0)</f>
        <v>0</v>
      </c>
      <c r="G48" s="14">
        <v>628.5</v>
      </c>
      <c r="H48" s="94">
        <f>E48*G48*3</f>
        <v>0</v>
      </c>
    </row>
    <row r="49" spans="1:8">
      <c r="A49" s="125"/>
      <c r="B49" s="79" t="s">
        <v>46</v>
      </c>
      <c r="C49" s="73"/>
      <c r="D49" s="73"/>
      <c r="E49" s="74">
        <f t="shared" ref="E49:E52" si="6">IFERROR(((D49-C49)*24),0)</f>
        <v>0</v>
      </c>
      <c r="G49" s="14">
        <v>628.5</v>
      </c>
      <c r="H49" s="94">
        <f>E49*G49*3</f>
        <v>0</v>
      </c>
    </row>
    <row r="50" spans="1:8">
      <c r="A50" s="125"/>
      <c r="B50" s="79" t="s">
        <v>30</v>
      </c>
      <c r="C50" s="73"/>
      <c r="D50" s="73"/>
      <c r="E50" s="74">
        <f t="shared" si="6"/>
        <v>0</v>
      </c>
      <c r="G50" s="14">
        <v>1080</v>
      </c>
      <c r="H50" s="94">
        <f>E50*G50*3</f>
        <v>0</v>
      </c>
    </row>
    <row r="51" spans="1:8">
      <c r="A51" s="125"/>
      <c r="B51" s="79" t="s">
        <v>47</v>
      </c>
      <c r="C51" s="73"/>
      <c r="D51" s="73"/>
      <c r="E51" s="74">
        <f t="shared" si="6"/>
        <v>0</v>
      </c>
      <c r="G51" s="14">
        <v>712</v>
      </c>
      <c r="H51" s="94">
        <f>E51*G51*3</f>
        <v>0</v>
      </c>
    </row>
    <row r="52" spans="1:8">
      <c r="A52" s="126"/>
      <c r="B52" s="79" t="s">
        <v>48</v>
      </c>
      <c r="C52" s="73"/>
      <c r="D52" s="73"/>
      <c r="E52" s="74">
        <f t="shared" si="6"/>
        <v>0</v>
      </c>
      <c r="G52" s="14">
        <f>SUM(H47:H51)</f>
        <v>0</v>
      </c>
      <c r="H52" s="98">
        <f>G52/236864</f>
        <v>0</v>
      </c>
    </row>
    <row r="53" spans="1:8">
      <c r="A53" s="82"/>
      <c r="B53" s="72"/>
      <c r="C53" s="80"/>
      <c r="D53" s="80"/>
      <c r="E53" s="81"/>
      <c r="H53" s="5"/>
    </row>
    <row r="54" spans="1:8">
      <c r="A54" s="124"/>
      <c r="B54" s="79" t="s">
        <v>44</v>
      </c>
      <c r="C54" s="73"/>
      <c r="D54" s="73"/>
      <c r="E54" s="74">
        <f>IFERROR(((D54-C54)*24),0)</f>
        <v>0</v>
      </c>
      <c r="G54" s="14">
        <v>5656.8</v>
      </c>
      <c r="H54" s="94">
        <f>E54*G54</f>
        <v>0</v>
      </c>
    </row>
    <row r="55" spans="1:8">
      <c r="A55" s="125"/>
      <c r="B55" s="79" t="s">
        <v>45</v>
      </c>
      <c r="C55" s="73"/>
      <c r="D55" s="73"/>
      <c r="E55" s="74">
        <f>IFERROR(((D55-C55)*24),0)</f>
        <v>0</v>
      </c>
      <c r="G55" s="14">
        <v>628.5</v>
      </c>
      <c r="H55" s="94">
        <f>E55*G55*3</f>
        <v>0</v>
      </c>
    </row>
    <row r="56" spans="1:8">
      <c r="A56" s="125"/>
      <c r="B56" s="79" t="s">
        <v>46</v>
      </c>
      <c r="C56" s="73"/>
      <c r="D56" s="73"/>
      <c r="E56" s="74">
        <f>IFERROR(((D56-C56)*24),0)</f>
        <v>0</v>
      </c>
      <c r="G56" s="14">
        <v>628.5</v>
      </c>
      <c r="H56" s="94">
        <f>E56*G56*3</f>
        <v>0</v>
      </c>
    </row>
    <row r="57" spans="1:8">
      <c r="A57" s="125"/>
      <c r="B57" s="79" t="s">
        <v>30</v>
      </c>
      <c r="C57" s="73"/>
      <c r="D57" s="73"/>
      <c r="E57" s="74">
        <f>IFERROR(((D57-C57)*24),0)</f>
        <v>0</v>
      </c>
      <c r="G57" s="14">
        <v>1080</v>
      </c>
      <c r="H57" s="94">
        <f>E57*G57*3</f>
        <v>0</v>
      </c>
    </row>
    <row r="58" spans="1:8">
      <c r="A58" s="125"/>
      <c r="B58" s="79" t="s">
        <v>47</v>
      </c>
      <c r="C58" s="73"/>
      <c r="D58" s="73"/>
      <c r="E58" s="74">
        <f>IFERROR(((D58-C58)*24),0)</f>
        <v>0</v>
      </c>
      <c r="G58" s="14">
        <v>712</v>
      </c>
      <c r="H58" s="94">
        <f>E58*G58*3</f>
        <v>0</v>
      </c>
    </row>
    <row r="59" spans="1:8">
      <c r="A59" s="126"/>
      <c r="B59" s="79" t="s">
        <v>48</v>
      </c>
      <c r="C59" s="73"/>
      <c r="D59" s="73"/>
      <c r="E59" s="74">
        <f>IFERROR(((D59-#REF!)*24),0)</f>
        <v>0</v>
      </c>
      <c r="G59" s="14">
        <f>SUM(H54:H58)</f>
        <v>0</v>
      </c>
      <c r="H59" s="98">
        <f>G59/236864</f>
        <v>0</v>
      </c>
    </row>
    <row r="60" spans="1:8">
      <c r="A60" s="82"/>
      <c r="B60" s="72"/>
      <c r="C60" s="80"/>
      <c r="D60" s="80"/>
      <c r="E60" s="81"/>
      <c r="H60" s="5"/>
    </row>
    <row r="61" spans="1:8">
      <c r="A61" s="124"/>
      <c r="B61" s="79" t="s">
        <v>44</v>
      </c>
      <c r="C61" s="73"/>
      <c r="D61" s="73"/>
      <c r="E61" s="74">
        <f t="shared" ref="E61:E66" si="7">IFERROR(((D61-C61)*24),0)</f>
        <v>0</v>
      </c>
      <c r="G61" s="14">
        <v>5656.8</v>
      </c>
      <c r="H61" s="94">
        <f>E61*G61</f>
        <v>0</v>
      </c>
    </row>
    <row r="62" spans="1:8">
      <c r="A62" s="125"/>
      <c r="B62" s="79" t="s">
        <v>45</v>
      </c>
      <c r="C62" s="73"/>
      <c r="D62" s="73"/>
      <c r="E62" s="74">
        <f t="shared" si="7"/>
        <v>0</v>
      </c>
      <c r="G62" s="14">
        <v>628.5</v>
      </c>
      <c r="H62" s="94">
        <f>E62*G62*3</f>
        <v>0</v>
      </c>
    </row>
    <row r="63" spans="1:8">
      <c r="A63" s="125"/>
      <c r="B63" s="79" t="s">
        <v>46</v>
      </c>
      <c r="C63" s="73"/>
      <c r="D63" s="73"/>
      <c r="E63" s="74">
        <f t="shared" si="7"/>
        <v>0</v>
      </c>
      <c r="G63" s="14">
        <v>628.5</v>
      </c>
      <c r="H63" s="94">
        <f>E63*G63*3</f>
        <v>0</v>
      </c>
    </row>
    <row r="64" spans="1:8">
      <c r="A64" s="125"/>
      <c r="B64" s="79" t="s">
        <v>30</v>
      </c>
      <c r="C64" s="73"/>
      <c r="D64" s="73"/>
      <c r="E64" s="74">
        <f t="shared" si="7"/>
        <v>0</v>
      </c>
      <c r="G64" s="14">
        <v>1080</v>
      </c>
      <c r="H64" s="94">
        <f>E64*G64*3</f>
        <v>0</v>
      </c>
    </row>
    <row r="65" spans="1:8">
      <c r="A65" s="125"/>
      <c r="B65" s="79" t="s">
        <v>47</v>
      </c>
      <c r="C65" s="73"/>
      <c r="D65" s="73"/>
      <c r="E65" s="74">
        <f t="shared" si="7"/>
        <v>0</v>
      </c>
      <c r="G65" s="14">
        <v>712</v>
      </c>
      <c r="H65" s="94">
        <f>E65*G65*3</f>
        <v>0</v>
      </c>
    </row>
    <row r="66" spans="1:8">
      <c r="A66" s="126"/>
      <c r="B66" s="79" t="s">
        <v>48</v>
      </c>
      <c r="C66" s="73"/>
      <c r="D66" s="73"/>
      <c r="E66" s="74">
        <f t="shared" si="7"/>
        <v>0</v>
      </c>
      <c r="G66" s="14">
        <f>SUM(H61:H65)</f>
        <v>0</v>
      </c>
      <c r="H66" s="98">
        <f>G66/236864</f>
        <v>0</v>
      </c>
    </row>
    <row r="67" spans="1:8">
      <c r="A67" s="82"/>
      <c r="B67" s="72"/>
      <c r="C67" s="80"/>
      <c r="D67" s="80"/>
      <c r="E67" s="81"/>
      <c r="H67" s="5"/>
    </row>
    <row r="68" spans="1:8">
      <c r="A68" s="124">
        <v>46309</v>
      </c>
      <c r="B68" s="79" t="s">
        <v>44</v>
      </c>
      <c r="C68" s="73">
        <v>0.33333333333333298</v>
      </c>
      <c r="D68" s="73">
        <v>0.75</v>
      </c>
      <c r="E68" s="74">
        <f t="shared" ref="E68:E73" si="8">IFERROR(((D68-C68)*24),0)</f>
        <v>10.000000000000009</v>
      </c>
      <c r="G68" s="14">
        <v>5656.8</v>
      </c>
      <c r="H68" s="94">
        <f>E68*G68</f>
        <v>56568.000000000051</v>
      </c>
    </row>
    <row r="69" spans="1:8">
      <c r="A69" s="125"/>
      <c r="B69" s="79" t="s">
        <v>45</v>
      </c>
      <c r="C69" s="73">
        <v>0.33333333333333298</v>
      </c>
      <c r="D69" s="73">
        <v>0.75</v>
      </c>
      <c r="E69" s="74">
        <f t="shared" si="8"/>
        <v>10.000000000000009</v>
      </c>
      <c r="G69" s="14">
        <v>628.5</v>
      </c>
      <c r="H69" s="94">
        <f>E69*G69*3</f>
        <v>18855.000000000015</v>
      </c>
    </row>
    <row r="70" spans="1:8">
      <c r="A70" s="125"/>
      <c r="B70" s="79" t="s">
        <v>46</v>
      </c>
      <c r="C70" s="73">
        <v>0.33333333333333298</v>
      </c>
      <c r="D70" s="73">
        <v>0.75</v>
      </c>
      <c r="E70" s="74">
        <f t="shared" si="8"/>
        <v>10.000000000000009</v>
      </c>
      <c r="G70" s="14">
        <v>628.5</v>
      </c>
      <c r="H70" s="94">
        <f>E70*G70*3</f>
        <v>18855.000000000015</v>
      </c>
    </row>
    <row r="71" spans="1:8">
      <c r="A71" s="125"/>
      <c r="B71" s="79" t="s">
        <v>30</v>
      </c>
      <c r="C71" s="73">
        <v>0.33333333333333298</v>
      </c>
      <c r="D71" s="73">
        <v>0.75</v>
      </c>
      <c r="E71" s="74">
        <f t="shared" si="8"/>
        <v>10.000000000000009</v>
      </c>
      <c r="G71" s="14">
        <v>1080</v>
      </c>
      <c r="H71" s="94">
        <f>E71*G71*3</f>
        <v>32400.000000000029</v>
      </c>
    </row>
    <row r="72" spans="1:8">
      <c r="A72" s="125"/>
      <c r="B72" s="79" t="s">
        <v>47</v>
      </c>
      <c r="C72" s="73"/>
      <c r="D72" s="73"/>
      <c r="E72" s="74">
        <f t="shared" si="8"/>
        <v>0</v>
      </c>
      <c r="G72" s="14">
        <v>712</v>
      </c>
      <c r="H72" s="94">
        <f>E72*G72*3</f>
        <v>0</v>
      </c>
    </row>
    <row r="73" spans="1:8">
      <c r="A73" s="126"/>
      <c r="B73" s="79" t="s">
        <v>48</v>
      </c>
      <c r="C73" s="73">
        <v>0.33333333333333298</v>
      </c>
      <c r="D73" s="73">
        <v>0.75</v>
      </c>
      <c r="E73" s="74">
        <f t="shared" si="8"/>
        <v>10.000000000000009</v>
      </c>
      <c r="G73" s="14">
        <f>SUM(H68:H72)</f>
        <v>126678.0000000001</v>
      </c>
      <c r="H73" s="98">
        <f>G73/236864</f>
        <v>0.53481322615509364</v>
      </c>
    </row>
    <row r="74" spans="1:8">
      <c r="A74" s="82"/>
      <c r="B74" s="72"/>
      <c r="C74" s="80"/>
      <c r="D74" s="80"/>
      <c r="E74" s="74"/>
      <c r="H74" s="5"/>
    </row>
    <row r="75" spans="1:8">
      <c r="A75" s="124"/>
      <c r="B75" s="79" t="s">
        <v>44</v>
      </c>
      <c r="C75" s="73"/>
      <c r="D75" s="73"/>
      <c r="E75" s="74">
        <f t="shared" ref="E75:E80" si="9">IFERROR(((D75-C75)*24),0)</f>
        <v>0</v>
      </c>
      <c r="G75" s="14">
        <v>5656.8</v>
      </c>
      <c r="H75" s="94">
        <f>E75*G75</f>
        <v>0</v>
      </c>
    </row>
    <row r="76" spans="1:8">
      <c r="A76" s="125"/>
      <c r="B76" s="79" t="s">
        <v>45</v>
      </c>
      <c r="C76" s="73"/>
      <c r="D76" s="73"/>
      <c r="E76" s="74">
        <f t="shared" si="9"/>
        <v>0</v>
      </c>
      <c r="G76" s="14">
        <v>628.5</v>
      </c>
      <c r="H76" s="94">
        <f>E76*G76*3</f>
        <v>0</v>
      </c>
    </row>
    <row r="77" spans="1:8">
      <c r="A77" s="125"/>
      <c r="B77" s="79" t="s">
        <v>46</v>
      </c>
      <c r="C77" s="73"/>
      <c r="D77" s="73"/>
      <c r="E77" s="74">
        <f t="shared" si="9"/>
        <v>0</v>
      </c>
      <c r="G77" s="14">
        <v>628.5</v>
      </c>
      <c r="H77" s="94">
        <f>E77*G77*3</f>
        <v>0</v>
      </c>
    </row>
    <row r="78" spans="1:8">
      <c r="A78" s="125"/>
      <c r="B78" s="79" t="s">
        <v>30</v>
      </c>
      <c r="C78" s="73"/>
      <c r="D78" s="73"/>
      <c r="E78" s="74">
        <f t="shared" si="9"/>
        <v>0</v>
      </c>
      <c r="G78" s="14">
        <v>1080</v>
      </c>
      <c r="H78" s="94">
        <f>E78*G78*3</f>
        <v>0</v>
      </c>
    </row>
    <row r="79" spans="1:8">
      <c r="A79" s="125"/>
      <c r="B79" s="79" t="s">
        <v>47</v>
      </c>
      <c r="C79" s="73"/>
      <c r="D79" s="73"/>
      <c r="E79" s="74">
        <f t="shared" si="9"/>
        <v>0</v>
      </c>
      <c r="G79" s="14">
        <v>712</v>
      </c>
      <c r="H79" s="94">
        <f>E79*G79*3</f>
        <v>0</v>
      </c>
    </row>
    <row r="80" spans="1:8">
      <c r="A80" s="126"/>
      <c r="B80" s="79" t="s">
        <v>48</v>
      </c>
      <c r="C80" s="73"/>
      <c r="D80" s="73"/>
      <c r="E80" s="74">
        <f t="shared" si="9"/>
        <v>0</v>
      </c>
      <c r="G80" s="14">
        <f>SUM(H75:H79)</f>
        <v>0</v>
      </c>
      <c r="H80" s="98">
        <f>G80/236864</f>
        <v>0</v>
      </c>
    </row>
    <row r="81" spans="1:8">
      <c r="A81" s="82"/>
      <c r="B81" s="72"/>
      <c r="C81" s="80"/>
      <c r="D81" s="80"/>
      <c r="E81" s="74"/>
      <c r="H81" s="5"/>
    </row>
    <row r="82" spans="1:8">
      <c r="A82" s="124"/>
      <c r="B82" s="79" t="s">
        <v>44</v>
      </c>
      <c r="C82" s="73"/>
      <c r="D82" s="73"/>
      <c r="E82" s="74">
        <f t="shared" ref="E82:E87" si="10">IFERROR(((D82-C82)*24),0)</f>
        <v>0</v>
      </c>
      <c r="G82" s="14">
        <v>5656.8</v>
      </c>
      <c r="H82" s="94">
        <f>E82*G82</f>
        <v>0</v>
      </c>
    </row>
    <row r="83" spans="1:8">
      <c r="A83" s="125"/>
      <c r="B83" s="79" t="s">
        <v>45</v>
      </c>
      <c r="C83" s="73"/>
      <c r="D83" s="73"/>
      <c r="E83" s="74">
        <f t="shared" si="10"/>
        <v>0</v>
      </c>
      <c r="G83" s="14">
        <v>628.5</v>
      </c>
      <c r="H83" s="94">
        <f>E83*G83*3</f>
        <v>0</v>
      </c>
    </row>
    <row r="84" spans="1:8">
      <c r="A84" s="125"/>
      <c r="B84" s="79" t="s">
        <v>46</v>
      </c>
      <c r="C84" s="73"/>
      <c r="D84" s="73"/>
      <c r="E84" s="74">
        <f t="shared" si="10"/>
        <v>0</v>
      </c>
      <c r="G84" s="14">
        <v>628.5</v>
      </c>
      <c r="H84" s="94">
        <f>E84*G84*3</f>
        <v>0</v>
      </c>
    </row>
    <row r="85" spans="1:8">
      <c r="A85" s="125"/>
      <c r="B85" s="79" t="s">
        <v>30</v>
      </c>
      <c r="C85" s="73"/>
      <c r="D85" s="73"/>
      <c r="E85" s="74">
        <f t="shared" si="10"/>
        <v>0</v>
      </c>
      <c r="G85" s="14">
        <v>1080</v>
      </c>
      <c r="H85" s="94">
        <f>E85*G85*3</f>
        <v>0</v>
      </c>
    </row>
    <row r="86" spans="1:8">
      <c r="A86" s="125"/>
      <c r="B86" s="79" t="s">
        <v>47</v>
      </c>
      <c r="C86" s="73"/>
      <c r="D86" s="73"/>
      <c r="E86" s="74">
        <f t="shared" si="10"/>
        <v>0</v>
      </c>
      <c r="G86" s="14">
        <v>712</v>
      </c>
      <c r="H86" s="94">
        <f>E86*G86*3</f>
        <v>0</v>
      </c>
    </row>
    <row r="87" spans="1:8">
      <c r="A87" s="126"/>
      <c r="B87" s="79" t="s">
        <v>48</v>
      </c>
      <c r="C87" s="73"/>
      <c r="D87" s="73"/>
      <c r="E87" s="74">
        <f t="shared" si="10"/>
        <v>0</v>
      </c>
      <c r="G87" s="14">
        <f>SUM(H82:H86)</f>
        <v>0</v>
      </c>
      <c r="H87" s="98">
        <f>G87/236864</f>
        <v>0</v>
      </c>
    </row>
    <row r="88" spans="1:8">
      <c r="A88" s="82"/>
      <c r="B88" s="72"/>
      <c r="C88" s="80"/>
      <c r="D88" s="80"/>
      <c r="E88" s="81"/>
      <c r="H88" s="5"/>
    </row>
    <row r="89" spans="1:8">
      <c r="A89" s="124"/>
      <c r="B89" s="79" t="s">
        <v>44</v>
      </c>
      <c r="C89" s="73"/>
      <c r="D89" s="73"/>
      <c r="E89" s="74">
        <f t="shared" ref="E89:E94" si="11">IFERROR(((D89-C89)*24),0)</f>
        <v>0</v>
      </c>
      <c r="G89" s="14">
        <v>5656.8</v>
      </c>
      <c r="H89" s="94">
        <f>E89*G89</f>
        <v>0</v>
      </c>
    </row>
    <row r="90" spans="1:8">
      <c r="A90" s="125"/>
      <c r="B90" s="79" t="s">
        <v>45</v>
      </c>
      <c r="C90" s="73"/>
      <c r="D90" s="73"/>
      <c r="E90" s="74">
        <f t="shared" si="11"/>
        <v>0</v>
      </c>
      <c r="G90" s="14">
        <v>628.5</v>
      </c>
      <c r="H90" s="94">
        <f>E90*G90*3</f>
        <v>0</v>
      </c>
    </row>
    <row r="91" spans="1:8">
      <c r="A91" s="125"/>
      <c r="B91" s="79" t="s">
        <v>46</v>
      </c>
      <c r="C91" s="73"/>
      <c r="D91" s="73"/>
      <c r="E91" s="74">
        <f t="shared" si="11"/>
        <v>0</v>
      </c>
      <c r="G91" s="14">
        <v>628.5</v>
      </c>
      <c r="H91" s="94">
        <f>E91*G91*3</f>
        <v>0</v>
      </c>
    </row>
    <row r="92" spans="1:8">
      <c r="A92" s="125"/>
      <c r="B92" s="79" t="s">
        <v>30</v>
      </c>
      <c r="C92" s="73"/>
      <c r="D92" s="73"/>
      <c r="E92" s="74">
        <f t="shared" si="11"/>
        <v>0</v>
      </c>
      <c r="G92" s="14">
        <v>1080</v>
      </c>
      <c r="H92" s="94">
        <f>E92*G92*3</f>
        <v>0</v>
      </c>
    </row>
    <row r="93" spans="1:8">
      <c r="A93" s="125"/>
      <c r="B93" s="79" t="s">
        <v>47</v>
      </c>
      <c r="C93" s="73"/>
      <c r="D93" s="73"/>
      <c r="E93" s="74">
        <f t="shared" si="11"/>
        <v>0</v>
      </c>
      <c r="G93" s="14">
        <v>712</v>
      </c>
      <c r="H93" s="94">
        <f>E93*G93*3</f>
        <v>0</v>
      </c>
    </row>
    <row r="94" spans="1:8">
      <c r="A94" s="126"/>
      <c r="B94" s="79" t="s">
        <v>48</v>
      </c>
      <c r="C94" s="73"/>
      <c r="D94" s="73"/>
      <c r="E94" s="74">
        <f t="shared" si="11"/>
        <v>0</v>
      </c>
      <c r="G94" s="14">
        <f>SUM(H89:H93)</f>
        <v>0</v>
      </c>
      <c r="H94" s="98">
        <f>G94/236864</f>
        <v>0</v>
      </c>
    </row>
    <row r="95" spans="1:8">
      <c r="A95" s="82"/>
      <c r="B95" s="72"/>
      <c r="C95" s="80"/>
      <c r="D95" s="80"/>
      <c r="E95" s="81"/>
    </row>
    <row r="96" spans="1:8">
      <c r="A96" s="124"/>
      <c r="B96" s="79" t="s">
        <v>44</v>
      </c>
      <c r="C96" s="73"/>
      <c r="D96" s="73"/>
      <c r="E96" s="74">
        <f t="shared" ref="E96:E101" si="12">IFERROR(((D96-C96)*24),0)</f>
        <v>0</v>
      </c>
      <c r="G96" s="14">
        <v>5656.8</v>
      </c>
      <c r="H96" s="94">
        <f>E96*G96</f>
        <v>0</v>
      </c>
    </row>
    <row r="97" spans="1:8">
      <c r="A97" s="125"/>
      <c r="B97" s="79" t="s">
        <v>45</v>
      </c>
      <c r="C97" s="73"/>
      <c r="D97" s="73"/>
      <c r="E97" s="74">
        <f t="shared" si="12"/>
        <v>0</v>
      </c>
      <c r="G97" s="14">
        <v>628.5</v>
      </c>
      <c r="H97" s="94">
        <f>E97*G97*3</f>
        <v>0</v>
      </c>
    </row>
    <row r="98" spans="1:8">
      <c r="A98" s="125"/>
      <c r="B98" s="79" t="s">
        <v>46</v>
      </c>
      <c r="C98" s="73"/>
      <c r="D98" s="73"/>
      <c r="E98" s="74">
        <f t="shared" si="12"/>
        <v>0</v>
      </c>
      <c r="G98" s="14">
        <v>628.5</v>
      </c>
      <c r="H98" s="94">
        <f>E98*G98*3</f>
        <v>0</v>
      </c>
    </row>
    <row r="99" spans="1:8">
      <c r="A99" s="125"/>
      <c r="B99" s="79" t="s">
        <v>30</v>
      </c>
      <c r="C99" s="73"/>
      <c r="D99" s="73"/>
      <c r="E99" s="74">
        <f t="shared" si="12"/>
        <v>0</v>
      </c>
      <c r="G99" s="14">
        <v>1080</v>
      </c>
      <c r="H99" s="94">
        <f>E99*G99*3</f>
        <v>0</v>
      </c>
    </row>
    <row r="100" spans="1:8">
      <c r="A100" s="125"/>
      <c r="B100" s="79" t="s">
        <v>47</v>
      </c>
      <c r="C100" s="73"/>
      <c r="D100" s="73"/>
      <c r="E100" s="74">
        <f t="shared" si="12"/>
        <v>0</v>
      </c>
      <c r="G100" s="14">
        <v>712</v>
      </c>
      <c r="H100" s="94">
        <f>E100*G100*3</f>
        <v>0</v>
      </c>
    </row>
    <row r="101" spans="1:8">
      <c r="A101" s="126"/>
      <c r="B101" s="79" t="s">
        <v>48</v>
      </c>
      <c r="C101" s="73"/>
      <c r="D101" s="73"/>
      <c r="E101" s="74">
        <f t="shared" si="12"/>
        <v>0</v>
      </c>
      <c r="G101" s="14">
        <f>SUM(H96:H100)</f>
        <v>0</v>
      </c>
      <c r="H101" s="98">
        <f>G101/236864</f>
        <v>0</v>
      </c>
    </row>
    <row r="102" spans="1:8">
      <c r="A102" s="82"/>
      <c r="B102" s="72"/>
      <c r="C102" s="80"/>
      <c r="D102" s="80"/>
      <c r="E102" s="81"/>
    </row>
    <row r="103" spans="1:8">
      <c r="A103" s="124"/>
      <c r="B103" s="79" t="s">
        <v>44</v>
      </c>
      <c r="C103" s="73"/>
      <c r="D103" s="73"/>
      <c r="E103" s="74">
        <f t="shared" ref="E103:E108" si="13">IFERROR(((D103-C103)*24),0)</f>
        <v>0</v>
      </c>
      <c r="G103" s="14">
        <v>5656.8</v>
      </c>
      <c r="H103" s="94">
        <f>E103*G103</f>
        <v>0</v>
      </c>
    </row>
    <row r="104" spans="1:8">
      <c r="A104" s="125"/>
      <c r="B104" s="79" t="s">
        <v>45</v>
      </c>
      <c r="C104" s="73"/>
      <c r="D104" s="73"/>
      <c r="E104" s="74">
        <f t="shared" si="13"/>
        <v>0</v>
      </c>
      <c r="G104" s="14">
        <v>628.5</v>
      </c>
      <c r="H104" s="94">
        <f>E104*G104*3</f>
        <v>0</v>
      </c>
    </row>
    <row r="105" spans="1:8">
      <c r="A105" s="125"/>
      <c r="B105" s="79" t="s">
        <v>46</v>
      </c>
      <c r="C105" s="73"/>
      <c r="D105" s="73"/>
      <c r="E105" s="74">
        <f t="shared" si="13"/>
        <v>0</v>
      </c>
      <c r="G105" s="14">
        <v>628.5</v>
      </c>
      <c r="H105" s="94">
        <f>E105*G105*3</f>
        <v>0</v>
      </c>
    </row>
    <row r="106" spans="1:8">
      <c r="A106" s="125"/>
      <c r="B106" s="79" t="s">
        <v>30</v>
      </c>
      <c r="C106" s="73"/>
      <c r="D106" s="73"/>
      <c r="E106" s="74">
        <f t="shared" si="13"/>
        <v>0</v>
      </c>
      <c r="G106" s="14">
        <v>1080</v>
      </c>
      <c r="H106" s="94">
        <f>E106*G106*3</f>
        <v>0</v>
      </c>
    </row>
    <row r="107" spans="1:8">
      <c r="A107" s="125"/>
      <c r="B107" s="79" t="s">
        <v>47</v>
      </c>
      <c r="C107" s="73"/>
      <c r="D107" s="73"/>
      <c r="E107" s="74">
        <f t="shared" si="13"/>
        <v>0</v>
      </c>
      <c r="G107" s="14">
        <v>712</v>
      </c>
      <c r="H107" s="94">
        <f>E107*G107*3</f>
        <v>0</v>
      </c>
    </row>
    <row r="108" spans="1:8">
      <c r="A108" s="126"/>
      <c r="B108" s="79" t="s">
        <v>48</v>
      </c>
      <c r="C108" s="73"/>
      <c r="D108" s="73"/>
      <c r="E108" s="74">
        <f t="shared" si="13"/>
        <v>0</v>
      </c>
      <c r="G108" s="14">
        <f>SUM(H103:H107)</f>
        <v>0</v>
      </c>
      <c r="H108" s="98">
        <f>G108/236864</f>
        <v>0</v>
      </c>
    </row>
    <row r="109" spans="1:8">
      <c r="A109" s="82"/>
      <c r="B109" s="72"/>
      <c r="C109" s="80"/>
      <c r="D109" s="80"/>
      <c r="E109" s="81"/>
    </row>
  </sheetData>
  <autoFilter ref="A4:E109" xr:uid="{00000000-0001-0000-0300-000000000000}"/>
  <dataConsolidate/>
  <mergeCells count="16">
    <mergeCell ref="A96:A101"/>
    <mergeCell ref="A103:A108"/>
    <mergeCell ref="A40:A45"/>
    <mergeCell ref="A89:A94"/>
    <mergeCell ref="A82:A87"/>
    <mergeCell ref="A47:A52"/>
    <mergeCell ref="A54:A59"/>
    <mergeCell ref="A61:A66"/>
    <mergeCell ref="A68:A73"/>
    <mergeCell ref="A75:A80"/>
    <mergeCell ref="A12:A17"/>
    <mergeCell ref="A19:A24"/>
    <mergeCell ref="A26:A31"/>
    <mergeCell ref="A33:A38"/>
    <mergeCell ref="A1:E1"/>
    <mergeCell ref="A5:A10"/>
  </mergeCells>
  <phoneticPr fontId="20" type="noConversion"/>
  <conditionalFormatting sqref="C5:D109">
    <cfRule type="timePeriod" dxfId="0" priority="1" timePeriod="lastMonth">
      <formula>AND(MONTH(C5)=MONTH(EDATE(TODAY(),0-1)),YEAR(C5)=YEAR(EDATE(TODAY(),0-1)))</formula>
    </cfRule>
  </conditionalFormatting>
  <hyperlinks>
    <hyperlink ref="A1:E1" r:id="rId1" display="Link BS&amp;E - H:" xr:uid="{00000000-0004-0000-0300-000000000000}"/>
  </hyperlinks>
  <pageMargins left="0.7" right="0.7" top="0.75" bottom="0.75" header="0.3" footer="0.3"/>
  <pageSetup paperSize="9" scale="54" fitToWidth="0" fitToHeight="0" orientation="portrait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00000000-0002-0000-0300-000000000000}">
          <x14:formula1>
            <xm:f>'BS&amp;E (Formula)'!$A$2:$A$7</xm:f>
          </x14:formula1>
          <xm:sqref>B3 B5:B109</xm:sqref>
        </x14:dataValidation>
        <x14:dataValidation type="list" showInputMessage="1" showErrorMessage="1" xr:uid="{00000000-0002-0000-0300-000001000000}">
          <x14:formula1>
            <xm:f>'BS&amp;E (Formula)'!$B$2:$B$50</xm:f>
          </x14:formula1>
          <xm:sqref>C3:D3 C81:D81 C60:D60 C102:D102 C74:D74 C88:D88 C67:D67 C95:D95 C109:D109 C32:D32 C11:D11 C53:D53 C25:D25 C39:D39 C18:D18 C46:D46</xm:sqref>
        </x14:dataValidation>
        <x14:dataValidation type="list" showInputMessage="1" showErrorMessage="1" xr:uid="{00000000-0002-0000-0300-000002000000}">
          <x14:formula1>
            <xm:f>'[Copy of HCCP Gas Consumption report 1.xlsx]BS&amp;E (Formula)'!#REF!</xm:f>
          </x14:formula1>
          <xm:sqref>B61:B66 B40:B45 B33:B38 B103:B108 B47:B52 B26:B31 B54:B59 B75:B80 B82:B87 B5:B10 B89:B94 B68:B73 B19:B24 B96:B101 B12:B17</xm:sqref>
        </x14:dataValidation>
        <x14:dataValidation type="list" showInputMessage="1" showErrorMessage="1" xr:uid="{00000000-0002-0000-0300-000003000000}">
          <x14:formula1>
            <xm:f>'BS&amp;E (Formula)'!$B$2:$B$51</xm:f>
          </x14:formula1>
          <xm:sqref>C61:D66 C12:D17 C103:D108 C89:D94 C82:D87 C96:D101 C75:D80 C47:D52 C19:D24 C54:D59 C40:D45 C5:D10 C26:D31 C33:D38 C68:D73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A1:T51"/>
  <sheetViews>
    <sheetView zoomScale="120" zoomScaleNormal="120" workbookViewId="0">
      <pane ySplit="1" topLeftCell="A2" activePane="bottomLeft" state="frozen"/>
      <selection pane="bottomLeft" activeCell="D3" sqref="D3:T47"/>
    </sheetView>
  </sheetViews>
  <sheetFormatPr defaultColWidth="9.140625" defaultRowHeight="15"/>
  <cols>
    <col min="1" max="2" width="9.140625" style="4" customWidth="1"/>
    <col min="3" max="16384" width="9.140625" style="4"/>
  </cols>
  <sheetData>
    <row r="1" spans="1:20">
      <c r="A1" s="3" t="s">
        <v>42</v>
      </c>
      <c r="B1" s="3" t="s">
        <v>43</v>
      </c>
    </row>
    <row r="2" spans="1:20">
      <c r="A2" s="3" t="s">
        <v>44</v>
      </c>
      <c r="B2" s="10">
        <v>0</v>
      </c>
    </row>
    <row r="3" spans="1:20">
      <c r="A3" s="3" t="s">
        <v>45</v>
      </c>
      <c r="B3" s="10">
        <v>2.0833333333333332E-2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>
      <c r="A4" s="3" t="s">
        <v>46</v>
      </c>
      <c r="B4" s="10">
        <v>4.1666666666666664E-2</v>
      </c>
      <c r="D4" s="13"/>
      <c r="E4" s="132" t="s">
        <v>32</v>
      </c>
      <c r="F4" s="132"/>
      <c r="G4" s="29"/>
      <c r="H4" s="133" t="s">
        <v>8</v>
      </c>
      <c r="I4" s="133"/>
      <c r="J4" s="134" t="s">
        <v>7</v>
      </c>
      <c r="K4" s="134"/>
      <c r="L4" s="134"/>
      <c r="M4" s="135" t="s">
        <v>17</v>
      </c>
      <c r="N4" s="135"/>
      <c r="O4" s="30"/>
      <c r="P4" s="128" t="s">
        <v>15</v>
      </c>
      <c r="Q4" s="129"/>
      <c r="R4" s="13"/>
      <c r="S4" s="13"/>
      <c r="T4" s="13"/>
    </row>
    <row r="5" spans="1:20">
      <c r="A5" s="3" t="s">
        <v>30</v>
      </c>
      <c r="B5" s="10">
        <v>6.25E-2</v>
      </c>
      <c r="D5" s="13"/>
      <c r="E5" s="132"/>
      <c r="F5" s="132"/>
      <c r="G5" s="29"/>
      <c r="H5" s="133"/>
      <c r="I5" s="133"/>
      <c r="J5" s="134"/>
      <c r="K5" s="134"/>
      <c r="L5" s="134"/>
      <c r="M5" s="135"/>
      <c r="N5" s="135"/>
      <c r="O5" s="30"/>
      <c r="P5" s="130"/>
      <c r="Q5" s="131"/>
      <c r="R5" s="13"/>
      <c r="S5" s="13"/>
      <c r="T5" s="13"/>
    </row>
    <row r="6" spans="1:20">
      <c r="A6" s="3" t="s">
        <v>47</v>
      </c>
      <c r="B6" s="10">
        <v>8.3333333333333301E-2</v>
      </c>
      <c r="D6" s="13"/>
      <c r="E6" s="132" t="s">
        <v>18</v>
      </c>
      <c r="F6" s="132"/>
      <c r="G6" s="29"/>
      <c r="H6" s="133" t="s">
        <v>16</v>
      </c>
      <c r="I6" s="133"/>
      <c r="J6" s="134"/>
      <c r="K6" s="134"/>
      <c r="L6" s="134"/>
      <c r="M6" s="135" t="s">
        <v>13</v>
      </c>
      <c r="N6" s="135"/>
      <c r="O6" s="30"/>
      <c r="P6" s="128" t="s">
        <v>11</v>
      </c>
      <c r="Q6" s="129"/>
      <c r="R6" s="13"/>
      <c r="S6" s="13"/>
      <c r="T6" s="13"/>
    </row>
    <row r="7" spans="1:20">
      <c r="A7" s="3" t="s">
        <v>48</v>
      </c>
      <c r="B7" s="10">
        <v>0.104166666666667</v>
      </c>
      <c r="D7" s="13"/>
      <c r="E7" s="132"/>
      <c r="F7" s="132"/>
      <c r="G7" s="29"/>
      <c r="H7" s="133"/>
      <c r="I7" s="133"/>
      <c r="J7" s="134"/>
      <c r="K7" s="134"/>
      <c r="L7" s="134"/>
      <c r="M7" s="135"/>
      <c r="N7" s="135"/>
      <c r="O7" s="30"/>
      <c r="P7" s="130"/>
      <c r="Q7" s="131"/>
      <c r="R7" s="13"/>
      <c r="S7" s="13"/>
      <c r="T7" s="13"/>
    </row>
    <row r="8" spans="1:20">
      <c r="A8" s="3"/>
      <c r="B8" s="10">
        <v>0.125</v>
      </c>
      <c r="D8" s="13"/>
      <c r="E8" s="150" t="s">
        <v>14</v>
      </c>
      <c r="F8" s="150" t="s">
        <v>10</v>
      </c>
      <c r="G8" s="29"/>
      <c r="H8" s="133" t="s">
        <v>12</v>
      </c>
      <c r="I8" s="133"/>
      <c r="J8" s="134"/>
      <c r="K8" s="134"/>
      <c r="L8" s="134"/>
      <c r="M8" s="135" t="s">
        <v>9</v>
      </c>
      <c r="N8" s="135"/>
      <c r="O8" s="30"/>
      <c r="P8" s="128" t="s">
        <v>6</v>
      </c>
      <c r="Q8" s="129"/>
      <c r="R8" s="13"/>
      <c r="S8" s="13"/>
      <c r="T8" s="13"/>
    </row>
    <row r="9" spans="1:20">
      <c r="A9" s="3"/>
      <c r="B9" s="10">
        <v>0.14583333333333301</v>
      </c>
      <c r="D9" s="13"/>
      <c r="E9" s="151"/>
      <c r="F9" s="151"/>
      <c r="G9" s="29"/>
      <c r="H9" s="133"/>
      <c r="I9" s="133"/>
      <c r="J9" s="134"/>
      <c r="K9" s="134"/>
      <c r="L9" s="134"/>
      <c r="M9" s="135"/>
      <c r="N9" s="135"/>
      <c r="O9" s="30"/>
      <c r="P9" s="130"/>
      <c r="Q9" s="131"/>
      <c r="R9" s="13"/>
      <c r="S9" s="13"/>
      <c r="T9" s="13"/>
    </row>
    <row r="10" spans="1:20">
      <c r="A10" s="3"/>
      <c r="B10" s="10">
        <v>0.16666666666666699</v>
      </c>
      <c r="D10" s="13"/>
      <c r="E10" s="29"/>
      <c r="F10" s="29"/>
      <c r="G10" s="31" t="s">
        <v>33</v>
      </c>
      <c r="H10" s="29"/>
      <c r="I10" s="29"/>
      <c r="J10" s="29"/>
      <c r="K10" s="29"/>
      <c r="L10" s="29"/>
      <c r="M10" s="29"/>
      <c r="N10" s="29"/>
      <c r="O10" s="32" t="s">
        <v>33</v>
      </c>
      <c r="P10" s="30"/>
      <c r="Q10" s="30"/>
      <c r="R10" s="13"/>
      <c r="S10" s="13"/>
      <c r="T10" s="13"/>
    </row>
    <row r="11" spans="1:20">
      <c r="A11" s="3"/>
      <c r="B11" s="10">
        <v>0.1875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>
      <c r="A12" s="3"/>
      <c r="B12" s="10">
        <v>0.20833333333333301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>
      <c r="A13" s="3"/>
      <c r="B13" s="10">
        <v>0.22916666666666699</v>
      </c>
      <c r="D13" s="13"/>
      <c r="E13" s="136" t="s">
        <v>21</v>
      </c>
      <c r="F13" s="142"/>
      <c r="G13" s="13"/>
      <c r="H13" s="136" t="s">
        <v>20</v>
      </c>
      <c r="I13" s="147"/>
      <c r="J13" s="147"/>
      <c r="K13" s="147"/>
      <c r="L13" s="147"/>
      <c r="M13" s="147"/>
      <c r="N13" s="142"/>
      <c r="O13" s="13"/>
      <c r="P13" s="136" t="s">
        <v>19</v>
      </c>
      <c r="Q13" s="137"/>
      <c r="R13" s="13"/>
      <c r="S13" s="13"/>
      <c r="T13" s="13"/>
    </row>
    <row r="14" spans="1:20">
      <c r="A14" s="3"/>
      <c r="B14" s="10">
        <v>0.25</v>
      </c>
      <c r="D14" s="13"/>
      <c r="E14" s="143"/>
      <c r="F14" s="144"/>
      <c r="G14" s="13"/>
      <c r="H14" s="143"/>
      <c r="I14" s="148"/>
      <c r="J14" s="148"/>
      <c r="K14" s="148"/>
      <c r="L14" s="148"/>
      <c r="M14" s="148"/>
      <c r="N14" s="144"/>
      <c r="O14" s="13"/>
      <c r="P14" s="138"/>
      <c r="Q14" s="139"/>
      <c r="R14" s="13"/>
      <c r="S14" s="13"/>
      <c r="T14" s="13"/>
    </row>
    <row r="15" spans="1:20">
      <c r="A15" s="3"/>
      <c r="B15" s="10">
        <v>0.27083333333333298</v>
      </c>
      <c r="D15" s="13"/>
      <c r="E15" s="143"/>
      <c r="F15" s="144"/>
      <c r="G15" s="13"/>
      <c r="H15" s="143"/>
      <c r="I15" s="148"/>
      <c r="J15" s="148"/>
      <c r="K15" s="148"/>
      <c r="L15" s="148"/>
      <c r="M15" s="148"/>
      <c r="N15" s="144"/>
      <c r="O15" s="13"/>
      <c r="P15" s="138"/>
      <c r="Q15" s="139"/>
      <c r="R15" s="13"/>
      <c r="S15" s="13"/>
      <c r="T15" s="13"/>
    </row>
    <row r="16" spans="1:20">
      <c r="A16" s="3"/>
      <c r="B16" s="10">
        <v>0.29166666666666702</v>
      </c>
      <c r="D16" s="13"/>
      <c r="E16" s="145"/>
      <c r="F16" s="146"/>
      <c r="G16" s="13"/>
      <c r="H16" s="145"/>
      <c r="I16" s="149"/>
      <c r="J16" s="149"/>
      <c r="K16" s="149"/>
      <c r="L16" s="149"/>
      <c r="M16" s="149"/>
      <c r="N16" s="146"/>
      <c r="O16" s="13"/>
      <c r="P16" s="140"/>
      <c r="Q16" s="141"/>
      <c r="R16" s="13"/>
      <c r="S16" s="13"/>
      <c r="T16" s="13"/>
    </row>
    <row r="17" spans="1:20">
      <c r="A17" s="3"/>
      <c r="B17" s="10">
        <v>0.3125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5.75" thickBot="1">
      <c r="A18" s="3"/>
      <c r="B18" s="10">
        <v>0.33333333333333298</v>
      </c>
      <c r="D18" s="13" t="s">
        <v>22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5.75" thickBot="1">
      <c r="A19" s="3"/>
      <c r="B19" s="10">
        <v>0.35416666666666702</v>
      </c>
      <c r="D19" s="33" t="s">
        <v>23</v>
      </c>
      <c r="E19" s="34">
        <v>14804</v>
      </c>
      <c r="F19" s="35" t="s">
        <v>24</v>
      </c>
      <c r="G19" s="13"/>
      <c r="H19" s="13"/>
      <c r="I19" s="13"/>
      <c r="J19" s="13"/>
      <c r="K19" s="36" t="s">
        <v>29</v>
      </c>
      <c r="L19" s="37"/>
      <c r="M19" s="38" t="s">
        <v>31</v>
      </c>
      <c r="N19" s="39"/>
      <c r="O19" s="13"/>
      <c r="P19" s="13"/>
      <c r="Q19" s="13"/>
      <c r="R19" s="13"/>
      <c r="S19" s="13"/>
      <c r="T19" s="13"/>
    </row>
    <row r="20" spans="1:20">
      <c r="A20" s="3"/>
      <c r="B20" s="10">
        <v>0.375</v>
      </c>
      <c r="D20" s="40" t="s">
        <v>25</v>
      </c>
      <c r="E20" s="41">
        <v>16</v>
      </c>
      <c r="F20" s="42" t="s">
        <v>26</v>
      </c>
      <c r="G20" s="13"/>
      <c r="H20" s="13"/>
      <c r="I20" s="13"/>
      <c r="J20" s="13"/>
      <c r="K20" s="36" t="s">
        <v>7</v>
      </c>
      <c r="L20" s="37">
        <v>5656.8</v>
      </c>
      <c r="M20" s="43"/>
      <c r="N20" s="39">
        <f>M20*L20</f>
        <v>0</v>
      </c>
      <c r="O20" s="13"/>
      <c r="P20" s="13"/>
      <c r="Q20" s="13"/>
      <c r="R20" s="13"/>
      <c r="S20" s="13"/>
      <c r="T20" s="13"/>
    </row>
    <row r="21" spans="1:20" ht="15.75" thickBot="1">
      <c r="A21" s="3"/>
      <c r="B21" s="10">
        <v>0.39583333333333298</v>
      </c>
      <c r="D21" s="44" t="s">
        <v>27</v>
      </c>
      <c r="E21" s="45">
        <f>E19*E20</f>
        <v>236864</v>
      </c>
      <c r="F21" s="46" t="s">
        <v>28</v>
      </c>
      <c r="G21" s="13"/>
      <c r="H21" s="13"/>
      <c r="I21" s="13"/>
      <c r="J21" s="13"/>
      <c r="K21" s="47" t="s">
        <v>51</v>
      </c>
      <c r="L21" s="48">
        <v>628.5</v>
      </c>
      <c r="M21" s="49"/>
      <c r="N21" s="50">
        <f>M21*L21*3</f>
        <v>0</v>
      </c>
      <c r="O21" s="13"/>
      <c r="P21" s="13"/>
      <c r="Q21" s="13"/>
      <c r="R21" s="13"/>
      <c r="S21" s="13"/>
      <c r="T21" s="13"/>
    </row>
    <row r="22" spans="1:20">
      <c r="A22" s="3"/>
      <c r="B22" s="10">
        <v>0.41666666666666702</v>
      </c>
      <c r="D22" s="13"/>
      <c r="E22" s="13"/>
      <c r="F22" s="13"/>
      <c r="G22" s="13"/>
      <c r="H22" s="13"/>
      <c r="I22" s="13"/>
      <c r="J22" s="13"/>
      <c r="K22" s="47" t="s">
        <v>52</v>
      </c>
      <c r="L22" s="48">
        <v>628.5</v>
      </c>
      <c r="M22" s="49"/>
      <c r="N22" s="50">
        <f>M22*L22*3</f>
        <v>0</v>
      </c>
      <c r="O22" s="13"/>
      <c r="P22" s="13"/>
      <c r="Q22" s="13"/>
      <c r="R22" s="13"/>
      <c r="S22" s="13"/>
      <c r="T22" s="13"/>
    </row>
    <row r="23" spans="1:20">
      <c r="A23" s="3"/>
      <c r="B23" s="10">
        <v>0.4375</v>
      </c>
      <c r="D23" s="13"/>
      <c r="E23" s="13"/>
      <c r="F23" s="13"/>
      <c r="G23" s="13"/>
      <c r="H23" s="13"/>
      <c r="I23" s="13"/>
      <c r="J23" s="13"/>
      <c r="K23" s="47" t="s">
        <v>10</v>
      </c>
      <c r="L23" s="48">
        <v>1080</v>
      </c>
      <c r="M23" s="49"/>
      <c r="N23" s="50">
        <f>M23*L23*3</f>
        <v>0</v>
      </c>
      <c r="O23" s="13"/>
      <c r="P23" s="13"/>
      <c r="Q23" s="13"/>
      <c r="R23" s="13"/>
      <c r="S23" s="13"/>
      <c r="T23" s="13"/>
    </row>
    <row r="24" spans="1:20">
      <c r="A24" s="3"/>
      <c r="B24" s="10">
        <v>0.45833333333333298</v>
      </c>
      <c r="D24" s="13"/>
      <c r="E24" s="13"/>
      <c r="F24" s="13"/>
      <c r="G24" s="13"/>
      <c r="H24" s="13"/>
      <c r="I24" s="13"/>
      <c r="J24" s="13"/>
      <c r="K24" s="47" t="s">
        <v>53</v>
      </c>
      <c r="L24" s="48">
        <v>712</v>
      </c>
      <c r="M24" s="49"/>
      <c r="N24" s="50">
        <f>M24*L24*3</f>
        <v>0</v>
      </c>
      <c r="O24" s="13"/>
      <c r="P24" s="13"/>
      <c r="Q24" s="13"/>
      <c r="R24" s="13"/>
      <c r="S24" s="13"/>
      <c r="T24" s="13"/>
    </row>
    <row r="25" spans="1:20">
      <c r="A25" s="3"/>
      <c r="B25" s="10">
        <v>0.47916666666666702</v>
      </c>
      <c r="D25" s="13"/>
      <c r="E25" s="13"/>
      <c r="F25" s="13"/>
      <c r="G25" s="13"/>
      <c r="H25" s="13"/>
      <c r="I25" s="13"/>
      <c r="J25" s="13"/>
      <c r="K25" s="40"/>
      <c r="L25" s="41"/>
      <c r="M25" s="41" t="s">
        <v>54</v>
      </c>
      <c r="N25" s="42">
        <f>SUM(N20:N24)</f>
        <v>0</v>
      </c>
      <c r="O25" s="13"/>
      <c r="P25" s="13"/>
      <c r="Q25" s="13"/>
      <c r="R25" s="13"/>
      <c r="S25" s="13"/>
      <c r="T25" s="13"/>
    </row>
    <row r="26" spans="1:20" ht="27" thickBot="1">
      <c r="A26" s="3"/>
      <c r="B26" s="10">
        <v>0.5</v>
      </c>
      <c r="D26" s="13"/>
      <c r="E26" s="13"/>
      <c r="F26" s="13"/>
      <c r="G26" s="13"/>
      <c r="H26" s="13"/>
      <c r="I26" s="13"/>
      <c r="J26" s="13"/>
      <c r="K26" s="44"/>
      <c r="L26" s="51"/>
      <c r="M26" s="51"/>
      <c r="N26" s="52">
        <f>N25/$E$21</f>
        <v>0</v>
      </c>
      <c r="O26" s="13"/>
      <c r="P26" s="13"/>
      <c r="Q26" s="13"/>
      <c r="R26" s="13"/>
      <c r="S26" s="13"/>
      <c r="T26" s="13"/>
    </row>
    <row r="27" spans="1:20">
      <c r="A27" s="3"/>
      <c r="B27" s="10">
        <v>0.52083333333333304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5.75" thickBot="1">
      <c r="A28" s="3"/>
      <c r="B28" s="10">
        <v>0.54166666666666696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>
      <c r="A29" s="3"/>
      <c r="B29" s="10">
        <v>0.5625</v>
      </c>
      <c r="D29" s="13"/>
      <c r="E29" s="13"/>
      <c r="F29" s="13"/>
      <c r="G29" s="13"/>
      <c r="H29" s="13"/>
      <c r="I29" s="13"/>
      <c r="J29" s="13"/>
      <c r="K29" s="53" t="s">
        <v>29</v>
      </c>
      <c r="L29" s="54"/>
      <c r="M29" s="55" t="s">
        <v>31</v>
      </c>
      <c r="N29" s="56"/>
      <c r="O29" s="13"/>
      <c r="P29" s="13"/>
      <c r="Q29" s="13"/>
      <c r="R29" s="13"/>
      <c r="S29" s="13"/>
      <c r="T29" s="13"/>
    </row>
    <row r="30" spans="1:20">
      <c r="A30" s="3"/>
      <c r="B30" s="10">
        <v>0.58333333333333304</v>
      </c>
      <c r="D30" s="13"/>
      <c r="E30" s="13"/>
      <c r="F30" s="13"/>
      <c r="G30" s="13"/>
      <c r="H30" s="13"/>
      <c r="I30" s="13"/>
      <c r="J30" s="13"/>
      <c r="K30" s="57" t="s">
        <v>6</v>
      </c>
      <c r="L30" s="58">
        <v>712</v>
      </c>
      <c r="M30" s="58"/>
      <c r="N30" s="59">
        <f t="shared" ref="N30:N43" si="0">M30*L30</f>
        <v>0</v>
      </c>
      <c r="O30" s="13"/>
      <c r="P30" s="13"/>
      <c r="Q30" s="13"/>
      <c r="R30" s="13"/>
      <c r="S30" s="13"/>
      <c r="T30" s="13"/>
    </row>
    <row r="31" spans="1:20">
      <c r="A31" s="3"/>
      <c r="B31" s="10">
        <v>0.60416666666666696</v>
      </c>
      <c r="D31" s="13"/>
      <c r="E31" s="13"/>
      <c r="F31" s="13"/>
      <c r="G31" s="13"/>
      <c r="H31" s="13"/>
      <c r="I31" s="13"/>
      <c r="J31" s="13"/>
      <c r="K31" s="57" t="s">
        <v>11</v>
      </c>
      <c r="L31" s="58">
        <v>712</v>
      </c>
      <c r="M31" s="58"/>
      <c r="N31" s="59">
        <f t="shared" si="0"/>
        <v>0</v>
      </c>
      <c r="O31" s="13"/>
      <c r="P31" s="13"/>
      <c r="Q31" s="13"/>
      <c r="R31" s="13"/>
      <c r="S31" s="13"/>
      <c r="T31" s="13"/>
    </row>
    <row r="32" spans="1:20">
      <c r="A32" s="3"/>
      <c r="B32" s="10">
        <v>0.625</v>
      </c>
      <c r="D32" s="13"/>
      <c r="E32" s="13"/>
      <c r="F32" s="13"/>
      <c r="G32" s="13"/>
      <c r="H32" s="13"/>
      <c r="I32" s="13"/>
      <c r="J32" s="13"/>
      <c r="K32" s="57" t="s">
        <v>15</v>
      </c>
      <c r="L32" s="58">
        <v>712</v>
      </c>
      <c r="M32" s="58"/>
      <c r="N32" s="59">
        <f t="shared" si="0"/>
        <v>0</v>
      </c>
      <c r="O32" s="13"/>
      <c r="P32" s="13"/>
      <c r="Q32" s="13"/>
      <c r="R32" s="13"/>
      <c r="S32" s="13"/>
      <c r="T32" s="13"/>
    </row>
    <row r="33" spans="1:20">
      <c r="A33" s="3"/>
      <c r="B33" s="10">
        <v>0.64583333333333304</v>
      </c>
      <c r="D33" s="13"/>
      <c r="E33" s="13"/>
      <c r="F33" s="13"/>
      <c r="G33" s="13"/>
      <c r="H33" s="13"/>
      <c r="I33" s="13"/>
      <c r="J33" s="13"/>
      <c r="K33" s="57" t="s">
        <v>7</v>
      </c>
      <c r="L33" s="58">
        <v>5656.8</v>
      </c>
      <c r="M33" s="58"/>
      <c r="N33" s="59">
        <f t="shared" si="0"/>
        <v>0</v>
      </c>
      <c r="O33" s="13"/>
      <c r="P33" s="13"/>
      <c r="Q33" s="13"/>
      <c r="R33" s="13"/>
      <c r="S33" s="13"/>
      <c r="T33" s="13"/>
    </row>
    <row r="34" spans="1:20">
      <c r="A34" s="3"/>
      <c r="B34" s="10">
        <v>0.66666666666666696</v>
      </c>
      <c r="D34" s="13"/>
      <c r="E34" s="13"/>
      <c r="F34" s="13"/>
      <c r="G34" s="13"/>
      <c r="H34" s="13"/>
      <c r="I34" s="13"/>
      <c r="J34" s="13"/>
      <c r="K34" s="57" t="s">
        <v>12</v>
      </c>
      <c r="L34" s="58">
        <v>628.5</v>
      </c>
      <c r="M34" s="58"/>
      <c r="N34" s="59">
        <f t="shared" si="0"/>
        <v>0</v>
      </c>
      <c r="O34" s="13"/>
      <c r="P34" s="13"/>
      <c r="Q34" s="13"/>
      <c r="R34" s="13"/>
      <c r="S34" s="13"/>
      <c r="T34" s="13"/>
    </row>
    <row r="35" spans="1:20">
      <c r="A35" s="3"/>
      <c r="B35" s="10">
        <v>0.6875</v>
      </c>
      <c r="D35" s="13"/>
      <c r="E35" s="13"/>
      <c r="F35" s="13"/>
      <c r="G35" s="13"/>
      <c r="H35" s="13"/>
      <c r="I35" s="13"/>
      <c r="J35" s="13"/>
      <c r="K35" s="57" t="s">
        <v>16</v>
      </c>
      <c r="L35" s="58">
        <v>628.5</v>
      </c>
      <c r="M35" s="58"/>
      <c r="N35" s="59">
        <f t="shared" si="0"/>
        <v>0</v>
      </c>
      <c r="O35" s="13"/>
      <c r="P35" s="13"/>
      <c r="Q35" s="13"/>
      <c r="R35" s="13"/>
      <c r="S35" s="13"/>
      <c r="T35" s="13"/>
    </row>
    <row r="36" spans="1:20">
      <c r="A36" s="3"/>
      <c r="B36" s="10">
        <v>0.70833333333333304</v>
      </c>
      <c r="D36" s="13"/>
      <c r="E36" s="13"/>
      <c r="F36" s="13"/>
      <c r="G36" s="13"/>
      <c r="H36" s="13"/>
      <c r="I36" s="13"/>
      <c r="J36" s="13"/>
      <c r="K36" s="57" t="s">
        <v>8</v>
      </c>
      <c r="L36" s="58">
        <v>628.5</v>
      </c>
      <c r="M36" s="58"/>
      <c r="N36" s="59">
        <f t="shared" si="0"/>
        <v>0</v>
      </c>
      <c r="O36" s="13"/>
      <c r="P36" s="13"/>
      <c r="Q36" s="13"/>
      <c r="R36" s="13"/>
      <c r="S36" s="13"/>
      <c r="T36" s="13"/>
    </row>
    <row r="37" spans="1:20">
      <c r="A37" s="3"/>
      <c r="B37" s="10">
        <v>0.72916666666666696</v>
      </c>
      <c r="D37" s="13"/>
      <c r="E37" s="13"/>
      <c r="F37" s="13"/>
      <c r="G37" s="13"/>
      <c r="H37" s="13"/>
      <c r="I37" s="13"/>
      <c r="J37" s="13"/>
      <c r="K37" s="57" t="s">
        <v>9</v>
      </c>
      <c r="L37" s="58">
        <v>628.5</v>
      </c>
      <c r="M37" s="58"/>
      <c r="N37" s="59">
        <f t="shared" si="0"/>
        <v>0</v>
      </c>
      <c r="O37" s="13"/>
      <c r="P37" s="13"/>
      <c r="Q37" s="13"/>
      <c r="R37" s="13"/>
      <c r="S37" s="13"/>
      <c r="T37" s="13"/>
    </row>
    <row r="38" spans="1:20">
      <c r="A38" s="3"/>
      <c r="B38" s="10">
        <v>0.75</v>
      </c>
      <c r="D38" s="13"/>
      <c r="E38" s="13"/>
      <c r="F38" s="13"/>
      <c r="G38" s="13"/>
      <c r="H38" s="13"/>
      <c r="I38" s="13"/>
      <c r="J38" s="13"/>
      <c r="K38" s="57" t="s">
        <v>13</v>
      </c>
      <c r="L38" s="58">
        <v>628.5</v>
      </c>
      <c r="M38" s="58"/>
      <c r="N38" s="59">
        <f t="shared" si="0"/>
        <v>0</v>
      </c>
      <c r="O38" s="13"/>
      <c r="P38" s="13"/>
      <c r="Q38" s="13"/>
      <c r="R38" s="13"/>
      <c r="S38" s="13"/>
      <c r="T38" s="13"/>
    </row>
    <row r="39" spans="1:20">
      <c r="A39" s="3"/>
      <c r="B39" s="10">
        <v>0.77083333333333304</v>
      </c>
      <c r="D39" s="13"/>
      <c r="E39" s="13"/>
      <c r="F39" s="13"/>
      <c r="G39" s="13"/>
      <c r="H39" s="13"/>
      <c r="I39" s="13"/>
      <c r="J39" s="13"/>
      <c r="K39" s="57" t="s">
        <v>17</v>
      </c>
      <c r="L39" s="58">
        <v>628.5</v>
      </c>
      <c r="M39" s="58"/>
      <c r="N39" s="59">
        <f t="shared" si="0"/>
        <v>0</v>
      </c>
      <c r="O39" s="13"/>
      <c r="P39" s="13"/>
      <c r="Q39" s="13"/>
      <c r="R39" s="13"/>
      <c r="S39" s="13"/>
      <c r="T39" s="13"/>
    </row>
    <row r="40" spans="1:20">
      <c r="A40" s="3"/>
      <c r="B40" s="10">
        <v>0.79166666666666696</v>
      </c>
      <c r="D40" s="13"/>
      <c r="E40" s="13"/>
      <c r="F40" s="13"/>
      <c r="G40" s="13"/>
      <c r="H40" s="13"/>
      <c r="I40" s="13"/>
      <c r="J40" s="13"/>
      <c r="K40" s="57" t="s">
        <v>10</v>
      </c>
      <c r="L40" s="58">
        <v>1080</v>
      </c>
      <c r="M40" s="58"/>
      <c r="N40" s="59">
        <f t="shared" si="0"/>
        <v>0</v>
      </c>
      <c r="O40" s="13"/>
      <c r="P40" s="13"/>
      <c r="Q40" s="13"/>
      <c r="R40" s="13"/>
      <c r="S40" s="13"/>
      <c r="T40" s="13"/>
    </row>
    <row r="41" spans="1:20" ht="39">
      <c r="A41" s="3"/>
      <c r="B41" s="10">
        <v>0.8125</v>
      </c>
      <c r="D41" s="13"/>
      <c r="E41" s="13"/>
      <c r="F41" s="13"/>
      <c r="G41" s="13"/>
      <c r="H41" s="60"/>
      <c r="I41" s="60"/>
      <c r="J41" s="60"/>
      <c r="K41" s="57" t="s">
        <v>14</v>
      </c>
      <c r="L41" s="58">
        <v>540</v>
      </c>
      <c r="M41" s="58"/>
      <c r="N41" s="59">
        <f t="shared" si="0"/>
        <v>0</v>
      </c>
      <c r="O41" s="13"/>
      <c r="P41" s="13"/>
      <c r="Q41" s="13"/>
      <c r="R41" s="13"/>
      <c r="S41" s="13"/>
      <c r="T41" s="13"/>
    </row>
    <row r="42" spans="1:20" ht="39">
      <c r="A42" s="3"/>
      <c r="B42" s="10">
        <v>0.83333333333333304</v>
      </c>
      <c r="D42" s="13"/>
      <c r="E42" s="13"/>
      <c r="F42" s="13"/>
      <c r="G42" s="13"/>
      <c r="H42" s="60"/>
      <c r="I42" s="60"/>
      <c r="J42" s="60"/>
      <c r="K42" s="57" t="s">
        <v>18</v>
      </c>
      <c r="L42" s="58">
        <v>540</v>
      </c>
      <c r="M42" s="58"/>
      <c r="N42" s="59">
        <f t="shared" si="0"/>
        <v>0</v>
      </c>
      <c r="O42" s="13"/>
      <c r="P42" s="13"/>
      <c r="Q42" s="13"/>
      <c r="R42" s="13"/>
      <c r="S42" s="13"/>
      <c r="T42" s="13"/>
    </row>
    <row r="43" spans="1:20" ht="39">
      <c r="A43" s="3"/>
      <c r="B43" s="10">
        <v>0.85416666666666696</v>
      </c>
      <c r="D43" s="13"/>
      <c r="E43" s="13"/>
      <c r="F43" s="13"/>
      <c r="G43" s="13"/>
      <c r="H43" s="60"/>
      <c r="I43" s="60"/>
      <c r="J43" s="60"/>
      <c r="K43" s="57" t="s">
        <v>32</v>
      </c>
      <c r="L43" s="58">
        <v>1080</v>
      </c>
      <c r="M43" s="58"/>
      <c r="N43" s="61">
        <f t="shared" si="0"/>
        <v>0</v>
      </c>
      <c r="O43" s="13"/>
      <c r="P43" s="13"/>
      <c r="Q43" s="13"/>
      <c r="R43" s="13"/>
      <c r="S43" s="13"/>
      <c r="T43" s="13"/>
    </row>
    <row r="44" spans="1:20" ht="39">
      <c r="A44" s="3"/>
      <c r="B44" s="10">
        <v>0.875</v>
      </c>
      <c r="D44" s="13"/>
      <c r="E44" s="13"/>
      <c r="F44" s="13"/>
      <c r="G44" s="13"/>
      <c r="H44" s="60"/>
      <c r="I44" s="60"/>
      <c r="J44" s="60"/>
      <c r="K44" s="62"/>
      <c r="L44" s="63"/>
      <c r="M44" s="63"/>
      <c r="N44" s="59">
        <f>SUM(N30:N43)</f>
        <v>0</v>
      </c>
      <c r="O44" s="60"/>
      <c r="P44" s="13"/>
      <c r="Q44" s="13"/>
      <c r="R44" s="13"/>
      <c r="S44" s="13"/>
      <c r="T44" s="13"/>
    </row>
    <row r="45" spans="1:20" ht="39.75" thickBot="1">
      <c r="A45" s="3"/>
      <c r="B45" s="10">
        <v>0.89583333333333304</v>
      </c>
      <c r="D45" s="13"/>
      <c r="E45" s="13"/>
      <c r="F45" s="13"/>
      <c r="G45" s="13"/>
      <c r="H45" s="60"/>
      <c r="I45" s="60"/>
      <c r="J45" s="60"/>
      <c r="K45" s="64"/>
      <c r="L45" s="65"/>
      <c r="M45" s="65"/>
      <c r="N45" s="66">
        <f>N44/E21</f>
        <v>0</v>
      </c>
      <c r="O45" s="60"/>
      <c r="P45" s="13"/>
      <c r="Q45" s="13"/>
      <c r="R45" s="13"/>
      <c r="S45" s="13"/>
      <c r="T45" s="13"/>
    </row>
    <row r="46" spans="1:20">
      <c r="A46" s="3"/>
      <c r="B46" s="10">
        <v>0.91666666666666696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>
      <c r="A47" s="3"/>
      <c r="B47" s="10">
        <v>0.9375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>
      <c r="A48" s="3"/>
      <c r="B48" s="10">
        <v>0.95833333333333304</v>
      </c>
    </row>
    <row r="49" spans="1:2">
      <c r="A49" s="3"/>
      <c r="B49" s="10">
        <v>0.97916666666666696</v>
      </c>
    </row>
    <row r="50" spans="1:2">
      <c r="A50" s="3"/>
      <c r="B50" s="10">
        <v>0.99998842592592596</v>
      </c>
    </row>
    <row r="51" spans="1:2">
      <c r="A51" s="3"/>
      <c r="B51" s="10" t="s">
        <v>62</v>
      </c>
    </row>
  </sheetData>
  <dataConsolidate link="1"/>
  <mergeCells count="17">
    <mergeCell ref="P13:Q16"/>
    <mergeCell ref="P8:Q9"/>
    <mergeCell ref="P6:Q7"/>
    <mergeCell ref="E13:F16"/>
    <mergeCell ref="H13:N16"/>
    <mergeCell ref="E6:F7"/>
    <mergeCell ref="H6:I7"/>
    <mergeCell ref="M6:N7"/>
    <mergeCell ref="H8:I9"/>
    <mergeCell ref="M8:N9"/>
    <mergeCell ref="E8:E9"/>
    <mergeCell ref="F8:F9"/>
    <mergeCell ref="P4:Q5"/>
    <mergeCell ref="E4:F5"/>
    <mergeCell ref="H4:I5"/>
    <mergeCell ref="J4:L9"/>
    <mergeCell ref="M4:N5"/>
  </mergeCells>
  <phoneticPr fontId="20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N3046"/>
  <sheetViews>
    <sheetView tabSelected="1" zoomScaleNormal="100" workbookViewId="0">
      <pane ySplit="1" topLeftCell="A3009" activePane="bottomLeft" state="frozen"/>
      <selection activeCell="H2945" sqref="H2945"/>
      <selection pane="bottomLeft" activeCell="L3029" sqref="L3029"/>
    </sheetView>
  </sheetViews>
  <sheetFormatPr defaultColWidth="9.140625" defaultRowHeight="15"/>
  <cols>
    <col min="1" max="2" width="16.140625" style="15" customWidth="1"/>
    <col min="3" max="3" width="21" style="14" bestFit="1" customWidth="1"/>
    <col min="4" max="6" width="21" style="14" customWidth="1"/>
    <col min="7" max="7" width="19.140625" style="5" customWidth="1"/>
    <col min="8" max="8" width="26.28515625" style="5" bestFit="1" customWidth="1"/>
    <col min="9" max="9" width="29.7109375" style="24" customWidth="1"/>
    <col min="10" max="10" width="28.28515625" style="24" customWidth="1"/>
    <col min="11" max="11" width="27.85546875" style="24" customWidth="1"/>
    <col min="12" max="12" width="14.28515625" style="14" bestFit="1" customWidth="1"/>
    <col min="13" max="16384" width="9.140625" style="14"/>
  </cols>
  <sheetData>
    <row r="1" spans="1:13" s="21" customFormat="1" ht="32.25">
      <c r="A1" s="86" t="s">
        <v>0</v>
      </c>
      <c r="B1" s="86" t="s">
        <v>59</v>
      </c>
      <c r="C1" s="21" t="s">
        <v>4</v>
      </c>
      <c r="D1" s="88" t="s">
        <v>66</v>
      </c>
      <c r="E1" s="22" t="s">
        <v>67</v>
      </c>
      <c r="F1" s="22" t="s">
        <v>68</v>
      </c>
      <c r="G1" s="22" t="s">
        <v>69</v>
      </c>
      <c r="H1" s="88" t="s">
        <v>1</v>
      </c>
      <c r="I1" s="87" t="s">
        <v>65</v>
      </c>
      <c r="J1" s="87" t="s">
        <v>74</v>
      </c>
      <c r="K1" s="87" t="s">
        <v>70</v>
      </c>
      <c r="L1" s="90" t="s">
        <v>99</v>
      </c>
    </row>
    <row r="2" spans="1:13">
      <c r="A2" s="15">
        <v>43282</v>
      </c>
      <c r="B2" s="15" t="b">
        <f t="shared" ref="B2:B65" ca="1" si="0">AND(A2&gt;=(TODAY()-30),A2&lt;TODAY())</f>
        <v>0</v>
      </c>
      <c r="C2" s="23"/>
      <c r="D2" s="23"/>
      <c r="E2" s="23"/>
      <c r="F2" s="23"/>
      <c r="G2" s="22"/>
      <c r="H2" s="5">
        <v>30.2</v>
      </c>
      <c r="I2" s="24">
        <v>8412</v>
      </c>
      <c r="J2" s="24">
        <v>8702</v>
      </c>
      <c r="K2" s="24">
        <f>I2+J2</f>
        <v>17114</v>
      </c>
      <c r="L2" s="25"/>
      <c r="M2" s="25"/>
    </row>
    <row r="3" spans="1:13">
      <c r="A3" s="15">
        <v>43283</v>
      </c>
      <c r="B3" s="15" t="b">
        <f t="shared" ca="1" si="0"/>
        <v>0</v>
      </c>
      <c r="C3" s="23"/>
      <c r="D3" s="23"/>
      <c r="E3" s="23"/>
      <c r="F3" s="23"/>
      <c r="G3" s="22"/>
      <c r="H3" s="5">
        <v>29.5</v>
      </c>
      <c r="I3" s="24">
        <v>8314</v>
      </c>
      <c r="J3" s="24">
        <v>8518</v>
      </c>
      <c r="K3" s="24">
        <f t="shared" ref="K3:K66" si="1">I3+J3</f>
        <v>16832</v>
      </c>
    </row>
    <row r="4" spans="1:13">
      <c r="A4" s="15">
        <v>43284</v>
      </c>
      <c r="B4" s="15" t="b">
        <f t="shared" ca="1" si="0"/>
        <v>0</v>
      </c>
      <c r="C4" s="23"/>
      <c r="D4" s="23"/>
      <c r="E4" s="23"/>
      <c r="F4" s="23"/>
      <c r="G4" s="22"/>
      <c r="H4" s="5">
        <v>29.7</v>
      </c>
      <c r="I4" s="24">
        <v>8015</v>
      </c>
      <c r="J4" s="24">
        <v>8571</v>
      </c>
      <c r="K4" s="24">
        <f t="shared" si="1"/>
        <v>16586</v>
      </c>
    </row>
    <row r="5" spans="1:13">
      <c r="A5" s="15">
        <v>43285</v>
      </c>
      <c r="B5" s="15" t="b">
        <f t="shared" ca="1" si="0"/>
        <v>0</v>
      </c>
      <c r="C5" s="23"/>
      <c r="D5" s="23"/>
      <c r="E5" s="23"/>
      <c r="F5" s="23"/>
      <c r="G5" s="22"/>
      <c r="H5" s="5">
        <v>30.3</v>
      </c>
      <c r="I5" s="24">
        <v>8091</v>
      </c>
      <c r="J5" s="24">
        <v>8682</v>
      </c>
      <c r="K5" s="24">
        <f t="shared" si="1"/>
        <v>16773</v>
      </c>
    </row>
    <row r="6" spans="1:13">
      <c r="A6" s="15">
        <v>43286</v>
      </c>
      <c r="B6" s="15" t="b">
        <f t="shared" ca="1" si="0"/>
        <v>0</v>
      </c>
      <c r="C6" s="23"/>
      <c r="D6" s="23"/>
      <c r="E6" s="23"/>
      <c r="F6" s="23"/>
      <c r="G6" s="22"/>
      <c r="H6" s="5">
        <v>30</v>
      </c>
      <c r="I6" s="24">
        <v>7443</v>
      </c>
      <c r="J6" s="24">
        <v>8091</v>
      </c>
      <c r="K6" s="24">
        <f t="shared" si="1"/>
        <v>15534</v>
      </c>
    </row>
    <row r="7" spans="1:13">
      <c r="A7" s="15">
        <v>43287</v>
      </c>
      <c r="B7" s="15" t="b">
        <f t="shared" ca="1" si="0"/>
        <v>0</v>
      </c>
      <c r="C7" s="23"/>
      <c r="D7" s="23"/>
      <c r="E7" s="23"/>
      <c r="F7" s="23"/>
      <c r="G7" s="22"/>
      <c r="H7" s="5">
        <v>30.1</v>
      </c>
      <c r="I7" s="24">
        <v>8254</v>
      </c>
      <c r="J7" s="24">
        <v>8779</v>
      </c>
      <c r="K7" s="24">
        <f t="shared" si="1"/>
        <v>17033</v>
      </c>
    </row>
    <row r="8" spans="1:13">
      <c r="A8" s="15">
        <v>43288</v>
      </c>
      <c r="B8" s="15" t="b">
        <f t="shared" ca="1" si="0"/>
        <v>0</v>
      </c>
      <c r="C8" s="23"/>
      <c r="D8" s="23"/>
      <c r="E8" s="23"/>
      <c r="F8" s="23"/>
      <c r="G8" s="22"/>
      <c r="H8" s="5">
        <v>29</v>
      </c>
      <c r="I8" s="24">
        <v>7841</v>
      </c>
      <c r="J8" s="24">
        <v>8518</v>
      </c>
      <c r="K8" s="24">
        <f t="shared" si="1"/>
        <v>16359</v>
      </c>
    </row>
    <row r="9" spans="1:13">
      <c r="A9" s="15">
        <v>43289</v>
      </c>
      <c r="B9" s="15" t="b">
        <f t="shared" ca="1" si="0"/>
        <v>0</v>
      </c>
      <c r="C9" s="23"/>
      <c r="D9" s="23"/>
      <c r="E9" s="23"/>
      <c r="F9" s="23"/>
      <c r="G9" s="22"/>
      <c r="H9" s="5">
        <v>28.2</v>
      </c>
      <c r="I9" s="24">
        <v>7777</v>
      </c>
      <c r="J9" s="24">
        <v>8142</v>
      </c>
      <c r="K9" s="24">
        <f t="shared" si="1"/>
        <v>15919</v>
      </c>
    </row>
    <row r="10" spans="1:13">
      <c r="A10" s="15">
        <v>43290</v>
      </c>
      <c r="B10" s="15" t="b">
        <f t="shared" ca="1" si="0"/>
        <v>0</v>
      </c>
      <c r="C10" s="23"/>
      <c r="D10" s="23"/>
      <c r="E10" s="23"/>
      <c r="F10" s="23"/>
      <c r="G10" s="22"/>
      <c r="H10" s="5">
        <v>28.2</v>
      </c>
      <c r="I10" s="24">
        <v>7350</v>
      </c>
      <c r="J10" s="24">
        <v>7702</v>
      </c>
      <c r="K10" s="24">
        <f t="shared" si="1"/>
        <v>15052</v>
      </c>
    </row>
    <row r="11" spans="1:13">
      <c r="A11" s="15">
        <v>43291</v>
      </c>
      <c r="B11" s="15" t="b">
        <f t="shared" ca="1" si="0"/>
        <v>0</v>
      </c>
      <c r="C11" s="23"/>
      <c r="D11" s="23"/>
      <c r="E11" s="23"/>
      <c r="F11" s="23"/>
      <c r="G11" s="22"/>
      <c r="H11" s="5">
        <v>29</v>
      </c>
      <c r="I11" s="24">
        <v>7358</v>
      </c>
      <c r="J11" s="24">
        <v>7573</v>
      </c>
      <c r="K11" s="24">
        <f t="shared" si="1"/>
        <v>14931</v>
      </c>
    </row>
    <row r="12" spans="1:13">
      <c r="A12" s="15">
        <v>43292</v>
      </c>
      <c r="B12" s="15" t="b">
        <f t="shared" ca="1" si="0"/>
        <v>0</v>
      </c>
      <c r="C12" s="23"/>
      <c r="D12" s="23"/>
      <c r="E12" s="23"/>
      <c r="F12" s="23"/>
      <c r="G12" s="22"/>
      <c r="H12" s="5">
        <v>29.6</v>
      </c>
      <c r="I12" s="24">
        <v>7440</v>
      </c>
      <c r="J12" s="24">
        <v>7877</v>
      </c>
      <c r="K12" s="24">
        <f t="shared" si="1"/>
        <v>15317</v>
      </c>
    </row>
    <row r="13" spans="1:13">
      <c r="A13" s="15">
        <v>43293</v>
      </c>
      <c r="B13" s="15" t="b">
        <f t="shared" ca="1" si="0"/>
        <v>0</v>
      </c>
      <c r="C13" s="23"/>
      <c r="D13" s="23"/>
      <c r="E13" s="23"/>
      <c r="F13" s="23"/>
      <c r="G13" s="22"/>
      <c r="H13" s="5">
        <v>30</v>
      </c>
      <c r="I13" s="24">
        <v>7550</v>
      </c>
      <c r="J13" s="24">
        <v>8079</v>
      </c>
      <c r="K13" s="24">
        <f t="shared" si="1"/>
        <v>15629</v>
      </c>
    </row>
    <row r="14" spans="1:13">
      <c r="A14" s="15">
        <v>43294</v>
      </c>
      <c r="B14" s="15" t="b">
        <f t="shared" ca="1" si="0"/>
        <v>0</v>
      </c>
      <c r="C14" s="23"/>
      <c r="D14" s="23"/>
      <c r="E14" s="23"/>
      <c r="F14" s="23"/>
      <c r="G14" s="22"/>
      <c r="H14" s="5">
        <v>26.7</v>
      </c>
      <c r="I14" s="24">
        <v>7733.333333333333</v>
      </c>
      <c r="J14" s="24">
        <v>8132.9629629629626</v>
      </c>
      <c r="K14" s="24">
        <f t="shared" si="1"/>
        <v>15866.296296296296</v>
      </c>
    </row>
    <row r="15" spans="1:13">
      <c r="A15" s="15">
        <v>43295</v>
      </c>
      <c r="B15" s="15" t="b">
        <f t="shared" ca="1" si="0"/>
        <v>0</v>
      </c>
      <c r="C15" s="23"/>
      <c r="D15" s="23"/>
      <c r="E15" s="23"/>
      <c r="F15" s="23"/>
      <c r="G15" s="22"/>
      <c r="H15" s="5">
        <v>27</v>
      </c>
      <c r="I15" s="24">
        <v>7128</v>
      </c>
      <c r="J15" s="24">
        <v>8169</v>
      </c>
      <c r="K15" s="24">
        <f t="shared" si="1"/>
        <v>15297</v>
      </c>
    </row>
    <row r="16" spans="1:13">
      <c r="A16" s="15">
        <v>43296</v>
      </c>
      <c r="B16" s="15" t="b">
        <f t="shared" ca="1" si="0"/>
        <v>0</v>
      </c>
      <c r="C16" s="23"/>
      <c r="D16" s="23"/>
      <c r="E16" s="23"/>
      <c r="F16" s="23"/>
      <c r="G16" s="22"/>
      <c r="H16" s="5">
        <v>26.6</v>
      </c>
      <c r="I16" s="24">
        <v>7225</v>
      </c>
      <c r="J16" s="24">
        <v>8268</v>
      </c>
      <c r="K16" s="24">
        <f t="shared" si="1"/>
        <v>15493</v>
      </c>
    </row>
    <row r="17" spans="1:11">
      <c r="A17" s="15">
        <v>43297</v>
      </c>
      <c r="B17" s="15" t="b">
        <f t="shared" ca="1" si="0"/>
        <v>0</v>
      </c>
      <c r="C17" s="23"/>
      <c r="D17" s="23"/>
      <c r="E17" s="23"/>
      <c r="F17" s="23"/>
      <c r="G17" s="22"/>
      <c r="H17" s="5">
        <v>28.2</v>
      </c>
      <c r="I17" s="24">
        <v>7733.333333333333</v>
      </c>
      <c r="J17" s="24">
        <v>8560</v>
      </c>
      <c r="K17" s="24">
        <f t="shared" si="1"/>
        <v>16293.333333333332</v>
      </c>
    </row>
    <row r="18" spans="1:11">
      <c r="A18" s="15">
        <v>43298</v>
      </c>
      <c r="B18" s="15" t="b">
        <f t="shared" ca="1" si="0"/>
        <v>0</v>
      </c>
      <c r="C18" s="23"/>
      <c r="D18" s="23"/>
      <c r="E18" s="23"/>
      <c r="F18" s="23"/>
      <c r="G18" s="22"/>
      <c r="H18" s="5">
        <v>30</v>
      </c>
      <c r="I18" s="24">
        <v>7292</v>
      </c>
      <c r="J18" s="24">
        <v>7501</v>
      </c>
      <c r="K18" s="24">
        <f t="shared" si="1"/>
        <v>14793</v>
      </c>
    </row>
    <row r="19" spans="1:11">
      <c r="A19" s="15">
        <v>43299</v>
      </c>
      <c r="B19" s="15" t="b">
        <f t="shared" ca="1" si="0"/>
        <v>0</v>
      </c>
      <c r="C19" s="23"/>
      <c r="D19" s="23"/>
      <c r="E19" s="23"/>
      <c r="F19" s="23"/>
      <c r="G19" s="22"/>
      <c r="H19" s="5">
        <v>27.7</v>
      </c>
      <c r="I19" s="24">
        <v>7231</v>
      </c>
      <c r="J19" s="24">
        <v>7516</v>
      </c>
      <c r="K19" s="24">
        <f t="shared" si="1"/>
        <v>14747</v>
      </c>
    </row>
    <row r="20" spans="1:11">
      <c r="A20" s="15">
        <v>43300</v>
      </c>
      <c r="B20" s="15" t="b">
        <f t="shared" ca="1" si="0"/>
        <v>0</v>
      </c>
      <c r="C20" s="23"/>
      <c r="D20" s="23"/>
      <c r="E20" s="23"/>
      <c r="F20" s="23"/>
      <c r="G20" s="22"/>
      <c r="H20" s="5">
        <v>27.9</v>
      </c>
      <c r="I20" s="24">
        <v>7300</v>
      </c>
      <c r="J20" s="24">
        <v>7624</v>
      </c>
      <c r="K20" s="24">
        <f t="shared" si="1"/>
        <v>14924</v>
      </c>
    </row>
    <row r="21" spans="1:11">
      <c r="A21" s="15">
        <v>43301</v>
      </c>
      <c r="B21" s="15" t="b">
        <f t="shared" ca="1" si="0"/>
        <v>0</v>
      </c>
      <c r="C21" s="23"/>
      <c r="D21" s="23"/>
      <c r="E21" s="23"/>
      <c r="F21" s="23"/>
      <c r="G21" s="22"/>
      <c r="H21" s="5">
        <v>28.2</v>
      </c>
      <c r="I21" s="24">
        <v>7356</v>
      </c>
      <c r="J21" s="24">
        <v>7811</v>
      </c>
      <c r="K21" s="24">
        <f t="shared" si="1"/>
        <v>15167</v>
      </c>
    </row>
    <row r="22" spans="1:11">
      <c r="A22" s="15">
        <v>43302</v>
      </c>
      <c r="B22" s="15" t="b">
        <f t="shared" ca="1" si="0"/>
        <v>0</v>
      </c>
      <c r="C22" s="23"/>
      <c r="D22" s="23"/>
      <c r="E22" s="23"/>
      <c r="F22" s="23"/>
      <c r="G22" s="22"/>
      <c r="H22" s="5">
        <v>29.5</v>
      </c>
      <c r="I22" s="24">
        <v>7401</v>
      </c>
      <c r="J22" s="24">
        <v>7839</v>
      </c>
      <c r="K22" s="24">
        <f t="shared" si="1"/>
        <v>15240</v>
      </c>
    </row>
    <row r="23" spans="1:11">
      <c r="A23" s="15">
        <v>43303</v>
      </c>
      <c r="B23" s="15" t="b">
        <f t="shared" ca="1" si="0"/>
        <v>0</v>
      </c>
      <c r="C23" s="23"/>
      <c r="D23" s="23"/>
      <c r="E23" s="23"/>
      <c r="F23" s="23"/>
      <c r="G23" s="22"/>
      <c r="H23" s="5">
        <v>29</v>
      </c>
      <c r="I23" s="24">
        <v>7504</v>
      </c>
      <c r="J23" s="24">
        <v>7603</v>
      </c>
      <c r="K23" s="24">
        <f t="shared" si="1"/>
        <v>15107</v>
      </c>
    </row>
    <row r="24" spans="1:11">
      <c r="A24" s="15">
        <v>43304</v>
      </c>
      <c r="B24" s="15" t="b">
        <f t="shared" ca="1" si="0"/>
        <v>0</v>
      </c>
      <c r="C24" s="23"/>
      <c r="D24" s="23"/>
      <c r="E24" s="23"/>
      <c r="F24" s="23"/>
      <c r="G24" s="22"/>
      <c r="H24" s="5">
        <v>28.4</v>
      </c>
      <c r="I24" s="24">
        <v>7275</v>
      </c>
      <c r="J24" s="24">
        <v>8209</v>
      </c>
      <c r="K24" s="24">
        <f t="shared" si="1"/>
        <v>15484</v>
      </c>
    </row>
    <row r="25" spans="1:11">
      <c r="A25" s="15">
        <v>43305</v>
      </c>
      <c r="B25" s="15" t="b">
        <f t="shared" ca="1" si="0"/>
        <v>0</v>
      </c>
      <c r="C25" s="23"/>
      <c r="D25" s="23"/>
      <c r="E25" s="23"/>
      <c r="F25" s="23"/>
      <c r="G25" s="22"/>
      <c r="H25" s="5">
        <v>29.8</v>
      </c>
      <c r="I25" s="24">
        <v>8118</v>
      </c>
      <c r="J25" s="24">
        <v>8725</v>
      </c>
      <c r="K25" s="24">
        <f t="shared" si="1"/>
        <v>16843</v>
      </c>
    </row>
    <row r="26" spans="1:11">
      <c r="A26" s="15">
        <v>43306</v>
      </c>
      <c r="B26" s="15" t="b">
        <f t="shared" ca="1" si="0"/>
        <v>0</v>
      </c>
      <c r="C26" s="23"/>
      <c r="D26" s="23"/>
      <c r="E26" s="23"/>
      <c r="F26" s="23"/>
      <c r="G26" s="22"/>
      <c r="H26" s="5">
        <v>29.4</v>
      </c>
      <c r="I26" s="24">
        <v>7971</v>
      </c>
      <c r="J26" s="24">
        <v>8717</v>
      </c>
      <c r="K26" s="24">
        <f t="shared" si="1"/>
        <v>16688</v>
      </c>
    </row>
    <row r="27" spans="1:11">
      <c r="A27" s="15">
        <v>43307</v>
      </c>
      <c r="B27" s="15" t="b">
        <f t="shared" ca="1" si="0"/>
        <v>0</v>
      </c>
      <c r="C27" s="23"/>
      <c r="D27" s="23"/>
      <c r="E27" s="23"/>
      <c r="F27" s="23"/>
      <c r="G27" s="22"/>
      <c r="H27" s="5">
        <v>29.6</v>
      </c>
      <c r="I27" s="24">
        <v>7880</v>
      </c>
      <c r="J27" s="24">
        <v>8378</v>
      </c>
      <c r="K27" s="24">
        <f t="shared" si="1"/>
        <v>16258</v>
      </c>
    </row>
    <row r="28" spans="1:11">
      <c r="A28" s="15">
        <v>43308</v>
      </c>
      <c r="B28" s="15" t="b">
        <f t="shared" ca="1" si="0"/>
        <v>0</v>
      </c>
      <c r="C28" s="23"/>
      <c r="D28" s="23"/>
      <c r="E28" s="23"/>
      <c r="F28" s="23"/>
      <c r="G28" s="22"/>
      <c r="H28" s="5">
        <v>29.8</v>
      </c>
      <c r="I28" s="24">
        <v>7757</v>
      </c>
      <c r="J28" s="24">
        <v>8320</v>
      </c>
      <c r="K28" s="24">
        <f t="shared" si="1"/>
        <v>16077</v>
      </c>
    </row>
    <row r="29" spans="1:11">
      <c r="A29" s="15">
        <v>43309</v>
      </c>
      <c r="B29" s="15" t="b">
        <f t="shared" ca="1" si="0"/>
        <v>0</v>
      </c>
      <c r="C29" s="23"/>
      <c r="D29" s="23"/>
      <c r="E29" s="23"/>
      <c r="F29" s="23"/>
      <c r="G29" s="22"/>
      <c r="H29" s="5">
        <v>30.2</v>
      </c>
      <c r="I29" s="24">
        <v>7834</v>
      </c>
      <c r="J29" s="24">
        <v>8276</v>
      </c>
      <c r="K29" s="24">
        <f t="shared" si="1"/>
        <v>16110</v>
      </c>
    </row>
    <row r="30" spans="1:11">
      <c r="A30" s="15">
        <v>43310</v>
      </c>
      <c r="B30" s="15" t="b">
        <f t="shared" ca="1" si="0"/>
        <v>0</v>
      </c>
      <c r="C30" s="23"/>
      <c r="D30" s="23"/>
      <c r="E30" s="23"/>
      <c r="F30" s="23"/>
      <c r="G30" s="22"/>
      <c r="H30" s="5">
        <v>30.2</v>
      </c>
      <c r="I30" s="24">
        <v>7899</v>
      </c>
      <c r="J30" s="24">
        <v>7974</v>
      </c>
      <c r="K30" s="24">
        <f t="shared" si="1"/>
        <v>15873</v>
      </c>
    </row>
    <row r="31" spans="1:11">
      <c r="A31" s="15">
        <v>43311</v>
      </c>
      <c r="B31" s="15" t="b">
        <f t="shared" ca="1" si="0"/>
        <v>0</v>
      </c>
      <c r="C31" s="23"/>
      <c r="D31" s="23"/>
      <c r="E31" s="23"/>
      <c r="F31" s="23"/>
      <c r="G31" s="22"/>
      <c r="H31" s="5">
        <v>30.4</v>
      </c>
      <c r="I31" s="24">
        <v>8148</v>
      </c>
      <c r="J31" s="24">
        <v>7861</v>
      </c>
      <c r="K31" s="24">
        <f t="shared" si="1"/>
        <v>16009</v>
      </c>
    </row>
    <row r="32" spans="1:11">
      <c r="A32" s="15">
        <v>43312</v>
      </c>
      <c r="B32" s="15" t="b">
        <f t="shared" ca="1" si="0"/>
        <v>0</v>
      </c>
      <c r="C32" s="23"/>
      <c r="D32" s="23"/>
      <c r="E32" s="23"/>
      <c r="F32" s="23"/>
      <c r="G32" s="22"/>
      <c r="H32" s="5">
        <v>30.2</v>
      </c>
      <c r="I32" s="24">
        <v>7989</v>
      </c>
      <c r="J32" s="24">
        <v>8002</v>
      </c>
      <c r="K32" s="24">
        <f t="shared" si="1"/>
        <v>15991</v>
      </c>
    </row>
    <row r="33" spans="1:11">
      <c r="A33" s="15">
        <v>43313</v>
      </c>
      <c r="B33" s="15" t="b">
        <f t="shared" ca="1" si="0"/>
        <v>0</v>
      </c>
      <c r="C33" s="23"/>
      <c r="D33" s="23"/>
      <c r="E33" s="23"/>
      <c r="F33" s="23"/>
      <c r="G33" s="22"/>
      <c r="H33" s="5">
        <v>29.9</v>
      </c>
      <c r="I33" s="24">
        <v>7772</v>
      </c>
      <c r="J33" s="24">
        <v>8125</v>
      </c>
      <c r="K33" s="24">
        <f t="shared" si="1"/>
        <v>15897</v>
      </c>
    </row>
    <row r="34" spans="1:11">
      <c r="A34" s="15">
        <v>43314</v>
      </c>
      <c r="B34" s="15" t="b">
        <f t="shared" ca="1" si="0"/>
        <v>0</v>
      </c>
      <c r="C34" s="23"/>
      <c r="D34" s="23"/>
      <c r="E34" s="23"/>
      <c r="F34" s="23"/>
      <c r="G34" s="22"/>
      <c r="H34" s="5">
        <v>30</v>
      </c>
      <c r="I34" s="24">
        <v>8024</v>
      </c>
      <c r="J34" s="24">
        <v>8278</v>
      </c>
      <c r="K34" s="24">
        <f t="shared" si="1"/>
        <v>16302</v>
      </c>
    </row>
    <row r="35" spans="1:11">
      <c r="A35" s="15">
        <v>43315</v>
      </c>
      <c r="B35" s="15" t="b">
        <f t="shared" ca="1" si="0"/>
        <v>0</v>
      </c>
      <c r="C35" s="23"/>
      <c r="D35" s="23"/>
      <c r="E35" s="23"/>
      <c r="F35" s="23"/>
      <c r="G35" s="22"/>
      <c r="H35" s="5">
        <v>30.1</v>
      </c>
      <c r="I35" s="24">
        <v>7822</v>
      </c>
      <c r="J35" s="24">
        <v>8356</v>
      </c>
      <c r="K35" s="24">
        <f t="shared" si="1"/>
        <v>16178</v>
      </c>
    </row>
    <row r="36" spans="1:11">
      <c r="A36" s="15">
        <v>43316</v>
      </c>
      <c r="B36" s="15" t="b">
        <f t="shared" ca="1" si="0"/>
        <v>0</v>
      </c>
      <c r="C36" s="23"/>
      <c r="D36" s="23"/>
      <c r="E36" s="23"/>
      <c r="F36" s="23"/>
      <c r="G36" s="22"/>
      <c r="H36" s="5">
        <v>29.8</v>
      </c>
      <c r="I36" s="24">
        <v>8125</v>
      </c>
      <c r="J36" s="24">
        <v>8563</v>
      </c>
      <c r="K36" s="24">
        <f t="shared" si="1"/>
        <v>16688</v>
      </c>
    </row>
    <row r="37" spans="1:11">
      <c r="A37" s="15">
        <v>43317</v>
      </c>
      <c r="B37" s="15" t="b">
        <f t="shared" ca="1" si="0"/>
        <v>0</v>
      </c>
      <c r="C37" s="23"/>
      <c r="D37" s="23"/>
      <c r="E37" s="23"/>
      <c r="F37" s="23"/>
      <c r="G37" s="22"/>
      <c r="H37" s="5">
        <v>30.3</v>
      </c>
      <c r="I37" s="24">
        <v>8478</v>
      </c>
      <c r="J37" s="24">
        <v>8968</v>
      </c>
      <c r="K37" s="24">
        <f t="shared" si="1"/>
        <v>17446</v>
      </c>
    </row>
    <row r="38" spans="1:11">
      <c r="A38" s="15">
        <v>43318</v>
      </c>
      <c r="B38" s="15" t="b">
        <f t="shared" ca="1" si="0"/>
        <v>0</v>
      </c>
      <c r="C38" s="23"/>
      <c r="D38" s="23"/>
      <c r="E38" s="23"/>
      <c r="F38" s="23"/>
      <c r="G38" s="22"/>
      <c r="H38" s="5">
        <v>30.2</v>
      </c>
      <c r="I38" s="24">
        <v>8074</v>
      </c>
      <c r="J38" s="24">
        <v>8308</v>
      </c>
      <c r="K38" s="24">
        <f t="shared" si="1"/>
        <v>16382</v>
      </c>
    </row>
    <row r="39" spans="1:11">
      <c r="A39" s="15">
        <v>43319</v>
      </c>
      <c r="B39" s="15" t="b">
        <f t="shared" ca="1" si="0"/>
        <v>0</v>
      </c>
      <c r="C39" s="23"/>
      <c r="D39" s="23"/>
      <c r="E39" s="23"/>
      <c r="F39" s="23"/>
      <c r="G39" s="22"/>
      <c r="H39" s="5">
        <v>30</v>
      </c>
      <c r="I39" s="24">
        <v>7781</v>
      </c>
      <c r="J39" s="24">
        <v>7537</v>
      </c>
      <c r="K39" s="24">
        <f t="shared" si="1"/>
        <v>15318</v>
      </c>
    </row>
    <row r="40" spans="1:11">
      <c r="A40" s="15">
        <v>43320</v>
      </c>
      <c r="B40" s="15" t="b">
        <f t="shared" ca="1" si="0"/>
        <v>0</v>
      </c>
      <c r="C40" s="23"/>
      <c r="D40" s="23"/>
      <c r="E40" s="23"/>
      <c r="F40" s="23"/>
      <c r="G40" s="22"/>
      <c r="H40" s="5">
        <v>30.3</v>
      </c>
      <c r="I40" s="24">
        <v>7617</v>
      </c>
      <c r="J40" s="24">
        <v>8193</v>
      </c>
      <c r="K40" s="24">
        <f t="shared" si="1"/>
        <v>15810</v>
      </c>
    </row>
    <row r="41" spans="1:11">
      <c r="A41" s="15">
        <v>43321</v>
      </c>
      <c r="B41" s="15" t="b">
        <f t="shared" ca="1" si="0"/>
        <v>0</v>
      </c>
      <c r="C41" s="23"/>
      <c r="D41" s="23"/>
      <c r="E41" s="23"/>
      <c r="F41" s="23"/>
      <c r="G41" s="22"/>
      <c r="H41" s="5">
        <v>30.4</v>
      </c>
      <c r="I41" s="24">
        <v>7511</v>
      </c>
      <c r="J41" s="24">
        <v>8064</v>
      </c>
      <c r="K41" s="24">
        <f t="shared" si="1"/>
        <v>15575</v>
      </c>
    </row>
    <row r="42" spans="1:11">
      <c r="A42" s="15">
        <v>43322</v>
      </c>
      <c r="B42" s="15" t="b">
        <f t="shared" ca="1" si="0"/>
        <v>0</v>
      </c>
      <c r="C42" s="23"/>
      <c r="D42" s="23"/>
      <c r="E42" s="23"/>
      <c r="F42" s="23"/>
      <c r="G42" s="22"/>
      <c r="H42" s="5">
        <v>27.2</v>
      </c>
      <c r="I42" s="24">
        <v>7702</v>
      </c>
      <c r="J42" s="24">
        <v>8054</v>
      </c>
      <c r="K42" s="24">
        <f t="shared" si="1"/>
        <v>15756</v>
      </c>
    </row>
    <row r="43" spans="1:11">
      <c r="A43" s="15">
        <v>43323</v>
      </c>
      <c r="B43" s="15" t="b">
        <f t="shared" ca="1" si="0"/>
        <v>0</v>
      </c>
      <c r="C43" s="23"/>
      <c r="D43" s="23"/>
      <c r="E43" s="23"/>
      <c r="F43" s="23"/>
      <c r="G43" s="22"/>
      <c r="H43" s="5">
        <v>27</v>
      </c>
      <c r="I43" s="24">
        <v>7350</v>
      </c>
      <c r="J43" s="24">
        <v>7529</v>
      </c>
      <c r="K43" s="24">
        <f t="shared" si="1"/>
        <v>14879</v>
      </c>
    </row>
    <row r="44" spans="1:11">
      <c r="A44" s="15">
        <v>43324</v>
      </c>
      <c r="B44" s="15" t="b">
        <f t="shared" ca="1" si="0"/>
        <v>0</v>
      </c>
      <c r="C44" s="23"/>
      <c r="D44" s="23"/>
      <c r="E44" s="23"/>
      <c r="F44" s="23"/>
      <c r="G44" s="22"/>
      <c r="H44" s="5">
        <v>26.9</v>
      </c>
      <c r="I44" s="24">
        <v>7243</v>
      </c>
      <c r="J44" s="24">
        <v>7608</v>
      </c>
      <c r="K44" s="24">
        <f t="shared" si="1"/>
        <v>14851</v>
      </c>
    </row>
    <row r="45" spans="1:11">
      <c r="A45" s="15">
        <v>43325</v>
      </c>
      <c r="B45" s="15" t="b">
        <f t="shared" ca="1" si="0"/>
        <v>0</v>
      </c>
      <c r="C45" s="23"/>
      <c r="D45" s="23"/>
      <c r="E45" s="23"/>
      <c r="F45" s="23"/>
      <c r="G45" s="22"/>
      <c r="H45" s="5">
        <v>28.9</v>
      </c>
      <c r="I45" s="24">
        <v>7707</v>
      </c>
      <c r="J45" s="24">
        <v>8013</v>
      </c>
      <c r="K45" s="24">
        <f t="shared" si="1"/>
        <v>15720</v>
      </c>
    </row>
    <row r="46" spans="1:11">
      <c r="A46" s="15">
        <v>43326</v>
      </c>
      <c r="B46" s="15" t="b">
        <f t="shared" ca="1" si="0"/>
        <v>0</v>
      </c>
      <c r="C46" s="23"/>
      <c r="D46" s="23"/>
      <c r="E46" s="23"/>
      <c r="F46" s="23"/>
      <c r="G46" s="22"/>
      <c r="H46" s="5">
        <v>27.6</v>
      </c>
      <c r="I46" s="24">
        <v>7600</v>
      </c>
      <c r="J46" s="24">
        <v>7913</v>
      </c>
      <c r="K46" s="24">
        <f t="shared" si="1"/>
        <v>15513</v>
      </c>
    </row>
    <row r="47" spans="1:11">
      <c r="A47" s="15">
        <v>43327</v>
      </c>
      <c r="B47" s="15" t="b">
        <f t="shared" ca="1" si="0"/>
        <v>0</v>
      </c>
      <c r="C47" s="23"/>
      <c r="D47" s="23"/>
      <c r="E47" s="23"/>
      <c r="F47" s="23"/>
      <c r="G47" s="22"/>
      <c r="H47" s="5">
        <v>28.2</v>
      </c>
      <c r="I47" s="24">
        <v>7589</v>
      </c>
      <c r="J47" s="24">
        <v>7367</v>
      </c>
      <c r="K47" s="24">
        <f t="shared" si="1"/>
        <v>14956</v>
      </c>
    </row>
    <row r="48" spans="1:11">
      <c r="A48" s="15">
        <v>43328</v>
      </c>
      <c r="B48" s="15" t="b">
        <f t="shared" ca="1" si="0"/>
        <v>0</v>
      </c>
      <c r="C48" s="23"/>
      <c r="D48" s="23"/>
      <c r="E48" s="23"/>
      <c r="F48" s="23"/>
      <c r="G48" s="22"/>
      <c r="H48" s="5">
        <v>27.8</v>
      </c>
      <c r="I48" s="24">
        <v>7702</v>
      </c>
      <c r="J48" s="24">
        <v>7979</v>
      </c>
      <c r="K48" s="24">
        <f t="shared" si="1"/>
        <v>15681</v>
      </c>
    </row>
    <row r="49" spans="1:11">
      <c r="A49" s="15">
        <v>43329</v>
      </c>
      <c r="B49" s="15" t="b">
        <f t="shared" ca="1" si="0"/>
        <v>0</v>
      </c>
      <c r="C49" s="23"/>
      <c r="D49" s="23"/>
      <c r="E49" s="23"/>
      <c r="F49" s="23"/>
      <c r="G49" s="22"/>
      <c r="H49" s="5">
        <v>27.2</v>
      </c>
      <c r="I49" s="24">
        <v>6633</v>
      </c>
      <c r="J49" s="24">
        <v>7260</v>
      </c>
      <c r="K49" s="24">
        <f t="shared" si="1"/>
        <v>13893</v>
      </c>
    </row>
    <row r="50" spans="1:11">
      <c r="A50" s="15">
        <v>43330</v>
      </c>
      <c r="B50" s="15" t="b">
        <f t="shared" ca="1" si="0"/>
        <v>0</v>
      </c>
      <c r="C50" s="23"/>
      <c r="D50" s="23"/>
      <c r="E50" s="23"/>
      <c r="F50" s="23"/>
      <c r="G50" s="22"/>
      <c r="H50" s="5">
        <v>28.4</v>
      </c>
      <c r="I50" s="24">
        <v>7513</v>
      </c>
      <c r="J50" s="24">
        <v>7781</v>
      </c>
      <c r="K50" s="24">
        <f t="shared" si="1"/>
        <v>15294</v>
      </c>
    </row>
    <row r="51" spans="1:11">
      <c r="A51" s="15">
        <v>43331</v>
      </c>
      <c r="B51" s="15" t="b">
        <f t="shared" ca="1" si="0"/>
        <v>0</v>
      </c>
      <c r="C51" s="23"/>
      <c r="D51" s="23"/>
      <c r="E51" s="23"/>
      <c r="F51" s="23"/>
      <c r="G51" s="22"/>
      <c r="H51" s="5">
        <v>28.6</v>
      </c>
      <c r="I51" s="24">
        <v>7760</v>
      </c>
      <c r="J51" s="24">
        <v>7823</v>
      </c>
      <c r="K51" s="24">
        <f t="shared" si="1"/>
        <v>15583</v>
      </c>
    </row>
    <row r="52" spans="1:11">
      <c r="A52" s="15">
        <v>43332</v>
      </c>
      <c r="B52" s="15" t="b">
        <f t="shared" ca="1" si="0"/>
        <v>0</v>
      </c>
      <c r="C52" s="23"/>
      <c r="D52" s="23"/>
      <c r="E52" s="23"/>
      <c r="F52" s="23"/>
      <c r="G52" s="22"/>
      <c r="H52" s="5">
        <v>27.8</v>
      </c>
      <c r="I52" s="24">
        <v>7569</v>
      </c>
      <c r="J52" s="24">
        <v>7771</v>
      </c>
      <c r="K52" s="24">
        <f t="shared" si="1"/>
        <v>15340</v>
      </c>
    </row>
    <row r="53" spans="1:11">
      <c r="A53" s="15">
        <v>43333</v>
      </c>
      <c r="B53" s="15" t="b">
        <f t="shared" ca="1" si="0"/>
        <v>0</v>
      </c>
      <c r="C53" s="23"/>
      <c r="D53" s="23"/>
      <c r="E53" s="23"/>
      <c r="F53" s="23"/>
      <c r="G53" s="22"/>
      <c r="H53" s="5">
        <v>28.3</v>
      </c>
      <c r="I53" s="24">
        <v>7622</v>
      </c>
      <c r="J53" s="24">
        <v>8057</v>
      </c>
      <c r="K53" s="24">
        <f t="shared" si="1"/>
        <v>15679</v>
      </c>
    </row>
    <row r="54" spans="1:11">
      <c r="A54" s="15">
        <v>43334</v>
      </c>
      <c r="B54" s="15" t="b">
        <f t="shared" ca="1" si="0"/>
        <v>0</v>
      </c>
      <c r="C54" s="23"/>
      <c r="D54" s="23"/>
      <c r="E54" s="23"/>
      <c r="F54" s="23"/>
      <c r="G54" s="22"/>
      <c r="H54" s="5">
        <v>28.5</v>
      </c>
      <c r="I54" s="24">
        <v>7857</v>
      </c>
      <c r="J54" s="24">
        <v>7939</v>
      </c>
      <c r="K54" s="24">
        <f t="shared" si="1"/>
        <v>15796</v>
      </c>
    </row>
    <row r="55" spans="1:11">
      <c r="A55" s="15">
        <v>43335</v>
      </c>
      <c r="B55" s="15" t="b">
        <f t="shared" ca="1" si="0"/>
        <v>0</v>
      </c>
      <c r="C55" s="23"/>
      <c r="D55" s="23"/>
      <c r="E55" s="23"/>
      <c r="F55" s="23"/>
      <c r="G55" s="22"/>
      <c r="H55" s="5">
        <v>27.7</v>
      </c>
      <c r="I55" s="24">
        <v>7427</v>
      </c>
      <c r="J55" s="24">
        <v>7855</v>
      </c>
      <c r="K55" s="24">
        <f t="shared" si="1"/>
        <v>15282</v>
      </c>
    </row>
    <row r="56" spans="1:11">
      <c r="A56" s="15">
        <v>43336</v>
      </c>
      <c r="B56" s="15" t="b">
        <f t="shared" ca="1" si="0"/>
        <v>0</v>
      </c>
      <c r="C56" s="23"/>
      <c r="D56" s="23"/>
      <c r="E56" s="23"/>
      <c r="F56" s="23"/>
      <c r="G56" s="22"/>
      <c r="H56" s="5">
        <v>29.1</v>
      </c>
      <c r="I56" s="24">
        <v>8065</v>
      </c>
      <c r="J56" s="24">
        <v>8199</v>
      </c>
      <c r="K56" s="24">
        <f t="shared" si="1"/>
        <v>16264</v>
      </c>
    </row>
    <row r="57" spans="1:11">
      <c r="A57" s="15">
        <v>43337</v>
      </c>
      <c r="B57" s="15" t="b">
        <f t="shared" ca="1" si="0"/>
        <v>0</v>
      </c>
      <c r="C57" s="23"/>
      <c r="D57" s="23"/>
      <c r="E57" s="23"/>
      <c r="F57" s="23"/>
      <c r="G57" s="22"/>
      <c r="H57" s="5">
        <v>30.3</v>
      </c>
      <c r="I57" s="24">
        <v>7847</v>
      </c>
      <c r="J57" s="24">
        <v>8001</v>
      </c>
      <c r="K57" s="24">
        <f t="shared" si="1"/>
        <v>15848</v>
      </c>
    </row>
    <row r="58" spans="1:11">
      <c r="A58" s="15">
        <v>43338</v>
      </c>
      <c r="B58" s="15" t="b">
        <f t="shared" ca="1" si="0"/>
        <v>0</v>
      </c>
      <c r="C58" s="23"/>
      <c r="D58" s="23"/>
      <c r="E58" s="23"/>
      <c r="F58" s="23"/>
      <c r="G58" s="22"/>
      <c r="H58" s="5">
        <v>28.9</v>
      </c>
      <c r="I58" s="24">
        <v>7137</v>
      </c>
      <c r="J58" s="24">
        <v>7757</v>
      </c>
      <c r="K58" s="24">
        <f t="shared" si="1"/>
        <v>14894</v>
      </c>
    </row>
    <row r="59" spans="1:11">
      <c r="A59" s="15">
        <v>43339</v>
      </c>
      <c r="B59" s="15" t="b">
        <f t="shared" ca="1" si="0"/>
        <v>0</v>
      </c>
      <c r="C59" s="23"/>
      <c r="D59" s="23"/>
      <c r="E59" s="23"/>
      <c r="F59" s="23"/>
      <c r="G59" s="22"/>
      <c r="H59" s="5">
        <v>27</v>
      </c>
      <c r="I59" s="24">
        <v>7023</v>
      </c>
      <c r="J59" s="24">
        <v>7432</v>
      </c>
      <c r="K59" s="24">
        <f t="shared" si="1"/>
        <v>14455</v>
      </c>
    </row>
    <row r="60" spans="1:11">
      <c r="A60" s="15">
        <v>43340</v>
      </c>
      <c r="B60" s="15" t="b">
        <f t="shared" ca="1" si="0"/>
        <v>0</v>
      </c>
      <c r="C60" s="23"/>
      <c r="D60" s="23"/>
      <c r="E60" s="23"/>
      <c r="F60" s="23"/>
      <c r="G60" s="22"/>
      <c r="H60" s="5">
        <v>26.3</v>
      </c>
      <c r="I60" s="24">
        <v>6800</v>
      </c>
      <c r="J60" s="24">
        <v>7229</v>
      </c>
      <c r="K60" s="24">
        <f t="shared" si="1"/>
        <v>14029</v>
      </c>
    </row>
    <row r="61" spans="1:11">
      <c r="A61" s="15">
        <v>43341</v>
      </c>
      <c r="B61" s="15" t="b">
        <f t="shared" ca="1" si="0"/>
        <v>0</v>
      </c>
      <c r="C61" s="23"/>
      <c r="D61" s="23"/>
      <c r="E61" s="23"/>
      <c r="F61" s="23"/>
      <c r="G61" s="22"/>
      <c r="H61" s="5">
        <v>27.4</v>
      </c>
      <c r="I61" s="24">
        <v>7518</v>
      </c>
      <c r="J61" s="24">
        <v>7929</v>
      </c>
      <c r="K61" s="24">
        <f t="shared" si="1"/>
        <v>15447</v>
      </c>
    </row>
    <row r="62" spans="1:11">
      <c r="A62" s="15">
        <v>43342</v>
      </c>
      <c r="B62" s="15" t="b">
        <f t="shared" ca="1" si="0"/>
        <v>0</v>
      </c>
      <c r="C62" s="23"/>
      <c r="D62" s="23"/>
      <c r="E62" s="23"/>
      <c r="F62" s="23"/>
      <c r="G62" s="22"/>
      <c r="H62" s="5">
        <v>28</v>
      </c>
      <c r="I62" s="24">
        <v>7675</v>
      </c>
      <c r="J62" s="24">
        <v>7915</v>
      </c>
      <c r="K62" s="24">
        <f t="shared" si="1"/>
        <v>15590</v>
      </c>
    </row>
    <row r="63" spans="1:11">
      <c r="A63" s="15">
        <v>43343</v>
      </c>
      <c r="B63" s="15" t="b">
        <f t="shared" ca="1" si="0"/>
        <v>0</v>
      </c>
      <c r="C63" s="23"/>
      <c r="D63" s="23"/>
      <c r="E63" s="23"/>
      <c r="F63" s="23"/>
      <c r="G63" s="22"/>
      <c r="H63" s="5">
        <v>27.9</v>
      </c>
      <c r="I63" s="24">
        <v>7400</v>
      </c>
      <c r="J63" s="24">
        <v>7300</v>
      </c>
      <c r="K63" s="24">
        <f t="shared" si="1"/>
        <v>14700</v>
      </c>
    </row>
    <row r="64" spans="1:11">
      <c r="A64" s="15">
        <v>43344</v>
      </c>
      <c r="B64" s="15" t="b">
        <f t="shared" ca="1" si="0"/>
        <v>0</v>
      </c>
      <c r="C64" s="23"/>
      <c r="D64" s="23"/>
      <c r="E64" s="23"/>
      <c r="F64" s="23"/>
      <c r="G64" s="22"/>
      <c r="H64" s="5">
        <v>26.3</v>
      </c>
      <c r="I64" s="24">
        <v>6684</v>
      </c>
      <c r="J64" s="24">
        <v>6634</v>
      </c>
      <c r="K64" s="24">
        <f t="shared" si="1"/>
        <v>13318</v>
      </c>
    </row>
    <row r="65" spans="1:11">
      <c r="A65" s="15">
        <v>43345</v>
      </c>
      <c r="B65" s="15" t="b">
        <f t="shared" ca="1" si="0"/>
        <v>0</v>
      </c>
      <c r="C65" s="23"/>
      <c r="D65" s="23"/>
      <c r="E65" s="23"/>
      <c r="F65" s="23"/>
      <c r="G65" s="22"/>
      <c r="H65" s="5">
        <v>26.8</v>
      </c>
      <c r="I65" s="24">
        <v>6667</v>
      </c>
      <c r="J65" s="24">
        <v>6976</v>
      </c>
      <c r="K65" s="24">
        <f t="shared" si="1"/>
        <v>13643</v>
      </c>
    </row>
    <row r="66" spans="1:11">
      <c r="A66" s="15">
        <v>43346</v>
      </c>
      <c r="B66" s="15" t="b">
        <f t="shared" ref="B66:B129" ca="1" si="2">AND(A66&gt;=(TODAY()-30),A66&lt;TODAY())</f>
        <v>0</v>
      </c>
      <c r="C66" s="23"/>
      <c r="D66" s="23"/>
      <c r="E66" s="23"/>
      <c r="F66" s="23"/>
      <c r="G66" s="22"/>
      <c r="H66" s="5">
        <v>27.7</v>
      </c>
      <c r="I66" s="24">
        <v>6744</v>
      </c>
      <c r="J66" s="24">
        <v>7091</v>
      </c>
      <c r="K66" s="24">
        <f t="shared" si="1"/>
        <v>13835</v>
      </c>
    </row>
    <row r="67" spans="1:11">
      <c r="A67" s="15">
        <v>43347</v>
      </c>
      <c r="B67" s="15" t="b">
        <f t="shared" ca="1" si="2"/>
        <v>0</v>
      </c>
      <c r="C67" s="23"/>
      <c r="D67" s="23"/>
      <c r="E67" s="23"/>
      <c r="F67" s="23"/>
      <c r="G67" s="22"/>
      <c r="H67" s="5">
        <v>29.1</v>
      </c>
      <c r="I67" s="24">
        <v>6962</v>
      </c>
      <c r="J67" s="24">
        <v>7785</v>
      </c>
      <c r="K67" s="24">
        <f t="shared" ref="K67:K130" si="3">I67+J67</f>
        <v>14747</v>
      </c>
    </row>
    <row r="68" spans="1:11">
      <c r="A68" s="15">
        <v>43348</v>
      </c>
      <c r="B68" s="15" t="b">
        <f t="shared" ca="1" si="2"/>
        <v>0</v>
      </c>
      <c r="C68" s="23"/>
      <c r="D68" s="23"/>
      <c r="E68" s="23"/>
      <c r="F68" s="23"/>
      <c r="G68" s="22"/>
      <c r="H68" s="5">
        <v>29.8</v>
      </c>
      <c r="I68" s="24">
        <v>8080</v>
      </c>
      <c r="J68" s="24">
        <v>8297</v>
      </c>
      <c r="K68" s="24">
        <f t="shared" si="3"/>
        <v>16377</v>
      </c>
    </row>
    <row r="69" spans="1:11">
      <c r="A69" s="15">
        <v>43349</v>
      </c>
      <c r="B69" s="15" t="b">
        <f t="shared" ca="1" si="2"/>
        <v>0</v>
      </c>
      <c r="C69" s="23"/>
      <c r="D69" s="23"/>
      <c r="E69" s="23"/>
      <c r="F69" s="23"/>
      <c r="G69" s="22"/>
      <c r="H69" s="5">
        <v>29.6</v>
      </c>
      <c r="I69" s="24">
        <v>7832</v>
      </c>
      <c r="J69" s="24">
        <v>8236</v>
      </c>
      <c r="K69" s="24">
        <f t="shared" si="3"/>
        <v>16068</v>
      </c>
    </row>
    <row r="70" spans="1:11">
      <c r="A70" s="15">
        <v>43350</v>
      </c>
      <c r="B70" s="15" t="b">
        <f t="shared" ca="1" si="2"/>
        <v>0</v>
      </c>
      <c r="C70" s="23"/>
      <c r="D70" s="23"/>
      <c r="E70" s="23"/>
      <c r="F70" s="23"/>
      <c r="G70" s="22"/>
      <c r="H70" s="5">
        <v>29.4</v>
      </c>
      <c r="I70" s="24">
        <v>7849</v>
      </c>
      <c r="J70" s="24">
        <v>8147</v>
      </c>
      <c r="K70" s="24">
        <f t="shared" si="3"/>
        <v>15996</v>
      </c>
    </row>
    <row r="71" spans="1:11">
      <c r="A71" s="15">
        <v>43351</v>
      </c>
      <c r="B71" s="15" t="b">
        <f t="shared" ca="1" si="2"/>
        <v>0</v>
      </c>
      <c r="C71" s="23"/>
      <c r="D71" s="23"/>
      <c r="E71" s="23"/>
      <c r="F71" s="23"/>
      <c r="G71" s="22"/>
      <c r="H71" s="5">
        <v>27.4</v>
      </c>
      <c r="I71" s="24">
        <v>6591</v>
      </c>
      <c r="J71" s="24">
        <v>6811</v>
      </c>
      <c r="K71" s="24">
        <f t="shared" si="3"/>
        <v>13402</v>
      </c>
    </row>
    <row r="72" spans="1:11">
      <c r="A72" s="15">
        <v>43352</v>
      </c>
      <c r="B72" s="15" t="b">
        <f t="shared" ca="1" si="2"/>
        <v>0</v>
      </c>
      <c r="C72" s="23"/>
      <c r="D72" s="23"/>
      <c r="E72" s="23"/>
      <c r="F72" s="23"/>
      <c r="G72" s="22"/>
      <c r="H72" s="5">
        <v>27.1</v>
      </c>
      <c r="I72" s="24">
        <v>6147</v>
      </c>
      <c r="J72" s="24">
        <v>6473</v>
      </c>
      <c r="K72" s="24">
        <f t="shared" si="3"/>
        <v>12620</v>
      </c>
    </row>
    <row r="73" spans="1:11">
      <c r="A73" s="15">
        <v>43353</v>
      </c>
      <c r="B73" s="15" t="b">
        <f t="shared" ca="1" si="2"/>
        <v>0</v>
      </c>
      <c r="C73" s="23"/>
      <c r="D73" s="23"/>
      <c r="E73" s="23"/>
      <c r="F73" s="23"/>
      <c r="G73" s="22"/>
      <c r="H73" s="5">
        <v>26.1</v>
      </c>
      <c r="I73" s="24">
        <v>5842</v>
      </c>
      <c r="J73" s="24">
        <v>5854</v>
      </c>
      <c r="K73" s="24">
        <f t="shared" si="3"/>
        <v>11696</v>
      </c>
    </row>
    <row r="74" spans="1:11">
      <c r="A74" s="15">
        <v>43354</v>
      </c>
      <c r="B74" s="15" t="b">
        <f t="shared" ca="1" si="2"/>
        <v>0</v>
      </c>
      <c r="C74" s="23"/>
      <c r="D74" s="23"/>
      <c r="E74" s="23"/>
      <c r="F74" s="23"/>
      <c r="G74" s="22"/>
      <c r="H74" s="5">
        <v>28.2</v>
      </c>
      <c r="I74" s="24">
        <v>5708</v>
      </c>
      <c r="J74" s="24">
        <v>5869</v>
      </c>
      <c r="K74" s="24">
        <f t="shared" si="3"/>
        <v>11577</v>
      </c>
    </row>
    <row r="75" spans="1:11">
      <c r="A75" s="15">
        <v>43355</v>
      </c>
      <c r="B75" s="15" t="b">
        <f t="shared" ca="1" si="2"/>
        <v>0</v>
      </c>
      <c r="C75" s="23"/>
      <c r="D75" s="23"/>
      <c r="E75" s="23"/>
      <c r="F75" s="23"/>
      <c r="G75" s="22"/>
      <c r="H75" s="5">
        <v>27.8</v>
      </c>
      <c r="I75" s="24">
        <v>6441</v>
      </c>
      <c r="J75" s="24">
        <v>6763</v>
      </c>
      <c r="K75" s="24">
        <f t="shared" si="3"/>
        <v>13204</v>
      </c>
    </row>
    <row r="76" spans="1:11">
      <c r="A76" s="15">
        <v>43356</v>
      </c>
      <c r="B76" s="15" t="b">
        <f t="shared" ca="1" si="2"/>
        <v>0</v>
      </c>
      <c r="C76" s="23"/>
      <c r="D76" s="23"/>
      <c r="E76" s="23"/>
      <c r="F76" s="23"/>
      <c r="G76" s="22"/>
      <c r="H76" s="5">
        <v>27.7</v>
      </c>
      <c r="I76" s="24">
        <v>7184</v>
      </c>
      <c r="J76" s="24">
        <v>7432</v>
      </c>
      <c r="K76" s="24">
        <f t="shared" si="3"/>
        <v>14616</v>
      </c>
    </row>
    <row r="77" spans="1:11">
      <c r="A77" s="15">
        <v>43357</v>
      </c>
      <c r="B77" s="15" t="b">
        <f t="shared" ca="1" si="2"/>
        <v>0</v>
      </c>
      <c r="C77" s="23"/>
      <c r="D77" s="23"/>
      <c r="E77" s="23"/>
      <c r="F77" s="23"/>
      <c r="G77" s="22"/>
      <c r="H77" s="5">
        <v>28.8</v>
      </c>
      <c r="I77" s="24">
        <v>7179</v>
      </c>
      <c r="J77" s="24">
        <v>7513</v>
      </c>
      <c r="K77" s="24">
        <f t="shared" si="3"/>
        <v>14692</v>
      </c>
    </row>
    <row r="78" spans="1:11">
      <c r="A78" s="15">
        <v>43358</v>
      </c>
      <c r="B78" s="15" t="b">
        <f t="shared" ca="1" si="2"/>
        <v>0</v>
      </c>
      <c r="C78" s="23"/>
      <c r="D78" s="23"/>
      <c r="E78" s="23"/>
      <c r="F78" s="23"/>
      <c r="G78" s="22"/>
      <c r="H78" s="5">
        <v>30.7</v>
      </c>
      <c r="I78" s="24">
        <v>7051</v>
      </c>
      <c r="J78" s="24">
        <v>7355</v>
      </c>
      <c r="K78" s="24">
        <f t="shared" si="3"/>
        <v>14406</v>
      </c>
    </row>
    <row r="79" spans="1:11">
      <c r="A79" s="15">
        <v>43359</v>
      </c>
      <c r="B79" s="15" t="b">
        <f t="shared" ca="1" si="2"/>
        <v>0</v>
      </c>
      <c r="C79" s="23"/>
      <c r="D79" s="23"/>
      <c r="E79" s="23"/>
      <c r="F79" s="23"/>
      <c r="G79" s="22"/>
      <c r="H79" s="5">
        <v>26.4</v>
      </c>
      <c r="I79" s="24">
        <v>6828</v>
      </c>
      <c r="J79" s="24">
        <v>6806</v>
      </c>
      <c r="K79" s="24">
        <f t="shared" si="3"/>
        <v>13634</v>
      </c>
    </row>
    <row r="80" spans="1:11">
      <c r="A80" s="15">
        <v>43360</v>
      </c>
      <c r="B80" s="15" t="b">
        <f t="shared" ca="1" si="2"/>
        <v>0</v>
      </c>
      <c r="C80" s="23"/>
      <c r="D80" s="23"/>
      <c r="E80" s="23"/>
      <c r="F80" s="23"/>
      <c r="G80" s="22"/>
      <c r="H80" s="5">
        <v>27.5</v>
      </c>
      <c r="I80" s="24">
        <v>7344</v>
      </c>
      <c r="J80" s="24">
        <v>7835</v>
      </c>
      <c r="K80" s="24">
        <f t="shared" si="3"/>
        <v>15179</v>
      </c>
    </row>
    <row r="81" spans="1:11">
      <c r="A81" s="15">
        <v>43361</v>
      </c>
      <c r="B81" s="15" t="b">
        <f t="shared" ca="1" si="2"/>
        <v>0</v>
      </c>
      <c r="C81" s="23"/>
      <c r="D81" s="23"/>
      <c r="E81" s="23"/>
      <c r="F81" s="23"/>
      <c r="G81" s="22"/>
      <c r="H81" s="5">
        <v>28.2</v>
      </c>
      <c r="I81" s="24">
        <v>7493</v>
      </c>
      <c r="J81" s="24">
        <v>7829</v>
      </c>
      <c r="K81" s="24">
        <f t="shared" si="3"/>
        <v>15322</v>
      </c>
    </row>
    <row r="82" spans="1:11">
      <c r="A82" s="15">
        <v>43362</v>
      </c>
      <c r="B82" s="15" t="b">
        <f t="shared" ca="1" si="2"/>
        <v>0</v>
      </c>
      <c r="C82" s="23"/>
      <c r="D82" s="23"/>
      <c r="E82" s="23"/>
      <c r="F82" s="23"/>
      <c r="G82" s="22"/>
      <c r="H82" s="5">
        <v>28.6</v>
      </c>
      <c r="I82" s="24">
        <v>6765</v>
      </c>
      <c r="J82" s="24">
        <v>6903</v>
      </c>
      <c r="K82" s="24">
        <f t="shared" si="3"/>
        <v>13668</v>
      </c>
    </row>
    <row r="83" spans="1:11">
      <c r="A83" s="15">
        <v>43363</v>
      </c>
      <c r="B83" s="15" t="b">
        <f t="shared" ca="1" si="2"/>
        <v>0</v>
      </c>
      <c r="C83" s="23"/>
      <c r="D83" s="23"/>
      <c r="E83" s="23"/>
      <c r="F83" s="23"/>
      <c r="G83" s="22"/>
      <c r="H83" s="5">
        <v>29</v>
      </c>
      <c r="I83" s="24">
        <v>7515</v>
      </c>
      <c r="J83" s="24">
        <v>8008</v>
      </c>
      <c r="K83" s="24">
        <f t="shared" si="3"/>
        <v>15523</v>
      </c>
    </row>
    <row r="84" spans="1:11">
      <c r="A84" s="15">
        <v>43364</v>
      </c>
      <c r="B84" s="15" t="b">
        <f t="shared" ca="1" si="2"/>
        <v>0</v>
      </c>
      <c r="C84" s="23"/>
      <c r="D84" s="23"/>
      <c r="E84" s="23"/>
      <c r="F84" s="23"/>
      <c r="G84" s="22"/>
      <c r="H84" s="5">
        <v>29.2</v>
      </c>
      <c r="I84" s="24">
        <v>7034</v>
      </c>
      <c r="J84" s="24">
        <v>7400</v>
      </c>
      <c r="K84" s="24">
        <f t="shared" si="3"/>
        <v>14434</v>
      </c>
    </row>
    <row r="85" spans="1:11">
      <c r="A85" s="15">
        <v>43365</v>
      </c>
      <c r="B85" s="15" t="b">
        <f t="shared" ca="1" si="2"/>
        <v>0</v>
      </c>
      <c r="C85" s="23"/>
      <c r="D85" s="23"/>
      <c r="E85" s="23"/>
      <c r="F85" s="23"/>
      <c r="G85" s="22"/>
      <c r="H85" s="5">
        <v>29.2</v>
      </c>
      <c r="I85" s="24">
        <v>7580</v>
      </c>
      <c r="J85" s="24">
        <v>8099</v>
      </c>
      <c r="K85" s="24">
        <f t="shared" si="3"/>
        <v>15679</v>
      </c>
    </row>
    <row r="86" spans="1:11">
      <c r="A86" s="15">
        <v>43366</v>
      </c>
      <c r="B86" s="15" t="b">
        <f t="shared" ca="1" si="2"/>
        <v>0</v>
      </c>
      <c r="C86" s="23"/>
      <c r="D86" s="23"/>
      <c r="E86" s="23"/>
      <c r="F86" s="23"/>
      <c r="G86" s="22"/>
      <c r="H86" s="5">
        <v>29</v>
      </c>
      <c r="I86" s="24">
        <v>7641</v>
      </c>
      <c r="J86" s="24">
        <v>8352</v>
      </c>
      <c r="K86" s="24">
        <f t="shared" si="3"/>
        <v>15993</v>
      </c>
    </row>
    <row r="87" spans="1:11">
      <c r="A87" s="15">
        <v>43367</v>
      </c>
      <c r="B87" s="15" t="b">
        <f t="shared" ca="1" si="2"/>
        <v>0</v>
      </c>
      <c r="C87" s="23"/>
      <c r="D87" s="23"/>
      <c r="E87" s="23"/>
      <c r="F87" s="23"/>
      <c r="G87" s="22"/>
      <c r="H87" s="5">
        <v>27</v>
      </c>
      <c r="I87" s="24">
        <v>7182</v>
      </c>
      <c r="J87" s="24">
        <v>7357</v>
      </c>
      <c r="K87" s="24">
        <f t="shared" si="3"/>
        <v>14539</v>
      </c>
    </row>
    <row r="88" spans="1:11">
      <c r="A88" s="15">
        <v>43368</v>
      </c>
      <c r="B88" s="15" t="b">
        <f t="shared" ca="1" si="2"/>
        <v>0</v>
      </c>
      <c r="C88" s="23"/>
      <c r="D88" s="23"/>
      <c r="E88" s="23"/>
      <c r="F88" s="23"/>
      <c r="G88" s="22"/>
      <c r="H88" s="5">
        <v>27</v>
      </c>
      <c r="I88" s="24">
        <v>6193</v>
      </c>
      <c r="J88" s="24">
        <v>6630</v>
      </c>
      <c r="K88" s="24">
        <f t="shared" si="3"/>
        <v>12823</v>
      </c>
    </row>
    <row r="89" spans="1:11">
      <c r="A89" s="15">
        <v>43369</v>
      </c>
      <c r="B89" s="15" t="b">
        <f t="shared" ca="1" si="2"/>
        <v>0</v>
      </c>
      <c r="C89" s="23"/>
      <c r="D89" s="23"/>
      <c r="E89" s="23"/>
      <c r="F89" s="23"/>
      <c r="G89" s="22"/>
      <c r="H89" s="5">
        <v>26.8</v>
      </c>
      <c r="I89" s="24">
        <v>6086</v>
      </c>
      <c r="J89" s="24">
        <v>6679</v>
      </c>
      <c r="K89" s="24">
        <f t="shared" si="3"/>
        <v>12765</v>
      </c>
    </row>
    <row r="90" spans="1:11">
      <c r="A90" s="15">
        <v>43370</v>
      </c>
      <c r="B90" s="15" t="b">
        <f t="shared" ca="1" si="2"/>
        <v>0</v>
      </c>
      <c r="C90" s="23"/>
      <c r="D90" s="23"/>
      <c r="E90" s="23"/>
      <c r="F90" s="23"/>
      <c r="G90" s="22"/>
      <c r="H90" s="5">
        <v>27.3</v>
      </c>
      <c r="I90" s="24">
        <v>6548</v>
      </c>
      <c r="J90" s="24">
        <v>7123</v>
      </c>
      <c r="K90" s="24">
        <f t="shared" si="3"/>
        <v>13671</v>
      </c>
    </row>
    <row r="91" spans="1:11">
      <c r="A91" s="15">
        <v>43371</v>
      </c>
      <c r="B91" s="15" t="b">
        <f t="shared" ca="1" si="2"/>
        <v>0</v>
      </c>
      <c r="C91" s="23"/>
      <c r="D91" s="23"/>
      <c r="E91" s="23"/>
      <c r="F91" s="23"/>
      <c r="G91" s="22"/>
      <c r="H91" s="5">
        <v>27.6</v>
      </c>
      <c r="I91" s="24">
        <v>5729</v>
      </c>
      <c r="J91" s="24">
        <v>5718</v>
      </c>
      <c r="K91" s="24">
        <f t="shared" si="3"/>
        <v>11447</v>
      </c>
    </row>
    <row r="92" spans="1:11">
      <c r="A92" s="15">
        <v>43372</v>
      </c>
      <c r="B92" s="15" t="b">
        <f t="shared" ca="1" si="2"/>
        <v>0</v>
      </c>
      <c r="C92" s="23"/>
      <c r="D92" s="23"/>
      <c r="E92" s="23"/>
      <c r="F92" s="23"/>
      <c r="G92" s="22"/>
      <c r="H92" s="5">
        <v>27.4</v>
      </c>
      <c r="I92" s="24">
        <v>5086</v>
      </c>
      <c r="J92" s="24">
        <v>5108</v>
      </c>
      <c r="K92" s="24">
        <f t="shared" si="3"/>
        <v>10194</v>
      </c>
    </row>
    <row r="93" spans="1:11">
      <c r="A93" s="15">
        <v>43373</v>
      </c>
      <c r="B93" s="15" t="b">
        <f t="shared" ca="1" si="2"/>
        <v>0</v>
      </c>
      <c r="C93" s="23"/>
      <c r="D93" s="23"/>
      <c r="E93" s="23"/>
      <c r="F93" s="23"/>
      <c r="G93" s="22"/>
      <c r="H93" s="5">
        <v>27.5</v>
      </c>
      <c r="I93" s="24">
        <v>5202</v>
      </c>
      <c r="J93" s="24">
        <v>5300</v>
      </c>
      <c r="K93" s="24">
        <f t="shared" si="3"/>
        <v>10502</v>
      </c>
    </row>
    <row r="94" spans="1:11">
      <c r="A94" s="15">
        <v>43374</v>
      </c>
      <c r="B94" s="15" t="b">
        <f t="shared" ca="1" si="2"/>
        <v>0</v>
      </c>
      <c r="C94" s="23"/>
      <c r="D94" s="23"/>
      <c r="E94" s="23"/>
      <c r="F94" s="23"/>
      <c r="G94" s="22"/>
      <c r="H94" s="5">
        <v>26.8</v>
      </c>
      <c r="I94" s="24">
        <v>5314</v>
      </c>
      <c r="J94" s="24">
        <v>5794</v>
      </c>
      <c r="K94" s="24">
        <f t="shared" si="3"/>
        <v>11108</v>
      </c>
    </row>
    <row r="95" spans="1:11">
      <c r="A95" s="15">
        <v>43375</v>
      </c>
      <c r="B95" s="15" t="b">
        <f t="shared" ca="1" si="2"/>
        <v>0</v>
      </c>
      <c r="C95" s="23"/>
      <c r="D95" s="23"/>
      <c r="E95" s="23"/>
      <c r="F95" s="23"/>
      <c r="G95" s="22"/>
      <c r="H95" s="5">
        <v>27.2</v>
      </c>
      <c r="I95" s="24">
        <v>5474</v>
      </c>
      <c r="J95" s="24">
        <v>5588</v>
      </c>
      <c r="K95" s="24">
        <f t="shared" si="3"/>
        <v>11062</v>
      </c>
    </row>
    <row r="96" spans="1:11">
      <c r="A96" s="15">
        <v>43376</v>
      </c>
      <c r="B96" s="15" t="b">
        <f t="shared" ca="1" si="2"/>
        <v>0</v>
      </c>
      <c r="C96" s="23"/>
      <c r="D96" s="23"/>
      <c r="E96" s="23"/>
      <c r="F96" s="23"/>
      <c r="G96" s="22"/>
      <c r="H96" s="5">
        <v>26.9</v>
      </c>
      <c r="I96" s="24">
        <v>5158</v>
      </c>
      <c r="J96" s="24">
        <v>5537</v>
      </c>
      <c r="K96" s="24">
        <f t="shared" si="3"/>
        <v>10695</v>
      </c>
    </row>
    <row r="97" spans="1:11">
      <c r="A97" s="15">
        <v>43377</v>
      </c>
      <c r="B97" s="15" t="b">
        <f t="shared" ca="1" si="2"/>
        <v>0</v>
      </c>
      <c r="C97" s="23"/>
      <c r="D97" s="23"/>
      <c r="E97" s="23"/>
      <c r="F97" s="23"/>
      <c r="G97" s="22"/>
      <c r="H97" s="5">
        <v>26.9</v>
      </c>
      <c r="I97" s="24">
        <v>4489</v>
      </c>
      <c r="J97" s="24">
        <v>4819</v>
      </c>
      <c r="K97" s="24">
        <f t="shared" si="3"/>
        <v>9308</v>
      </c>
    </row>
    <row r="98" spans="1:11">
      <c r="A98" s="15">
        <v>43378</v>
      </c>
      <c r="B98" s="15" t="b">
        <f t="shared" ca="1" si="2"/>
        <v>0</v>
      </c>
      <c r="C98" s="23"/>
      <c r="D98" s="23"/>
      <c r="E98" s="23"/>
      <c r="F98" s="23"/>
      <c r="G98" s="22"/>
      <c r="H98" s="5">
        <v>27.1</v>
      </c>
      <c r="I98" s="24">
        <v>3944</v>
      </c>
      <c r="J98" s="24">
        <v>4146</v>
      </c>
      <c r="K98" s="24">
        <f t="shared" si="3"/>
        <v>8090</v>
      </c>
    </row>
    <row r="99" spans="1:11">
      <c r="A99" s="15">
        <v>43379</v>
      </c>
      <c r="B99" s="15" t="b">
        <f t="shared" ca="1" si="2"/>
        <v>0</v>
      </c>
      <c r="C99" s="23"/>
      <c r="D99" s="23"/>
      <c r="E99" s="23"/>
      <c r="F99" s="23"/>
      <c r="G99" s="22"/>
      <c r="H99" s="5">
        <v>26.8</v>
      </c>
      <c r="I99" s="24">
        <v>4179</v>
      </c>
      <c r="J99" s="24">
        <v>4280</v>
      </c>
      <c r="K99" s="24">
        <f t="shared" si="3"/>
        <v>8459</v>
      </c>
    </row>
    <row r="100" spans="1:11">
      <c r="A100" s="15">
        <v>43380</v>
      </c>
      <c r="B100" s="15" t="b">
        <f t="shared" ca="1" si="2"/>
        <v>0</v>
      </c>
      <c r="C100" s="23"/>
      <c r="D100" s="23"/>
      <c r="E100" s="23"/>
      <c r="F100" s="23"/>
      <c r="G100" s="22"/>
      <c r="H100" s="5">
        <v>27.1</v>
      </c>
      <c r="I100" s="24">
        <v>5439</v>
      </c>
      <c r="J100" s="24">
        <v>5987</v>
      </c>
      <c r="K100" s="24">
        <f t="shared" si="3"/>
        <v>11426</v>
      </c>
    </row>
    <row r="101" spans="1:11">
      <c r="A101" s="15">
        <v>43381</v>
      </c>
      <c r="B101" s="15" t="b">
        <f t="shared" ca="1" si="2"/>
        <v>0</v>
      </c>
      <c r="C101" s="23"/>
      <c r="D101" s="23"/>
      <c r="E101" s="23"/>
      <c r="F101" s="23"/>
      <c r="G101" s="22"/>
      <c r="H101" s="5">
        <v>26.7</v>
      </c>
      <c r="I101" s="24">
        <v>5748</v>
      </c>
      <c r="J101" s="24">
        <v>6257</v>
      </c>
      <c r="K101" s="24">
        <f t="shared" si="3"/>
        <v>12005</v>
      </c>
    </row>
    <row r="102" spans="1:11">
      <c r="A102" s="15">
        <v>43382</v>
      </c>
      <c r="B102" s="15" t="b">
        <f t="shared" ca="1" si="2"/>
        <v>0</v>
      </c>
      <c r="C102" s="23"/>
      <c r="D102" s="23"/>
      <c r="E102" s="23"/>
      <c r="F102" s="23"/>
      <c r="G102" s="22"/>
      <c r="H102" s="5">
        <v>26.5</v>
      </c>
      <c r="I102" s="24">
        <v>5821</v>
      </c>
      <c r="J102" s="24">
        <v>6339</v>
      </c>
      <c r="K102" s="24">
        <f t="shared" si="3"/>
        <v>12160</v>
      </c>
    </row>
    <row r="103" spans="1:11">
      <c r="A103" s="15">
        <v>43383</v>
      </c>
      <c r="B103" s="15" t="b">
        <f t="shared" ca="1" si="2"/>
        <v>0</v>
      </c>
      <c r="C103" s="23"/>
      <c r="D103" s="23"/>
      <c r="E103" s="23"/>
      <c r="F103" s="23"/>
      <c r="G103" s="22"/>
      <c r="H103" s="5">
        <v>24.8</v>
      </c>
      <c r="I103" s="24">
        <v>5066</v>
      </c>
      <c r="J103" s="24">
        <v>5800</v>
      </c>
      <c r="K103" s="24">
        <f t="shared" si="3"/>
        <v>10866</v>
      </c>
    </row>
    <row r="104" spans="1:11">
      <c r="A104" s="15">
        <v>43384</v>
      </c>
      <c r="B104" s="15" t="b">
        <f t="shared" ca="1" si="2"/>
        <v>0</v>
      </c>
      <c r="C104" s="23"/>
      <c r="D104" s="23"/>
      <c r="E104" s="23"/>
      <c r="F104" s="23"/>
      <c r="G104" s="22"/>
      <c r="H104" s="5">
        <v>23.2</v>
      </c>
      <c r="I104" s="24">
        <v>3463</v>
      </c>
      <c r="J104" s="24">
        <v>3541</v>
      </c>
      <c r="K104" s="24">
        <f t="shared" si="3"/>
        <v>7004</v>
      </c>
    </row>
    <row r="105" spans="1:11">
      <c r="A105" s="15">
        <v>43385</v>
      </c>
      <c r="B105" s="15" t="b">
        <f t="shared" ca="1" si="2"/>
        <v>0</v>
      </c>
      <c r="C105" s="23"/>
      <c r="D105" s="23"/>
      <c r="E105" s="23"/>
      <c r="F105" s="23"/>
      <c r="G105" s="22"/>
      <c r="H105" s="5">
        <v>23.8</v>
      </c>
      <c r="I105" s="24">
        <v>3742</v>
      </c>
      <c r="J105" s="24">
        <v>3802</v>
      </c>
      <c r="K105" s="24">
        <f t="shared" si="3"/>
        <v>7544</v>
      </c>
    </row>
    <row r="106" spans="1:11">
      <c r="A106" s="15">
        <v>43386</v>
      </c>
      <c r="B106" s="15" t="b">
        <f t="shared" ca="1" si="2"/>
        <v>0</v>
      </c>
      <c r="C106" s="23"/>
      <c r="D106" s="23"/>
      <c r="E106" s="23"/>
      <c r="F106" s="23"/>
      <c r="G106" s="22"/>
      <c r="H106" s="5">
        <v>24.7</v>
      </c>
      <c r="I106" s="24">
        <v>4261</v>
      </c>
      <c r="J106" s="24">
        <v>4441</v>
      </c>
      <c r="K106" s="24">
        <f t="shared" si="3"/>
        <v>8702</v>
      </c>
    </row>
    <row r="107" spans="1:11">
      <c r="A107" s="15">
        <v>43387</v>
      </c>
      <c r="B107" s="15" t="b">
        <f t="shared" ca="1" si="2"/>
        <v>0</v>
      </c>
      <c r="C107" s="23"/>
      <c r="D107" s="23"/>
      <c r="E107" s="23"/>
      <c r="F107" s="23"/>
      <c r="G107" s="22"/>
      <c r="H107" s="5">
        <v>25.3</v>
      </c>
      <c r="I107" s="24">
        <v>5079</v>
      </c>
      <c r="J107" s="24">
        <v>5413</v>
      </c>
      <c r="K107" s="24">
        <f t="shared" si="3"/>
        <v>10492</v>
      </c>
    </row>
    <row r="108" spans="1:11">
      <c r="A108" s="15">
        <v>43388</v>
      </c>
      <c r="B108" s="15" t="b">
        <f t="shared" ca="1" si="2"/>
        <v>0</v>
      </c>
      <c r="C108" s="23"/>
      <c r="D108" s="23"/>
      <c r="E108" s="23"/>
      <c r="F108" s="23"/>
      <c r="G108" s="22"/>
      <c r="H108" s="5">
        <v>25.6</v>
      </c>
      <c r="I108" s="24">
        <v>5196</v>
      </c>
      <c r="J108" s="24">
        <v>5583</v>
      </c>
      <c r="K108" s="24">
        <f t="shared" si="3"/>
        <v>10779</v>
      </c>
    </row>
    <row r="109" spans="1:11">
      <c r="A109" s="15">
        <v>43389</v>
      </c>
      <c r="B109" s="15" t="b">
        <f t="shared" ca="1" si="2"/>
        <v>0</v>
      </c>
      <c r="C109" s="23"/>
      <c r="D109" s="23"/>
      <c r="E109" s="23"/>
      <c r="F109" s="23"/>
      <c r="G109" s="22"/>
      <c r="H109" s="5">
        <v>24.3</v>
      </c>
      <c r="I109" s="24">
        <v>5101</v>
      </c>
      <c r="J109" s="24">
        <v>5527</v>
      </c>
      <c r="K109" s="24">
        <f t="shared" si="3"/>
        <v>10628</v>
      </c>
    </row>
    <row r="110" spans="1:11">
      <c r="A110" s="15">
        <v>43390</v>
      </c>
      <c r="B110" s="15" t="b">
        <f t="shared" ca="1" si="2"/>
        <v>0</v>
      </c>
      <c r="C110" s="23"/>
      <c r="D110" s="23"/>
      <c r="E110" s="23"/>
      <c r="F110" s="23"/>
      <c r="G110" s="22"/>
      <c r="H110" s="5">
        <v>23.5</v>
      </c>
      <c r="I110" s="24">
        <v>4020</v>
      </c>
      <c r="J110" s="24">
        <v>4506</v>
      </c>
      <c r="K110" s="24">
        <f t="shared" si="3"/>
        <v>8526</v>
      </c>
    </row>
    <row r="111" spans="1:11">
      <c r="A111" s="15">
        <v>43391</v>
      </c>
      <c r="B111" s="15" t="b">
        <f t="shared" ca="1" si="2"/>
        <v>0</v>
      </c>
      <c r="C111" s="23"/>
      <c r="D111" s="23"/>
      <c r="E111" s="23"/>
      <c r="F111" s="23"/>
      <c r="G111" s="22"/>
      <c r="H111" s="5">
        <v>22.5</v>
      </c>
      <c r="I111" s="24">
        <v>3992</v>
      </c>
      <c r="J111" s="24">
        <v>4208</v>
      </c>
      <c r="K111" s="24">
        <f t="shared" si="3"/>
        <v>8200</v>
      </c>
    </row>
    <row r="112" spans="1:11">
      <c r="A112" s="15">
        <v>43392</v>
      </c>
      <c r="B112" s="15" t="b">
        <f t="shared" ca="1" si="2"/>
        <v>0</v>
      </c>
      <c r="C112" s="23"/>
      <c r="D112" s="23"/>
      <c r="E112" s="23"/>
      <c r="F112" s="23"/>
      <c r="G112" s="22"/>
      <c r="H112" s="5">
        <v>24.2</v>
      </c>
      <c r="I112" s="24">
        <v>4314</v>
      </c>
      <c r="J112" s="24">
        <v>4361</v>
      </c>
      <c r="K112" s="24">
        <f t="shared" si="3"/>
        <v>8675</v>
      </c>
    </row>
    <row r="113" spans="1:11">
      <c r="A113" s="15">
        <v>43393</v>
      </c>
      <c r="B113" s="15" t="b">
        <f t="shared" ca="1" si="2"/>
        <v>0</v>
      </c>
      <c r="C113" s="23"/>
      <c r="D113" s="23"/>
      <c r="E113" s="23"/>
      <c r="F113" s="23"/>
      <c r="G113" s="22"/>
      <c r="H113" s="5">
        <v>24</v>
      </c>
      <c r="I113" s="24">
        <v>4160</v>
      </c>
      <c r="J113" s="24">
        <v>4185</v>
      </c>
      <c r="K113" s="24">
        <f t="shared" si="3"/>
        <v>8345</v>
      </c>
    </row>
    <row r="114" spans="1:11">
      <c r="A114" s="15">
        <v>43394</v>
      </c>
      <c r="B114" s="15" t="b">
        <f t="shared" ca="1" si="2"/>
        <v>0</v>
      </c>
      <c r="C114" s="23"/>
      <c r="D114" s="23"/>
      <c r="E114" s="23"/>
      <c r="F114" s="23"/>
      <c r="G114" s="22"/>
      <c r="H114" s="5">
        <v>24.8</v>
      </c>
      <c r="I114" s="24">
        <v>4692</v>
      </c>
      <c r="J114" s="24">
        <v>4957</v>
      </c>
      <c r="K114" s="24">
        <f t="shared" si="3"/>
        <v>9649</v>
      </c>
    </row>
    <row r="115" spans="1:11">
      <c r="A115" s="15">
        <v>43395</v>
      </c>
      <c r="B115" s="15" t="b">
        <f t="shared" ca="1" si="2"/>
        <v>0</v>
      </c>
      <c r="C115" s="23"/>
      <c r="D115" s="23"/>
      <c r="E115" s="23"/>
      <c r="F115" s="23"/>
      <c r="G115" s="22"/>
      <c r="H115" s="5">
        <v>25</v>
      </c>
      <c r="I115" s="24">
        <v>4945</v>
      </c>
      <c r="J115" s="24">
        <v>5033</v>
      </c>
      <c r="K115" s="24">
        <f t="shared" si="3"/>
        <v>9978</v>
      </c>
    </row>
    <row r="116" spans="1:11">
      <c r="A116" s="15">
        <v>43396</v>
      </c>
      <c r="B116" s="15" t="b">
        <f t="shared" ca="1" si="2"/>
        <v>0</v>
      </c>
      <c r="C116" s="23"/>
      <c r="D116" s="23"/>
      <c r="E116" s="23"/>
      <c r="F116" s="23"/>
      <c r="G116" s="22"/>
      <c r="H116" s="5">
        <v>25.3</v>
      </c>
      <c r="I116" s="24">
        <v>4714</v>
      </c>
      <c r="J116" s="24">
        <v>5034</v>
      </c>
      <c r="K116" s="24">
        <f t="shared" si="3"/>
        <v>9748</v>
      </c>
    </row>
    <row r="117" spans="1:11">
      <c r="A117" s="15">
        <v>43397</v>
      </c>
      <c r="B117" s="15" t="b">
        <f t="shared" ca="1" si="2"/>
        <v>0</v>
      </c>
      <c r="C117" s="23"/>
      <c r="D117" s="23"/>
      <c r="E117" s="23"/>
      <c r="F117" s="23"/>
      <c r="G117" s="22"/>
      <c r="H117" s="5">
        <v>25.2</v>
      </c>
      <c r="I117" s="24">
        <v>4564</v>
      </c>
      <c r="J117" s="24">
        <v>4652</v>
      </c>
      <c r="K117" s="24">
        <f t="shared" si="3"/>
        <v>9216</v>
      </c>
    </row>
    <row r="118" spans="1:11">
      <c r="A118" s="15">
        <v>43398</v>
      </c>
      <c r="B118" s="15" t="b">
        <f t="shared" ca="1" si="2"/>
        <v>0</v>
      </c>
      <c r="C118" s="23"/>
      <c r="D118" s="23"/>
      <c r="E118" s="23"/>
      <c r="F118" s="23"/>
      <c r="G118" s="22"/>
      <c r="H118" s="5">
        <v>25.5</v>
      </c>
      <c r="I118" s="24">
        <v>4981</v>
      </c>
      <c r="J118" s="24">
        <v>5444</v>
      </c>
      <c r="K118" s="24">
        <f t="shared" si="3"/>
        <v>10425</v>
      </c>
    </row>
    <row r="119" spans="1:11">
      <c r="A119" s="15">
        <v>43399</v>
      </c>
      <c r="B119" s="15" t="b">
        <f t="shared" ca="1" si="2"/>
        <v>0</v>
      </c>
      <c r="C119" s="23"/>
      <c r="D119" s="23"/>
      <c r="E119" s="23"/>
      <c r="F119" s="23"/>
      <c r="G119" s="22"/>
      <c r="H119" s="5">
        <v>26.3</v>
      </c>
      <c r="I119" s="24">
        <v>5140</v>
      </c>
      <c r="J119" s="24">
        <v>5465</v>
      </c>
      <c r="K119" s="24">
        <f t="shared" si="3"/>
        <v>10605</v>
      </c>
    </row>
    <row r="120" spans="1:11">
      <c r="A120" s="15">
        <v>43400</v>
      </c>
      <c r="B120" s="15" t="b">
        <f t="shared" ca="1" si="2"/>
        <v>0</v>
      </c>
      <c r="C120" s="23"/>
      <c r="D120" s="23"/>
      <c r="E120" s="23"/>
      <c r="F120" s="23"/>
      <c r="G120" s="22"/>
      <c r="H120" s="5">
        <v>25.4</v>
      </c>
      <c r="I120" s="24">
        <v>3825</v>
      </c>
      <c r="J120" s="24">
        <v>3740</v>
      </c>
      <c r="K120" s="24">
        <f t="shared" si="3"/>
        <v>7565</v>
      </c>
    </row>
    <row r="121" spans="1:11">
      <c r="A121" s="15">
        <v>43401</v>
      </c>
      <c r="B121" s="15" t="b">
        <f t="shared" ca="1" si="2"/>
        <v>0</v>
      </c>
      <c r="C121" s="23"/>
      <c r="D121" s="23"/>
      <c r="E121" s="23"/>
      <c r="F121" s="23"/>
      <c r="G121" s="22"/>
      <c r="H121" s="5">
        <v>24.3</v>
      </c>
      <c r="I121" s="24">
        <v>3330</v>
      </c>
      <c r="J121" s="24">
        <v>3431</v>
      </c>
      <c r="K121" s="24">
        <f t="shared" si="3"/>
        <v>6761</v>
      </c>
    </row>
    <row r="122" spans="1:11">
      <c r="A122" s="15">
        <v>43402</v>
      </c>
      <c r="B122" s="15" t="b">
        <f t="shared" ca="1" si="2"/>
        <v>0</v>
      </c>
      <c r="C122" s="23"/>
      <c r="D122" s="23"/>
      <c r="E122" s="23"/>
      <c r="F122" s="23"/>
      <c r="G122" s="22"/>
      <c r="H122" s="5">
        <v>25.2</v>
      </c>
      <c r="I122" s="24">
        <v>3348</v>
      </c>
      <c r="J122" s="24">
        <v>3236</v>
      </c>
      <c r="K122" s="24">
        <f t="shared" si="3"/>
        <v>6584</v>
      </c>
    </row>
    <row r="123" spans="1:11">
      <c r="A123" s="15">
        <v>43403</v>
      </c>
      <c r="B123" s="15" t="b">
        <f t="shared" ca="1" si="2"/>
        <v>0</v>
      </c>
      <c r="C123" s="23"/>
      <c r="D123" s="23"/>
      <c r="E123" s="23"/>
      <c r="F123" s="23"/>
      <c r="G123" s="22"/>
      <c r="H123" s="5">
        <v>25.7</v>
      </c>
      <c r="I123" s="24">
        <v>3349</v>
      </c>
      <c r="J123" s="24">
        <v>3350</v>
      </c>
      <c r="K123" s="24">
        <f t="shared" si="3"/>
        <v>6699</v>
      </c>
    </row>
    <row r="124" spans="1:11">
      <c r="A124" s="15">
        <v>43404</v>
      </c>
      <c r="B124" s="15" t="b">
        <f t="shared" ca="1" si="2"/>
        <v>0</v>
      </c>
      <c r="C124" s="23"/>
      <c r="D124" s="23"/>
      <c r="E124" s="23"/>
      <c r="F124" s="23"/>
      <c r="G124" s="22"/>
      <c r="H124" s="5">
        <v>25</v>
      </c>
      <c r="I124" s="24">
        <v>3264</v>
      </c>
      <c r="J124" s="24">
        <v>3280</v>
      </c>
      <c r="K124" s="24">
        <f t="shared" si="3"/>
        <v>6544</v>
      </c>
    </row>
    <row r="125" spans="1:11">
      <c r="A125" s="15">
        <v>43405</v>
      </c>
      <c r="B125" s="15" t="b">
        <f t="shared" ca="1" si="2"/>
        <v>0</v>
      </c>
      <c r="C125" s="23"/>
      <c r="D125" s="23"/>
      <c r="E125" s="23"/>
      <c r="F125" s="23"/>
      <c r="G125" s="22"/>
      <c r="H125" s="5">
        <v>24.6</v>
      </c>
      <c r="I125" s="24">
        <v>3154</v>
      </c>
      <c r="J125" s="24">
        <v>3127</v>
      </c>
      <c r="K125" s="24">
        <f t="shared" si="3"/>
        <v>6281</v>
      </c>
    </row>
    <row r="126" spans="1:11">
      <c r="A126" s="15">
        <v>43406</v>
      </c>
      <c r="B126" s="15" t="b">
        <f t="shared" ca="1" si="2"/>
        <v>0</v>
      </c>
      <c r="C126" s="23"/>
      <c r="D126" s="23"/>
      <c r="E126" s="23"/>
      <c r="F126" s="23"/>
      <c r="G126" s="22"/>
      <c r="H126" s="5">
        <v>22.4</v>
      </c>
      <c r="I126" s="24">
        <v>3122</v>
      </c>
      <c r="J126" s="24">
        <v>2913</v>
      </c>
      <c r="K126" s="24">
        <f t="shared" si="3"/>
        <v>6035</v>
      </c>
    </row>
    <row r="127" spans="1:11">
      <c r="A127" s="15">
        <v>43407</v>
      </c>
      <c r="B127" s="15" t="b">
        <f t="shared" ca="1" si="2"/>
        <v>0</v>
      </c>
      <c r="C127" s="23"/>
      <c r="D127" s="23"/>
      <c r="E127" s="23"/>
      <c r="F127" s="23"/>
      <c r="G127" s="22"/>
      <c r="H127" s="5">
        <v>21.5</v>
      </c>
      <c r="I127" s="24">
        <v>3264</v>
      </c>
      <c r="J127" s="24">
        <v>3280</v>
      </c>
      <c r="K127" s="24">
        <f t="shared" si="3"/>
        <v>6544</v>
      </c>
    </row>
    <row r="128" spans="1:11">
      <c r="A128" s="15">
        <v>43408</v>
      </c>
      <c r="B128" s="15" t="b">
        <f t="shared" ca="1" si="2"/>
        <v>0</v>
      </c>
      <c r="C128" s="23"/>
      <c r="D128" s="23"/>
      <c r="E128" s="23"/>
      <c r="F128" s="23"/>
      <c r="G128" s="22"/>
      <c r="H128" s="5">
        <v>23.7</v>
      </c>
      <c r="I128" s="24">
        <v>4330</v>
      </c>
      <c r="J128" s="24">
        <v>4644</v>
      </c>
      <c r="K128" s="24">
        <f t="shared" si="3"/>
        <v>8974</v>
      </c>
    </row>
    <row r="129" spans="1:11">
      <c r="A129" s="15">
        <v>43409</v>
      </c>
      <c r="B129" s="15" t="b">
        <f t="shared" ca="1" si="2"/>
        <v>0</v>
      </c>
      <c r="C129" s="23"/>
      <c r="D129" s="23"/>
      <c r="E129" s="23"/>
      <c r="F129" s="23"/>
      <c r="G129" s="22"/>
      <c r="H129" s="5">
        <v>24.5</v>
      </c>
      <c r="I129" s="24">
        <v>4578</v>
      </c>
      <c r="J129" s="24">
        <v>4633</v>
      </c>
      <c r="K129" s="24">
        <f t="shared" si="3"/>
        <v>9211</v>
      </c>
    </row>
    <row r="130" spans="1:11">
      <c r="A130" s="15">
        <v>43410</v>
      </c>
      <c r="B130" s="15" t="b">
        <f t="shared" ref="B130:B193" ca="1" si="4">AND(A130&gt;=(TODAY()-30),A130&lt;TODAY())</f>
        <v>0</v>
      </c>
      <c r="C130" s="23"/>
      <c r="D130" s="23"/>
      <c r="E130" s="23"/>
      <c r="F130" s="23"/>
      <c r="G130" s="22"/>
      <c r="H130" s="5">
        <v>24.7</v>
      </c>
      <c r="I130" s="24">
        <v>4482</v>
      </c>
      <c r="J130" s="24">
        <v>4717</v>
      </c>
      <c r="K130" s="24">
        <f t="shared" si="3"/>
        <v>9199</v>
      </c>
    </row>
    <row r="131" spans="1:11">
      <c r="A131" s="15">
        <v>43411</v>
      </c>
      <c r="B131" s="15" t="b">
        <f t="shared" ca="1" si="4"/>
        <v>0</v>
      </c>
      <c r="C131" s="23"/>
      <c r="D131" s="23"/>
      <c r="E131" s="23"/>
      <c r="F131" s="23"/>
      <c r="G131" s="22"/>
      <c r="H131" s="5">
        <v>25</v>
      </c>
      <c r="I131" s="24">
        <v>4570</v>
      </c>
      <c r="J131" s="24">
        <v>4864</v>
      </c>
      <c r="K131" s="24">
        <f t="shared" ref="K131:K194" si="5">I131+J131</f>
        <v>9434</v>
      </c>
    </row>
    <row r="132" spans="1:11">
      <c r="A132" s="15">
        <v>43412</v>
      </c>
      <c r="B132" s="15" t="b">
        <f t="shared" ca="1" si="4"/>
        <v>0</v>
      </c>
      <c r="C132" s="23"/>
      <c r="D132" s="23"/>
      <c r="E132" s="23"/>
      <c r="F132" s="23"/>
      <c r="G132" s="22"/>
      <c r="H132" s="5">
        <v>25.2</v>
      </c>
      <c r="I132" s="24">
        <v>4478</v>
      </c>
      <c r="J132" s="24">
        <v>4630</v>
      </c>
      <c r="K132" s="24">
        <f t="shared" si="5"/>
        <v>9108</v>
      </c>
    </row>
    <row r="133" spans="1:11">
      <c r="A133" s="15">
        <v>43413</v>
      </c>
      <c r="B133" s="15" t="b">
        <f t="shared" ca="1" si="4"/>
        <v>0</v>
      </c>
      <c r="C133" s="23"/>
      <c r="D133" s="23"/>
      <c r="E133" s="23"/>
      <c r="F133" s="23"/>
      <c r="G133" s="22"/>
      <c r="H133" s="5">
        <v>24.5</v>
      </c>
      <c r="I133" s="24">
        <v>3999</v>
      </c>
      <c r="J133" s="24">
        <v>3943</v>
      </c>
      <c r="K133" s="24">
        <f t="shared" si="5"/>
        <v>7942</v>
      </c>
    </row>
    <row r="134" spans="1:11">
      <c r="A134" s="15">
        <v>43414</v>
      </c>
      <c r="B134" s="15" t="b">
        <f t="shared" ca="1" si="4"/>
        <v>0</v>
      </c>
      <c r="C134" s="23"/>
      <c r="D134" s="23"/>
      <c r="E134" s="23"/>
      <c r="F134" s="23"/>
      <c r="G134" s="22"/>
      <c r="H134" s="5">
        <v>23.9</v>
      </c>
      <c r="I134" s="24">
        <v>4360</v>
      </c>
      <c r="J134" s="24">
        <v>4378</v>
      </c>
      <c r="K134" s="24">
        <f t="shared" si="5"/>
        <v>8738</v>
      </c>
    </row>
    <row r="135" spans="1:11">
      <c r="A135" s="15">
        <v>43415</v>
      </c>
      <c r="B135" s="15" t="b">
        <f t="shared" ca="1" si="4"/>
        <v>0</v>
      </c>
      <c r="C135" s="23"/>
      <c r="D135" s="23"/>
      <c r="E135" s="23"/>
      <c r="F135" s="23"/>
      <c r="G135" s="22"/>
      <c r="H135" s="5">
        <v>23.8</v>
      </c>
      <c r="I135" s="24">
        <v>4357</v>
      </c>
      <c r="J135" s="24">
        <v>4493</v>
      </c>
      <c r="K135" s="24">
        <f t="shared" si="5"/>
        <v>8850</v>
      </c>
    </row>
    <row r="136" spans="1:11">
      <c r="A136" s="15">
        <v>43416</v>
      </c>
      <c r="B136" s="15" t="b">
        <f t="shared" ca="1" si="4"/>
        <v>0</v>
      </c>
      <c r="C136" s="23"/>
      <c r="D136" s="23"/>
      <c r="E136" s="23"/>
      <c r="F136" s="23"/>
      <c r="G136" s="22"/>
      <c r="H136" s="5">
        <v>24.9</v>
      </c>
      <c r="I136" s="24">
        <v>4552</v>
      </c>
      <c r="J136" s="24">
        <v>4824</v>
      </c>
      <c r="K136" s="24">
        <f t="shared" si="5"/>
        <v>9376</v>
      </c>
    </row>
    <row r="137" spans="1:11">
      <c r="A137" s="15">
        <v>43417</v>
      </c>
      <c r="B137" s="15" t="b">
        <f t="shared" ca="1" si="4"/>
        <v>0</v>
      </c>
      <c r="C137" s="23"/>
      <c r="D137" s="23"/>
      <c r="E137" s="23"/>
      <c r="F137" s="23"/>
      <c r="G137" s="22"/>
      <c r="H137" s="5">
        <v>24.3</v>
      </c>
      <c r="I137" s="24">
        <v>4130</v>
      </c>
      <c r="J137" s="24">
        <v>4257</v>
      </c>
      <c r="K137" s="24">
        <f t="shared" si="5"/>
        <v>8387</v>
      </c>
    </row>
    <row r="138" spans="1:11">
      <c r="A138" s="15">
        <v>43418</v>
      </c>
      <c r="B138" s="15" t="b">
        <f t="shared" ca="1" si="4"/>
        <v>0</v>
      </c>
      <c r="C138" s="23"/>
      <c r="D138" s="23"/>
      <c r="E138" s="23"/>
      <c r="F138" s="23"/>
      <c r="G138" s="22"/>
      <c r="H138" s="5">
        <v>23.5</v>
      </c>
      <c r="I138" s="24">
        <v>3824</v>
      </c>
      <c r="J138" s="24">
        <v>3811</v>
      </c>
      <c r="K138" s="24">
        <f t="shared" si="5"/>
        <v>7635</v>
      </c>
    </row>
    <row r="139" spans="1:11">
      <c r="A139" s="15">
        <v>43419</v>
      </c>
      <c r="B139" s="15" t="b">
        <f t="shared" ca="1" si="4"/>
        <v>0</v>
      </c>
      <c r="C139" s="23"/>
      <c r="D139" s="23"/>
      <c r="E139" s="23"/>
      <c r="F139" s="23"/>
      <c r="G139" s="22"/>
      <c r="H139" s="5">
        <v>23.2</v>
      </c>
      <c r="I139" s="24">
        <v>4193</v>
      </c>
      <c r="J139" s="24">
        <v>4245</v>
      </c>
      <c r="K139" s="24">
        <f t="shared" si="5"/>
        <v>8438</v>
      </c>
    </row>
    <row r="140" spans="1:11">
      <c r="A140" s="15">
        <v>43420</v>
      </c>
      <c r="B140" s="15" t="b">
        <f t="shared" ca="1" si="4"/>
        <v>0</v>
      </c>
      <c r="C140" s="23"/>
      <c r="D140" s="23"/>
      <c r="E140" s="23"/>
      <c r="F140" s="23"/>
      <c r="G140" s="22"/>
      <c r="H140" s="5">
        <v>23.9</v>
      </c>
      <c r="I140" s="24">
        <v>4774</v>
      </c>
      <c r="J140" s="24">
        <v>4858</v>
      </c>
      <c r="K140" s="24">
        <f t="shared" si="5"/>
        <v>9632</v>
      </c>
    </row>
    <row r="141" spans="1:11">
      <c r="A141" s="15">
        <v>43421</v>
      </c>
      <c r="B141" s="15" t="b">
        <f t="shared" ca="1" si="4"/>
        <v>0</v>
      </c>
      <c r="C141" s="23"/>
      <c r="D141" s="23"/>
      <c r="E141" s="23"/>
      <c r="F141" s="23"/>
      <c r="G141" s="22"/>
      <c r="H141" s="5">
        <v>23.5</v>
      </c>
      <c r="I141" s="24">
        <v>4651</v>
      </c>
      <c r="J141" s="24">
        <v>4955</v>
      </c>
      <c r="K141" s="24">
        <f t="shared" si="5"/>
        <v>9606</v>
      </c>
    </row>
    <row r="142" spans="1:11">
      <c r="A142" s="15">
        <v>43422</v>
      </c>
      <c r="B142" s="15" t="b">
        <f t="shared" ca="1" si="4"/>
        <v>0</v>
      </c>
      <c r="C142" s="23"/>
      <c r="D142" s="23"/>
      <c r="E142" s="23"/>
      <c r="F142" s="23"/>
      <c r="G142" s="22"/>
      <c r="H142" s="5">
        <v>23.8</v>
      </c>
      <c r="I142" s="24">
        <v>4838</v>
      </c>
      <c r="J142" s="24">
        <v>5065</v>
      </c>
      <c r="K142" s="24">
        <f t="shared" si="5"/>
        <v>9903</v>
      </c>
    </row>
    <row r="143" spans="1:11">
      <c r="A143" s="15">
        <v>43423</v>
      </c>
      <c r="B143" s="15" t="b">
        <f t="shared" ca="1" si="4"/>
        <v>0</v>
      </c>
      <c r="C143" s="23"/>
      <c r="D143" s="23"/>
      <c r="E143" s="23"/>
      <c r="F143" s="23"/>
      <c r="G143" s="22"/>
      <c r="H143" s="5">
        <v>23.9</v>
      </c>
      <c r="I143" s="24">
        <v>4005</v>
      </c>
      <c r="J143" s="24">
        <v>3835</v>
      </c>
      <c r="K143" s="24">
        <f t="shared" si="5"/>
        <v>7840</v>
      </c>
    </row>
    <row r="144" spans="1:11">
      <c r="A144" s="15">
        <v>43424</v>
      </c>
      <c r="B144" s="15" t="b">
        <f t="shared" ca="1" si="4"/>
        <v>0</v>
      </c>
      <c r="C144" s="23"/>
      <c r="D144" s="23"/>
      <c r="E144" s="23"/>
      <c r="F144" s="23"/>
      <c r="G144" s="22"/>
      <c r="H144" s="5">
        <v>23.1</v>
      </c>
      <c r="I144" s="24">
        <v>4092</v>
      </c>
      <c r="J144" s="24">
        <v>3871</v>
      </c>
      <c r="K144" s="24">
        <f t="shared" si="5"/>
        <v>7963</v>
      </c>
    </row>
    <row r="145" spans="1:11">
      <c r="A145" s="15">
        <v>43425</v>
      </c>
      <c r="B145" s="15" t="b">
        <f t="shared" ca="1" si="4"/>
        <v>0</v>
      </c>
      <c r="C145" s="23"/>
      <c r="D145" s="23"/>
      <c r="E145" s="23"/>
      <c r="F145" s="23"/>
      <c r="G145" s="22"/>
      <c r="H145" s="5">
        <v>23.9</v>
      </c>
      <c r="I145" s="24">
        <v>4745</v>
      </c>
      <c r="J145" s="24">
        <v>4788</v>
      </c>
      <c r="K145" s="24">
        <f t="shared" si="5"/>
        <v>9533</v>
      </c>
    </row>
    <row r="146" spans="1:11">
      <c r="A146" s="15">
        <v>43426</v>
      </c>
      <c r="B146" s="15" t="b">
        <f t="shared" ca="1" si="4"/>
        <v>0</v>
      </c>
      <c r="C146" s="23"/>
      <c r="D146" s="23"/>
      <c r="E146" s="23"/>
      <c r="F146" s="23"/>
      <c r="G146" s="22"/>
      <c r="H146" s="5">
        <v>20.399999999999999</v>
      </c>
      <c r="I146" s="24">
        <v>2589</v>
      </c>
      <c r="J146" s="24">
        <v>2424</v>
      </c>
      <c r="K146" s="24">
        <f t="shared" si="5"/>
        <v>5013</v>
      </c>
    </row>
    <row r="147" spans="1:11">
      <c r="A147" s="15">
        <v>43427</v>
      </c>
      <c r="B147" s="15" t="b">
        <f t="shared" ca="1" si="4"/>
        <v>0</v>
      </c>
      <c r="C147" s="23"/>
      <c r="D147" s="23"/>
      <c r="E147" s="23"/>
      <c r="F147" s="23"/>
      <c r="G147" s="22"/>
      <c r="H147" s="5">
        <v>20.9</v>
      </c>
      <c r="I147" s="24">
        <v>2771</v>
      </c>
      <c r="J147" s="24">
        <v>2602</v>
      </c>
      <c r="K147" s="24">
        <f t="shared" si="5"/>
        <v>5373</v>
      </c>
    </row>
    <row r="148" spans="1:11">
      <c r="A148" s="15">
        <v>43428</v>
      </c>
      <c r="B148" s="15" t="b">
        <f t="shared" ca="1" si="4"/>
        <v>0</v>
      </c>
      <c r="C148" s="23"/>
      <c r="D148" s="23"/>
      <c r="E148" s="23"/>
      <c r="F148" s="23"/>
      <c r="G148" s="22"/>
      <c r="H148" s="5">
        <v>21.7</v>
      </c>
      <c r="I148" s="24">
        <v>3161</v>
      </c>
      <c r="J148" s="24">
        <v>3005</v>
      </c>
      <c r="K148" s="24">
        <f t="shared" si="5"/>
        <v>6166</v>
      </c>
    </row>
    <row r="149" spans="1:11">
      <c r="A149" s="15">
        <v>43429</v>
      </c>
      <c r="B149" s="15" t="b">
        <f t="shared" ca="1" si="4"/>
        <v>0</v>
      </c>
      <c r="C149" s="23"/>
      <c r="D149" s="23"/>
      <c r="E149" s="23"/>
      <c r="F149" s="23"/>
      <c r="G149" s="22"/>
      <c r="H149" s="5">
        <v>19.5</v>
      </c>
      <c r="I149" s="24">
        <v>2841</v>
      </c>
      <c r="J149" s="24">
        <v>2586</v>
      </c>
      <c r="K149" s="24">
        <f t="shared" si="5"/>
        <v>5427</v>
      </c>
    </row>
    <row r="150" spans="1:11">
      <c r="A150" s="15">
        <v>43430</v>
      </c>
      <c r="B150" s="15" t="b">
        <f t="shared" ca="1" si="4"/>
        <v>0</v>
      </c>
      <c r="C150" s="23"/>
      <c r="D150" s="23"/>
      <c r="E150" s="23"/>
      <c r="F150" s="23"/>
      <c r="G150" s="22"/>
      <c r="H150" s="5">
        <v>19</v>
      </c>
      <c r="I150" s="24">
        <v>2621</v>
      </c>
      <c r="J150" s="24">
        <v>2442</v>
      </c>
      <c r="K150" s="24">
        <f t="shared" si="5"/>
        <v>5063</v>
      </c>
    </row>
    <row r="151" spans="1:11">
      <c r="A151" s="15">
        <v>43431</v>
      </c>
      <c r="B151" s="15" t="b">
        <f t="shared" ca="1" si="4"/>
        <v>0</v>
      </c>
      <c r="C151" s="23"/>
      <c r="D151" s="23"/>
      <c r="E151" s="23"/>
      <c r="F151" s="23"/>
      <c r="G151" s="22"/>
      <c r="H151" s="5">
        <v>20.5</v>
      </c>
      <c r="I151" s="24">
        <v>2934</v>
      </c>
      <c r="J151" s="24">
        <v>2910</v>
      </c>
      <c r="K151" s="24">
        <f t="shared" si="5"/>
        <v>5844</v>
      </c>
    </row>
    <row r="152" spans="1:11">
      <c r="A152" s="15">
        <v>43432</v>
      </c>
      <c r="B152" s="15" t="b">
        <f t="shared" ca="1" si="4"/>
        <v>0</v>
      </c>
      <c r="C152" s="23"/>
      <c r="D152" s="23"/>
      <c r="E152" s="23"/>
      <c r="F152" s="23"/>
      <c r="G152" s="22"/>
      <c r="H152" s="5">
        <v>20.3</v>
      </c>
      <c r="I152" s="24">
        <v>3081</v>
      </c>
      <c r="J152" s="24">
        <v>3104</v>
      </c>
      <c r="K152" s="24">
        <f t="shared" si="5"/>
        <v>6185</v>
      </c>
    </row>
    <row r="153" spans="1:11">
      <c r="A153" s="15">
        <v>43433</v>
      </c>
      <c r="B153" s="15" t="b">
        <f t="shared" ca="1" si="4"/>
        <v>0</v>
      </c>
      <c r="C153" s="23"/>
      <c r="D153" s="23"/>
      <c r="E153" s="23"/>
      <c r="F153" s="23"/>
      <c r="G153" s="22"/>
      <c r="H153" s="5">
        <v>21.3</v>
      </c>
      <c r="I153" s="24">
        <v>3032</v>
      </c>
      <c r="J153" s="24">
        <v>2999</v>
      </c>
      <c r="K153" s="24">
        <f t="shared" si="5"/>
        <v>6031</v>
      </c>
    </row>
    <row r="154" spans="1:11">
      <c r="A154" s="15">
        <v>43434</v>
      </c>
      <c r="B154" s="15" t="b">
        <f t="shared" ca="1" si="4"/>
        <v>0</v>
      </c>
      <c r="C154" s="23"/>
      <c r="D154" s="23"/>
      <c r="E154" s="23"/>
      <c r="F154" s="23"/>
      <c r="G154" s="22"/>
      <c r="H154" s="5">
        <v>21.5</v>
      </c>
      <c r="I154" s="24">
        <v>3048</v>
      </c>
      <c r="J154" s="24">
        <v>3005</v>
      </c>
      <c r="K154" s="24">
        <f t="shared" si="5"/>
        <v>6053</v>
      </c>
    </row>
    <row r="155" spans="1:11">
      <c r="A155" s="15">
        <v>43435</v>
      </c>
      <c r="B155" s="15" t="b">
        <f t="shared" ca="1" si="4"/>
        <v>0</v>
      </c>
      <c r="C155" s="23"/>
      <c r="D155" s="23"/>
      <c r="E155" s="23"/>
      <c r="F155" s="23"/>
      <c r="G155" s="22"/>
      <c r="H155" s="5">
        <v>22.1</v>
      </c>
      <c r="I155" s="24">
        <v>3589</v>
      </c>
      <c r="J155" s="24">
        <v>3632</v>
      </c>
      <c r="K155" s="24">
        <f t="shared" si="5"/>
        <v>7221</v>
      </c>
    </row>
    <row r="156" spans="1:11">
      <c r="A156" s="15">
        <v>43436</v>
      </c>
      <c r="B156" s="15" t="b">
        <f t="shared" ca="1" si="4"/>
        <v>0</v>
      </c>
      <c r="C156" s="23"/>
      <c r="D156" s="23"/>
      <c r="E156" s="23"/>
      <c r="F156" s="23"/>
      <c r="G156" s="22"/>
      <c r="H156" s="5">
        <v>22.4</v>
      </c>
      <c r="I156" s="24">
        <v>4067</v>
      </c>
      <c r="J156" s="24">
        <v>3969</v>
      </c>
      <c r="K156" s="24">
        <f t="shared" si="5"/>
        <v>8036</v>
      </c>
    </row>
    <row r="157" spans="1:11">
      <c r="A157" s="15">
        <v>43437</v>
      </c>
      <c r="B157" s="15" t="b">
        <f t="shared" ca="1" si="4"/>
        <v>0</v>
      </c>
      <c r="C157" s="23"/>
      <c r="D157" s="23"/>
      <c r="E157" s="23"/>
      <c r="F157" s="23"/>
      <c r="G157" s="22"/>
      <c r="H157" s="5">
        <v>23.7</v>
      </c>
      <c r="I157" s="24">
        <v>4229</v>
      </c>
      <c r="J157" s="24">
        <v>4189</v>
      </c>
      <c r="K157" s="24">
        <f t="shared" si="5"/>
        <v>8418</v>
      </c>
    </row>
    <row r="158" spans="1:11">
      <c r="A158" s="15">
        <v>43438</v>
      </c>
      <c r="B158" s="15" t="b">
        <f t="shared" ca="1" si="4"/>
        <v>0</v>
      </c>
      <c r="C158" s="23"/>
      <c r="D158" s="23"/>
      <c r="E158" s="23"/>
      <c r="F158" s="23"/>
      <c r="G158" s="22"/>
      <c r="H158" s="5">
        <v>24.8</v>
      </c>
      <c r="I158" s="24">
        <v>4705</v>
      </c>
      <c r="J158" s="24">
        <v>4556</v>
      </c>
      <c r="K158" s="24">
        <f t="shared" si="5"/>
        <v>9261</v>
      </c>
    </row>
    <row r="159" spans="1:11">
      <c r="A159" s="15">
        <v>43439</v>
      </c>
      <c r="B159" s="15" t="b">
        <f t="shared" ca="1" si="4"/>
        <v>0</v>
      </c>
      <c r="C159" s="23"/>
      <c r="D159" s="23"/>
      <c r="E159" s="23"/>
      <c r="F159" s="23"/>
      <c r="G159" s="22"/>
      <c r="H159" s="5">
        <v>23.6</v>
      </c>
      <c r="I159" s="24">
        <v>3996</v>
      </c>
      <c r="J159" s="24">
        <v>3892</v>
      </c>
      <c r="K159" s="24">
        <f t="shared" si="5"/>
        <v>7888</v>
      </c>
    </row>
    <row r="160" spans="1:11">
      <c r="A160" s="15">
        <v>43440</v>
      </c>
      <c r="B160" s="15" t="b">
        <f t="shared" ca="1" si="4"/>
        <v>0</v>
      </c>
      <c r="C160" s="23"/>
      <c r="D160" s="23"/>
      <c r="E160" s="23"/>
      <c r="F160" s="23"/>
      <c r="G160" s="22"/>
      <c r="H160" s="5">
        <v>23.3</v>
      </c>
      <c r="I160" s="24">
        <v>4092</v>
      </c>
      <c r="J160" s="24">
        <v>4329</v>
      </c>
      <c r="K160" s="24">
        <f t="shared" si="5"/>
        <v>8421</v>
      </c>
    </row>
    <row r="161" spans="1:11">
      <c r="A161" s="15">
        <v>43441</v>
      </c>
      <c r="B161" s="15" t="b">
        <f t="shared" ca="1" si="4"/>
        <v>0</v>
      </c>
      <c r="C161" s="23"/>
      <c r="D161" s="23"/>
      <c r="E161" s="23"/>
      <c r="F161" s="23"/>
      <c r="G161" s="22"/>
      <c r="H161" s="5">
        <v>21.1</v>
      </c>
      <c r="I161" s="24">
        <v>3388</v>
      </c>
      <c r="J161" s="24">
        <v>3307</v>
      </c>
      <c r="K161" s="24">
        <f t="shared" si="5"/>
        <v>6695</v>
      </c>
    </row>
    <row r="162" spans="1:11">
      <c r="A162" s="15">
        <v>43442</v>
      </c>
      <c r="B162" s="15" t="b">
        <f t="shared" ca="1" si="4"/>
        <v>0</v>
      </c>
      <c r="C162" s="23"/>
      <c r="D162" s="23"/>
      <c r="E162" s="23"/>
      <c r="F162" s="23"/>
      <c r="G162" s="22"/>
      <c r="H162" s="5">
        <v>18</v>
      </c>
      <c r="I162" s="24">
        <v>1983</v>
      </c>
      <c r="J162" s="24">
        <v>1777</v>
      </c>
      <c r="K162" s="24">
        <f t="shared" si="5"/>
        <v>3760</v>
      </c>
    </row>
    <row r="163" spans="1:11">
      <c r="A163" s="15">
        <v>43443</v>
      </c>
      <c r="B163" s="15" t="b">
        <f t="shared" ca="1" si="4"/>
        <v>0</v>
      </c>
      <c r="C163" s="23"/>
      <c r="D163" s="23"/>
      <c r="E163" s="23"/>
      <c r="F163" s="23"/>
      <c r="G163" s="22"/>
      <c r="H163" s="5">
        <v>17</v>
      </c>
      <c r="I163" s="24">
        <v>1685</v>
      </c>
      <c r="J163" s="24">
        <v>1388</v>
      </c>
      <c r="K163" s="24">
        <f t="shared" si="5"/>
        <v>3073</v>
      </c>
    </row>
    <row r="164" spans="1:11">
      <c r="A164" s="15">
        <v>43444</v>
      </c>
      <c r="B164" s="15" t="b">
        <f t="shared" ca="1" si="4"/>
        <v>0</v>
      </c>
      <c r="C164" s="23"/>
      <c r="D164" s="23"/>
      <c r="E164" s="23"/>
      <c r="F164" s="23"/>
      <c r="G164" s="22"/>
      <c r="H164" s="5">
        <v>17</v>
      </c>
      <c r="I164" s="24">
        <v>1544</v>
      </c>
      <c r="J164" s="24">
        <v>1298</v>
      </c>
      <c r="K164" s="24">
        <f t="shared" si="5"/>
        <v>2842</v>
      </c>
    </row>
    <row r="165" spans="1:11">
      <c r="A165" s="15">
        <v>43445</v>
      </c>
      <c r="B165" s="15" t="b">
        <f t="shared" ca="1" si="4"/>
        <v>0</v>
      </c>
      <c r="C165" s="23"/>
      <c r="D165" s="23"/>
      <c r="E165" s="23"/>
      <c r="F165" s="23"/>
      <c r="G165" s="22"/>
      <c r="H165" s="5">
        <v>18</v>
      </c>
      <c r="I165" s="24">
        <v>1696</v>
      </c>
      <c r="J165" s="24">
        <v>1464</v>
      </c>
      <c r="K165" s="24">
        <f t="shared" si="5"/>
        <v>3160</v>
      </c>
    </row>
    <row r="166" spans="1:11">
      <c r="A166" s="15">
        <v>43446</v>
      </c>
      <c r="B166" s="15" t="b">
        <f t="shared" ca="1" si="4"/>
        <v>0</v>
      </c>
      <c r="C166" s="23"/>
      <c r="D166" s="23"/>
      <c r="E166" s="23"/>
      <c r="F166" s="23"/>
      <c r="G166" s="22"/>
      <c r="H166" s="5">
        <v>14.9</v>
      </c>
      <c r="I166" s="24">
        <v>1215</v>
      </c>
      <c r="J166" s="24">
        <v>1018</v>
      </c>
      <c r="K166" s="24">
        <f t="shared" si="5"/>
        <v>2233</v>
      </c>
    </row>
    <row r="167" spans="1:11">
      <c r="A167" s="15">
        <v>43447</v>
      </c>
      <c r="B167" s="15" t="b">
        <f t="shared" ca="1" si="4"/>
        <v>0</v>
      </c>
      <c r="C167" s="23"/>
      <c r="D167" s="23"/>
      <c r="E167" s="23"/>
      <c r="F167" s="23"/>
      <c r="G167" s="22"/>
      <c r="H167" s="5">
        <v>15.6</v>
      </c>
      <c r="I167" s="24">
        <v>1256</v>
      </c>
      <c r="J167" s="24">
        <v>1053</v>
      </c>
      <c r="K167" s="24">
        <f t="shared" si="5"/>
        <v>2309</v>
      </c>
    </row>
    <row r="168" spans="1:11">
      <c r="A168" s="15">
        <v>43448</v>
      </c>
      <c r="B168" s="15" t="b">
        <f t="shared" ca="1" si="4"/>
        <v>0</v>
      </c>
      <c r="C168" s="23"/>
      <c r="D168" s="23"/>
      <c r="E168" s="23"/>
      <c r="F168" s="23"/>
      <c r="G168" s="22"/>
      <c r="H168" s="5">
        <v>16.8</v>
      </c>
      <c r="I168" s="24">
        <v>1288</v>
      </c>
      <c r="J168" s="24">
        <v>1005</v>
      </c>
      <c r="K168" s="24">
        <f t="shared" si="5"/>
        <v>2293</v>
      </c>
    </row>
    <row r="169" spans="1:11">
      <c r="A169" s="15">
        <v>43449</v>
      </c>
      <c r="B169" s="15" t="b">
        <f t="shared" ca="1" si="4"/>
        <v>0</v>
      </c>
      <c r="C169" s="23"/>
      <c r="D169" s="23"/>
      <c r="E169" s="23"/>
      <c r="F169" s="23"/>
      <c r="G169" s="22"/>
      <c r="H169" s="5">
        <v>18.899999999999999</v>
      </c>
      <c r="I169" s="24">
        <v>1685</v>
      </c>
      <c r="J169" s="24">
        <v>1453</v>
      </c>
      <c r="K169" s="24">
        <f t="shared" si="5"/>
        <v>3138</v>
      </c>
    </row>
    <row r="170" spans="1:11">
      <c r="A170" s="15">
        <v>43450</v>
      </c>
      <c r="B170" s="15" t="b">
        <f t="shared" ca="1" si="4"/>
        <v>0</v>
      </c>
      <c r="C170" s="23"/>
      <c r="D170" s="23"/>
      <c r="E170" s="23"/>
      <c r="F170" s="23"/>
      <c r="G170" s="22"/>
      <c r="H170" s="5">
        <v>19.3</v>
      </c>
      <c r="I170" s="24">
        <v>1861</v>
      </c>
      <c r="J170" s="24">
        <v>1637</v>
      </c>
      <c r="K170" s="24">
        <f t="shared" si="5"/>
        <v>3498</v>
      </c>
    </row>
    <row r="171" spans="1:11">
      <c r="A171" s="15">
        <v>43451</v>
      </c>
      <c r="B171" s="15" t="b">
        <f t="shared" ca="1" si="4"/>
        <v>0</v>
      </c>
      <c r="C171" s="23"/>
      <c r="D171" s="23"/>
      <c r="E171" s="23"/>
      <c r="F171" s="23"/>
      <c r="G171" s="22"/>
      <c r="H171" s="5">
        <v>18</v>
      </c>
      <c r="I171" s="24">
        <v>1531</v>
      </c>
      <c r="J171" s="24">
        <v>1305</v>
      </c>
      <c r="K171" s="24">
        <f t="shared" si="5"/>
        <v>2836</v>
      </c>
    </row>
    <row r="172" spans="1:11">
      <c r="A172" s="15">
        <v>43452</v>
      </c>
      <c r="B172" s="15" t="b">
        <f t="shared" ca="1" si="4"/>
        <v>0</v>
      </c>
      <c r="C172" s="23"/>
      <c r="D172" s="23"/>
      <c r="E172" s="23"/>
      <c r="F172" s="23"/>
      <c r="G172" s="22"/>
      <c r="H172" s="5">
        <v>18.100000000000001</v>
      </c>
      <c r="I172" s="24">
        <v>1601</v>
      </c>
      <c r="J172" s="24">
        <v>1271</v>
      </c>
      <c r="K172" s="24">
        <f t="shared" si="5"/>
        <v>2872</v>
      </c>
    </row>
    <row r="173" spans="1:11">
      <c r="A173" s="15">
        <v>43453</v>
      </c>
      <c r="B173" s="15" t="b">
        <f t="shared" ca="1" si="4"/>
        <v>0</v>
      </c>
      <c r="C173" s="23"/>
      <c r="D173" s="23"/>
      <c r="E173" s="23"/>
      <c r="F173" s="23"/>
      <c r="G173" s="22"/>
      <c r="H173" s="5">
        <v>19.899999999999999</v>
      </c>
      <c r="I173" s="24">
        <v>2236</v>
      </c>
      <c r="J173" s="24">
        <v>2047</v>
      </c>
      <c r="K173" s="24">
        <f t="shared" si="5"/>
        <v>4283</v>
      </c>
    </row>
    <row r="174" spans="1:11">
      <c r="A174" s="15">
        <v>43454</v>
      </c>
      <c r="B174" s="15" t="b">
        <f t="shared" ca="1" si="4"/>
        <v>0</v>
      </c>
      <c r="C174" s="23"/>
      <c r="D174" s="23"/>
      <c r="E174" s="23"/>
      <c r="F174" s="23"/>
      <c r="G174" s="22"/>
      <c r="H174" s="5">
        <v>21.6</v>
      </c>
      <c r="I174" s="24">
        <v>3117</v>
      </c>
      <c r="J174" s="24">
        <v>3206</v>
      </c>
      <c r="K174" s="24">
        <f t="shared" si="5"/>
        <v>6323</v>
      </c>
    </row>
    <row r="175" spans="1:11">
      <c r="A175" s="15">
        <v>43455</v>
      </c>
      <c r="B175" s="15" t="b">
        <f t="shared" ca="1" si="4"/>
        <v>0</v>
      </c>
      <c r="C175" s="23"/>
      <c r="D175" s="23"/>
      <c r="E175" s="23"/>
      <c r="F175" s="23"/>
      <c r="G175" s="22"/>
      <c r="H175" s="5">
        <v>22.4</v>
      </c>
      <c r="I175" s="24">
        <v>3621</v>
      </c>
      <c r="J175" s="24">
        <v>3618</v>
      </c>
      <c r="K175" s="24">
        <f t="shared" si="5"/>
        <v>7239</v>
      </c>
    </row>
    <row r="176" spans="1:11">
      <c r="A176" s="15">
        <v>43456</v>
      </c>
      <c r="B176" s="15" t="b">
        <f t="shared" ca="1" si="4"/>
        <v>0</v>
      </c>
      <c r="C176" s="23"/>
      <c r="D176" s="23"/>
      <c r="E176" s="23"/>
      <c r="F176" s="23"/>
      <c r="G176" s="22"/>
      <c r="H176" s="5">
        <v>22.2</v>
      </c>
      <c r="I176" s="24">
        <v>3152</v>
      </c>
      <c r="J176" s="24">
        <v>3347</v>
      </c>
      <c r="K176" s="24">
        <f t="shared" si="5"/>
        <v>6499</v>
      </c>
    </row>
    <row r="177" spans="1:11">
      <c r="A177" s="15">
        <v>43457</v>
      </c>
      <c r="B177" s="15" t="b">
        <f t="shared" ca="1" si="4"/>
        <v>0</v>
      </c>
      <c r="C177" s="23"/>
      <c r="D177" s="23"/>
      <c r="E177" s="23"/>
      <c r="F177" s="23"/>
      <c r="G177" s="22"/>
      <c r="H177" s="5">
        <v>20.100000000000001</v>
      </c>
      <c r="I177" s="24">
        <v>2649</v>
      </c>
      <c r="J177" s="24">
        <v>2641</v>
      </c>
      <c r="K177" s="24">
        <f t="shared" si="5"/>
        <v>5290</v>
      </c>
    </row>
    <row r="178" spans="1:11">
      <c r="A178" s="15">
        <v>43458</v>
      </c>
      <c r="B178" s="15" t="b">
        <f t="shared" ca="1" si="4"/>
        <v>0</v>
      </c>
      <c r="C178" s="23"/>
      <c r="D178" s="23"/>
      <c r="E178" s="23"/>
      <c r="F178" s="23"/>
      <c r="G178" s="22"/>
      <c r="H178" s="5">
        <v>18</v>
      </c>
      <c r="I178" s="24">
        <v>1872</v>
      </c>
      <c r="J178" s="24">
        <v>1571</v>
      </c>
      <c r="K178" s="24">
        <f t="shared" si="5"/>
        <v>3443</v>
      </c>
    </row>
    <row r="179" spans="1:11">
      <c r="A179" s="15">
        <v>43459</v>
      </c>
      <c r="B179" s="15" t="b">
        <f t="shared" ca="1" si="4"/>
        <v>0</v>
      </c>
      <c r="C179" s="23"/>
      <c r="D179" s="23"/>
      <c r="E179" s="23"/>
      <c r="F179" s="23"/>
      <c r="G179" s="22"/>
      <c r="H179" s="5">
        <v>19.7</v>
      </c>
      <c r="I179" s="24">
        <v>2248</v>
      </c>
      <c r="J179" s="24">
        <v>2181</v>
      </c>
      <c r="K179" s="24">
        <f t="shared" si="5"/>
        <v>4429</v>
      </c>
    </row>
    <row r="180" spans="1:11">
      <c r="A180" s="15">
        <v>43460</v>
      </c>
      <c r="B180" s="15" t="b">
        <f t="shared" ca="1" si="4"/>
        <v>0</v>
      </c>
      <c r="C180" s="23"/>
      <c r="D180" s="23"/>
      <c r="E180" s="23"/>
      <c r="F180" s="23"/>
      <c r="G180" s="22"/>
      <c r="H180" s="5">
        <v>20.9</v>
      </c>
      <c r="I180" s="24">
        <v>2654</v>
      </c>
      <c r="J180" s="24">
        <v>2851</v>
      </c>
      <c r="K180" s="24">
        <f t="shared" si="5"/>
        <v>5505</v>
      </c>
    </row>
    <row r="181" spans="1:11">
      <c r="A181" s="15">
        <v>43461</v>
      </c>
      <c r="B181" s="15" t="b">
        <f t="shared" ca="1" si="4"/>
        <v>0</v>
      </c>
      <c r="C181" s="23"/>
      <c r="D181" s="23"/>
      <c r="E181" s="23"/>
      <c r="F181" s="23"/>
      <c r="G181" s="22"/>
      <c r="H181" s="5">
        <v>20.6</v>
      </c>
      <c r="I181" s="24">
        <v>2342</v>
      </c>
      <c r="J181" s="24">
        <v>2365</v>
      </c>
      <c r="K181" s="24">
        <f t="shared" si="5"/>
        <v>4707</v>
      </c>
    </row>
    <row r="182" spans="1:11">
      <c r="A182" s="15">
        <v>43462</v>
      </c>
      <c r="B182" s="15" t="b">
        <f t="shared" ca="1" si="4"/>
        <v>0</v>
      </c>
      <c r="C182" s="23"/>
      <c r="D182" s="23"/>
      <c r="E182" s="23"/>
      <c r="F182" s="23"/>
      <c r="G182" s="22"/>
      <c r="H182" s="5">
        <v>18.100000000000001</v>
      </c>
      <c r="I182" s="24">
        <v>1881</v>
      </c>
      <c r="J182" s="24">
        <v>1652</v>
      </c>
      <c r="K182" s="24">
        <f t="shared" si="5"/>
        <v>3533</v>
      </c>
    </row>
    <row r="183" spans="1:11">
      <c r="A183" s="15">
        <v>43463</v>
      </c>
      <c r="B183" s="15" t="b">
        <f t="shared" ca="1" si="4"/>
        <v>0</v>
      </c>
      <c r="C183" s="23"/>
      <c r="D183" s="23"/>
      <c r="E183" s="23"/>
      <c r="F183" s="23"/>
      <c r="G183" s="22"/>
      <c r="H183" s="5">
        <v>14</v>
      </c>
      <c r="I183" s="24">
        <v>1163</v>
      </c>
      <c r="J183" s="24">
        <v>896</v>
      </c>
      <c r="K183" s="24">
        <f t="shared" si="5"/>
        <v>2059</v>
      </c>
    </row>
    <row r="184" spans="1:11">
      <c r="A184" s="15">
        <v>43464</v>
      </c>
      <c r="B184" s="15" t="b">
        <f t="shared" ca="1" si="4"/>
        <v>0</v>
      </c>
      <c r="C184" s="23"/>
      <c r="D184" s="23"/>
      <c r="E184" s="23"/>
      <c r="F184" s="23"/>
      <c r="G184" s="22"/>
      <c r="H184" s="5">
        <v>12.6</v>
      </c>
      <c r="I184" s="24">
        <v>915</v>
      </c>
      <c r="J184" s="24">
        <v>721</v>
      </c>
      <c r="K184" s="24">
        <f t="shared" si="5"/>
        <v>1636</v>
      </c>
    </row>
    <row r="185" spans="1:11">
      <c r="A185" s="15">
        <v>43465</v>
      </c>
      <c r="B185" s="15" t="b">
        <f t="shared" ca="1" si="4"/>
        <v>0</v>
      </c>
      <c r="C185" s="23"/>
      <c r="D185" s="23"/>
      <c r="E185" s="23"/>
      <c r="F185" s="23"/>
      <c r="G185" s="22"/>
      <c r="H185" s="5">
        <v>13.2</v>
      </c>
      <c r="I185" s="24">
        <v>910</v>
      </c>
      <c r="J185" s="24">
        <v>729</v>
      </c>
      <c r="K185" s="24">
        <f t="shared" si="5"/>
        <v>1639</v>
      </c>
    </row>
    <row r="186" spans="1:11">
      <c r="A186" s="15">
        <v>43466</v>
      </c>
      <c r="B186" s="15" t="b">
        <f t="shared" ca="1" si="4"/>
        <v>0</v>
      </c>
      <c r="C186" s="23"/>
      <c r="D186" s="23"/>
      <c r="E186" s="23"/>
      <c r="F186" s="23"/>
      <c r="G186" s="22"/>
      <c r="H186" s="5">
        <v>13.8</v>
      </c>
      <c r="I186" s="24">
        <v>896</v>
      </c>
      <c r="J186" s="24">
        <v>732</v>
      </c>
      <c r="K186" s="24">
        <f t="shared" si="5"/>
        <v>1628</v>
      </c>
    </row>
    <row r="187" spans="1:11">
      <c r="A187" s="15">
        <v>43467</v>
      </c>
      <c r="B187" s="15" t="b">
        <f t="shared" ca="1" si="4"/>
        <v>0</v>
      </c>
      <c r="C187" s="23"/>
      <c r="D187" s="23"/>
      <c r="E187" s="23"/>
      <c r="F187" s="23"/>
      <c r="G187" s="22"/>
      <c r="H187" s="5">
        <v>14.8</v>
      </c>
      <c r="I187" s="24">
        <v>905</v>
      </c>
      <c r="J187" s="24">
        <v>734</v>
      </c>
      <c r="K187" s="24">
        <f t="shared" si="5"/>
        <v>1639</v>
      </c>
    </row>
    <row r="188" spans="1:11">
      <c r="A188" s="15">
        <v>43468</v>
      </c>
      <c r="B188" s="15" t="b">
        <f t="shared" ca="1" si="4"/>
        <v>0</v>
      </c>
      <c r="C188" s="23"/>
      <c r="D188" s="23"/>
      <c r="E188" s="23"/>
      <c r="F188" s="23"/>
      <c r="G188" s="22"/>
      <c r="H188" s="5">
        <v>16.2</v>
      </c>
      <c r="I188" s="24">
        <v>1097</v>
      </c>
      <c r="J188" s="24">
        <v>899</v>
      </c>
      <c r="K188" s="24">
        <f t="shared" si="5"/>
        <v>1996</v>
      </c>
    </row>
    <row r="189" spans="1:11">
      <c r="A189" s="15">
        <v>43469</v>
      </c>
      <c r="B189" s="15" t="b">
        <f t="shared" ca="1" si="4"/>
        <v>0</v>
      </c>
      <c r="C189" s="23"/>
      <c r="D189" s="23"/>
      <c r="E189" s="23"/>
      <c r="F189" s="23"/>
      <c r="G189" s="22"/>
      <c r="H189" s="5">
        <v>18.8</v>
      </c>
      <c r="I189" s="24">
        <v>1688</v>
      </c>
      <c r="J189" s="24">
        <v>1489</v>
      </c>
      <c r="K189" s="24">
        <f t="shared" si="5"/>
        <v>3177</v>
      </c>
    </row>
    <row r="190" spans="1:11">
      <c r="A190" s="15">
        <v>43470</v>
      </c>
      <c r="B190" s="15" t="b">
        <f t="shared" ca="1" si="4"/>
        <v>0</v>
      </c>
      <c r="C190" s="23"/>
      <c r="D190" s="23"/>
      <c r="E190" s="23"/>
      <c r="F190" s="23"/>
      <c r="G190" s="22"/>
      <c r="H190" s="5">
        <v>19.8</v>
      </c>
      <c r="I190" s="24">
        <v>1985</v>
      </c>
      <c r="J190" s="24">
        <v>1934</v>
      </c>
      <c r="K190" s="24">
        <f t="shared" si="5"/>
        <v>3919</v>
      </c>
    </row>
    <row r="191" spans="1:11">
      <c r="A191" s="15">
        <v>43471</v>
      </c>
      <c r="B191" s="15" t="b">
        <f t="shared" ca="1" si="4"/>
        <v>0</v>
      </c>
      <c r="C191" s="23"/>
      <c r="D191" s="23"/>
      <c r="E191" s="23"/>
      <c r="F191" s="23"/>
      <c r="G191" s="22"/>
      <c r="H191" s="5">
        <v>18.600000000000001</v>
      </c>
      <c r="I191" s="24">
        <v>1700</v>
      </c>
      <c r="J191" s="24">
        <v>1420</v>
      </c>
      <c r="K191" s="24">
        <f t="shared" si="5"/>
        <v>3120</v>
      </c>
    </row>
    <row r="192" spans="1:11">
      <c r="A192" s="15">
        <v>43472</v>
      </c>
      <c r="B192" s="15" t="b">
        <f t="shared" ca="1" si="4"/>
        <v>0</v>
      </c>
      <c r="C192" s="23"/>
      <c r="D192" s="23"/>
      <c r="E192" s="23"/>
      <c r="F192" s="23"/>
      <c r="G192" s="22"/>
      <c r="H192" s="5">
        <v>18.5</v>
      </c>
      <c r="I192" s="24">
        <v>1736</v>
      </c>
      <c r="J192" s="24">
        <v>1551</v>
      </c>
      <c r="K192" s="24">
        <f t="shared" si="5"/>
        <v>3287</v>
      </c>
    </row>
    <row r="193" spans="1:11">
      <c r="A193" s="15">
        <v>43473</v>
      </c>
      <c r="B193" s="15" t="b">
        <f t="shared" ca="1" si="4"/>
        <v>0</v>
      </c>
      <c r="C193" s="23"/>
      <c r="D193" s="23"/>
      <c r="E193" s="23"/>
      <c r="F193" s="23"/>
      <c r="G193" s="22"/>
      <c r="H193" s="5">
        <v>19.2</v>
      </c>
      <c r="I193" s="24">
        <v>1870</v>
      </c>
      <c r="J193" s="24">
        <v>1646</v>
      </c>
      <c r="K193" s="24">
        <f t="shared" si="5"/>
        <v>3516</v>
      </c>
    </row>
    <row r="194" spans="1:11">
      <c r="A194" s="15">
        <v>43474</v>
      </c>
      <c r="B194" s="15" t="b">
        <f t="shared" ref="B194:B257" ca="1" si="6">AND(A194&gt;=(TODAY()-30),A194&lt;TODAY())</f>
        <v>0</v>
      </c>
      <c r="C194" s="23"/>
      <c r="D194" s="23"/>
      <c r="E194" s="23"/>
      <c r="F194" s="23"/>
      <c r="G194" s="22"/>
      <c r="H194" s="5">
        <v>17.8</v>
      </c>
      <c r="I194" s="24">
        <v>1811</v>
      </c>
      <c r="J194" s="24">
        <v>1574</v>
      </c>
      <c r="K194" s="24">
        <f t="shared" si="5"/>
        <v>3385</v>
      </c>
    </row>
    <row r="195" spans="1:11">
      <c r="A195" s="15">
        <v>43475</v>
      </c>
      <c r="B195" s="15" t="b">
        <f t="shared" ca="1" si="6"/>
        <v>0</v>
      </c>
      <c r="C195" s="23"/>
      <c r="D195" s="23"/>
      <c r="E195" s="23"/>
      <c r="F195" s="23"/>
      <c r="G195" s="22"/>
      <c r="H195" s="5">
        <v>19.2</v>
      </c>
      <c r="I195" s="24">
        <v>1959</v>
      </c>
      <c r="J195" s="24">
        <v>1800</v>
      </c>
      <c r="K195" s="24">
        <f t="shared" ref="K195:K258" si="7">I195+J195</f>
        <v>3759</v>
      </c>
    </row>
    <row r="196" spans="1:11">
      <c r="A196" s="15">
        <v>43476</v>
      </c>
      <c r="B196" s="15" t="b">
        <f t="shared" ca="1" si="6"/>
        <v>0</v>
      </c>
      <c r="C196" s="23"/>
      <c r="D196" s="23"/>
      <c r="E196" s="23"/>
      <c r="F196" s="23"/>
      <c r="G196" s="22"/>
      <c r="H196" s="5">
        <v>20.6</v>
      </c>
      <c r="I196" s="24">
        <v>2395</v>
      </c>
      <c r="J196" s="24">
        <v>2414</v>
      </c>
      <c r="K196" s="24">
        <f t="shared" si="7"/>
        <v>4809</v>
      </c>
    </row>
    <row r="197" spans="1:11">
      <c r="A197" s="15">
        <v>43477</v>
      </c>
      <c r="B197" s="15" t="b">
        <f t="shared" ca="1" si="6"/>
        <v>0</v>
      </c>
      <c r="C197" s="23"/>
      <c r="D197" s="23"/>
      <c r="E197" s="23"/>
      <c r="F197" s="23"/>
      <c r="G197" s="22"/>
      <c r="H197" s="5">
        <v>20.9</v>
      </c>
      <c r="I197" s="24">
        <v>2513</v>
      </c>
      <c r="J197" s="24">
        <v>2591</v>
      </c>
      <c r="K197" s="24">
        <f t="shared" si="7"/>
        <v>5104</v>
      </c>
    </row>
    <row r="198" spans="1:11">
      <c r="A198" s="15">
        <v>43478</v>
      </c>
      <c r="B198" s="15" t="b">
        <f t="shared" ca="1" si="6"/>
        <v>0</v>
      </c>
      <c r="C198" s="23"/>
      <c r="D198" s="23"/>
      <c r="E198" s="23"/>
      <c r="F198" s="23"/>
      <c r="G198" s="22"/>
      <c r="H198" s="5">
        <v>18.5</v>
      </c>
      <c r="I198" s="24">
        <v>2201</v>
      </c>
      <c r="J198" s="24">
        <v>2042</v>
      </c>
      <c r="K198" s="24">
        <f t="shared" si="7"/>
        <v>4243</v>
      </c>
    </row>
    <row r="199" spans="1:11">
      <c r="A199" s="15">
        <v>43479</v>
      </c>
      <c r="B199" s="15" t="b">
        <f t="shared" ca="1" si="6"/>
        <v>0</v>
      </c>
      <c r="C199" s="23"/>
      <c r="D199" s="23"/>
      <c r="E199" s="23"/>
      <c r="F199" s="23"/>
      <c r="G199" s="22"/>
      <c r="H199" s="5">
        <v>18.5</v>
      </c>
      <c r="I199" s="24">
        <v>2182</v>
      </c>
      <c r="J199" s="24">
        <v>1923</v>
      </c>
      <c r="K199" s="24">
        <f t="shared" si="7"/>
        <v>4105</v>
      </c>
    </row>
    <row r="200" spans="1:11">
      <c r="A200" s="15">
        <v>43480</v>
      </c>
      <c r="B200" s="15" t="b">
        <f t="shared" ca="1" si="6"/>
        <v>0</v>
      </c>
      <c r="C200" s="23"/>
      <c r="D200" s="23"/>
      <c r="E200" s="23"/>
      <c r="F200" s="23"/>
      <c r="G200" s="22"/>
      <c r="H200" s="5">
        <v>19</v>
      </c>
      <c r="I200" s="24">
        <v>2033.1</v>
      </c>
      <c r="J200" s="24">
        <v>2024.9</v>
      </c>
      <c r="K200" s="24">
        <f t="shared" si="7"/>
        <v>4058</v>
      </c>
    </row>
    <row r="201" spans="1:11">
      <c r="A201" s="15">
        <v>43481</v>
      </c>
      <c r="B201" s="15" t="b">
        <f t="shared" ca="1" si="6"/>
        <v>0</v>
      </c>
      <c r="C201" s="23"/>
      <c r="D201" s="23"/>
      <c r="E201" s="23"/>
      <c r="F201" s="23"/>
      <c r="G201" s="22"/>
      <c r="H201" s="5">
        <v>17.3</v>
      </c>
      <c r="I201" s="24">
        <v>1497</v>
      </c>
      <c r="J201" s="24">
        <v>1385</v>
      </c>
      <c r="K201" s="24">
        <f t="shared" si="7"/>
        <v>2882</v>
      </c>
    </row>
    <row r="202" spans="1:11">
      <c r="A202" s="15">
        <v>43482</v>
      </c>
      <c r="B202" s="15" t="b">
        <f t="shared" ca="1" si="6"/>
        <v>0</v>
      </c>
      <c r="C202" s="23"/>
      <c r="D202" s="23"/>
      <c r="E202" s="23"/>
      <c r="F202" s="23"/>
      <c r="G202" s="22"/>
      <c r="H202" s="5">
        <v>16.7</v>
      </c>
      <c r="I202" s="24">
        <v>1393</v>
      </c>
      <c r="J202" s="24">
        <v>1062</v>
      </c>
      <c r="K202" s="24">
        <f t="shared" si="7"/>
        <v>2455</v>
      </c>
    </row>
    <row r="203" spans="1:11">
      <c r="A203" s="15">
        <v>43483</v>
      </c>
      <c r="B203" s="15" t="b">
        <f t="shared" ca="1" si="6"/>
        <v>0</v>
      </c>
      <c r="C203" s="23"/>
      <c r="D203" s="23"/>
      <c r="E203" s="23"/>
      <c r="F203" s="23"/>
      <c r="G203" s="22"/>
      <c r="H203" s="5">
        <v>17.100000000000001</v>
      </c>
      <c r="I203" s="24">
        <v>1412</v>
      </c>
      <c r="J203" s="24">
        <v>1114</v>
      </c>
      <c r="K203" s="24">
        <f t="shared" si="7"/>
        <v>2526</v>
      </c>
    </row>
    <row r="204" spans="1:11">
      <c r="A204" s="15">
        <v>43484</v>
      </c>
      <c r="B204" s="15" t="b">
        <f t="shared" ca="1" si="6"/>
        <v>0</v>
      </c>
      <c r="C204" s="23"/>
      <c r="D204" s="23"/>
      <c r="E204" s="23"/>
      <c r="F204" s="23"/>
      <c r="G204" s="22"/>
      <c r="H204" s="5">
        <v>18.8</v>
      </c>
      <c r="I204" s="24">
        <v>1764</v>
      </c>
      <c r="J204" s="24">
        <v>1576</v>
      </c>
      <c r="K204" s="24">
        <f t="shared" si="7"/>
        <v>3340</v>
      </c>
    </row>
    <row r="205" spans="1:11">
      <c r="A205" s="15">
        <v>43485</v>
      </c>
      <c r="B205" s="15" t="b">
        <f t="shared" ca="1" si="6"/>
        <v>0</v>
      </c>
      <c r="C205" s="23"/>
      <c r="D205" s="23"/>
      <c r="E205" s="23"/>
      <c r="F205" s="23"/>
      <c r="G205" s="22"/>
      <c r="H205" s="5">
        <v>20.399999999999999</v>
      </c>
      <c r="I205" s="24">
        <v>2141</v>
      </c>
      <c r="J205" s="24">
        <v>2033</v>
      </c>
      <c r="K205" s="24">
        <f t="shared" si="7"/>
        <v>4174</v>
      </c>
    </row>
    <row r="206" spans="1:11">
      <c r="A206" s="15">
        <v>43486</v>
      </c>
      <c r="B206" s="15" t="b">
        <f t="shared" ca="1" si="6"/>
        <v>0</v>
      </c>
      <c r="C206" s="23"/>
      <c r="D206" s="23"/>
      <c r="E206" s="23"/>
      <c r="F206" s="23"/>
      <c r="G206" s="22"/>
      <c r="H206" s="5">
        <v>17.8</v>
      </c>
      <c r="I206" s="24">
        <v>1502</v>
      </c>
      <c r="J206" s="24">
        <v>1215</v>
      </c>
      <c r="K206" s="24">
        <f t="shared" si="7"/>
        <v>2717</v>
      </c>
    </row>
    <row r="207" spans="1:11">
      <c r="A207" s="15">
        <v>43487</v>
      </c>
      <c r="B207" s="15" t="b">
        <f t="shared" ca="1" si="6"/>
        <v>0</v>
      </c>
      <c r="C207" s="23"/>
      <c r="D207" s="23"/>
      <c r="E207" s="23"/>
      <c r="F207" s="23"/>
      <c r="G207" s="22"/>
      <c r="H207" s="5">
        <v>16</v>
      </c>
      <c r="I207" s="24">
        <v>1327</v>
      </c>
      <c r="J207" s="24">
        <v>1049</v>
      </c>
      <c r="K207" s="24">
        <f t="shared" si="7"/>
        <v>2376</v>
      </c>
    </row>
    <row r="208" spans="1:11">
      <c r="A208" s="15">
        <v>43488</v>
      </c>
      <c r="B208" s="15" t="b">
        <f t="shared" ca="1" si="6"/>
        <v>0</v>
      </c>
      <c r="C208" s="23"/>
      <c r="D208" s="23"/>
      <c r="E208" s="23"/>
      <c r="F208" s="23"/>
      <c r="G208" s="22"/>
      <c r="H208" s="5">
        <v>16.2</v>
      </c>
      <c r="I208" s="24">
        <v>1344</v>
      </c>
      <c r="J208" s="24">
        <v>1079</v>
      </c>
      <c r="K208" s="24">
        <f t="shared" si="7"/>
        <v>2423</v>
      </c>
    </row>
    <row r="209" spans="1:11">
      <c r="A209" s="15">
        <v>43489</v>
      </c>
      <c r="B209" s="15" t="b">
        <f t="shared" ca="1" si="6"/>
        <v>0</v>
      </c>
      <c r="C209" s="23"/>
      <c r="D209" s="23"/>
      <c r="E209" s="23"/>
      <c r="F209" s="23"/>
      <c r="G209" s="22"/>
      <c r="H209" s="5">
        <v>16.899999999999999</v>
      </c>
      <c r="I209" s="24">
        <v>1445</v>
      </c>
      <c r="J209" s="24">
        <v>1196</v>
      </c>
      <c r="K209" s="24">
        <f t="shared" si="7"/>
        <v>2641</v>
      </c>
    </row>
    <row r="210" spans="1:11">
      <c r="A210" s="15">
        <v>43490</v>
      </c>
      <c r="B210" s="15" t="b">
        <f t="shared" ca="1" si="6"/>
        <v>0</v>
      </c>
      <c r="C210" s="23"/>
      <c r="D210" s="23"/>
      <c r="E210" s="23"/>
      <c r="F210" s="23"/>
      <c r="G210" s="22"/>
      <c r="H210" s="5">
        <v>18.7</v>
      </c>
      <c r="I210" s="24">
        <v>1691</v>
      </c>
      <c r="J210" s="24">
        <v>1438</v>
      </c>
      <c r="K210" s="24">
        <f t="shared" si="7"/>
        <v>3129</v>
      </c>
    </row>
    <row r="211" spans="1:11">
      <c r="A211" s="15">
        <v>43491</v>
      </c>
      <c r="B211" s="15" t="b">
        <f t="shared" ca="1" si="6"/>
        <v>0</v>
      </c>
      <c r="C211" s="23"/>
      <c r="D211" s="23"/>
      <c r="E211" s="23"/>
      <c r="F211" s="23"/>
      <c r="G211" s="22"/>
      <c r="H211" s="5">
        <v>18.2</v>
      </c>
      <c r="I211" s="24">
        <v>1751</v>
      </c>
      <c r="J211" s="24">
        <v>1640</v>
      </c>
      <c r="K211" s="24">
        <f t="shared" si="7"/>
        <v>3391</v>
      </c>
    </row>
    <row r="212" spans="1:11">
      <c r="A212" s="15">
        <v>43492</v>
      </c>
      <c r="B212" s="15" t="b">
        <f t="shared" ca="1" si="6"/>
        <v>0</v>
      </c>
      <c r="C212" s="23"/>
      <c r="D212" s="23"/>
      <c r="E212" s="23"/>
      <c r="F212" s="23"/>
      <c r="G212" s="22"/>
      <c r="H212" s="5">
        <v>16.899999999999999</v>
      </c>
      <c r="I212" s="24">
        <v>1485</v>
      </c>
      <c r="J212" s="24">
        <v>1306</v>
      </c>
      <c r="K212" s="24">
        <f t="shared" si="7"/>
        <v>2791</v>
      </c>
    </row>
    <row r="213" spans="1:11">
      <c r="A213" s="15">
        <v>43493</v>
      </c>
      <c r="B213" s="15" t="b">
        <f t="shared" ca="1" si="6"/>
        <v>0</v>
      </c>
      <c r="C213" s="23"/>
      <c r="D213" s="23"/>
      <c r="E213" s="23"/>
      <c r="F213" s="23"/>
      <c r="G213" s="22"/>
      <c r="H213" s="5">
        <v>17.5</v>
      </c>
      <c r="I213" s="24">
        <v>1495</v>
      </c>
      <c r="J213" s="24">
        <v>1218</v>
      </c>
      <c r="K213" s="24">
        <f t="shared" si="7"/>
        <v>2713</v>
      </c>
    </row>
    <row r="214" spans="1:11">
      <c r="A214" s="15">
        <v>43494</v>
      </c>
      <c r="B214" s="15" t="b">
        <f t="shared" ca="1" si="6"/>
        <v>0</v>
      </c>
      <c r="C214" s="23"/>
      <c r="D214" s="23"/>
      <c r="E214" s="23"/>
      <c r="F214" s="23"/>
      <c r="G214" s="22"/>
      <c r="H214" s="5">
        <v>18.5</v>
      </c>
      <c r="I214" s="24">
        <v>1695</v>
      </c>
      <c r="J214" s="24">
        <v>1419</v>
      </c>
      <c r="K214" s="24">
        <f t="shared" si="7"/>
        <v>3114</v>
      </c>
    </row>
    <row r="215" spans="1:11">
      <c r="A215" s="15">
        <v>43495</v>
      </c>
      <c r="B215" s="15" t="b">
        <f t="shared" ca="1" si="6"/>
        <v>0</v>
      </c>
      <c r="C215" s="23"/>
      <c r="D215" s="23"/>
      <c r="E215" s="23"/>
      <c r="F215" s="23"/>
      <c r="G215" s="22"/>
      <c r="H215" s="5">
        <v>19.3</v>
      </c>
      <c r="I215" s="24">
        <v>1888</v>
      </c>
      <c r="J215" s="24">
        <v>1603</v>
      </c>
      <c r="K215" s="24">
        <f t="shared" si="7"/>
        <v>3491</v>
      </c>
    </row>
    <row r="216" spans="1:11">
      <c r="A216" s="15">
        <v>43496</v>
      </c>
      <c r="B216" s="15" t="b">
        <f t="shared" ca="1" si="6"/>
        <v>0</v>
      </c>
      <c r="C216" s="23"/>
      <c r="D216" s="23"/>
      <c r="E216" s="23"/>
      <c r="F216" s="23"/>
      <c r="G216" s="22"/>
      <c r="H216" s="5">
        <v>21.7</v>
      </c>
      <c r="I216" s="24">
        <v>2540</v>
      </c>
      <c r="J216" s="24">
        <v>2486</v>
      </c>
      <c r="K216" s="24">
        <f t="shared" si="7"/>
        <v>5026</v>
      </c>
    </row>
    <row r="217" spans="1:11">
      <c r="A217" s="15">
        <v>43497</v>
      </c>
      <c r="B217" s="15" t="b">
        <f t="shared" ca="1" si="6"/>
        <v>0</v>
      </c>
      <c r="C217" s="23"/>
      <c r="D217" s="23"/>
      <c r="E217" s="23"/>
      <c r="F217" s="23"/>
      <c r="G217" s="22"/>
      <c r="H217" s="5">
        <v>18.8</v>
      </c>
      <c r="I217" s="24">
        <v>1821</v>
      </c>
      <c r="J217" s="24">
        <v>1444</v>
      </c>
      <c r="K217" s="24">
        <f t="shared" si="7"/>
        <v>3265</v>
      </c>
    </row>
    <row r="218" spans="1:11">
      <c r="A218" s="15">
        <v>43498</v>
      </c>
      <c r="B218" s="15" t="b">
        <f t="shared" ca="1" si="6"/>
        <v>0</v>
      </c>
      <c r="C218" s="23"/>
      <c r="D218" s="23"/>
      <c r="E218" s="23"/>
      <c r="F218" s="23"/>
      <c r="G218" s="22"/>
      <c r="H218" s="5">
        <v>18.600000000000001</v>
      </c>
      <c r="I218" s="24">
        <v>1987</v>
      </c>
      <c r="J218" s="24">
        <v>1764</v>
      </c>
      <c r="K218" s="24">
        <f t="shared" si="7"/>
        <v>3751</v>
      </c>
    </row>
    <row r="219" spans="1:11">
      <c r="A219" s="15">
        <v>43499</v>
      </c>
      <c r="B219" s="15" t="b">
        <f t="shared" ca="1" si="6"/>
        <v>0</v>
      </c>
      <c r="C219" s="23"/>
      <c r="D219" s="23"/>
      <c r="E219" s="23"/>
      <c r="F219" s="23"/>
      <c r="G219" s="22"/>
      <c r="H219" s="5">
        <v>21.8</v>
      </c>
      <c r="I219" s="24">
        <v>2900</v>
      </c>
      <c r="J219" s="24">
        <v>2720</v>
      </c>
      <c r="K219" s="24">
        <f t="shared" si="7"/>
        <v>5620</v>
      </c>
    </row>
    <row r="220" spans="1:11">
      <c r="A220" s="15">
        <v>43500</v>
      </c>
      <c r="B220" s="15" t="b">
        <f t="shared" ca="1" si="6"/>
        <v>0</v>
      </c>
      <c r="C220" s="23"/>
      <c r="D220" s="23"/>
      <c r="E220" s="23"/>
      <c r="F220" s="23"/>
      <c r="G220" s="22"/>
      <c r="H220" s="5">
        <v>21.7</v>
      </c>
      <c r="I220" s="24">
        <v>3070</v>
      </c>
      <c r="J220" s="24">
        <v>2845</v>
      </c>
      <c r="K220" s="24">
        <f t="shared" si="7"/>
        <v>5915</v>
      </c>
    </row>
    <row r="221" spans="1:11">
      <c r="A221" s="15">
        <v>43501</v>
      </c>
      <c r="B221" s="15" t="b">
        <f t="shared" ca="1" si="6"/>
        <v>0</v>
      </c>
      <c r="C221" s="23"/>
      <c r="D221" s="23"/>
      <c r="E221" s="23"/>
      <c r="F221" s="23"/>
      <c r="G221" s="22"/>
      <c r="H221" s="5">
        <v>20.100000000000001</v>
      </c>
      <c r="I221" s="24">
        <v>2693</v>
      </c>
      <c r="J221" s="24">
        <v>2476</v>
      </c>
      <c r="K221" s="24">
        <f t="shared" si="7"/>
        <v>5169</v>
      </c>
    </row>
    <row r="222" spans="1:11">
      <c r="A222" s="15">
        <v>43502</v>
      </c>
      <c r="B222" s="15" t="b">
        <f t="shared" ca="1" si="6"/>
        <v>0</v>
      </c>
      <c r="C222" s="23"/>
      <c r="D222" s="23"/>
      <c r="E222" s="23"/>
      <c r="F222" s="23"/>
      <c r="G222" s="22"/>
      <c r="H222" s="5">
        <v>22.1</v>
      </c>
      <c r="I222" s="24">
        <v>3374</v>
      </c>
      <c r="J222" s="24">
        <v>3288</v>
      </c>
      <c r="K222" s="24">
        <f t="shared" si="7"/>
        <v>6662</v>
      </c>
    </row>
    <row r="223" spans="1:11">
      <c r="A223" s="15">
        <v>43503</v>
      </c>
      <c r="B223" s="15" t="b">
        <f t="shared" ca="1" si="6"/>
        <v>0</v>
      </c>
      <c r="C223" s="23"/>
      <c r="D223" s="23"/>
      <c r="E223" s="23"/>
      <c r="F223" s="23"/>
      <c r="G223" s="22"/>
      <c r="H223" s="5">
        <v>23</v>
      </c>
      <c r="I223" s="24">
        <v>3742</v>
      </c>
      <c r="J223" s="24">
        <v>3747</v>
      </c>
      <c r="K223" s="24">
        <f t="shared" si="7"/>
        <v>7489</v>
      </c>
    </row>
    <row r="224" spans="1:11">
      <c r="A224" s="15">
        <v>43504</v>
      </c>
      <c r="B224" s="15" t="b">
        <f t="shared" ca="1" si="6"/>
        <v>0</v>
      </c>
      <c r="C224" s="23"/>
      <c r="D224" s="23"/>
      <c r="E224" s="23"/>
      <c r="F224" s="23"/>
      <c r="G224" s="22"/>
      <c r="H224" s="5">
        <v>21.7</v>
      </c>
      <c r="I224" s="24">
        <v>3534</v>
      </c>
      <c r="J224" s="24">
        <v>3550</v>
      </c>
      <c r="K224" s="24">
        <f t="shared" si="7"/>
        <v>7084</v>
      </c>
    </row>
    <row r="225" spans="1:11">
      <c r="A225" s="15">
        <v>43505</v>
      </c>
      <c r="B225" s="15" t="b">
        <f t="shared" ca="1" si="6"/>
        <v>0</v>
      </c>
      <c r="C225" s="23"/>
      <c r="D225" s="23"/>
      <c r="E225" s="23"/>
      <c r="F225" s="23"/>
      <c r="G225" s="22"/>
      <c r="H225" s="5">
        <v>19.3</v>
      </c>
      <c r="I225" s="24">
        <v>2815</v>
      </c>
      <c r="J225" s="24">
        <v>2477</v>
      </c>
      <c r="K225" s="24">
        <f t="shared" si="7"/>
        <v>5292</v>
      </c>
    </row>
    <row r="226" spans="1:11">
      <c r="A226" s="15">
        <v>43506</v>
      </c>
      <c r="B226" s="15" t="b">
        <f t="shared" ca="1" si="6"/>
        <v>0</v>
      </c>
      <c r="C226" s="23"/>
      <c r="D226" s="23"/>
      <c r="E226" s="23"/>
      <c r="F226" s="23"/>
      <c r="G226" s="22"/>
      <c r="H226" s="5">
        <v>18</v>
      </c>
      <c r="I226" s="24">
        <v>2092</v>
      </c>
      <c r="J226" s="24">
        <v>1948</v>
      </c>
      <c r="K226" s="24">
        <f t="shared" si="7"/>
        <v>4040</v>
      </c>
    </row>
    <row r="227" spans="1:11">
      <c r="A227" s="15">
        <v>43507</v>
      </c>
      <c r="B227" s="15" t="b">
        <f t="shared" ca="1" si="6"/>
        <v>0</v>
      </c>
      <c r="C227" s="23"/>
      <c r="D227" s="23"/>
      <c r="E227" s="23"/>
      <c r="F227" s="23"/>
      <c r="G227" s="22"/>
      <c r="H227" s="5">
        <v>18.399999999999999</v>
      </c>
      <c r="I227" s="24">
        <v>1958</v>
      </c>
      <c r="J227" s="24">
        <v>1703</v>
      </c>
      <c r="K227" s="24">
        <f t="shared" si="7"/>
        <v>3661</v>
      </c>
    </row>
    <row r="228" spans="1:11">
      <c r="A228" s="15">
        <v>43508</v>
      </c>
      <c r="B228" s="15" t="b">
        <f t="shared" ca="1" si="6"/>
        <v>0</v>
      </c>
      <c r="C228" s="23"/>
      <c r="D228" s="23"/>
      <c r="E228" s="23"/>
      <c r="F228" s="23"/>
      <c r="G228" s="22"/>
      <c r="H228" s="5">
        <v>19</v>
      </c>
      <c r="I228" s="24">
        <v>2020</v>
      </c>
      <c r="J228" s="24">
        <v>1840</v>
      </c>
      <c r="K228" s="24">
        <f t="shared" si="7"/>
        <v>3860</v>
      </c>
    </row>
    <row r="229" spans="1:11">
      <c r="A229" s="15">
        <v>43509</v>
      </c>
      <c r="B229" s="15" t="b">
        <f t="shared" ca="1" si="6"/>
        <v>0</v>
      </c>
      <c r="C229" s="23"/>
      <c r="D229" s="23"/>
      <c r="E229" s="23"/>
      <c r="F229" s="23"/>
      <c r="G229" s="22"/>
      <c r="H229" s="5">
        <v>21.1</v>
      </c>
      <c r="I229" s="24">
        <v>2443</v>
      </c>
      <c r="J229" s="24">
        <v>2357</v>
      </c>
      <c r="K229" s="24">
        <f t="shared" si="7"/>
        <v>4800</v>
      </c>
    </row>
    <row r="230" spans="1:11">
      <c r="A230" s="15">
        <v>43510</v>
      </c>
      <c r="B230" s="15" t="b">
        <f t="shared" ca="1" si="6"/>
        <v>0</v>
      </c>
      <c r="C230" s="23"/>
      <c r="D230" s="23"/>
      <c r="E230" s="23"/>
      <c r="F230" s="23"/>
      <c r="G230" s="22"/>
      <c r="H230" s="5">
        <v>20.399999999999999</v>
      </c>
      <c r="I230" s="24">
        <v>2561</v>
      </c>
      <c r="J230" s="24">
        <v>2615</v>
      </c>
      <c r="K230" s="24">
        <f t="shared" si="7"/>
        <v>5176</v>
      </c>
    </row>
    <row r="231" spans="1:11">
      <c r="A231" s="15">
        <v>43511</v>
      </c>
      <c r="B231" s="15" t="b">
        <f t="shared" ca="1" si="6"/>
        <v>0</v>
      </c>
      <c r="C231" s="23"/>
      <c r="D231" s="23"/>
      <c r="E231" s="23"/>
      <c r="F231" s="23"/>
      <c r="G231" s="22"/>
      <c r="H231" s="5">
        <v>20.399999999999999</v>
      </c>
      <c r="I231" s="24">
        <v>2476</v>
      </c>
      <c r="J231" s="24">
        <v>2488</v>
      </c>
      <c r="K231" s="24">
        <f t="shared" si="7"/>
        <v>4964</v>
      </c>
    </row>
    <row r="232" spans="1:11">
      <c r="A232" s="15">
        <v>43512</v>
      </c>
      <c r="B232" s="15" t="b">
        <f t="shared" ca="1" si="6"/>
        <v>0</v>
      </c>
      <c r="C232" s="23"/>
      <c r="D232" s="23"/>
      <c r="E232" s="23"/>
      <c r="F232" s="23"/>
      <c r="G232" s="22"/>
      <c r="H232" s="5">
        <v>22.4</v>
      </c>
      <c r="I232" s="24">
        <v>3208</v>
      </c>
      <c r="J232" s="24">
        <v>3299</v>
      </c>
      <c r="K232" s="24">
        <f t="shared" si="7"/>
        <v>6507</v>
      </c>
    </row>
    <row r="233" spans="1:11">
      <c r="A233" s="15">
        <v>43513</v>
      </c>
      <c r="B233" s="15" t="b">
        <f t="shared" ca="1" si="6"/>
        <v>0</v>
      </c>
      <c r="C233" s="23"/>
      <c r="D233" s="23"/>
      <c r="E233" s="23"/>
      <c r="F233" s="23"/>
      <c r="G233" s="22"/>
      <c r="H233" s="5">
        <v>18.8</v>
      </c>
      <c r="I233" s="24">
        <v>2447</v>
      </c>
      <c r="J233" s="24">
        <v>2271</v>
      </c>
      <c r="K233" s="24">
        <f t="shared" si="7"/>
        <v>4718</v>
      </c>
    </row>
    <row r="234" spans="1:11">
      <c r="A234" s="15">
        <v>43514</v>
      </c>
      <c r="B234" s="15" t="b">
        <f t="shared" ca="1" si="6"/>
        <v>0</v>
      </c>
      <c r="C234" s="23"/>
      <c r="D234" s="23"/>
      <c r="E234" s="23"/>
      <c r="F234" s="23"/>
      <c r="G234" s="22"/>
      <c r="H234" s="5">
        <v>17.899999999999999</v>
      </c>
      <c r="I234" s="24">
        <v>2086</v>
      </c>
      <c r="J234" s="24">
        <v>1697</v>
      </c>
      <c r="K234" s="24">
        <f t="shared" si="7"/>
        <v>3783</v>
      </c>
    </row>
    <row r="235" spans="1:11">
      <c r="A235" s="15">
        <v>43515</v>
      </c>
      <c r="B235" s="15" t="b">
        <f t="shared" ca="1" si="6"/>
        <v>0</v>
      </c>
      <c r="C235" s="23"/>
      <c r="D235" s="23"/>
      <c r="E235" s="23"/>
      <c r="F235" s="23"/>
      <c r="G235" s="22"/>
      <c r="H235" s="5">
        <v>20.3</v>
      </c>
      <c r="I235" s="24">
        <v>2840</v>
      </c>
      <c r="J235" s="24">
        <v>2777</v>
      </c>
      <c r="K235" s="24">
        <f t="shared" si="7"/>
        <v>5617</v>
      </c>
    </row>
    <row r="236" spans="1:11">
      <c r="A236" s="15">
        <v>43516</v>
      </c>
      <c r="B236" s="15" t="b">
        <f t="shared" ca="1" si="6"/>
        <v>0</v>
      </c>
      <c r="C236" s="23"/>
      <c r="D236" s="23"/>
      <c r="E236" s="23"/>
      <c r="F236" s="23"/>
      <c r="G236" s="22"/>
      <c r="H236" s="5">
        <v>22.6</v>
      </c>
      <c r="I236" s="24">
        <v>3458</v>
      </c>
      <c r="J236" s="24">
        <v>3825</v>
      </c>
      <c r="K236" s="24">
        <f t="shared" si="7"/>
        <v>7283</v>
      </c>
    </row>
    <row r="237" spans="1:11">
      <c r="A237" s="15">
        <v>43517</v>
      </c>
      <c r="B237" s="15" t="b">
        <f t="shared" ca="1" si="6"/>
        <v>0</v>
      </c>
      <c r="C237" s="23"/>
      <c r="D237" s="23"/>
      <c r="E237" s="23"/>
      <c r="F237" s="23"/>
      <c r="G237" s="22"/>
      <c r="H237" s="5">
        <v>21.4</v>
      </c>
      <c r="I237" s="24">
        <v>3210</v>
      </c>
      <c r="J237" s="24">
        <v>3627</v>
      </c>
      <c r="K237" s="24">
        <f t="shared" si="7"/>
        <v>6837</v>
      </c>
    </row>
    <row r="238" spans="1:11">
      <c r="A238" s="15">
        <v>43518</v>
      </c>
      <c r="B238" s="15" t="b">
        <f t="shared" ca="1" si="6"/>
        <v>0</v>
      </c>
      <c r="C238" s="23"/>
      <c r="D238" s="23"/>
      <c r="E238" s="23"/>
      <c r="F238" s="23"/>
      <c r="G238" s="22"/>
      <c r="H238" s="5">
        <v>20.399999999999999</v>
      </c>
      <c r="I238" s="24">
        <v>2155</v>
      </c>
      <c r="J238" s="24">
        <v>2051</v>
      </c>
      <c r="K238" s="24">
        <f t="shared" si="7"/>
        <v>4206</v>
      </c>
    </row>
    <row r="239" spans="1:11">
      <c r="A239" s="15">
        <v>43519</v>
      </c>
      <c r="B239" s="15" t="b">
        <f t="shared" ca="1" si="6"/>
        <v>0</v>
      </c>
      <c r="C239" s="23"/>
      <c r="D239" s="23"/>
      <c r="E239" s="23"/>
      <c r="F239" s="23"/>
      <c r="G239" s="22"/>
      <c r="H239" s="5">
        <v>18.100000000000001</v>
      </c>
      <c r="I239" s="24">
        <v>1938</v>
      </c>
      <c r="J239" s="24">
        <v>1645</v>
      </c>
      <c r="K239" s="24">
        <f t="shared" si="7"/>
        <v>3583</v>
      </c>
    </row>
    <row r="240" spans="1:11">
      <c r="A240" s="15">
        <v>43520</v>
      </c>
      <c r="B240" s="15" t="b">
        <f t="shared" ca="1" si="6"/>
        <v>0</v>
      </c>
      <c r="C240" s="23"/>
      <c r="D240" s="23"/>
      <c r="E240" s="23"/>
      <c r="F240" s="23"/>
      <c r="G240" s="22"/>
      <c r="H240" s="5">
        <v>16.899999999999999</v>
      </c>
      <c r="I240" s="24">
        <v>1383</v>
      </c>
      <c r="J240" s="24">
        <v>1121</v>
      </c>
      <c r="K240" s="24">
        <f t="shared" si="7"/>
        <v>2504</v>
      </c>
    </row>
    <row r="241" spans="1:11">
      <c r="A241" s="15">
        <v>43521</v>
      </c>
      <c r="B241" s="15" t="b">
        <f t="shared" ca="1" si="6"/>
        <v>0</v>
      </c>
      <c r="C241" s="23"/>
      <c r="D241" s="23"/>
      <c r="E241" s="23"/>
      <c r="F241" s="23"/>
      <c r="G241" s="22"/>
      <c r="H241" s="5">
        <v>18</v>
      </c>
      <c r="I241" s="24">
        <v>1395</v>
      </c>
      <c r="J241" s="24">
        <v>1297</v>
      </c>
      <c r="K241" s="24">
        <f t="shared" si="7"/>
        <v>2692</v>
      </c>
    </row>
    <row r="242" spans="1:11">
      <c r="A242" s="15">
        <v>43522</v>
      </c>
      <c r="B242" s="15" t="b">
        <f t="shared" ca="1" si="6"/>
        <v>0</v>
      </c>
      <c r="C242" s="23"/>
      <c r="D242" s="23"/>
      <c r="E242" s="23"/>
      <c r="F242" s="23"/>
      <c r="G242" s="22"/>
      <c r="H242" s="5">
        <v>18.7</v>
      </c>
      <c r="I242" s="24">
        <v>1937</v>
      </c>
      <c r="J242" s="24">
        <v>1659</v>
      </c>
      <c r="K242" s="24">
        <f t="shared" si="7"/>
        <v>3596</v>
      </c>
    </row>
    <row r="243" spans="1:11">
      <c r="A243" s="15">
        <v>43523</v>
      </c>
      <c r="B243" s="15" t="b">
        <f t="shared" ca="1" si="6"/>
        <v>0</v>
      </c>
      <c r="C243" s="23"/>
      <c r="D243" s="23"/>
      <c r="E243" s="23"/>
      <c r="F243" s="23"/>
      <c r="G243" s="22"/>
      <c r="H243" s="5">
        <v>20.7</v>
      </c>
      <c r="I243" s="24">
        <v>2765</v>
      </c>
      <c r="J243" s="24">
        <v>2651</v>
      </c>
      <c r="K243" s="24">
        <f t="shared" si="7"/>
        <v>5416</v>
      </c>
    </row>
    <row r="244" spans="1:11">
      <c r="A244" s="15">
        <v>43524</v>
      </c>
      <c r="B244" s="15" t="b">
        <f t="shared" ca="1" si="6"/>
        <v>0</v>
      </c>
      <c r="C244" s="23"/>
      <c r="D244" s="23"/>
      <c r="E244" s="23"/>
      <c r="F244" s="23"/>
      <c r="G244" s="22"/>
      <c r="H244" s="5">
        <v>22.8</v>
      </c>
      <c r="I244" s="24">
        <v>3225</v>
      </c>
      <c r="J244" s="24">
        <v>3444</v>
      </c>
      <c r="K244" s="24">
        <f t="shared" si="7"/>
        <v>6669</v>
      </c>
    </row>
    <row r="245" spans="1:11">
      <c r="A245" s="15">
        <v>43525</v>
      </c>
      <c r="B245" s="15" t="b">
        <f t="shared" ca="1" si="6"/>
        <v>0</v>
      </c>
      <c r="C245" s="23"/>
      <c r="D245" s="23"/>
      <c r="E245" s="23"/>
      <c r="F245" s="23"/>
      <c r="G245" s="22"/>
      <c r="H245" s="5">
        <v>20.8</v>
      </c>
      <c r="I245" s="24">
        <v>2854</v>
      </c>
      <c r="J245" s="24">
        <v>2867</v>
      </c>
      <c r="K245" s="24">
        <f t="shared" si="7"/>
        <v>5721</v>
      </c>
    </row>
    <row r="246" spans="1:11">
      <c r="A246" s="15">
        <v>43526</v>
      </c>
      <c r="B246" s="15" t="b">
        <f t="shared" ca="1" si="6"/>
        <v>0</v>
      </c>
      <c r="C246" s="23"/>
      <c r="D246" s="23"/>
      <c r="E246" s="23"/>
      <c r="F246" s="23"/>
      <c r="G246" s="22"/>
      <c r="H246" s="5">
        <v>21.5</v>
      </c>
      <c r="I246" s="24">
        <v>3135</v>
      </c>
      <c r="J246" s="24">
        <v>3318</v>
      </c>
      <c r="K246" s="24">
        <f t="shared" si="7"/>
        <v>6453</v>
      </c>
    </row>
    <row r="247" spans="1:11">
      <c r="A247" s="15">
        <v>43527</v>
      </c>
      <c r="B247" s="15" t="b">
        <f t="shared" ca="1" si="6"/>
        <v>0</v>
      </c>
      <c r="C247" s="23"/>
      <c r="D247" s="23"/>
      <c r="E247" s="23"/>
      <c r="F247" s="23"/>
      <c r="G247" s="22"/>
      <c r="H247" s="5">
        <v>21.5</v>
      </c>
      <c r="I247" s="24">
        <v>2910</v>
      </c>
      <c r="J247" s="24">
        <v>3224</v>
      </c>
      <c r="K247" s="24">
        <f t="shared" si="7"/>
        <v>6134</v>
      </c>
    </row>
    <row r="248" spans="1:11">
      <c r="A248" s="15">
        <v>43528</v>
      </c>
      <c r="B248" s="15" t="b">
        <f t="shared" ca="1" si="6"/>
        <v>0</v>
      </c>
      <c r="C248" s="23"/>
      <c r="D248" s="23"/>
      <c r="E248" s="23"/>
      <c r="F248" s="23"/>
      <c r="G248" s="22"/>
      <c r="H248" s="5">
        <v>20.9</v>
      </c>
      <c r="I248" s="24">
        <v>2726</v>
      </c>
      <c r="J248" s="24">
        <v>2417</v>
      </c>
      <c r="K248" s="24">
        <f t="shared" si="7"/>
        <v>5143</v>
      </c>
    </row>
    <row r="249" spans="1:11">
      <c r="A249" s="15">
        <v>43529</v>
      </c>
      <c r="B249" s="15" t="b">
        <f t="shared" ca="1" si="6"/>
        <v>0</v>
      </c>
      <c r="C249" s="23"/>
      <c r="D249" s="23"/>
      <c r="E249" s="23"/>
      <c r="F249" s="23"/>
      <c r="G249" s="22"/>
      <c r="H249" s="5">
        <v>22.2</v>
      </c>
      <c r="I249" s="24">
        <v>3530</v>
      </c>
      <c r="J249" s="24">
        <v>3525</v>
      </c>
      <c r="K249" s="24">
        <f t="shared" si="7"/>
        <v>7055</v>
      </c>
    </row>
    <row r="250" spans="1:11">
      <c r="A250" s="15">
        <v>43530</v>
      </c>
      <c r="B250" s="15" t="b">
        <f t="shared" ca="1" si="6"/>
        <v>0</v>
      </c>
      <c r="C250" s="23"/>
      <c r="D250" s="23"/>
      <c r="E250" s="23"/>
      <c r="F250" s="23"/>
      <c r="G250" s="22"/>
      <c r="H250" s="5">
        <v>20.5</v>
      </c>
      <c r="I250" s="24">
        <v>2810</v>
      </c>
      <c r="J250" s="24">
        <v>2998</v>
      </c>
      <c r="K250" s="24">
        <f t="shared" si="7"/>
        <v>5808</v>
      </c>
    </row>
    <row r="251" spans="1:11">
      <c r="A251" s="15">
        <v>43531</v>
      </c>
      <c r="B251" s="15" t="b">
        <f t="shared" ca="1" si="6"/>
        <v>0</v>
      </c>
      <c r="C251" s="23"/>
      <c r="D251" s="23"/>
      <c r="E251" s="23"/>
      <c r="F251" s="23"/>
      <c r="G251" s="22"/>
      <c r="H251" s="5">
        <v>17.899999999999999</v>
      </c>
      <c r="I251" s="24">
        <v>2009</v>
      </c>
      <c r="J251" s="24">
        <v>1771</v>
      </c>
      <c r="K251" s="24">
        <f t="shared" si="7"/>
        <v>3780</v>
      </c>
    </row>
    <row r="252" spans="1:11">
      <c r="A252" s="15">
        <v>43532</v>
      </c>
      <c r="B252" s="15" t="b">
        <f t="shared" ca="1" si="6"/>
        <v>0</v>
      </c>
      <c r="C252" s="23"/>
      <c r="D252" s="23"/>
      <c r="E252" s="23"/>
      <c r="F252" s="23"/>
      <c r="G252" s="22"/>
      <c r="H252" s="5">
        <v>16.5</v>
      </c>
      <c r="I252" s="24">
        <v>1773</v>
      </c>
      <c r="J252" s="24">
        <v>1364</v>
      </c>
      <c r="K252" s="24">
        <f t="shared" si="7"/>
        <v>3137</v>
      </c>
    </row>
    <row r="253" spans="1:11">
      <c r="A253" s="15">
        <v>43533</v>
      </c>
      <c r="B253" s="15" t="b">
        <f t="shared" ca="1" si="6"/>
        <v>0</v>
      </c>
      <c r="C253" s="23"/>
      <c r="D253" s="23"/>
      <c r="E253" s="23"/>
      <c r="F253" s="23"/>
      <c r="G253" s="22"/>
      <c r="H253" s="5">
        <v>17.8</v>
      </c>
      <c r="I253" s="24">
        <v>1918</v>
      </c>
      <c r="J253" s="24">
        <v>1697</v>
      </c>
      <c r="K253" s="24">
        <f t="shared" si="7"/>
        <v>3615</v>
      </c>
    </row>
    <row r="254" spans="1:11">
      <c r="A254" s="15">
        <v>43534</v>
      </c>
      <c r="B254" s="15" t="b">
        <f t="shared" ca="1" si="6"/>
        <v>0</v>
      </c>
      <c r="C254" s="23"/>
      <c r="D254" s="23"/>
      <c r="E254" s="23"/>
      <c r="F254" s="23"/>
      <c r="G254" s="22"/>
      <c r="H254" s="5">
        <v>17.7</v>
      </c>
      <c r="I254" s="24">
        <v>1710</v>
      </c>
      <c r="J254" s="24">
        <v>1362</v>
      </c>
      <c r="K254" s="24">
        <f t="shared" si="7"/>
        <v>3072</v>
      </c>
    </row>
    <row r="255" spans="1:11">
      <c r="A255" s="15">
        <v>43535</v>
      </c>
      <c r="B255" s="15" t="b">
        <f t="shared" ca="1" si="6"/>
        <v>0</v>
      </c>
      <c r="C255" s="23"/>
      <c r="D255" s="23"/>
      <c r="E255" s="23"/>
      <c r="F255" s="23"/>
      <c r="G255" s="22"/>
      <c r="H255" s="5">
        <v>18.399999999999999</v>
      </c>
      <c r="I255" s="24">
        <v>1641</v>
      </c>
      <c r="J255" s="24">
        <v>1417</v>
      </c>
      <c r="K255" s="24">
        <f t="shared" si="7"/>
        <v>3058</v>
      </c>
    </row>
    <row r="256" spans="1:11">
      <c r="A256" s="15">
        <v>43536</v>
      </c>
      <c r="B256" s="15" t="b">
        <f t="shared" ca="1" si="6"/>
        <v>0</v>
      </c>
      <c r="C256" s="23"/>
      <c r="D256" s="23"/>
      <c r="E256" s="23"/>
      <c r="F256" s="23"/>
      <c r="G256" s="22"/>
      <c r="H256" s="5">
        <v>20.100000000000001</v>
      </c>
      <c r="I256" s="24">
        <v>2086</v>
      </c>
      <c r="J256" s="24">
        <v>1813</v>
      </c>
      <c r="K256" s="24">
        <f t="shared" si="7"/>
        <v>3899</v>
      </c>
    </row>
    <row r="257" spans="1:11">
      <c r="A257" s="15">
        <v>43537</v>
      </c>
      <c r="B257" s="15" t="b">
        <f t="shared" ca="1" si="6"/>
        <v>0</v>
      </c>
      <c r="C257" s="23"/>
      <c r="D257" s="23"/>
      <c r="E257" s="23"/>
      <c r="F257" s="23"/>
      <c r="G257" s="22"/>
      <c r="H257" s="5">
        <v>20.8</v>
      </c>
      <c r="I257" s="24">
        <v>2276</v>
      </c>
      <c r="J257" s="24">
        <v>1995</v>
      </c>
      <c r="K257" s="24">
        <f t="shared" si="7"/>
        <v>4271</v>
      </c>
    </row>
    <row r="258" spans="1:11">
      <c r="A258" s="15">
        <v>43538</v>
      </c>
      <c r="B258" s="15" t="b">
        <f t="shared" ref="B258:B321" ca="1" si="8">AND(A258&gt;=(TODAY()-30),A258&lt;TODAY())</f>
        <v>0</v>
      </c>
      <c r="C258" s="23"/>
      <c r="D258" s="23"/>
      <c r="E258" s="23"/>
      <c r="F258" s="23"/>
      <c r="G258" s="22"/>
      <c r="H258" s="5">
        <v>20.399999999999999</v>
      </c>
      <c r="I258" s="24">
        <v>2431</v>
      </c>
      <c r="J258" s="24">
        <v>2175</v>
      </c>
      <c r="K258" s="24">
        <f t="shared" si="7"/>
        <v>4606</v>
      </c>
    </row>
    <row r="259" spans="1:11">
      <c r="A259" s="15">
        <v>43539</v>
      </c>
      <c r="B259" s="15" t="b">
        <f t="shared" ca="1" si="8"/>
        <v>0</v>
      </c>
      <c r="C259" s="23"/>
      <c r="D259" s="23"/>
      <c r="E259" s="23"/>
      <c r="F259" s="23"/>
      <c r="G259" s="22"/>
      <c r="H259" s="5">
        <v>18.7</v>
      </c>
      <c r="I259" s="24">
        <v>1855</v>
      </c>
      <c r="J259" s="24">
        <v>1507</v>
      </c>
      <c r="K259" s="24">
        <f t="shared" ref="K259:K322" si="9">I259+J259</f>
        <v>3362</v>
      </c>
    </row>
    <row r="260" spans="1:11">
      <c r="A260" s="15">
        <v>43540</v>
      </c>
      <c r="B260" s="15" t="b">
        <f t="shared" ca="1" si="8"/>
        <v>0</v>
      </c>
      <c r="C260" s="23"/>
      <c r="D260" s="23"/>
      <c r="E260" s="23"/>
      <c r="F260" s="23"/>
      <c r="G260" s="22"/>
      <c r="H260" s="5">
        <v>20.2</v>
      </c>
      <c r="I260" s="24">
        <v>2025</v>
      </c>
      <c r="J260" s="24">
        <v>1693</v>
      </c>
      <c r="K260" s="24">
        <f t="shared" si="9"/>
        <v>3718</v>
      </c>
    </row>
    <row r="261" spans="1:11">
      <c r="A261" s="15">
        <v>43541</v>
      </c>
      <c r="B261" s="15" t="b">
        <f t="shared" ca="1" si="8"/>
        <v>0</v>
      </c>
      <c r="C261" s="23"/>
      <c r="D261" s="23"/>
      <c r="E261" s="23"/>
      <c r="F261" s="23"/>
      <c r="G261" s="22"/>
      <c r="H261" s="5">
        <v>20.9</v>
      </c>
      <c r="I261" s="24">
        <v>2438</v>
      </c>
      <c r="J261" s="24">
        <v>2461</v>
      </c>
      <c r="K261" s="24">
        <f t="shared" si="9"/>
        <v>4899</v>
      </c>
    </row>
    <row r="262" spans="1:11">
      <c r="A262" s="15">
        <v>43542</v>
      </c>
      <c r="B262" s="15" t="b">
        <f t="shared" ca="1" si="8"/>
        <v>0</v>
      </c>
      <c r="C262" s="23"/>
      <c r="D262" s="23"/>
      <c r="E262" s="23"/>
      <c r="F262" s="23"/>
      <c r="G262" s="22"/>
      <c r="H262" s="5">
        <v>21.7</v>
      </c>
      <c r="I262" s="24">
        <v>2866</v>
      </c>
      <c r="J262" s="24">
        <v>2713</v>
      </c>
      <c r="K262" s="24">
        <f t="shared" si="9"/>
        <v>5579</v>
      </c>
    </row>
    <row r="263" spans="1:11">
      <c r="A263" s="15">
        <v>43543</v>
      </c>
      <c r="B263" s="15" t="b">
        <f t="shared" ca="1" si="8"/>
        <v>0</v>
      </c>
      <c r="C263" s="23"/>
      <c r="D263" s="23"/>
      <c r="E263" s="23"/>
      <c r="F263" s="23"/>
      <c r="G263" s="22"/>
      <c r="H263" s="5">
        <v>23.4</v>
      </c>
      <c r="I263" s="24">
        <v>3547</v>
      </c>
      <c r="J263" s="24">
        <v>3569</v>
      </c>
      <c r="K263" s="24">
        <f t="shared" si="9"/>
        <v>7116</v>
      </c>
    </row>
    <row r="264" spans="1:11">
      <c r="A264" s="15">
        <v>43544</v>
      </c>
      <c r="B264" s="15" t="b">
        <f t="shared" ca="1" si="8"/>
        <v>0</v>
      </c>
      <c r="C264" s="23"/>
      <c r="D264" s="23"/>
      <c r="E264" s="23"/>
      <c r="F264" s="23"/>
      <c r="G264" s="22"/>
      <c r="H264" s="5">
        <v>23.5</v>
      </c>
      <c r="I264" s="24">
        <v>3892</v>
      </c>
      <c r="J264" s="24">
        <v>4232</v>
      </c>
      <c r="K264" s="24">
        <f t="shared" si="9"/>
        <v>8124</v>
      </c>
    </row>
    <row r="265" spans="1:11">
      <c r="A265" s="15">
        <v>43545</v>
      </c>
      <c r="B265" s="15" t="b">
        <f t="shared" ca="1" si="8"/>
        <v>0</v>
      </c>
      <c r="C265" s="23"/>
      <c r="D265" s="23"/>
      <c r="E265" s="23"/>
      <c r="F265" s="23"/>
      <c r="G265" s="22"/>
      <c r="H265" s="5">
        <v>25.3</v>
      </c>
      <c r="I265" s="24">
        <v>4565</v>
      </c>
      <c r="J265" s="24">
        <v>4839</v>
      </c>
      <c r="K265" s="24">
        <f t="shared" si="9"/>
        <v>9404</v>
      </c>
    </row>
    <row r="266" spans="1:11">
      <c r="A266" s="15">
        <v>43546</v>
      </c>
      <c r="B266" s="15" t="b">
        <f t="shared" ca="1" si="8"/>
        <v>0</v>
      </c>
      <c r="C266" s="23"/>
      <c r="D266" s="23"/>
      <c r="E266" s="23"/>
      <c r="F266" s="23"/>
      <c r="G266" s="22"/>
      <c r="H266" s="5">
        <v>25.8</v>
      </c>
      <c r="I266" s="24">
        <v>4889</v>
      </c>
      <c r="J266" s="24">
        <v>5249</v>
      </c>
      <c r="K266" s="24">
        <f t="shared" si="9"/>
        <v>10138</v>
      </c>
    </row>
    <row r="267" spans="1:11">
      <c r="A267" s="15">
        <v>43547</v>
      </c>
      <c r="B267" s="15" t="b">
        <f t="shared" ca="1" si="8"/>
        <v>0</v>
      </c>
      <c r="C267" s="23"/>
      <c r="D267" s="23"/>
      <c r="E267" s="23"/>
      <c r="F267" s="23"/>
      <c r="G267" s="22"/>
      <c r="H267" s="5">
        <v>20</v>
      </c>
      <c r="I267" s="24">
        <v>2836</v>
      </c>
      <c r="J267" s="24">
        <v>2674</v>
      </c>
      <c r="K267" s="24">
        <f t="shared" si="9"/>
        <v>5510</v>
      </c>
    </row>
    <row r="268" spans="1:11">
      <c r="A268" s="15">
        <v>43548</v>
      </c>
      <c r="B268" s="15" t="b">
        <f t="shared" ca="1" si="8"/>
        <v>0</v>
      </c>
      <c r="C268" s="23"/>
      <c r="D268" s="23"/>
      <c r="E268" s="23"/>
      <c r="F268" s="23"/>
      <c r="G268" s="22"/>
      <c r="H268" s="5">
        <v>17.5</v>
      </c>
      <c r="I268" s="24">
        <v>1945</v>
      </c>
      <c r="J268" s="24">
        <v>1559</v>
      </c>
      <c r="K268" s="24">
        <f t="shared" si="9"/>
        <v>3504</v>
      </c>
    </row>
    <row r="269" spans="1:11">
      <c r="A269" s="15">
        <v>43549</v>
      </c>
      <c r="B269" s="15" t="b">
        <f t="shared" ca="1" si="8"/>
        <v>0</v>
      </c>
      <c r="C269" s="23"/>
      <c r="D269" s="23"/>
      <c r="E269" s="23"/>
      <c r="F269" s="23"/>
      <c r="G269" s="22"/>
      <c r="H269" s="5">
        <v>20.5</v>
      </c>
      <c r="I269" s="24">
        <v>2452</v>
      </c>
      <c r="J269" s="24">
        <v>2187</v>
      </c>
      <c r="K269" s="24">
        <f t="shared" si="9"/>
        <v>4639</v>
      </c>
    </row>
    <row r="270" spans="1:11">
      <c r="A270" s="15">
        <v>43550</v>
      </c>
      <c r="B270" s="15" t="b">
        <f t="shared" ca="1" si="8"/>
        <v>0</v>
      </c>
      <c r="C270" s="23"/>
      <c r="D270" s="23"/>
      <c r="E270" s="23"/>
      <c r="F270" s="23"/>
      <c r="G270" s="22"/>
      <c r="H270" s="5">
        <v>21.9</v>
      </c>
      <c r="I270" s="24">
        <v>3187</v>
      </c>
      <c r="J270" s="24">
        <v>3149</v>
      </c>
      <c r="K270" s="24">
        <f t="shared" si="9"/>
        <v>6336</v>
      </c>
    </row>
    <row r="271" spans="1:11">
      <c r="A271" s="15">
        <v>43551</v>
      </c>
      <c r="B271" s="15" t="b">
        <f t="shared" ca="1" si="8"/>
        <v>0</v>
      </c>
      <c r="C271" s="23"/>
      <c r="D271" s="23"/>
      <c r="E271" s="23"/>
      <c r="F271" s="23"/>
      <c r="G271" s="22"/>
      <c r="H271" s="5">
        <v>22.3</v>
      </c>
      <c r="I271" s="24">
        <v>3296</v>
      </c>
      <c r="J271" s="24">
        <v>3337</v>
      </c>
      <c r="K271" s="24">
        <f t="shared" si="9"/>
        <v>6633</v>
      </c>
    </row>
    <row r="272" spans="1:11">
      <c r="A272" s="15">
        <v>43552</v>
      </c>
      <c r="B272" s="15" t="b">
        <f t="shared" ca="1" si="8"/>
        <v>0</v>
      </c>
      <c r="C272" s="23"/>
      <c r="D272" s="23"/>
      <c r="E272" s="23"/>
      <c r="F272" s="23"/>
      <c r="G272" s="22"/>
      <c r="H272" s="5">
        <v>24.4</v>
      </c>
      <c r="I272" s="24">
        <v>4150</v>
      </c>
      <c r="J272" s="24">
        <v>4370</v>
      </c>
      <c r="K272" s="24">
        <f t="shared" si="9"/>
        <v>8520</v>
      </c>
    </row>
    <row r="273" spans="1:11">
      <c r="A273" s="15">
        <v>43553</v>
      </c>
      <c r="B273" s="15" t="b">
        <f t="shared" ca="1" si="8"/>
        <v>0</v>
      </c>
      <c r="C273" s="23"/>
      <c r="D273" s="23"/>
      <c r="E273" s="23"/>
      <c r="F273" s="23"/>
      <c r="G273" s="22"/>
      <c r="H273" s="5">
        <v>24.4</v>
      </c>
      <c r="I273" s="24">
        <v>4600</v>
      </c>
      <c r="J273" s="24">
        <v>5007</v>
      </c>
      <c r="K273" s="24">
        <f t="shared" si="9"/>
        <v>9607</v>
      </c>
    </row>
    <row r="274" spans="1:11">
      <c r="A274" s="15">
        <v>43554</v>
      </c>
      <c r="B274" s="15" t="b">
        <f t="shared" ca="1" si="8"/>
        <v>0</v>
      </c>
      <c r="C274" s="23"/>
      <c r="D274" s="23"/>
      <c r="E274" s="23"/>
      <c r="F274" s="23"/>
      <c r="G274" s="22"/>
      <c r="H274" s="5">
        <v>23.1</v>
      </c>
      <c r="I274" s="24">
        <v>3873</v>
      </c>
      <c r="J274" s="24">
        <v>3910</v>
      </c>
      <c r="K274" s="24">
        <f t="shared" si="9"/>
        <v>7783</v>
      </c>
    </row>
    <row r="275" spans="1:11">
      <c r="A275" s="15">
        <v>43555</v>
      </c>
      <c r="B275" s="15" t="b">
        <f t="shared" ca="1" si="8"/>
        <v>0</v>
      </c>
      <c r="C275" s="23"/>
      <c r="D275" s="23"/>
      <c r="E275" s="23"/>
      <c r="F275" s="23"/>
      <c r="G275" s="22"/>
      <c r="H275" s="5">
        <v>21.4</v>
      </c>
      <c r="I275" s="24">
        <v>3017</v>
      </c>
      <c r="J275" s="24">
        <v>3386</v>
      </c>
      <c r="K275" s="24">
        <f t="shared" si="9"/>
        <v>6403</v>
      </c>
    </row>
    <row r="276" spans="1:11">
      <c r="A276" s="15">
        <v>43556</v>
      </c>
      <c r="B276" s="15" t="b">
        <f t="shared" ca="1" si="8"/>
        <v>0</v>
      </c>
      <c r="C276" s="23"/>
      <c r="D276" s="23"/>
      <c r="E276" s="23"/>
      <c r="F276" s="23"/>
      <c r="G276" s="22"/>
      <c r="H276" s="5">
        <v>20.3</v>
      </c>
      <c r="I276" s="24">
        <v>2520</v>
      </c>
      <c r="J276" s="24">
        <v>2282</v>
      </c>
      <c r="K276" s="24">
        <f t="shared" si="9"/>
        <v>4802</v>
      </c>
    </row>
    <row r="277" spans="1:11">
      <c r="A277" s="15">
        <v>43557</v>
      </c>
      <c r="B277" s="15" t="b">
        <f t="shared" ca="1" si="8"/>
        <v>0</v>
      </c>
      <c r="C277" s="23"/>
      <c r="D277" s="23"/>
      <c r="E277" s="23"/>
      <c r="F277" s="23"/>
      <c r="G277" s="22"/>
      <c r="H277" s="5">
        <v>20.7</v>
      </c>
      <c r="I277" s="24">
        <v>2504</v>
      </c>
      <c r="J277" s="24">
        <v>2278</v>
      </c>
      <c r="K277" s="24">
        <f t="shared" si="9"/>
        <v>4782</v>
      </c>
    </row>
    <row r="278" spans="1:11">
      <c r="A278" s="15">
        <v>43558</v>
      </c>
      <c r="B278" s="15" t="b">
        <f t="shared" ca="1" si="8"/>
        <v>0</v>
      </c>
      <c r="C278" s="23"/>
      <c r="D278" s="23"/>
      <c r="E278" s="23"/>
      <c r="F278" s="23"/>
      <c r="G278" s="22"/>
      <c r="H278" s="5">
        <v>22.8</v>
      </c>
      <c r="I278" s="24">
        <v>3268</v>
      </c>
      <c r="J278" s="24">
        <v>3424</v>
      </c>
      <c r="K278" s="24">
        <f t="shared" si="9"/>
        <v>6692</v>
      </c>
    </row>
    <row r="279" spans="1:11">
      <c r="A279" s="15">
        <v>43559</v>
      </c>
      <c r="B279" s="15" t="b">
        <f t="shared" ca="1" si="8"/>
        <v>0</v>
      </c>
      <c r="C279" s="23"/>
      <c r="D279" s="23"/>
      <c r="E279" s="23"/>
      <c r="F279" s="23"/>
      <c r="G279" s="22"/>
      <c r="H279" s="5">
        <v>21.7</v>
      </c>
      <c r="I279" s="24">
        <v>3306</v>
      </c>
      <c r="J279" s="24">
        <v>3437</v>
      </c>
      <c r="K279" s="24">
        <f t="shared" si="9"/>
        <v>6743</v>
      </c>
    </row>
    <row r="280" spans="1:11">
      <c r="A280" s="15">
        <v>43560</v>
      </c>
      <c r="B280" s="15" t="b">
        <f t="shared" ca="1" si="8"/>
        <v>0</v>
      </c>
      <c r="C280" s="23"/>
      <c r="D280" s="23"/>
      <c r="E280" s="23"/>
      <c r="F280" s="23"/>
      <c r="G280" s="22"/>
      <c r="H280" s="5">
        <v>24</v>
      </c>
      <c r="I280" s="24">
        <v>3759</v>
      </c>
      <c r="J280" s="24">
        <v>3966</v>
      </c>
      <c r="K280" s="24">
        <f t="shared" si="9"/>
        <v>7725</v>
      </c>
    </row>
    <row r="281" spans="1:11">
      <c r="A281" s="15">
        <v>43561</v>
      </c>
      <c r="B281" s="15" t="b">
        <f t="shared" ca="1" si="8"/>
        <v>0</v>
      </c>
      <c r="C281" s="23"/>
      <c r="D281" s="23"/>
      <c r="E281" s="23"/>
      <c r="F281" s="23"/>
      <c r="G281" s="22"/>
      <c r="H281" s="5">
        <v>25.1</v>
      </c>
      <c r="I281" s="24">
        <v>4559</v>
      </c>
      <c r="J281" s="24">
        <v>4747</v>
      </c>
      <c r="K281" s="24">
        <f t="shared" si="9"/>
        <v>9306</v>
      </c>
    </row>
    <row r="282" spans="1:11">
      <c r="A282" s="15">
        <v>43562</v>
      </c>
      <c r="B282" s="15" t="b">
        <f t="shared" ca="1" si="8"/>
        <v>0</v>
      </c>
      <c r="C282" s="23"/>
      <c r="D282" s="23"/>
      <c r="E282" s="23"/>
      <c r="F282" s="23"/>
      <c r="G282" s="22"/>
      <c r="H282" s="5">
        <v>25.7</v>
      </c>
      <c r="I282" s="24">
        <v>5037</v>
      </c>
      <c r="J282" s="24">
        <v>5739</v>
      </c>
      <c r="K282" s="24">
        <f t="shared" si="9"/>
        <v>10776</v>
      </c>
    </row>
    <row r="283" spans="1:11">
      <c r="A283" s="15">
        <v>43563</v>
      </c>
      <c r="B283" s="15" t="b">
        <f t="shared" ca="1" si="8"/>
        <v>0</v>
      </c>
      <c r="C283" s="23"/>
      <c r="D283" s="23"/>
      <c r="E283" s="23"/>
      <c r="F283" s="23"/>
      <c r="G283" s="22"/>
      <c r="H283" s="5">
        <v>26.7</v>
      </c>
      <c r="I283" s="24">
        <v>5402</v>
      </c>
      <c r="J283" s="24">
        <v>6096</v>
      </c>
      <c r="K283" s="24">
        <f t="shared" si="9"/>
        <v>11498</v>
      </c>
    </row>
    <row r="284" spans="1:11">
      <c r="A284" s="15">
        <v>43564</v>
      </c>
      <c r="B284" s="15" t="b">
        <f t="shared" ca="1" si="8"/>
        <v>0</v>
      </c>
      <c r="C284" s="23"/>
      <c r="D284" s="23"/>
      <c r="E284" s="23"/>
      <c r="F284" s="23"/>
      <c r="G284" s="22"/>
      <c r="H284" s="5">
        <v>26.6</v>
      </c>
      <c r="I284" s="24">
        <v>5388</v>
      </c>
      <c r="J284" s="24">
        <v>6154</v>
      </c>
      <c r="K284" s="24">
        <f t="shared" si="9"/>
        <v>11542</v>
      </c>
    </row>
    <row r="285" spans="1:11">
      <c r="A285" s="15">
        <v>43565</v>
      </c>
      <c r="B285" s="15" t="b">
        <f t="shared" ca="1" si="8"/>
        <v>0</v>
      </c>
      <c r="C285" s="23"/>
      <c r="D285" s="23"/>
      <c r="E285" s="23"/>
      <c r="F285" s="23"/>
      <c r="G285" s="22"/>
      <c r="H285" s="5">
        <v>27.1</v>
      </c>
      <c r="I285" s="24">
        <v>5681</v>
      </c>
      <c r="J285" s="24">
        <v>6212</v>
      </c>
      <c r="K285" s="24">
        <f t="shared" si="9"/>
        <v>11893</v>
      </c>
    </row>
    <row r="286" spans="1:11">
      <c r="A286" s="15">
        <v>43566</v>
      </c>
      <c r="B286" s="15" t="b">
        <f t="shared" ca="1" si="8"/>
        <v>0</v>
      </c>
      <c r="C286" s="23"/>
      <c r="D286" s="23"/>
      <c r="E286" s="23"/>
      <c r="F286" s="23"/>
      <c r="G286" s="22"/>
      <c r="H286" s="5">
        <v>27.3</v>
      </c>
      <c r="I286" s="24">
        <v>5687</v>
      </c>
      <c r="J286" s="24">
        <v>6323</v>
      </c>
      <c r="K286" s="24">
        <f t="shared" si="9"/>
        <v>12010</v>
      </c>
    </row>
    <row r="287" spans="1:11">
      <c r="A287" s="15">
        <v>43567</v>
      </c>
      <c r="B287" s="15" t="b">
        <f t="shared" ca="1" si="8"/>
        <v>0</v>
      </c>
      <c r="C287" s="23"/>
      <c r="D287" s="23"/>
      <c r="E287" s="23"/>
      <c r="F287" s="23"/>
      <c r="G287" s="22"/>
      <c r="H287" s="5">
        <v>22.3</v>
      </c>
      <c r="I287" s="24">
        <v>3742</v>
      </c>
      <c r="J287" s="24">
        <v>4138</v>
      </c>
      <c r="K287" s="24">
        <f t="shared" si="9"/>
        <v>7880</v>
      </c>
    </row>
    <row r="288" spans="1:11">
      <c r="A288" s="15">
        <v>43568</v>
      </c>
      <c r="B288" s="15" t="b">
        <f t="shared" ca="1" si="8"/>
        <v>0</v>
      </c>
      <c r="C288" s="23"/>
      <c r="D288" s="23"/>
      <c r="E288" s="23"/>
      <c r="F288" s="23"/>
      <c r="G288" s="22"/>
      <c r="H288" s="5">
        <v>21.2</v>
      </c>
      <c r="I288" s="24">
        <v>3473</v>
      </c>
      <c r="J288" s="24">
        <v>3826</v>
      </c>
      <c r="K288" s="24">
        <f t="shared" si="9"/>
        <v>7299</v>
      </c>
    </row>
    <row r="289" spans="1:11">
      <c r="A289" s="15">
        <v>43569</v>
      </c>
      <c r="B289" s="15" t="b">
        <f t="shared" ca="1" si="8"/>
        <v>0</v>
      </c>
      <c r="C289" s="23"/>
      <c r="D289" s="23"/>
      <c r="E289" s="23"/>
      <c r="F289" s="23"/>
      <c r="G289" s="22"/>
      <c r="H289" s="5">
        <v>22.7</v>
      </c>
      <c r="I289" s="24">
        <v>4187</v>
      </c>
      <c r="J289" s="24">
        <v>4532</v>
      </c>
      <c r="K289" s="24">
        <f t="shared" si="9"/>
        <v>8719</v>
      </c>
    </row>
    <row r="290" spans="1:11">
      <c r="A290" s="15">
        <v>43570</v>
      </c>
      <c r="B290" s="15" t="b">
        <f t="shared" ca="1" si="8"/>
        <v>0</v>
      </c>
      <c r="C290" s="23"/>
      <c r="D290" s="23"/>
      <c r="E290" s="23"/>
      <c r="F290" s="23"/>
      <c r="G290" s="22"/>
      <c r="H290" s="5">
        <v>22.1</v>
      </c>
      <c r="I290" s="24">
        <v>3357</v>
      </c>
      <c r="J290" s="24">
        <v>3504</v>
      </c>
      <c r="K290" s="24">
        <f t="shared" si="9"/>
        <v>6861</v>
      </c>
    </row>
    <row r="291" spans="1:11">
      <c r="A291" s="15">
        <v>43571</v>
      </c>
      <c r="B291" s="15" t="b">
        <f t="shared" ca="1" si="8"/>
        <v>0</v>
      </c>
      <c r="C291" s="23"/>
      <c r="D291" s="23"/>
      <c r="E291" s="23"/>
      <c r="F291" s="23"/>
      <c r="G291" s="22"/>
      <c r="H291" s="5">
        <v>21.2</v>
      </c>
      <c r="I291" s="24">
        <v>3297</v>
      </c>
      <c r="J291" s="24">
        <v>3256</v>
      </c>
      <c r="K291" s="24">
        <f t="shared" si="9"/>
        <v>6553</v>
      </c>
    </row>
    <row r="292" spans="1:11">
      <c r="A292" s="15">
        <v>43572</v>
      </c>
      <c r="B292" s="15" t="b">
        <f t="shared" ca="1" si="8"/>
        <v>0</v>
      </c>
      <c r="C292" s="23"/>
      <c r="D292" s="23"/>
      <c r="E292" s="23"/>
      <c r="F292" s="23"/>
      <c r="G292" s="22"/>
      <c r="H292" s="5">
        <v>23.5</v>
      </c>
      <c r="I292" s="24">
        <v>3893</v>
      </c>
      <c r="J292" s="24">
        <v>4315</v>
      </c>
      <c r="K292" s="24">
        <f t="shared" si="9"/>
        <v>8208</v>
      </c>
    </row>
    <row r="293" spans="1:11">
      <c r="A293" s="15">
        <v>43573</v>
      </c>
      <c r="B293" s="15" t="b">
        <f t="shared" ca="1" si="8"/>
        <v>0</v>
      </c>
      <c r="C293" s="23"/>
      <c r="D293" s="23"/>
      <c r="E293" s="23"/>
      <c r="F293" s="23"/>
      <c r="G293" s="22"/>
      <c r="H293" s="5">
        <v>24</v>
      </c>
      <c r="I293" s="24">
        <v>4086</v>
      </c>
      <c r="J293" s="24">
        <v>5096</v>
      </c>
      <c r="K293" s="24">
        <f t="shared" si="9"/>
        <v>9182</v>
      </c>
    </row>
    <row r="294" spans="1:11">
      <c r="A294" s="15">
        <v>43574</v>
      </c>
      <c r="B294" s="15" t="b">
        <f t="shared" ca="1" si="8"/>
        <v>0</v>
      </c>
      <c r="C294" s="23"/>
      <c r="D294" s="23"/>
      <c r="E294" s="23"/>
      <c r="F294" s="23"/>
      <c r="G294" s="22"/>
      <c r="H294" s="5">
        <v>23.7</v>
      </c>
      <c r="I294" s="24">
        <v>4700</v>
      </c>
      <c r="J294" s="24">
        <v>4682</v>
      </c>
      <c r="K294" s="24">
        <f t="shared" si="9"/>
        <v>9382</v>
      </c>
    </row>
    <row r="295" spans="1:11">
      <c r="A295" s="15">
        <v>43575</v>
      </c>
      <c r="B295" s="15" t="b">
        <f t="shared" ca="1" si="8"/>
        <v>0</v>
      </c>
      <c r="C295" s="23"/>
      <c r="D295" s="23"/>
      <c r="E295" s="23"/>
      <c r="F295" s="23"/>
      <c r="G295" s="22"/>
      <c r="H295" s="5">
        <v>23.3</v>
      </c>
      <c r="I295" s="24">
        <v>4852</v>
      </c>
      <c r="J295" s="24">
        <v>5000</v>
      </c>
      <c r="K295" s="24">
        <f t="shared" si="9"/>
        <v>9852</v>
      </c>
    </row>
    <row r="296" spans="1:11">
      <c r="A296" s="15">
        <v>43576</v>
      </c>
      <c r="B296" s="15" t="b">
        <f t="shared" ca="1" si="8"/>
        <v>0</v>
      </c>
      <c r="C296" s="23"/>
      <c r="D296" s="23"/>
      <c r="E296" s="23"/>
      <c r="F296" s="23"/>
      <c r="G296" s="22"/>
      <c r="H296" s="5">
        <v>26.2</v>
      </c>
      <c r="I296" s="24">
        <v>5994</v>
      </c>
      <c r="J296" s="24">
        <v>6162</v>
      </c>
      <c r="K296" s="24">
        <f t="shared" si="9"/>
        <v>12156</v>
      </c>
    </row>
    <row r="297" spans="1:11">
      <c r="A297" s="15">
        <v>43577</v>
      </c>
      <c r="B297" s="15" t="b">
        <f t="shared" ca="1" si="8"/>
        <v>0</v>
      </c>
      <c r="C297" s="23"/>
      <c r="D297" s="23"/>
      <c r="E297" s="23"/>
      <c r="F297" s="23"/>
      <c r="G297" s="22"/>
      <c r="H297" s="5">
        <v>27.5</v>
      </c>
      <c r="I297" s="24">
        <v>6555</v>
      </c>
      <c r="J297" s="24">
        <v>6912</v>
      </c>
      <c r="K297" s="24">
        <f t="shared" si="9"/>
        <v>13467</v>
      </c>
    </row>
    <row r="298" spans="1:11">
      <c r="A298" s="15">
        <v>43578</v>
      </c>
      <c r="B298" s="15" t="b">
        <f t="shared" ca="1" si="8"/>
        <v>0</v>
      </c>
      <c r="C298" s="23"/>
      <c r="D298" s="23"/>
      <c r="E298" s="23"/>
      <c r="F298" s="23"/>
      <c r="G298" s="22"/>
      <c r="H298" s="5">
        <v>28</v>
      </c>
      <c r="I298" s="24">
        <v>6534</v>
      </c>
      <c r="J298" s="24">
        <v>7161</v>
      </c>
      <c r="K298" s="24">
        <f t="shared" si="9"/>
        <v>13695</v>
      </c>
    </row>
    <row r="299" spans="1:11">
      <c r="A299" s="15">
        <v>43579</v>
      </c>
      <c r="B299" s="15" t="b">
        <f t="shared" ca="1" si="8"/>
        <v>0</v>
      </c>
      <c r="C299" s="23"/>
      <c r="D299" s="23"/>
      <c r="E299" s="23"/>
      <c r="F299" s="23"/>
      <c r="G299" s="22"/>
      <c r="H299" s="5">
        <v>28</v>
      </c>
      <c r="I299" s="24">
        <v>6588</v>
      </c>
      <c r="J299" s="24">
        <v>7177</v>
      </c>
      <c r="K299" s="24">
        <f t="shared" si="9"/>
        <v>13765</v>
      </c>
    </row>
    <row r="300" spans="1:11">
      <c r="A300" s="15">
        <v>43580</v>
      </c>
      <c r="B300" s="15" t="b">
        <f t="shared" ca="1" si="8"/>
        <v>0</v>
      </c>
      <c r="C300" s="23"/>
      <c r="D300" s="23"/>
      <c r="E300" s="23"/>
      <c r="F300" s="23"/>
      <c r="G300" s="22"/>
      <c r="H300" s="5">
        <v>28.5</v>
      </c>
      <c r="I300" s="24">
        <v>6880</v>
      </c>
      <c r="J300" s="24">
        <v>7137</v>
      </c>
      <c r="K300" s="24">
        <f t="shared" si="9"/>
        <v>14017</v>
      </c>
    </row>
    <row r="301" spans="1:11">
      <c r="A301" s="15">
        <v>43581</v>
      </c>
      <c r="B301" s="15" t="b">
        <f t="shared" ca="1" si="8"/>
        <v>0</v>
      </c>
      <c r="C301" s="23"/>
      <c r="D301" s="23"/>
      <c r="E301" s="23"/>
      <c r="F301" s="23"/>
      <c r="G301" s="22"/>
      <c r="H301" s="5">
        <v>28.4</v>
      </c>
      <c r="I301" s="24">
        <v>7208</v>
      </c>
      <c r="J301" s="24">
        <v>7590</v>
      </c>
      <c r="K301" s="24">
        <f t="shared" si="9"/>
        <v>14798</v>
      </c>
    </row>
    <row r="302" spans="1:11">
      <c r="A302" s="15">
        <v>43582</v>
      </c>
      <c r="B302" s="15" t="b">
        <f t="shared" ca="1" si="8"/>
        <v>0</v>
      </c>
      <c r="C302" s="23"/>
      <c r="D302" s="23"/>
      <c r="E302" s="23"/>
      <c r="F302" s="23"/>
      <c r="G302" s="22"/>
      <c r="H302" s="5">
        <v>24.9</v>
      </c>
      <c r="I302" s="24">
        <v>5465</v>
      </c>
      <c r="J302" s="24">
        <v>5560</v>
      </c>
      <c r="K302" s="24">
        <f t="shared" si="9"/>
        <v>11025</v>
      </c>
    </row>
    <row r="303" spans="1:11">
      <c r="A303" s="15">
        <v>43583</v>
      </c>
      <c r="B303" s="15" t="b">
        <f t="shared" ca="1" si="8"/>
        <v>0</v>
      </c>
      <c r="C303" s="23"/>
      <c r="D303" s="23"/>
      <c r="E303" s="23"/>
      <c r="F303" s="23"/>
      <c r="G303" s="22"/>
      <c r="H303" s="5">
        <v>24.3</v>
      </c>
      <c r="I303" s="24">
        <v>5391</v>
      </c>
      <c r="J303" s="24">
        <v>5586</v>
      </c>
      <c r="K303" s="24">
        <f t="shared" si="9"/>
        <v>10977</v>
      </c>
    </row>
    <row r="304" spans="1:11">
      <c r="A304" s="15">
        <v>43584</v>
      </c>
      <c r="B304" s="15" t="b">
        <f t="shared" ca="1" si="8"/>
        <v>0</v>
      </c>
      <c r="C304" s="23"/>
      <c r="D304" s="23"/>
      <c r="E304" s="23"/>
      <c r="F304" s="23"/>
      <c r="G304" s="22"/>
      <c r="H304" s="5">
        <v>26.4</v>
      </c>
      <c r="I304" s="24">
        <v>5839</v>
      </c>
      <c r="J304" s="24">
        <v>5911</v>
      </c>
      <c r="K304" s="24">
        <f t="shared" si="9"/>
        <v>11750</v>
      </c>
    </row>
    <row r="305" spans="1:11">
      <c r="A305" s="15">
        <v>43585</v>
      </c>
      <c r="B305" s="15" t="b">
        <f t="shared" ca="1" si="8"/>
        <v>0</v>
      </c>
      <c r="C305" s="23"/>
      <c r="D305" s="23"/>
      <c r="E305" s="23"/>
      <c r="F305" s="23"/>
      <c r="G305" s="22"/>
      <c r="H305" s="5">
        <v>26.7</v>
      </c>
      <c r="I305" s="24">
        <v>5977</v>
      </c>
      <c r="J305" s="24">
        <v>6122</v>
      </c>
      <c r="K305" s="24">
        <f t="shared" si="9"/>
        <v>12099</v>
      </c>
    </row>
    <row r="306" spans="1:11">
      <c r="A306" s="15">
        <v>43586</v>
      </c>
      <c r="B306" s="15" t="b">
        <f t="shared" ca="1" si="8"/>
        <v>0</v>
      </c>
      <c r="C306" s="23"/>
      <c r="D306" s="23"/>
      <c r="E306" s="23"/>
      <c r="F306" s="23"/>
      <c r="G306" s="22"/>
      <c r="H306" s="5">
        <v>25.4</v>
      </c>
      <c r="I306" s="24">
        <v>4476</v>
      </c>
      <c r="J306" s="24">
        <v>4732</v>
      </c>
      <c r="K306" s="24">
        <f t="shared" si="9"/>
        <v>9208</v>
      </c>
    </row>
    <row r="307" spans="1:11">
      <c r="A307" s="15">
        <v>43587</v>
      </c>
      <c r="B307" s="15" t="b">
        <f t="shared" ca="1" si="8"/>
        <v>0</v>
      </c>
      <c r="C307" s="23"/>
      <c r="D307" s="23"/>
      <c r="E307" s="23"/>
      <c r="F307" s="23"/>
      <c r="G307" s="22"/>
      <c r="H307" s="5">
        <v>23</v>
      </c>
      <c r="I307" s="24">
        <v>3545</v>
      </c>
      <c r="J307" s="24">
        <v>3707</v>
      </c>
      <c r="K307" s="24">
        <f t="shared" si="9"/>
        <v>7252</v>
      </c>
    </row>
    <row r="308" spans="1:11">
      <c r="A308" s="15">
        <v>43588</v>
      </c>
      <c r="B308" s="15" t="b">
        <f t="shared" ca="1" si="8"/>
        <v>0</v>
      </c>
      <c r="C308" s="23"/>
      <c r="D308" s="23"/>
      <c r="E308" s="23"/>
      <c r="F308" s="23"/>
      <c r="G308" s="22"/>
      <c r="H308" s="5">
        <v>21.8</v>
      </c>
      <c r="I308" s="24">
        <v>3064</v>
      </c>
      <c r="J308" s="24">
        <v>3306</v>
      </c>
      <c r="K308" s="24">
        <f t="shared" si="9"/>
        <v>6370</v>
      </c>
    </row>
    <row r="309" spans="1:11">
      <c r="A309" s="15">
        <v>43589</v>
      </c>
      <c r="B309" s="15" t="b">
        <f t="shared" ca="1" si="8"/>
        <v>0</v>
      </c>
      <c r="C309" s="23"/>
      <c r="D309" s="23"/>
      <c r="E309" s="23"/>
      <c r="F309" s="23"/>
      <c r="G309" s="22"/>
      <c r="H309" s="5">
        <v>22.6</v>
      </c>
      <c r="I309" s="24">
        <v>3248</v>
      </c>
      <c r="J309" s="24">
        <v>3255</v>
      </c>
      <c r="K309" s="24">
        <f t="shared" si="9"/>
        <v>6503</v>
      </c>
    </row>
    <row r="310" spans="1:11">
      <c r="A310" s="15">
        <v>43590</v>
      </c>
      <c r="B310" s="15" t="b">
        <f t="shared" ca="1" si="8"/>
        <v>0</v>
      </c>
      <c r="C310" s="23"/>
      <c r="D310" s="23"/>
      <c r="E310" s="23"/>
      <c r="F310" s="23"/>
      <c r="G310" s="22"/>
      <c r="H310" s="5">
        <v>21.7</v>
      </c>
      <c r="I310" s="24">
        <v>3937</v>
      </c>
      <c r="J310" s="24">
        <v>4143</v>
      </c>
      <c r="K310" s="24">
        <f t="shared" si="9"/>
        <v>8080</v>
      </c>
    </row>
    <row r="311" spans="1:11">
      <c r="A311" s="15">
        <v>43591</v>
      </c>
      <c r="B311" s="15" t="b">
        <f t="shared" ca="1" si="8"/>
        <v>0</v>
      </c>
      <c r="C311" s="23"/>
      <c r="D311" s="23"/>
      <c r="E311" s="23"/>
      <c r="F311" s="23"/>
      <c r="G311" s="22"/>
      <c r="H311" s="5">
        <v>21.8</v>
      </c>
      <c r="I311" s="24">
        <v>3685</v>
      </c>
      <c r="J311" s="24">
        <v>4068</v>
      </c>
      <c r="K311" s="24">
        <f t="shared" si="9"/>
        <v>7753</v>
      </c>
    </row>
    <row r="312" spans="1:11">
      <c r="A312" s="15">
        <v>43592</v>
      </c>
      <c r="B312" s="15" t="b">
        <f t="shared" ca="1" si="8"/>
        <v>0</v>
      </c>
      <c r="C312" s="23"/>
      <c r="D312" s="23"/>
      <c r="E312" s="23"/>
      <c r="F312" s="23"/>
      <c r="G312" s="22"/>
      <c r="H312" s="5">
        <v>20.5</v>
      </c>
      <c r="I312" s="24">
        <v>2882</v>
      </c>
      <c r="J312" s="24">
        <v>2966</v>
      </c>
      <c r="K312" s="24">
        <f t="shared" si="9"/>
        <v>5848</v>
      </c>
    </row>
    <row r="313" spans="1:11">
      <c r="A313" s="15">
        <v>43593</v>
      </c>
      <c r="B313" s="15" t="b">
        <f t="shared" ca="1" si="8"/>
        <v>0</v>
      </c>
      <c r="C313" s="23"/>
      <c r="D313" s="23"/>
      <c r="E313" s="23"/>
      <c r="F313" s="23"/>
      <c r="G313" s="22"/>
      <c r="H313" s="5">
        <v>20.399999999999999</v>
      </c>
      <c r="I313" s="24">
        <v>2858</v>
      </c>
      <c r="J313" s="24">
        <v>3036</v>
      </c>
      <c r="K313" s="24">
        <f t="shared" si="9"/>
        <v>5894</v>
      </c>
    </row>
    <row r="314" spans="1:11">
      <c r="A314" s="15">
        <v>43594</v>
      </c>
      <c r="B314" s="15" t="b">
        <f t="shared" ca="1" si="8"/>
        <v>0</v>
      </c>
      <c r="C314" s="23"/>
      <c r="D314" s="23"/>
      <c r="E314" s="23"/>
      <c r="F314" s="23"/>
      <c r="G314" s="22"/>
      <c r="H314" s="5">
        <v>22.7</v>
      </c>
      <c r="I314" s="24">
        <v>3889</v>
      </c>
      <c r="J314" s="24">
        <v>4198</v>
      </c>
      <c r="K314" s="24">
        <f t="shared" si="9"/>
        <v>8087</v>
      </c>
    </row>
    <row r="315" spans="1:11">
      <c r="A315" s="15">
        <v>43595</v>
      </c>
      <c r="B315" s="15" t="b">
        <f t="shared" ca="1" si="8"/>
        <v>0</v>
      </c>
      <c r="C315" s="23"/>
      <c r="D315" s="23"/>
      <c r="E315" s="23"/>
      <c r="F315" s="23"/>
      <c r="G315" s="22"/>
      <c r="H315" s="5">
        <v>23.9</v>
      </c>
      <c r="I315" s="24">
        <v>4537</v>
      </c>
      <c r="J315" s="24">
        <v>4930</v>
      </c>
      <c r="K315" s="24">
        <f t="shared" si="9"/>
        <v>9467</v>
      </c>
    </row>
    <row r="316" spans="1:11">
      <c r="A316" s="15">
        <v>43596</v>
      </c>
      <c r="B316" s="15" t="b">
        <f t="shared" ca="1" si="8"/>
        <v>0</v>
      </c>
      <c r="C316" s="23"/>
      <c r="D316" s="23"/>
      <c r="E316" s="23"/>
      <c r="F316" s="23"/>
      <c r="G316" s="22"/>
      <c r="H316" s="5">
        <v>25.3</v>
      </c>
      <c r="I316" s="24">
        <v>4680</v>
      </c>
      <c r="J316" s="24">
        <v>4922</v>
      </c>
      <c r="K316" s="24">
        <f t="shared" si="9"/>
        <v>9602</v>
      </c>
    </row>
    <row r="317" spans="1:11">
      <c r="A317" s="15">
        <v>43597</v>
      </c>
      <c r="B317" s="15" t="b">
        <f t="shared" ca="1" si="8"/>
        <v>0</v>
      </c>
      <c r="C317" s="23"/>
      <c r="D317" s="23"/>
      <c r="E317" s="23"/>
      <c r="F317" s="23"/>
      <c r="G317" s="22"/>
      <c r="H317" s="5">
        <v>25.5</v>
      </c>
      <c r="I317" s="24">
        <v>5103</v>
      </c>
      <c r="J317" s="24">
        <v>5302</v>
      </c>
      <c r="K317" s="24">
        <f t="shared" si="9"/>
        <v>10405</v>
      </c>
    </row>
    <row r="318" spans="1:11">
      <c r="A318" s="15">
        <v>43598</v>
      </c>
      <c r="B318" s="15" t="b">
        <f t="shared" ca="1" si="8"/>
        <v>0</v>
      </c>
      <c r="C318" s="23"/>
      <c r="D318" s="23"/>
      <c r="E318" s="23"/>
      <c r="F318" s="23"/>
      <c r="G318" s="22"/>
      <c r="H318" s="5">
        <v>25.1</v>
      </c>
      <c r="I318" s="24">
        <v>5663</v>
      </c>
      <c r="J318" s="24">
        <v>5871</v>
      </c>
      <c r="K318" s="24">
        <f t="shared" si="9"/>
        <v>11534</v>
      </c>
    </row>
    <row r="319" spans="1:11">
      <c r="A319" s="15">
        <v>43599</v>
      </c>
      <c r="B319" s="15" t="b">
        <f t="shared" ca="1" si="8"/>
        <v>0</v>
      </c>
      <c r="C319" s="23"/>
      <c r="D319" s="23"/>
      <c r="E319" s="23"/>
      <c r="F319" s="23"/>
      <c r="G319" s="22"/>
      <c r="H319" s="5">
        <v>27.5</v>
      </c>
      <c r="I319" s="24">
        <v>6360</v>
      </c>
      <c r="J319" s="24">
        <v>6323</v>
      </c>
      <c r="K319" s="24">
        <f t="shared" si="9"/>
        <v>12683</v>
      </c>
    </row>
    <row r="320" spans="1:11">
      <c r="A320" s="15">
        <v>43600</v>
      </c>
      <c r="B320" s="15" t="b">
        <f t="shared" ca="1" si="8"/>
        <v>0</v>
      </c>
      <c r="C320" s="23"/>
      <c r="D320" s="23"/>
      <c r="E320" s="23"/>
      <c r="F320" s="23"/>
      <c r="G320" s="22"/>
      <c r="H320" s="5">
        <v>28.5</v>
      </c>
      <c r="I320" s="24">
        <v>6575</v>
      </c>
      <c r="J320" s="24">
        <v>7401</v>
      </c>
      <c r="K320" s="24">
        <f t="shared" si="9"/>
        <v>13976</v>
      </c>
    </row>
    <row r="321" spans="1:11">
      <c r="A321" s="15">
        <v>43601</v>
      </c>
      <c r="B321" s="15" t="b">
        <f t="shared" ca="1" si="8"/>
        <v>0</v>
      </c>
      <c r="C321" s="23"/>
      <c r="D321" s="23"/>
      <c r="E321" s="23"/>
      <c r="F321" s="23"/>
      <c r="G321" s="22"/>
      <c r="H321" s="5">
        <v>29.2</v>
      </c>
      <c r="I321" s="24">
        <v>7419</v>
      </c>
      <c r="J321" s="24">
        <v>8124</v>
      </c>
      <c r="K321" s="24">
        <f t="shared" si="9"/>
        <v>15543</v>
      </c>
    </row>
    <row r="322" spans="1:11">
      <c r="A322" s="15">
        <v>43602</v>
      </c>
      <c r="B322" s="15" t="b">
        <f t="shared" ref="B322:B385" ca="1" si="10">AND(A322&gt;=(TODAY()-30),A322&lt;TODAY())</f>
        <v>0</v>
      </c>
      <c r="C322" s="23"/>
      <c r="D322" s="23"/>
      <c r="E322" s="23"/>
      <c r="F322" s="23"/>
      <c r="G322" s="22"/>
      <c r="H322" s="5">
        <v>29.6</v>
      </c>
      <c r="I322" s="24">
        <v>7364</v>
      </c>
      <c r="J322" s="24">
        <v>8549</v>
      </c>
      <c r="K322" s="24">
        <f t="shared" si="9"/>
        <v>15913</v>
      </c>
    </row>
    <row r="323" spans="1:11">
      <c r="A323" s="15">
        <v>43603</v>
      </c>
      <c r="B323" s="15" t="b">
        <f t="shared" ca="1" si="10"/>
        <v>0</v>
      </c>
      <c r="C323" s="23"/>
      <c r="D323" s="23"/>
      <c r="E323" s="23"/>
      <c r="F323" s="23"/>
      <c r="G323" s="22"/>
      <c r="H323" s="5">
        <v>30</v>
      </c>
      <c r="I323" s="24">
        <v>7792</v>
      </c>
      <c r="J323" s="24">
        <v>8619</v>
      </c>
      <c r="K323" s="24">
        <f t="shared" ref="K323:K386" si="11">I323+J323</f>
        <v>16411</v>
      </c>
    </row>
    <row r="324" spans="1:11">
      <c r="A324" s="15">
        <v>43604</v>
      </c>
      <c r="B324" s="15" t="b">
        <f t="shared" ca="1" si="10"/>
        <v>0</v>
      </c>
      <c r="C324" s="23"/>
      <c r="D324" s="23"/>
      <c r="E324" s="23"/>
      <c r="F324" s="23"/>
      <c r="G324" s="22"/>
      <c r="H324" s="5">
        <v>30.2</v>
      </c>
      <c r="I324" s="24">
        <v>8502</v>
      </c>
      <c r="J324" s="24">
        <v>9191</v>
      </c>
      <c r="K324" s="24">
        <f t="shared" si="11"/>
        <v>17693</v>
      </c>
    </row>
    <row r="325" spans="1:11">
      <c r="A325" s="15">
        <v>43605</v>
      </c>
      <c r="B325" s="15" t="b">
        <f t="shared" ca="1" si="10"/>
        <v>0</v>
      </c>
      <c r="C325" s="23"/>
      <c r="D325" s="23"/>
      <c r="E325" s="23"/>
      <c r="F325" s="23"/>
      <c r="G325" s="22"/>
      <c r="H325" s="5">
        <v>29.1</v>
      </c>
      <c r="I325" s="24">
        <v>7633</v>
      </c>
      <c r="J325" s="24">
        <v>8183</v>
      </c>
      <c r="K325" s="24">
        <f t="shared" si="11"/>
        <v>15816</v>
      </c>
    </row>
    <row r="326" spans="1:11">
      <c r="A326" s="15">
        <v>43606</v>
      </c>
      <c r="B326" s="15" t="b">
        <f t="shared" ca="1" si="10"/>
        <v>0</v>
      </c>
      <c r="C326" s="23"/>
      <c r="D326" s="23"/>
      <c r="E326" s="23"/>
      <c r="F326" s="23"/>
      <c r="G326" s="22"/>
      <c r="H326" s="5">
        <v>25</v>
      </c>
      <c r="I326" s="24">
        <v>5228</v>
      </c>
      <c r="J326" s="24">
        <v>5451</v>
      </c>
      <c r="K326" s="24">
        <f t="shared" si="11"/>
        <v>10679</v>
      </c>
    </row>
    <row r="327" spans="1:11">
      <c r="A327" s="15">
        <v>43607</v>
      </c>
      <c r="B327" s="15" t="b">
        <f t="shared" ca="1" si="10"/>
        <v>0</v>
      </c>
      <c r="C327" s="23"/>
      <c r="D327" s="23"/>
      <c r="E327" s="23"/>
      <c r="F327" s="23"/>
      <c r="G327" s="22"/>
      <c r="H327" s="5">
        <v>25.3</v>
      </c>
      <c r="I327" s="24">
        <v>5477</v>
      </c>
      <c r="J327" s="24">
        <v>5906</v>
      </c>
      <c r="K327" s="24">
        <f t="shared" si="11"/>
        <v>11383</v>
      </c>
    </row>
    <row r="328" spans="1:11">
      <c r="A328" s="15">
        <v>43608</v>
      </c>
      <c r="B328" s="15" t="b">
        <f t="shared" ca="1" si="10"/>
        <v>0</v>
      </c>
      <c r="C328" s="23"/>
      <c r="D328" s="23"/>
      <c r="E328" s="23"/>
      <c r="F328" s="23"/>
      <c r="G328" s="22"/>
      <c r="H328" s="5">
        <v>25.9</v>
      </c>
      <c r="I328" s="24">
        <v>5880</v>
      </c>
      <c r="J328" s="24">
        <v>6401</v>
      </c>
      <c r="K328" s="24">
        <f t="shared" si="11"/>
        <v>12281</v>
      </c>
    </row>
    <row r="329" spans="1:11">
      <c r="A329" s="15">
        <v>43609</v>
      </c>
      <c r="B329" s="15" t="b">
        <f t="shared" ca="1" si="10"/>
        <v>0</v>
      </c>
      <c r="C329" s="23"/>
      <c r="D329" s="23"/>
      <c r="E329" s="23"/>
      <c r="F329" s="23"/>
      <c r="G329" s="22"/>
      <c r="H329" s="5">
        <v>24.8</v>
      </c>
      <c r="I329" s="24">
        <v>5738</v>
      </c>
      <c r="J329" s="24">
        <v>6582</v>
      </c>
      <c r="K329" s="24">
        <f t="shared" si="11"/>
        <v>12320</v>
      </c>
    </row>
    <row r="330" spans="1:11">
      <c r="A330" s="15">
        <v>43610</v>
      </c>
      <c r="B330" s="15" t="b">
        <f t="shared" ca="1" si="10"/>
        <v>0</v>
      </c>
      <c r="C330" s="23"/>
      <c r="D330" s="23"/>
      <c r="E330" s="23"/>
      <c r="F330" s="23"/>
      <c r="G330" s="22"/>
      <c r="H330" s="5">
        <v>26.7</v>
      </c>
      <c r="I330" s="24">
        <v>6544</v>
      </c>
      <c r="J330" s="24">
        <v>7068</v>
      </c>
      <c r="K330" s="24">
        <f t="shared" si="11"/>
        <v>13612</v>
      </c>
    </row>
    <row r="331" spans="1:11">
      <c r="A331" s="15">
        <v>43611</v>
      </c>
      <c r="B331" s="15" t="b">
        <f t="shared" ca="1" si="10"/>
        <v>0</v>
      </c>
      <c r="C331" s="23"/>
      <c r="D331" s="23"/>
      <c r="E331" s="23"/>
      <c r="F331" s="23"/>
      <c r="G331" s="22"/>
      <c r="H331" s="5">
        <v>26.5</v>
      </c>
      <c r="I331" s="24">
        <v>6461</v>
      </c>
      <c r="J331" s="24">
        <v>6811</v>
      </c>
      <c r="K331" s="24">
        <f t="shared" si="11"/>
        <v>13272</v>
      </c>
    </row>
    <row r="332" spans="1:11">
      <c r="A332" s="15">
        <v>43612</v>
      </c>
      <c r="B332" s="15" t="b">
        <f t="shared" ca="1" si="10"/>
        <v>0</v>
      </c>
      <c r="C332" s="23"/>
      <c r="D332" s="23"/>
      <c r="E332" s="23"/>
      <c r="F332" s="23"/>
      <c r="G332" s="22"/>
      <c r="H332" s="5">
        <v>26.5</v>
      </c>
      <c r="I332" s="24">
        <v>6376</v>
      </c>
      <c r="J332" s="24">
        <v>6936</v>
      </c>
      <c r="K332" s="24">
        <f t="shared" si="11"/>
        <v>13312</v>
      </c>
    </row>
    <row r="333" spans="1:11">
      <c r="A333" s="15">
        <v>43613</v>
      </c>
      <c r="B333" s="15" t="b">
        <f t="shared" ca="1" si="10"/>
        <v>0</v>
      </c>
      <c r="C333" s="23"/>
      <c r="D333" s="23"/>
      <c r="E333" s="23"/>
      <c r="F333" s="23"/>
      <c r="G333" s="22"/>
      <c r="H333" s="5">
        <v>25.9</v>
      </c>
      <c r="I333" s="24">
        <v>6409</v>
      </c>
      <c r="J333" s="24">
        <v>6985</v>
      </c>
      <c r="K333" s="24">
        <f t="shared" si="11"/>
        <v>13394</v>
      </c>
    </row>
    <row r="334" spans="1:11">
      <c r="A334" s="15">
        <v>43614</v>
      </c>
      <c r="B334" s="15" t="b">
        <f t="shared" ca="1" si="10"/>
        <v>0</v>
      </c>
      <c r="C334" s="23"/>
      <c r="D334" s="23"/>
      <c r="E334" s="23"/>
      <c r="F334" s="23"/>
      <c r="G334" s="22"/>
      <c r="H334" s="5">
        <v>24.7</v>
      </c>
      <c r="I334" s="24">
        <v>5686</v>
      </c>
      <c r="J334" s="24">
        <v>6112</v>
      </c>
      <c r="K334" s="24">
        <f t="shared" si="11"/>
        <v>11798</v>
      </c>
    </row>
    <row r="335" spans="1:11">
      <c r="A335" s="15">
        <v>43615</v>
      </c>
      <c r="B335" s="15" t="b">
        <f t="shared" ca="1" si="10"/>
        <v>0</v>
      </c>
      <c r="C335" s="23"/>
      <c r="D335" s="23"/>
      <c r="E335" s="23"/>
      <c r="F335" s="23"/>
      <c r="G335" s="22"/>
      <c r="H335" s="5">
        <v>24.4</v>
      </c>
      <c r="I335" s="24">
        <v>5159</v>
      </c>
      <c r="J335" s="24">
        <v>5565</v>
      </c>
      <c r="K335" s="24">
        <f t="shared" si="11"/>
        <v>10724</v>
      </c>
    </row>
    <row r="336" spans="1:11">
      <c r="A336" s="15">
        <v>43616</v>
      </c>
      <c r="B336" s="15" t="b">
        <f t="shared" ca="1" si="10"/>
        <v>0</v>
      </c>
      <c r="C336" s="23"/>
      <c r="D336" s="23"/>
      <c r="E336" s="23"/>
      <c r="F336" s="23"/>
      <c r="G336" s="22"/>
      <c r="H336" s="5">
        <v>25.7</v>
      </c>
      <c r="I336" s="24">
        <v>5967</v>
      </c>
      <c r="J336" s="24">
        <v>6469</v>
      </c>
      <c r="K336" s="24">
        <f t="shared" si="11"/>
        <v>12436</v>
      </c>
    </row>
    <row r="337" spans="1:11">
      <c r="A337" s="15">
        <v>43617</v>
      </c>
      <c r="B337" s="15" t="b">
        <f t="shared" ca="1" si="10"/>
        <v>0</v>
      </c>
      <c r="C337" s="23"/>
      <c r="D337" s="23"/>
      <c r="E337" s="23"/>
      <c r="F337" s="23"/>
      <c r="G337" s="22"/>
      <c r="H337" s="5">
        <v>27.2</v>
      </c>
      <c r="I337" s="24">
        <v>6221</v>
      </c>
      <c r="J337" s="24">
        <v>6609</v>
      </c>
      <c r="K337" s="24">
        <f t="shared" si="11"/>
        <v>12830</v>
      </c>
    </row>
    <row r="338" spans="1:11">
      <c r="A338" s="15">
        <v>43618</v>
      </c>
      <c r="B338" s="15" t="b">
        <f t="shared" ca="1" si="10"/>
        <v>0</v>
      </c>
      <c r="C338" s="23"/>
      <c r="D338" s="23"/>
      <c r="E338" s="23"/>
      <c r="F338" s="23"/>
      <c r="G338" s="22"/>
      <c r="H338" s="5">
        <v>27.2</v>
      </c>
      <c r="I338" s="24">
        <v>6377</v>
      </c>
      <c r="J338" s="24">
        <v>6740</v>
      </c>
      <c r="K338" s="24">
        <f t="shared" si="11"/>
        <v>13117</v>
      </c>
    </row>
    <row r="339" spans="1:11">
      <c r="A339" s="15">
        <v>43619</v>
      </c>
      <c r="B339" s="15" t="b">
        <f t="shared" ca="1" si="10"/>
        <v>0</v>
      </c>
      <c r="C339" s="23"/>
      <c r="D339" s="23"/>
      <c r="E339" s="23"/>
      <c r="F339" s="23"/>
      <c r="G339" s="22"/>
      <c r="H339" s="5">
        <v>27.5</v>
      </c>
      <c r="I339" s="24">
        <v>6613</v>
      </c>
      <c r="J339" s="24">
        <v>7015</v>
      </c>
      <c r="K339" s="24">
        <f t="shared" si="11"/>
        <v>13628</v>
      </c>
    </row>
    <row r="340" spans="1:11">
      <c r="A340" s="15">
        <v>43620</v>
      </c>
      <c r="B340" s="15" t="b">
        <f t="shared" ca="1" si="10"/>
        <v>0</v>
      </c>
      <c r="C340" s="23"/>
      <c r="D340" s="23"/>
      <c r="E340" s="23"/>
      <c r="F340" s="23"/>
      <c r="G340" s="22"/>
      <c r="H340" s="5">
        <v>28</v>
      </c>
      <c r="I340" s="24">
        <v>6495</v>
      </c>
      <c r="J340" s="24">
        <v>7251</v>
      </c>
      <c r="K340" s="24">
        <f t="shared" si="11"/>
        <v>13746</v>
      </c>
    </row>
    <row r="341" spans="1:11">
      <c r="A341" s="15">
        <v>43621</v>
      </c>
      <c r="B341" s="15" t="b">
        <f t="shared" ca="1" si="10"/>
        <v>0</v>
      </c>
      <c r="C341" s="23"/>
      <c r="D341" s="23"/>
      <c r="E341" s="23"/>
      <c r="F341" s="23"/>
      <c r="G341" s="22"/>
      <c r="H341" s="5">
        <v>29.4</v>
      </c>
      <c r="I341" s="24">
        <v>7806</v>
      </c>
      <c r="J341" s="24">
        <v>8582</v>
      </c>
      <c r="K341" s="24">
        <f t="shared" si="11"/>
        <v>16388</v>
      </c>
    </row>
    <row r="342" spans="1:11">
      <c r="A342" s="15">
        <v>43622</v>
      </c>
      <c r="B342" s="15" t="b">
        <f t="shared" ca="1" si="10"/>
        <v>0</v>
      </c>
      <c r="C342" s="23"/>
      <c r="D342" s="23"/>
      <c r="E342" s="23"/>
      <c r="F342" s="23"/>
      <c r="G342" s="22"/>
      <c r="H342" s="5">
        <v>30.2</v>
      </c>
      <c r="I342" s="24">
        <v>8190</v>
      </c>
      <c r="J342" s="24">
        <v>9113</v>
      </c>
      <c r="K342" s="24">
        <f t="shared" si="11"/>
        <v>17303</v>
      </c>
    </row>
    <row r="343" spans="1:11">
      <c r="A343" s="15">
        <v>43623</v>
      </c>
      <c r="B343" s="15" t="b">
        <f t="shared" ca="1" si="10"/>
        <v>0</v>
      </c>
      <c r="C343" s="23"/>
      <c r="D343" s="23"/>
      <c r="E343" s="23"/>
      <c r="F343" s="23"/>
      <c r="G343" s="22"/>
      <c r="H343" s="5">
        <v>30.1</v>
      </c>
      <c r="I343" s="24">
        <v>8341</v>
      </c>
      <c r="J343" s="24">
        <v>8738</v>
      </c>
      <c r="K343" s="24">
        <f t="shared" si="11"/>
        <v>17079</v>
      </c>
    </row>
    <row r="344" spans="1:11">
      <c r="A344" s="15">
        <v>43624</v>
      </c>
      <c r="B344" s="15" t="b">
        <f t="shared" ca="1" si="10"/>
        <v>0</v>
      </c>
      <c r="C344" s="23"/>
      <c r="D344" s="23"/>
      <c r="E344" s="23"/>
      <c r="F344" s="23"/>
      <c r="G344" s="22"/>
      <c r="H344" s="5">
        <v>30.1</v>
      </c>
      <c r="I344" s="24">
        <v>8082</v>
      </c>
      <c r="J344" s="24">
        <v>8583</v>
      </c>
      <c r="K344" s="24">
        <f t="shared" si="11"/>
        <v>16665</v>
      </c>
    </row>
    <row r="345" spans="1:11">
      <c r="A345" s="15">
        <v>43625</v>
      </c>
      <c r="B345" s="15" t="b">
        <f t="shared" ca="1" si="10"/>
        <v>0</v>
      </c>
      <c r="C345" s="23"/>
      <c r="D345" s="23"/>
      <c r="E345" s="23"/>
      <c r="F345" s="23"/>
      <c r="G345" s="22"/>
      <c r="H345" s="5">
        <v>30.1</v>
      </c>
      <c r="I345" s="24">
        <v>8838</v>
      </c>
      <c r="J345" s="24">
        <v>9203</v>
      </c>
      <c r="K345" s="24">
        <f t="shared" si="11"/>
        <v>18041</v>
      </c>
    </row>
    <row r="346" spans="1:11">
      <c r="A346" s="15">
        <v>43626</v>
      </c>
      <c r="B346" s="15" t="b">
        <f t="shared" ca="1" si="10"/>
        <v>0</v>
      </c>
      <c r="C346" s="23"/>
      <c r="D346" s="23"/>
      <c r="E346" s="23"/>
      <c r="F346" s="23"/>
      <c r="G346" s="22"/>
      <c r="H346" s="5">
        <v>29.5</v>
      </c>
      <c r="I346" s="24">
        <v>8045</v>
      </c>
      <c r="J346" s="24">
        <v>8482</v>
      </c>
      <c r="K346" s="24">
        <f t="shared" si="11"/>
        <v>16527</v>
      </c>
    </row>
    <row r="347" spans="1:11">
      <c r="A347" s="15">
        <v>43627</v>
      </c>
      <c r="B347" s="15" t="b">
        <f t="shared" ca="1" si="10"/>
        <v>0</v>
      </c>
      <c r="C347" s="23"/>
      <c r="D347" s="23"/>
      <c r="E347" s="23"/>
      <c r="F347" s="23"/>
      <c r="G347" s="22"/>
      <c r="H347" s="5">
        <v>27.5</v>
      </c>
      <c r="I347" s="24">
        <v>7325</v>
      </c>
      <c r="J347" s="24">
        <v>7965</v>
      </c>
      <c r="K347" s="24">
        <f t="shared" si="11"/>
        <v>15290</v>
      </c>
    </row>
    <row r="348" spans="1:11">
      <c r="A348" s="15">
        <v>43628</v>
      </c>
      <c r="B348" s="15" t="b">
        <f t="shared" ca="1" si="10"/>
        <v>0</v>
      </c>
      <c r="C348" s="23"/>
      <c r="D348" s="23"/>
      <c r="E348" s="23"/>
      <c r="F348" s="23"/>
      <c r="G348" s="22"/>
      <c r="H348" s="5">
        <v>27.5</v>
      </c>
      <c r="I348" s="24">
        <v>6950</v>
      </c>
      <c r="J348" s="24">
        <v>7945</v>
      </c>
      <c r="K348" s="24">
        <f t="shared" si="11"/>
        <v>14895</v>
      </c>
    </row>
    <row r="349" spans="1:11">
      <c r="A349" s="15">
        <v>43629</v>
      </c>
      <c r="B349" s="15" t="b">
        <f t="shared" ca="1" si="10"/>
        <v>0</v>
      </c>
      <c r="C349" s="23"/>
      <c r="D349" s="23"/>
      <c r="E349" s="23"/>
      <c r="F349" s="23"/>
      <c r="G349" s="22"/>
      <c r="H349" s="5">
        <v>27.7</v>
      </c>
      <c r="I349" s="24">
        <v>7030</v>
      </c>
      <c r="J349" s="24">
        <v>7582</v>
      </c>
      <c r="K349" s="24">
        <f t="shared" si="11"/>
        <v>14612</v>
      </c>
    </row>
    <row r="350" spans="1:11">
      <c r="A350" s="15">
        <v>43630</v>
      </c>
      <c r="B350" s="15" t="b">
        <f t="shared" ca="1" si="10"/>
        <v>0</v>
      </c>
      <c r="C350" s="23"/>
      <c r="D350" s="23"/>
      <c r="E350" s="23"/>
      <c r="F350" s="23"/>
      <c r="G350" s="22"/>
      <c r="H350" s="5">
        <v>28.4</v>
      </c>
      <c r="I350" s="24">
        <v>6942</v>
      </c>
      <c r="J350" s="24">
        <v>7285</v>
      </c>
      <c r="K350" s="24">
        <f t="shared" si="11"/>
        <v>14227</v>
      </c>
    </row>
    <row r="351" spans="1:11">
      <c r="A351" s="15">
        <v>43631</v>
      </c>
      <c r="B351" s="15" t="b">
        <f t="shared" ca="1" si="10"/>
        <v>0</v>
      </c>
      <c r="C351" s="23"/>
      <c r="D351" s="23"/>
      <c r="E351" s="23"/>
      <c r="F351" s="23"/>
      <c r="G351" s="22"/>
      <c r="H351" s="5">
        <v>28.6</v>
      </c>
      <c r="I351" s="24">
        <v>6787</v>
      </c>
      <c r="J351" s="24">
        <v>7348</v>
      </c>
      <c r="K351" s="24">
        <f t="shared" si="11"/>
        <v>14135</v>
      </c>
    </row>
    <row r="352" spans="1:11">
      <c r="A352" s="15">
        <v>43632</v>
      </c>
      <c r="B352" s="15" t="b">
        <f t="shared" ca="1" si="10"/>
        <v>0</v>
      </c>
      <c r="C352" s="23"/>
      <c r="D352" s="23"/>
      <c r="E352" s="23"/>
      <c r="F352" s="23"/>
      <c r="G352" s="22"/>
      <c r="H352" s="5">
        <v>27.9</v>
      </c>
      <c r="I352" s="24">
        <v>7575</v>
      </c>
      <c r="J352" s="24">
        <v>7807</v>
      </c>
      <c r="K352" s="24">
        <f t="shared" si="11"/>
        <v>15382</v>
      </c>
    </row>
    <row r="353" spans="1:11">
      <c r="A353" s="15">
        <v>43633</v>
      </c>
      <c r="B353" s="15" t="b">
        <f t="shared" ca="1" si="10"/>
        <v>0</v>
      </c>
      <c r="C353" s="23"/>
      <c r="D353" s="23"/>
      <c r="E353" s="23"/>
      <c r="F353" s="23"/>
      <c r="G353" s="22"/>
      <c r="H353" s="5">
        <v>27.6</v>
      </c>
      <c r="I353" s="24">
        <v>7996</v>
      </c>
      <c r="J353" s="24">
        <v>8604</v>
      </c>
      <c r="K353" s="24">
        <f t="shared" si="11"/>
        <v>16600</v>
      </c>
    </row>
    <row r="354" spans="1:11">
      <c r="A354" s="15">
        <v>43634</v>
      </c>
      <c r="B354" s="15" t="b">
        <f t="shared" ca="1" si="10"/>
        <v>0</v>
      </c>
      <c r="C354" s="23"/>
      <c r="D354" s="23"/>
      <c r="E354" s="23"/>
      <c r="F354" s="23"/>
      <c r="G354" s="22"/>
      <c r="H354" s="5">
        <v>28.6</v>
      </c>
      <c r="I354" s="24">
        <v>7704</v>
      </c>
      <c r="J354" s="24">
        <v>7976</v>
      </c>
      <c r="K354" s="24">
        <f t="shared" si="11"/>
        <v>15680</v>
      </c>
    </row>
    <row r="355" spans="1:11">
      <c r="A355" s="15">
        <v>43635</v>
      </c>
      <c r="B355" s="15" t="b">
        <f t="shared" ca="1" si="10"/>
        <v>0</v>
      </c>
      <c r="C355" s="23"/>
      <c r="D355" s="23"/>
      <c r="E355" s="23"/>
      <c r="F355" s="23"/>
      <c r="G355" s="22"/>
      <c r="H355" s="5">
        <v>28.9</v>
      </c>
      <c r="I355" s="24">
        <v>7889</v>
      </c>
      <c r="J355" s="24">
        <v>8497</v>
      </c>
      <c r="K355" s="24">
        <f t="shared" si="11"/>
        <v>16386</v>
      </c>
    </row>
    <row r="356" spans="1:11">
      <c r="A356" s="15">
        <v>43636</v>
      </c>
      <c r="B356" s="15" t="b">
        <f t="shared" ca="1" si="10"/>
        <v>0</v>
      </c>
      <c r="C356" s="23"/>
      <c r="D356" s="23"/>
      <c r="E356" s="23"/>
      <c r="F356" s="23"/>
      <c r="G356" s="22"/>
      <c r="H356" s="5">
        <v>30.1</v>
      </c>
      <c r="I356" s="24">
        <v>8973</v>
      </c>
      <c r="J356" s="24">
        <v>9266</v>
      </c>
      <c r="K356" s="24">
        <f t="shared" si="11"/>
        <v>18239</v>
      </c>
    </row>
    <row r="357" spans="1:11">
      <c r="A357" s="15">
        <v>43637</v>
      </c>
      <c r="B357" s="15" t="b">
        <f t="shared" ca="1" si="10"/>
        <v>0</v>
      </c>
      <c r="C357" s="23"/>
      <c r="D357" s="23"/>
      <c r="E357" s="23"/>
      <c r="F357" s="23"/>
      <c r="G357" s="22"/>
      <c r="H357" s="5">
        <v>30.8</v>
      </c>
      <c r="I357" s="24">
        <v>9117</v>
      </c>
      <c r="J357" s="24">
        <v>10052</v>
      </c>
      <c r="K357" s="24">
        <f t="shared" si="11"/>
        <v>19169</v>
      </c>
    </row>
    <row r="358" spans="1:11">
      <c r="A358" s="15">
        <v>43638</v>
      </c>
      <c r="B358" s="15" t="b">
        <f t="shared" ca="1" si="10"/>
        <v>0</v>
      </c>
      <c r="C358" s="23"/>
      <c r="D358" s="23"/>
      <c r="E358" s="23"/>
      <c r="F358" s="23"/>
      <c r="G358" s="22"/>
      <c r="H358" s="5">
        <v>30.7</v>
      </c>
      <c r="I358" s="24">
        <v>9640</v>
      </c>
      <c r="J358" s="24">
        <v>9940</v>
      </c>
      <c r="K358" s="24">
        <f t="shared" si="11"/>
        <v>19580</v>
      </c>
    </row>
    <row r="359" spans="1:11">
      <c r="A359" s="15">
        <v>43639</v>
      </c>
      <c r="B359" s="15" t="b">
        <f t="shared" ca="1" si="10"/>
        <v>0</v>
      </c>
      <c r="C359" s="23"/>
      <c r="D359" s="23"/>
      <c r="E359" s="23"/>
      <c r="F359" s="23"/>
      <c r="G359" s="22"/>
      <c r="H359" s="5">
        <v>30.3</v>
      </c>
      <c r="I359" s="24">
        <v>9644</v>
      </c>
      <c r="J359" s="24">
        <v>10207</v>
      </c>
      <c r="K359" s="24">
        <f t="shared" si="11"/>
        <v>19851</v>
      </c>
    </row>
    <row r="360" spans="1:11">
      <c r="A360" s="15">
        <v>43640</v>
      </c>
      <c r="B360" s="15" t="b">
        <f t="shared" ca="1" si="10"/>
        <v>0</v>
      </c>
      <c r="C360" s="23"/>
      <c r="D360" s="23"/>
      <c r="E360" s="23"/>
      <c r="F360" s="23"/>
      <c r="G360" s="22"/>
      <c r="H360" s="5">
        <v>29.1</v>
      </c>
      <c r="I360" s="24">
        <v>8791</v>
      </c>
      <c r="J360" s="24">
        <v>9596</v>
      </c>
      <c r="K360" s="24">
        <f t="shared" si="11"/>
        <v>18387</v>
      </c>
    </row>
    <row r="361" spans="1:11">
      <c r="A361" s="15">
        <v>43641</v>
      </c>
      <c r="B361" s="15" t="b">
        <f t="shared" ca="1" si="10"/>
        <v>0</v>
      </c>
      <c r="C361" s="23"/>
      <c r="D361" s="23"/>
      <c r="E361" s="23"/>
      <c r="F361" s="23"/>
      <c r="G361" s="22"/>
      <c r="H361" s="5">
        <v>27.2</v>
      </c>
      <c r="I361" s="24">
        <v>7281</v>
      </c>
      <c r="J361" s="24">
        <v>7653</v>
      </c>
      <c r="K361" s="24">
        <f t="shared" si="11"/>
        <v>14934</v>
      </c>
    </row>
    <row r="362" spans="1:11">
      <c r="A362" s="15">
        <v>43642</v>
      </c>
      <c r="B362" s="15" t="b">
        <f t="shared" ca="1" si="10"/>
        <v>0</v>
      </c>
      <c r="C362" s="23"/>
      <c r="D362" s="23"/>
      <c r="E362" s="23"/>
      <c r="F362" s="23"/>
      <c r="G362" s="22"/>
      <c r="H362" s="5">
        <v>28.6</v>
      </c>
      <c r="I362" s="24">
        <v>7417</v>
      </c>
      <c r="J362" s="24">
        <v>8135</v>
      </c>
      <c r="K362" s="24">
        <f t="shared" si="11"/>
        <v>15552</v>
      </c>
    </row>
    <row r="363" spans="1:11">
      <c r="A363" s="15">
        <v>43643</v>
      </c>
      <c r="B363" s="15" t="b">
        <f t="shared" ca="1" si="10"/>
        <v>0</v>
      </c>
      <c r="C363" s="23"/>
      <c r="D363" s="23"/>
      <c r="E363" s="23"/>
      <c r="F363" s="23"/>
      <c r="G363" s="22"/>
      <c r="H363" s="5">
        <v>30.2</v>
      </c>
      <c r="I363" s="24">
        <v>8803</v>
      </c>
      <c r="J363" s="24">
        <v>9139</v>
      </c>
      <c r="K363" s="24">
        <f t="shared" si="11"/>
        <v>17942</v>
      </c>
    </row>
    <row r="364" spans="1:11">
      <c r="A364" s="15">
        <v>43644</v>
      </c>
      <c r="B364" s="15" t="b">
        <f t="shared" ca="1" si="10"/>
        <v>0</v>
      </c>
      <c r="C364" s="23"/>
      <c r="D364" s="23"/>
      <c r="E364" s="23"/>
      <c r="F364" s="23"/>
      <c r="G364" s="22"/>
      <c r="H364" s="5">
        <v>30.5</v>
      </c>
      <c r="I364" s="24">
        <v>8611</v>
      </c>
      <c r="J364" s="24">
        <v>9423</v>
      </c>
      <c r="K364" s="24">
        <f t="shared" si="11"/>
        <v>18034</v>
      </c>
    </row>
    <row r="365" spans="1:11">
      <c r="A365" s="15">
        <v>43645</v>
      </c>
      <c r="B365" s="15" t="b">
        <f t="shared" ca="1" si="10"/>
        <v>0</v>
      </c>
      <c r="C365" s="23"/>
      <c r="D365" s="23"/>
      <c r="E365" s="23"/>
      <c r="F365" s="23"/>
      <c r="G365" s="22"/>
      <c r="H365" s="5">
        <v>31</v>
      </c>
      <c r="I365" s="24">
        <v>8705</v>
      </c>
      <c r="J365" s="24">
        <v>9265</v>
      </c>
      <c r="K365" s="24">
        <f t="shared" si="11"/>
        <v>17970</v>
      </c>
    </row>
    <row r="366" spans="1:11">
      <c r="A366" s="15">
        <v>43646</v>
      </c>
      <c r="B366" s="15" t="b">
        <f t="shared" ca="1" si="10"/>
        <v>0</v>
      </c>
      <c r="C366" s="23"/>
      <c r="D366" s="23"/>
      <c r="E366" s="23"/>
      <c r="F366" s="23"/>
      <c r="G366" s="22"/>
      <c r="H366" s="5">
        <v>29.5</v>
      </c>
      <c r="I366" s="24">
        <v>8403</v>
      </c>
      <c r="J366" s="24">
        <v>8655</v>
      </c>
      <c r="K366" s="24">
        <f t="shared" si="11"/>
        <v>17058</v>
      </c>
    </row>
    <row r="367" spans="1:11">
      <c r="A367" s="15">
        <v>43647</v>
      </c>
      <c r="B367" s="15" t="b">
        <f t="shared" ca="1" si="10"/>
        <v>0</v>
      </c>
      <c r="C367" s="23"/>
      <c r="D367" s="23"/>
      <c r="E367" s="23"/>
      <c r="F367" s="23"/>
      <c r="G367" s="22"/>
      <c r="H367" s="5">
        <v>30</v>
      </c>
      <c r="I367" s="24">
        <v>8254</v>
      </c>
      <c r="J367" s="24">
        <v>8591</v>
      </c>
      <c r="K367" s="24">
        <f t="shared" si="11"/>
        <v>16845</v>
      </c>
    </row>
    <row r="368" spans="1:11">
      <c r="A368" s="15">
        <v>43648</v>
      </c>
      <c r="B368" s="15" t="b">
        <f t="shared" ca="1" si="10"/>
        <v>0</v>
      </c>
      <c r="C368" s="23"/>
      <c r="D368" s="23"/>
      <c r="E368" s="23"/>
      <c r="F368" s="23"/>
      <c r="G368" s="22"/>
      <c r="H368" s="5">
        <v>28.9</v>
      </c>
      <c r="I368" s="24">
        <v>7786</v>
      </c>
      <c r="J368" s="24">
        <v>7754</v>
      </c>
      <c r="K368" s="24">
        <f t="shared" si="11"/>
        <v>15540</v>
      </c>
    </row>
    <row r="369" spans="1:11">
      <c r="A369" s="15">
        <v>43649</v>
      </c>
      <c r="B369" s="15" t="b">
        <f t="shared" ca="1" si="10"/>
        <v>0</v>
      </c>
      <c r="C369" s="23"/>
      <c r="D369" s="23"/>
      <c r="E369" s="23"/>
      <c r="F369" s="23"/>
      <c r="G369" s="22"/>
      <c r="H369" s="5">
        <v>26.6</v>
      </c>
      <c r="I369" s="24">
        <v>7301</v>
      </c>
      <c r="J369" s="24">
        <v>7584</v>
      </c>
      <c r="K369" s="24">
        <f t="shared" si="11"/>
        <v>14885</v>
      </c>
    </row>
    <row r="370" spans="1:11">
      <c r="A370" s="15">
        <v>43650</v>
      </c>
      <c r="B370" s="15" t="b">
        <f t="shared" ca="1" si="10"/>
        <v>0</v>
      </c>
      <c r="C370" s="23"/>
      <c r="D370" s="23"/>
      <c r="E370" s="23"/>
      <c r="F370" s="23"/>
      <c r="G370" s="22"/>
      <c r="H370" s="5">
        <v>29.1</v>
      </c>
      <c r="I370" s="24">
        <v>7657</v>
      </c>
      <c r="J370" s="24">
        <v>8128</v>
      </c>
      <c r="K370" s="24">
        <f t="shared" si="11"/>
        <v>15785</v>
      </c>
    </row>
    <row r="371" spans="1:11">
      <c r="A371" s="15">
        <v>43651</v>
      </c>
      <c r="B371" s="15" t="b">
        <f t="shared" ca="1" si="10"/>
        <v>0</v>
      </c>
      <c r="C371" s="23"/>
      <c r="D371" s="23"/>
      <c r="E371" s="23"/>
      <c r="F371" s="23"/>
      <c r="G371" s="22"/>
      <c r="H371" s="5">
        <v>29.5</v>
      </c>
      <c r="I371" s="24">
        <v>7636</v>
      </c>
      <c r="J371" s="24">
        <v>8005</v>
      </c>
      <c r="K371" s="24">
        <f t="shared" si="11"/>
        <v>15641</v>
      </c>
    </row>
    <row r="372" spans="1:11">
      <c r="A372" s="15">
        <v>43652</v>
      </c>
      <c r="B372" s="15" t="b">
        <f t="shared" ca="1" si="10"/>
        <v>0</v>
      </c>
      <c r="C372" s="23"/>
      <c r="D372" s="23"/>
      <c r="E372" s="23"/>
      <c r="F372" s="23"/>
      <c r="G372" s="22"/>
      <c r="H372" s="5">
        <v>29.8</v>
      </c>
      <c r="I372" s="24">
        <v>7565</v>
      </c>
      <c r="J372" s="24">
        <v>8488</v>
      </c>
      <c r="K372" s="24">
        <f t="shared" si="11"/>
        <v>16053</v>
      </c>
    </row>
    <row r="373" spans="1:11">
      <c r="A373" s="15">
        <v>43653</v>
      </c>
      <c r="B373" s="15" t="b">
        <f t="shared" ca="1" si="10"/>
        <v>0</v>
      </c>
      <c r="C373" s="23"/>
      <c r="D373" s="23"/>
      <c r="E373" s="23"/>
      <c r="F373" s="23"/>
      <c r="G373" s="22"/>
      <c r="H373" s="5">
        <v>29.7</v>
      </c>
      <c r="I373" s="24">
        <v>8155</v>
      </c>
      <c r="J373" s="24">
        <v>8685</v>
      </c>
      <c r="K373" s="24">
        <f t="shared" si="11"/>
        <v>16840</v>
      </c>
    </row>
    <row r="374" spans="1:11">
      <c r="A374" s="15">
        <v>43654</v>
      </c>
      <c r="B374" s="15" t="b">
        <f t="shared" ca="1" si="10"/>
        <v>0</v>
      </c>
      <c r="C374" s="23"/>
      <c r="D374" s="23"/>
      <c r="E374" s="23"/>
      <c r="F374" s="23"/>
      <c r="G374" s="22"/>
      <c r="H374" s="5">
        <v>30.1</v>
      </c>
      <c r="I374" s="24">
        <v>8276</v>
      </c>
      <c r="J374" s="24">
        <v>8833</v>
      </c>
      <c r="K374" s="24">
        <f t="shared" si="11"/>
        <v>17109</v>
      </c>
    </row>
    <row r="375" spans="1:11">
      <c r="A375" s="15">
        <v>43655</v>
      </c>
      <c r="B375" s="15" t="b">
        <f t="shared" ca="1" si="10"/>
        <v>0</v>
      </c>
      <c r="C375" s="23"/>
      <c r="D375" s="23"/>
      <c r="E375" s="23"/>
      <c r="F375" s="23"/>
      <c r="G375" s="22"/>
      <c r="H375" s="5">
        <v>30</v>
      </c>
      <c r="I375" s="24">
        <v>8574</v>
      </c>
      <c r="J375" s="24">
        <v>9022</v>
      </c>
      <c r="K375" s="24">
        <f t="shared" si="11"/>
        <v>17596</v>
      </c>
    </row>
    <row r="376" spans="1:11">
      <c r="A376" s="15">
        <v>43656</v>
      </c>
      <c r="B376" s="15" t="b">
        <f t="shared" ca="1" si="10"/>
        <v>0</v>
      </c>
      <c r="C376" s="23"/>
      <c r="D376" s="23"/>
      <c r="E376" s="23"/>
      <c r="F376" s="23"/>
      <c r="G376" s="22"/>
      <c r="H376" s="5">
        <v>28.6</v>
      </c>
      <c r="I376" s="24">
        <v>7878</v>
      </c>
      <c r="J376" s="24">
        <v>7845</v>
      </c>
      <c r="K376" s="24">
        <f t="shared" si="11"/>
        <v>15723</v>
      </c>
    </row>
    <row r="377" spans="1:11">
      <c r="A377" s="15">
        <v>43657</v>
      </c>
      <c r="B377" s="15" t="b">
        <f t="shared" ca="1" si="10"/>
        <v>0</v>
      </c>
      <c r="C377" s="23"/>
      <c r="D377" s="23"/>
      <c r="E377" s="23"/>
      <c r="F377" s="23"/>
      <c r="G377" s="22"/>
      <c r="H377" s="5">
        <v>28.8</v>
      </c>
      <c r="I377" s="24">
        <v>7863</v>
      </c>
      <c r="J377" s="24">
        <v>8493</v>
      </c>
      <c r="K377" s="24">
        <f t="shared" si="11"/>
        <v>16356</v>
      </c>
    </row>
    <row r="378" spans="1:11">
      <c r="A378" s="15">
        <v>43658</v>
      </c>
      <c r="B378" s="15" t="b">
        <f t="shared" ca="1" si="10"/>
        <v>0</v>
      </c>
      <c r="C378" s="23"/>
      <c r="D378" s="23"/>
      <c r="E378" s="23"/>
      <c r="F378" s="23"/>
      <c r="G378" s="22"/>
      <c r="H378" s="5">
        <v>29.9</v>
      </c>
      <c r="I378" s="24">
        <v>8475</v>
      </c>
      <c r="J378" s="24">
        <v>8997</v>
      </c>
      <c r="K378" s="24">
        <f t="shared" si="11"/>
        <v>17472</v>
      </c>
    </row>
    <row r="379" spans="1:11">
      <c r="A379" s="15">
        <v>43659</v>
      </c>
      <c r="B379" s="15" t="b">
        <f t="shared" ca="1" si="10"/>
        <v>0</v>
      </c>
      <c r="C379" s="23"/>
      <c r="D379" s="23"/>
      <c r="E379" s="23"/>
      <c r="F379" s="23"/>
      <c r="G379" s="22"/>
      <c r="H379" s="5">
        <v>30.1</v>
      </c>
      <c r="I379" s="24">
        <v>8640</v>
      </c>
      <c r="J379" s="24">
        <v>9447</v>
      </c>
      <c r="K379" s="24">
        <f t="shared" si="11"/>
        <v>18087</v>
      </c>
    </row>
    <row r="380" spans="1:11">
      <c r="A380" s="15">
        <v>43660</v>
      </c>
      <c r="B380" s="15" t="b">
        <f t="shared" ca="1" si="10"/>
        <v>0</v>
      </c>
      <c r="C380" s="23"/>
      <c r="D380" s="23"/>
      <c r="E380" s="23"/>
      <c r="F380" s="23"/>
      <c r="G380" s="22"/>
      <c r="H380" s="5">
        <v>30.1</v>
      </c>
      <c r="I380" s="24">
        <v>8631</v>
      </c>
      <c r="J380" s="24">
        <v>9742</v>
      </c>
      <c r="K380" s="24">
        <f t="shared" si="11"/>
        <v>18373</v>
      </c>
    </row>
    <row r="381" spans="1:11">
      <c r="A381" s="15">
        <v>43661</v>
      </c>
      <c r="B381" s="15" t="b">
        <f t="shared" ca="1" si="10"/>
        <v>0</v>
      </c>
      <c r="C381" s="23"/>
      <c r="D381" s="23"/>
      <c r="E381" s="23"/>
      <c r="F381" s="23"/>
      <c r="G381" s="22"/>
      <c r="H381" s="5">
        <v>30.4</v>
      </c>
      <c r="I381" s="24">
        <v>8896</v>
      </c>
      <c r="J381" s="24">
        <v>9680</v>
      </c>
      <c r="K381" s="24">
        <f t="shared" si="11"/>
        <v>18576</v>
      </c>
    </row>
    <row r="382" spans="1:11">
      <c r="A382" s="15">
        <v>43662</v>
      </c>
      <c r="B382" s="15" t="b">
        <f t="shared" ca="1" si="10"/>
        <v>0</v>
      </c>
      <c r="C382" s="23"/>
      <c r="D382" s="23"/>
      <c r="E382" s="23"/>
      <c r="F382" s="23"/>
      <c r="G382" s="22"/>
      <c r="H382" s="5">
        <v>30.3</v>
      </c>
      <c r="I382" s="24">
        <v>8624</v>
      </c>
      <c r="J382" s="24">
        <v>9285</v>
      </c>
      <c r="K382" s="24">
        <f t="shared" si="11"/>
        <v>17909</v>
      </c>
    </row>
    <row r="383" spans="1:11">
      <c r="A383" s="15">
        <v>43663</v>
      </c>
      <c r="B383" s="15" t="b">
        <f t="shared" ca="1" si="10"/>
        <v>0</v>
      </c>
      <c r="C383" s="23"/>
      <c r="D383" s="23"/>
      <c r="E383" s="23"/>
      <c r="F383" s="23"/>
      <c r="G383" s="22"/>
      <c r="H383" s="5">
        <v>30.5</v>
      </c>
      <c r="I383" s="24">
        <v>8956</v>
      </c>
      <c r="J383" s="24">
        <v>9176</v>
      </c>
      <c r="K383" s="24">
        <f t="shared" si="11"/>
        <v>18132</v>
      </c>
    </row>
    <row r="384" spans="1:11">
      <c r="A384" s="15">
        <v>43664</v>
      </c>
      <c r="B384" s="15" t="b">
        <f t="shared" ca="1" si="10"/>
        <v>0</v>
      </c>
      <c r="C384" s="23"/>
      <c r="D384" s="23"/>
      <c r="E384" s="23"/>
      <c r="F384" s="23"/>
      <c r="G384" s="22"/>
      <c r="H384" s="5">
        <v>31.3</v>
      </c>
      <c r="I384" s="24">
        <v>8895</v>
      </c>
      <c r="J384" s="24">
        <v>9483</v>
      </c>
      <c r="K384" s="24">
        <f t="shared" si="11"/>
        <v>18378</v>
      </c>
    </row>
    <row r="385" spans="1:11">
      <c r="A385" s="15">
        <v>43665</v>
      </c>
      <c r="B385" s="15" t="b">
        <f t="shared" ca="1" si="10"/>
        <v>0</v>
      </c>
      <c r="C385" s="23"/>
      <c r="D385" s="23"/>
      <c r="E385" s="23"/>
      <c r="F385" s="23"/>
      <c r="G385" s="22"/>
      <c r="H385" s="5">
        <v>29.5</v>
      </c>
      <c r="I385" s="24">
        <v>8241</v>
      </c>
      <c r="J385" s="24">
        <v>8727</v>
      </c>
      <c r="K385" s="24">
        <f t="shared" si="11"/>
        <v>16968</v>
      </c>
    </row>
    <row r="386" spans="1:11">
      <c r="A386" s="15">
        <v>43666</v>
      </c>
      <c r="B386" s="15" t="b">
        <f t="shared" ref="B386:B449" ca="1" si="12">AND(A386&gt;=(TODAY()-30),A386&lt;TODAY())</f>
        <v>0</v>
      </c>
      <c r="C386" s="23"/>
      <c r="D386" s="23"/>
      <c r="E386" s="23"/>
      <c r="F386" s="23"/>
      <c r="G386" s="22"/>
      <c r="H386" s="5">
        <v>28.6</v>
      </c>
      <c r="I386" s="24">
        <v>7713</v>
      </c>
      <c r="J386" s="24">
        <v>8137</v>
      </c>
      <c r="K386" s="24">
        <f t="shared" si="11"/>
        <v>15850</v>
      </c>
    </row>
    <row r="387" spans="1:11">
      <c r="A387" s="15">
        <v>43667</v>
      </c>
      <c r="B387" s="15" t="b">
        <f t="shared" ca="1" si="12"/>
        <v>0</v>
      </c>
      <c r="C387" s="23"/>
      <c r="D387" s="23"/>
      <c r="E387" s="23"/>
      <c r="F387" s="23"/>
      <c r="G387" s="22"/>
      <c r="H387" s="5">
        <v>29.3</v>
      </c>
      <c r="I387" s="24">
        <v>7889</v>
      </c>
      <c r="J387" s="24">
        <v>8665</v>
      </c>
      <c r="K387" s="24">
        <f t="shared" ref="K387:K428" si="13">I387+J387</f>
        <v>16554</v>
      </c>
    </row>
    <row r="388" spans="1:11">
      <c r="A388" s="15">
        <v>43668</v>
      </c>
      <c r="B388" s="15" t="b">
        <f t="shared" ca="1" si="12"/>
        <v>0</v>
      </c>
      <c r="C388" s="23"/>
      <c r="D388" s="23"/>
      <c r="E388" s="23"/>
      <c r="F388" s="23"/>
      <c r="G388" s="22"/>
      <c r="H388" s="5">
        <v>29.2</v>
      </c>
      <c r="I388" s="24">
        <v>6750</v>
      </c>
      <c r="J388" s="24">
        <v>7781</v>
      </c>
      <c r="K388" s="24">
        <f t="shared" si="13"/>
        <v>14531</v>
      </c>
    </row>
    <row r="389" spans="1:11">
      <c r="A389" s="15">
        <v>43669</v>
      </c>
      <c r="B389" s="15" t="b">
        <f t="shared" ca="1" si="12"/>
        <v>0</v>
      </c>
      <c r="C389" s="23"/>
      <c r="D389" s="23"/>
      <c r="E389" s="23"/>
      <c r="F389" s="23"/>
      <c r="G389" s="22"/>
      <c r="H389" s="5">
        <v>29.5</v>
      </c>
      <c r="I389" s="24">
        <v>7238</v>
      </c>
      <c r="J389" s="24">
        <v>8056</v>
      </c>
      <c r="K389" s="24">
        <f t="shared" si="13"/>
        <v>15294</v>
      </c>
    </row>
    <row r="390" spans="1:11">
      <c r="A390" s="15">
        <v>43670</v>
      </c>
      <c r="B390" s="15" t="b">
        <f t="shared" ca="1" si="12"/>
        <v>0</v>
      </c>
      <c r="C390" s="23"/>
      <c r="D390" s="23"/>
      <c r="E390" s="23"/>
      <c r="F390" s="23"/>
      <c r="G390" s="22"/>
      <c r="H390" s="5">
        <v>30</v>
      </c>
      <c r="I390" s="24">
        <v>7769</v>
      </c>
      <c r="J390" s="24">
        <v>8703</v>
      </c>
      <c r="K390" s="24">
        <f t="shared" si="13"/>
        <v>16472</v>
      </c>
    </row>
    <row r="391" spans="1:11">
      <c r="A391" s="15">
        <v>43671</v>
      </c>
      <c r="B391" s="15" t="b">
        <f t="shared" ca="1" si="12"/>
        <v>0</v>
      </c>
      <c r="C391" s="23"/>
      <c r="D391" s="23"/>
      <c r="E391" s="23"/>
      <c r="F391" s="23"/>
      <c r="G391" s="22"/>
      <c r="H391" s="5">
        <v>30.1</v>
      </c>
      <c r="I391" s="24">
        <v>7890</v>
      </c>
      <c r="J391" s="24">
        <v>8261</v>
      </c>
      <c r="K391" s="24">
        <f t="shared" si="13"/>
        <v>16151</v>
      </c>
    </row>
    <row r="392" spans="1:11">
      <c r="A392" s="15">
        <v>43672</v>
      </c>
      <c r="B392" s="15" t="b">
        <f t="shared" ca="1" si="12"/>
        <v>0</v>
      </c>
      <c r="C392" s="23"/>
      <c r="D392" s="23"/>
      <c r="E392" s="23"/>
      <c r="F392" s="23"/>
      <c r="G392" s="22"/>
      <c r="H392" s="5">
        <v>30.7</v>
      </c>
      <c r="I392" s="24">
        <v>7894</v>
      </c>
      <c r="J392" s="24">
        <v>8911</v>
      </c>
      <c r="K392" s="24">
        <f t="shared" si="13"/>
        <v>16805</v>
      </c>
    </row>
    <row r="393" spans="1:11">
      <c r="A393" s="15">
        <v>43673</v>
      </c>
      <c r="B393" s="15" t="b">
        <f t="shared" ca="1" si="12"/>
        <v>0</v>
      </c>
      <c r="C393" s="23"/>
      <c r="D393" s="23"/>
      <c r="E393" s="23"/>
      <c r="F393" s="23"/>
      <c r="G393" s="22"/>
      <c r="H393" s="5">
        <v>30.6</v>
      </c>
      <c r="I393" s="24">
        <v>8021</v>
      </c>
      <c r="J393" s="24">
        <v>8883</v>
      </c>
      <c r="K393" s="24">
        <f t="shared" si="13"/>
        <v>16904</v>
      </c>
    </row>
    <row r="394" spans="1:11">
      <c r="A394" s="15">
        <v>43674</v>
      </c>
      <c r="B394" s="15" t="b">
        <f t="shared" ca="1" si="12"/>
        <v>0</v>
      </c>
      <c r="C394" s="23"/>
      <c r="D394" s="23"/>
      <c r="E394" s="23"/>
      <c r="F394" s="23"/>
      <c r="G394" s="22"/>
      <c r="H394" s="5">
        <v>29.6</v>
      </c>
      <c r="I394" s="24">
        <v>7367</v>
      </c>
      <c r="J394" s="24">
        <v>8141</v>
      </c>
      <c r="K394" s="24">
        <f t="shared" si="13"/>
        <v>15508</v>
      </c>
    </row>
    <row r="395" spans="1:11">
      <c r="A395" s="15">
        <v>43675</v>
      </c>
      <c r="B395" s="15" t="b">
        <f t="shared" ca="1" si="12"/>
        <v>0</v>
      </c>
      <c r="C395" s="23"/>
      <c r="D395" s="23"/>
      <c r="E395" s="23"/>
      <c r="F395" s="23"/>
      <c r="G395" s="22"/>
      <c r="H395" s="5">
        <v>28.8</v>
      </c>
      <c r="I395" s="24">
        <v>7295</v>
      </c>
      <c r="J395" s="24">
        <v>7759</v>
      </c>
      <c r="K395" s="24">
        <f t="shared" si="13"/>
        <v>15054</v>
      </c>
    </row>
    <row r="396" spans="1:11">
      <c r="A396" s="15">
        <v>43676</v>
      </c>
      <c r="B396" s="15" t="b">
        <f t="shared" ca="1" si="12"/>
        <v>0</v>
      </c>
      <c r="C396" s="23"/>
      <c r="D396" s="23"/>
      <c r="E396" s="23"/>
      <c r="F396" s="23"/>
      <c r="G396" s="22"/>
      <c r="H396" s="5">
        <v>28.9</v>
      </c>
      <c r="I396" s="24">
        <v>7376</v>
      </c>
      <c r="J396" s="24">
        <v>7948</v>
      </c>
      <c r="K396" s="24">
        <f t="shared" si="13"/>
        <v>15324</v>
      </c>
    </row>
    <row r="397" spans="1:11">
      <c r="A397" s="15">
        <v>43677</v>
      </c>
      <c r="B397" s="15" t="b">
        <f t="shared" ca="1" si="12"/>
        <v>0</v>
      </c>
      <c r="C397" s="23"/>
      <c r="D397" s="23"/>
      <c r="E397" s="23"/>
      <c r="F397" s="23"/>
      <c r="G397" s="22"/>
      <c r="H397" s="5">
        <v>26.2</v>
      </c>
      <c r="I397" s="24">
        <v>6200</v>
      </c>
      <c r="J397" s="24">
        <v>6467</v>
      </c>
      <c r="K397" s="24">
        <f t="shared" si="13"/>
        <v>12667</v>
      </c>
    </row>
    <row r="398" spans="1:11">
      <c r="A398" s="15">
        <v>43678</v>
      </c>
      <c r="B398" s="15" t="b">
        <f t="shared" ca="1" si="12"/>
        <v>0</v>
      </c>
      <c r="C398" s="23"/>
      <c r="D398" s="23"/>
      <c r="E398" s="23"/>
      <c r="F398" s="23"/>
      <c r="G398" s="22"/>
      <c r="H398" s="5">
        <v>26.4</v>
      </c>
      <c r="I398" s="24">
        <v>6535</v>
      </c>
      <c r="J398" s="24">
        <v>7138</v>
      </c>
      <c r="K398" s="24">
        <f t="shared" si="13"/>
        <v>13673</v>
      </c>
    </row>
    <row r="399" spans="1:11">
      <c r="A399" s="15">
        <v>43679</v>
      </c>
      <c r="B399" s="15" t="b">
        <f t="shared" ca="1" si="12"/>
        <v>0</v>
      </c>
      <c r="C399" s="23"/>
      <c r="D399" s="23"/>
      <c r="E399" s="23"/>
      <c r="F399" s="23"/>
      <c r="G399" s="22"/>
      <c r="H399" s="5">
        <v>27</v>
      </c>
      <c r="I399" s="24">
        <v>6720</v>
      </c>
      <c r="J399" s="24">
        <v>6960</v>
      </c>
      <c r="K399" s="24">
        <f t="shared" si="13"/>
        <v>13680</v>
      </c>
    </row>
    <row r="400" spans="1:11">
      <c r="A400" s="15">
        <v>43680</v>
      </c>
      <c r="B400" s="15" t="b">
        <f t="shared" ca="1" si="12"/>
        <v>0</v>
      </c>
      <c r="C400" s="23"/>
      <c r="D400" s="23"/>
      <c r="E400" s="23"/>
      <c r="F400" s="23"/>
      <c r="G400" s="22"/>
      <c r="H400" s="5">
        <v>26.7</v>
      </c>
      <c r="I400" s="24">
        <v>6322</v>
      </c>
      <c r="J400" s="24">
        <v>6919</v>
      </c>
      <c r="K400" s="24">
        <f t="shared" si="13"/>
        <v>13241</v>
      </c>
    </row>
    <row r="401" spans="1:11">
      <c r="A401" s="15">
        <v>43681</v>
      </c>
      <c r="B401" s="15" t="b">
        <f t="shared" ca="1" si="12"/>
        <v>0</v>
      </c>
      <c r="C401" s="23"/>
      <c r="D401" s="23"/>
      <c r="E401" s="23"/>
      <c r="F401" s="23"/>
      <c r="G401" s="22"/>
      <c r="H401" s="5">
        <v>27.9</v>
      </c>
      <c r="I401" s="24">
        <v>6499</v>
      </c>
      <c r="J401" s="24">
        <v>6764</v>
      </c>
      <c r="K401" s="24">
        <f t="shared" si="13"/>
        <v>13263</v>
      </c>
    </row>
    <row r="402" spans="1:11">
      <c r="A402" s="15">
        <v>43682</v>
      </c>
      <c r="B402" s="15" t="b">
        <f t="shared" ca="1" si="12"/>
        <v>0</v>
      </c>
      <c r="C402" s="23"/>
      <c r="D402" s="23"/>
      <c r="E402" s="23"/>
      <c r="F402" s="23"/>
      <c r="G402" s="22"/>
      <c r="H402" s="5">
        <v>29.7</v>
      </c>
      <c r="I402" s="24">
        <v>6988</v>
      </c>
      <c r="J402" s="24">
        <v>7404</v>
      </c>
      <c r="K402" s="24">
        <f t="shared" si="13"/>
        <v>14392</v>
      </c>
    </row>
    <row r="403" spans="1:11">
      <c r="A403" s="15">
        <v>43683</v>
      </c>
      <c r="B403" s="15" t="b">
        <f t="shared" ca="1" si="12"/>
        <v>0</v>
      </c>
      <c r="C403" s="23"/>
      <c r="D403" s="23"/>
      <c r="E403" s="23"/>
      <c r="F403" s="23"/>
      <c r="G403" s="22"/>
      <c r="H403" s="5">
        <v>29.8</v>
      </c>
      <c r="I403" s="24">
        <v>7256</v>
      </c>
      <c r="J403" s="24">
        <v>7747</v>
      </c>
      <c r="K403" s="24">
        <f t="shared" si="13"/>
        <v>15003</v>
      </c>
    </row>
    <row r="404" spans="1:11">
      <c r="A404" s="15">
        <v>43684</v>
      </c>
      <c r="B404" s="15" t="b">
        <f t="shared" ca="1" si="12"/>
        <v>0</v>
      </c>
      <c r="C404" s="23"/>
      <c r="D404" s="23"/>
      <c r="E404" s="23"/>
      <c r="F404" s="23"/>
      <c r="G404" s="22"/>
      <c r="H404" s="5">
        <v>30.1</v>
      </c>
      <c r="I404" s="24">
        <v>7205</v>
      </c>
      <c r="J404" s="24">
        <v>7577</v>
      </c>
      <c r="K404" s="24">
        <f t="shared" si="13"/>
        <v>14782</v>
      </c>
    </row>
    <row r="405" spans="1:11">
      <c r="A405" s="15">
        <v>43685</v>
      </c>
      <c r="B405" s="15" t="b">
        <f t="shared" ca="1" si="12"/>
        <v>0</v>
      </c>
      <c r="C405" s="23"/>
      <c r="D405" s="23"/>
      <c r="E405" s="23"/>
      <c r="F405" s="23"/>
      <c r="G405" s="22"/>
      <c r="H405" s="5">
        <v>30.4</v>
      </c>
      <c r="I405" s="24">
        <v>7891</v>
      </c>
      <c r="J405" s="24">
        <v>8364</v>
      </c>
      <c r="K405" s="24">
        <f t="shared" si="13"/>
        <v>16255</v>
      </c>
    </row>
    <row r="406" spans="1:11">
      <c r="A406" s="15">
        <v>43686</v>
      </c>
      <c r="B406" s="15" t="b">
        <f t="shared" ca="1" si="12"/>
        <v>0</v>
      </c>
      <c r="C406" s="23"/>
      <c r="D406" s="23"/>
      <c r="E406" s="23"/>
      <c r="F406" s="23"/>
      <c r="G406" s="22"/>
      <c r="H406" s="5">
        <v>31.3</v>
      </c>
      <c r="I406" s="24">
        <v>8415</v>
      </c>
      <c r="J406" s="24">
        <v>9214</v>
      </c>
      <c r="K406" s="24">
        <f t="shared" si="13"/>
        <v>17629</v>
      </c>
    </row>
    <row r="407" spans="1:11">
      <c r="A407" s="15">
        <v>43687</v>
      </c>
      <c r="B407" s="15" t="b">
        <f t="shared" ca="1" si="12"/>
        <v>0</v>
      </c>
      <c r="C407" s="23"/>
      <c r="D407" s="23"/>
      <c r="E407" s="23"/>
      <c r="F407" s="23"/>
      <c r="G407" s="22"/>
      <c r="H407" s="5">
        <v>30.6</v>
      </c>
      <c r="I407" s="24">
        <v>9046</v>
      </c>
      <c r="J407" s="24">
        <v>8953</v>
      </c>
      <c r="K407" s="24">
        <f t="shared" si="13"/>
        <v>17999</v>
      </c>
    </row>
    <row r="408" spans="1:11">
      <c r="A408" s="15">
        <v>43688</v>
      </c>
      <c r="B408" s="15" t="b">
        <f t="shared" ca="1" si="12"/>
        <v>0</v>
      </c>
      <c r="C408" s="23"/>
      <c r="D408" s="23"/>
      <c r="E408" s="23"/>
      <c r="F408" s="23"/>
      <c r="G408" s="22"/>
      <c r="H408" s="5">
        <v>30.4</v>
      </c>
      <c r="I408" s="24">
        <v>8730</v>
      </c>
      <c r="J408" s="24">
        <v>9417</v>
      </c>
      <c r="K408" s="24">
        <f t="shared" si="13"/>
        <v>18147</v>
      </c>
    </row>
    <row r="409" spans="1:11">
      <c r="A409" s="15">
        <v>43689</v>
      </c>
      <c r="B409" s="15" t="b">
        <f t="shared" ca="1" si="12"/>
        <v>0</v>
      </c>
      <c r="C409" s="23"/>
      <c r="D409" s="23"/>
      <c r="E409" s="23"/>
      <c r="F409" s="23"/>
      <c r="G409" s="22"/>
      <c r="H409" s="5">
        <v>30.8</v>
      </c>
      <c r="I409" s="24">
        <v>8989</v>
      </c>
      <c r="J409" s="24">
        <v>9263</v>
      </c>
      <c r="K409" s="24">
        <f t="shared" si="13"/>
        <v>18252</v>
      </c>
    </row>
    <row r="410" spans="1:11">
      <c r="A410" s="15">
        <v>43690</v>
      </c>
      <c r="B410" s="15" t="b">
        <f t="shared" ca="1" si="12"/>
        <v>0</v>
      </c>
      <c r="C410" s="23"/>
      <c r="D410" s="23"/>
      <c r="E410" s="23"/>
      <c r="F410" s="23"/>
      <c r="G410" s="22"/>
      <c r="H410" s="5">
        <v>30.8</v>
      </c>
      <c r="I410" s="24">
        <v>8478</v>
      </c>
      <c r="J410" s="24">
        <v>9088</v>
      </c>
      <c r="K410" s="24">
        <f t="shared" si="13"/>
        <v>17566</v>
      </c>
    </row>
    <row r="411" spans="1:11">
      <c r="A411" s="15">
        <v>43691</v>
      </c>
      <c r="B411" s="15" t="b">
        <f t="shared" ca="1" si="12"/>
        <v>0</v>
      </c>
      <c r="C411" s="23"/>
      <c r="D411" s="23"/>
      <c r="E411" s="23"/>
      <c r="F411" s="23"/>
      <c r="G411" s="22"/>
      <c r="H411" s="5">
        <v>30</v>
      </c>
      <c r="I411" s="24">
        <v>8100</v>
      </c>
      <c r="J411" s="24">
        <v>9028</v>
      </c>
      <c r="K411" s="24">
        <f t="shared" si="13"/>
        <v>17128</v>
      </c>
    </row>
    <row r="412" spans="1:11">
      <c r="A412" s="15">
        <v>43692</v>
      </c>
      <c r="B412" s="15" t="b">
        <f t="shared" ca="1" si="12"/>
        <v>0</v>
      </c>
      <c r="C412" s="23"/>
      <c r="D412" s="23"/>
      <c r="E412" s="23"/>
      <c r="F412" s="23"/>
      <c r="G412" s="22"/>
      <c r="H412" s="5">
        <v>30</v>
      </c>
      <c r="I412" s="24">
        <v>8005</v>
      </c>
      <c r="J412" s="24">
        <v>8290</v>
      </c>
      <c r="K412" s="24">
        <f t="shared" si="13"/>
        <v>16295</v>
      </c>
    </row>
    <row r="413" spans="1:11">
      <c r="A413" s="15">
        <v>43693</v>
      </c>
      <c r="B413" s="15" t="b">
        <f t="shared" ca="1" si="12"/>
        <v>0</v>
      </c>
      <c r="C413" s="23"/>
      <c r="D413" s="23"/>
      <c r="E413" s="23"/>
      <c r="F413" s="23"/>
      <c r="G413" s="22"/>
      <c r="H413" s="5">
        <v>30</v>
      </c>
      <c r="I413" s="24">
        <v>8056</v>
      </c>
      <c r="J413" s="24">
        <v>8557</v>
      </c>
      <c r="K413" s="24">
        <f t="shared" si="13"/>
        <v>16613</v>
      </c>
    </row>
    <row r="414" spans="1:11">
      <c r="A414" s="15">
        <v>43694</v>
      </c>
      <c r="B414" s="15" t="b">
        <f t="shared" ca="1" si="12"/>
        <v>0</v>
      </c>
      <c r="C414" s="23"/>
      <c r="D414" s="23"/>
      <c r="E414" s="23"/>
      <c r="F414" s="23"/>
      <c r="G414" s="22"/>
      <c r="H414" s="5">
        <v>28</v>
      </c>
      <c r="I414" s="24">
        <v>6979</v>
      </c>
      <c r="J414" s="24">
        <v>7524</v>
      </c>
      <c r="K414" s="24">
        <f t="shared" si="13"/>
        <v>14503</v>
      </c>
    </row>
    <row r="415" spans="1:11">
      <c r="A415" s="15">
        <v>43695</v>
      </c>
      <c r="B415" s="15" t="b">
        <f t="shared" ca="1" si="12"/>
        <v>0</v>
      </c>
      <c r="C415" s="23"/>
      <c r="D415" s="23"/>
      <c r="E415" s="23"/>
      <c r="F415" s="23"/>
      <c r="G415" s="22"/>
      <c r="H415" s="5">
        <v>27.8</v>
      </c>
      <c r="I415" s="24">
        <v>7105</v>
      </c>
      <c r="J415" s="24">
        <v>6945</v>
      </c>
      <c r="K415" s="24">
        <f t="shared" si="13"/>
        <v>14050</v>
      </c>
    </row>
    <row r="416" spans="1:11">
      <c r="A416" s="15">
        <v>43696</v>
      </c>
      <c r="B416" s="15" t="b">
        <f t="shared" ca="1" si="12"/>
        <v>0</v>
      </c>
      <c r="C416" s="23"/>
      <c r="D416" s="23"/>
      <c r="E416" s="23"/>
      <c r="F416" s="23"/>
      <c r="G416" s="22"/>
      <c r="H416" s="5">
        <v>28.8</v>
      </c>
      <c r="I416" s="24">
        <v>7307</v>
      </c>
      <c r="J416" s="24">
        <v>7689</v>
      </c>
      <c r="K416" s="24">
        <f t="shared" si="13"/>
        <v>14996</v>
      </c>
    </row>
    <row r="417" spans="1:11">
      <c r="A417" s="15">
        <v>43697</v>
      </c>
      <c r="B417" s="15" t="b">
        <f t="shared" ca="1" si="12"/>
        <v>0</v>
      </c>
      <c r="C417" s="23"/>
      <c r="D417" s="23"/>
      <c r="E417" s="23"/>
      <c r="F417" s="23"/>
      <c r="G417" s="22"/>
      <c r="H417" s="5">
        <v>29.1</v>
      </c>
      <c r="I417" s="24">
        <v>6978</v>
      </c>
      <c r="J417" s="24">
        <v>7363</v>
      </c>
      <c r="K417" s="24">
        <f t="shared" si="13"/>
        <v>14341</v>
      </c>
    </row>
    <row r="418" spans="1:11">
      <c r="A418" s="15">
        <v>43698</v>
      </c>
      <c r="B418" s="15" t="b">
        <f t="shared" ca="1" si="12"/>
        <v>0</v>
      </c>
      <c r="C418" s="23"/>
      <c r="D418" s="23"/>
      <c r="E418" s="23"/>
      <c r="F418" s="23"/>
      <c r="G418" s="22"/>
      <c r="H418" s="5">
        <v>29.5</v>
      </c>
      <c r="I418" s="24">
        <v>6765</v>
      </c>
      <c r="J418" s="24">
        <v>7236</v>
      </c>
      <c r="K418" s="24">
        <f t="shared" si="13"/>
        <v>14001</v>
      </c>
    </row>
    <row r="419" spans="1:11">
      <c r="A419" s="15">
        <v>43699</v>
      </c>
      <c r="B419" s="15" t="b">
        <f t="shared" ca="1" si="12"/>
        <v>0</v>
      </c>
      <c r="C419" s="23"/>
      <c r="D419" s="23"/>
      <c r="E419" s="23"/>
      <c r="F419" s="23"/>
      <c r="G419" s="22"/>
      <c r="H419" s="5">
        <v>29.7</v>
      </c>
      <c r="I419" s="24">
        <v>7214</v>
      </c>
      <c r="J419" s="24">
        <v>7757</v>
      </c>
      <c r="K419" s="24">
        <f t="shared" si="13"/>
        <v>14971</v>
      </c>
    </row>
    <row r="420" spans="1:11">
      <c r="A420" s="15">
        <v>43700</v>
      </c>
      <c r="B420" s="15" t="b">
        <f t="shared" ca="1" si="12"/>
        <v>0</v>
      </c>
      <c r="C420" s="23"/>
      <c r="D420" s="23"/>
      <c r="E420" s="23"/>
      <c r="F420" s="23"/>
      <c r="G420" s="22"/>
      <c r="H420" s="5">
        <v>29.4</v>
      </c>
      <c r="I420" s="24">
        <v>7239</v>
      </c>
      <c r="J420" s="24">
        <v>7602</v>
      </c>
      <c r="K420" s="24">
        <f t="shared" si="13"/>
        <v>14841</v>
      </c>
    </row>
    <row r="421" spans="1:11">
      <c r="A421" s="15">
        <v>43701</v>
      </c>
      <c r="B421" s="15" t="b">
        <f t="shared" ca="1" si="12"/>
        <v>0</v>
      </c>
      <c r="C421" s="23"/>
      <c r="D421" s="23"/>
      <c r="E421" s="23"/>
      <c r="F421" s="23"/>
      <c r="G421" s="22"/>
      <c r="H421" s="5">
        <v>30.9</v>
      </c>
      <c r="I421" s="24">
        <v>7891</v>
      </c>
      <c r="J421" s="24">
        <v>8228</v>
      </c>
      <c r="K421" s="24">
        <f t="shared" si="13"/>
        <v>16119</v>
      </c>
    </row>
    <row r="422" spans="1:11">
      <c r="A422" s="15">
        <v>43702</v>
      </c>
      <c r="B422" s="15" t="b">
        <f t="shared" ca="1" si="12"/>
        <v>0</v>
      </c>
      <c r="C422" s="23"/>
      <c r="D422" s="23"/>
      <c r="E422" s="23"/>
      <c r="F422" s="23"/>
      <c r="G422" s="22"/>
      <c r="H422" s="5">
        <v>27.2</v>
      </c>
      <c r="I422" s="24">
        <v>7181</v>
      </c>
      <c r="J422" s="24">
        <v>7335</v>
      </c>
      <c r="K422" s="24">
        <f t="shared" si="13"/>
        <v>14516</v>
      </c>
    </row>
    <row r="423" spans="1:11">
      <c r="A423" s="15">
        <v>43703</v>
      </c>
      <c r="B423" s="15" t="b">
        <f t="shared" ca="1" si="12"/>
        <v>0</v>
      </c>
      <c r="C423" s="23"/>
      <c r="D423" s="23"/>
      <c r="E423" s="23"/>
      <c r="F423" s="23"/>
      <c r="G423" s="22"/>
      <c r="H423" s="5">
        <v>25.7</v>
      </c>
      <c r="I423" s="24">
        <v>6220</v>
      </c>
      <c r="J423" s="24">
        <v>6737</v>
      </c>
      <c r="K423" s="24">
        <f t="shared" si="13"/>
        <v>12957</v>
      </c>
    </row>
    <row r="424" spans="1:11">
      <c r="A424" s="15">
        <v>43704</v>
      </c>
      <c r="B424" s="15" t="b">
        <f t="shared" ca="1" si="12"/>
        <v>0</v>
      </c>
      <c r="C424" s="23"/>
      <c r="D424" s="23"/>
      <c r="E424" s="23"/>
      <c r="F424" s="23"/>
      <c r="G424" s="22"/>
      <c r="H424" s="5">
        <v>28.6</v>
      </c>
      <c r="I424" s="24">
        <v>7661</v>
      </c>
      <c r="J424" s="24">
        <v>7690</v>
      </c>
      <c r="K424" s="24">
        <f t="shared" si="13"/>
        <v>15351</v>
      </c>
    </row>
    <row r="425" spans="1:11">
      <c r="A425" s="15">
        <v>43705</v>
      </c>
      <c r="B425" s="15" t="b">
        <f t="shared" ca="1" si="12"/>
        <v>0</v>
      </c>
      <c r="C425" s="23"/>
      <c r="D425" s="23"/>
      <c r="E425" s="23"/>
      <c r="F425" s="23"/>
      <c r="G425" s="22"/>
      <c r="H425" s="5">
        <v>29.9</v>
      </c>
      <c r="I425" s="24">
        <v>7896</v>
      </c>
      <c r="J425" s="24">
        <v>8040</v>
      </c>
      <c r="K425" s="24">
        <f t="shared" si="13"/>
        <v>15936</v>
      </c>
    </row>
    <row r="426" spans="1:11">
      <c r="A426" s="15">
        <v>43706</v>
      </c>
      <c r="B426" s="15" t="b">
        <f t="shared" ca="1" si="12"/>
        <v>0</v>
      </c>
      <c r="C426" s="23"/>
      <c r="D426" s="23"/>
      <c r="E426" s="23"/>
      <c r="F426" s="23"/>
      <c r="G426" s="22"/>
      <c r="H426" s="5">
        <v>29</v>
      </c>
      <c r="I426" s="24">
        <v>7330</v>
      </c>
      <c r="J426" s="24">
        <v>7799</v>
      </c>
      <c r="K426" s="24">
        <f t="shared" si="13"/>
        <v>15129</v>
      </c>
    </row>
    <row r="427" spans="1:11">
      <c r="A427" s="15">
        <v>43707</v>
      </c>
      <c r="B427" s="15" t="b">
        <f t="shared" ca="1" si="12"/>
        <v>0</v>
      </c>
      <c r="C427" s="23"/>
      <c r="D427" s="23"/>
      <c r="E427" s="23"/>
      <c r="F427" s="23"/>
      <c r="G427" s="22"/>
      <c r="H427" s="5">
        <v>27.7</v>
      </c>
      <c r="I427" s="24">
        <v>6447</v>
      </c>
      <c r="J427" s="24">
        <v>6887</v>
      </c>
      <c r="K427" s="24">
        <f t="shared" si="13"/>
        <v>13334</v>
      </c>
    </row>
    <row r="428" spans="1:11">
      <c r="A428" s="15">
        <v>43708</v>
      </c>
      <c r="B428" s="15" t="b">
        <f t="shared" ca="1" si="12"/>
        <v>0</v>
      </c>
      <c r="C428" s="23"/>
      <c r="D428" s="23"/>
      <c r="E428" s="23"/>
      <c r="F428" s="23"/>
      <c r="G428" s="22"/>
      <c r="H428" s="5">
        <v>26.9</v>
      </c>
      <c r="I428" s="24">
        <v>6363</v>
      </c>
      <c r="J428" s="24">
        <v>7046</v>
      </c>
      <c r="K428" s="24">
        <f t="shared" si="13"/>
        <v>13409</v>
      </c>
    </row>
    <row r="429" spans="1:11">
      <c r="A429" s="15">
        <v>43709</v>
      </c>
      <c r="B429" s="15" t="b">
        <f t="shared" ca="1" si="12"/>
        <v>0</v>
      </c>
      <c r="C429" s="23"/>
      <c r="D429" s="23"/>
      <c r="E429" s="23"/>
      <c r="F429" s="23"/>
      <c r="G429" s="5">
        <v>24.571428571428573</v>
      </c>
      <c r="H429" s="5">
        <v>29.4</v>
      </c>
      <c r="I429" s="24">
        <v>6772</v>
      </c>
      <c r="J429" s="24">
        <v>7264</v>
      </c>
      <c r="K429" s="24">
        <f>I429+J429</f>
        <v>14036</v>
      </c>
    </row>
    <row r="430" spans="1:11">
      <c r="A430" s="15">
        <v>43710</v>
      </c>
      <c r="B430" s="15" t="b">
        <f t="shared" ca="1" si="12"/>
        <v>0</v>
      </c>
      <c r="C430" s="23"/>
      <c r="D430" s="23"/>
      <c r="E430" s="23"/>
      <c r="F430" s="23"/>
      <c r="G430" s="5">
        <v>20.228571428571428</v>
      </c>
      <c r="H430" s="5">
        <v>27.4</v>
      </c>
      <c r="I430" s="24">
        <v>6698</v>
      </c>
      <c r="J430" s="24">
        <v>7009</v>
      </c>
      <c r="K430" s="24">
        <f t="shared" ref="K430:K437" si="14">I430+J430</f>
        <v>13707</v>
      </c>
    </row>
    <row r="431" spans="1:11">
      <c r="A431" s="15">
        <v>43711</v>
      </c>
      <c r="B431" s="15" t="b">
        <f t="shared" ca="1" si="12"/>
        <v>0</v>
      </c>
      <c r="C431" s="23"/>
      <c r="D431" s="23"/>
      <c r="E431" s="23"/>
      <c r="F431" s="23"/>
      <c r="G431" s="5">
        <v>20.857142857142858</v>
      </c>
      <c r="H431" s="5">
        <v>29.7</v>
      </c>
      <c r="I431" s="24">
        <v>6615</v>
      </c>
      <c r="J431" s="24">
        <v>7111</v>
      </c>
      <c r="K431" s="24">
        <f t="shared" si="14"/>
        <v>13726</v>
      </c>
    </row>
    <row r="432" spans="1:11">
      <c r="A432" s="15">
        <v>43712</v>
      </c>
      <c r="B432" s="15" t="b">
        <f t="shared" ca="1" si="12"/>
        <v>0</v>
      </c>
      <c r="C432" s="23"/>
      <c r="D432" s="23"/>
      <c r="E432" s="23"/>
      <c r="F432" s="23"/>
      <c r="G432" s="5">
        <v>22.8</v>
      </c>
      <c r="H432" s="5">
        <v>27.6</v>
      </c>
      <c r="I432" s="24">
        <v>6393</v>
      </c>
      <c r="J432" s="24">
        <v>6858</v>
      </c>
      <c r="K432" s="24">
        <f t="shared" si="14"/>
        <v>13251</v>
      </c>
    </row>
    <row r="433" spans="1:11">
      <c r="A433" s="15">
        <v>43713</v>
      </c>
      <c r="B433" s="15" t="b">
        <f t="shared" ca="1" si="12"/>
        <v>0</v>
      </c>
      <c r="C433" s="23"/>
      <c r="D433" s="23"/>
      <c r="E433" s="23"/>
      <c r="F433" s="23"/>
      <c r="G433" s="5">
        <v>25.771428571428572</v>
      </c>
      <c r="H433" s="5">
        <v>28.5</v>
      </c>
      <c r="I433" s="24">
        <v>6538</v>
      </c>
      <c r="J433" s="24">
        <v>6702</v>
      </c>
      <c r="K433" s="24">
        <f t="shared" si="14"/>
        <v>13240</v>
      </c>
    </row>
    <row r="434" spans="1:11">
      <c r="A434" s="15">
        <v>43714</v>
      </c>
      <c r="B434" s="15" t="b">
        <f t="shared" ca="1" si="12"/>
        <v>0</v>
      </c>
      <c r="C434" s="23"/>
      <c r="D434" s="23"/>
      <c r="E434" s="23"/>
      <c r="F434" s="23"/>
      <c r="G434" s="5">
        <v>24.628571428571426</v>
      </c>
      <c r="H434" s="5">
        <v>30</v>
      </c>
      <c r="I434" s="24">
        <v>6585</v>
      </c>
      <c r="J434" s="24">
        <v>6784</v>
      </c>
      <c r="K434" s="24">
        <f t="shared" si="14"/>
        <v>13369</v>
      </c>
    </row>
    <row r="435" spans="1:11">
      <c r="A435" s="15">
        <v>43715</v>
      </c>
      <c r="B435" s="15" t="b">
        <f t="shared" ca="1" si="12"/>
        <v>0</v>
      </c>
      <c r="C435" s="23"/>
      <c r="D435" s="23"/>
      <c r="E435" s="23"/>
      <c r="F435" s="23"/>
      <c r="G435" s="5">
        <v>40.342857142857142</v>
      </c>
      <c r="H435" s="5">
        <v>30.882474226804117</v>
      </c>
      <c r="I435" s="24">
        <v>6383</v>
      </c>
      <c r="J435" s="24">
        <v>6786</v>
      </c>
      <c r="K435" s="24">
        <f t="shared" si="14"/>
        <v>13169</v>
      </c>
    </row>
    <row r="436" spans="1:11">
      <c r="A436" s="15">
        <v>43716</v>
      </c>
      <c r="B436" s="15" t="b">
        <f t="shared" ca="1" si="12"/>
        <v>0</v>
      </c>
      <c r="C436" s="23"/>
      <c r="D436" s="23"/>
      <c r="E436" s="23"/>
      <c r="F436" s="23"/>
      <c r="G436" s="5">
        <v>24.114285714285714</v>
      </c>
      <c r="H436" s="5">
        <v>31.292783505154631</v>
      </c>
      <c r="I436" s="24">
        <v>8327</v>
      </c>
      <c r="J436" s="24">
        <v>8925</v>
      </c>
      <c r="K436" s="24">
        <f t="shared" si="14"/>
        <v>17252</v>
      </c>
    </row>
    <row r="437" spans="1:11">
      <c r="A437" s="15">
        <v>43717</v>
      </c>
      <c r="B437" s="15" t="b">
        <f t="shared" ca="1" si="12"/>
        <v>0</v>
      </c>
      <c r="C437" s="23"/>
      <c r="D437" s="23"/>
      <c r="E437" s="23"/>
      <c r="F437" s="23"/>
      <c r="G437" s="5">
        <v>22.400000000000002</v>
      </c>
      <c r="H437" s="5">
        <v>30.638144329896907</v>
      </c>
      <c r="I437" s="24">
        <v>7725</v>
      </c>
      <c r="J437" s="24">
        <v>8221</v>
      </c>
      <c r="K437" s="24">
        <f t="shared" si="14"/>
        <v>15946</v>
      </c>
    </row>
    <row r="438" spans="1:11">
      <c r="A438" s="15">
        <v>43718</v>
      </c>
      <c r="B438" s="15" t="b">
        <f t="shared" ca="1" si="12"/>
        <v>0</v>
      </c>
      <c r="C438" s="23"/>
      <c r="D438" s="23"/>
      <c r="E438" s="23"/>
      <c r="F438" s="23"/>
      <c r="G438" s="5">
        <v>22.057142857142857</v>
      </c>
      <c r="H438" s="5">
        <v>31.1</v>
      </c>
      <c r="I438" s="24">
        <v>7541</v>
      </c>
      <c r="J438" s="24">
        <v>8009</v>
      </c>
      <c r="K438" s="24">
        <f>I438+J438</f>
        <v>15550</v>
      </c>
    </row>
    <row r="439" spans="1:11">
      <c r="A439" s="15">
        <v>43719</v>
      </c>
      <c r="B439" s="15" t="b">
        <f t="shared" ca="1" si="12"/>
        <v>0</v>
      </c>
      <c r="C439" s="23"/>
      <c r="D439" s="23"/>
      <c r="E439" s="23"/>
      <c r="F439" s="23"/>
      <c r="G439" s="5">
        <v>25.085714285714282</v>
      </c>
      <c r="H439" s="5">
        <v>30.5</v>
      </c>
      <c r="I439" s="24">
        <v>6765</v>
      </c>
      <c r="J439" s="24">
        <v>7350</v>
      </c>
      <c r="K439" s="24">
        <f t="shared" ref="K439:K458" si="15">I439+J439</f>
        <v>14115</v>
      </c>
    </row>
    <row r="440" spans="1:11">
      <c r="A440" s="15">
        <v>43720</v>
      </c>
      <c r="B440" s="15" t="b">
        <f t="shared" ca="1" si="12"/>
        <v>0</v>
      </c>
      <c r="C440" s="23"/>
      <c r="D440" s="23"/>
      <c r="E440" s="23"/>
      <c r="F440" s="23"/>
      <c r="G440" s="5">
        <v>33.371428571428574</v>
      </c>
      <c r="H440" s="5">
        <v>30.5</v>
      </c>
      <c r="I440" s="24">
        <v>6594</v>
      </c>
      <c r="J440" s="24">
        <v>7046</v>
      </c>
      <c r="K440" s="24">
        <f t="shared" si="15"/>
        <v>13640</v>
      </c>
    </row>
    <row r="441" spans="1:11">
      <c r="A441" s="15">
        <v>43721</v>
      </c>
      <c r="B441" s="15" t="b">
        <f t="shared" ca="1" si="12"/>
        <v>0</v>
      </c>
      <c r="C441" s="23"/>
      <c r="D441" s="23"/>
      <c r="E441" s="23"/>
      <c r="F441" s="23"/>
      <c r="G441" s="5">
        <v>62.171428571428564</v>
      </c>
      <c r="H441" s="5">
        <v>30.615463917525773</v>
      </c>
      <c r="I441" s="24">
        <v>7300</v>
      </c>
      <c r="J441" s="24">
        <v>7681</v>
      </c>
      <c r="K441" s="24">
        <f t="shared" si="15"/>
        <v>14981</v>
      </c>
    </row>
    <row r="442" spans="1:11">
      <c r="A442" s="15">
        <v>43722</v>
      </c>
      <c r="B442" s="15" t="b">
        <f t="shared" ca="1" si="12"/>
        <v>0</v>
      </c>
      <c r="C442" s="23"/>
      <c r="D442" s="23"/>
      <c r="E442" s="23"/>
      <c r="F442" s="23"/>
      <c r="G442" s="5">
        <v>85.885714285714286</v>
      </c>
      <c r="H442" s="5">
        <v>30.9</v>
      </c>
      <c r="I442" s="24">
        <v>7458</v>
      </c>
      <c r="J442" s="24">
        <v>8127</v>
      </c>
      <c r="K442" s="24">
        <f t="shared" si="15"/>
        <v>15585</v>
      </c>
    </row>
    <row r="443" spans="1:11">
      <c r="A443" s="15">
        <v>43723</v>
      </c>
      <c r="B443" s="15" t="b">
        <f t="shared" ca="1" si="12"/>
        <v>0</v>
      </c>
      <c r="C443" s="23"/>
      <c r="D443" s="23"/>
      <c r="E443" s="23"/>
      <c r="F443" s="23"/>
      <c r="G443" s="5">
        <v>24.457142857142859</v>
      </c>
      <c r="H443" s="5">
        <v>30.947422680412373</v>
      </c>
      <c r="I443" s="24">
        <v>6923</v>
      </c>
      <c r="J443" s="24">
        <v>7331</v>
      </c>
      <c r="K443" s="24">
        <f t="shared" si="15"/>
        <v>14254</v>
      </c>
    </row>
    <row r="444" spans="1:11">
      <c r="A444" s="15">
        <v>43724</v>
      </c>
      <c r="B444" s="15" t="b">
        <f t="shared" ca="1" si="12"/>
        <v>0</v>
      </c>
      <c r="C444" s="23"/>
      <c r="D444" s="23"/>
      <c r="E444" s="23"/>
      <c r="F444" s="23"/>
      <c r="G444" s="5">
        <f>(448/1750)*100</f>
        <v>25.6</v>
      </c>
      <c r="H444" s="5">
        <v>29.4</v>
      </c>
      <c r="I444" s="24">
        <v>6347</v>
      </c>
      <c r="J444" s="24">
        <v>7033</v>
      </c>
      <c r="K444" s="24">
        <f t="shared" si="15"/>
        <v>13380</v>
      </c>
    </row>
    <row r="445" spans="1:11">
      <c r="A445" s="15">
        <v>43725</v>
      </c>
      <c r="B445" s="15" t="b">
        <f t="shared" ca="1" si="12"/>
        <v>0</v>
      </c>
      <c r="C445" s="23"/>
      <c r="D445" s="23"/>
      <c r="E445" s="23"/>
      <c r="F445" s="23"/>
      <c r="G445" s="5">
        <v>22.4</v>
      </c>
      <c r="H445" s="5">
        <v>28.3</v>
      </c>
      <c r="I445" s="24">
        <v>5916</v>
      </c>
      <c r="J445" s="24">
        <v>6452</v>
      </c>
      <c r="K445" s="24">
        <f t="shared" si="15"/>
        <v>12368</v>
      </c>
    </row>
    <row r="446" spans="1:11">
      <c r="A446" s="15">
        <v>43726</v>
      </c>
      <c r="B446" s="15" t="b">
        <f t="shared" ca="1" si="12"/>
        <v>0</v>
      </c>
      <c r="C446" s="23"/>
      <c r="D446" s="23"/>
      <c r="E446" s="23"/>
      <c r="F446" s="23"/>
      <c r="G446" s="5">
        <v>22</v>
      </c>
      <c r="H446" s="5">
        <v>29.1</v>
      </c>
      <c r="I446" s="24">
        <v>6663</v>
      </c>
      <c r="J446" s="24">
        <v>7056</v>
      </c>
      <c r="K446" s="24">
        <f t="shared" si="15"/>
        <v>13719</v>
      </c>
    </row>
    <row r="447" spans="1:11">
      <c r="A447" s="15">
        <v>43727</v>
      </c>
      <c r="B447" s="15" t="b">
        <f t="shared" ca="1" si="12"/>
        <v>0</v>
      </c>
      <c r="C447" s="23"/>
      <c r="D447" s="23"/>
      <c r="E447" s="23"/>
      <c r="F447" s="23"/>
      <c r="G447" s="5">
        <v>28.4</v>
      </c>
      <c r="H447" s="5">
        <v>29.1</v>
      </c>
      <c r="I447" s="24">
        <v>6028</v>
      </c>
      <c r="J447" s="24">
        <v>6383</v>
      </c>
      <c r="K447" s="24">
        <f t="shared" si="15"/>
        <v>12411</v>
      </c>
    </row>
    <row r="448" spans="1:11">
      <c r="A448" s="15">
        <v>43728</v>
      </c>
      <c r="B448" s="15" t="b">
        <f t="shared" ca="1" si="12"/>
        <v>0</v>
      </c>
      <c r="C448" s="23"/>
      <c r="D448" s="23"/>
      <c r="E448" s="23"/>
      <c r="F448" s="23"/>
      <c r="G448" s="5">
        <v>28.4</v>
      </c>
      <c r="H448" s="5">
        <v>29</v>
      </c>
      <c r="I448" s="24">
        <v>5261</v>
      </c>
      <c r="J448" s="24">
        <v>5180</v>
      </c>
      <c r="K448" s="24">
        <f t="shared" si="15"/>
        <v>10441</v>
      </c>
    </row>
    <row r="449" spans="1:13">
      <c r="A449" s="15">
        <v>43729</v>
      </c>
      <c r="B449" s="15" t="b">
        <f t="shared" ca="1" si="12"/>
        <v>0</v>
      </c>
      <c r="C449" s="23"/>
      <c r="D449" s="23"/>
      <c r="E449" s="23"/>
      <c r="F449" s="23"/>
      <c r="G449" s="5">
        <v>62.5</v>
      </c>
      <c r="H449" s="5">
        <v>28.4</v>
      </c>
      <c r="I449" s="24">
        <v>4851</v>
      </c>
      <c r="J449" s="24">
        <v>4798</v>
      </c>
      <c r="K449" s="24">
        <f t="shared" si="15"/>
        <v>9649</v>
      </c>
    </row>
    <row r="450" spans="1:13">
      <c r="A450" s="15">
        <v>43730</v>
      </c>
      <c r="B450" s="15" t="b">
        <f t="shared" ref="B450:B513" ca="1" si="16">AND(A450&gt;=(TODAY()-30),A450&lt;TODAY())</f>
        <v>0</v>
      </c>
      <c r="C450" s="23"/>
      <c r="D450" s="23"/>
      <c r="E450" s="23"/>
      <c r="F450" s="23"/>
      <c r="G450" s="5">
        <v>35.700000000000003</v>
      </c>
      <c r="H450" s="5">
        <v>28.2</v>
      </c>
      <c r="I450" s="24">
        <v>4324</v>
      </c>
      <c r="J450" s="24">
        <v>3930</v>
      </c>
      <c r="K450" s="24">
        <f t="shared" si="15"/>
        <v>8254</v>
      </c>
    </row>
    <row r="451" spans="1:13">
      <c r="A451" s="15">
        <v>43731</v>
      </c>
      <c r="B451" s="15" t="b">
        <f t="shared" ca="1" si="16"/>
        <v>0</v>
      </c>
      <c r="C451" s="23"/>
      <c r="D451" s="23"/>
      <c r="E451" s="23"/>
      <c r="F451" s="23"/>
      <c r="G451" s="5">
        <v>21.5</v>
      </c>
      <c r="H451" s="5">
        <v>28</v>
      </c>
      <c r="I451" s="24">
        <v>4692</v>
      </c>
      <c r="J451" s="24">
        <v>4912</v>
      </c>
      <c r="K451" s="24">
        <f t="shared" si="15"/>
        <v>9604</v>
      </c>
    </row>
    <row r="452" spans="1:13">
      <c r="A452" s="15">
        <v>43732</v>
      </c>
      <c r="B452" s="15" t="b">
        <f t="shared" ca="1" si="16"/>
        <v>0</v>
      </c>
      <c r="C452" s="23"/>
      <c r="D452" s="23"/>
      <c r="E452" s="23"/>
      <c r="F452" s="23"/>
      <c r="G452" s="5">
        <v>21.46</v>
      </c>
      <c r="H452" s="5">
        <v>28.4</v>
      </c>
      <c r="I452" s="24">
        <v>5641</v>
      </c>
      <c r="J452" s="24">
        <v>5918</v>
      </c>
      <c r="K452" s="24">
        <f t="shared" si="15"/>
        <v>11559</v>
      </c>
    </row>
    <row r="453" spans="1:13">
      <c r="A453" s="15">
        <v>43733</v>
      </c>
      <c r="B453" s="15" t="b">
        <f t="shared" ca="1" si="16"/>
        <v>0</v>
      </c>
      <c r="C453" s="23"/>
      <c r="D453" s="23"/>
      <c r="E453" s="23"/>
      <c r="F453" s="23"/>
      <c r="G453" s="5">
        <v>20.94</v>
      </c>
      <c r="H453" s="5">
        <v>28</v>
      </c>
      <c r="I453" s="24">
        <v>5480</v>
      </c>
      <c r="J453" s="24">
        <v>5680</v>
      </c>
      <c r="K453" s="24">
        <f t="shared" si="15"/>
        <v>11160</v>
      </c>
    </row>
    <row r="454" spans="1:13">
      <c r="A454" s="15">
        <v>43734</v>
      </c>
      <c r="B454" s="15" t="b">
        <f t="shared" ca="1" si="16"/>
        <v>0</v>
      </c>
      <c r="C454" s="23"/>
      <c r="D454" s="23"/>
      <c r="E454" s="23"/>
      <c r="F454" s="23"/>
      <c r="G454" s="5">
        <v>20.6</v>
      </c>
      <c r="H454" s="5">
        <v>28</v>
      </c>
      <c r="I454" s="24">
        <v>4488</v>
      </c>
      <c r="J454" s="24">
        <v>4836</v>
      </c>
      <c r="K454" s="24">
        <f t="shared" si="15"/>
        <v>9324</v>
      </c>
    </row>
    <row r="455" spans="1:13">
      <c r="A455" s="15">
        <v>43735</v>
      </c>
      <c r="B455" s="15" t="b">
        <f t="shared" ca="1" si="16"/>
        <v>0</v>
      </c>
      <c r="C455" s="23"/>
      <c r="D455" s="23"/>
      <c r="E455" s="23"/>
      <c r="F455" s="23"/>
      <c r="G455" s="5">
        <v>49</v>
      </c>
      <c r="H455" s="5">
        <v>27.9</v>
      </c>
      <c r="I455" s="24">
        <v>4935</v>
      </c>
      <c r="J455" s="24">
        <v>5101</v>
      </c>
      <c r="K455" s="24">
        <f t="shared" si="15"/>
        <v>10036</v>
      </c>
    </row>
    <row r="456" spans="1:13">
      <c r="A456" s="15">
        <v>43736</v>
      </c>
      <c r="B456" s="15" t="b">
        <f t="shared" ca="1" si="16"/>
        <v>0</v>
      </c>
      <c r="C456" s="23"/>
      <c r="D456" s="23"/>
      <c r="E456" s="23"/>
      <c r="F456" s="23"/>
      <c r="G456" s="5">
        <v>38</v>
      </c>
      <c r="H456" s="5">
        <v>28.3</v>
      </c>
      <c r="I456" s="24">
        <v>4783</v>
      </c>
      <c r="J456" s="24">
        <v>5013</v>
      </c>
      <c r="K456" s="24">
        <f t="shared" si="15"/>
        <v>9796</v>
      </c>
    </row>
    <row r="457" spans="1:13">
      <c r="A457" s="15">
        <v>43737</v>
      </c>
      <c r="B457" s="15" t="b">
        <f t="shared" ca="1" si="16"/>
        <v>0</v>
      </c>
      <c r="C457" s="23"/>
      <c r="D457" s="23"/>
      <c r="E457" s="23"/>
      <c r="F457" s="23"/>
      <c r="G457" s="5">
        <v>37.700000000000003</v>
      </c>
      <c r="H457" s="5">
        <v>28.9</v>
      </c>
      <c r="I457" s="24">
        <v>5414</v>
      </c>
      <c r="J457" s="24">
        <v>5762</v>
      </c>
      <c r="K457" s="24">
        <f t="shared" si="15"/>
        <v>11176</v>
      </c>
    </row>
    <row r="458" spans="1:13">
      <c r="A458" s="15">
        <v>43738</v>
      </c>
      <c r="B458" s="15" t="b">
        <f t="shared" ca="1" si="16"/>
        <v>0</v>
      </c>
      <c r="C458" s="23"/>
      <c r="D458" s="23"/>
      <c r="E458" s="23"/>
      <c r="F458" s="23"/>
      <c r="G458" s="5">
        <v>44.48</v>
      </c>
      <c r="H458" s="5">
        <v>29.9</v>
      </c>
      <c r="I458" s="24">
        <v>5062</v>
      </c>
      <c r="J458" s="24">
        <v>5403</v>
      </c>
      <c r="K458" s="24">
        <f t="shared" si="15"/>
        <v>10465</v>
      </c>
    </row>
    <row r="459" spans="1:13">
      <c r="A459" s="15">
        <v>43739</v>
      </c>
      <c r="B459" s="15" t="b">
        <f t="shared" ca="1" si="16"/>
        <v>0</v>
      </c>
      <c r="C459" s="14">
        <v>12.3</v>
      </c>
      <c r="G459" s="5">
        <v>43.5</v>
      </c>
      <c r="H459" s="5">
        <v>30.6</v>
      </c>
      <c r="I459" s="24">
        <v>5210</v>
      </c>
      <c r="J459" s="24">
        <v>5498</v>
      </c>
      <c r="K459" s="24">
        <f t="shared" ref="K459:K469" si="17">I459+J459</f>
        <v>10708</v>
      </c>
    </row>
    <row r="460" spans="1:13">
      <c r="A460" s="15">
        <v>43740</v>
      </c>
      <c r="B460" s="15" t="b">
        <f t="shared" ca="1" si="16"/>
        <v>0</v>
      </c>
      <c r="C460" s="14">
        <v>49.1</v>
      </c>
      <c r="G460" s="5">
        <v>74</v>
      </c>
      <c r="H460" s="5">
        <v>29</v>
      </c>
      <c r="I460" s="24">
        <v>6075</v>
      </c>
      <c r="J460" s="24">
        <v>6433</v>
      </c>
      <c r="K460" s="24">
        <f t="shared" si="17"/>
        <v>12508</v>
      </c>
    </row>
    <row r="461" spans="1:13">
      <c r="A461" s="15">
        <v>43741</v>
      </c>
      <c r="B461" s="15" t="b">
        <f t="shared" ca="1" si="16"/>
        <v>0</v>
      </c>
      <c r="C461" s="14">
        <v>10.9</v>
      </c>
      <c r="G461" s="5">
        <v>78.099999999999994</v>
      </c>
      <c r="H461" s="5">
        <v>28.6</v>
      </c>
      <c r="I461" s="24">
        <v>5910</v>
      </c>
      <c r="J461" s="24">
        <v>6402</v>
      </c>
      <c r="K461" s="24">
        <f t="shared" si="17"/>
        <v>12312</v>
      </c>
      <c r="M461" s="25"/>
    </row>
    <row r="462" spans="1:13">
      <c r="A462" s="15">
        <v>43742</v>
      </c>
      <c r="B462" s="15" t="b">
        <f t="shared" ca="1" si="16"/>
        <v>0</v>
      </c>
      <c r="C462" s="14">
        <v>46.5</v>
      </c>
      <c r="G462" s="5">
        <v>76.400000000000006</v>
      </c>
      <c r="H462" s="5">
        <v>28.6</v>
      </c>
      <c r="I462" s="24">
        <v>5803</v>
      </c>
      <c r="J462" s="24">
        <v>6434</v>
      </c>
      <c r="K462" s="24">
        <f t="shared" si="17"/>
        <v>12237</v>
      </c>
    </row>
    <row r="463" spans="1:13">
      <c r="A463" s="15">
        <v>43743</v>
      </c>
      <c r="B463" s="15" t="b">
        <f t="shared" ca="1" si="16"/>
        <v>0</v>
      </c>
      <c r="C463" s="14">
        <v>6.3</v>
      </c>
      <c r="G463" s="26">
        <v>73.83</v>
      </c>
      <c r="H463" s="5">
        <v>29.5</v>
      </c>
      <c r="I463" s="24">
        <v>6011</v>
      </c>
      <c r="J463" s="24">
        <v>6167</v>
      </c>
      <c r="K463" s="24">
        <f t="shared" si="17"/>
        <v>12178</v>
      </c>
    </row>
    <row r="464" spans="1:13">
      <c r="A464" s="15">
        <v>43744</v>
      </c>
      <c r="B464" s="15" t="b">
        <f t="shared" ca="1" si="16"/>
        <v>0</v>
      </c>
      <c r="C464" s="14">
        <v>0</v>
      </c>
      <c r="G464" s="5">
        <v>80.97</v>
      </c>
      <c r="H464" s="5">
        <v>26.8</v>
      </c>
      <c r="I464" s="24">
        <v>5375</v>
      </c>
      <c r="J464" s="24">
        <v>5710</v>
      </c>
      <c r="K464" s="24">
        <f t="shared" si="17"/>
        <v>11085</v>
      </c>
    </row>
    <row r="465" spans="1:11">
      <c r="A465" s="15">
        <v>43745</v>
      </c>
      <c r="B465" s="15" t="b">
        <f t="shared" ca="1" si="16"/>
        <v>0</v>
      </c>
      <c r="C465" s="14">
        <v>26.3</v>
      </c>
      <c r="G465" s="5">
        <v>22.83</v>
      </c>
      <c r="H465" s="5">
        <v>27.5</v>
      </c>
      <c r="I465" s="24">
        <v>5479</v>
      </c>
      <c r="J465" s="24">
        <v>6010</v>
      </c>
      <c r="K465" s="24">
        <f t="shared" si="17"/>
        <v>11489</v>
      </c>
    </row>
    <row r="466" spans="1:11">
      <c r="A466" s="15">
        <v>43746</v>
      </c>
      <c r="B466" s="15" t="b">
        <f t="shared" ca="1" si="16"/>
        <v>0</v>
      </c>
      <c r="C466" s="14">
        <v>43.6</v>
      </c>
      <c r="G466" s="5">
        <v>22.09</v>
      </c>
      <c r="H466" s="5">
        <v>28.4</v>
      </c>
      <c r="I466" s="24">
        <v>5636</v>
      </c>
      <c r="J466" s="24">
        <v>5915</v>
      </c>
      <c r="K466" s="24">
        <f t="shared" si="17"/>
        <v>11551</v>
      </c>
    </row>
    <row r="467" spans="1:11">
      <c r="A467" s="15">
        <v>43747</v>
      </c>
      <c r="B467" s="15" t="b">
        <f t="shared" ca="1" si="16"/>
        <v>0</v>
      </c>
      <c r="C467" s="14">
        <v>62.7</v>
      </c>
      <c r="G467" s="5">
        <v>27.8</v>
      </c>
      <c r="H467" s="5">
        <v>28.8</v>
      </c>
      <c r="I467" s="24">
        <v>5173</v>
      </c>
      <c r="J467" s="24">
        <v>5627</v>
      </c>
      <c r="K467" s="24">
        <f t="shared" si="17"/>
        <v>10800</v>
      </c>
    </row>
    <row r="468" spans="1:11">
      <c r="A468" s="15">
        <v>43748</v>
      </c>
      <c r="B468" s="15" t="b">
        <f t="shared" ca="1" si="16"/>
        <v>0</v>
      </c>
      <c r="C468" s="14">
        <v>35.799999999999997</v>
      </c>
      <c r="G468" s="5">
        <v>44.435699999999997</v>
      </c>
      <c r="H468" s="5">
        <v>28.7</v>
      </c>
      <c r="I468" s="24">
        <v>5411</v>
      </c>
      <c r="J468" s="24">
        <v>5601</v>
      </c>
      <c r="K468" s="24">
        <f t="shared" si="17"/>
        <v>11012</v>
      </c>
    </row>
    <row r="469" spans="1:11">
      <c r="A469" s="15">
        <v>43749</v>
      </c>
      <c r="B469" s="15" t="b">
        <f t="shared" ca="1" si="16"/>
        <v>0</v>
      </c>
      <c r="C469" s="14">
        <v>0</v>
      </c>
      <c r="G469" s="5">
        <v>51.5</v>
      </c>
      <c r="H469" s="5">
        <v>28.3</v>
      </c>
      <c r="I469" s="24">
        <v>5692</v>
      </c>
      <c r="J469" s="24">
        <v>5811</v>
      </c>
      <c r="K469" s="24">
        <f t="shared" si="17"/>
        <v>11503</v>
      </c>
    </row>
    <row r="470" spans="1:11">
      <c r="A470" s="15">
        <v>43750</v>
      </c>
      <c r="B470" s="15" t="b">
        <f t="shared" ca="1" si="16"/>
        <v>0</v>
      </c>
      <c r="C470" s="14">
        <v>31.6</v>
      </c>
      <c r="G470" s="5">
        <v>55.3</v>
      </c>
      <c r="H470" s="5">
        <v>29.5</v>
      </c>
      <c r="I470" s="24">
        <v>6352</v>
      </c>
      <c r="J470" s="24">
        <v>6587</v>
      </c>
      <c r="K470" s="24">
        <f t="shared" ref="K470:K488" si="18">I470+J470</f>
        <v>12939</v>
      </c>
    </row>
    <row r="471" spans="1:11">
      <c r="A471" s="15">
        <v>43751</v>
      </c>
      <c r="B471" s="15" t="b">
        <f t="shared" ca="1" si="16"/>
        <v>0</v>
      </c>
      <c r="C471" s="14">
        <v>25.5</v>
      </c>
      <c r="G471" s="5">
        <v>34.4</v>
      </c>
      <c r="H471" s="5">
        <v>27.6</v>
      </c>
      <c r="I471" s="24">
        <v>5631</v>
      </c>
      <c r="J471" s="24">
        <v>6087</v>
      </c>
      <c r="K471" s="24">
        <f t="shared" si="18"/>
        <v>11718</v>
      </c>
    </row>
    <row r="472" spans="1:11">
      <c r="A472" s="15">
        <v>43752</v>
      </c>
      <c r="B472" s="15" t="b">
        <f t="shared" ca="1" si="16"/>
        <v>0</v>
      </c>
      <c r="C472" s="14">
        <v>43.7</v>
      </c>
      <c r="G472" s="5">
        <v>21.2</v>
      </c>
      <c r="H472" s="5">
        <v>25.3</v>
      </c>
      <c r="I472" s="24">
        <v>5042</v>
      </c>
      <c r="J472" s="24">
        <v>5546</v>
      </c>
      <c r="K472" s="24">
        <f t="shared" si="18"/>
        <v>10588</v>
      </c>
    </row>
    <row r="473" spans="1:11">
      <c r="A473" s="15">
        <v>43753</v>
      </c>
      <c r="B473" s="15" t="b">
        <f t="shared" ca="1" si="16"/>
        <v>0</v>
      </c>
      <c r="C473" s="14">
        <v>29.5</v>
      </c>
      <c r="G473" s="5">
        <v>23.5</v>
      </c>
      <c r="H473" s="5">
        <v>26.8</v>
      </c>
      <c r="I473" s="24">
        <v>4071</v>
      </c>
      <c r="J473" s="24">
        <v>4545</v>
      </c>
      <c r="K473" s="24">
        <f t="shared" si="18"/>
        <v>8616</v>
      </c>
    </row>
    <row r="474" spans="1:11">
      <c r="A474" s="15">
        <v>43754</v>
      </c>
      <c r="B474" s="15" t="b">
        <f t="shared" ca="1" si="16"/>
        <v>0</v>
      </c>
      <c r="C474" s="14">
        <v>33.799999999999997</v>
      </c>
      <c r="G474" s="5">
        <v>24.1</v>
      </c>
      <c r="H474" s="5">
        <v>26.2</v>
      </c>
      <c r="I474" s="24">
        <v>3786</v>
      </c>
      <c r="J474" s="24">
        <v>3617</v>
      </c>
      <c r="K474" s="24">
        <f t="shared" si="18"/>
        <v>7403</v>
      </c>
    </row>
    <row r="475" spans="1:11">
      <c r="A475" s="15">
        <v>43755</v>
      </c>
      <c r="B475" s="15" t="b">
        <f t="shared" ca="1" si="16"/>
        <v>0</v>
      </c>
      <c r="C475" s="14">
        <v>44.7</v>
      </c>
      <c r="G475" s="5">
        <v>25.7</v>
      </c>
      <c r="H475" s="5">
        <v>26.5</v>
      </c>
      <c r="I475" s="24">
        <v>3957</v>
      </c>
      <c r="J475" s="24">
        <v>4076</v>
      </c>
      <c r="K475" s="24">
        <f t="shared" si="18"/>
        <v>8033</v>
      </c>
    </row>
    <row r="476" spans="1:11">
      <c r="A476" s="15">
        <v>43756</v>
      </c>
      <c r="B476" s="15" t="b">
        <f t="shared" ca="1" si="16"/>
        <v>0</v>
      </c>
      <c r="C476" s="14">
        <v>29.5</v>
      </c>
      <c r="G476" s="5">
        <v>31.1</v>
      </c>
      <c r="H476" s="5">
        <v>26.5</v>
      </c>
      <c r="I476" s="24">
        <v>4008</v>
      </c>
      <c r="J476" s="24">
        <v>4099</v>
      </c>
      <c r="K476" s="24">
        <f t="shared" si="18"/>
        <v>8107</v>
      </c>
    </row>
    <row r="477" spans="1:11">
      <c r="A477" s="15">
        <v>43757</v>
      </c>
      <c r="B477" s="15" t="b">
        <f t="shared" ca="1" si="16"/>
        <v>0</v>
      </c>
      <c r="C477" s="14">
        <v>43.5</v>
      </c>
      <c r="G477" s="5">
        <v>55.4</v>
      </c>
      <c r="H477" s="5">
        <v>26.9</v>
      </c>
      <c r="I477" s="24">
        <v>4070</v>
      </c>
      <c r="J477" s="24">
        <v>4267</v>
      </c>
      <c r="K477" s="24">
        <f t="shared" si="18"/>
        <v>8337</v>
      </c>
    </row>
    <row r="478" spans="1:11">
      <c r="A478" s="15">
        <v>43758</v>
      </c>
      <c r="B478" s="15" t="b">
        <f t="shared" ca="1" si="16"/>
        <v>0</v>
      </c>
      <c r="C478" s="14">
        <v>9.6999999999999993</v>
      </c>
      <c r="G478" s="5">
        <v>36.299999999999997</v>
      </c>
      <c r="H478" s="5">
        <v>26.8</v>
      </c>
      <c r="I478" s="24">
        <v>3892</v>
      </c>
      <c r="J478" s="24">
        <v>3988</v>
      </c>
      <c r="K478" s="24">
        <f t="shared" si="18"/>
        <v>7880</v>
      </c>
    </row>
    <row r="479" spans="1:11">
      <c r="A479" s="15">
        <v>43759</v>
      </c>
      <c r="B479" s="15" t="b">
        <f t="shared" ca="1" si="16"/>
        <v>0</v>
      </c>
      <c r="C479" s="14">
        <v>35.4</v>
      </c>
      <c r="G479" s="5">
        <v>31.2</v>
      </c>
      <c r="H479" s="5">
        <v>25.9</v>
      </c>
      <c r="I479" s="24">
        <v>3991</v>
      </c>
      <c r="J479" s="24">
        <v>3784</v>
      </c>
      <c r="K479" s="24">
        <f t="shared" si="18"/>
        <v>7775</v>
      </c>
    </row>
    <row r="480" spans="1:11">
      <c r="A480" s="15">
        <v>43760</v>
      </c>
      <c r="B480" s="15" t="b">
        <f t="shared" ca="1" si="16"/>
        <v>0</v>
      </c>
      <c r="C480" s="14">
        <v>12.3</v>
      </c>
      <c r="G480" s="5">
        <v>27.5</v>
      </c>
      <c r="H480" s="5">
        <v>25.5</v>
      </c>
      <c r="I480" s="24">
        <v>3559</v>
      </c>
      <c r="J480" s="24">
        <v>3308</v>
      </c>
      <c r="K480" s="24">
        <f t="shared" si="18"/>
        <v>6867</v>
      </c>
    </row>
    <row r="481" spans="1:14">
      <c r="A481" s="15">
        <v>43761</v>
      </c>
      <c r="B481" s="15" t="b">
        <f t="shared" ca="1" si="16"/>
        <v>0</v>
      </c>
      <c r="C481" s="14">
        <v>54.5</v>
      </c>
      <c r="G481" s="5">
        <v>25.4</v>
      </c>
      <c r="H481" s="5">
        <v>26</v>
      </c>
      <c r="I481" s="24">
        <v>3730</v>
      </c>
      <c r="J481" s="24">
        <v>3864</v>
      </c>
      <c r="K481" s="24">
        <f t="shared" si="18"/>
        <v>7594</v>
      </c>
    </row>
    <row r="482" spans="1:14">
      <c r="A482" s="15">
        <v>43762</v>
      </c>
      <c r="B482" s="15" t="b">
        <f t="shared" ca="1" si="16"/>
        <v>0</v>
      </c>
      <c r="C482" s="14">
        <v>40.6</v>
      </c>
      <c r="G482" s="5">
        <v>27.9</v>
      </c>
      <c r="H482" s="5">
        <v>26.9</v>
      </c>
      <c r="I482" s="24">
        <v>4017</v>
      </c>
      <c r="J482" s="24">
        <v>4374</v>
      </c>
      <c r="K482" s="24">
        <f t="shared" si="18"/>
        <v>8391</v>
      </c>
    </row>
    <row r="483" spans="1:14">
      <c r="A483" s="15">
        <v>43763</v>
      </c>
      <c r="B483" s="15" t="b">
        <f t="shared" ca="1" si="16"/>
        <v>0</v>
      </c>
      <c r="C483" s="14">
        <v>57</v>
      </c>
      <c r="G483" s="5">
        <v>40.9</v>
      </c>
      <c r="H483" s="5">
        <v>26.7</v>
      </c>
      <c r="I483" s="24">
        <v>4184</v>
      </c>
      <c r="J483" s="24">
        <v>4541</v>
      </c>
      <c r="K483" s="24">
        <f t="shared" si="18"/>
        <v>8725</v>
      </c>
    </row>
    <row r="484" spans="1:14">
      <c r="A484" s="15">
        <v>43764</v>
      </c>
      <c r="B484" s="15" t="b">
        <f t="shared" ca="1" si="16"/>
        <v>0</v>
      </c>
      <c r="C484" s="14">
        <v>0</v>
      </c>
      <c r="G484" s="5">
        <v>58.4</v>
      </c>
      <c r="H484" s="5">
        <v>27</v>
      </c>
      <c r="I484" s="24">
        <v>4405</v>
      </c>
      <c r="J484" s="24">
        <v>4780</v>
      </c>
      <c r="K484" s="24">
        <f t="shared" si="18"/>
        <v>9185</v>
      </c>
    </row>
    <row r="485" spans="1:14">
      <c r="A485" s="15">
        <v>43765</v>
      </c>
      <c r="B485" s="15" t="b">
        <f t="shared" ca="1" si="16"/>
        <v>0</v>
      </c>
      <c r="C485" s="14">
        <v>62.8</v>
      </c>
      <c r="G485" s="5">
        <v>36.9</v>
      </c>
      <c r="H485" s="5">
        <v>26.4</v>
      </c>
      <c r="I485" s="24">
        <v>4396</v>
      </c>
      <c r="J485" s="24">
        <v>4541</v>
      </c>
      <c r="K485" s="24">
        <f t="shared" si="18"/>
        <v>8937</v>
      </c>
    </row>
    <row r="486" spans="1:14">
      <c r="A486" s="15">
        <v>43766</v>
      </c>
      <c r="B486" s="15" t="b">
        <f t="shared" ca="1" si="16"/>
        <v>0</v>
      </c>
      <c r="C486" s="14">
        <v>67.400000000000006</v>
      </c>
      <c r="G486" s="5">
        <v>33.799999999999997</v>
      </c>
      <c r="H486" s="5">
        <v>25.3</v>
      </c>
      <c r="I486" s="24">
        <v>4133</v>
      </c>
      <c r="J486" s="24">
        <v>4084</v>
      </c>
      <c r="K486" s="24">
        <f t="shared" si="18"/>
        <v>8217</v>
      </c>
    </row>
    <row r="487" spans="1:14">
      <c r="A487" s="15">
        <v>43767</v>
      </c>
      <c r="B487" s="15" t="b">
        <f t="shared" ca="1" si="16"/>
        <v>0</v>
      </c>
      <c r="C487" s="14">
        <v>90.4</v>
      </c>
      <c r="G487" s="5">
        <v>32.4</v>
      </c>
      <c r="H487" s="5">
        <v>22.5</v>
      </c>
      <c r="I487" s="24">
        <v>2750</v>
      </c>
      <c r="J487" s="24">
        <v>2376</v>
      </c>
      <c r="K487" s="24">
        <f t="shared" si="18"/>
        <v>5126</v>
      </c>
    </row>
    <row r="488" spans="1:14">
      <c r="A488" s="15">
        <v>43768</v>
      </c>
      <c r="B488" s="15" t="b">
        <f t="shared" ca="1" si="16"/>
        <v>0</v>
      </c>
      <c r="C488" s="14">
        <v>87.5</v>
      </c>
      <c r="G488" s="5">
        <v>34.700000000000003</v>
      </c>
      <c r="H488" s="5">
        <v>24</v>
      </c>
      <c r="I488" s="24">
        <v>2821</v>
      </c>
      <c r="J488" s="24">
        <v>2286</v>
      </c>
      <c r="K488" s="24">
        <f t="shared" si="18"/>
        <v>5107</v>
      </c>
    </row>
    <row r="489" spans="1:14">
      <c r="A489" s="15">
        <v>43769</v>
      </c>
      <c r="B489" s="15" t="b">
        <f t="shared" ca="1" si="16"/>
        <v>0</v>
      </c>
      <c r="C489" s="14">
        <v>89.1</v>
      </c>
      <c r="G489" s="5">
        <v>38.299999999999997</v>
      </c>
      <c r="H489" s="5">
        <v>25.4</v>
      </c>
      <c r="I489" s="24">
        <v>3111</v>
      </c>
      <c r="J489" s="24">
        <v>3042</v>
      </c>
      <c r="K489" s="24">
        <f>I489+J489</f>
        <v>6153</v>
      </c>
    </row>
    <row r="490" spans="1:14">
      <c r="A490" s="15">
        <v>43770</v>
      </c>
      <c r="B490" s="15" t="b">
        <f t="shared" ca="1" si="16"/>
        <v>0</v>
      </c>
      <c r="C490" s="14">
        <v>83.5</v>
      </c>
      <c r="G490" s="5">
        <v>87.7</v>
      </c>
      <c r="H490" s="5">
        <v>26.5</v>
      </c>
      <c r="I490" s="24">
        <v>4281</v>
      </c>
      <c r="J490" s="24">
        <v>4165</v>
      </c>
      <c r="K490" s="24">
        <f t="shared" ref="K490:K550" si="19">I490+J490</f>
        <v>8446</v>
      </c>
    </row>
    <row r="491" spans="1:14">
      <c r="A491" s="15">
        <v>43771</v>
      </c>
      <c r="B491" s="15" t="b">
        <f t="shared" ca="1" si="16"/>
        <v>0</v>
      </c>
      <c r="C491" s="14">
        <v>44.9</v>
      </c>
      <c r="G491" s="5">
        <v>85.8</v>
      </c>
      <c r="H491" s="5">
        <v>26.4</v>
      </c>
      <c r="I491" s="24">
        <v>4325</v>
      </c>
      <c r="J491" s="24">
        <v>4200</v>
      </c>
      <c r="K491" s="24">
        <f t="shared" si="19"/>
        <v>8525</v>
      </c>
      <c r="M491" s="25"/>
    </row>
    <row r="492" spans="1:14">
      <c r="A492" s="15">
        <v>43772</v>
      </c>
      <c r="B492" s="15" t="b">
        <f t="shared" ca="1" si="16"/>
        <v>0</v>
      </c>
      <c r="C492" s="14">
        <v>26.9</v>
      </c>
      <c r="G492" s="5">
        <v>41.2</v>
      </c>
      <c r="H492" s="5">
        <v>26.2</v>
      </c>
      <c r="I492" s="24">
        <v>4494</v>
      </c>
      <c r="J492" s="24">
        <v>4284</v>
      </c>
      <c r="K492" s="24">
        <f t="shared" si="19"/>
        <v>8778</v>
      </c>
      <c r="M492" s="25"/>
    </row>
    <row r="493" spans="1:14">
      <c r="A493" s="15">
        <v>43773</v>
      </c>
      <c r="B493" s="15" t="b">
        <f t="shared" ca="1" si="16"/>
        <v>0</v>
      </c>
      <c r="C493" s="14">
        <v>1.8</v>
      </c>
      <c r="G493" s="5">
        <v>25.9</v>
      </c>
      <c r="H493" s="5">
        <v>25.7</v>
      </c>
      <c r="I493" s="24">
        <v>3066</v>
      </c>
      <c r="J493" s="24">
        <v>2875</v>
      </c>
      <c r="K493" s="24">
        <f t="shared" si="19"/>
        <v>5941</v>
      </c>
      <c r="M493" s="25"/>
      <c r="N493" s="25"/>
    </row>
    <row r="494" spans="1:14">
      <c r="A494" s="15">
        <v>43774</v>
      </c>
      <c r="B494" s="15" t="b">
        <f t="shared" ca="1" si="16"/>
        <v>0</v>
      </c>
      <c r="C494" s="14">
        <v>70.900000000000006</v>
      </c>
      <c r="G494" s="5">
        <v>26.9</v>
      </c>
      <c r="H494" s="5">
        <v>24</v>
      </c>
      <c r="I494" s="24">
        <v>2889</v>
      </c>
      <c r="J494" s="24">
        <v>2296</v>
      </c>
      <c r="K494" s="24">
        <f t="shared" si="19"/>
        <v>5185</v>
      </c>
    </row>
    <row r="495" spans="1:14">
      <c r="A495" s="15">
        <v>43775</v>
      </c>
      <c r="B495" s="15" t="b">
        <f t="shared" ca="1" si="16"/>
        <v>0</v>
      </c>
      <c r="C495" s="14">
        <v>71.7</v>
      </c>
      <c r="G495" s="5">
        <v>25.2</v>
      </c>
      <c r="H495" s="5">
        <v>23.4</v>
      </c>
      <c r="I495" s="24">
        <v>3125</v>
      </c>
      <c r="J495" s="24">
        <v>2590</v>
      </c>
      <c r="K495" s="24">
        <f t="shared" si="19"/>
        <v>5715</v>
      </c>
    </row>
    <row r="496" spans="1:14">
      <c r="A496" s="15">
        <v>43776</v>
      </c>
      <c r="B496" s="15" t="b">
        <f t="shared" ca="1" si="16"/>
        <v>0</v>
      </c>
      <c r="C496" s="14">
        <v>80.8</v>
      </c>
      <c r="G496" s="5">
        <v>28.8</v>
      </c>
      <c r="H496" s="5">
        <v>23.6</v>
      </c>
      <c r="I496" s="24">
        <v>2806</v>
      </c>
      <c r="J496" s="24">
        <v>2235</v>
      </c>
      <c r="K496" s="24">
        <f t="shared" si="19"/>
        <v>5041</v>
      </c>
    </row>
    <row r="497" spans="1:11">
      <c r="A497" s="15">
        <v>43777</v>
      </c>
      <c r="B497" s="15" t="b">
        <f t="shared" ca="1" si="16"/>
        <v>0</v>
      </c>
      <c r="C497" s="14">
        <v>91.2</v>
      </c>
      <c r="G497" s="5">
        <v>25.5</v>
      </c>
      <c r="H497" s="5">
        <v>23.4</v>
      </c>
      <c r="I497" s="24">
        <v>2618</v>
      </c>
      <c r="J497" s="24">
        <v>2121</v>
      </c>
      <c r="K497" s="24">
        <f t="shared" si="19"/>
        <v>4739</v>
      </c>
    </row>
    <row r="498" spans="1:11">
      <c r="A498" s="15">
        <v>43778</v>
      </c>
      <c r="B498" s="15" t="b">
        <f t="shared" ca="1" si="16"/>
        <v>0</v>
      </c>
      <c r="C498" s="14">
        <v>100</v>
      </c>
      <c r="G498" s="5">
        <v>40.9</v>
      </c>
      <c r="H498" s="5">
        <v>23</v>
      </c>
      <c r="I498" s="24">
        <v>2716</v>
      </c>
      <c r="J498" s="24">
        <v>2218</v>
      </c>
      <c r="K498" s="24">
        <f t="shared" si="19"/>
        <v>4934</v>
      </c>
    </row>
    <row r="499" spans="1:11">
      <c r="A499" s="15">
        <v>43779</v>
      </c>
      <c r="B499" s="15" t="b">
        <f t="shared" ca="1" si="16"/>
        <v>0</v>
      </c>
      <c r="C499" s="14">
        <v>64.2</v>
      </c>
      <c r="G499" s="5">
        <v>23.8</v>
      </c>
      <c r="H499" s="5">
        <v>23.3</v>
      </c>
      <c r="I499" s="24">
        <v>2800</v>
      </c>
      <c r="J499" s="24">
        <v>2330</v>
      </c>
      <c r="K499" s="24">
        <f t="shared" si="19"/>
        <v>5130</v>
      </c>
    </row>
    <row r="500" spans="1:11">
      <c r="A500" s="15">
        <v>43780</v>
      </c>
      <c r="B500" s="15" t="b">
        <f t="shared" ca="1" si="16"/>
        <v>0</v>
      </c>
      <c r="C500" s="14">
        <v>68.900000000000006</v>
      </c>
      <c r="G500" s="5">
        <v>23.8</v>
      </c>
      <c r="H500" s="5">
        <v>23.1</v>
      </c>
      <c r="I500" s="24">
        <v>2788</v>
      </c>
      <c r="J500" s="24">
        <v>2323</v>
      </c>
      <c r="K500" s="24">
        <f t="shared" si="19"/>
        <v>5111</v>
      </c>
    </row>
    <row r="501" spans="1:11">
      <c r="A501" s="15">
        <v>43781</v>
      </c>
      <c r="B501" s="15" t="b">
        <f t="shared" ca="1" si="16"/>
        <v>0</v>
      </c>
      <c r="C501" s="14">
        <v>41.5</v>
      </c>
      <c r="G501" s="5">
        <v>27.8</v>
      </c>
      <c r="H501" s="5">
        <v>23.8</v>
      </c>
      <c r="I501" s="24">
        <v>3136</v>
      </c>
      <c r="J501" s="24">
        <v>2496</v>
      </c>
      <c r="K501" s="24">
        <f t="shared" si="19"/>
        <v>5632</v>
      </c>
    </row>
    <row r="502" spans="1:11">
      <c r="A502" s="15">
        <v>43782</v>
      </c>
      <c r="B502" s="15" t="b">
        <f t="shared" ca="1" si="16"/>
        <v>0</v>
      </c>
      <c r="C502" s="14">
        <v>68</v>
      </c>
      <c r="G502" s="5">
        <v>32</v>
      </c>
      <c r="H502" s="5">
        <v>24</v>
      </c>
      <c r="I502" s="24">
        <v>3378</v>
      </c>
      <c r="J502" s="24">
        <v>2562</v>
      </c>
      <c r="K502" s="24">
        <f t="shared" si="19"/>
        <v>5940</v>
      </c>
    </row>
    <row r="503" spans="1:11">
      <c r="A503" s="15">
        <v>43783</v>
      </c>
      <c r="B503" s="15" t="b">
        <f t="shared" ca="1" si="16"/>
        <v>0</v>
      </c>
      <c r="C503" s="14">
        <v>74.2</v>
      </c>
      <c r="G503" s="5">
        <v>28.2</v>
      </c>
      <c r="H503" s="5">
        <v>23.3</v>
      </c>
      <c r="I503" s="24">
        <v>2601</v>
      </c>
      <c r="J503" s="24">
        <v>2166</v>
      </c>
      <c r="K503" s="24">
        <f t="shared" si="19"/>
        <v>4767</v>
      </c>
    </row>
    <row r="504" spans="1:11">
      <c r="A504" s="15">
        <v>43784</v>
      </c>
      <c r="B504" s="15" t="b">
        <f t="shared" ca="1" si="16"/>
        <v>0</v>
      </c>
      <c r="C504" s="14">
        <v>79.7</v>
      </c>
      <c r="G504" s="5">
        <v>41.9</v>
      </c>
      <c r="H504" s="5">
        <v>22.9</v>
      </c>
      <c r="I504" s="24">
        <v>2814</v>
      </c>
      <c r="J504" s="24">
        <v>2341</v>
      </c>
      <c r="K504" s="24">
        <f t="shared" si="19"/>
        <v>5155</v>
      </c>
    </row>
    <row r="505" spans="1:11">
      <c r="A505" s="15">
        <v>43785</v>
      </c>
      <c r="B505" s="15" t="b">
        <f t="shared" ca="1" si="16"/>
        <v>0</v>
      </c>
      <c r="C505" s="14">
        <v>41.1</v>
      </c>
      <c r="G505" s="5">
        <v>54.6</v>
      </c>
      <c r="H505" s="5">
        <v>23.4</v>
      </c>
      <c r="I505" s="24">
        <v>2852</v>
      </c>
      <c r="J505" s="24">
        <v>2498</v>
      </c>
      <c r="K505" s="24">
        <f t="shared" si="19"/>
        <v>5350</v>
      </c>
    </row>
    <row r="506" spans="1:11">
      <c r="A506" s="15">
        <v>43786</v>
      </c>
      <c r="B506" s="15" t="b">
        <f t="shared" ca="1" si="16"/>
        <v>0</v>
      </c>
      <c r="C506" s="14">
        <v>35.1</v>
      </c>
      <c r="G506" s="5">
        <v>32.1</v>
      </c>
      <c r="H506" s="5">
        <v>23.9</v>
      </c>
      <c r="I506" s="24">
        <v>3327</v>
      </c>
      <c r="J506" s="24">
        <v>3119</v>
      </c>
      <c r="K506" s="24">
        <f t="shared" si="19"/>
        <v>6446</v>
      </c>
    </row>
    <row r="507" spans="1:11">
      <c r="A507" s="15">
        <v>43787</v>
      </c>
      <c r="B507" s="15" t="b">
        <f t="shared" ca="1" si="16"/>
        <v>0</v>
      </c>
      <c r="C507" s="14">
        <v>75.3</v>
      </c>
      <c r="G507" s="5">
        <v>36.799999999999997</v>
      </c>
      <c r="H507" s="5">
        <v>24.3</v>
      </c>
      <c r="I507" s="24">
        <v>3141</v>
      </c>
      <c r="J507" s="24">
        <v>2864</v>
      </c>
      <c r="K507" s="24">
        <f t="shared" si="19"/>
        <v>6005</v>
      </c>
    </row>
    <row r="508" spans="1:11">
      <c r="A508" s="15">
        <v>43788</v>
      </c>
      <c r="B508" s="15" t="b">
        <f t="shared" ca="1" si="16"/>
        <v>0</v>
      </c>
      <c r="C508" s="14">
        <v>54.7</v>
      </c>
      <c r="G508" s="5">
        <v>35.4</v>
      </c>
      <c r="H508" s="5">
        <v>20.100000000000001</v>
      </c>
      <c r="I508" s="24">
        <v>1925</v>
      </c>
      <c r="J508" s="24">
        <v>1489</v>
      </c>
      <c r="K508" s="24">
        <f t="shared" si="19"/>
        <v>3414</v>
      </c>
    </row>
    <row r="509" spans="1:11">
      <c r="A509" s="15">
        <v>43789</v>
      </c>
      <c r="B509" s="15" t="b">
        <f t="shared" ca="1" si="16"/>
        <v>0</v>
      </c>
      <c r="C509" s="14">
        <v>29.6</v>
      </c>
      <c r="G509" s="5">
        <v>37.5</v>
      </c>
      <c r="H509" s="5">
        <v>21</v>
      </c>
      <c r="I509" s="24">
        <v>2090</v>
      </c>
      <c r="J509" s="24">
        <v>1845</v>
      </c>
      <c r="K509" s="24">
        <f t="shared" si="19"/>
        <v>3935</v>
      </c>
    </row>
    <row r="510" spans="1:11">
      <c r="A510" s="15">
        <v>43790</v>
      </c>
      <c r="B510" s="15" t="b">
        <f t="shared" ca="1" si="16"/>
        <v>0</v>
      </c>
      <c r="C510" s="14">
        <v>33.799999999999997</v>
      </c>
      <c r="G510" s="5">
        <v>40.299999999999997</v>
      </c>
      <c r="H510" s="5">
        <v>21.3</v>
      </c>
      <c r="I510" s="24">
        <v>2124</v>
      </c>
      <c r="J510" s="24">
        <v>1709</v>
      </c>
      <c r="K510" s="24">
        <f t="shared" si="19"/>
        <v>3833</v>
      </c>
    </row>
    <row r="511" spans="1:11">
      <c r="A511" s="15">
        <v>43791</v>
      </c>
      <c r="B511" s="15" t="b">
        <f t="shared" ca="1" si="16"/>
        <v>0</v>
      </c>
      <c r="C511" s="14">
        <v>64.3</v>
      </c>
      <c r="G511" s="5">
        <v>37</v>
      </c>
      <c r="H511" s="5">
        <v>22.1</v>
      </c>
      <c r="I511" s="24">
        <v>2346</v>
      </c>
      <c r="J511" s="24">
        <v>1810</v>
      </c>
      <c r="K511" s="24">
        <f t="shared" si="19"/>
        <v>4156</v>
      </c>
    </row>
    <row r="512" spans="1:11">
      <c r="A512" s="15">
        <v>43792</v>
      </c>
      <c r="B512" s="15" t="b">
        <f t="shared" ca="1" si="16"/>
        <v>0</v>
      </c>
      <c r="C512" s="14">
        <v>100</v>
      </c>
      <c r="G512" s="5">
        <v>47.5</v>
      </c>
      <c r="H512" s="5">
        <v>23.9</v>
      </c>
      <c r="I512" s="24">
        <v>3072</v>
      </c>
      <c r="J512" s="24">
        <v>2967</v>
      </c>
      <c r="K512" s="24">
        <f t="shared" si="19"/>
        <v>6039</v>
      </c>
    </row>
    <row r="513" spans="1:11">
      <c r="A513" s="15">
        <v>43793</v>
      </c>
      <c r="B513" s="15" t="b">
        <f t="shared" ca="1" si="16"/>
        <v>0</v>
      </c>
      <c r="C513" s="14">
        <v>31</v>
      </c>
      <c r="G513" s="5">
        <v>31.6</v>
      </c>
      <c r="H513" s="5">
        <v>24.1</v>
      </c>
      <c r="I513" s="24">
        <v>3166</v>
      </c>
      <c r="J513" s="24">
        <v>3107</v>
      </c>
      <c r="K513" s="24">
        <f t="shared" si="19"/>
        <v>6273</v>
      </c>
    </row>
    <row r="514" spans="1:11">
      <c r="A514" s="15">
        <v>43794</v>
      </c>
      <c r="B514" s="15" t="b">
        <f t="shared" ref="B514:B577" ca="1" si="20">AND(A514&gt;=(TODAY()-30),A514&lt;TODAY())</f>
        <v>0</v>
      </c>
      <c r="C514" s="14">
        <v>46.7</v>
      </c>
      <c r="G514" s="5">
        <v>28.9</v>
      </c>
      <c r="H514" s="5">
        <v>24.5</v>
      </c>
      <c r="I514" s="24">
        <v>3067</v>
      </c>
      <c r="J514" s="24">
        <v>2897</v>
      </c>
      <c r="K514" s="24">
        <f t="shared" si="19"/>
        <v>5964</v>
      </c>
    </row>
    <row r="515" spans="1:11">
      <c r="A515" s="15">
        <v>43795</v>
      </c>
      <c r="B515" s="15" t="b">
        <f t="shared" ca="1" si="20"/>
        <v>0</v>
      </c>
      <c r="C515" s="14">
        <v>68.2</v>
      </c>
      <c r="G515" s="5">
        <v>26.1</v>
      </c>
      <c r="H515" s="5">
        <v>22.6</v>
      </c>
      <c r="I515" s="24">
        <v>2408</v>
      </c>
      <c r="J515" s="24">
        <v>2103</v>
      </c>
      <c r="K515" s="24">
        <f t="shared" si="19"/>
        <v>4511</v>
      </c>
    </row>
    <row r="516" spans="1:11">
      <c r="A516" s="15">
        <v>43796</v>
      </c>
      <c r="B516" s="15" t="b">
        <f t="shared" ca="1" si="20"/>
        <v>0</v>
      </c>
      <c r="C516" s="14">
        <v>69.400000000000006</v>
      </c>
      <c r="G516" s="5">
        <v>24.7</v>
      </c>
      <c r="H516" s="5">
        <v>23.1</v>
      </c>
      <c r="I516" s="24">
        <v>2738</v>
      </c>
      <c r="J516" s="24">
        <v>2297</v>
      </c>
      <c r="K516" s="24">
        <f t="shared" si="19"/>
        <v>5035</v>
      </c>
    </row>
    <row r="517" spans="1:11">
      <c r="A517" s="15">
        <v>43797</v>
      </c>
      <c r="B517" s="15" t="b">
        <f t="shared" ca="1" si="20"/>
        <v>0</v>
      </c>
      <c r="C517" s="14">
        <v>80</v>
      </c>
      <c r="G517" s="5">
        <v>30.1</v>
      </c>
      <c r="H517" s="5">
        <v>20.399999999999999</v>
      </c>
      <c r="I517" s="24">
        <v>1943</v>
      </c>
      <c r="J517" s="24">
        <v>1714</v>
      </c>
      <c r="K517" s="24">
        <f t="shared" si="19"/>
        <v>3657</v>
      </c>
    </row>
    <row r="518" spans="1:11">
      <c r="A518" s="15">
        <v>43798</v>
      </c>
      <c r="B518" s="15" t="b">
        <f t="shared" ca="1" si="20"/>
        <v>0</v>
      </c>
      <c r="C518" s="14">
        <v>55.4</v>
      </c>
      <c r="G518" s="5">
        <v>35.9</v>
      </c>
      <c r="H518" s="5">
        <v>19.600000000000001</v>
      </c>
      <c r="I518" s="24">
        <v>1777</v>
      </c>
      <c r="J518" s="24">
        <v>1449</v>
      </c>
      <c r="K518" s="24">
        <f t="shared" si="19"/>
        <v>3226</v>
      </c>
    </row>
    <row r="519" spans="1:11">
      <c r="A519" s="15">
        <v>43799</v>
      </c>
      <c r="B519" s="15" t="b">
        <f t="shared" ca="1" si="20"/>
        <v>0</v>
      </c>
      <c r="C519" s="14">
        <v>100</v>
      </c>
      <c r="G519" s="5">
        <v>48.5</v>
      </c>
      <c r="H519" s="5">
        <v>21.3</v>
      </c>
      <c r="I519" s="24">
        <v>1986</v>
      </c>
      <c r="J519" s="24">
        <v>1711</v>
      </c>
      <c r="K519" s="24">
        <f t="shared" si="19"/>
        <v>3697</v>
      </c>
    </row>
    <row r="520" spans="1:11">
      <c r="A520" s="15">
        <v>43800</v>
      </c>
      <c r="B520" s="15" t="b">
        <f t="shared" ca="1" si="20"/>
        <v>0</v>
      </c>
      <c r="C520" s="14">
        <v>37.6</v>
      </c>
      <c r="G520" s="5">
        <v>23.1</v>
      </c>
      <c r="H520" s="5">
        <v>21.7</v>
      </c>
      <c r="I520" s="24">
        <v>2152</v>
      </c>
      <c r="J520" s="24">
        <v>1955</v>
      </c>
      <c r="K520" s="24">
        <f t="shared" si="19"/>
        <v>4107</v>
      </c>
    </row>
    <row r="521" spans="1:11">
      <c r="A521" s="15">
        <v>43801</v>
      </c>
      <c r="B521" s="15" t="b">
        <f t="shared" ca="1" si="20"/>
        <v>0</v>
      </c>
      <c r="C521" s="14">
        <v>12.7</v>
      </c>
      <c r="G521" s="5">
        <v>19.100000000000001</v>
      </c>
      <c r="H521" s="5">
        <v>17.2</v>
      </c>
      <c r="I521" s="24">
        <v>1336</v>
      </c>
      <c r="J521" s="24">
        <v>1064</v>
      </c>
      <c r="K521" s="24">
        <f t="shared" si="19"/>
        <v>2400</v>
      </c>
    </row>
    <row r="522" spans="1:11">
      <c r="A522" s="15">
        <v>43802</v>
      </c>
      <c r="B522" s="15" t="b">
        <f t="shared" ca="1" si="20"/>
        <v>0</v>
      </c>
      <c r="C522" s="14">
        <v>15</v>
      </c>
      <c r="G522" s="5">
        <v>20.3</v>
      </c>
      <c r="H522" s="5">
        <v>15.9</v>
      </c>
      <c r="I522" s="24">
        <v>1050</v>
      </c>
      <c r="J522" s="24">
        <v>850</v>
      </c>
      <c r="K522" s="24">
        <f t="shared" si="19"/>
        <v>1900</v>
      </c>
    </row>
    <row r="523" spans="1:11">
      <c r="A523" s="15">
        <v>43803</v>
      </c>
      <c r="B523" s="15" t="b">
        <f t="shared" ca="1" si="20"/>
        <v>0</v>
      </c>
      <c r="C523" s="14">
        <v>30.9</v>
      </c>
      <c r="G523" s="5">
        <v>17.8</v>
      </c>
      <c r="H523" s="5">
        <v>17.600000000000001</v>
      </c>
      <c r="I523" s="24">
        <v>1137</v>
      </c>
      <c r="J523" s="24">
        <v>917</v>
      </c>
      <c r="K523" s="24">
        <f t="shared" si="19"/>
        <v>2054</v>
      </c>
    </row>
    <row r="524" spans="1:11">
      <c r="A524" s="15">
        <v>43804</v>
      </c>
      <c r="B524" s="15" t="b">
        <f t="shared" ca="1" si="20"/>
        <v>0</v>
      </c>
      <c r="C524" s="14">
        <v>15</v>
      </c>
      <c r="G524" s="5">
        <v>28.9</v>
      </c>
      <c r="H524" s="5">
        <v>16.100000000000001</v>
      </c>
      <c r="I524" s="24">
        <v>969</v>
      </c>
      <c r="J524" s="24">
        <v>804</v>
      </c>
      <c r="K524" s="24">
        <f t="shared" si="19"/>
        <v>1773</v>
      </c>
    </row>
    <row r="525" spans="1:11">
      <c r="A525" s="15">
        <v>43805</v>
      </c>
      <c r="B525" s="15" t="b">
        <f t="shared" ca="1" si="20"/>
        <v>0</v>
      </c>
      <c r="C525" s="14">
        <v>87.3</v>
      </c>
      <c r="G525" s="5">
        <v>44</v>
      </c>
      <c r="H525" s="5">
        <v>17</v>
      </c>
      <c r="I525" s="24">
        <v>1121</v>
      </c>
      <c r="J525" s="24">
        <v>881</v>
      </c>
      <c r="K525" s="24">
        <f t="shared" si="19"/>
        <v>2002</v>
      </c>
    </row>
    <row r="526" spans="1:11">
      <c r="A526" s="15">
        <v>43806</v>
      </c>
      <c r="B526" s="15" t="b">
        <f t="shared" ca="1" si="20"/>
        <v>0</v>
      </c>
      <c r="C526" s="14">
        <v>100</v>
      </c>
      <c r="G526" s="5">
        <v>52.3</v>
      </c>
      <c r="H526" s="5">
        <v>16.5</v>
      </c>
      <c r="I526" s="24">
        <v>1458</v>
      </c>
      <c r="J526" s="24">
        <v>1139</v>
      </c>
      <c r="K526" s="24">
        <f t="shared" si="19"/>
        <v>2597</v>
      </c>
    </row>
    <row r="527" spans="1:11">
      <c r="A527" s="15">
        <v>43807</v>
      </c>
      <c r="B527" s="15" t="b">
        <f t="shared" ca="1" si="20"/>
        <v>0</v>
      </c>
      <c r="C527" s="14">
        <v>85.9</v>
      </c>
      <c r="G527" s="5">
        <v>32.1</v>
      </c>
      <c r="H527" s="5">
        <v>15.8</v>
      </c>
      <c r="I527" s="24">
        <v>787</v>
      </c>
      <c r="J527" s="24">
        <v>608</v>
      </c>
      <c r="K527" s="24">
        <f t="shared" si="19"/>
        <v>1395</v>
      </c>
    </row>
    <row r="528" spans="1:11">
      <c r="A528" s="15">
        <v>43808</v>
      </c>
      <c r="B528" s="15" t="b">
        <f t="shared" ca="1" si="20"/>
        <v>0</v>
      </c>
      <c r="C528" s="14">
        <v>20.399999999999999</v>
      </c>
      <c r="G528" s="5">
        <v>27.5</v>
      </c>
      <c r="H528" s="5">
        <v>17.100000000000001</v>
      </c>
      <c r="I528" s="24">
        <v>1762</v>
      </c>
      <c r="J528" s="24">
        <v>1319</v>
      </c>
      <c r="K528" s="24">
        <f t="shared" si="19"/>
        <v>3081</v>
      </c>
    </row>
    <row r="529" spans="1:11">
      <c r="A529" s="15">
        <v>43809</v>
      </c>
      <c r="B529" s="15" t="b">
        <f t="shared" ca="1" si="20"/>
        <v>0</v>
      </c>
      <c r="C529" s="14">
        <v>48.4</v>
      </c>
      <c r="G529" s="5">
        <v>23.5</v>
      </c>
      <c r="H529" s="5">
        <v>17.7</v>
      </c>
      <c r="I529" s="24">
        <v>2114</v>
      </c>
      <c r="J529" s="24">
        <v>1678</v>
      </c>
      <c r="K529" s="24">
        <f t="shared" si="19"/>
        <v>3792</v>
      </c>
    </row>
    <row r="530" spans="1:11">
      <c r="A530" s="15">
        <v>43810</v>
      </c>
      <c r="B530" s="15" t="b">
        <f t="shared" ca="1" si="20"/>
        <v>0</v>
      </c>
      <c r="C530" s="14">
        <v>68.7</v>
      </c>
      <c r="G530" s="5">
        <v>21.8</v>
      </c>
      <c r="H530" s="5">
        <v>18.899999999999999</v>
      </c>
      <c r="I530" s="24">
        <v>1346</v>
      </c>
      <c r="J530" s="24">
        <v>1061</v>
      </c>
      <c r="K530" s="24">
        <f t="shared" si="19"/>
        <v>2407</v>
      </c>
    </row>
    <row r="531" spans="1:11">
      <c r="A531" s="15">
        <v>43811</v>
      </c>
      <c r="B531" s="15" t="b">
        <f t="shared" ca="1" si="20"/>
        <v>0</v>
      </c>
      <c r="C531" s="14">
        <v>99.6</v>
      </c>
      <c r="G531" s="5">
        <v>23.5</v>
      </c>
      <c r="H531" s="5">
        <v>19.5</v>
      </c>
      <c r="I531" s="24">
        <v>1394</v>
      </c>
      <c r="J531" s="24">
        <v>1226</v>
      </c>
      <c r="K531" s="24">
        <f t="shared" si="19"/>
        <v>2620</v>
      </c>
    </row>
    <row r="532" spans="1:11">
      <c r="A532" s="15">
        <v>43812</v>
      </c>
      <c r="B532" s="15" t="b">
        <f t="shared" ca="1" si="20"/>
        <v>0</v>
      </c>
      <c r="C532" s="14">
        <v>100</v>
      </c>
      <c r="G532" s="5">
        <v>32.700000000000003</v>
      </c>
      <c r="H532" s="5">
        <v>20</v>
      </c>
      <c r="I532" s="24">
        <v>1987</v>
      </c>
      <c r="J532" s="24">
        <v>1692</v>
      </c>
      <c r="K532" s="24">
        <f t="shared" si="19"/>
        <v>3679</v>
      </c>
    </row>
    <row r="533" spans="1:11">
      <c r="A533" s="15">
        <v>43813</v>
      </c>
      <c r="B533" s="15" t="b">
        <f t="shared" ca="1" si="20"/>
        <v>0</v>
      </c>
      <c r="C533" s="14">
        <v>80.2</v>
      </c>
      <c r="G533" s="5">
        <v>50.9</v>
      </c>
      <c r="H533" s="5">
        <v>20.2</v>
      </c>
      <c r="I533" s="24">
        <v>2177</v>
      </c>
      <c r="J533" s="24">
        <v>1898</v>
      </c>
      <c r="K533" s="24">
        <f t="shared" si="19"/>
        <v>4075</v>
      </c>
    </row>
    <row r="534" spans="1:11">
      <c r="A534" s="15">
        <v>43814</v>
      </c>
      <c r="B534" s="15" t="b">
        <f t="shared" ca="1" si="20"/>
        <v>0</v>
      </c>
      <c r="C534" s="14">
        <v>56.5</v>
      </c>
      <c r="G534" s="5">
        <v>31.1</v>
      </c>
      <c r="H534" s="5">
        <v>20.2</v>
      </c>
      <c r="I534" s="24">
        <v>2264</v>
      </c>
      <c r="J534" s="24">
        <v>1986</v>
      </c>
      <c r="K534" s="24">
        <f t="shared" si="19"/>
        <v>4250</v>
      </c>
    </row>
    <row r="535" spans="1:11">
      <c r="A535" s="15">
        <v>43815</v>
      </c>
      <c r="B535" s="15" t="b">
        <f t="shared" ca="1" si="20"/>
        <v>0</v>
      </c>
      <c r="C535" s="14">
        <v>77</v>
      </c>
      <c r="G535" s="5">
        <v>27.9</v>
      </c>
      <c r="H535" s="5">
        <v>22</v>
      </c>
      <c r="I535" s="24">
        <v>1910</v>
      </c>
      <c r="J535" s="24">
        <v>1631</v>
      </c>
      <c r="K535" s="24">
        <f t="shared" si="19"/>
        <v>3541</v>
      </c>
    </row>
    <row r="536" spans="1:11">
      <c r="A536" s="15">
        <v>43816</v>
      </c>
      <c r="B536" s="15" t="b">
        <f t="shared" ca="1" si="20"/>
        <v>0</v>
      </c>
      <c r="C536" s="14">
        <v>28.9</v>
      </c>
      <c r="G536" s="5">
        <v>24.1</v>
      </c>
      <c r="H536" s="5">
        <v>23.6</v>
      </c>
      <c r="I536" s="24">
        <v>2361</v>
      </c>
      <c r="J536" s="24">
        <v>1899</v>
      </c>
      <c r="K536" s="24">
        <f t="shared" si="19"/>
        <v>4260</v>
      </c>
    </row>
    <row r="537" spans="1:11">
      <c r="A537" s="15">
        <v>43817</v>
      </c>
      <c r="B537" s="15" t="b">
        <f t="shared" ca="1" si="20"/>
        <v>0</v>
      </c>
      <c r="C537" s="14">
        <v>65.900000000000006</v>
      </c>
      <c r="G537" s="5">
        <v>28.5</v>
      </c>
      <c r="H537" s="5">
        <v>23</v>
      </c>
      <c r="I537" s="24">
        <v>2391</v>
      </c>
      <c r="J537" s="24">
        <v>2167</v>
      </c>
      <c r="K537" s="24">
        <f t="shared" si="19"/>
        <v>4558</v>
      </c>
    </row>
    <row r="538" spans="1:11">
      <c r="A538" s="15">
        <v>43818</v>
      </c>
      <c r="B538" s="15" t="b">
        <f t="shared" ca="1" si="20"/>
        <v>0</v>
      </c>
      <c r="C538" s="14">
        <v>30</v>
      </c>
      <c r="G538" s="5">
        <v>35.700000000000003</v>
      </c>
      <c r="H538" s="5">
        <v>20.2</v>
      </c>
      <c r="I538" s="24">
        <v>1870</v>
      </c>
      <c r="J538" s="24">
        <v>1436</v>
      </c>
      <c r="K538" s="24">
        <f t="shared" si="19"/>
        <v>3306</v>
      </c>
    </row>
    <row r="539" spans="1:11">
      <c r="A539" s="15">
        <v>43819</v>
      </c>
      <c r="B539" s="15" t="b">
        <f t="shared" ca="1" si="20"/>
        <v>0</v>
      </c>
      <c r="C539" s="14">
        <v>48.2</v>
      </c>
      <c r="G539" s="5">
        <v>43.3</v>
      </c>
      <c r="H539" s="5">
        <v>19.3</v>
      </c>
      <c r="I539" s="24">
        <v>1598</v>
      </c>
      <c r="J539" s="24">
        <v>1226</v>
      </c>
      <c r="K539" s="24">
        <f t="shared" si="19"/>
        <v>2824</v>
      </c>
    </row>
    <row r="540" spans="1:11">
      <c r="A540" s="15">
        <v>43820</v>
      </c>
      <c r="B540" s="15" t="b">
        <f t="shared" ca="1" si="20"/>
        <v>0</v>
      </c>
      <c r="C540" s="14">
        <v>26.7</v>
      </c>
      <c r="G540" s="5">
        <v>38.299999999999997</v>
      </c>
      <c r="H540" s="5">
        <v>19.899999999999999</v>
      </c>
      <c r="I540" s="24">
        <v>1764</v>
      </c>
      <c r="J540" s="24">
        <v>1325</v>
      </c>
      <c r="K540" s="24">
        <f t="shared" si="19"/>
        <v>3089</v>
      </c>
    </row>
    <row r="541" spans="1:11">
      <c r="A541" s="15">
        <v>43821</v>
      </c>
      <c r="B541" s="15" t="b">
        <f t="shared" ca="1" si="20"/>
        <v>0</v>
      </c>
      <c r="C541" s="14">
        <v>17</v>
      </c>
      <c r="G541" s="5">
        <v>28.3</v>
      </c>
      <c r="H541" s="5">
        <v>21</v>
      </c>
      <c r="I541" s="24">
        <v>2056</v>
      </c>
      <c r="J541" s="24">
        <v>1585</v>
      </c>
      <c r="K541" s="24">
        <f t="shared" si="19"/>
        <v>3641</v>
      </c>
    </row>
    <row r="542" spans="1:11">
      <c r="A542" s="15">
        <v>43822</v>
      </c>
      <c r="B542" s="15" t="b">
        <f t="shared" ca="1" si="20"/>
        <v>0</v>
      </c>
      <c r="C542" s="14">
        <v>13.7</v>
      </c>
      <c r="G542" s="5">
        <v>35.6</v>
      </c>
      <c r="H542" s="5">
        <v>20.5</v>
      </c>
      <c r="I542" s="24">
        <v>1880</v>
      </c>
      <c r="J542" s="24">
        <v>1458</v>
      </c>
      <c r="K542" s="24">
        <f t="shared" si="19"/>
        <v>3338</v>
      </c>
    </row>
    <row r="543" spans="1:11">
      <c r="A543" s="15">
        <v>43823</v>
      </c>
      <c r="B543" s="15" t="b">
        <f t="shared" ca="1" si="20"/>
        <v>0</v>
      </c>
      <c r="C543" s="14">
        <v>46</v>
      </c>
      <c r="G543" s="5">
        <v>36.4</v>
      </c>
      <c r="H543" s="5">
        <v>21</v>
      </c>
      <c r="I543" s="24">
        <v>2054</v>
      </c>
      <c r="J543" s="24">
        <v>1551</v>
      </c>
      <c r="K543" s="24">
        <f t="shared" si="19"/>
        <v>3605</v>
      </c>
    </row>
    <row r="544" spans="1:11">
      <c r="A544" s="15">
        <v>43824</v>
      </c>
      <c r="B544" s="15" t="b">
        <f t="shared" ca="1" si="20"/>
        <v>0</v>
      </c>
      <c r="C544" s="14">
        <v>28.9</v>
      </c>
      <c r="G544" s="5">
        <v>49.9</v>
      </c>
      <c r="H544" s="5">
        <v>20.9</v>
      </c>
      <c r="I544" s="24">
        <v>2011</v>
      </c>
      <c r="J544" s="24">
        <v>1540</v>
      </c>
      <c r="K544" s="24">
        <f t="shared" si="19"/>
        <v>3551</v>
      </c>
    </row>
    <row r="545" spans="1:11">
      <c r="A545" s="15">
        <v>43825</v>
      </c>
      <c r="B545" s="15" t="b">
        <f t="shared" ca="1" si="20"/>
        <v>0</v>
      </c>
      <c r="C545" s="14">
        <v>28.9</v>
      </c>
      <c r="G545" s="5">
        <v>46.2</v>
      </c>
      <c r="H545" s="5">
        <v>21.5</v>
      </c>
      <c r="I545" s="24">
        <v>2136</v>
      </c>
      <c r="J545" s="24">
        <v>1695</v>
      </c>
      <c r="K545" s="24">
        <f t="shared" si="19"/>
        <v>3831</v>
      </c>
    </row>
    <row r="546" spans="1:11">
      <c r="A546" s="15">
        <v>43826</v>
      </c>
      <c r="B546" s="15" t="b">
        <f t="shared" ca="1" si="20"/>
        <v>0</v>
      </c>
      <c r="C546" s="14">
        <v>46</v>
      </c>
      <c r="G546" s="5">
        <v>46.2</v>
      </c>
      <c r="H546" s="5">
        <v>17.899999999999999</v>
      </c>
      <c r="I546" s="24">
        <v>1381</v>
      </c>
      <c r="J546" s="24">
        <v>1020</v>
      </c>
      <c r="K546" s="24">
        <f t="shared" si="19"/>
        <v>2401</v>
      </c>
    </row>
    <row r="547" spans="1:11">
      <c r="A547" s="15">
        <v>43827</v>
      </c>
      <c r="B547" s="15" t="b">
        <f t="shared" ca="1" si="20"/>
        <v>0</v>
      </c>
      <c r="C547" s="14">
        <v>35.799999999999997</v>
      </c>
      <c r="G547" s="5">
        <v>33</v>
      </c>
      <c r="H547" s="5">
        <v>19.100000000000001</v>
      </c>
      <c r="I547" s="24">
        <v>1424</v>
      </c>
      <c r="J547" s="24">
        <v>1115</v>
      </c>
      <c r="K547" s="24">
        <f t="shared" si="19"/>
        <v>2539</v>
      </c>
    </row>
    <row r="548" spans="1:11">
      <c r="A548" s="15">
        <v>43828</v>
      </c>
      <c r="B548" s="15" t="b">
        <f t="shared" ca="1" si="20"/>
        <v>0</v>
      </c>
      <c r="C548" s="14">
        <v>38.200000000000003</v>
      </c>
      <c r="G548" s="5">
        <v>33</v>
      </c>
      <c r="H548" s="5">
        <v>18.899999999999999</v>
      </c>
      <c r="I548" s="24">
        <v>1562</v>
      </c>
      <c r="J548" s="24">
        <v>1249</v>
      </c>
      <c r="K548" s="24">
        <f t="shared" si="19"/>
        <v>2811</v>
      </c>
    </row>
    <row r="549" spans="1:11">
      <c r="A549" s="15">
        <v>43829</v>
      </c>
      <c r="B549" s="15" t="b">
        <f t="shared" ca="1" si="20"/>
        <v>0</v>
      </c>
      <c r="C549" s="14">
        <v>55.9</v>
      </c>
      <c r="G549" s="5">
        <v>28.6</v>
      </c>
      <c r="H549" s="5">
        <v>20.9</v>
      </c>
      <c r="I549" s="24">
        <v>2101</v>
      </c>
      <c r="J549" s="24">
        <v>1922</v>
      </c>
      <c r="K549" s="24">
        <f t="shared" si="19"/>
        <v>4023</v>
      </c>
    </row>
    <row r="550" spans="1:11">
      <c r="A550" s="15">
        <v>43830</v>
      </c>
      <c r="B550" s="15" t="b">
        <f t="shared" ca="1" si="20"/>
        <v>0</v>
      </c>
      <c r="C550" s="14">
        <v>38.6</v>
      </c>
      <c r="G550" s="5">
        <v>54</v>
      </c>
      <c r="H550" s="5">
        <v>19.7</v>
      </c>
      <c r="I550" s="24">
        <v>2262</v>
      </c>
      <c r="J550" s="24">
        <v>2025</v>
      </c>
      <c r="K550" s="24">
        <f t="shared" si="19"/>
        <v>4287</v>
      </c>
    </row>
    <row r="551" spans="1:11">
      <c r="A551" s="15">
        <v>43831</v>
      </c>
      <c r="B551" s="15" t="b">
        <f t="shared" ca="1" si="20"/>
        <v>0</v>
      </c>
      <c r="C551" s="14">
        <v>7.2</v>
      </c>
      <c r="G551" s="5">
        <v>41.6</v>
      </c>
      <c r="H551" s="5">
        <v>18.600000000000001</v>
      </c>
      <c r="I551" s="24">
        <v>1553</v>
      </c>
      <c r="J551" s="24">
        <v>1250</v>
      </c>
      <c r="K551" s="24">
        <f>I551+J551</f>
        <v>2803</v>
      </c>
    </row>
    <row r="552" spans="1:11">
      <c r="A552" s="15">
        <v>43832</v>
      </c>
      <c r="B552" s="15" t="b">
        <f t="shared" ca="1" si="20"/>
        <v>0</v>
      </c>
      <c r="C552" s="14">
        <v>5</v>
      </c>
      <c r="G552" s="5">
        <v>43.9</v>
      </c>
      <c r="H552" s="5">
        <v>18.7</v>
      </c>
      <c r="I552" s="24">
        <v>1497</v>
      </c>
      <c r="J552" s="24">
        <v>1136</v>
      </c>
      <c r="K552" s="24">
        <f t="shared" ref="K552:K581" si="21">I552+J552</f>
        <v>2633</v>
      </c>
    </row>
    <row r="553" spans="1:11">
      <c r="A553" s="15">
        <v>43833</v>
      </c>
      <c r="B553" s="15" t="b">
        <f t="shared" ca="1" si="20"/>
        <v>0</v>
      </c>
      <c r="C553" s="14">
        <v>80.599999999999994</v>
      </c>
      <c r="G553" s="5">
        <v>36.299999999999997</v>
      </c>
      <c r="H553" s="5">
        <v>19.3</v>
      </c>
      <c r="I553" s="24">
        <v>1734</v>
      </c>
      <c r="J553" s="24">
        <v>1327</v>
      </c>
      <c r="K553" s="24">
        <f t="shared" si="21"/>
        <v>3061</v>
      </c>
    </row>
    <row r="554" spans="1:11">
      <c r="A554" s="15">
        <v>43834</v>
      </c>
      <c r="B554" s="15" t="b">
        <f t="shared" ca="1" si="20"/>
        <v>0</v>
      </c>
      <c r="C554" s="14">
        <v>83.7</v>
      </c>
      <c r="G554" s="5">
        <v>34.6</v>
      </c>
      <c r="H554" s="5">
        <v>19.8</v>
      </c>
      <c r="I554" s="24">
        <v>1780</v>
      </c>
      <c r="J554" s="24">
        <v>1432</v>
      </c>
      <c r="K554" s="24">
        <f t="shared" si="21"/>
        <v>3212</v>
      </c>
    </row>
    <row r="555" spans="1:11">
      <c r="A555" s="15">
        <v>43835</v>
      </c>
      <c r="B555" s="15" t="b">
        <f t="shared" ca="1" si="20"/>
        <v>0</v>
      </c>
      <c r="C555" s="14">
        <v>100</v>
      </c>
      <c r="G555" s="5">
        <v>26.2</v>
      </c>
      <c r="H555" s="5">
        <v>21.4</v>
      </c>
      <c r="I555" s="24">
        <v>1914</v>
      </c>
      <c r="J555" s="24">
        <v>1688</v>
      </c>
      <c r="K555" s="24">
        <f t="shared" si="21"/>
        <v>3602</v>
      </c>
    </row>
    <row r="556" spans="1:11">
      <c r="A556" s="15">
        <v>43836</v>
      </c>
      <c r="B556" s="15" t="b">
        <f t="shared" ca="1" si="20"/>
        <v>0</v>
      </c>
      <c r="C556" s="14">
        <v>96.4</v>
      </c>
      <c r="G556" s="5">
        <v>31.1</v>
      </c>
      <c r="H556" s="5">
        <v>22.2</v>
      </c>
      <c r="I556" s="24">
        <v>2060</v>
      </c>
      <c r="J556" s="24">
        <v>1695</v>
      </c>
      <c r="K556" s="24">
        <f t="shared" si="21"/>
        <v>3755</v>
      </c>
    </row>
    <row r="557" spans="1:11">
      <c r="A557" s="15">
        <v>43837</v>
      </c>
      <c r="B557" s="15" t="b">
        <f t="shared" ca="1" si="20"/>
        <v>0</v>
      </c>
      <c r="C557" s="14">
        <v>88.7</v>
      </c>
      <c r="G557" s="5">
        <v>20.7</v>
      </c>
      <c r="H557" s="5">
        <v>22.6</v>
      </c>
      <c r="I557" s="24">
        <v>2469</v>
      </c>
      <c r="J557" s="24">
        <v>2335</v>
      </c>
      <c r="K557" s="24">
        <f t="shared" si="21"/>
        <v>4804</v>
      </c>
    </row>
    <row r="558" spans="1:11">
      <c r="A558" s="15">
        <v>43838</v>
      </c>
      <c r="B558" s="15" t="b">
        <f t="shared" ca="1" si="20"/>
        <v>0</v>
      </c>
      <c r="C558" s="14">
        <v>64.2</v>
      </c>
      <c r="G558" s="5">
        <v>21.4</v>
      </c>
      <c r="H558" s="5">
        <v>22.3</v>
      </c>
      <c r="I558" s="24">
        <v>2191</v>
      </c>
      <c r="J558" s="24">
        <v>1959</v>
      </c>
      <c r="K558" s="24">
        <f t="shared" si="21"/>
        <v>4150</v>
      </c>
    </row>
    <row r="559" spans="1:11">
      <c r="A559" s="15">
        <v>43839</v>
      </c>
      <c r="B559" s="15" t="b">
        <f t="shared" ca="1" si="20"/>
        <v>0</v>
      </c>
      <c r="C559" s="14">
        <v>31.8</v>
      </c>
      <c r="G559" s="5">
        <v>25.8</v>
      </c>
      <c r="H559" s="5">
        <v>20.100000000000001</v>
      </c>
      <c r="I559" s="24">
        <v>1689</v>
      </c>
      <c r="J559" s="24">
        <v>1380</v>
      </c>
      <c r="K559" s="24">
        <f t="shared" si="21"/>
        <v>3069</v>
      </c>
    </row>
    <row r="560" spans="1:11">
      <c r="A560" s="15">
        <v>43840</v>
      </c>
      <c r="B560" s="15" t="b">
        <f t="shared" ca="1" si="20"/>
        <v>0</v>
      </c>
      <c r="C560" s="14">
        <v>95.1</v>
      </c>
      <c r="G560" s="5">
        <v>32.299999999999997</v>
      </c>
      <c r="H560" s="5">
        <v>20.7</v>
      </c>
      <c r="I560" s="24">
        <v>2030</v>
      </c>
      <c r="J560" s="24">
        <v>1699</v>
      </c>
      <c r="K560" s="24">
        <f t="shared" si="21"/>
        <v>3729</v>
      </c>
    </row>
    <row r="561" spans="1:11">
      <c r="A561" s="15">
        <v>43841</v>
      </c>
      <c r="B561" s="15" t="b">
        <f t="shared" ca="1" si="20"/>
        <v>0</v>
      </c>
      <c r="C561" s="14">
        <v>81.599999999999994</v>
      </c>
      <c r="G561" s="5">
        <v>38.4</v>
      </c>
      <c r="H561" s="5">
        <v>21.2</v>
      </c>
      <c r="I561" s="24">
        <v>2195</v>
      </c>
      <c r="J561" s="24">
        <v>1826</v>
      </c>
      <c r="K561" s="24">
        <f t="shared" si="21"/>
        <v>4021</v>
      </c>
    </row>
    <row r="562" spans="1:11">
      <c r="A562" s="15">
        <v>43842</v>
      </c>
      <c r="B562" s="15" t="b">
        <f t="shared" ca="1" si="20"/>
        <v>0</v>
      </c>
      <c r="C562" s="14">
        <v>26.6</v>
      </c>
      <c r="G562" s="5">
        <v>34.700000000000003</v>
      </c>
      <c r="H562" s="5">
        <v>17.7</v>
      </c>
      <c r="I562" s="24">
        <v>1319</v>
      </c>
      <c r="J562" s="24">
        <v>1131</v>
      </c>
      <c r="K562" s="24">
        <f t="shared" si="21"/>
        <v>2450</v>
      </c>
    </row>
    <row r="563" spans="1:11">
      <c r="A563" s="15">
        <v>43843</v>
      </c>
      <c r="B563" s="15" t="b">
        <f t="shared" ca="1" si="20"/>
        <v>0</v>
      </c>
      <c r="C563" s="14">
        <v>23.9</v>
      </c>
      <c r="G563" s="5">
        <v>30.4</v>
      </c>
      <c r="H563" s="5">
        <v>18.8</v>
      </c>
      <c r="I563" s="24">
        <v>1392</v>
      </c>
      <c r="J563" s="24">
        <v>1152</v>
      </c>
      <c r="K563" s="24">
        <f t="shared" si="21"/>
        <v>2544</v>
      </c>
    </row>
    <row r="564" spans="1:11">
      <c r="A564" s="15">
        <v>43844</v>
      </c>
      <c r="B564" s="15" t="b">
        <f t="shared" ca="1" si="20"/>
        <v>0</v>
      </c>
      <c r="C564" s="14">
        <v>54.3</v>
      </c>
      <c r="G564" s="5">
        <v>27.7</v>
      </c>
      <c r="H564" s="5">
        <v>19.7</v>
      </c>
      <c r="I564" s="24">
        <v>1584</v>
      </c>
      <c r="J564" s="24">
        <v>1299</v>
      </c>
      <c r="K564" s="24">
        <f t="shared" si="21"/>
        <v>2883</v>
      </c>
    </row>
    <row r="565" spans="1:11">
      <c r="A565" s="15">
        <v>43845</v>
      </c>
      <c r="B565" s="15" t="b">
        <f t="shared" ca="1" si="20"/>
        <v>0</v>
      </c>
      <c r="C565" s="14">
        <v>9.8000000000000007</v>
      </c>
      <c r="G565" s="5">
        <v>23.4</v>
      </c>
      <c r="H565" s="5">
        <v>20.2</v>
      </c>
      <c r="I565" s="24">
        <v>1706</v>
      </c>
      <c r="J565" s="24">
        <v>1547</v>
      </c>
      <c r="K565" s="24">
        <f t="shared" si="21"/>
        <v>3253</v>
      </c>
    </row>
    <row r="566" spans="1:11">
      <c r="A566" s="15">
        <v>43846</v>
      </c>
      <c r="B566" s="15" t="b">
        <f t="shared" ca="1" si="20"/>
        <v>0</v>
      </c>
      <c r="C566" s="14">
        <v>31.5</v>
      </c>
      <c r="G566" s="5">
        <v>23.5</v>
      </c>
      <c r="H566" s="5">
        <v>20.9</v>
      </c>
      <c r="I566" s="24">
        <v>1851</v>
      </c>
      <c r="J566" s="24">
        <v>1508</v>
      </c>
      <c r="K566" s="24">
        <f t="shared" si="21"/>
        <v>3359</v>
      </c>
    </row>
    <row r="567" spans="1:11">
      <c r="A567" s="15">
        <v>43847</v>
      </c>
      <c r="B567" s="15" t="b">
        <f t="shared" ca="1" si="20"/>
        <v>0</v>
      </c>
      <c r="C567" s="14">
        <v>79.400000000000006</v>
      </c>
      <c r="G567" s="5">
        <v>41.7</v>
      </c>
      <c r="H567" s="5">
        <v>18.100000000000001</v>
      </c>
      <c r="I567" s="24">
        <v>1318</v>
      </c>
      <c r="J567" s="24">
        <v>969</v>
      </c>
      <c r="K567" s="24">
        <f t="shared" si="21"/>
        <v>2287</v>
      </c>
    </row>
    <row r="568" spans="1:11">
      <c r="A568" s="15">
        <v>43848</v>
      </c>
      <c r="B568" s="15" t="b">
        <f t="shared" ca="1" si="20"/>
        <v>0</v>
      </c>
      <c r="C568" s="14">
        <v>87.1</v>
      </c>
      <c r="G568" s="5">
        <v>47.5</v>
      </c>
      <c r="H568" s="5">
        <v>18.5</v>
      </c>
      <c r="I568" s="24">
        <v>1358</v>
      </c>
      <c r="J568" s="24">
        <v>1072</v>
      </c>
      <c r="K568" s="24">
        <f t="shared" si="21"/>
        <v>2430</v>
      </c>
    </row>
    <row r="569" spans="1:11">
      <c r="A569" s="15">
        <v>43849</v>
      </c>
      <c r="B569" s="15" t="b">
        <f t="shared" ca="1" si="20"/>
        <v>0</v>
      </c>
      <c r="C569" s="14">
        <v>97.2</v>
      </c>
      <c r="G569" s="5">
        <v>31.5</v>
      </c>
      <c r="H569" s="5">
        <v>17.899999999999999</v>
      </c>
      <c r="I569" s="24">
        <v>1387</v>
      </c>
      <c r="J569" s="24">
        <v>1045</v>
      </c>
      <c r="K569" s="24">
        <f t="shared" si="21"/>
        <v>2432</v>
      </c>
    </row>
    <row r="570" spans="1:11">
      <c r="A570" s="15">
        <v>43850</v>
      </c>
      <c r="B570" s="15" t="b">
        <f t="shared" ca="1" si="20"/>
        <v>0</v>
      </c>
      <c r="C570" s="14">
        <v>0</v>
      </c>
      <c r="G570" s="5">
        <v>39.9</v>
      </c>
      <c r="H570" s="5">
        <v>17.899999999999999</v>
      </c>
      <c r="I570" s="24">
        <v>1240</v>
      </c>
      <c r="J570" s="24">
        <v>989</v>
      </c>
      <c r="K570" s="24">
        <f t="shared" si="21"/>
        <v>2229</v>
      </c>
    </row>
    <row r="571" spans="1:11">
      <c r="A571" s="15">
        <v>43851</v>
      </c>
      <c r="B571" s="15" t="b">
        <f t="shared" ca="1" si="20"/>
        <v>0</v>
      </c>
      <c r="C571" s="14">
        <v>91</v>
      </c>
      <c r="G571" s="5">
        <v>36.9</v>
      </c>
      <c r="H571" s="5">
        <v>19</v>
      </c>
      <c r="I571" s="24">
        <v>1498</v>
      </c>
      <c r="J571" s="24">
        <v>1191</v>
      </c>
      <c r="K571" s="24">
        <f t="shared" si="21"/>
        <v>2689</v>
      </c>
    </row>
    <row r="572" spans="1:11">
      <c r="A572" s="15">
        <v>43852</v>
      </c>
      <c r="B572" s="15" t="b">
        <f t="shared" ca="1" si="20"/>
        <v>0</v>
      </c>
      <c r="C572" s="14">
        <v>0</v>
      </c>
      <c r="G572" s="5">
        <v>36.299999999999997</v>
      </c>
      <c r="H572" s="5">
        <v>21.2</v>
      </c>
      <c r="I572" s="24">
        <v>1853</v>
      </c>
      <c r="J572" s="24">
        <v>1575</v>
      </c>
      <c r="K572" s="24">
        <f t="shared" si="21"/>
        <v>3428</v>
      </c>
    </row>
    <row r="573" spans="1:11">
      <c r="A573" s="15">
        <v>43853</v>
      </c>
      <c r="B573" s="15" t="b">
        <f t="shared" ca="1" si="20"/>
        <v>0</v>
      </c>
      <c r="C573" s="14">
        <v>0</v>
      </c>
      <c r="G573" s="5">
        <v>22.6</v>
      </c>
      <c r="H573" s="5">
        <v>22.6</v>
      </c>
      <c r="I573" s="24">
        <v>2366</v>
      </c>
      <c r="J573" s="24">
        <v>2140</v>
      </c>
      <c r="K573" s="24">
        <f t="shared" si="21"/>
        <v>4506</v>
      </c>
    </row>
    <row r="574" spans="1:11">
      <c r="A574" s="15">
        <v>43854</v>
      </c>
      <c r="B574" s="15" t="b">
        <f t="shared" ca="1" si="20"/>
        <v>0</v>
      </c>
      <c r="C574" s="14">
        <v>5.4</v>
      </c>
      <c r="G574" s="5">
        <v>29.7</v>
      </c>
      <c r="H574" s="5">
        <v>22.4</v>
      </c>
      <c r="I574" s="24">
        <v>2414</v>
      </c>
      <c r="J574" s="24">
        <v>2228</v>
      </c>
      <c r="K574" s="24">
        <f t="shared" si="21"/>
        <v>4642</v>
      </c>
    </row>
    <row r="575" spans="1:11">
      <c r="A575" s="15">
        <v>43855</v>
      </c>
      <c r="B575" s="15" t="b">
        <f t="shared" ca="1" si="20"/>
        <v>0</v>
      </c>
      <c r="C575" s="14">
        <v>0</v>
      </c>
      <c r="G575" s="5">
        <v>28.4</v>
      </c>
      <c r="H575" s="5">
        <v>21</v>
      </c>
      <c r="I575" s="24">
        <v>1898</v>
      </c>
      <c r="J575" s="24">
        <v>1632</v>
      </c>
      <c r="K575" s="24">
        <f t="shared" si="21"/>
        <v>3530</v>
      </c>
    </row>
    <row r="576" spans="1:11">
      <c r="A576" s="15">
        <v>43856</v>
      </c>
      <c r="B576" s="15" t="b">
        <f t="shared" ca="1" si="20"/>
        <v>0</v>
      </c>
      <c r="C576" s="14">
        <v>37</v>
      </c>
      <c r="G576" s="5">
        <v>20.8</v>
      </c>
      <c r="H576" s="5">
        <v>15.8</v>
      </c>
      <c r="I576" s="24">
        <v>1191</v>
      </c>
      <c r="J576" s="24">
        <v>917</v>
      </c>
      <c r="K576" s="24">
        <f t="shared" si="21"/>
        <v>2108</v>
      </c>
    </row>
    <row r="577" spans="1:11">
      <c r="A577" s="15">
        <v>43857</v>
      </c>
      <c r="B577" s="15" t="b">
        <f t="shared" ca="1" si="20"/>
        <v>0</v>
      </c>
      <c r="C577" s="14">
        <v>13.1</v>
      </c>
      <c r="G577" s="5">
        <v>20.8</v>
      </c>
      <c r="H577" s="5">
        <v>12.5</v>
      </c>
      <c r="I577" s="24">
        <v>721</v>
      </c>
      <c r="J577" s="24">
        <v>625</v>
      </c>
      <c r="K577" s="24">
        <f t="shared" si="21"/>
        <v>1346</v>
      </c>
    </row>
    <row r="578" spans="1:11">
      <c r="A578" s="15">
        <v>43858</v>
      </c>
      <c r="B578" s="15" t="b">
        <f t="shared" ref="B578:B641" ca="1" si="22">AND(A578&gt;=(TODAY()-30),A578&lt;TODAY())</f>
        <v>0</v>
      </c>
      <c r="C578" s="14">
        <v>0</v>
      </c>
      <c r="G578" s="5">
        <v>9</v>
      </c>
      <c r="H578" s="5">
        <v>12.5</v>
      </c>
      <c r="I578" s="24">
        <v>628</v>
      </c>
      <c r="J578" s="24">
        <v>539</v>
      </c>
      <c r="K578" s="24">
        <f t="shared" si="21"/>
        <v>1167</v>
      </c>
    </row>
    <row r="579" spans="1:11">
      <c r="A579" s="15">
        <v>43859</v>
      </c>
      <c r="B579" s="15" t="b">
        <f t="shared" ca="1" si="22"/>
        <v>0</v>
      </c>
      <c r="C579" s="14">
        <v>28.7</v>
      </c>
      <c r="G579" s="5">
        <v>4.7</v>
      </c>
      <c r="H579" s="5">
        <v>13</v>
      </c>
      <c r="I579" s="24">
        <v>581</v>
      </c>
      <c r="J579" s="24">
        <v>411</v>
      </c>
      <c r="K579" s="24">
        <f t="shared" si="21"/>
        <v>992</v>
      </c>
    </row>
    <row r="580" spans="1:11">
      <c r="A580" s="15">
        <v>43860</v>
      </c>
      <c r="B580" s="15" t="b">
        <f t="shared" ca="1" si="22"/>
        <v>0</v>
      </c>
      <c r="C580" s="14">
        <v>26.3</v>
      </c>
      <c r="G580" s="5">
        <v>6.5</v>
      </c>
      <c r="H580" s="5">
        <v>14.5</v>
      </c>
      <c r="I580" s="24">
        <v>633</v>
      </c>
      <c r="J580" s="24">
        <v>443</v>
      </c>
      <c r="K580" s="24">
        <f t="shared" si="21"/>
        <v>1076</v>
      </c>
    </row>
    <row r="581" spans="1:11">
      <c r="A581" s="15">
        <v>43861</v>
      </c>
      <c r="B581" s="15" t="b">
        <f t="shared" ca="1" si="22"/>
        <v>0</v>
      </c>
      <c r="C581" s="14">
        <v>28.7</v>
      </c>
      <c r="G581" s="5">
        <v>3.8</v>
      </c>
      <c r="H581" s="5">
        <v>14.7</v>
      </c>
      <c r="I581" s="24">
        <v>621</v>
      </c>
      <c r="J581" s="24">
        <v>450</v>
      </c>
      <c r="K581" s="24">
        <f t="shared" si="21"/>
        <v>1071</v>
      </c>
    </row>
    <row r="582" spans="1:11">
      <c r="A582" s="15">
        <v>43862</v>
      </c>
      <c r="B582" s="15" t="b">
        <f t="shared" ca="1" si="22"/>
        <v>0</v>
      </c>
      <c r="C582" s="14">
        <v>8.1999999999999993</v>
      </c>
      <c r="G582" s="5">
        <v>2.4</v>
      </c>
      <c r="H582" s="5">
        <v>16.399999999999999</v>
      </c>
      <c r="I582" s="24">
        <v>660</v>
      </c>
      <c r="J582" s="24">
        <v>460</v>
      </c>
      <c r="K582" s="24">
        <f t="shared" ref="K582:K594" si="23">I582+J582</f>
        <v>1120</v>
      </c>
    </row>
    <row r="583" spans="1:11">
      <c r="A583" s="15">
        <v>43863</v>
      </c>
      <c r="B583" s="15" t="b">
        <f t="shared" ca="1" si="22"/>
        <v>0</v>
      </c>
      <c r="C583" s="14">
        <v>44.2</v>
      </c>
      <c r="G583" s="5">
        <v>1.7</v>
      </c>
      <c r="H583" s="5">
        <v>18.3</v>
      </c>
      <c r="I583" s="24">
        <v>786</v>
      </c>
      <c r="J583" s="24">
        <v>586</v>
      </c>
      <c r="K583" s="24">
        <f t="shared" si="23"/>
        <v>1372</v>
      </c>
    </row>
    <row r="584" spans="1:11">
      <c r="A584" s="15">
        <v>43864</v>
      </c>
      <c r="B584" s="15" t="b">
        <f t="shared" ca="1" si="22"/>
        <v>0</v>
      </c>
      <c r="C584" s="14">
        <v>0</v>
      </c>
      <c r="G584" s="5">
        <v>1.3</v>
      </c>
      <c r="H584" s="5">
        <v>18.899999999999999</v>
      </c>
      <c r="I584" s="24">
        <v>862</v>
      </c>
      <c r="J584" s="24">
        <v>662</v>
      </c>
      <c r="K584" s="24">
        <f t="shared" si="23"/>
        <v>1524</v>
      </c>
    </row>
    <row r="585" spans="1:11">
      <c r="A585" s="15">
        <v>43865</v>
      </c>
      <c r="B585" s="15" t="b">
        <f t="shared" ca="1" si="22"/>
        <v>0</v>
      </c>
      <c r="C585" s="14">
        <v>23.7</v>
      </c>
      <c r="G585" s="5">
        <v>0.6</v>
      </c>
      <c r="H585" s="5">
        <v>17.5</v>
      </c>
      <c r="I585" s="24">
        <v>341</v>
      </c>
      <c r="J585" s="24">
        <v>244</v>
      </c>
      <c r="K585" s="24">
        <f t="shared" si="23"/>
        <v>585</v>
      </c>
    </row>
    <row r="586" spans="1:11">
      <c r="A586" s="15">
        <v>43866</v>
      </c>
      <c r="B586" s="15" t="b">
        <f t="shared" ca="1" si="22"/>
        <v>0</v>
      </c>
      <c r="C586" s="14">
        <v>0</v>
      </c>
      <c r="G586" s="5">
        <v>0.6</v>
      </c>
      <c r="H586" s="5">
        <v>17.899999999999999</v>
      </c>
      <c r="I586" s="24">
        <v>0</v>
      </c>
      <c r="J586" s="24">
        <v>0</v>
      </c>
      <c r="K586" s="24">
        <f t="shared" si="23"/>
        <v>0</v>
      </c>
    </row>
    <row r="587" spans="1:11">
      <c r="A587" s="15">
        <v>43867</v>
      </c>
      <c r="B587" s="15" t="b">
        <f t="shared" ca="1" si="22"/>
        <v>0</v>
      </c>
      <c r="C587" s="14">
        <v>0</v>
      </c>
      <c r="G587" s="5">
        <v>0.6</v>
      </c>
      <c r="H587" s="5">
        <v>17.899999999999999</v>
      </c>
      <c r="I587" s="24">
        <v>0</v>
      </c>
      <c r="J587" s="24">
        <v>0</v>
      </c>
      <c r="K587" s="24">
        <f t="shared" si="23"/>
        <v>0</v>
      </c>
    </row>
    <row r="588" spans="1:11">
      <c r="A588" s="15">
        <v>43868</v>
      </c>
      <c r="B588" s="15" t="b">
        <f t="shared" ca="1" si="22"/>
        <v>0</v>
      </c>
      <c r="C588" s="14">
        <v>38.200000000000003</v>
      </c>
      <c r="G588" s="5">
        <v>1.3</v>
      </c>
      <c r="H588" s="5">
        <v>19.100000000000001</v>
      </c>
      <c r="I588" s="24">
        <v>0</v>
      </c>
      <c r="J588" s="24">
        <v>0</v>
      </c>
      <c r="K588" s="24">
        <f t="shared" si="23"/>
        <v>0</v>
      </c>
    </row>
    <row r="589" spans="1:11">
      <c r="A589" s="15">
        <v>43869</v>
      </c>
      <c r="B589" s="15" t="b">
        <f t="shared" ca="1" si="22"/>
        <v>0</v>
      </c>
      <c r="C589" s="14">
        <v>57.8</v>
      </c>
      <c r="G589" s="5">
        <v>0.7</v>
      </c>
      <c r="H589" s="5">
        <v>17.600000000000001</v>
      </c>
      <c r="I589" s="24">
        <v>0</v>
      </c>
      <c r="J589" s="24">
        <v>0</v>
      </c>
      <c r="K589" s="24">
        <f t="shared" si="23"/>
        <v>0</v>
      </c>
    </row>
    <row r="590" spans="1:11">
      <c r="A590" s="15">
        <v>43870</v>
      </c>
      <c r="B590" s="15" t="b">
        <f t="shared" ca="1" si="22"/>
        <v>0</v>
      </c>
      <c r="C590" s="14">
        <v>0</v>
      </c>
      <c r="G590" s="5">
        <v>0.5</v>
      </c>
      <c r="H590" s="5">
        <v>16.7</v>
      </c>
      <c r="I590" s="24">
        <v>0</v>
      </c>
      <c r="J590" s="24">
        <v>0</v>
      </c>
      <c r="K590" s="24">
        <f t="shared" si="23"/>
        <v>0</v>
      </c>
    </row>
    <row r="591" spans="1:11">
      <c r="A591" s="15">
        <v>43871</v>
      </c>
      <c r="B591" s="15" t="b">
        <f t="shared" ca="1" si="22"/>
        <v>0</v>
      </c>
      <c r="C591" s="14">
        <v>63.7</v>
      </c>
      <c r="G591" s="5">
        <v>0.5</v>
      </c>
      <c r="H591" s="5">
        <v>17.100000000000001</v>
      </c>
      <c r="I591" s="24">
        <v>0</v>
      </c>
      <c r="J591" s="24">
        <v>0</v>
      </c>
      <c r="K591" s="24">
        <f t="shared" si="23"/>
        <v>0</v>
      </c>
    </row>
    <row r="592" spans="1:11">
      <c r="A592" s="15">
        <v>43872</v>
      </c>
      <c r="B592" s="15" t="b">
        <f t="shared" ca="1" si="22"/>
        <v>0</v>
      </c>
      <c r="C592" s="14">
        <v>0</v>
      </c>
      <c r="G592" s="5">
        <v>0.1</v>
      </c>
      <c r="H592" s="5">
        <v>17.899999999999999</v>
      </c>
      <c r="I592" s="24">
        <v>0</v>
      </c>
      <c r="J592" s="24">
        <v>0</v>
      </c>
      <c r="K592" s="24">
        <f t="shared" si="23"/>
        <v>0</v>
      </c>
    </row>
    <row r="593" spans="1:11">
      <c r="A593" s="15">
        <v>43873</v>
      </c>
      <c r="B593" s="15" t="b">
        <f t="shared" ca="1" si="22"/>
        <v>0</v>
      </c>
      <c r="C593" s="14">
        <v>0</v>
      </c>
      <c r="G593" s="5">
        <v>0.2</v>
      </c>
      <c r="H593" s="5">
        <v>20.399999999999999</v>
      </c>
      <c r="I593" s="24">
        <v>0</v>
      </c>
      <c r="J593" s="24">
        <v>0</v>
      </c>
      <c r="K593" s="24">
        <f t="shared" si="23"/>
        <v>0</v>
      </c>
    </row>
    <row r="594" spans="1:11">
      <c r="A594" s="15">
        <v>43874</v>
      </c>
      <c r="B594" s="15" t="b">
        <f t="shared" ca="1" si="22"/>
        <v>0</v>
      </c>
      <c r="C594" s="14">
        <v>0</v>
      </c>
      <c r="G594" s="5">
        <v>0.1</v>
      </c>
      <c r="H594" s="5">
        <v>19.3</v>
      </c>
      <c r="I594" s="24">
        <v>0</v>
      </c>
      <c r="J594" s="24">
        <v>0</v>
      </c>
      <c r="K594" s="24">
        <f t="shared" si="23"/>
        <v>0</v>
      </c>
    </row>
    <row r="595" spans="1:11">
      <c r="A595" s="15">
        <v>43875</v>
      </c>
      <c r="B595" s="15" t="b">
        <f t="shared" ca="1" si="22"/>
        <v>0</v>
      </c>
      <c r="C595" s="14">
        <v>0</v>
      </c>
      <c r="G595" s="5">
        <v>0.7</v>
      </c>
      <c r="H595" s="5">
        <v>21</v>
      </c>
      <c r="I595" s="24">
        <v>0</v>
      </c>
      <c r="J595" s="24">
        <v>0</v>
      </c>
      <c r="K595" s="24">
        <f t="shared" ref="K595:K610" si="24">I595+J595</f>
        <v>0</v>
      </c>
    </row>
    <row r="596" spans="1:11">
      <c r="A596" s="15">
        <v>43876</v>
      </c>
      <c r="B596" s="15" t="b">
        <f t="shared" ca="1" si="22"/>
        <v>0</v>
      </c>
      <c r="C596" s="14">
        <v>0</v>
      </c>
      <c r="G596" s="5">
        <v>0.4</v>
      </c>
      <c r="H596" s="5">
        <v>21.9</v>
      </c>
      <c r="I596" s="24">
        <v>0</v>
      </c>
      <c r="J596" s="24">
        <v>0</v>
      </c>
      <c r="K596" s="24">
        <f t="shared" si="24"/>
        <v>0</v>
      </c>
    </row>
    <row r="597" spans="1:11">
      <c r="A597" s="15">
        <v>43877</v>
      </c>
      <c r="B597" s="15" t="b">
        <f t="shared" ca="1" si="22"/>
        <v>0</v>
      </c>
      <c r="C597" s="14">
        <v>6</v>
      </c>
      <c r="G597" s="5">
        <v>0.2</v>
      </c>
      <c r="H597" s="5">
        <v>13.7</v>
      </c>
      <c r="I597" s="24">
        <v>0</v>
      </c>
      <c r="J597" s="24">
        <v>0</v>
      </c>
      <c r="K597" s="24">
        <f t="shared" si="24"/>
        <v>0</v>
      </c>
    </row>
    <row r="598" spans="1:11">
      <c r="A598" s="15">
        <v>43878</v>
      </c>
      <c r="B598" s="15" t="b">
        <f t="shared" ca="1" si="22"/>
        <v>0</v>
      </c>
      <c r="C598" s="14">
        <v>0</v>
      </c>
      <c r="G598" s="5">
        <v>0.2</v>
      </c>
      <c r="H598" s="5">
        <v>13.3</v>
      </c>
      <c r="I598" s="24">
        <v>0</v>
      </c>
      <c r="J598" s="24">
        <v>0</v>
      </c>
      <c r="K598" s="24">
        <f t="shared" si="24"/>
        <v>0</v>
      </c>
    </row>
    <row r="599" spans="1:11">
      <c r="A599" s="15">
        <v>43879</v>
      </c>
      <c r="B599" s="15" t="b">
        <f t="shared" ca="1" si="22"/>
        <v>0</v>
      </c>
      <c r="C599" s="14">
        <v>8.9</v>
      </c>
      <c r="G599" s="5">
        <v>0.2</v>
      </c>
      <c r="H599" s="5">
        <v>14.7</v>
      </c>
      <c r="I599" s="24">
        <v>0</v>
      </c>
      <c r="J599" s="24">
        <v>0</v>
      </c>
      <c r="K599" s="24">
        <f t="shared" si="24"/>
        <v>0</v>
      </c>
    </row>
    <row r="600" spans="1:11">
      <c r="A600" s="15">
        <v>43880</v>
      </c>
      <c r="B600" s="15" t="b">
        <f t="shared" ca="1" si="22"/>
        <v>0</v>
      </c>
      <c r="C600" s="14">
        <v>7.8</v>
      </c>
      <c r="G600" s="5">
        <v>0.2</v>
      </c>
      <c r="H600" s="5">
        <v>16.899999999999999</v>
      </c>
      <c r="I600" s="24">
        <v>0</v>
      </c>
      <c r="J600" s="24">
        <v>0</v>
      </c>
      <c r="K600" s="24">
        <f t="shared" si="24"/>
        <v>0</v>
      </c>
    </row>
    <row r="601" spans="1:11">
      <c r="A601" s="15">
        <v>43881</v>
      </c>
      <c r="B601" s="15" t="b">
        <f t="shared" ca="1" si="22"/>
        <v>0</v>
      </c>
      <c r="C601" s="14">
        <v>0</v>
      </c>
      <c r="G601" s="5">
        <v>0.1</v>
      </c>
      <c r="H601" s="5">
        <v>18</v>
      </c>
      <c r="I601" s="24">
        <v>0</v>
      </c>
      <c r="J601" s="24">
        <v>0</v>
      </c>
      <c r="K601" s="24">
        <f t="shared" si="24"/>
        <v>0</v>
      </c>
    </row>
    <row r="602" spans="1:11">
      <c r="A602" s="15">
        <v>43882</v>
      </c>
      <c r="B602" s="15" t="b">
        <f t="shared" ca="1" si="22"/>
        <v>0</v>
      </c>
      <c r="C602" s="14">
        <v>34.299999999999997</v>
      </c>
      <c r="G602" s="5">
        <v>0.5</v>
      </c>
      <c r="H602" s="5">
        <v>18.8</v>
      </c>
      <c r="I602" s="24">
        <v>0</v>
      </c>
      <c r="J602" s="24">
        <v>0</v>
      </c>
      <c r="K602" s="24">
        <f t="shared" si="24"/>
        <v>0</v>
      </c>
    </row>
    <row r="603" spans="1:11">
      <c r="A603" s="15">
        <v>43883</v>
      </c>
      <c r="B603" s="15" t="b">
        <f t="shared" ca="1" si="22"/>
        <v>0</v>
      </c>
      <c r="C603" s="14">
        <v>37.5</v>
      </c>
      <c r="G603" s="5">
        <v>0.6</v>
      </c>
      <c r="H603" s="5">
        <v>20.100000000000001</v>
      </c>
      <c r="I603" s="24">
        <v>0</v>
      </c>
      <c r="J603" s="24">
        <v>0</v>
      </c>
      <c r="K603" s="24">
        <f t="shared" si="24"/>
        <v>0</v>
      </c>
    </row>
    <row r="604" spans="1:11">
      <c r="A604" s="15">
        <v>43884</v>
      </c>
      <c r="B604" s="15" t="b">
        <f t="shared" ca="1" si="22"/>
        <v>0</v>
      </c>
      <c r="C604" s="14">
        <v>0</v>
      </c>
      <c r="G604" s="5">
        <v>0.3</v>
      </c>
      <c r="H604" s="5">
        <v>20.5</v>
      </c>
      <c r="I604" s="24">
        <v>0</v>
      </c>
      <c r="J604" s="24">
        <v>0</v>
      </c>
      <c r="K604" s="24">
        <f t="shared" si="24"/>
        <v>0</v>
      </c>
    </row>
    <row r="605" spans="1:11">
      <c r="A605" s="15">
        <v>43885</v>
      </c>
      <c r="B605" s="15" t="b">
        <f t="shared" ca="1" si="22"/>
        <v>0</v>
      </c>
      <c r="C605" s="14">
        <v>0</v>
      </c>
      <c r="G605" s="5">
        <v>0.2</v>
      </c>
      <c r="H605" s="5">
        <v>20.9</v>
      </c>
      <c r="I605" s="24">
        <v>0</v>
      </c>
      <c r="J605" s="24">
        <v>0</v>
      </c>
      <c r="K605" s="24">
        <f t="shared" si="24"/>
        <v>0</v>
      </c>
    </row>
    <row r="606" spans="1:11">
      <c r="A606" s="15">
        <v>43886</v>
      </c>
      <c r="B606" s="15" t="b">
        <f t="shared" ca="1" si="22"/>
        <v>0</v>
      </c>
      <c r="C606" s="14">
        <v>0</v>
      </c>
      <c r="G606" s="5">
        <v>0.3</v>
      </c>
      <c r="H606" s="5">
        <v>22.3</v>
      </c>
      <c r="I606" s="24">
        <v>0</v>
      </c>
      <c r="J606" s="24">
        <v>0</v>
      </c>
      <c r="K606" s="24">
        <f t="shared" si="24"/>
        <v>0</v>
      </c>
    </row>
    <row r="607" spans="1:11">
      <c r="A607" s="15">
        <v>43887</v>
      </c>
      <c r="B607" s="15" t="b">
        <f t="shared" ca="1" si="22"/>
        <v>0</v>
      </c>
      <c r="C607" s="14">
        <v>8.1999999999999993</v>
      </c>
      <c r="G607" s="5">
        <v>0.1</v>
      </c>
      <c r="H607" s="5">
        <v>23.3</v>
      </c>
      <c r="I607" s="24">
        <v>0</v>
      </c>
      <c r="J607" s="24">
        <v>0</v>
      </c>
      <c r="K607" s="24">
        <f t="shared" si="24"/>
        <v>0</v>
      </c>
    </row>
    <row r="608" spans="1:11">
      <c r="A608" s="15">
        <v>43888</v>
      </c>
      <c r="B608" s="15" t="b">
        <f t="shared" ca="1" si="22"/>
        <v>0</v>
      </c>
      <c r="C608" s="14">
        <v>0</v>
      </c>
      <c r="G608" s="5">
        <v>0.3</v>
      </c>
      <c r="H608" s="5">
        <v>21.1</v>
      </c>
      <c r="I608" s="24">
        <v>0</v>
      </c>
      <c r="J608" s="24">
        <v>0</v>
      </c>
      <c r="K608" s="24">
        <f t="shared" si="24"/>
        <v>0</v>
      </c>
    </row>
    <row r="609" spans="1:11">
      <c r="A609" s="15">
        <v>43889</v>
      </c>
      <c r="B609" s="15" t="b">
        <f t="shared" ca="1" si="22"/>
        <v>0</v>
      </c>
      <c r="C609" s="14">
        <v>0</v>
      </c>
      <c r="G609" s="5">
        <v>0.3</v>
      </c>
      <c r="H609" s="5">
        <v>21.2</v>
      </c>
      <c r="I609" s="24">
        <v>0</v>
      </c>
      <c r="J609" s="24">
        <v>0</v>
      </c>
      <c r="K609" s="24">
        <f t="shared" si="24"/>
        <v>0</v>
      </c>
    </row>
    <row r="610" spans="1:11">
      <c r="A610" s="15">
        <v>43890</v>
      </c>
      <c r="B610" s="15" t="b">
        <f t="shared" ca="1" si="22"/>
        <v>0</v>
      </c>
      <c r="C610" s="14">
        <v>0</v>
      </c>
      <c r="G610" s="5">
        <v>0.2</v>
      </c>
      <c r="H610" s="5">
        <v>23.2</v>
      </c>
      <c r="I610" s="24">
        <v>0</v>
      </c>
      <c r="J610" s="24">
        <v>0</v>
      </c>
      <c r="K610" s="24">
        <f t="shared" si="24"/>
        <v>0</v>
      </c>
    </row>
    <row r="611" spans="1:11">
      <c r="A611" s="15">
        <v>43891</v>
      </c>
      <c r="B611" s="15" t="b">
        <f t="shared" ca="1" si="22"/>
        <v>0</v>
      </c>
      <c r="C611" s="14">
        <v>0</v>
      </c>
      <c r="G611" s="5">
        <v>0.7</v>
      </c>
      <c r="H611" s="5">
        <v>23.3</v>
      </c>
      <c r="I611" s="24">
        <v>0</v>
      </c>
      <c r="J611" s="24">
        <v>0</v>
      </c>
      <c r="K611" s="24">
        <f t="shared" ref="K611:K674" si="25">I611+J611</f>
        <v>0</v>
      </c>
    </row>
    <row r="612" spans="1:11">
      <c r="A612" s="15">
        <v>43892</v>
      </c>
      <c r="B612" s="15" t="b">
        <f t="shared" ca="1" si="22"/>
        <v>0</v>
      </c>
      <c r="C612" s="14">
        <v>0</v>
      </c>
      <c r="G612" s="5">
        <v>0.6</v>
      </c>
      <c r="H612" s="5">
        <v>20.399999999999999</v>
      </c>
      <c r="I612" s="24">
        <v>0</v>
      </c>
      <c r="J612" s="24">
        <v>0</v>
      </c>
      <c r="K612" s="24">
        <f>I612+J612</f>
        <v>0</v>
      </c>
    </row>
    <row r="613" spans="1:11">
      <c r="A613" s="15">
        <v>43893</v>
      </c>
      <c r="B613" s="15" t="b">
        <f t="shared" ca="1" si="22"/>
        <v>0</v>
      </c>
      <c r="C613" s="14">
        <v>0</v>
      </c>
      <c r="G613" s="5">
        <v>0.6</v>
      </c>
      <c r="H613" s="5">
        <v>20.3</v>
      </c>
      <c r="I613" s="24">
        <v>0</v>
      </c>
      <c r="J613" s="24">
        <v>0</v>
      </c>
      <c r="K613" s="24">
        <f t="shared" si="25"/>
        <v>0</v>
      </c>
    </row>
    <row r="614" spans="1:11">
      <c r="A614" s="15">
        <v>43894</v>
      </c>
      <c r="B614" s="15" t="b">
        <f t="shared" ca="1" si="22"/>
        <v>0</v>
      </c>
      <c r="C614" s="14">
        <v>0</v>
      </c>
      <c r="G614" s="5">
        <v>0.3</v>
      </c>
      <c r="H614" s="5">
        <v>20.3</v>
      </c>
      <c r="I614" s="24">
        <v>0</v>
      </c>
      <c r="J614" s="24">
        <v>0</v>
      </c>
      <c r="K614" s="24">
        <f t="shared" si="25"/>
        <v>0</v>
      </c>
    </row>
    <row r="615" spans="1:11">
      <c r="A615" s="15">
        <v>43895</v>
      </c>
      <c r="B615" s="15" t="b">
        <f t="shared" ca="1" si="22"/>
        <v>0</v>
      </c>
      <c r="C615" s="14">
        <v>5.2</v>
      </c>
      <c r="G615" s="5">
        <v>0.5</v>
      </c>
      <c r="H615" s="5">
        <v>18.7</v>
      </c>
      <c r="I615" s="24">
        <v>0</v>
      </c>
      <c r="J615" s="24">
        <v>0</v>
      </c>
      <c r="K615" s="24">
        <f t="shared" si="25"/>
        <v>0</v>
      </c>
    </row>
    <row r="616" spans="1:11">
      <c r="A616" s="15">
        <v>43896</v>
      </c>
      <c r="B616" s="15" t="b">
        <f t="shared" ca="1" si="22"/>
        <v>0</v>
      </c>
      <c r="C616" s="14">
        <v>8.1999999999999993</v>
      </c>
      <c r="G616" s="5">
        <v>0.5</v>
      </c>
      <c r="H616" s="5">
        <v>18.899999999999999</v>
      </c>
      <c r="I616" s="24">
        <v>0</v>
      </c>
      <c r="J616" s="24">
        <v>0</v>
      </c>
      <c r="K616" s="24">
        <f t="shared" si="25"/>
        <v>0</v>
      </c>
    </row>
    <row r="617" spans="1:11">
      <c r="A617" s="15">
        <v>43897</v>
      </c>
      <c r="B617" s="15" t="b">
        <f t="shared" ca="1" si="22"/>
        <v>0</v>
      </c>
      <c r="C617" s="14">
        <v>85.6</v>
      </c>
      <c r="G617" s="5">
        <v>0.7</v>
      </c>
      <c r="H617" s="5">
        <v>21.7</v>
      </c>
      <c r="I617" s="24">
        <v>0</v>
      </c>
      <c r="J617" s="24">
        <v>0</v>
      </c>
      <c r="K617" s="24">
        <f t="shared" si="25"/>
        <v>0</v>
      </c>
    </row>
    <row r="618" spans="1:11">
      <c r="A618" s="15">
        <v>43898</v>
      </c>
      <c r="B618" s="15" t="b">
        <f t="shared" ca="1" si="22"/>
        <v>0</v>
      </c>
      <c r="C618" s="14">
        <v>85.6</v>
      </c>
      <c r="G618" s="5">
        <v>0.6</v>
      </c>
      <c r="H618" s="5">
        <v>22.7</v>
      </c>
      <c r="I618" s="24">
        <v>0</v>
      </c>
      <c r="J618" s="24">
        <v>0</v>
      </c>
      <c r="K618" s="24">
        <f t="shared" si="25"/>
        <v>0</v>
      </c>
    </row>
    <row r="619" spans="1:11">
      <c r="A619" s="15">
        <v>43899</v>
      </c>
      <c r="B619" s="15" t="b">
        <f t="shared" ca="1" si="22"/>
        <v>0</v>
      </c>
      <c r="C619" s="14">
        <v>85.6</v>
      </c>
      <c r="G619" s="5">
        <v>0.6</v>
      </c>
      <c r="H619" s="5">
        <v>23.2</v>
      </c>
      <c r="I619" s="24">
        <v>0</v>
      </c>
      <c r="J619" s="24">
        <v>0</v>
      </c>
      <c r="K619" s="24">
        <f t="shared" si="25"/>
        <v>0</v>
      </c>
    </row>
    <row r="620" spans="1:11">
      <c r="A620" s="15">
        <v>43900</v>
      </c>
      <c r="B620" s="15" t="b">
        <f t="shared" ca="1" si="22"/>
        <v>0</v>
      </c>
      <c r="C620" s="14">
        <v>8.1999999999999993</v>
      </c>
      <c r="G620" s="5">
        <v>1.1000000000000001</v>
      </c>
      <c r="H620" s="5">
        <v>23.5</v>
      </c>
      <c r="I620" s="24">
        <v>0</v>
      </c>
      <c r="J620" s="24">
        <v>0</v>
      </c>
      <c r="K620" s="24">
        <f t="shared" si="25"/>
        <v>0</v>
      </c>
    </row>
    <row r="621" spans="1:11">
      <c r="A621" s="15">
        <v>43901</v>
      </c>
      <c r="B621" s="15" t="b">
        <f t="shared" ca="1" si="22"/>
        <v>0</v>
      </c>
      <c r="C621" s="14">
        <v>12.2</v>
      </c>
      <c r="G621" s="5">
        <v>1</v>
      </c>
      <c r="H621" s="5">
        <v>19.5</v>
      </c>
      <c r="I621" s="24">
        <v>0</v>
      </c>
      <c r="J621" s="24">
        <v>0</v>
      </c>
      <c r="K621" s="24">
        <f t="shared" si="25"/>
        <v>0</v>
      </c>
    </row>
    <row r="622" spans="1:11">
      <c r="A622" s="15">
        <v>43902</v>
      </c>
      <c r="B622" s="15" t="b">
        <f t="shared" ca="1" si="22"/>
        <v>0</v>
      </c>
      <c r="C622" s="14">
        <v>16.5</v>
      </c>
      <c r="G622" s="5">
        <v>0.4</v>
      </c>
      <c r="H622" s="5">
        <v>20.100000000000001</v>
      </c>
      <c r="I622" s="24">
        <v>0</v>
      </c>
      <c r="J622" s="24">
        <v>0</v>
      </c>
      <c r="K622" s="24">
        <f t="shared" si="25"/>
        <v>0</v>
      </c>
    </row>
    <row r="623" spans="1:11">
      <c r="A623" s="15">
        <v>43903</v>
      </c>
      <c r="B623" s="15" t="b">
        <f t="shared" ca="1" si="22"/>
        <v>0</v>
      </c>
      <c r="C623" s="14">
        <v>30</v>
      </c>
      <c r="G623" s="5">
        <v>0.7</v>
      </c>
      <c r="H623" s="5">
        <v>22.1</v>
      </c>
      <c r="I623" s="24">
        <v>0</v>
      </c>
      <c r="J623" s="24">
        <v>0</v>
      </c>
      <c r="K623" s="24">
        <f t="shared" si="25"/>
        <v>0</v>
      </c>
    </row>
    <row r="624" spans="1:11">
      <c r="A624" s="15">
        <v>43904</v>
      </c>
      <c r="B624" s="15" t="b">
        <f t="shared" ca="1" si="22"/>
        <v>0</v>
      </c>
      <c r="C624" s="14">
        <v>8.1999999999999993</v>
      </c>
      <c r="G624" s="5">
        <v>1.3</v>
      </c>
      <c r="H624" s="5">
        <v>22.5</v>
      </c>
      <c r="I624" s="24">
        <v>0</v>
      </c>
      <c r="J624" s="24">
        <v>0</v>
      </c>
      <c r="K624" s="24">
        <f t="shared" si="25"/>
        <v>0</v>
      </c>
    </row>
    <row r="625" spans="1:11">
      <c r="A625" s="15">
        <v>43905</v>
      </c>
      <c r="B625" s="15" t="b">
        <f t="shared" ca="1" si="22"/>
        <v>0</v>
      </c>
      <c r="C625" s="14">
        <v>8.1999999999999993</v>
      </c>
      <c r="G625" s="5">
        <v>0.9</v>
      </c>
      <c r="H625" s="5">
        <v>21.2</v>
      </c>
      <c r="I625" s="24">
        <v>0</v>
      </c>
      <c r="J625" s="24">
        <v>0</v>
      </c>
      <c r="K625" s="24">
        <f t="shared" si="25"/>
        <v>0</v>
      </c>
    </row>
    <row r="626" spans="1:11">
      <c r="A626" s="15">
        <v>43906</v>
      </c>
      <c r="B626" s="15" t="b">
        <f t="shared" ca="1" si="22"/>
        <v>0</v>
      </c>
      <c r="C626" s="14">
        <v>8.1999999999999993</v>
      </c>
      <c r="G626" s="5">
        <v>0.6</v>
      </c>
      <c r="H626" s="5">
        <v>21.1</v>
      </c>
      <c r="I626" s="24">
        <v>0</v>
      </c>
      <c r="J626" s="24">
        <v>0</v>
      </c>
      <c r="K626" s="24">
        <f t="shared" si="25"/>
        <v>0</v>
      </c>
    </row>
    <row r="627" spans="1:11">
      <c r="A627" s="15">
        <v>43907</v>
      </c>
      <c r="B627" s="15" t="b">
        <f t="shared" ca="1" si="22"/>
        <v>0</v>
      </c>
      <c r="C627" s="14">
        <v>8.1999999999999993</v>
      </c>
      <c r="G627" s="5">
        <v>0.8</v>
      </c>
      <c r="H627" s="5">
        <v>20.6</v>
      </c>
      <c r="I627" s="24">
        <v>0</v>
      </c>
      <c r="J627" s="24">
        <v>0</v>
      </c>
      <c r="K627" s="24">
        <f t="shared" si="25"/>
        <v>0</v>
      </c>
    </row>
    <row r="628" spans="1:11">
      <c r="A628" s="15">
        <v>43908</v>
      </c>
      <c r="B628" s="15" t="b">
        <f t="shared" ca="1" si="22"/>
        <v>0</v>
      </c>
      <c r="C628" s="14">
        <v>13.8</v>
      </c>
      <c r="G628" s="5">
        <v>0.5</v>
      </c>
      <c r="H628" s="5">
        <v>20.7</v>
      </c>
      <c r="I628" s="24">
        <v>0</v>
      </c>
      <c r="J628" s="24">
        <v>0</v>
      </c>
      <c r="K628" s="24">
        <f t="shared" si="25"/>
        <v>0</v>
      </c>
    </row>
    <row r="629" spans="1:11">
      <c r="A629" s="15">
        <v>43909</v>
      </c>
      <c r="B629" s="15" t="b">
        <f t="shared" ca="1" si="22"/>
        <v>0</v>
      </c>
      <c r="C629" s="14">
        <v>8.1999999999999993</v>
      </c>
      <c r="G629" s="5">
        <v>0.7</v>
      </c>
      <c r="H629" s="5">
        <v>21.7</v>
      </c>
      <c r="I629" s="24">
        <v>0</v>
      </c>
      <c r="J629" s="24">
        <v>0</v>
      </c>
      <c r="K629" s="24">
        <f t="shared" si="25"/>
        <v>0</v>
      </c>
    </row>
    <row r="630" spans="1:11">
      <c r="A630" s="15">
        <v>43910</v>
      </c>
      <c r="B630" s="15" t="b">
        <f t="shared" ca="1" si="22"/>
        <v>0</v>
      </c>
      <c r="C630" s="14">
        <v>11</v>
      </c>
      <c r="G630" s="5">
        <v>0.7</v>
      </c>
      <c r="H630" s="5">
        <v>21.8</v>
      </c>
      <c r="I630" s="24">
        <v>0</v>
      </c>
      <c r="J630" s="24">
        <v>0</v>
      </c>
      <c r="K630" s="24">
        <f t="shared" si="25"/>
        <v>0</v>
      </c>
    </row>
    <row r="631" spans="1:11">
      <c r="A631" s="15">
        <v>43911</v>
      </c>
      <c r="B631" s="15" t="b">
        <f t="shared" ca="1" si="22"/>
        <v>0</v>
      </c>
      <c r="C631" s="14">
        <v>8.1999999999999993</v>
      </c>
      <c r="G631" s="5">
        <v>0.9</v>
      </c>
      <c r="H631" s="5">
        <v>21.6</v>
      </c>
      <c r="I631" s="24">
        <v>0</v>
      </c>
      <c r="J631" s="24">
        <v>0</v>
      </c>
      <c r="K631" s="24">
        <f t="shared" si="25"/>
        <v>0</v>
      </c>
    </row>
    <row r="632" spans="1:11">
      <c r="A632" s="15">
        <v>43912</v>
      </c>
      <c r="B632" s="15" t="b">
        <f t="shared" ca="1" si="22"/>
        <v>0</v>
      </c>
      <c r="C632" s="14">
        <v>9.1999999999999993</v>
      </c>
      <c r="G632" s="5">
        <v>1</v>
      </c>
      <c r="H632" s="5">
        <v>24.7</v>
      </c>
      <c r="I632" s="24">
        <v>0</v>
      </c>
      <c r="J632" s="24">
        <v>0</v>
      </c>
      <c r="K632" s="24">
        <f t="shared" si="25"/>
        <v>0</v>
      </c>
    </row>
    <row r="633" spans="1:11">
      <c r="A633" s="15">
        <v>43913</v>
      </c>
      <c r="B633" s="15" t="b">
        <f t="shared" ca="1" si="22"/>
        <v>0</v>
      </c>
      <c r="C633" s="14">
        <v>8.1999999999999993</v>
      </c>
      <c r="G633" s="5">
        <v>0.9</v>
      </c>
      <c r="H633" s="5">
        <v>24.9</v>
      </c>
      <c r="I633" s="24">
        <v>0</v>
      </c>
      <c r="J633" s="24">
        <v>0</v>
      </c>
      <c r="K633" s="24">
        <f t="shared" si="25"/>
        <v>0</v>
      </c>
    </row>
    <row r="634" spans="1:11">
      <c r="A634" s="15">
        <v>43914</v>
      </c>
      <c r="B634" s="15" t="b">
        <f t="shared" ca="1" si="22"/>
        <v>0</v>
      </c>
      <c r="C634" s="14">
        <v>8.1999999999999993</v>
      </c>
      <c r="G634" s="5">
        <v>0.7</v>
      </c>
      <c r="H634" s="5">
        <v>23.6</v>
      </c>
      <c r="I634" s="24">
        <v>0</v>
      </c>
      <c r="J634" s="24">
        <v>0</v>
      </c>
      <c r="K634" s="24">
        <f t="shared" si="25"/>
        <v>0</v>
      </c>
    </row>
    <row r="635" spans="1:11">
      <c r="A635" s="15">
        <v>43915</v>
      </c>
      <c r="B635" s="15" t="b">
        <f t="shared" ca="1" si="22"/>
        <v>0</v>
      </c>
      <c r="C635" s="14">
        <v>8.1999999999999993</v>
      </c>
      <c r="G635" s="5">
        <v>0.5</v>
      </c>
      <c r="H635" s="5">
        <v>24</v>
      </c>
      <c r="I635" s="24">
        <v>0</v>
      </c>
      <c r="J635" s="24">
        <v>0</v>
      </c>
      <c r="K635" s="24">
        <f t="shared" si="25"/>
        <v>0</v>
      </c>
    </row>
    <row r="636" spans="1:11">
      <c r="A636" s="15">
        <v>43916</v>
      </c>
      <c r="B636" s="15" t="b">
        <f t="shared" ca="1" si="22"/>
        <v>0</v>
      </c>
      <c r="C636" s="14">
        <v>8.1999999999999993</v>
      </c>
      <c r="G636" s="5">
        <v>0.9</v>
      </c>
      <c r="H636" s="5">
        <v>23.8</v>
      </c>
      <c r="I636" s="24">
        <v>785</v>
      </c>
      <c r="J636" s="24">
        <v>637</v>
      </c>
      <c r="K636" s="24">
        <f t="shared" si="25"/>
        <v>1422</v>
      </c>
    </row>
    <row r="637" spans="1:11">
      <c r="A637" s="15">
        <v>43917</v>
      </c>
      <c r="B637" s="15" t="b">
        <f t="shared" ca="1" si="22"/>
        <v>0</v>
      </c>
      <c r="C637" s="14">
        <v>8.1999999999999993</v>
      </c>
      <c r="G637" s="5">
        <v>1.3</v>
      </c>
      <c r="H637" s="5">
        <v>24.6</v>
      </c>
      <c r="I637" s="24">
        <v>1263</v>
      </c>
      <c r="J637" s="24">
        <v>1020</v>
      </c>
      <c r="K637" s="24">
        <f t="shared" si="25"/>
        <v>2283</v>
      </c>
    </row>
    <row r="638" spans="1:11">
      <c r="A638" s="15">
        <v>43918</v>
      </c>
      <c r="B638" s="15" t="b">
        <f t="shared" ca="1" si="22"/>
        <v>0</v>
      </c>
      <c r="C638" s="14">
        <v>9.6</v>
      </c>
      <c r="G638" s="5">
        <v>0.9</v>
      </c>
      <c r="H638" s="5">
        <v>23.045360824742254</v>
      </c>
      <c r="I638" s="24">
        <v>1193</v>
      </c>
      <c r="J638" s="24">
        <v>973</v>
      </c>
      <c r="K638" s="24">
        <f t="shared" si="25"/>
        <v>2166</v>
      </c>
    </row>
    <row r="639" spans="1:11">
      <c r="A639" s="15">
        <v>43919</v>
      </c>
      <c r="B639" s="15" t="b">
        <f t="shared" ca="1" si="22"/>
        <v>0</v>
      </c>
      <c r="C639" s="14">
        <v>8.1999999999999993</v>
      </c>
      <c r="G639" s="5">
        <v>0.9</v>
      </c>
      <c r="H639" s="5">
        <v>21</v>
      </c>
      <c r="I639" s="24">
        <v>936</v>
      </c>
      <c r="J639" s="24">
        <v>728</v>
      </c>
      <c r="K639" s="24">
        <f t="shared" si="25"/>
        <v>1664</v>
      </c>
    </row>
    <row r="640" spans="1:11">
      <c r="A640" s="15">
        <v>43920</v>
      </c>
      <c r="B640" s="15" t="b">
        <f t="shared" ca="1" si="22"/>
        <v>0</v>
      </c>
      <c r="C640" s="14">
        <v>8.1999999999999993</v>
      </c>
      <c r="G640" s="5">
        <v>0.9</v>
      </c>
      <c r="H640" s="5">
        <v>20.399999999999999</v>
      </c>
      <c r="I640" s="24">
        <v>912</v>
      </c>
      <c r="J640" s="24">
        <v>709</v>
      </c>
      <c r="K640" s="24">
        <f t="shared" si="25"/>
        <v>1621</v>
      </c>
    </row>
    <row r="641" spans="1:11">
      <c r="A641" s="15">
        <v>43921</v>
      </c>
      <c r="B641" s="15" t="b">
        <f t="shared" ca="1" si="22"/>
        <v>0</v>
      </c>
      <c r="C641" s="14">
        <v>8.1999999999999993</v>
      </c>
      <c r="G641" s="5">
        <v>0.5</v>
      </c>
      <c r="H641" s="5">
        <v>20.100000000000001</v>
      </c>
      <c r="I641" s="24">
        <v>900</v>
      </c>
      <c r="J641" s="24">
        <v>699</v>
      </c>
      <c r="K641" s="24">
        <f t="shared" si="25"/>
        <v>1599</v>
      </c>
    </row>
    <row r="642" spans="1:11">
      <c r="A642" s="15">
        <v>43922</v>
      </c>
      <c r="B642" s="15" t="b">
        <f t="shared" ref="B642:B705" ca="1" si="26">AND(A642&gt;=(TODAY()-30),A642&lt;TODAY())</f>
        <v>0</v>
      </c>
      <c r="C642" s="14">
        <v>8.1999999999999993</v>
      </c>
      <c r="G642" s="5">
        <v>0.4</v>
      </c>
      <c r="H642" s="5">
        <v>19.3</v>
      </c>
      <c r="I642" s="24">
        <v>425</v>
      </c>
      <c r="J642" s="24">
        <v>308</v>
      </c>
      <c r="K642" s="24">
        <f t="shared" si="25"/>
        <v>733</v>
      </c>
    </row>
    <row r="643" spans="1:11">
      <c r="A643" s="15">
        <v>43923</v>
      </c>
      <c r="B643" s="15" t="b">
        <f t="shared" ca="1" si="26"/>
        <v>0</v>
      </c>
      <c r="C643" s="14">
        <v>8.1999999999999993</v>
      </c>
      <c r="G643" s="5">
        <v>0.5</v>
      </c>
      <c r="H643" s="5">
        <v>20.8</v>
      </c>
      <c r="I643" s="24">
        <v>0</v>
      </c>
      <c r="J643" s="24">
        <v>0</v>
      </c>
      <c r="K643" s="24">
        <f t="shared" si="25"/>
        <v>0</v>
      </c>
    </row>
    <row r="644" spans="1:11">
      <c r="A644" s="15">
        <v>43924</v>
      </c>
      <c r="B644" s="15" t="b">
        <f t="shared" ca="1" si="26"/>
        <v>0</v>
      </c>
      <c r="C644" s="14">
        <v>8.1999999999999993</v>
      </c>
      <c r="G644" s="14">
        <v>0.9</v>
      </c>
      <c r="H644" s="14">
        <v>21.1</v>
      </c>
      <c r="I644" s="24">
        <v>0</v>
      </c>
      <c r="J644" s="24">
        <v>0</v>
      </c>
      <c r="K644" s="24">
        <f t="shared" si="25"/>
        <v>0</v>
      </c>
    </row>
    <row r="645" spans="1:11">
      <c r="A645" s="15">
        <v>43925</v>
      </c>
      <c r="B645" s="15" t="b">
        <f t="shared" ca="1" si="26"/>
        <v>0</v>
      </c>
      <c r="C645" s="14">
        <v>8.1999999999999993</v>
      </c>
      <c r="G645" s="14">
        <v>0.9</v>
      </c>
      <c r="H645" s="14">
        <v>21.4</v>
      </c>
      <c r="I645" s="24">
        <v>0</v>
      </c>
      <c r="J645" s="24">
        <v>0</v>
      </c>
      <c r="K645" s="24">
        <f t="shared" si="25"/>
        <v>0</v>
      </c>
    </row>
    <row r="646" spans="1:11">
      <c r="A646" s="15">
        <v>43926</v>
      </c>
      <c r="B646" s="15" t="b">
        <f t="shared" ca="1" si="26"/>
        <v>0</v>
      </c>
      <c r="C646" s="14">
        <v>8.1999999999999993</v>
      </c>
      <c r="G646" s="14">
        <v>0.8</v>
      </c>
      <c r="H646" s="14">
        <v>18.600000000000001</v>
      </c>
      <c r="I646" s="24">
        <v>0</v>
      </c>
      <c r="J646" s="24">
        <v>0</v>
      </c>
      <c r="K646" s="24">
        <f t="shared" si="25"/>
        <v>0</v>
      </c>
    </row>
    <row r="647" spans="1:11">
      <c r="A647" s="15">
        <v>43927</v>
      </c>
      <c r="B647" s="15" t="b">
        <f t="shared" ca="1" si="26"/>
        <v>0</v>
      </c>
      <c r="C647" s="14">
        <v>8.1999999999999993</v>
      </c>
      <c r="G647" s="14">
        <v>0.9</v>
      </c>
      <c r="H647" s="14">
        <v>17.100000000000001</v>
      </c>
      <c r="I647" s="24">
        <v>0</v>
      </c>
      <c r="J647" s="24">
        <v>0</v>
      </c>
      <c r="K647" s="24">
        <f t="shared" si="25"/>
        <v>0</v>
      </c>
    </row>
    <row r="648" spans="1:11">
      <c r="A648" s="15">
        <v>43928</v>
      </c>
      <c r="B648" s="15" t="b">
        <f t="shared" ca="1" si="26"/>
        <v>0</v>
      </c>
      <c r="C648" s="14">
        <v>8.1999999999999993</v>
      </c>
      <c r="G648" s="14">
        <v>0.7</v>
      </c>
      <c r="H648" s="14">
        <v>19.2</v>
      </c>
      <c r="I648" s="24">
        <v>0</v>
      </c>
      <c r="J648" s="24">
        <v>0</v>
      </c>
      <c r="K648" s="24">
        <f t="shared" si="25"/>
        <v>0</v>
      </c>
    </row>
    <row r="649" spans="1:11">
      <c r="A649" s="15">
        <v>43929</v>
      </c>
      <c r="B649" s="15" t="b">
        <f t="shared" ca="1" si="26"/>
        <v>0</v>
      </c>
      <c r="C649" s="14">
        <v>8.1999999999999993</v>
      </c>
      <c r="G649" s="14">
        <v>1</v>
      </c>
      <c r="H649" s="14">
        <v>21.6</v>
      </c>
      <c r="I649" s="24">
        <v>0</v>
      </c>
      <c r="J649" s="24">
        <v>0</v>
      </c>
      <c r="K649" s="24">
        <f t="shared" si="25"/>
        <v>0</v>
      </c>
    </row>
    <row r="650" spans="1:11">
      <c r="A650" s="15">
        <v>43930</v>
      </c>
      <c r="B650" s="15" t="b">
        <f t="shared" ca="1" si="26"/>
        <v>0</v>
      </c>
      <c r="C650" s="14">
        <v>32.5</v>
      </c>
      <c r="G650" s="14">
        <v>1</v>
      </c>
      <c r="H650" s="14">
        <v>22.6</v>
      </c>
      <c r="I650" s="24">
        <v>0</v>
      </c>
      <c r="J650" s="24">
        <v>0</v>
      </c>
      <c r="K650" s="24">
        <f t="shared" si="25"/>
        <v>0</v>
      </c>
    </row>
    <row r="651" spans="1:11">
      <c r="A651" s="15">
        <v>43931</v>
      </c>
      <c r="B651" s="15" t="b">
        <f t="shared" ca="1" si="26"/>
        <v>0</v>
      </c>
      <c r="C651" s="14">
        <v>32.5</v>
      </c>
      <c r="G651" s="14">
        <v>1.5</v>
      </c>
      <c r="H651" s="14">
        <v>22.5</v>
      </c>
      <c r="I651" s="24">
        <v>0</v>
      </c>
      <c r="J651" s="24">
        <v>0</v>
      </c>
      <c r="K651" s="24">
        <f t="shared" si="25"/>
        <v>0</v>
      </c>
    </row>
    <row r="652" spans="1:11">
      <c r="A652" s="15">
        <v>43932</v>
      </c>
      <c r="B652" s="15" t="b">
        <f t="shared" ca="1" si="26"/>
        <v>0</v>
      </c>
      <c r="C652" s="14">
        <v>32.5</v>
      </c>
      <c r="G652" s="14">
        <v>1.3</v>
      </c>
      <c r="H652" s="14">
        <v>23.4</v>
      </c>
      <c r="I652" s="24">
        <v>0</v>
      </c>
      <c r="J652" s="24">
        <v>0</v>
      </c>
      <c r="K652" s="24">
        <f t="shared" si="25"/>
        <v>0</v>
      </c>
    </row>
    <row r="653" spans="1:11">
      <c r="A653" s="15">
        <v>43933</v>
      </c>
      <c r="B653" s="15" t="b">
        <f t="shared" ca="1" si="26"/>
        <v>0</v>
      </c>
      <c r="C653" s="14">
        <v>32.5</v>
      </c>
      <c r="G653" s="14">
        <v>1.7</v>
      </c>
      <c r="H653" s="14">
        <v>21.2</v>
      </c>
      <c r="I653" s="24">
        <v>0</v>
      </c>
      <c r="J653" s="24">
        <v>0</v>
      </c>
      <c r="K653" s="24">
        <f t="shared" si="25"/>
        <v>0</v>
      </c>
    </row>
    <row r="654" spans="1:11">
      <c r="A654" s="15">
        <v>43934</v>
      </c>
      <c r="B654" s="15" t="b">
        <f t="shared" ca="1" si="26"/>
        <v>0</v>
      </c>
      <c r="C654" s="14">
        <v>32.5</v>
      </c>
      <c r="G654" s="14">
        <v>0.6</v>
      </c>
      <c r="H654" s="14">
        <v>20.5</v>
      </c>
      <c r="I654" s="24">
        <v>0</v>
      </c>
      <c r="J654" s="24">
        <v>0</v>
      </c>
      <c r="K654" s="24">
        <f t="shared" si="25"/>
        <v>0</v>
      </c>
    </row>
    <row r="655" spans="1:11">
      <c r="A655" s="15">
        <v>43935</v>
      </c>
      <c r="B655" s="15" t="b">
        <f t="shared" ca="1" si="26"/>
        <v>0</v>
      </c>
      <c r="C655" s="14">
        <v>8.1999999999999993</v>
      </c>
      <c r="G655" s="14">
        <v>0.8</v>
      </c>
      <c r="H655" s="14">
        <v>21.3</v>
      </c>
      <c r="I655" s="24">
        <v>0</v>
      </c>
      <c r="J655" s="24">
        <v>0</v>
      </c>
      <c r="K655" s="24">
        <f t="shared" si="25"/>
        <v>0</v>
      </c>
    </row>
    <row r="656" spans="1:11">
      <c r="A656" s="15">
        <v>43936</v>
      </c>
      <c r="B656" s="15" t="b">
        <f t="shared" ca="1" si="26"/>
        <v>0</v>
      </c>
      <c r="C656" s="14">
        <v>8.1999999999999993</v>
      </c>
      <c r="G656" s="14">
        <v>0.9</v>
      </c>
      <c r="H656" s="14">
        <v>21.9</v>
      </c>
      <c r="I656" s="24">
        <v>0</v>
      </c>
      <c r="J656" s="24">
        <v>0</v>
      </c>
      <c r="K656" s="24">
        <f t="shared" si="25"/>
        <v>0</v>
      </c>
    </row>
    <row r="657" spans="1:12">
      <c r="A657" s="15">
        <v>43937</v>
      </c>
      <c r="B657" s="15" t="b">
        <f t="shared" ca="1" si="26"/>
        <v>0</v>
      </c>
      <c r="C657" s="14">
        <v>28.1</v>
      </c>
      <c r="G657" s="14">
        <v>1.4</v>
      </c>
      <c r="H657" s="14">
        <v>22.8</v>
      </c>
      <c r="I657" s="24">
        <v>0</v>
      </c>
      <c r="J657" s="24">
        <v>0</v>
      </c>
      <c r="K657" s="24">
        <f t="shared" si="25"/>
        <v>0</v>
      </c>
    </row>
    <row r="658" spans="1:12">
      <c r="A658" s="15">
        <v>43938</v>
      </c>
      <c r="B658" s="15" t="b">
        <f t="shared" ca="1" si="26"/>
        <v>0</v>
      </c>
      <c r="C658" s="14">
        <v>8.1999999999999993</v>
      </c>
      <c r="G658" s="14">
        <v>0.6</v>
      </c>
      <c r="H658" s="14">
        <v>23.9</v>
      </c>
      <c r="I658" s="24">
        <v>0</v>
      </c>
      <c r="J658" s="24">
        <v>0</v>
      </c>
      <c r="K658" s="24">
        <f t="shared" si="25"/>
        <v>0</v>
      </c>
    </row>
    <row r="659" spans="1:12">
      <c r="A659" s="15">
        <v>43939</v>
      </c>
      <c r="B659" s="15" t="b">
        <f t="shared" ca="1" si="26"/>
        <v>0</v>
      </c>
      <c r="C659" s="14">
        <v>8.1999999999999993</v>
      </c>
      <c r="G659" s="14">
        <v>1.1000000000000001</v>
      </c>
      <c r="H659" s="14">
        <v>25.1</v>
      </c>
      <c r="I659" s="24">
        <v>0</v>
      </c>
      <c r="J659" s="24">
        <v>0</v>
      </c>
      <c r="K659" s="24">
        <f t="shared" si="25"/>
        <v>0</v>
      </c>
    </row>
    <row r="660" spans="1:12">
      <c r="A660" s="15">
        <v>43940</v>
      </c>
      <c r="B660" s="15" t="b">
        <f t="shared" ca="1" si="26"/>
        <v>0</v>
      </c>
      <c r="C660" s="14">
        <v>8.1999999999999993</v>
      </c>
      <c r="G660" s="14">
        <v>0.7</v>
      </c>
      <c r="H660" s="14">
        <v>26.8</v>
      </c>
      <c r="I660" s="24">
        <v>0</v>
      </c>
      <c r="J660" s="24">
        <v>0</v>
      </c>
      <c r="K660" s="24">
        <f t="shared" si="25"/>
        <v>0</v>
      </c>
    </row>
    <row r="661" spans="1:12">
      <c r="A661" s="15">
        <v>43941</v>
      </c>
      <c r="B661" s="15" t="b">
        <f t="shared" ca="1" si="26"/>
        <v>0</v>
      </c>
      <c r="C661" s="14">
        <v>8.1999999999999993</v>
      </c>
      <c r="G661" s="14">
        <v>0.8</v>
      </c>
      <c r="H661" s="14">
        <v>25.4</v>
      </c>
      <c r="I661" s="24">
        <v>0</v>
      </c>
      <c r="J661" s="24">
        <v>0</v>
      </c>
      <c r="K661" s="24">
        <f t="shared" si="25"/>
        <v>0</v>
      </c>
    </row>
    <row r="662" spans="1:12">
      <c r="A662" s="15">
        <v>43942</v>
      </c>
      <c r="B662" s="15" t="b">
        <f t="shared" ca="1" si="26"/>
        <v>0</v>
      </c>
      <c r="C662" s="14">
        <v>8.1999999999999993</v>
      </c>
      <c r="G662" s="14">
        <v>0.4</v>
      </c>
      <c r="H662" s="14">
        <v>25.7</v>
      </c>
      <c r="I662" s="24">
        <v>0</v>
      </c>
      <c r="J662" s="24">
        <v>0</v>
      </c>
      <c r="K662" s="24">
        <f t="shared" si="25"/>
        <v>0</v>
      </c>
    </row>
    <row r="663" spans="1:12">
      <c r="A663" s="15">
        <v>43943</v>
      </c>
      <c r="B663" s="15" t="b">
        <f t="shared" ca="1" si="26"/>
        <v>0</v>
      </c>
      <c r="C663" s="14">
        <v>8.1999999999999993</v>
      </c>
      <c r="G663" s="14">
        <v>0.6</v>
      </c>
      <c r="H663" s="14">
        <v>22.9</v>
      </c>
      <c r="I663" s="24">
        <v>0</v>
      </c>
      <c r="J663" s="24">
        <v>0</v>
      </c>
      <c r="K663" s="24">
        <f t="shared" si="25"/>
        <v>0</v>
      </c>
    </row>
    <row r="664" spans="1:12">
      <c r="A664" s="15">
        <v>43944</v>
      </c>
      <c r="B664" s="15" t="b">
        <f t="shared" ca="1" si="26"/>
        <v>0</v>
      </c>
      <c r="C664" s="14">
        <v>8.1999999999999993</v>
      </c>
      <c r="G664" s="14">
        <v>0.5</v>
      </c>
      <c r="H664" s="14">
        <v>21.1</v>
      </c>
      <c r="I664" s="24">
        <v>0</v>
      </c>
      <c r="J664" s="24">
        <v>0</v>
      </c>
      <c r="K664" s="24">
        <f t="shared" si="25"/>
        <v>0</v>
      </c>
    </row>
    <row r="665" spans="1:12">
      <c r="A665" s="15">
        <v>43945</v>
      </c>
      <c r="B665" s="15" t="b">
        <f t="shared" ca="1" si="26"/>
        <v>0</v>
      </c>
      <c r="C665" s="14">
        <v>8.1999999999999993</v>
      </c>
      <c r="G665" s="14">
        <v>0.5</v>
      </c>
      <c r="H665" s="14">
        <v>19.399999999999999</v>
      </c>
      <c r="I665" s="24">
        <v>0</v>
      </c>
      <c r="J665" s="24">
        <v>0</v>
      </c>
      <c r="K665" s="24">
        <f t="shared" si="25"/>
        <v>0</v>
      </c>
    </row>
    <row r="666" spans="1:12">
      <c r="A666" s="15">
        <v>43946</v>
      </c>
      <c r="B666" s="15" t="b">
        <f t="shared" ca="1" si="26"/>
        <v>0</v>
      </c>
      <c r="C666" s="14">
        <v>0</v>
      </c>
      <c r="G666" s="14">
        <v>1.1000000000000001</v>
      </c>
      <c r="H666" s="14">
        <v>21.4</v>
      </c>
      <c r="I666" s="24">
        <v>0</v>
      </c>
      <c r="J666" s="24">
        <v>0</v>
      </c>
      <c r="K666" s="24">
        <f t="shared" si="25"/>
        <v>0</v>
      </c>
      <c r="L666" s="27" t="s">
        <v>56</v>
      </c>
    </row>
    <row r="667" spans="1:12">
      <c r="A667" s="15">
        <v>43947</v>
      </c>
      <c r="B667" s="15" t="b">
        <f t="shared" ca="1" si="26"/>
        <v>0</v>
      </c>
      <c r="C667" s="14">
        <v>0</v>
      </c>
      <c r="G667" s="14">
        <v>0.7</v>
      </c>
      <c r="H667" s="14">
        <v>23.9</v>
      </c>
      <c r="I667" s="24">
        <v>0</v>
      </c>
      <c r="J667" s="24">
        <v>0</v>
      </c>
      <c r="K667" s="24">
        <f t="shared" si="25"/>
        <v>0</v>
      </c>
    </row>
    <row r="668" spans="1:12">
      <c r="A668" s="15">
        <v>43948</v>
      </c>
      <c r="B668" s="15" t="b">
        <f t="shared" ca="1" si="26"/>
        <v>0</v>
      </c>
      <c r="C668" s="14">
        <v>0</v>
      </c>
      <c r="G668" s="14">
        <v>0.6</v>
      </c>
      <c r="H668" s="14">
        <v>24</v>
      </c>
      <c r="I668" s="24">
        <v>0</v>
      </c>
      <c r="J668" s="24">
        <v>0</v>
      </c>
      <c r="K668" s="24">
        <f t="shared" si="25"/>
        <v>0</v>
      </c>
    </row>
    <row r="669" spans="1:12">
      <c r="A669" s="15">
        <v>43949</v>
      </c>
      <c r="B669" s="15" t="b">
        <f t="shared" ca="1" si="26"/>
        <v>0</v>
      </c>
      <c r="C669" s="14">
        <v>0</v>
      </c>
      <c r="G669" s="14">
        <v>0.9</v>
      </c>
      <c r="H669" s="14">
        <v>23.8</v>
      </c>
      <c r="I669" s="24">
        <v>0</v>
      </c>
      <c r="J669" s="24">
        <v>0</v>
      </c>
      <c r="K669" s="24">
        <f t="shared" si="25"/>
        <v>0</v>
      </c>
    </row>
    <row r="670" spans="1:12">
      <c r="A670" s="15">
        <v>43950</v>
      </c>
      <c r="B670" s="15" t="b">
        <f t="shared" ca="1" si="26"/>
        <v>0</v>
      </c>
      <c r="C670" s="14">
        <v>0</v>
      </c>
      <c r="G670" s="14">
        <v>1</v>
      </c>
      <c r="H670" s="14">
        <v>23.9</v>
      </c>
      <c r="I670" s="24">
        <v>0</v>
      </c>
      <c r="J670" s="24">
        <v>0</v>
      </c>
      <c r="K670" s="24">
        <f t="shared" si="25"/>
        <v>0</v>
      </c>
    </row>
    <row r="671" spans="1:12">
      <c r="A671" s="15">
        <v>43951</v>
      </c>
      <c r="B671" s="15" t="b">
        <f t="shared" ca="1" si="26"/>
        <v>0</v>
      </c>
      <c r="C671" s="14">
        <v>0</v>
      </c>
      <c r="G671" s="14">
        <v>3.4</v>
      </c>
      <c r="H671" s="14">
        <v>24.3</v>
      </c>
      <c r="I671" s="24">
        <v>0</v>
      </c>
      <c r="J671" s="24">
        <v>0</v>
      </c>
      <c r="K671" s="24">
        <f t="shared" si="25"/>
        <v>0</v>
      </c>
    </row>
    <row r="672" spans="1:12">
      <c r="A672" s="15">
        <v>43952</v>
      </c>
      <c r="B672" s="15" t="b">
        <f t="shared" ca="1" si="26"/>
        <v>0</v>
      </c>
      <c r="C672" s="14">
        <v>0</v>
      </c>
      <c r="G672" s="14">
        <v>3.8</v>
      </c>
      <c r="H672" s="14">
        <v>25.4</v>
      </c>
      <c r="I672" s="24">
        <v>0</v>
      </c>
      <c r="J672" s="24">
        <v>0</v>
      </c>
      <c r="K672" s="24">
        <f t="shared" si="25"/>
        <v>0</v>
      </c>
    </row>
    <row r="673" spans="1:11">
      <c r="A673" s="15">
        <v>43953</v>
      </c>
      <c r="B673" s="15" t="b">
        <f t="shared" ca="1" si="26"/>
        <v>0</v>
      </c>
      <c r="C673" s="14">
        <v>0</v>
      </c>
      <c r="G673" s="14">
        <v>2.4</v>
      </c>
      <c r="H673" s="14">
        <v>26.7</v>
      </c>
      <c r="I673" s="24">
        <v>0</v>
      </c>
      <c r="J673" s="24">
        <v>0</v>
      </c>
      <c r="K673" s="24">
        <f t="shared" si="25"/>
        <v>0</v>
      </c>
    </row>
    <row r="674" spans="1:11">
      <c r="A674" s="15">
        <v>43954</v>
      </c>
      <c r="B674" s="15" t="b">
        <f t="shared" ca="1" si="26"/>
        <v>0</v>
      </c>
      <c r="C674" s="14">
        <v>12.6</v>
      </c>
      <c r="G674" s="14">
        <v>1.7</v>
      </c>
      <c r="H674" s="14">
        <v>28</v>
      </c>
      <c r="I674" s="24">
        <v>0</v>
      </c>
      <c r="J674" s="24">
        <v>0</v>
      </c>
      <c r="K674" s="24">
        <f t="shared" si="25"/>
        <v>0</v>
      </c>
    </row>
    <row r="675" spans="1:11">
      <c r="A675" s="15">
        <v>43955</v>
      </c>
      <c r="B675" s="15" t="b">
        <f t="shared" ca="1" si="26"/>
        <v>0</v>
      </c>
      <c r="C675" s="14">
        <v>18</v>
      </c>
      <c r="G675" s="14">
        <v>1.7</v>
      </c>
      <c r="H675" s="14">
        <v>27.4</v>
      </c>
      <c r="I675" s="24">
        <v>0</v>
      </c>
      <c r="J675" s="24">
        <v>0</v>
      </c>
      <c r="K675" s="24">
        <f t="shared" ref="K675:K738" si="27">I675+J675</f>
        <v>0</v>
      </c>
    </row>
    <row r="676" spans="1:11">
      <c r="A676" s="15">
        <v>43956</v>
      </c>
      <c r="B676" s="15" t="b">
        <f t="shared" ca="1" si="26"/>
        <v>0</v>
      </c>
      <c r="C676" s="14">
        <v>0</v>
      </c>
      <c r="G676" s="14">
        <v>0.9</v>
      </c>
      <c r="H676" s="14">
        <v>27.8</v>
      </c>
      <c r="I676" s="24">
        <v>0</v>
      </c>
      <c r="J676" s="24">
        <v>0</v>
      </c>
      <c r="K676" s="24">
        <f t="shared" si="27"/>
        <v>0</v>
      </c>
    </row>
    <row r="677" spans="1:11">
      <c r="A677" s="15">
        <v>43957</v>
      </c>
      <c r="B677" s="15" t="b">
        <f t="shared" ca="1" si="26"/>
        <v>0</v>
      </c>
      <c r="C677" s="14">
        <v>0</v>
      </c>
      <c r="G677" s="14">
        <v>0.6</v>
      </c>
      <c r="H677" s="14">
        <v>27.2</v>
      </c>
      <c r="I677" s="24">
        <v>0</v>
      </c>
      <c r="J677" s="24">
        <v>0</v>
      </c>
      <c r="K677" s="24">
        <f t="shared" si="27"/>
        <v>0</v>
      </c>
    </row>
    <row r="678" spans="1:11">
      <c r="A678" s="15">
        <v>43958</v>
      </c>
      <c r="B678" s="15" t="b">
        <f t="shared" ca="1" si="26"/>
        <v>0</v>
      </c>
      <c r="C678" s="14">
        <v>0</v>
      </c>
      <c r="G678" s="14">
        <v>1.3</v>
      </c>
      <c r="H678" s="14">
        <v>27.3</v>
      </c>
      <c r="I678" s="24">
        <v>0</v>
      </c>
      <c r="J678" s="24">
        <v>0</v>
      </c>
      <c r="K678" s="24">
        <f t="shared" si="27"/>
        <v>0</v>
      </c>
    </row>
    <row r="679" spans="1:11">
      <c r="A679" s="15">
        <v>43959</v>
      </c>
      <c r="B679" s="15" t="b">
        <f t="shared" ca="1" si="26"/>
        <v>0</v>
      </c>
      <c r="C679" s="14">
        <v>0</v>
      </c>
      <c r="G679" s="14">
        <v>2.2999999999999998</v>
      </c>
      <c r="H679" s="14">
        <v>28</v>
      </c>
      <c r="I679" s="24">
        <v>0</v>
      </c>
      <c r="J679" s="24">
        <v>0</v>
      </c>
      <c r="K679" s="24">
        <f t="shared" si="27"/>
        <v>0</v>
      </c>
    </row>
    <row r="680" spans="1:11">
      <c r="A680" s="15">
        <v>43960</v>
      </c>
      <c r="B680" s="15" t="b">
        <f t="shared" ca="1" si="26"/>
        <v>0</v>
      </c>
      <c r="C680" s="14">
        <v>0</v>
      </c>
      <c r="G680" s="14">
        <v>4.7</v>
      </c>
      <c r="H680" s="14">
        <v>27.8</v>
      </c>
      <c r="I680" s="24">
        <v>0</v>
      </c>
      <c r="J680" s="24">
        <v>0</v>
      </c>
      <c r="K680" s="24">
        <f t="shared" si="27"/>
        <v>0</v>
      </c>
    </row>
    <row r="681" spans="1:11">
      <c r="A681" s="15">
        <v>43961</v>
      </c>
      <c r="B681" s="15" t="b">
        <f t="shared" ca="1" si="26"/>
        <v>0</v>
      </c>
      <c r="C681" s="14">
        <v>0</v>
      </c>
      <c r="G681" s="14">
        <v>2.1</v>
      </c>
      <c r="H681" s="14">
        <v>28.3</v>
      </c>
      <c r="I681" s="24">
        <v>0</v>
      </c>
      <c r="J681" s="24">
        <v>0</v>
      </c>
      <c r="K681" s="24">
        <f t="shared" si="27"/>
        <v>0</v>
      </c>
    </row>
    <row r="682" spans="1:11">
      <c r="A682" s="15">
        <v>43962</v>
      </c>
      <c r="B682" s="15" t="b">
        <f t="shared" ca="1" si="26"/>
        <v>0</v>
      </c>
      <c r="C682" s="14">
        <v>9.6</v>
      </c>
      <c r="G682" s="14">
        <v>0.9</v>
      </c>
      <c r="H682" s="14">
        <v>28.9</v>
      </c>
      <c r="I682" s="24">
        <v>0</v>
      </c>
      <c r="J682" s="24">
        <v>0</v>
      </c>
      <c r="K682" s="24">
        <f t="shared" si="27"/>
        <v>0</v>
      </c>
    </row>
    <row r="683" spans="1:11">
      <c r="A683" s="15">
        <v>43963</v>
      </c>
      <c r="B683" s="15" t="b">
        <f t="shared" ca="1" si="26"/>
        <v>0</v>
      </c>
      <c r="C683" s="14">
        <v>15</v>
      </c>
      <c r="G683" s="14">
        <v>1</v>
      </c>
      <c r="H683" s="14">
        <v>26.6</v>
      </c>
      <c r="I683" s="24">
        <v>0</v>
      </c>
      <c r="J683" s="24">
        <v>0</v>
      </c>
      <c r="K683" s="24">
        <f t="shared" si="27"/>
        <v>0</v>
      </c>
    </row>
    <row r="684" spans="1:11">
      <c r="A684" s="15">
        <v>43964</v>
      </c>
      <c r="B684" s="15" t="b">
        <f t="shared" ca="1" si="26"/>
        <v>0</v>
      </c>
      <c r="C684" s="14">
        <v>0</v>
      </c>
      <c r="G684" s="14">
        <v>1.2</v>
      </c>
      <c r="H684" s="14">
        <v>26.3</v>
      </c>
      <c r="I684" s="24">
        <v>0</v>
      </c>
      <c r="J684" s="24">
        <v>0</v>
      </c>
      <c r="K684" s="24">
        <f t="shared" si="27"/>
        <v>0</v>
      </c>
    </row>
    <row r="685" spans="1:11">
      <c r="A685" s="15">
        <v>43965</v>
      </c>
      <c r="B685" s="15" t="b">
        <f t="shared" ca="1" si="26"/>
        <v>0</v>
      </c>
      <c r="C685" s="14">
        <v>0</v>
      </c>
      <c r="G685" s="14">
        <v>2</v>
      </c>
      <c r="H685" s="14">
        <v>26.5</v>
      </c>
      <c r="I685" s="24">
        <v>0</v>
      </c>
      <c r="J685" s="24">
        <v>0</v>
      </c>
      <c r="K685" s="24">
        <f t="shared" si="27"/>
        <v>0</v>
      </c>
    </row>
    <row r="686" spans="1:11">
      <c r="A686" s="15">
        <v>43966</v>
      </c>
      <c r="B686" s="15" t="b">
        <f t="shared" ca="1" si="26"/>
        <v>0</v>
      </c>
      <c r="C686" s="14">
        <v>0</v>
      </c>
      <c r="G686" s="14">
        <v>5.0999999999999996</v>
      </c>
      <c r="H686" s="14">
        <v>28</v>
      </c>
      <c r="I686" s="24">
        <v>0</v>
      </c>
      <c r="J686" s="24">
        <v>0</v>
      </c>
      <c r="K686" s="24">
        <f t="shared" si="27"/>
        <v>0</v>
      </c>
    </row>
    <row r="687" spans="1:11">
      <c r="A687" s="15">
        <v>43967</v>
      </c>
      <c r="B687" s="15" t="b">
        <f t="shared" ca="1" si="26"/>
        <v>0</v>
      </c>
      <c r="C687" s="14">
        <v>5.4</v>
      </c>
      <c r="G687" s="14">
        <v>5.8</v>
      </c>
      <c r="H687" s="14">
        <v>29.3</v>
      </c>
      <c r="I687" s="24">
        <v>0</v>
      </c>
      <c r="J687" s="24">
        <v>0</v>
      </c>
      <c r="K687" s="24">
        <f t="shared" si="27"/>
        <v>0</v>
      </c>
    </row>
    <row r="688" spans="1:11">
      <c r="A688" s="15">
        <v>43968</v>
      </c>
      <c r="B688" s="15" t="b">
        <f t="shared" ca="1" si="26"/>
        <v>0</v>
      </c>
      <c r="C688" s="14">
        <v>0</v>
      </c>
      <c r="G688" s="14">
        <v>4.9000000000000004</v>
      </c>
      <c r="H688" s="14">
        <v>29.9</v>
      </c>
      <c r="I688" s="24">
        <v>0</v>
      </c>
      <c r="J688" s="24">
        <v>0</v>
      </c>
      <c r="K688" s="24">
        <f t="shared" si="27"/>
        <v>0</v>
      </c>
    </row>
    <row r="689" spans="1:12">
      <c r="A689" s="15">
        <v>43969</v>
      </c>
      <c r="B689" s="15" t="b">
        <f t="shared" ca="1" si="26"/>
        <v>0</v>
      </c>
      <c r="C689" s="14">
        <v>16.5</v>
      </c>
      <c r="G689" s="14">
        <v>1.3</v>
      </c>
      <c r="H689" s="14">
        <v>25.4</v>
      </c>
      <c r="I689" s="24">
        <v>0</v>
      </c>
      <c r="J689" s="24">
        <v>0</v>
      </c>
      <c r="K689" s="24">
        <f t="shared" si="27"/>
        <v>0</v>
      </c>
    </row>
    <row r="690" spans="1:12">
      <c r="A690" s="15">
        <v>43970</v>
      </c>
      <c r="B690" s="15" t="b">
        <f t="shared" ca="1" si="26"/>
        <v>0</v>
      </c>
      <c r="C690" s="14">
        <v>5.6</v>
      </c>
      <c r="G690" s="14">
        <v>1.5</v>
      </c>
      <c r="H690" s="14">
        <v>26.8</v>
      </c>
      <c r="I690" s="24">
        <v>0</v>
      </c>
      <c r="J690" s="24">
        <v>0</v>
      </c>
      <c r="K690" s="24">
        <f t="shared" si="27"/>
        <v>0</v>
      </c>
    </row>
    <row r="691" spans="1:12">
      <c r="A691" s="15">
        <v>43971</v>
      </c>
      <c r="B691" s="15" t="b">
        <f t="shared" ca="1" si="26"/>
        <v>0</v>
      </c>
      <c r="C691" s="14">
        <v>2.7</v>
      </c>
      <c r="G691" s="14">
        <v>1.9</v>
      </c>
      <c r="H691" s="14">
        <v>27</v>
      </c>
      <c r="I691" s="24">
        <v>0</v>
      </c>
      <c r="J691" s="24">
        <v>0</v>
      </c>
      <c r="K691" s="24">
        <f t="shared" si="27"/>
        <v>0</v>
      </c>
    </row>
    <row r="692" spans="1:12">
      <c r="A692" s="15">
        <v>43972</v>
      </c>
      <c r="B692" s="15" t="b">
        <f t="shared" ca="1" si="26"/>
        <v>0</v>
      </c>
      <c r="C692" s="14">
        <v>0</v>
      </c>
      <c r="G692" s="14">
        <v>2.8</v>
      </c>
      <c r="H692" s="14">
        <v>26.7</v>
      </c>
      <c r="I692" s="24">
        <v>0</v>
      </c>
      <c r="J692" s="24">
        <v>0</v>
      </c>
      <c r="K692" s="24">
        <f t="shared" si="27"/>
        <v>0</v>
      </c>
    </row>
    <row r="693" spans="1:12">
      <c r="A693" s="15">
        <v>43973</v>
      </c>
      <c r="B693" s="15" t="b">
        <f t="shared" ca="1" si="26"/>
        <v>0</v>
      </c>
      <c r="C693" s="14">
        <v>20.100000000000001</v>
      </c>
      <c r="G693" s="14">
        <v>7.9</v>
      </c>
      <c r="H693" s="14">
        <v>27</v>
      </c>
      <c r="I693" s="24">
        <v>0</v>
      </c>
      <c r="J693" s="24">
        <v>0</v>
      </c>
      <c r="K693" s="24">
        <f t="shared" si="27"/>
        <v>0</v>
      </c>
    </row>
    <row r="694" spans="1:12">
      <c r="A694" s="15">
        <v>43974</v>
      </c>
      <c r="B694" s="15" t="b">
        <f t="shared" ca="1" si="26"/>
        <v>0</v>
      </c>
      <c r="C694" s="14">
        <v>9.6</v>
      </c>
      <c r="G694" s="14">
        <v>8.6999999999999993</v>
      </c>
      <c r="H694" s="14">
        <v>25.9</v>
      </c>
      <c r="I694" s="24">
        <v>0</v>
      </c>
      <c r="J694" s="24">
        <v>0</v>
      </c>
      <c r="K694" s="24">
        <f t="shared" si="27"/>
        <v>0</v>
      </c>
    </row>
    <row r="695" spans="1:12">
      <c r="A695" s="15">
        <v>43975</v>
      </c>
      <c r="B695" s="15" t="b">
        <f t="shared" ca="1" si="26"/>
        <v>0</v>
      </c>
      <c r="C695" s="14">
        <v>11.8</v>
      </c>
      <c r="G695" s="14">
        <v>7.5</v>
      </c>
      <c r="H695" s="14">
        <v>26.9</v>
      </c>
      <c r="I695" s="24">
        <v>0</v>
      </c>
      <c r="J695" s="24">
        <v>0</v>
      </c>
      <c r="K695" s="24">
        <f t="shared" si="27"/>
        <v>0</v>
      </c>
    </row>
    <row r="696" spans="1:12">
      <c r="A696" s="15">
        <v>43976</v>
      </c>
      <c r="B696" s="15" t="b">
        <f t="shared" ca="1" si="26"/>
        <v>0</v>
      </c>
      <c r="C696" s="14">
        <v>14.5</v>
      </c>
      <c r="G696" s="14">
        <v>3.5</v>
      </c>
      <c r="H696" s="14">
        <v>25.9</v>
      </c>
      <c r="I696" s="24">
        <v>1510</v>
      </c>
      <c r="J696" s="24">
        <v>1383</v>
      </c>
      <c r="K696" s="24">
        <f t="shared" si="27"/>
        <v>2893</v>
      </c>
      <c r="L696" s="14" t="s">
        <v>34</v>
      </c>
    </row>
    <row r="697" spans="1:12">
      <c r="A697" s="15">
        <v>43977</v>
      </c>
      <c r="B697" s="15" t="b">
        <f t="shared" ca="1" si="26"/>
        <v>0</v>
      </c>
      <c r="G697" s="14">
        <v>2.4</v>
      </c>
      <c r="H697" s="14">
        <v>27.1</v>
      </c>
      <c r="I697" s="24">
        <v>2370</v>
      </c>
      <c r="J697" s="24">
        <v>2201</v>
      </c>
      <c r="K697" s="24">
        <f t="shared" si="27"/>
        <v>4571</v>
      </c>
    </row>
    <row r="698" spans="1:12">
      <c r="A698" s="15">
        <v>43978</v>
      </c>
      <c r="B698" s="15" t="b">
        <f t="shared" ca="1" si="26"/>
        <v>0</v>
      </c>
      <c r="C698" s="14">
        <v>8.6</v>
      </c>
      <c r="G698" s="14">
        <v>2.6</v>
      </c>
      <c r="H698" s="14">
        <v>26.9</v>
      </c>
      <c r="I698" s="24">
        <v>2205</v>
      </c>
      <c r="J698" s="24">
        <v>2175</v>
      </c>
      <c r="K698" s="24">
        <f t="shared" si="27"/>
        <v>4380</v>
      </c>
    </row>
    <row r="699" spans="1:12">
      <c r="A699" s="15">
        <v>43979</v>
      </c>
      <c r="B699" s="15" t="b">
        <f t="shared" ca="1" si="26"/>
        <v>0</v>
      </c>
      <c r="C699" s="14">
        <v>8.6</v>
      </c>
      <c r="G699" s="14">
        <v>4.3</v>
      </c>
      <c r="H699" s="14">
        <v>26.8</v>
      </c>
      <c r="I699" s="24">
        <v>2362</v>
      </c>
      <c r="J699" s="24">
        <v>2388</v>
      </c>
      <c r="K699" s="24">
        <f t="shared" si="27"/>
        <v>4750</v>
      </c>
    </row>
    <row r="700" spans="1:12">
      <c r="A700" s="15">
        <v>43980</v>
      </c>
      <c r="B700" s="15" t="b">
        <f t="shared" ca="1" si="26"/>
        <v>0</v>
      </c>
      <c r="C700" s="14">
        <v>11.2</v>
      </c>
      <c r="G700" s="14">
        <v>12.6</v>
      </c>
      <c r="H700" s="14">
        <v>27.1</v>
      </c>
      <c r="I700" s="24">
        <v>2600</v>
      </c>
      <c r="J700" s="24">
        <v>2573</v>
      </c>
      <c r="K700" s="24">
        <f t="shared" si="27"/>
        <v>5173</v>
      </c>
    </row>
    <row r="701" spans="1:12">
      <c r="A701" s="15">
        <v>43981</v>
      </c>
      <c r="B701" s="15" t="b">
        <f t="shared" ca="1" si="26"/>
        <v>0</v>
      </c>
      <c r="C701" s="14">
        <v>27.2</v>
      </c>
      <c r="G701" s="14">
        <v>14.5</v>
      </c>
      <c r="H701" s="14">
        <v>25.9</v>
      </c>
      <c r="I701" s="24">
        <v>2382</v>
      </c>
      <c r="J701" s="24">
        <v>2133</v>
      </c>
      <c r="K701" s="24">
        <f t="shared" si="27"/>
        <v>4515</v>
      </c>
    </row>
    <row r="702" spans="1:12">
      <c r="A702" s="15">
        <v>43982</v>
      </c>
      <c r="B702" s="15" t="b">
        <f t="shared" ca="1" si="26"/>
        <v>0</v>
      </c>
      <c r="C702" s="14">
        <v>15.3</v>
      </c>
      <c r="G702" s="14">
        <v>10.1</v>
      </c>
      <c r="H702" s="14">
        <v>28.9</v>
      </c>
      <c r="I702" s="24">
        <v>2742</v>
      </c>
      <c r="J702" s="24">
        <v>3001</v>
      </c>
      <c r="K702" s="24">
        <f t="shared" si="27"/>
        <v>5743</v>
      </c>
    </row>
    <row r="703" spans="1:12">
      <c r="A703" s="15">
        <v>43983</v>
      </c>
      <c r="B703" s="15" t="b">
        <f t="shared" ca="1" si="26"/>
        <v>0</v>
      </c>
      <c r="C703" s="14">
        <v>31</v>
      </c>
      <c r="G703" s="14">
        <v>3.6</v>
      </c>
      <c r="H703" s="14">
        <v>28.7</v>
      </c>
      <c r="I703" s="24">
        <v>1055</v>
      </c>
      <c r="J703" s="24">
        <v>1133</v>
      </c>
      <c r="K703" s="24">
        <f t="shared" si="27"/>
        <v>2188</v>
      </c>
    </row>
    <row r="704" spans="1:12">
      <c r="A704" s="15">
        <v>43984</v>
      </c>
      <c r="B704" s="15" t="b">
        <f t="shared" ca="1" si="26"/>
        <v>0</v>
      </c>
      <c r="C704" s="14">
        <v>54.5</v>
      </c>
      <c r="G704" s="14">
        <v>4.3</v>
      </c>
      <c r="H704" s="14">
        <v>27.5</v>
      </c>
      <c r="I704" s="24">
        <v>0</v>
      </c>
      <c r="J704" s="24">
        <v>0</v>
      </c>
      <c r="K704" s="24">
        <f t="shared" si="27"/>
        <v>0</v>
      </c>
    </row>
    <row r="705" spans="1:12">
      <c r="A705" s="15">
        <v>43985</v>
      </c>
      <c r="B705" s="15" t="b">
        <f t="shared" ca="1" si="26"/>
        <v>0</v>
      </c>
      <c r="C705" s="14">
        <v>62.5</v>
      </c>
      <c r="G705" s="14">
        <v>3.7</v>
      </c>
      <c r="H705" s="14">
        <v>28.4</v>
      </c>
      <c r="I705" s="24">
        <v>0</v>
      </c>
      <c r="J705" s="24">
        <v>0</v>
      </c>
      <c r="K705" s="24">
        <f t="shared" si="27"/>
        <v>0</v>
      </c>
    </row>
    <row r="706" spans="1:12">
      <c r="A706" s="15">
        <v>43986</v>
      </c>
      <c r="B706" s="15" t="b">
        <f t="shared" ref="B706:B769" ca="1" si="28">AND(A706&gt;=(TODAY()-30),A706&lt;TODAY())</f>
        <v>0</v>
      </c>
      <c r="C706" s="14">
        <v>39.4</v>
      </c>
      <c r="G706" s="14">
        <v>5.0999999999999996</v>
      </c>
      <c r="H706" s="14">
        <v>29.1</v>
      </c>
      <c r="I706" s="24">
        <v>0</v>
      </c>
      <c r="J706" s="24">
        <v>0</v>
      </c>
      <c r="K706" s="24">
        <f t="shared" si="27"/>
        <v>0</v>
      </c>
    </row>
    <row r="707" spans="1:12">
      <c r="A707" s="15">
        <v>43987</v>
      </c>
      <c r="B707" s="15" t="b">
        <f t="shared" ca="1" si="28"/>
        <v>0</v>
      </c>
      <c r="C707" s="14">
        <v>74.099999999999994</v>
      </c>
      <c r="G707" s="14">
        <v>13.8</v>
      </c>
      <c r="H707" s="14">
        <v>28.9</v>
      </c>
      <c r="I707" s="24">
        <v>0</v>
      </c>
      <c r="J707" s="24">
        <v>0</v>
      </c>
      <c r="K707" s="24">
        <f t="shared" si="27"/>
        <v>0</v>
      </c>
    </row>
    <row r="708" spans="1:12">
      <c r="A708" s="15">
        <v>43988</v>
      </c>
      <c r="B708" s="15" t="b">
        <f t="shared" ca="1" si="28"/>
        <v>0</v>
      </c>
      <c r="C708" s="14">
        <v>84.8</v>
      </c>
      <c r="G708" s="14">
        <v>14.9</v>
      </c>
      <c r="H708" s="14">
        <v>26.6</v>
      </c>
      <c r="I708" s="24">
        <v>0</v>
      </c>
      <c r="J708" s="24">
        <v>0</v>
      </c>
      <c r="K708" s="24">
        <f t="shared" si="27"/>
        <v>0</v>
      </c>
    </row>
    <row r="709" spans="1:12">
      <c r="A709" s="15">
        <v>43989</v>
      </c>
      <c r="B709" s="15" t="b">
        <f t="shared" ca="1" si="28"/>
        <v>0</v>
      </c>
      <c r="C709" s="14">
        <v>82.1</v>
      </c>
      <c r="G709" s="14">
        <v>10.5</v>
      </c>
      <c r="H709" s="14">
        <v>27.2</v>
      </c>
      <c r="I709" s="24">
        <v>0</v>
      </c>
      <c r="J709" s="24">
        <v>0</v>
      </c>
      <c r="K709" s="24">
        <f t="shared" si="27"/>
        <v>0</v>
      </c>
    </row>
    <row r="710" spans="1:12">
      <c r="A710" s="15">
        <v>43990</v>
      </c>
      <c r="B710" s="15" t="b">
        <f t="shared" ca="1" si="28"/>
        <v>0</v>
      </c>
      <c r="C710" s="14">
        <v>41.8</v>
      </c>
      <c r="G710" s="14">
        <v>3.5</v>
      </c>
      <c r="H710" s="14">
        <v>26.9</v>
      </c>
      <c r="I710" s="24">
        <v>0</v>
      </c>
      <c r="J710" s="24">
        <v>0</v>
      </c>
      <c r="K710" s="24">
        <f t="shared" si="27"/>
        <v>0</v>
      </c>
    </row>
    <row r="711" spans="1:12">
      <c r="A711" s="15">
        <v>43991</v>
      </c>
      <c r="B711" s="15" t="b">
        <f t="shared" ca="1" si="28"/>
        <v>0</v>
      </c>
      <c r="C711" s="14">
        <v>49.4</v>
      </c>
      <c r="G711" s="14">
        <v>4.5999999999999996</v>
      </c>
      <c r="H711" s="14">
        <v>27.4</v>
      </c>
      <c r="I711" s="24">
        <v>0</v>
      </c>
      <c r="J711" s="24">
        <v>0</v>
      </c>
      <c r="K711" s="24">
        <f t="shared" si="27"/>
        <v>0</v>
      </c>
    </row>
    <row r="712" spans="1:12">
      <c r="A712" s="15">
        <v>43992</v>
      </c>
      <c r="B712" s="15" t="b">
        <f t="shared" ca="1" si="28"/>
        <v>0</v>
      </c>
      <c r="C712" s="14">
        <v>38</v>
      </c>
      <c r="G712" s="14">
        <v>3.9</v>
      </c>
      <c r="H712" s="14">
        <v>28.7</v>
      </c>
      <c r="I712" s="24">
        <v>0</v>
      </c>
      <c r="J712" s="24">
        <v>0</v>
      </c>
      <c r="K712" s="24">
        <f t="shared" si="27"/>
        <v>0</v>
      </c>
    </row>
    <row r="713" spans="1:12">
      <c r="A713" s="15">
        <v>43993</v>
      </c>
      <c r="B713" s="15" t="b">
        <f t="shared" ca="1" si="28"/>
        <v>0</v>
      </c>
      <c r="C713" s="14">
        <v>74.900000000000006</v>
      </c>
      <c r="G713" s="14">
        <v>6.3</v>
      </c>
      <c r="H713" s="14">
        <v>29</v>
      </c>
      <c r="I713" s="24">
        <v>0</v>
      </c>
      <c r="J713" s="24">
        <v>0</v>
      </c>
      <c r="K713" s="24">
        <f t="shared" si="27"/>
        <v>0</v>
      </c>
    </row>
    <row r="714" spans="1:12">
      <c r="A714" s="15">
        <v>43994</v>
      </c>
      <c r="B714" s="15" t="b">
        <f t="shared" ca="1" si="28"/>
        <v>0</v>
      </c>
      <c r="C714" s="14">
        <v>85.5</v>
      </c>
      <c r="G714" s="14">
        <v>13.1</v>
      </c>
      <c r="H714" s="14">
        <v>29.1</v>
      </c>
      <c r="I714" s="24">
        <v>0</v>
      </c>
      <c r="J714" s="24">
        <v>0</v>
      </c>
      <c r="K714" s="24">
        <f t="shared" si="27"/>
        <v>0</v>
      </c>
    </row>
    <row r="715" spans="1:12">
      <c r="A715" s="15">
        <v>43995</v>
      </c>
      <c r="B715" s="15" t="b">
        <f t="shared" ca="1" si="28"/>
        <v>0</v>
      </c>
      <c r="C715" s="14">
        <v>89.3</v>
      </c>
      <c r="G715" s="14">
        <v>15.1</v>
      </c>
      <c r="H715" s="14">
        <v>29.5</v>
      </c>
      <c r="I715" s="24">
        <v>0</v>
      </c>
      <c r="J715" s="24">
        <v>0</v>
      </c>
      <c r="K715" s="24">
        <f t="shared" si="27"/>
        <v>0</v>
      </c>
    </row>
    <row r="716" spans="1:12">
      <c r="A716" s="15">
        <v>43996</v>
      </c>
      <c r="B716" s="15" t="b">
        <f t="shared" ca="1" si="28"/>
        <v>0</v>
      </c>
      <c r="C716" s="14">
        <v>66</v>
      </c>
      <c r="G716" s="14">
        <v>7.5</v>
      </c>
      <c r="H716" s="14">
        <v>27.8</v>
      </c>
      <c r="I716" s="24">
        <v>0</v>
      </c>
      <c r="J716" s="24">
        <v>0</v>
      </c>
      <c r="K716" s="24">
        <f t="shared" si="27"/>
        <v>0</v>
      </c>
    </row>
    <row r="717" spans="1:12">
      <c r="A717" s="15">
        <v>43997</v>
      </c>
      <c r="B717" s="15" t="b">
        <f t="shared" ca="1" si="28"/>
        <v>0</v>
      </c>
      <c r="C717" s="14">
        <v>23.7</v>
      </c>
      <c r="G717" s="14">
        <v>6.8</v>
      </c>
      <c r="H717" s="14">
        <v>28.1</v>
      </c>
      <c r="I717" s="24">
        <v>0</v>
      </c>
      <c r="J717" s="24">
        <v>0</v>
      </c>
      <c r="K717" s="24">
        <f t="shared" si="27"/>
        <v>0</v>
      </c>
    </row>
    <row r="718" spans="1:12">
      <c r="A718" s="15">
        <v>43998</v>
      </c>
      <c r="B718" s="15" t="b">
        <f t="shared" ca="1" si="28"/>
        <v>0</v>
      </c>
      <c r="C718" s="14">
        <v>7.2</v>
      </c>
      <c r="G718" s="14">
        <v>2.4</v>
      </c>
      <c r="H718" s="14">
        <v>27.8</v>
      </c>
      <c r="I718" s="24">
        <v>0</v>
      </c>
      <c r="J718" s="24">
        <v>0</v>
      </c>
      <c r="K718" s="24">
        <f t="shared" si="27"/>
        <v>0</v>
      </c>
    </row>
    <row r="719" spans="1:12">
      <c r="A719" s="15">
        <v>43999</v>
      </c>
      <c r="B719" s="15" t="b">
        <f t="shared" ca="1" si="28"/>
        <v>0</v>
      </c>
      <c r="C719" s="14">
        <v>24.3</v>
      </c>
      <c r="G719" s="14">
        <v>3.4</v>
      </c>
      <c r="H719" s="14">
        <v>28.2</v>
      </c>
      <c r="I719" s="24">
        <v>0</v>
      </c>
      <c r="J719" s="24">
        <v>0</v>
      </c>
      <c r="K719" s="24">
        <f t="shared" si="27"/>
        <v>0</v>
      </c>
    </row>
    <row r="720" spans="1:12">
      <c r="A720" s="15">
        <v>44000</v>
      </c>
      <c r="B720" s="15" t="b">
        <f t="shared" ca="1" si="28"/>
        <v>0</v>
      </c>
      <c r="C720" s="14">
        <v>16.100000000000001</v>
      </c>
      <c r="G720" s="14">
        <v>7.4</v>
      </c>
      <c r="H720" s="14">
        <v>28.8</v>
      </c>
      <c r="I720" s="24">
        <v>1559</v>
      </c>
      <c r="J720" s="24">
        <v>1563</v>
      </c>
      <c r="K720" s="24">
        <f t="shared" si="27"/>
        <v>3122</v>
      </c>
      <c r="L720" s="14" t="s">
        <v>35</v>
      </c>
    </row>
    <row r="721" spans="1:12">
      <c r="A721" s="15">
        <v>44001</v>
      </c>
      <c r="B721" s="15" t="b">
        <f t="shared" ca="1" si="28"/>
        <v>0</v>
      </c>
      <c r="C721" s="14">
        <v>100</v>
      </c>
      <c r="G721" s="14">
        <v>17.100000000000001</v>
      </c>
      <c r="H721" s="14">
        <v>29.3</v>
      </c>
      <c r="I721" s="24">
        <v>4426</v>
      </c>
      <c r="J721" s="24">
        <v>4748</v>
      </c>
      <c r="K721" s="24">
        <f t="shared" si="27"/>
        <v>9174</v>
      </c>
      <c r="L721" s="14" t="s">
        <v>36</v>
      </c>
    </row>
    <row r="722" spans="1:12">
      <c r="A722" s="15">
        <v>44002</v>
      </c>
      <c r="B722" s="15" t="b">
        <f t="shared" ca="1" si="28"/>
        <v>0</v>
      </c>
      <c r="C722" s="14">
        <v>81.900000000000006</v>
      </c>
      <c r="G722" s="14">
        <v>20.8</v>
      </c>
      <c r="H722" s="14">
        <v>30.5</v>
      </c>
      <c r="I722" s="24">
        <v>4169</v>
      </c>
      <c r="J722" s="24">
        <v>4597</v>
      </c>
      <c r="K722" s="24">
        <f t="shared" si="27"/>
        <v>8766</v>
      </c>
      <c r="L722" s="92">
        <v>11</v>
      </c>
    </row>
    <row r="723" spans="1:12">
      <c r="A723" s="15">
        <v>44003</v>
      </c>
      <c r="B723" s="15" t="b">
        <f t="shared" ca="1" si="28"/>
        <v>0</v>
      </c>
      <c r="C723" s="14">
        <v>81.900000000000006</v>
      </c>
      <c r="G723" s="14">
        <v>14.5</v>
      </c>
      <c r="H723" s="14">
        <v>29.4</v>
      </c>
      <c r="I723" s="24">
        <v>4505</v>
      </c>
      <c r="J723" s="24">
        <v>4574</v>
      </c>
      <c r="K723" s="24">
        <f t="shared" si="27"/>
        <v>9079</v>
      </c>
      <c r="L723" s="92">
        <v>11</v>
      </c>
    </row>
    <row r="724" spans="1:12">
      <c r="A724" s="15">
        <v>44004</v>
      </c>
      <c r="B724" s="15" t="b">
        <f t="shared" ca="1" si="28"/>
        <v>0</v>
      </c>
      <c r="C724" s="14">
        <v>47.5</v>
      </c>
      <c r="G724" s="14">
        <v>10.9</v>
      </c>
      <c r="H724" s="14">
        <v>29.7</v>
      </c>
      <c r="I724" s="24">
        <v>4318</v>
      </c>
      <c r="J724" s="24">
        <v>4542</v>
      </c>
      <c r="K724" s="24">
        <f t="shared" si="27"/>
        <v>8860</v>
      </c>
      <c r="L724" s="92">
        <v>11</v>
      </c>
    </row>
    <row r="725" spans="1:12">
      <c r="A725" s="15">
        <v>44005</v>
      </c>
      <c r="B725" s="15" t="b">
        <f t="shared" ca="1" si="28"/>
        <v>0</v>
      </c>
      <c r="C725" s="14">
        <v>46.3</v>
      </c>
      <c r="G725" s="14">
        <v>11.8</v>
      </c>
      <c r="H725" s="14">
        <v>29.7</v>
      </c>
      <c r="I725" s="24">
        <v>4321</v>
      </c>
      <c r="J725" s="24">
        <v>4414</v>
      </c>
      <c r="K725" s="24">
        <f t="shared" si="27"/>
        <v>8735</v>
      </c>
      <c r="L725" s="92">
        <v>6</v>
      </c>
    </row>
    <row r="726" spans="1:12">
      <c r="A726" s="15">
        <v>44006</v>
      </c>
      <c r="B726" s="15" t="b">
        <f t="shared" ca="1" si="28"/>
        <v>0</v>
      </c>
      <c r="C726" s="14">
        <v>77.8</v>
      </c>
      <c r="G726" s="14">
        <v>22.9</v>
      </c>
      <c r="H726" s="14">
        <v>29.4</v>
      </c>
      <c r="I726" s="24">
        <v>4683</v>
      </c>
      <c r="J726" s="24">
        <v>4611</v>
      </c>
      <c r="K726" s="24">
        <f t="shared" si="27"/>
        <v>9294</v>
      </c>
      <c r="L726" s="92">
        <v>6</v>
      </c>
    </row>
    <row r="727" spans="1:12">
      <c r="A727" s="15">
        <v>44007</v>
      </c>
      <c r="B727" s="15" t="b">
        <f t="shared" ca="1" si="28"/>
        <v>0</v>
      </c>
      <c r="C727" s="14">
        <v>65.5</v>
      </c>
      <c r="G727" s="14">
        <v>22.1</v>
      </c>
      <c r="H727" s="14">
        <v>30.8</v>
      </c>
      <c r="I727" s="24">
        <v>4512</v>
      </c>
      <c r="J727" s="24">
        <v>4811</v>
      </c>
      <c r="K727" s="24">
        <f t="shared" si="27"/>
        <v>9323</v>
      </c>
      <c r="L727" s="92">
        <v>11</v>
      </c>
    </row>
    <row r="728" spans="1:12">
      <c r="A728" s="15">
        <v>44008</v>
      </c>
      <c r="B728" s="15" t="b">
        <f t="shared" ca="1" si="28"/>
        <v>0</v>
      </c>
      <c r="C728" s="14">
        <v>54.1</v>
      </c>
      <c r="G728" s="14">
        <v>25.4</v>
      </c>
      <c r="H728" s="14">
        <v>29.2</v>
      </c>
      <c r="I728" s="24">
        <v>4649</v>
      </c>
      <c r="J728" s="24">
        <v>4729</v>
      </c>
      <c r="K728" s="24">
        <f t="shared" si="27"/>
        <v>9378</v>
      </c>
      <c r="L728" s="92">
        <v>11</v>
      </c>
    </row>
    <row r="729" spans="1:12">
      <c r="A729" s="15">
        <v>44009</v>
      </c>
      <c r="B729" s="15" t="b">
        <f t="shared" ca="1" si="28"/>
        <v>0</v>
      </c>
      <c r="C729" s="14">
        <v>54.1</v>
      </c>
      <c r="G729" s="14">
        <v>31.8</v>
      </c>
      <c r="H729" s="14">
        <v>30.5</v>
      </c>
      <c r="I729" s="24">
        <v>4673</v>
      </c>
      <c r="J729" s="24">
        <v>4625</v>
      </c>
      <c r="K729" s="24">
        <f t="shared" si="27"/>
        <v>9298</v>
      </c>
      <c r="L729" s="92">
        <v>11</v>
      </c>
    </row>
    <row r="730" spans="1:12">
      <c r="A730" s="15">
        <v>44010</v>
      </c>
      <c r="B730" s="15" t="b">
        <f t="shared" ca="1" si="28"/>
        <v>0</v>
      </c>
      <c r="C730" s="14">
        <v>54.1</v>
      </c>
      <c r="G730" s="14">
        <v>22.7</v>
      </c>
      <c r="H730" s="14">
        <v>30.8</v>
      </c>
      <c r="I730" s="24">
        <v>4308</v>
      </c>
      <c r="J730" s="24">
        <v>4930</v>
      </c>
      <c r="K730" s="24">
        <f t="shared" si="27"/>
        <v>9238</v>
      </c>
      <c r="L730" s="92">
        <v>11</v>
      </c>
    </row>
    <row r="731" spans="1:12">
      <c r="A731" s="15">
        <v>44011</v>
      </c>
      <c r="B731" s="15" t="b">
        <f t="shared" ca="1" si="28"/>
        <v>0</v>
      </c>
      <c r="C731" s="14">
        <v>37.9</v>
      </c>
      <c r="G731" s="14">
        <v>23.4</v>
      </c>
      <c r="H731" s="14">
        <v>31.2</v>
      </c>
      <c r="I731" s="24">
        <v>4100</v>
      </c>
      <c r="J731" s="24">
        <v>4483</v>
      </c>
      <c r="K731" s="24">
        <f t="shared" si="27"/>
        <v>8583</v>
      </c>
      <c r="L731" s="92">
        <v>6</v>
      </c>
    </row>
    <row r="732" spans="1:12">
      <c r="A732" s="15">
        <v>44012</v>
      </c>
      <c r="B732" s="15" t="b">
        <f t="shared" ca="1" si="28"/>
        <v>0</v>
      </c>
      <c r="C732" s="14">
        <v>96.8</v>
      </c>
      <c r="G732" s="14">
        <v>23.7</v>
      </c>
      <c r="H732" s="14">
        <v>29.4</v>
      </c>
      <c r="I732" s="24">
        <v>4564</v>
      </c>
      <c r="J732" s="24">
        <v>4639</v>
      </c>
      <c r="K732" s="24">
        <f t="shared" si="27"/>
        <v>9203</v>
      </c>
      <c r="L732" s="92">
        <v>6</v>
      </c>
    </row>
    <row r="733" spans="1:12">
      <c r="A733" s="15">
        <v>44013</v>
      </c>
      <c r="B733" s="15" t="b">
        <f t="shared" ca="1" si="28"/>
        <v>0</v>
      </c>
      <c r="C733" s="14">
        <v>89.5</v>
      </c>
      <c r="G733" s="14">
        <v>17.100000000000001</v>
      </c>
      <c r="H733" s="14">
        <v>29</v>
      </c>
      <c r="I733" s="24">
        <v>4380</v>
      </c>
      <c r="J733" s="24">
        <v>4646</v>
      </c>
      <c r="K733" s="24">
        <f t="shared" si="27"/>
        <v>9026</v>
      </c>
      <c r="L733" s="92">
        <v>11</v>
      </c>
    </row>
    <row r="734" spans="1:12">
      <c r="A734" s="15">
        <v>44014</v>
      </c>
      <c r="B734" s="15" t="b">
        <f t="shared" ca="1" si="28"/>
        <v>0</v>
      </c>
      <c r="C734" s="14">
        <v>93.3</v>
      </c>
      <c r="G734" s="14">
        <v>18.5</v>
      </c>
      <c r="H734" s="14">
        <v>28.9</v>
      </c>
      <c r="I734" s="24">
        <v>4350</v>
      </c>
      <c r="J734" s="24">
        <v>5020</v>
      </c>
      <c r="K734" s="24">
        <f t="shared" si="27"/>
        <v>9370</v>
      </c>
      <c r="L734" s="92">
        <v>6</v>
      </c>
    </row>
    <row r="735" spans="1:12">
      <c r="A735" s="15">
        <v>44015</v>
      </c>
      <c r="B735" s="15" t="b">
        <f t="shared" ca="1" si="28"/>
        <v>0</v>
      </c>
      <c r="C735" s="14">
        <v>54.3</v>
      </c>
      <c r="G735" s="14">
        <v>23.7</v>
      </c>
      <c r="H735" s="14">
        <v>27.6</v>
      </c>
      <c r="I735" s="24">
        <v>4116</v>
      </c>
      <c r="J735" s="24">
        <v>4810</v>
      </c>
      <c r="K735" s="24">
        <f t="shared" si="27"/>
        <v>8926</v>
      </c>
      <c r="L735" s="92">
        <v>6</v>
      </c>
    </row>
    <row r="736" spans="1:12">
      <c r="A736" s="15">
        <v>44016</v>
      </c>
      <c r="B736" s="15" t="b">
        <f t="shared" ca="1" si="28"/>
        <v>0</v>
      </c>
      <c r="C736" s="14">
        <v>95</v>
      </c>
      <c r="G736" s="14">
        <v>30.1</v>
      </c>
      <c r="H736" s="14">
        <v>29.8</v>
      </c>
      <c r="I736" s="24">
        <v>4691</v>
      </c>
      <c r="J736" s="24">
        <v>4963</v>
      </c>
      <c r="K736" s="24">
        <f t="shared" si="27"/>
        <v>9654</v>
      </c>
      <c r="L736" s="92">
        <v>8</v>
      </c>
    </row>
    <row r="737" spans="1:12">
      <c r="A737" s="15">
        <v>44017</v>
      </c>
      <c r="B737" s="15" t="b">
        <f t="shared" ca="1" si="28"/>
        <v>0</v>
      </c>
      <c r="C737" s="14">
        <v>57.3</v>
      </c>
      <c r="G737" s="14">
        <v>25.3</v>
      </c>
      <c r="H737" s="14">
        <v>29.7</v>
      </c>
      <c r="I737" s="24">
        <v>4599</v>
      </c>
      <c r="J737" s="24">
        <v>5258</v>
      </c>
      <c r="K737" s="24">
        <f t="shared" si="27"/>
        <v>9857</v>
      </c>
      <c r="L737" s="92">
        <v>8</v>
      </c>
    </row>
    <row r="738" spans="1:12">
      <c r="A738" s="15">
        <v>44018</v>
      </c>
      <c r="B738" s="15" t="b">
        <f t="shared" ca="1" si="28"/>
        <v>0</v>
      </c>
      <c r="C738" s="14">
        <v>96.9</v>
      </c>
      <c r="G738" s="14">
        <v>18.7</v>
      </c>
      <c r="H738" s="14">
        <v>29.3</v>
      </c>
      <c r="I738" s="24">
        <v>4903</v>
      </c>
      <c r="J738" s="24">
        <v>5331</v>
      </c>
      <c r="K738" s="24">
        <f t="shared" si="27"/>
        <v>10234</v>
      </c>
      <c r="L738" s="92">
        <v>8</v>
      </c>
    </row>
    <row r="739" spans="1:12">
      <c r="A739" s="15">
        <v>44019</v>
      </c>
      <c r="B739" s="15" t="b">
        <f t="shared" ca="1" si="28"/>
        <v>0</v>
      </c>
      <c r="C739" s="14">
        <v>70</v>
      </c>
      <c r="G739" s="14">
        <v>16</v>
      </c>
      <c r="H739" s="14">
        <v>28.8</v>
      </c>
      <c r="I739" s="24">
        <v>4927</v>
      </c>
      <c r="J739" s="24">
        <v>4995</v>
      </c>
      <c r="K739" s="24">
        <f t="shared" ref="K739:K802" si="29">I739+J739</f>
        <v>9922</v>
      </c>
      <c r="L739" s="92">
        <v>6</v>
      </c>
    </row>
    <row r="740" spans="1:12">
      <c r="A740" s="15">
        <v>44020</v>
      </c>
      <c r="B740" s="15" t="b">
        <f t="shared" ca="1" si="28"/>
        <v>0</v>
      </c>
      <c r="C740" s="14">
        <v>91.8</v>
      </c>
      <c r="G740" s="14">
        <v>9.8000000000000007</v>
      </c>
      <c r="H740" s="14">
        <v>28.9</v>
      </c>
      <c r="I740" s="24">
        <v>4897</v>
      </c>
      <c r="J740" s="24">
        <v>5428</v>
      </c>
      <c r="K740" s="24">
        <f t="shared" si="29"/>
        <v>10325</v>
      </c>
      <c r="L740" s="92">
        <v>6</v>
      </c>
    </row>
    <row r="741" spans="1:12">
      <c r="A741" s="15">
        <v>44021</v>
      </c>
      <c r="B741" s="15" t="b">
        <f t="shared" ca="1" si="28"/>
        <v>0</v>
      </c>
      <c r="C741" s="14">
        <v>44.2</v>
      </c>
      <c r="G741" s="14">
        <v>8.3000000000000007</v>
      </c>
      <c r="H741" s="14">
        <v>29.1</v>
      </c>
      <c r="I741" s="24">
        <v>4931</v>
      </c>
      <c r="J741" s="24">
        <v>5508</v>
      </c>
      <c r="K741" s="24">
        <f t="shared" si="29"/>
        <v>10439</v>
      </c>
      <c r="L741" s="92">
        <v>6</v>
      </c>
    </row>
    <row r="742" spans="1:12">
      <c r="A742" s="15">
        <v>44022</v>
      </c>
      <c r="B742" s="15" t="b">
        <f t="shared" ca="1" si="28"/>
        <v>0</v>
      </c>
      <c r="C742" s="14">
        <v>60.4</v>
      </c>
      <c r="G742" s="14">
        <v>14.9</v>
      </c>
      <c r="H742" s="14">
        <v>28.8</v>
      </c>
      <c r="I742" s="24">
        <v>5097</v>
      </c>
      <c r="J742" s="24">
        <v>5313</v>
      </c>
      <c r="K742" s="24">
        <f t="shared" si="29"/>
        <v>10410</v>
      </c>
      <c r="L742" s="92">
        <v>6</v>
      </c>
    </row>
    <row r="743" spans="1:12">
      <c r="A743" s="15">
        <v>44023</v>
      </c>
      <c r="B743" s="15" t="b">
        <f t="shared" ca="1" si="28"/>
        <v>0</v>
      </c>
      <c r="C743" s="14">
        <v>55</v>
      </c>
      <c r="G743" s="14">
        <v>15.9</v>
      </c>
      <c r="H743" s="14">
        <v>30</v>
      </c>
      <c r="I743" s="24">
        <v>5229</v>
      </c>
      <c r="J743" s="24">
        <v>5763</v>
      </c>
      <c r="K743" s="24">
        <f t="shared" si="29"/>
        <v>10992</v>
      </c>
      <c r="L743" s="92">
        <v>8</v>
      </c>
    </row>
    <row r="744" spans="1:12">
      <c r="A744" s="15">
        <v>44024</v>
      </c>
      <c r="B744" s="15" t="b">
        <f t="shared" ca="1" si="28"/>
        <v>0</v>
      </c>
      <c r="C744" s="14">
        <v>31</v>
      </c>
      <c r="G744" s="14">
        <v>12.1</v>
      </c>
      <c r="H744" s="14">
        <v>30.1</v>
      </c>
      <c r="I744" s="24">
        <v>5277</v>
      </c>
      <c r="J744" s="24">
        <v>5969</v>
      </c>
      <c r="K744" s="24">
        <f t="shared" si="29"/>
        <v>11246</v>
      </c>
      <c r="L744" s="92">
        <v>6</v>
      </c>
    </row>
    <row r="745" spans="1:12">
      <c r="A745" s="15">
        <v>44025</v>
      </c>
      <c r="B745" s="15" t="b">
        <f t="shared" ca="1" si="28"/>
        <v>0</v>
      </c>
      <c r="C745" s="14">
        <v>40.6</v>
      </c>
      <c r="G745" s="14">
        <v>10.5</v>
      </c>
      <c r="H745" s="14">
        <v>30.3</v>
      </c>
      <c r="I745" s="24">
        <v>5171</v>
      </c>
      <c r="J745" s="24">
        <v>5594</v>
      </c>
      <c r="K745" s="24">
        <f t="shared" si="29"/>
        <v>10765</v>
      </c>
      <c r="L745" s="92">
        <v>6</v>
      </c>
    </row>
    <row r="746" spans="1:12">
      <c r="A746" s="15">
        <v>44026</v>
      </c>
      <c r="B746" s="15" t="b">
        <f t="shared" ca="1" si="28"/>
        <v>0</v>
      </c>
      <c r="C746" s="14">
        <v>35.799999999999997</v>
      </c>
      <c r="G746" s="14">
        <v>8</v>
      </c>
      <c r="H746" s="14">
        <v>30.9</v>
      </c>
      <c r="I746" s="24">
        <v>4594</v>
      </c>
      <c r="J746" s="24">
        <v>5128</v>
      </c>
      <c r="K746" s="24">
        <f t="shared" si="29"/>
        <v>9722</v>
      </c>
      <c r="L746" s="92">
        <v>9</v>
      </c>
    </row>
    <row r="747" spans="1:12">
      <c r="A747" s="15">
        <v>44027</v>
      </c>
      <c r="B747" s="15" t="b">
        <f t="shared" ca="1" si="28"/>
        <v>0</v>
      </c>
      <c r="C747" s="14">
        <v>0</v>
      </c>
      <c r="G747" s="14">
        <v>4.0999999999999996</v>
      </c>
      <c r="H747" s="14">
        <v>30.5</v>
      </c>
      <c r="I747" s="24">
        <v>1617</v>
      </c>
      <c r="J747" s="24">
        <v>1851</v>
      </c>
      <c r="K747" s="24">
        <f t="shared" si="29"/>
        <v>3468</v>
      </c>
      <c r="L747" s="92">
        <v>0</v>
      </c>
    </row>
    <row r="748" spans="1:12">
      <c r="A748" s="15">
        <v>44028</v>
      </c>
      <c r="B748" s="15" t="b">
        <f t="shared" ca="1" si="28"/>
        <v>0</v>
      </c>
      <c r="C748" s="14">
        <v>0</v>
      </c>
      <c r="G748" s="14">
        <v>3.7</v>
      </c>
      <c r="H748" s="14">
        <v>30.3</v>
      </c>
      <c r="I748" s="24">
        <v>0</v>
      </c>
      <c r="J748" s="24">
        <v>0</v>
      </c>
      <c r="K748" s="24">
        <f t="shared" si="29"/>
        <v>0</v>
      </c>
      <c r="L748" s="92">
        <v>0</v>
      </c>
    </row>
    <row r="749" spans="1:12">
      <c r="A749" s="15">
        <v>44029</v>
      </c>
      <c r="B749" s="15" t="b">
        <f t="shared" ca="1" si="28"/>
        <v>0</v>
      </c>
      <c r="C749" s="14">
        <v>10.9</v>
      </c>
      <c r="G749" s="14">
        <v>3.4</v>
      </c>
      <c r="H749" s="14">
        <v>30.4</v>
      </c>
      <c r="I749" s="24">
        <v>0</v>
      </c>
      <c r="J749" s="24">
        <v>0</v>
      </c>
      <c r="K749" s="24">
        <f t="shared" si="29"/>
        <v>0</v>
      </c>
      <c r="L749" s="92">
        <v>0</v>
      </c>
    </row>
    <row r="750" spans="1:12">
      <c r="A750" s="15">
        <v>44030</v>
      </c>
      <c r="B750" s="15" t="b">
        <f t="shared" ca="1" si="28"/>
        <v>0</v>
      </c>
      <c r="C750" s="14">
        <v>8.9</v>
      </c>
      <c r="G750" s="14">
        <v>2.8</v>
      </c>
      <c r="H750" s="14">
        <v>30.6</v>
      </c>
      <c r="I750" s="24">
        <v>0</v>
      </c>
      <c r="J750" s="24">
        <v>0</v>
      </c>
      <c r="K750" s="24">
        <f t="shared" si="29"/>
        <v>0</v>
      </c>
      <c r="L750" s="92">
        <v>0</v>
      </c>
    </row>
    <row r="751" spans="1:12">
      <c r="A751" s="15">
        <v>44031</v>
      </c>
      <c r="B751" s="15" t="b">
        <f t="shared" ca="1" si="28"/>
        <v>0</v>
      </c>
      <c r="C751" s="14">
        <v>8.9</v>
      </c>
      <c r="G751" s="14">
        <v>1.7</v>
      </c>
      <c r="H751" s="14">
        <v>30.4</v>
      </c>
      <c r="I751" s="24">
        <v>0</v>
      </c>
      <c r="J751" s="24">
        <v>0</v>
      </c>
      <c r="K751" s="24">
        <f t="shared" si="29"/>
        <v>0</v>
      </c>
      <c r="L751" s="92">
        <v>0</v>
      </c>
    </row>
    <row r="752" spans="1:12">
      <c r="A752" s="15">
        <v>44032</v>
      </c>
      <c r="B752" s="15" t="b">
        <f t="shared" ca="1" si="28"/>
        <v>0</v>
      </c>
      <c r="C752" s="14">
        <v>0</v>
      </c>
      <c r="G752" s="14">
        <v>2.2000000000000002</v>
      </c>
      <c r="H752" s="14">
        <v>29.6</v>
      </c>
      <c r="I752" s="24">
        <v>0</v>
      </c>
      <c r="J752" s="24">
        <v>0</v>
      </c>
      <c r="K752" s="24">
        <f t="shared" si="29"/>
        <v>0</v>
      </c>
      <c r="L752" s="92">
        <v>0</v>
      </c>
    </row>
    <row r="753" spans="1:12">
      <c r="A753" s="15">
        <v>44033</v>
      </c>
      <c r="B753" s="15" t="b">
        <f t="shared" ca="1" si="28"/>
        <v>0</v>
      </c>
      <c r="C753" s="14">
        <v>0</v>
      </c>
      <c r="G753" s="14">
        <v>1.4</v>
      </c>
      <c r="H753" s="14">
        <v>29.9</v>
      </c>
      <c r="I753" s="24">
        <v>0</v>
      </c>
      <c r="J753" s="24">
        <v>0</v>
      </c>
      <c r="K753" s="24">
        <f t="shared" si="29"/>
        <v>0</v>
      </c>
      <c r="L753" s="92">
        <v>0</v>
      </c>
    </row>
    <row r="754" spans="1:12">
      <c r="A754" s="15">
        <v>44034</v>
      </c>
      <c r="B754" s="15" t="b">
        <f t="shared" ca="1" si="28"/>
        <v>0</v>
      </c>
      <c r="C754" s="14">
        <v>0</v>
      </c>
      <c r="G754" s="14">
        <v>2.1</v>
      </c>
      <c r="H754" s="14">
        <v>29.5</v>
      </c>
      <c r="I754" s="24">
        <v>0</v>
      </c>
      <c r="J754" s="24">
        <v>0</v>
      </c>
      <c r="K754" s="24">
        <f t="shared" si="29"/>
        <v>0</v>
      </c>
      <c r="L754" s="92">
        <v>0</v>
      </c>
    </row>
    <row r="755" spans="1:12">
      <c r="A755" s="15">
        <v>44035</v>
      </c>
      <c r="B755" s="15" t="b">
        <f t="shared" ca="1" si="28"/>
        <v>0</v>
      </c>
      <c r="C755" s="14">
        <v>9.6</v>
      </c>
      <c r="G755" s="14">
        <v>2.9</v>
      </c>
      <c r="H755" s="14">
        <v>30.2</v>
      </c>
      <c r="I755" s="24">
        <v>0</v>
      </c>
      <c r="J755" s="24">
        <v>0</v>
      </c>
      <c r="K755" s="24">
        <f t="shared" si="29"/>
        <v>0</v>
      </c>
      <c r="L755" s="92">
        <v>0</v>
      </c>
    </row>
    <row r="756" spans="1:12">
      <c r="A756" s="15">
        <v>44036</v>
      </c>
      <c r="B756" s="15" t="b">
        <f t="shared" ca="1" si="28"/>
        <v>0</v>
      </c>
      <c r="C756" s="14">
        <v>13.7</v>
      </c>
      <c r="G756" s="14">
        <v>2.4</v>
      </c>
      <c r="H756" s="14">
        <v>30.4</v>
      </c>
      <c r="I756" s="24">
        <v>0</v>
      </c>
      <c r="J756" s="24">
        <v>0</v>
      </c>
      <c r="K756" s="24">
        <f t="shared" si="29"/>
        <v>0</v>
      </c>
      <c r="L756" s="92">
        <v>0</v>
      </c>
    </row>
    <row r="757" spans="1:12">
      <c r="A757" s="15">
        <v>44037</v>
      </c>
      <c r="B757" s="15" t="b">
        <f t="shared" ca="1" si="28"/>
        <v>0</v>
      </c>
      <c r="C757" s="14">
        <v>9.6</v>
      </c>
      <c r="G757" s="14">
        <v>2.7</v>
      </c>
      <c r="H757" s="14">
        <v>29.9</v>
      </c>
      <c r="I757" s="24">
        <v>0</v>
      </c>
      <c r="J757" s="24">
        <v>0</v>
      </c>
      <c r="K757" s="24">
        <f t="shared" si="29"/>
        <v>0</v>
      </c>
      <c r="L757" s="92">
        <v>0</v>
      </c>
    </row>
    <row r="758" spans="1:12">
      <c r="A758" s="15">
        <v>44038</v>
      </c>
      <c r="B758" s="15" t="b">
        <f t="shared" ca="1" si="28"/>
        <v>0</v>
      </c>
      <c r="C758" s="14">
        <v>9.6</v>
      </c>
      <c r="G758" s="14">
        <v>2.6</v>
      </c>
      <c r="H758" s="14">
        <v>30.3</v>
      </c>
      <c r="I758" s="24">
        <v>0</v>
      </c>
      <c r="J758" s="24">
        <v>0</v>
      </c>
      <c r="K758" s="24">
        <f t="shared" si="29"/>
        <v>0</v>
      </c>
      <c r="L758" s="92">
        <v>0</v>
      </c>
    </row>
    <row r="759" spans="1:12">
      <c r="A759" s="15">
        <v>44039</v>
      </c>
      <c r="B759" s="15" t="b">
        <f t="shared" ca="1" si="28"/>
        <v>0</v>
      </c>
      <c r="C759" s="14">
        <v>35.799999999999997</v>
      </c>
      <c r="G759" s="14">
        <v>2.2000000000000002</v>
      </c>
      <c r="H759" s="14">
        <v>30</v>
      </c>
      <c r="I759" s="24">
        <v>0</v>
      </c>
      <c r="J759" s="24">
        <v>0</v>
      </c>
      <c r="K759" s="24">
        <f t="shared" si="29"/>
        <v>0</v>
      </c>
      <c r="L759" s="92">
        <v>0</v>
      </c>
    </row>
    <row r="760" spans="1:12">
      <c r="A760" s="15">
        <v>44040</v>
      </c>
      <c r="B760" s="15" t="b">
        <f t="shared" ca="1" si="28"/>
        <v>0</v>
      </c>
      <c r="C760" s="14">
        <v>21.5</v>
      </c>
      <c r="G760" s="14">
        <v>1.8</v>
      </c>
      <c r="H760" s="14">
        <v>30.5</v>
      </c>
      <c r="I760" s="24">
        <v>0</v>
      </c>
      <c r="J760" s="24">
        <v>0</v>
      </c>
      <c r="K760" s="24">
        <f t="shared" si="29"/>
        <v>0</v>
      </c>
      <c r="L760" s="92">
        <v>0</v>
      </c>
    </row>
    <row r="761" spans="1:12">
      <c r="A761" s="15">
        <v>44041</v>
      </c>
      <c r="B761" s="15" t="b">
        <f t="shared" ca="1" si="28"/>
        <v>0</v>
      </c>
      <c r="C761" s="14">
        <v>26.3</v>
      </c>
      <c r="G761" s="14">
        <v>1.7</v>
      </c>
      <c r="H761" s="14">
        <v>29.9</v>
      </c>
      <c r="I761" s="24">
        <v>0</v>
      </c>
      <c r="J761" s="24">
        <v>0</v>
      </c>
      <c r="K761" s="24">
        <f t="shared" si="29"/>
        <v>0</v>
      </c>
      <c r="L761" s="92">
        <v>0</v>
      </c>
    </row>
    <row r="762" spans="1:12">
      <c r="A762" s="15">
        <v>44042</v>
      </c>
      <c r="B762" s="15" t="b">
        <f t="shared" ca="1" si="28"/>
        <v>0</v>
      </c>
      <c r="C762" s="14">
        <v>22.7</v>
      </c>
      <c r="G762" s="14">
        <v>1.2</v>
      </c>
      <c r="H762" s="14">
        <v>29.7</v>
      </c>
      <c r="I762" s="24">
        <v>0</v>
      </c>
      <c r="J762" s="24">
        <v>0</v>
      </c>
      <c r="K762" s="24">
        <f t="shared" si="29"/>
        <v>0</v>
      </c>
      <c r="L762" s="92">
        <v>0</v>
      </c>
    </row>
    <row r="763" spans="1:12">
      <c r="A763" s="15">
        <v>44043</v>
      </c>
      <c r="B763" s="15" t="b">
        <f t="shared" ca="1" si="28"/>
        <v>0</v>
      </c>
      <c r="C763" s="14">
        <v>22.7</v>
      </c>
      <c r="G763" s="14">
        <v>0.9</v>
      </c>
      <c r="H763" s="14">
        <v>27.9</v>
      </c>
      <c r="I763" s="24">
        <v>0</v>
      </c>
      <c r="J763" s="24">
        <v>0</v>
      </c>
      <c r="K763" s="24">
        <f t="shared" si="29"/>
        <v>0</v>
      </c>
      <c r="L763" s="92">
        <v>0</v>
      </c>
    </row>
    <row r="764" spans="1:12">
      <c r="A764" s="15">
        <v>44044</v>
      </c>
      <c r="B764" s="15" t="b">
        <f t="shared" ca="1" si="28"/>
        <v>0</v>
      </c>
      <c r="C764" s="14">
        <v>22.7</v>
      </c>
      <c r="G764" s="14">
        <v>0.4</v>
      </c>
      <c r="H764" s="14">
        <v>27.4</v>
      </c>
      <c r="I764" s="24">
        <v>0</v>
      </c>
      <c r="J764" s="24">
        <v>0</v>
      </c>
      <c r="K764" s="24">
        <f t="shared" si="29"/>
        <v>0</v>
      </c>
      <c r="L764" s="92">
        <v>0</v>
      </c>
    </row>
    <row r="765" spans="1:12">
      <c r="A765" s="15">
        <v>44045</v>
      </c>
      <c r="B765" s="15" t="b">
        <f t="shared" ca="1" si="28"/>
        <v>0</v>
      </c>
      <c r="C765" s="14">
        <v>60.3</v>
      </c>
      <c r="G765" s="14">
        <v>0.9</v>
      </c>
      <c r="H765" s="14">
        <v>27.5</v>
      </c>
      <c r="I765" s="24">
        <v>0</v>
      </c>
      <c r="J765" s="24">
        <v>0</v>
      </c>
      <c r="K765" s="24">
        <f t="shared" si="29"/>
        <v>0</v>
      </c>
      <c r="L765" s="92">
        <v>0</v>
      </c>
    </row>
    <row r="766" spans="1:12">
      <c r="A766" s="15">
        <v>44046</v>
      </c>
      <c r="B766" s="15" t="b">
        <f t="shared" ca="1" si="28"/>
        <v>0</v>
      </c>
      <c r="C766" s="14">
        <v>33.299999999999997</v>
      </c>
      <c r="G766" s="14">
        <v>1</v>
      </c>
      <c r="H766" s="14">
        <v>26.7</v>
      </c>
      <c r="I766" s="24">
        <v>0</v>
      </c>
      <c r="J766" s="24">
        <v>0</v>
      </c>
      <c r="K766" s="24">
        <f t="shared" si="29"/>
        <v>0</v>
      </c>
      <c r="L766" s="92">
        <v>0</v>
      </c>
    </row>
    <row r="767" spans="1:12">
      <c r="A767" s="15">
        <v>44047</v>
      </c>
      <c r="B767" s="15" t="b">
        <f t="shared" ca="1" si="28"/>
        <v>0</v>
      </c>
      <c r="C767" s="14">
        <v>50.3</v>
      </c>
      <c r="G767" s="14">
        <v>0.9</v>
      </c>
      <c r="H767" s="14">
        <v>27.7</v>
      </c>
      <c r="I767" s="24">
        <v>0</v>
      </c>
      <c r="J767" s="24">
        <v>0</v>
      </c>
      <c r="K767" s="24">
        <f t="shared" si="29"/>
        <v>0</v>
      </c>
      <c r="L767" s="92">
        <v>0</v>
      </c>
    </row>
    <row r="768" spans="1:12">
      <c r="A768" s="15">
        <v>44048</v>
      </c>
      <c r="B768" s="15" t="b">
        <f t="shared" ca="1" si="28"/>
        <v>0</v>
      </c>
      <c r="C768" s="14">
        <v>42.7</v>
      </c>
      <c r="G768" s="14">
        <v>0.9</v>
      </c>
      <c r="H768" s="14">
        <v>27.2</v>
      </c>
      <c r="I768" s="24">
        <v>0</v>
      </c>
      <c r="J768" s="24">
        <v>0</v>
      </c>
      <c r="K768" s="24">
        <f t="shared" si="29"/>
        <v>0</v>
      </c>
      <c r="L768" s="92">
        <v>0</v>
      </c>
    </row>
    <row r="769" spans="1:12">
      <c r="A769" s="15">
        <v>44049</v>
      </c>
      <c r="B769" s="15" t="b">
        <f t="shared" ca="1" si="28"/>
        <v>0</v>
      </c>
      <c r="C769" s="14">
        <v>52.9</v>
      </c>
      <c r="G769" s="14">
        <v>1</v>
      </c>
      <c r="H769" s="14">
        <v>28.9</v>
      </c>
      <c r="I769" s="24">
        <v>0</v>
      </c>
      <c r="J769" s="24">
        <v>0</v>
      </c>
      <c r="K769" s="24">
        <f t="shared" si="29"/>
        <v>0</v>
      </c>
      <c r="L769" s="92">
        <v>0</v>
      </c>
    </row>
    <row r="770" spans="1:12">
      <c r="A770" s="15">
        <v>44050</v>
      </c>
      <c r="B770" s="15" t="b">
        <f t="shared" ref="B770:B833" ca="1" si="30">AND(A770&gt;=(TODAY()-30),A770&lt;TODAY())</f>
        <v>0</v>
      </c>
      <c r="C770" s="14">
        <v>48.8</v>
      </c>
      <c r="G770" s="14">
        <v>1</v>
      </c>
      <c r="H770" s="14">
        <v>29.6</v>
      </c>
      <c r="I770" s="24">
        <v>0</v>
      </c>
      <c r="J770" s="24">
        <v>0</v>
      </c>
      <c r="K770" s="24">
        <f t="shared" si="29"/>
        <v>0</v>
      </c>
      <c r="L770" s="92">
        <v>0</v>
      </c>
    </row>
    <row r="771" spans="1:12">
      <c r="A771" s="15">
        <v>44051</v>
      </c>
      <c r="B771" s="15" t="b">
        <f t="shared" ca="1" si="30"/>
        <v>0</v>
      </c>
      <c r="C771" s="14">
        <v>35.1</v>
      </c>
      <c r="G771" s="14">
        <v>1.3</v>
      </c>
      <c r="H771" s="14">
        <v>29.9</v>
      </c>
      <c r="I771" s="24">
        <v>0</v>
      </c>
      <c r="J771" s="24">
        <v>0</v>
      </c>
      <c r="K771" s="24">
        <f t="shared" si="29"/>
        <v>0</v>
      </c>
      <c r="L771" s="92">
        <v>0</v>
      </c>
    </row>
    <row r="772" spans="1:12">
      <c r="A772" s="15">
        <v>44052</v>
      </c>
      <c r="B772" s="15" t="b">
        <f t="shared" ca="1" si="30"/>
        <v>0</v>
      </c>
      <c r="C772" s="14">
        <v>59.9</v>
      </c>
      <c r="G772" s="14">
        <v>1.4</v>
      </c>
      <c r="H772" s="14">
        <v>29.9</v>
      </c>
      <c r="I772" s="24">
        <v>0</v>
      </c>
      <c r="J772" s="24">
        <v>0</v>
      </c>
      <c r="K772" s="24">
        <f t="shared" si="29"/>
        <v>0</v>
      </c>
      <c r="L772" s="92">
        <v>0</v>
      </c>
    </row>
    <row r="773" spans="1:12">
      <c r="A773" s="15">
        <v>44053</v>
      </c>
      <c r="B773" s="15" t="b">
        <f t="shared" ca="1" si="30"/>
        <v>0</v>
      </c>
      <c r="C773" s="14">
        <v>59.2</v>
      </c>
      <c r="G773" s="14">
        <v>1.6</v>
      </c>
      <c r="H773" s="14">
        <v>29.9</v>
      </c>
      <c r="I773" s="24">
        <v>0</v>
      </c>
      <c r="J773" s="24">
        <v>0</v>
      </c>
      <c r="K773" s="24">
        <f t="shared" si="29"/>
        <v>0</v>
      </c>
      <c r="L773" s="92">
        <v>0</v>
      </c>
    </row>
    <row r="774" spans="1:12">
      <c r="A774" s="15">
        <v>44054</v>
      </c>
      <c r="B774" s="15" t="b">
        <f t="shared" ca="1" si="30"/>
        <v>0</v>
      </c>
      <c r="C774" s="14">
        <v>17.8</v>
      </c>
      <c r="G774" s="14">
        <v>0.8</v>
      </c>
      <c r="H774" s="14">
        <v>30</v>
      </c>
      <c r="I774" s="24">
        <v>0</v>
      </c>
      <c r="J774" s="24">
        <v>0</v>
      </c>
      <c r="K774" s="24">
        <f t="shared" si="29"/>
        <v>0</v>
      </c>
      <c r="L774" s="92">
        <v>0</v>
      </c>
    </row>
    <row r="775" spans="1:12">
      <c r="A775" s="15">
        <v>44055</v>
      </c>
      <c r="B775" s="15" t="b">
        <f t="shared" ca="1" si="30"/>
        <v>0</v>
      </c>
      <c r="C775" s="14">
        <v>23.2</v>
      </c>
      <c r="G775" s="14">
        <v>1.9</v>
      </c>
      <c r="H775" s="14">
        <v>27.7</v>
      </c>
      <c r="I775" s="24">
        <v>0</v>
      </c>
      <c r="J775" s="24">
        <v>0</v>
      </c>
      <c r="K775" s="24">
        <f t="shared" si="29"/>
        <v>0</v>
      </c>
      <c r="L775" s="92">
        <v>0</v>
      </c>
    </row>
    <row r="776" spans="1:12">
      <c r="A776" s="15">
        <v>44056</v>
      </c>
      <c r="B776" s="15" t="b">
        <f t="shared" ca="1" si="30"/>
        <v>0</v>
      </c>
      <c r="C776" s="14">
        <v>23.2</v>
      </c>
      <c r="G776" s="14">
        <v>1.6</v>
      </c>
      <c r="H776" s="14">
        <v>30</v>
      </c>
      <c r="I776" s="24">
        <v>0</v>
      </c>
      <c r="J776" s="24">
        <v>0</v>
      </c>
      <c r="K776" s="24">
        <f t="shared" si="29"/>
        <v>0</v>
      </c>
      <c r="L776" s="92">
        <v>0</v>
      </c>
    </row>
    <row r="777" spans="1:12">
      <c r="A777" s="15">
        <v>44057</v>
      </c>
      <c r="B777" s="15" t="b">
        <f t="shared" ca="1" si="30"/>
        <v>0</v>
      </c>
      <c r="C777" s="14">
        <v>23.2</v>
      </c>
      <c r="G777" s="14">
        <v>1.7</v>
      </c>
      <c r="H777" s="14">
        <v>29.2</v>
      </c>
      <c r="I777" s="24">
        <v>0</v>
      </c>
      <c r="J777" s="24">
        <v>0</v>
      </c>
      <c r="K777" s="24">
        <f t="shared" si="29"/>
        <v>0</v>
      </c>
      <c r="L777" s="92">
        <v>0</v>
      </c>
    </row>
    <row r="778" spans="1:12">
      <c r="A778" s="15">
        <v>44058</v>
      </c>
      <c r="B778" s="15" t="b">
        <f t="shared" ca="1" si="30"/>
        <v>0</v>
      </c>
      <c r="C778" s="14">
        <v>17.8</v>
      </c>
      <c r="G778" s="14">
        <v>2.1</v>
      </c>
      <c r="H778" s="5">
        <v>29.859793814432976</v>
      </c>
      <c r="I778" s="24">
        <v>0</v>
      </c>
      <c r="J778" s="24">
        <v>0</v>
      </c>
      <c r="K778" s="24">
        <f t="shared" si="29"/>
        <v>0</v>
      </c>
      <c r="L778" s="92">
        <v>0</v>
      </c>
    </row>
    <row r="779" spans="1:12">
      <c r="A779" s="15">
        <v>44059</v>
      </c>
      <c r="B779" s="15" t="b">
        <f t="shared" ca="1" si="30"/>
        <v>0</v>
      </c>
      <c r="C779" s="14">
        <v>17.8</v>
      </c>
      <c r="G779" s="14">
        <v>2.1</v>
      </c>
      <c r="H779" s="14">
        <v>29.8</v>
      </c>
      <c r="I779" s="24">
        <v>0</v>
      </c>
      <c r="J779" s="24">
        <v>0</v>
      </c>
      <c r="K779" s="24">
        <f t="shared" si="29"/>
        <v>0</v>
      </c>
      <c r="L779" s="92">
        <v>0</v>
      </c>
    </row>
    <row r="780" spans="1:12">
      <c r="A780" s="15">
        <v>44060</v>
      </c>
      <c r="B780" s="15" t="b">
        <f t="shared" ca="1" si="30"/>
        <v>0</v>
      </c>
      <c r="C780" s="14">
        <v>17.8</v>
      </c>
      <c r="G780" s="14">
        <v>1.5</v>
      </c>
      <c r="H780" s="14">
        <v>28.4</v>
      </c>
      <c r="I780" s="24">
        <v>0</v>
      </c>
      <c r="J780" s="24">
        <v>0</v>
      </c>
      <c r="K780" s="24">
        <f t="shared" si="29"/>
        <v>0</v>
      </c>
      <c r="L780" s="92">
        <v>0</v>
      </c>
    </row>
    <row r="781" spans="1:12">
      <c r="A781" s="15">
        <v>44061</v>
      </c>
      <c r="B781" s="15" t="b">
        <f t="shared" ca="1" si="30"/>
        <v>0</v>
      </c>
      <c r="C781" s="14">
        <v>17.8</v>
      </c>
      <c r="G781" s="14">
        <v>0.9</v>
      </c>
      <c r="H781" s="14">
        <v>27.2</v>
      </c>
      <c r="I781" s="24">
        <v>0</v>
      </c>
      <c r="J781" s="24">
        <v>0</v>
      </c>
      <c r="K781" s="24">
        <f t="shared" si="29"/>
        <v>0</v>
      </c>
      <c r="L781" s="92">
        <v>0</v>
      </c>
    </row>
    <row r="782" spans="1:12">
      <c r="A782" s="15">
        <v>44062</v>
      </c>
      <c r="B782" s="15" t="b">
        <f t="shared" ca="1" si="30"/>
        <v>0</v>
      </c>
      <c r="C782" s="14">
        <v>17.8</v>
      </c>
      <c r="G782" s="14">
        <v>0.9</v>
      </c>
      <c r="H782" s="14">
        <v>26.4</v>
      </c>
      <c r="I782" s="24">
        <v>0</v>
      </c>
      <c r="J782" s="24">
        <v>0</v>
      </c>
      <c r="K782" s="24">
        <f t="shared" si="29"/>
        <v>0</v>
      </c>
      <c r="L782" s="92">
        <v>0</v>
      </c>
    </row>
    <row r="783" spans="1:12">
      <c r="A783" s="15">
        <v>44063</v>
      </c>
      <c r="B783" s="15" t="b">
        <f t="shared" ca="1" si="30"/>
        <v>0</v>
      </c>
      <c r="C783" s="14">
        <v>17.8</v>
      </c>
      <c r="G783" s="14">
        <v>1.6</v>
      </c>
      <c r="H783" s="14">
        <v>28.4</v>
      </c>
      <c r="I783" s="24">
        <v>0</v>
      </c>
      <c r="J783" s="24">
        <v>0</v>
      </c>
      <c r="K783" s="24">
        <f t="shared" si="29"/>
        <v>0</v>
      </c>
      <c r="L783" s="92">
        <v>0</v>
      </c>
    </row>
    <row r="784" spans="1:12">
      <c r="A784" s="15">
        <v>44064</v>
      </c>
      <c r="B784" s="15" t="b">
        <f t="shared" ca="1" si="30"/>
        <v>0</v>
      </c>
      <c r="C784" s="14">
        <v>17.8</v>
      </c>
      <c r="G784" s="14">
        <v>1.7</v>
      </c>
      <c r="H784" s="14">
        <v>29.1</v>
      </c>
      <c r="I784" s="24">
        <v>0</v>
      </c>
      <c r="J784" s="24">
        <v>0</v>
      </c>
      <c r="K784" s="24">
        <f t="shared" si="29"/>
        <v>0</v>
      </c>
      <c r="L784" s="92">
        <v>0</v>
      </c>
    </row>
    <row r="785" spans="1:12">
      <c r="A785" s="15">
        <v>44065</v>
      </c>
      <c r="B785" s="15" t="b">
        <f t="shared" ca="1" si="30"/>
        <v>0</v>
      </c>
      <c r="C785" s="14">
        <v>21.4</v>
      </c>
      <c r="G785" s="14">
        <v>2.7</v>
      </c>
      <c r="H785" s="14">
        <v>29.3</v>
      </c>
      <c r="I785" s="24">
        <v>0</v>
      </c>
      <c r="J785" s="24">
        <v>0</v>
      </c>
      <c r="K785" s="24">
        <f t="shared" si="29"/>
        <v>0</v>
      </c>
      <c r="L785" s="92">
        <v>0</v>
      </c>
    </row>
    <row r="786" spans="1:12">
      <c r="A786" s="15">
        <v>44066</v>
      </c>
      <c r="B786" s="15" t="b">
        <f t="shared" ca="1" si="30"/>
        <v>0</v>
      </c>
      <c r="C786" s="14">
        <v>17.8</v>
      </c>
      <c r="G786" s="14">
        <v>1.5</v>
      </c>
      <c r="H786" s="14">
        <v>29.7</v>
      </c>
      <c r="I786" s="24">
        <v>0</v>
      </c>
      <c r="J786" s="24">
        <v>0</v>
      </c>
      <c r="K786" s="24">
        <f t="shared" si="29"/>
        <v>0</v>
      </c>
      <c r="L786" s="92">
        <v>0</v>
      </c>
    </row>
    <row r="787" spans="1:12">
      <c r="A787" s="15">
        <v>44067</v>
      </c>
      <c r="B787" s="15" t="b">
        <f t="shared" ca="1" si="30"/>
        <v>0</v>
      </c>
      <c r="C787" s="14">
        <v>17.8</v>
      </c>
      <c r="G787" s="14">
        <v>1.5</v>
      </c>
      <c r="H787" s="14">
        <v>30.5</v>
      </c>
      <c r="I787" s="24">
        <v>0</v>
      </c>
      <c r="J787" s="24">
        <v>0</v>
      </c>
      <c r="K787" s="24">
        <f t="shared" si="29"/>
        <v>0</v>
      </c>
      <c r="L787" s="92">
        <v>0</v>
      </c>
    </row>
    <row r="788" spans="1:12">
      <c r="A788" s="15">
        <v>44068</v>
      </c>
      <c r="B788" s="15" t="b">
        <f t="shared" ca="1" si="30"/>
        <v>0</v>
      </c>
      <c r="C788" s="14">
        <v>17.8</v>
      </c>
      <c r="G788" s="14">
        <v>1.3</v>
      </c>
      <c r="H788" s="14">
        <v>30.7</v>
      </c>
      <c r="I788" s="24">
        <v>0</v>
      </c>
      <c r="J788" s="24">
        <v>0</v>
      </c>
      <c r="K788" s="24">
        <f t="shared" si="29"/>
        <v>0</v>
      </c>
      <c r="L788" s="92">
        <v>0</v>
      </c>
    </row>
    <row r="789" spans="1:12">
      <c r="A789" s="15">
        <v>44069</v>
      </c>
      <c r="B789" s="15" t="b">
        <f t="shared" ca="1" si="30"/>
        <v>0</v>
      </c>
      <c r="C789" s="14">
        <v>17.8</v>
      </c>
      <c r="G789" s="14">
        <v>1.3</v>
      </c>
      <c r="H789" s="14">
        <v>29.6</v>
      </c>
      <c r="I789" s="24">
        <v>0</v>
      </c>
      <c r="J789" s="24">
        <v>0</v>
      </c>
      <c r="K789" s="24">
        <f t="shared" si="29"/>
        <v>0</v>
      </c>
      <c r="L789" s="92">
        <v>0</v>
      </c>
    </row>
    <row r="790" spans="1:12">
      <c r="A790" s="15">
        <v>44070</v>
      </c>
      <c r="B790" s="15" t="b">
        <f t="shared" ca="1" si="30"/>
        <v>0</v>
      </c>
      <c r="C790" s="14">
        <v>17.8</v>
      </c>
      <c r="G790" s="14">
        <v>2.2999999999999998</v>
      </c>
      <c r="H790" s="14">
        <v>28.6</v>
      </c>
      <c r="I790" s="24">
        <v>0</v>
      </c>
      <c r="J790" s="24">
        <v>0</v>
      </c>
      <c r="K790" s="24">
        <f t="shared" si="29"/>
        <v>0</v>
      </c>
      <c r="L790" s="92">
        <v>0</v>
      </c>
    </row>
    <row r="791" spans="1:12">
      <c r="A791" s="15">
        <v>44071</v>
      </c>
      <c r="B791" s="15" t="b">
        <f t="shared" ca="1" si="30"/>
        <v>0</v>
      </c>
      <c r="C791" s="14">
        <v>17.8</v>
      </c>
      <c r="G791" s="14">
        <v>2.2000000000000002</v>
      </c>
      <c r="H791" s="14">
        <v>29.4</v>
      </c>
      <c r="I791" s="24">
        <v>0</v>
      </c>
      <c r="J791" s="24">
        <v>0</v>
      </c>
      <c r="K791" s="24">
        <f t="shared" si="29"/>
        <v>0</v>
      </c>
      <c r="L791" s="92">
        <v>0</v>
      </c>
    </row>
    <row r="792" spans="1:12">
      <c r="A792" s="15">
        <v>44072</v>
      </c>
      <c r="B792" s="15" t="b">
        <f t="shared" ca="1" si="30"/>
        <v>0</v>
      </c>
      <c r="C792" s="14">
        <v>17.8</v>
      </c>
      <c r="G792" s="14">
        <v>3.8</v>
      </c>
      <c r="H792" s="14">
        <v>29.9</v>
      </c>
      <c r="I792" s="24">
        <v>0</v>
      </c>
      <c r="J792" s="24">
        <v>0</v>
      </c>
      <c r="K792" s="24">
        <f t="shared" si="29"/>
        <v>0</v>
      </c>
      <c r="L792" s="92">
        <v>0</v>
      </c>
    </row>
    <row r="793" spans="1:12">
      <c r="A793" s="15">
        <v>44073</v>
      </c>
      <c r="B793" s="15" t="b">
        <f t="shared" ca="1" si="30"/>
        <v>0</v>
      </c>
      <c r="C793" s="14">
        <v>19.2</v>
      </c>
      <c r="G793" s="14">
        <v>5.2</v>
      </c>
      <c r="H793" s="14">
        <v>29.3</v>
      </c>
      <c r="I793" s="24">
        <v>0</v>
      </c>
      <c r="J793" s="24">
        <v>0</v>
      </c>
      <c r="K793" s="24">
        <f t="shared" si="29"/>
        <v>0</v>
      </c>
      <c r="L793" s="92">
        <v>0</v>
      </c>
    </row>
    <row r="794" spans="1:12">
      <c r="A794" s="15">
        <v>44074</v>
      </c>
      <c r="B794" s="15" t="b">
        <f t="shared" ca="1" si="30"/>
        <v>0</v>
      </c>
      <c r="C794" s="14">
        <v>25.9</v>
      </c>
      <c r="G794" s="14">
        <v>1</v>
      </c>
      <c r="H794" s="14">
        <v>29.3</v>
      </c>
      <c r="I794" s="24">
        <v>0</v>
      </c>
      <c r="J794" s="24">
        <v>0</v>
      </c>
      <c r="K794" s="24">
        <f t="shared" si="29"/>
        <v>0</v>
      </c>
      <c r="L794" s="92">
        <v>0</v>
      </c>
    </row>
    <row r="795" spans="1:12">
      <c r="A795" s="15">
        <v>44075</v>
      </c>
      <c r="B795" s="15" t="b">
        <f t="shared" ca="1" si="30"/>
        <v>0</v>
      </c>
      <c r="C795" s="14">
        <v>34.9</v>
      </c>
      <c r="G795" s="14">
        <v>1.3</v>
      </c>
      <c r="H795" s="14">
        <v>30.1</v>
      </c>
      <c r="I795" s="24">
        <v>0</v>
      </c>
      <c r="J795" s="24">
        <v>0</v>
      </c>
      <c r="K795" s="24">
        <f t="shared" si="29"/>
        <v>0</v>
      </c>
      <c r="L795" s="92">
        <v>0</v>
      </c>
    </row>
    <row r="796" spans="1:12">
      <c r="A796" s="15">
        <v>44076</v>
      </c>
      <c r="B796" s="15" t="b">
        <f t="shared" ca="1" si="30"/>
        <v>0</v>
      </c>
      <c r="C796" s="14">
        <v>44.5</v>
      </c>
      <c r="G796" s="14">
        <v>1.6</v>
      </c>
      <c r="H796" s="14">
        <v>30</v>
      </c>
      <c r="I796" s="24">
        <v>0</v>
      </c>
      <c r="J796" s="24">
        <v>0</v>
      </c>
      <c r="K796" s="24">
        <f t="shared" si="29"/>
        <v>0</v>
      </c>
      <c r="L796" s="92">
        <v>0</v>
      </c>
    </row>
    <row r="797" spans="1:12">
      <c r="A797" s="15">
        <v>44077</v>
      </c>
      <c r="B797" s="15" t="b">
        <f t="shared" ca="1" si="30"/>
        <v>0</v>
      </c>
      <c r="C797" s="14">
        <v>42.1</v>
      </c>
      <c r="G797" s="14">
        <v>1.9</v>
      </c>
      <c r="H797" s="14">
        <v>29.5</v>
      </c>
      <c r="I797" s="24">
        <v>0</v>
      </c>
      <c r="J797" s="24">
        <v>0</v>
      </c>
      <c r="K797" s="24">
        <f t="shared" si="29"/>
        <v>0</v>
      </c>
      <c r="L797" s="92">
        <v>0</v>
      </c>
    </row>
    <row r="798" spans="1:12">
      <c r="A798" s="15">
        <v>44078</v>
      </c>
      <c r="B798" s="15" t="b">
        <f t="shared" ca="1" si="30"/>
        <v>0</v>
      </c>
      <c r="C798" s="14">
        <v>57.2</v>
      </c>
      <c r="G798" s="14">
        <v>2.9</v>
      </c>
      <c r="H798" s="14">
        <v>29.2</v>
      </c>
      <c r="I798" s="24">
        <v>0</v>
      </c>
      <c r="J798" s="24">
        <v>0</v>
      </c>
      <c r="K798" s="24">
        <f t="shared" si="29"/>
        <v>0</v>
      </c>
      <c r="L798" s="92">
        <v>0</v>
      </c>
    </row>
    <row r="799" spans="1:12">
      <c r="A799" s="15">
        <v>44079</v>
      </c>
      <c r="B799" s="15" t="b">
        <f t="shared" ca="1" si="30"/>
        <v>0</v>
      </c>
      <c r="C799" s="14">
        <v>34.9</v>
      </c>
      <c r="G799" s="14">
        <v>7</v>
      </c>
      <c r="H799" s="14">
        <v>27.9</v>
      </c>
      <c r="I799" s="24">
        <v>0</v>
      </c>
      <c r="J799" s="24">
        <v>0</v>
      </c>
      <c r="K799" s="24">
        <f t="shared" si="29"/>
        <v>0</v>
      </c>
      <c r="L799" s="92">
        <v>0</v>
      </c>
    </row>
    <row r="800" spans="1:12">
      <c r="A800" s="15">
        <v>44080</v>
      </c>
      <c r="B800" s="15" t="b">
        <f t="shared" ca="1" si="30"/>
        <v>0</v>
      </c>
      <c r="C800" s="14">
        <v>34.9</v>
      </c>
      <c r="G800" s="14">
        <v>3</v>
      </c>
      <c r="H800" s="14">
        <v>28.8</v>
      </c>
      <c r="I800" s="24">
        <v>0</v>
      </c>
      <c r="J800" s="24">
        <v>0</v>
      </c>
      <c r="K800" s="24">
        <f t="shared" si="29"/>
        <v>0</v>
      </c>
      <c r="L800" s="92">
        <v>0</v>
      </c>
    </row>
    <row r="801" spans="1:12">
      <c r="A801" s="15">
        <v>44081</v>
      </c>
      <c r="B801" s="15" t="b">
        <f t="shared" ca="1" si="30"/>
        <v>0</v>
      </c>
      <c r="C801" s="14">
        <v>34.9</v>
      </c>
      <c r="G801" s="14">
        <v>1.8</v>
      </c>
      <c r="H801" s="14">
        <v>28.5</v>
      </c>
      <c r="I801" s="24">
        <v>0</v>
      </c>
      <c r="J801" s="24">
        <v>0</v>
      </c>
      <c r="K801" s="24">
        <f t="shared" si="29"/>
        <v>0</v>
      </c>
      <c r="L801" s="92">
        <v>0</v>
      </c>
    </row>
    <row r="802" spans="1:12">
      <c r="A802" s="15">
        <v>44082</v>
      </c>
      <c r="B802" s="15" t="b">
        <f t="shared" ca="1" si="30"/>
        <v>0</v>
      </c>
      <c r="C802" s="14">
        <v>31.8</v>
      </c>
      <c r="G802" s="14">
        <v>1.3</v>
      </c>
      <c r="H802" s="14">
        <v>26.9</v>
      </c>
      <c r="I802" s="24">
        <v>0</v>
      </c>
      <c r="J802" s="24">
        <v>0</v>
      </c>
      <c r="K802" s="24">
        <f t="shared" si="29"/>
        <v>0</v>
      </c>
      <c r="L802" s="92">
        <v>0</v>
      </c>
    </row>
    <row r="803" spans="1:12">
      <c r="A803" s="15">
        <v>44083</v>
      </c>
      <c r="B803" s="15" t="b">
        <f t="shared" ca="1" si="30"/>
        <v>0</v>
      </c>
      <c r="C803" s="14">
        <v>60</v>
      </c>
      <c r="G803" s="14">
        <v>1.3</v>
      </c>
      <c r="H803" s="14">
        <v>27.4</v>
      </c>
      <c r="I803" s="24">
        <v>0</v>
      </c>
      <c r="J803" s="24">
        <v>0</v>
      </c>
      <c r="K803" s="24">
        <f t="shared" ref="K803:K824" si="31">I803+J803</f>
        <v>0</v>
      </c>
      <c r="L803" s="92">
        <v>0</v>
      </c>
    </row>
    <row r="804" spans="1:12">
      <c r="A804" s="15">
        <v>44084</v>
      </c>
      <c r="B804" s="15" t="b">
        <f t="shared" ca="1" si="30"/>
        <v>0</v>
      </c>
      <c r="C804" s="14">
        <v>49.7</v>
      </c>
      <c r="G804" s="14">
        <v>1.9</v>
      </c>
      <c r="H804" s="14">
        <v>27.9</v>
      </c>
      <c r="I804" s="24">
        <v>0</v>
      </c>
      <c r="J804" s="24">
        <v>0</v>
      </c>
      <c r="K804" s="24">
        <f t="shared" si="31"/>
        <v>0</v>
      </c>
      <c r="L804" s="92">
        <v>0</v>
      </c>
    </row>
    <row r="805" spans="1:12">
      <c r="A805" s="15">
        <v>44085</v>
      </c>
      <c r="B805" s="15" t="b">
        <f t="shared" ca="1" si="30"/>
        <v>0</v>
      </c>
      <c r="C805" s="14">
        <v>64</v>
      </c>
      <c r="G805" s="14">
        <v>5.5</v>
      </c>
      <c r="H805" s="14">
        <v>28</v>
      </c>
      <c r="I805" s="24">
        <v>0</v>
      </c>
      <c r="J805" s="24">
        <v>0</v>
      </c>
      <c r="K805" s="24">
        <f t="shared" si="31"/>
        <v>0</v>
      </c>
      <c r="L805" s="92">
        <v>0</v>
      </c>
    </row>
    <row r="806" spans="1:12">
      <c r="A806" s="15">
        <v>44086</v>
      </c>
      <c r="B806" s="15" t="b">
        <f t="shared" ca="1" si="30"/>
        <v>0</v>
      </c>
      <c r="C806" s="14">
        <v>74.8</v>
      </c>
      <c r="G806" s="14">
        <v>10.6</v>
      </c>
      <c r="H806" s="14">
        <v>28.8</v>
      </c>
      <c r="I806" s="24">
        <v>0</v>
      </c>
      <c r="J806" s="24">
        <v>0</v>
      </c>
      <c r="K806" s="24">
        <f t="shared" si="31"/>
        <v>0</v>
      </c>
      <c r="L806" s="92">
        <v>0</v>
      </c>
    </row>
    <row r="807" spans="1:12">
      <c r="A807" s="15">
        <v>44087</v>
      </c>
      <c r="B807" s="15" t="b">
        <f t="shared" ca="1" si="30"/>
        <v>0</v>
      </c>
      <c r="C807" s="14">
        <v>74.8</v>
      </c>
      <c r="G807" s="14">
        <v>5</v>
      </c>
      <c r="H807" s="14">
        <v>28.4</v>
      </c>
      <c r="I807" s="24">
        <v>0</v>
      </c>
      <c r="J807" s="24">
        <v>0</v>
      </c>
      <c r="K807" s="24">
        <f t="shared" si="31"/>
        <v>0</v>
      </c>
      <c r="L807" s="92">
        <v>0</v>
      </c>
    </row>
    <row r="808" spans="1:12">
      <c r="A808" s="15">
        <v>44088</v>
      </c>
      <c r="B808" s="15" t="b">
        <f t="shared" ca="1" si="30"/>
        <v>0</v>
      </c>
      <c r="C808" s="14">
        <v>41.7</v>
      </c>
      <c r="G808" s="14">
        <v>2.6</v>
      </c>
      <c r="H808" s="14">
        <v>28.3</v>
      </c>
      <c r="I808" s="24">
        <v>0</v>
      </c>
      <c r="J808" s="24">
        <v>0</v>
      </c>
      <c r="K808" s="24">
        <f t="shared" si="31"/>
        <v>0</v>
      </c>
      <c r="L808" s="92">
        <v>0</v>
      </c>
    </row>
    <row r="809" spans="1:12">
      <c r="A809" s="15">
        <v>44089</v>
      </c>
      <c r="B809" s="15" t="b">
        <f t="shared" ca="1" si="30"/>
        <v>0</v>
      </c>
      <c r="C809" s="14">
        <v>31.8</v>
      </c>
      <c r="G809" s="14">
        <v>4.3</v>
      </c>
      <c r="H809" s="5">
        <v>27.371134020618555</v>
      </c>
      <c r="I809" s="24">
        <v>0</v>
      </c>
      <c r="J809" s="24">
        <v>0</v>
      </c>
      <c r="K809" s="24">
        <f t="shared" si="31"/>
        <v>0</v>
      </c>
      <c r="L809" s="92">
        <v>0</v>
      </c>
    </row>
    <row r="810" spans="1:12">
      <c r="A810" s="15">
        <v>44090</v>
      </c>
      <c r="B810" s="15" t="b">
        <f t="shared" ca="1" si="30"/>
        <v>0</v>
      </c>
      <c r="C810" s="14">
        <v>37.299999999999997</v>
      </c>
      <c r="G810" s="14">
        <v>4.7</v>
      </c>
      <c r="H810" s="14">
        <v>29.3</v>
      </c>
      <c r="I810" s="24">
        <v>0</v>
      </c>
      <c r="J810" s="24">
        <v>0</v>
      </c>
      <c r="K810" s="24">
        <f t="shared" si="31"/>
        <v>0</v>
      </c>
      <c r="L810" s="92">
        <v>0</v>
      </c>
    </row>
    <row r="811" spans="1:12">
      <c r="A811" s="15">
        <v>44091</v>
      </c>
      <c r="B811" s="15" t="b">
        <f t="shared" ca="1" si="30"/>
        <v>0</v>
      </c>
      <c r="C811" s="14">
        <v>31.8</v>
      </c>
      <c r="G811" s="14">
        <v>5.5</v>
      </c>
      <c r="H811" s="14">
        <v>28.7</v>
      </c>
      <c r="I811" s="24">
        <v>0</v>
      </c>
      <c r="J811" s="24">
        <v>0</v>
      </c>
      <c r="K811" s="24">
        <f t="shared" si="31"/>
        <v>0</v>
      </c>
      <c r="L811" s="92">
        <v>0</v>
      </c>
    </row>
    <row r="812" spans="1:12">
      <c r="A812" s="15">
        <v>44092</v>
      </c>
      <c r="B812" s="15" t="b">
        <f t="shared" ca="1" si="30"/>
        <v>0</v>
      </c>
      <c r="C812" s="14">
        <v>31.8</v>
      </c>
      <c r="G812" s="14">
        <v>8</v>
      </c>
      <c r="H812" s="14">
        <v>27.9</v>
      </c>
      <c r="I812" s="24">
        <v>0</v>
      </c>
      <c r="J812" s="24">
        <v>0</v>
      </c>
      <c r="K812" s="24">
        <f t="shared" si="31"/>
        <v>0</v>
      </c>
      <c r="L812" s="92">
        <v>0</v>
      </c>
    </row>
    <row r="813" spans="1:12">
      <c r="A813" s="15">
        <v>44093</v>
      </c>
      <c r="B813" s="15" t="b">
        <f t="shared" ca="1" si="30"/>
        <v>0</v>
      </c>
      <c r="C813" s="14">
        <v>31.8</v>
      </c>
      <c r="G813" s="14">
        <v>13.9</v>
      </c>
      <c r="H813" s="14">
        <v>27.9</v>
      </c>
      <c r="I813" s="24">
        <v>0</v>
      </c>
      <c r="J813" s="24">
        <v>0</v>
      </c>
      <c r="K813" s="24">
        <f t="shared" si="31"/>
        <v>0</v>
      </c>
      <c r="L813" s="92">
        <v>0</v>
      </c>
    </row>
    <row r="814" spans="1:12">
      <c r="A814" s="15">
        <v>44094</v>
      </c>
      <c r="B814" s="15" t="b">
        <f t="shared" ca="1" si="30"/>
        <v>0</v>
      </c>
      <c r="C814" s="14">
        <v>31.8</v>
      </c>
      <c r="G814" s="14">
        <v>8</v>
      </c>
      <c r="H814" s="14">
        <v>28.4</v>
      </c>
      <c r="I814" s="24">
        <v>0</v>
      </c>
      <c r="J814" s="24">
        <v>0</v>
      </c>
      <c r="K814" s="24">
        <f t="shared" si="31"/>
        <v>0</v>
      </c>
      <c r="L814" s="92">
        <v>0</v>
      </c>
    </row>
    <row r="815" spans="1:12">
      <c r="A815" s="15">
        <v>44095</v>
      </c>
      <c r="B815" s="15" t="b">
        <f t="shared" ca="1" si="30"/>
        <v>0</v>
      </c>
      <c r="C815" s="14">
        <v>34.200000000000003</v>
      </c>
      <c r="G815" s="14">
        <v>7.9</v>
      </c>
      <c r="H815" s="14">
        <v>27.7</v>
      </c>
      <c r="I815" s="24">
        <v>0</v>
      </c>
      <c r="J815" s="24">
        <v>0</v>
      </c>
      <c r="K815" s="24">
        <f t="shared" si="31"/>
        <v>0</v>
      </c>
      <c r="L815" s="92">
        <v>0</v>
      </c>
    </row>
    <row r="816" spans="1:12">
      <c r="A816" s="15">
        <v>44096</v>
      </c>
      <c r="B816" s="15" t="b">
        <f t="shared" ca="1" si="30"/>
        <v>0</v>
      </c>
      <c r="C816" s="14">
        <v>66</v>
      </c>
      <c r="G816" s="14">
        <v>4.7</v>
      </c>
      <c r="H816" s="14">
        <v>28.3</v>
      </c>
      <c r="I816" s="24">
        <v>0</v>
      </c>
      <c r="J816" s="24">
        <v>0</v>
      </c>
      <c r="K816" s="24">
        <f t="shared" si="31"/>
        <v>0</v>
      </c>
      <c r="L816" s="92">
        <v>0</v>
      </c>
    </row>
    <row r="817" spans="1:12">
      <c r="A817" s="15">
        <v>44097</v>
      </c>
      <c r="B817" s="15" t="b">
        <f t="shared" ca="1" si="30"/>
        <v>0</v>
      </c>
      <c r="C817" s="14">
        <v>70</v>
      </c>
      <c r="G817" s="14">
        <v>4</v>
      </c>
      <c r="H817" s="14">
        <v>29.1</v>
      </c>
      <c r="I817" s="24">
        <v>2410</v>
      </c>
      <c r="J817" s="24">
        <v>2634</v>
      </c>
      <c r="K817" s="24">
        <f t="shared" si="31"/>
        <v>5044</v>
      </c>
      <c r="L817" s="92">
        <v>0</v>
      </c>
    </row>
    <row r="818" spans="1:12">
      <c r="A818" s="15">
        <v>44098</v>
      </c>
      <c r="B818" s="15" t="b">
        <f t="shared" ca="1" si="30"/>
        <v>0</v>
      </c>
      <c r="C818" s="14">
        <v>70.099999999999994</v>
      </c>
      <c r="G818" s="14">
        <v>8.3000000000000007</v>
      </c>
      <c r="H818" s="14">
        <v>28.4</v>
      </c>
      <c r="I818" s="24">
        <v>3184</v>
      </c>
      <c r="J818" s="24">
        <v>3349</v>
      </c>
      <c r="K818" s="24">
        <f t="shared" si="31"/>
        <v>6533</v>
      </c>
      <c r="L818" s="92">
        <v>0</v>
      </c>
    </row>
    <row r="819" spans="1:12">
      <c r="A819" s="15">
        <v>44099</v>
      </c>
      <c r="B819" s="15" t="b">
        <f t="shared" ca="1" si="30"/>
        <v>0</v>
      </c>
      <c r="C819" s="14">
        <v>74.900000000000006</v>
      </c>
      <c r="G819" s="14">
        <v>13.1</v>
      </c>
      <c r="H819" s="14">
        <v>28</v>
      </c>
      <c r="I819" s="24">
        <v>2965</v>
      </c>
      <c r="J819" s="24">
        <v>3128</v>
      </c>
      <c r="K819" s="24">
        <f t="shared" si="31"/>
        <v>6093</v>
      </c>
      <c r="L819" s="92">
        <v>11</v>
      </c>
    </row>
    <row r="820" spans="1:12">
      <c r="A820" s="15">
        <v>44100</v>
      </c>
      <c r="B820" s="15" t="b">
        <f t="shared" ca="1" si="30"/>
        <v>0</v>
      </c>
      <c r="C820" s="14">
        <v>78.8</v>
      </c>
      <c r="G820" s="14">
        <v>13.5</v>
      </c>
      <c r="H820" s="14">
        <v>28</v>
      </c>
      <c r="I820" s="24">
        <v>3649</v>
      </c>
      <c r="J820" s="24">
        <v>3859</v>
      </c>
      <c r="K820" s="24">
        <f t="shared" si="31"/>
        <v>7508</v>
      </c>
      <c r="L820" s="92">
        <v>11</v>
      </c>
    </row>
    <row r="821" spans="1:12">
      <c r="A821" s="15">
        <v>44101</v>
      </c>
      <c r="B821" s="15" t="b">
        <f t="shared" ca="1" si="30"/>
        <v>0</v>
      </c>
      <c r="C821" s="14">
        <v>59.3</v>
      </c>
      <c r="G821" s="14">
        <v>11.7</v>
      </c>
      <c r="H821" s="14">
        <v>28.3</v>
      </c>
      <c r="I821" s="24">
        <v>4075</v>
      </c>
      <c r="J821" s="24">
        <v>4130</v>
      </c>
      <c r="K821" s="24">
        <v>8205</v>
      </c>
      <c r="L821" s="92">
        <v>15</v>
      </c>
    </row>
    <row r="822" spans="1:12">
      <c r="A822" s="15">
        <v>44102</v>
      </c>
      <c r="B822" s="15" t="b">
        <f t="shared" ca="1" si="30"/>
        <v>0</v>
      </c>
      <c r="C822" s="14">
        <v>75.3</v>
      </c>
      <c r="G822" s="14">
        <v>11.7</v>
      </c>
      <c r="H822" s="5">
        <v>26.840206185567006</v>
      </c>
      <c r="I822" s="24">
        <v>3105</v>
      </c>
      <c r="J822" s="24">
        <v>3176</v>
      </c>
      <c r="K822" s="24">
        <f t="shared" si="31"/>
        <v>6281</v>
      </c>
      <c r="L822" s="92">
        <v>8</v>
      </c>
    </row>
    <row r="823" spans="1:12">
      <c r="A823" s="15">
        <v>44103</v>
      </c>
      <c r="B823" s="15" t="b">
        <f t="shared" ca="1" si="30"/>
        <v>0</v>
      </c>
      <c r="C823" s="14">
        <v>75.3</v>
      </c>
      <c r="G823" s="14">
        <v>9.4</v>
      </c>
      <c r="H823" s="14">
        <v>26.1</v>
      </c>
      <c r="I823" s="24">
        <v>893</v>
      </c>
      <c r="J823" s="24">
        <v>840</v>
      </c>
      <c r="K823" s="24">
        <f t="shared" si="31"/>
        <v>1733</v>
      </c>
      <c r="L823" s="92">
        <v>0</v>
      </c>
    </row>
    <row r="824" spans="1:12">
      <c r="A824" s="15">
        <v>44104</v>
      </c>
      <c r="B824" s="15" t="b">
        <f t="shared" ca="1" si="30"/>
        <v>0</v>
      </c>
      <c r="C824" s="14">
        <v>75.3</v>
      </c>
      <c r="G824" s="14">
        <v>23.7</v>
      </c>
      <c r="H824" s="14">
        <v>26.7</v>
      </c>
      <c r="I824" s="24">
        <v>0</v>
      </c>
      <c r="J824" s="24">
        <v>0</v>
      </c>
      <c r="K824" s="24">
        <f t="shared" si="31"/>
        <v>0</v>
      </c>
      <c r="L824" s="92">
        <v>8</v>
      </c>
    </row>
    <row r="825" spans="1:12">
      <c r="A825" s="15">
        <v>44105</v>
      </c>
      <c r="B825" s="15" t="b">
        <f t="shared" ca="1" si="30"/>
        <v>0</v>
      </c>
      <c r="C825" s="14">
        <v>75.3</v>
      </c>
      <c r="G825" s="14">
        <v>24.8</v>
      </c>
      <c r="H825" s="14">
        <v>26.4</v>
      </c>
      <c r="I825" s="24">
        <v>0</v>
      </c>
      <c r="J825" s="24">
        <v>0</v>
      </c>
      <c r="K825" s="24">
        <f>SUM(Table1[[#This Row],[Meter 1 Reading
(x100 &gt; ft3)]:[Meter 2 Reading
(x100 &gt; ft3)]])</f>
        <v>0</v>
      </c>
      <c r="L825" s="92">
        <v>15</v>
      </c>
    </row>
    <row r="826" spans="1:12">
      <c r="A826" s="15">
        <v>44106</v>
      </c>
      <c r="B826" s="15" t="b">
        <f t="shared" ca="1" si="30"/>
        <v>0</v>
      </c>
      <c r="C826" s="14">
        <v>75.3</v>
      </c>
      <c r="G826" s="14">
        <v>25</v>
      </c>
      <c r="H826" s="14">
        <v>27.1</v>
      </c>
      <c r="I826" s="24">
        <v>0</v>
      </c>
      <c r="J826" s="24">
        <v>0</v>
      </c>
      <c r="K826" s="24">
        <v>0</v>
      </c>
      <c r="L826" s="92">
        <v>15</v>
      </c>
    </row>
    <row r="827" spans="1:12">
      <c r="A827" s="15">
        <v>44107</v>
      </c>
      <c r="B827" s="15" t="b">
        <f t="shared" ca="1" si="30"/>
        <v>0</v>
      </c>
      <c r="C827" s="14">
        <v>67.8</v>
      </c>
      <c r="G827" s="14">
        <v>25.3</v>
      </c>
      <c r="H827" s="14">
        <v>27.5</v>
      </c>
      <c r="I827" s="24">
        <v>0</v>
      </c>
      <c r="J827" s="24">
        <v>0</v>
      </c>
      <c r="K827" s="24">
        <f>Table1[[#This Row],[Meter 1 Reading
(x100 &gt; ft3)]]+Table1[[#This Row],[Meter 2 Reading
(x100 &gt; ft3)]]</f>
        <v>0</v>
      </c>
      <c r="L827" s="92">
        <v>11</v>
      </c>
    </row>
    <row r="828" spans="1:12">
      <c r="A828" s="15">
        <v>44108</v>
      </c>
      <c r="B828" s="15" t="b">
        <f t="shared" ca="1" si="30"/>
        <v>0</v>
      </c>
      <c r="C828" s="14">
        <v>74.8</v>
      </c>
      <c r="G828" s="14">
        <v>7</v>
      </c>
      <c r="H828" s="14">
        <v>27.5</v>
      </c>
      <c r="I828" s="24">
        <v>0</v>
      </c>
      <c r="J828" s="24">
        <v>0</v>
      </c>
      <c r="K828" s="24">
        <f>Table1[[#This Row],[Meter 1 Reading
(x100 &gt; ft3)]]+Table1[[#This Row],[Meter 2 Reading
(x100 &gt; ft3)]]</f>
        <v>0</v>
      </c>
      <c r="L828" s="92">
        <v>15</v>
      </c>
    </row>
    <row r="829" spans="1:12">
      <c r="A829" s="15">
        <v>44109</v>
      </c>
      <c r="B829" s="15" t="b">
        <f t="shared" ca="1" si="30"/>
        <v>0</v>
      </c>
      <c r="C829" s="14">
        <v>19.2</v>
      </c>
      <c r="G829" s="14">
        <v>7.1</v>
      </c>
      <c r="H829" s="14">
        <v>27</v>
      </c>
      <c r="I829" s="24">
        <v>0</v>
      </c>
      <c r="J829" s="24">
        <v>0</v>
      </c>
      <c r="K829" s="24">
        <f>Table1[[#This Row],[Meter 1 Reading
(x100 &gt; ft3)]]+Table1[[#This Row],[Meter 2 Reading
(x100 &gt; ft3)]]</f>
        <v>0</v>
      </c>
      <c r="L829" s="92">
        <v>8</v>
      </c>
    </row>
    <row r="830" spans="1:12">
      <c r="A830" s="15">
        <v>44110</v>
      </c>
      <c r="B830" s="15" t="b">
        <f t="shared" ca="1" si="30"/>
        <v>0</v>
      </c>
      <c r="C830" s="14">
        <v>22.8</v>
      </c>
      <c r="G830" s="14">
        <v>7.8</v>
      </c>
      <c r="H830" s="14">
        <v>25.5</v>
      </c>
      <c r="I830" s="24">
        <v>0</v>
      </c>
      <c r="J830" s="24">
        <v>0</v>
      </c>
      <c r="K830" s="24">
        <f>Table1[[#This Row],[Meter 1 Reading
(x100 &gt; ft3)]]+Table1[[#This Row],[Meter 2 Reading
(x100 &gt; ft3)]]</f>
        <v>0</v>
      </c>
      <c r="L830" s="92">
        <v>0</v>
      </c>
    </row>
    <row r="831" spans="1:12">
      <c r="A831" s="15">
        <v>44111</v>
      </c>
      <c r="B831" s="15" t="b">
        <f t="shared" ca="1" si="30"/>
        <v>0</v>
      </c>
      <c r="C831" s="14">
        <v>22.8</v>
      </c>
      <c r="G831" s="14">
        <v>7.3</v>
      </c>
      <c r="H831" s="14">
        <v>24.5</v>
      </c>
      <c r="I831" s="24">
        <v>0</v>
      </c>
      <c r="J831" s="24">
        <v>0</v>
      </c>
      <c r="K831" s="24">
        <f>Table1[[#This Row],[Meter 1 Reading
(x100 &gt; ft3)]]+Table1[[#This Row],[Meter 2 Reading
(x100 &gt; ft3)]]</f>
        <v>0</v>
      </c>
      <c r="L831" s="92">
        <v>8</v>
      </c>
    </row>
    <row r="832" spans="1:12">
      <c r="A832" s="15">
        <v>44112</v>
      </c>
      <c r="B832" s="15" t="b">
        <f t="shared" ca="1" si="30"/>
        <v>0</v>
      </c>
      <c r="C832" s="14">
        <v>19.2</v>
      </c>
      <c r="G832" s="14">
        <v>7.8</v>
      </c>
      <c r="H832" s="14">
        <v>24.8</v>
      </c>
      <c r="I832" s="24">
        <v>0</v>
      </c>
      <c r="J832" s="24">
        <v>0</v>
      </c>
      <c r="K832" s="24">
        <f>Table1[[#This Row],[Meter 1 Reading
(x100 &gt; ft3)]]+Table1[[#This Row],[Meter 2 Reading
(x100 &gt; ft3)]]</f>
        <v>0</v>
      </c>
      <c r="L832" s="92">
        <v>0</v>
      </c>
    </row>
    <row r="833" spans="1:12">
      <c r="A833" s="15">
        <v>44113</v>
      </c>
      <c r="B833" s="15" t="b">
        <f t="shared" ca="1" si="30"/>
        <v>0</v>
      </c>
      <c r="C833" s="14">
        <v>26.4</v>
      </c>
      <c r="G833" s="14">
        <v>13.3</v>
      </c>
      <c r="H833" s="14">
        <v>26</v>
      </c>
      <c r="I833" s="24">
        <v>0</v>
      </c>
      <c r="J833" s="24">
        <v>0</v>
      </c>
      <c r="K833" s="24">
        <f>Table1[[#This Row],[Meter 1 Reading
(x100 &gt; ft3)]]+Table1[[#This Row],[Meter 2 Reading
(x100 &gt; ft3)]]</f>
        <v>0</v>
      </c>
      <c r="L833" s="92">
        <v>11</v>
      </c>
    </row>
    <row r="834" spans="1:12">
      <c r="A834" s="15">
        <v>44114</v>
      </c>
      <c r="B834" s="15" t="b">
        <f t="shared" ref="B834:B897" ca="1" si="32">AND(A834&gt;=(TODAY()-30),A834&lt;TODAY())</f>
        <v>0</v>
      </c>
      <c r="C834" s="14">
        <v>19.2</v>
      </c>
      <c r="G834" s="14">
        <v>15</v>
      </c>
      <c r="H834" s="14">
        <v>25.9</v>
      </c>
      <c r="I834" s="24">
        <v>0</v>
      </c>
      <c r="J834" s="24">
        <v>0</v>
      </c>
      <c r="K834" s="24">
        <f>Table1[[#This Row],[Meter 1 Reading
(x100 &gt; ft3)]]+Table1[[#This Row],[Meter 2 Reading
(x100 &gt; ft3)]]</f>
        <v>0</v>
      </c>
      <c r="L834" s="92">
        <v>15</v>
      </c>
    </row>
    <row r="835" spans="1:12">
      <c r="A835" s="15">
        <v>44115</v>
      </c>
      <c r="B835" s="15" t="b">
        <f t="shared" ca="1" si="32"/>
        <v>0</v>
      </c>
      <c r="C835" s="14">
        <v>30.6</v>
      </c>
      <c r="G835" s="14">
        <v>6</v>
      </c>
      <c r="H835" s="14">
        <v>26.5</v>
      </c>
      <c r="I835" s="24">
        <v>0</v>
      </c>
      <c r="J835" s="24">
        <v>0</v>
      </c>
      <c r="K835" s="24">
        <f>Table1[[#This Row],[Meter 1 Reading
(x100 &gt; ft3)]]+Table1[[#This Row],[Meter 2 Reading
(x100 &gt; ft3)]]</f>
        <v>0</v>
      </c>
      <c r="L835" s="92">
        <v>6</v>
      </c>
    </row>
    <row r="836" spans="1:12">
      <c r="A836" s="15">
        <v>44116</v>
      </c>
      <c r="B836" s="15" t="b">
        <f t="shared" ca="1" si="32"/>
        <v>0</v>
      </c>
      <c r="C836" s="14">
        <v>30.3</v>
      </c>
      <c r="G836" s="14">
        <v>8.1999999999999993</v>
      </c>
      <c r="H836" s="14">
        <v>27.6</v>
      </c>
      <c r="I836" s="24">
        <v>0</v>
      </c>
      <c r="J836" s="24">
        <v>0</v>
      </c>
      <c r="K836" s="24">
        <f>Table1[[#This Row],[Meter 1 Reading
(x100 &gt; ft3)]]+Table1[[#This Row],[Meter 2 Reading
(x100 &gt; ft3)]]</f>
        <v>0</v>
      </c>
      <c r="L836" s="92">
        <v>6</v>
      </c>
    </row>
    <row r="837" spans="1:12">
      <c r="A837" s="15">
        <v>44117</v>
      </c>
      <c r="B837" s="15" t="b">
        <f t="shared" ca="1" si="32"/>
        <v>0</v>
      </c>
      <c r="C837" s="14">
        <v>48.8</v>
      </c>
      <c r="G837" s="14">
        <v>6.2</v>
      </c>
      <c r="H837" s="14">
        <v>25</v>
      </c>
      <c r="I837" s="24">
        <v>0</v>
      </c>
      <c r="J837" s="24">
        <v>0</v>
      </c>
      <c r="K837" s="24">
        <f>Table1[[#This Row],[Meter 1 Reading
(x100 &gt; ft3)]]+Table1[[#This Row],[Meter 2 Reading
(x100 &gt; ft3)]]</f>
        <v>0</v>
      </c>
      <c r="L837" s="92">
        <v>0</v>
      </c>
    </row>
    <row r="838" spans="1:12">
      <c r="A838" s="15">
        <v>44118</v>
      </c>
      <c r="B838" s="15" t="b">
        <f t="shared" ca="1" si="32"/>
        <v>0</v>
      </c>
      <c r="C838" s="14">
        <v>62.1</v>
      </c>
      <c r="G838" s="14">
        <v>6.2</v>
      </c>
      <c r="H838" s="14">
        <v>25.9</v>
      </c>
      <c r="I838" s="24">
        <v>0</v>
      </c>
      <c r="J838" s="24">
        <v>0</v>
      </c>
      <c r="K838" s="24">
        <f>Table1[[#This Row],[Meter 1 Reading
(x100 &gt; ft3)]]+Table1[[#This Row],[Meter 2 Reading
(x100 &gt; ft3)]]</f>
        <v>0</v>
      </c>
      <c r="L838" s="92">
        <v>6</v>
      </c>
    </row>
    <row r="839" spans="1:12">
      <c r="A839" s="15">
        <v>44119</v>
      </c>
      <c r="B839" s="15" t="b">
        <f t="shared" ca="1" si="32"/>
        <v>0</v>
      </c>
      <c r="C839" s="14">
        <v>60</v>
      </c>
      <c r="G839" s="14">
        <v>9.6</v>
      </c>
      <c r="H839" s="14">
        <v>26.4</v>
      </c>
      <c r="I839" s="24">
        <v>0</v>
      </c>
      <c r="J839" s="24">
        <v>0</v>
      </c>
      <c r="K839" s="24">
        <f>Table1[[#This Row],[Meter 1 Reading
(x100 &gt; ft3)]]+Table1[[#This Row],[Meter 2 Reading
(x100 &gt; ft3)]]</f>
        <v>0</v>
      </c>
      <c r="L839" s="92">
        <v>0</v>
      </c>
    </row>
    <row r="840" spans="1:12">
      <c r="A840" s="15">
        <v>44120</v>
      </c>
      <c r="B840" s="15" t="b">
        <f t="shared" ca="1" si="32"/>
        <v>0</v>
      </c>
      <c r="C840" s="14">
        <v>64.599999999999994</v>
      </c>
      <c r="G840" s="14">
        <v>12.9</v>
      </c>
      <c r="H840" s="14">
        <v>26.6</v>
      </c>
      <c r="I840" s="24">
        <v>0</v>
      </c>
      <c r="J840" s="24">
        <v>0</v>
      </c>
      <c r="K840" s="24">
        <f>Table1[[#This Row],[Meter 1 Reading
(x100 &gt; ft3)]]+Table1[[#This Row],[Meter 2 Reading
(x100 &gt; ft3)]]</f>
        <v>0</v>
      </c>
      <c r="L840" s="92">
        <v>11</v>
      </c>
    </row>
    <row r="841" spans="1:12">
      <c r="A841" s="15">
        <v>44121</v>
      </c>
      <c r="B841" s="15" t="b">
        <f t="shared" ca="1" si="32"/>
        <v>0</v>
      </c>
      <c r="C841" s="14">
        <v>56</v>
      </c>
      <c r="G841" s="14">
        <v>30.9</v>
      </c>
      <c r="H841" s="14">
        <v>25.4</v>
      </c>
      <c r="I841" s="24">
        <v>3</v>
      </c>
      <c r="J841" s="24">
        <v>4</v>
      </c>
      <c r="K841" s="24">
        <f>Table1[[#This Row],[Meter 1 Reading
(x100 &gt; ft3)]]+Table1[[#This Row],[Meter 2 Reading
(x100 &gt; ft3)]]</f>
        <v>7</v>
      </c>
      <c r="L841" s="92">
        <v>15</v>
      </c>
    </row>
    <row r="842" spans="1:12">
      <c r="A842" s="15">
        <v>44122</v>
      </c>
      <c r="B842" s="15" t="b">
        <f t="shared" ca="1" si="32"/>
        <v>0</v>
      </c>
      <c r="C842" s="14">
        <v>59</v>
      </c>
      <c r="G842" s="14">
        <v>29.6</v>
      </c>
      <c r="H842" s="14">
        <v>24.4</v>
      </c>
      <c r="I842" s="24">
        <v>0</v>
      </c>
      <c r="J842" s="24">
        <v>0</v>
      </c>
      <c r="K842" s="24">
        <f>Table1[[#This Row],[Meter 1 Reading
(x100 &gt; ft3)]]+Table1[[#This Row],[Meter 2 Reading
(x100 &gt; ft3)]]</f>
        <v>0</v>
      </c>
      <c r="L842" s="92">
        <v>15</v>
      </c>
    </row>
    <row r="843" spans="1:12">
      <c r="A843" s="15">
        <v>44123</v>
      </c>
      <c r="B843" s="15" t="b">
        <f t="shared" ca="1" si="32"/>
        <v>0</v>
      </c>
      <c r="C843" s="14">
        <v>68.7</v>
      </c>
      <c r="G843" s="14">
        <v>13.8</v>
      </c>
      <c r="H843" s="14">
        <v>23.9</v>
      </c>
      <c r="I843" s="24">
        <v>0</v>
      </c>
      <c r="J843" s="24">
        <v>0</v>
      </c>
      <c r="K843" s="24">
        <f>Table1[[#This Row],[Meter 1 Reading
(x100 &gt; ft3)]]+Table1[[#This Row],[Meter 2 Reading
(x100 &gt; ft3)]]</f>
        <v>0</v>
      </c>
      <c r="L843" s="92">
        <v>6</v>
      </c>
    </row>
    <row r="844" spans="1:12">
      <c r="A844" s="15">
        <v>44124</v>
      </c>
      <c r="B844" s="15" t="b">
        <f t="shared" ca="1" si="32"/>
        <v>0</v>
      </c>
      <c r="C844" s="14">
        <v>71.099999999999994</v>
      </c>
      <c r="G844" s="14">
        <v>13.6</v>
      </c>
      <c r="H844" s="14">
        <v>24.8</v>
      </c>
      <c r="I844" s="24">
        <v>0</v>
      </c>
      <c r="J844" s="24">
        <v>0</v>
      </c>
      <c r="K844" s="24">
        <f>Table1[[#This Row],[Meter 1 Reading
(x100 &gt; ft3)]]+Table1[[#This Row],[Meter 2 Reading
(x100 &gt; ft3)]]</f>
        <v>0</v>
      </c>
      <c r="L844" s="92">
        <v>0</v>
      </c>
    </row>
    <row r="845" spans="1:12">
      <c r="A845" s="15">
        <v>44125</v>
      </c>
      <c r="B845" s="15" t="b">
        <f t="shared" ca="1" si="32"/>
        <v>0</v>
      </c>
      <c r="C845" s="14">
        <v>81</v>
      </c>
      <c r="G845" s="14">
        <v>14.2</v>
      </c>
      <c r="H845" s="14">
        <v>24.4</v>
      </c>
      <c r="I845" s="24">
        <v>0</v>
      </c>
      <c r="J845" s="24">
        <v>0</v>
      </c>
      <c r="K845" s="24">
        <f>Table1[[#This Row],[Meter 1 Reading
(x100 &gt; ft3)]]+Table1[[#This Row],[Meter 2 Reading
(x100 &gt; ft3)]]</f>
        <v>0</v>
      </c>
      <c r="L845" s="92">
        <v>6</v>
      </c>
    </row>
    <row r="846" spans="1:12">
      <c r="A846" s="15">
        <v>44126</v>
      </c>
      <c r="B846" s="15" t="b">
        <f t="shared" ca="1" si="32"/>
        <v>0</v>
      </c>
      <c r="C846" s="14">
        <v>58</v>
      </c>
      <c r="G846" s="14">
        <v>16.600000000000001</v>
      </c>
      <c r="H846" s="14">
        <v>24.3</v>
      </c>
      <c r="I846" s="24">
        <v>0</v>
      </c>
      <c r="J846" s="24">
        <v>0</v>
      </c>
      <c r="K846" s="24">
        <f>Table1[[#This Row],[Meter 1 Reading
(x100 &gt; ft3)]]+Table1[[#This Row],[Meter 2 Reading
(x100 &gt; ft3)]]</f>
        <v>0</v>
      </c>
      <c r="L846" s="92">
        <v>0</v>
      </c>
    </row>
    <row r="847" spans="1:12">
      <c r="A847" s="15">
        <v>44127</v>
      </c>
      <c r="B847" s="15" t="b">
        <f t="shared" ca="1" si="32"/>
        <v>0</v>
      </c>
      <c r="C847" s="14">
        <v>87.5</v>
      </c>
      <c r="G847" s="14">
        <v>19.399999999999999</v>
      </c>
      <c r="H847" s="14">
        <v>23.4</v>
      </c>
      <c r="I847" s="24">
        <v>0</v>
      </c>
      <c r="J847" s="24">
        <v>0</v>
      </c>
      <c r="K847" s="24">
        <f>Table1[[#This Row],[Meter 1 Reading
(x100 &gt; ft3)]]+Table1[[#This Row],[Meter 2 Reading
(x100 &gt; ft3)]]</f>
        <v>0</v>
      </c>
      <c r="L847" s="92">
        <v>15</v>
      </c>
    </row>
    <row r="848" spans="1:12">
      <c r="A848" s="15">
        <v>44128</v>
      </c>
      <c r="B848" s="15" t="b">
        <f t="shared" ca="1" si="32"/>
        <v>0</v>
      </c>
      <c r="C848" s="14">
        <v>83</v>
      </c>
      <c r="G848" s="14">
        <v>33.1</v>
      </c>
      <c r="H848" s="14">
        <v>23.7</v>
      </c>
      <c r="I848" s="24">
        <v>0</v>
      </c>
      <c r="J848" s="24">
        <v>0</v>
      </c>
      <c r="K848" s="24">
        <f>Table1[[#This Row],[Meter 1 Reading
(x100 &gt; ft3)]]+Table1[[#This Row],[Meter 2 Reading
(x100 &gt; ft3)]]</f>
        <v>0</v>
      </c>
      <c r="L848" s="92">
        <v>15</v>
      </c>
    </row>
    <row r="849" spans="1:12">
      <c r="A849" s="15">
        <v>44129</v>
      </c>
      <c r="B849" s="15" t="b">
        <f t="shared" ca="1" si="32"/>
        <v>0</v>
      </c>
      <c r="C849" s="14">
        <v>6.2</v>
      </c>
      <c r="G849" s="14">
        <v>36.4</v>
      </c>
      <c r="H849" s="14">
        <v>24.3</v>
      </c>
      <c r="I849" s="24">
        <v>0</v>
      </c>
      <c r="J849" s="24">
        <v>0</v>
      </c>
      <c r="K849" s="24">
        <f>Table1[[#This Row],[Meter 1 Reading
(x100 &gt; ft3)]]+Table1[[#This Row],[Meter 2 Reading
(x100 &gt; ft3)]]</f>
        <v>0</v>
      </c>
      <c r="L849" s="92">
        <v>15</v>
      </c>
    </row>
    <row r="850" spans="1:12">
      <c r="A850" s="15">
        <v>44130</v>
      </c>
      <c r="B850" s="15" t="b">
        <f t="shared" ca="1" si="32"/>
        <v>0</v>
      </c>
      <c r="C850" s="14">
        <v>6.2</v>
      </c>
      <c r="G850" s="14">
        <v>13.7</v>
      </c>
      <c r="H850" s="14">
        <v>24.4</v>
      </c>
      <c r="I850" s="24">
        <v>0</v>
      </c>
      <c r="J850" s="24">
        <v>0</v>
      </c>
      <c r="K850" s="24">
        <f>Table1[[#This Row],[Meter 1 Reading
(x100 &gt; ft3)]]+Table1[[#This Row],[Meter 2 Reading
(x100 &gt; ft3)]]</f>
        <v>0</v>
      </c>
      <c r="L850" s="92">
        <v>15</v>
      </c>
    </row>
    <row r="851" spans="1:12">
      <c r="A851" s="15">
        <v>44131</v>
      </c>
      <c r="B851" s="15" t="b">
        <f t="shared" ca="1" si="32"/>
        <v>0</v>
      </c>
      <c r="C851" s="14">
        <v>49.2</v>
      </c>
      <c r="G851" s="14">
        <v>14.2</v>
      </c>
      <c r="H851" s="14">
        <v>24.8</v>
      </c>
      <c r="I851" s="24">
        <v>0</v>
      </c>
      <c r="J851" s="24">
        <v>0</v>
      </c>
      <c r="K851" s="24">
        <f>Table1[[#This Row],[Meter 1 Reading
(x100 &gt; ft3)]]+Table1[[#This Row],[Meter 2 Reading
(x100 &gt; ft3)]]</f>
        <v>0</v>
      </c>
      <c r="L851" s="92">
        <v>0</v>
      </c>
    </row>
    <row r="852" spans="1:12">
      <c r="A852" s="15">
        <v>44132</v>
      </c>
      <c r="B852" s="15" t="b">
        <f t="shared" ca="1" si="32"/>
        <v>0</v>
      </c>
      <c r="C852" s="14">
        <v>77.5</v>
      </c>
      <c r="G852" s="14">
        <v>14.1</v>
      </c>
      <c r="H852" s="14">
        <v>24.3</v>
      </c>
      <c r="I852" s="24">
        <v>0</v>
      </c>
      <c r="J852" s="24">
        <v>0</v>
      </c>
      <c r="K852" s="24">
        <f>Table1[[#This Row],[Meter 1 Reading
(x100 &gt; ft3)]]+Table1[[#This Row],[Meter 2 Reading
(x100 &gt; ft3)]]</f>
        <v>0</v>
      </c>
      <c r="L852" s="92">
        <v>11</v>
      </c>
    </row>
    <row r="853" spans="1:12">
      <c r="A853" s="15">
        <v>44133</v>
      </c>
      <c r="B853" s="15" t="b">
        <f t="shared" ca="1" si="32"/>
        <v>0</v>
      </c>
      <c r="C853" s="14">
        <v>6.2</v>
      </c>
      <c r="G853" s="14">
        <v>12.2</v>
      </c>
      <c r="H853" s="14">
        <v>23.8</v>
      </c>
      <c r="I853" s="24">
        <v>0</v>
      </c>
      <c r="J853" s="24">
        <v>0</v>
      </c>
      <c r="K853" s="24">
        <f>Table1[[#This Row],[Meter 1 Reading
(x100 &gt; ft3)]]+Table1[[#This Row],[Meter 2 Reading
(x100 &gt; ft3)]]</f>
        <v>0</v>
      </c>
      <c r="L853" s="92">
        <v>0</v>
      </c>
    </row>
    <row r="854" spans="1:12">
      <c r="A854" s="15">
        <v>44134</v>
      </c>
      <c r="B854" s="15" t="b">
        <f t="shared" ca="1" si="32"/>
        <v>0</v>
      </c>
      <c r="C854" s="14">
        <v>33.299999999999997</v>
      </c>
      <c r="G854" s="14">
        <v>14.6</v>
      </c>
      <c r="H854" s="14">
        <v>24</v>
      </c>
      <c r="I854" s="24">
        <v>0</v>
      </c>
      <c r="J854" s="24">
        <v>0</v>
      </c>
      <c r="K854" s="24">
        <f>Table1[[#This Row],[Meter 1 Reading
(x100 &gt; ft3)]]+Table1[[#This Row],[Meter 2 Reading
(x100 &gt; ft3)]]</f>
        <v>0</v>
      </c>
      <c r="L854" s="92">
        <v>15</v>
      </c>
    </row>
    <row r="855" spans="1:12">
      <c r="A855" s="15">
        <v>44135</v>
      </c>
      <c r="B855" s="15" t="b">
        <f t="shared" ca="1" si="32"/>
        <v>0</v>
      </c>
      <c r="C855" s="14">
        <v>16.5</v>
      </c>
      <c r="G855" s="14">
        <v>33.1</v>
      </c>
      <c r="H855" s="14">
        <v>23</v>
      </c>
      <c r="I855" s="24">
        <v>0</v>
      </c>
      <c r="J855" s="24">
        <v>0</v>
      </c>
      <c r="K855" s="24">
        <f>Table1[[#This Row],[Meter 1 Reading
(x100 &gt; ft3)]]+Table1[[#This Row],[Meter 2 Reading
(x100 &gt; ft3)]]</f>
        <v>0</v>
      </c>
      <c r="L855" s="92">
        <v>15</v>
      </c>
    </row>
    <row r="856" spans="1:12">
      <c r="A856" s="15">
        <v>44136</v>
      </c>
      <c r="B856" s="15" t="b">
        <f t="shared" ca="1" si="32"/>
        <v>0</v>
      </c>
      <c r="C856" s="14">
        <v>86.9</v>
      </c>
      <c r="G856" s="14">
        <v>22.7</v>
      </c>
      <c r="H856" s="14">
        <v>23.8</v>
      </c>
      <c r="I856" s="24">
        <v>0</v>
      </c>
      <c r="J856" s="24">
        <v>0</v>
      </c>
      <c r="K856" s="24">
        <f>Table1[[#This Row],[Meter 1 Reading
(x100 &gt; ft3)]]+Table1[[#This Row],[Meter 2 Reading
(x100 &gt; ft3)]]</f>
        <v>0</v>
      </c>
      <c r="L856" s="92">
        <v>15</v>
      </c>
    </row>
    <row r="857" spans="1:12">
      <c r="A857" s="15">
        <v>44137</v>
      </c>
      <c r="B857" s="15" t="b">
        <f t="shared" ca="1" si="32"/>
        <v>0</v>
      </c>
      <c r="C857" s="14">
        <v>78.2</v>
      </c>
      <c r="G857" s="14">
        <v>10.5</v>
      </c>
      <c r="H857" s="14">
        <v>25.1</v>
      </c>
      <c r="I857" s="24">
        <v>0</v>
      </c>
      <c r="J857" s="24">
        <v>0</v>
      </c>
      <c r="K857" s="24">
        <f>Table1[[#This Row],[Meter 1 Reading
(x100 &gt; ft3)]]+Table1[[#This Row],[Meter 2 Reading
(x100 &gt; ft3)]]</f>
        <v>0</v>
      </c>
      <c r="L857" s="92">
        <v>8</v>
      </c>
    </row>
    <row r="858" spans="1:12">
      <c r="A858" s="15">
        <v>44138</v>
      </c>
      <c r="B858" s="15" t="b">
        <f t="shared" ca="1" si="32"/>
        <v>0</v>
      </c>
      <c r="C858" s="14">
        <v>50.9</v>
      </c>
      <c r="G858" s="14">
        <v>9.9</v>
      </c>
      <c r="H858" s="14">
        <v>23.7</v>
      </c>
      <c r="I858" s="24">
        <v>0</v>
      </c>
      <c r="J858" s="24">
        <v>0</v>
      </c>
      <c r="K858" s="24">
        <f>Table1[[#This Row],[Meter 1 Reading
(x100 &gt; ft3)]]+Table1[[#This Row],[Meter 2 Reading
(x100 &gt; ft3)]]</f>
        <v>0</v>
      </c>
      <c r="L858" s="92">
        <v>0</v>
      </c>
    </row>
    <row r="859" spans="1:12">
      <c r="A859" s="15">
        <v>44139</v>
      </c>
      <c r="B859" s="15" t="b">
        <f t="shared" ca="1" si="32"/>
        <v>0</v>
      </c>
      <c r="C859" s="14">
        <v>1.5</v>
      </c>
      <c r="G859" s="14">
        <v>12.1</v>
      </c>
      <c r="H859" s="14">
        <v>23.4</v>
      </c>
      <c r="I859" s="24">
        <v>0</v>
      </c>
      <c r="J859" s="24">
        <v>0</v>
      </c>
      <c r="K859" s="24">
        <f>Table1[[#This Row],[Meter 1 Reading
(x100 &gt; ft3)]]+Table1[[#This Row],[Meter 2 Reading
(x100 &gt; ft3)]]</f>
        <v>0</v>
      </c>
      <c r="L859" s="92">
        <v>8</v>
      </c>
    </row>
    <row r="860" spans="1:12">
      <c r="A860" s="15">
        <v>44140</v>
      </c>
      <c r="B860" s="15" t="b">
        <f t="shared" ca="1" si="32"/>
        <v>0</v>
      </c>
      <c r="C860" s="14">
        <v>0</v>
      </c>
      <c r="G860" s="14">
        <v>12.6</v>
      </c>
      <c r="H860" s="14">
        <v>23.4</v>
      </c>
      <c r="I860" s="24">
        <v>0</v>
      </c>
      <c r="J860" s="24">
        <v>0</v>
      </c>
      <c r="K860" s="24">
        <f>Table1[[#This Row],[Meter 1 Reading
(x100 &gt; ft3)]]+Table1[[#This Row],[Meter 2 Reading
(x100 &gt; ft3)]]</f>
        <v>0</v>
      </c>
      <c r="L860" s="92">
        <v>0</v>
      </c>
    </row>
    <row r="861" spans="1:12">
      <c r="A861" s="15">
        <v>44141</v>
      </c>
      <c r="B861" s="15" t="b">
        <f t="shared" ca="1" si="32"/>
        <v>0</v>
      </c>
      <c r="C861" s="14">
        <v>0</v>
      </c>
      <c r="G861" s="14">
        <v>14.2</v>
      </c>
      <c r="H861" s="14">
        <v>24.4</v>
      </c>
      <c r="I861" s="24">
        <v>0</v>
      </c>
      <c r="J861" s="24">
        <v>0</v>
      </c>
      <c r="K861" s="24">
        <f>Table1[[#This Row],[Meter 1 Reading
(x100 &gt; ft3)]]+Table1[[#This Row],[Meter 2 Reading
(x100 &gt; ft3)]]</f>
        <v>0</v>
      </c>
      <c r="L861" s="92">
        <v>15</v>
      </c>
    </row>
    <row r="862" spans="1:12">
      <c r="A862" s="15">
        <v>44142</v>
      </c>
      <c r="B862" s="15" t="b">
        <f t="shared" ca="1" si="32"/>
        <v>0</v>
      </c>
      <c r="C862" s="14">
        <v>85.4</v>
      </c>
      <c r="G862" s="14">
        <v>29.9</v>
      </c>
      <c r="H862" s="14">
        <v>26</v>
      </c>
      <c r="I862" s="24">
        <v>0</v>
      </c>
      <c r="J862" s="24">
        <v>0</v>
      </c>
      <c r="K862" s="24">
        <f>Table1[[#This Row],[Meter 1 Reading
(x100 &gt; ft3)]]+Table1[[#This Row],[Meter 2 Reading
(x100 &gt; ft3)]]</f>
        <v>0</v>
      </c>
      <c r="L862" s="92">
        <v>15</v>
      </c>
    </row>
    <row r="863" spans="1:12">
      <c r="A863" s="15">
        <v>44143</v>
      </c>
      <c r="B863" s="15" t="b">
        <f t="shared" ca="1" si="32"/>
        <v>0</v>
      </c>
      <c r="C863" s="14">
        <v>15</v>
      </c>
      <c r="G863" s="14">
        <v>24.8</v>
      </c>
      <c r="H863" s="14">
        <v>25.4</v>
      </c>
      <c r="I863" s="24">
        <v>0</v>
      </c>
      <c r="J863" s="24">
        <v>0</v>
      </c>
      <c r="K863" s="24">
        <f>Table1[[#This Row],[Meter 1 Reading
(x100 &gt; ft3)]]+Table1[[#This Row],[Meter 2 Reading
(x100 &gt; ft3)]]</f>
        <v>0</v>
      </c>
      <c r="L863" s="92">
        <v>15</v>
      </c>
    </row>
    <row r="864" spans="1:12">
      <c r="A864" s="15">
        <v>44144</v>
      </c>
      <c r="B864" s="15" t="b">
        <f t="shared" ca="1" si="32"/>
        <v>0</v>
      </c>
      <c r="C864" s="14">
        <v>16.899999999999999</v>
      </c>
      <c r="G864" s="14">
        <v>12.9</v>
      </c>
      <c r="H864" s="14">
        <v>24.1</v>
      </c>
      <c r="I864" s="24">
        <v>0</v>
      </c>
      <c r="J864" s="24">
        <v>0</v>
      </c>
      <c r="K864" s="24">
        <f>Table1[[#This Row],[Meter 1 Reading
(x100 &gt; ft3)]]+Table1[[#This Row],[Meter 2 Reading
(x100 &gt; ft3)]]</f>
        <v>0</v>
      </c>
      <c r="L864" s="92">
        <v>6</v>
      </c>
    </row>
    <row r="865" spans="1:12">
      <c r="A865" s="15">
        <v>44145</v>
      </c>
      <c r="B865" s="15" t="b">
        <f t="shared" ca="1" si="32"/>
        <v>0</v>
      </c>
      <c r="C865" s="14">
        <v>15.9</v>
      </c>
      <c r="G865" s="14">
        <v>13.7</v>
      </c>
      <c r="H865" s="14">
        <v>22.9</v>
      </c>
      <c r="I865" s="24">
        <v>0</v>
      </c>
      <c r="J865" s="24">
        <v>0</v>
      </c>
      <c r="K865" s="24">
        <f>Table1[[#This Row],[Meter 1 Reading
(x100 &gt; ft3)]]+Table1[[#This Row],[Meter 2 Reading
(x100 &gt; ft3)]]</f>
        <v>0</v>
      </c>
      <c r="L865" s="92">
        <v>0</v>
      </c>
    </row>
    <row r="866" spans="1:12">
      <c r="A866" s="15">
        <v>44146</v>
      </c>
      <c r="B866" s="15" t="b">
        <f t="shared" ca="1" si="32"/>
        <v>0</v>
      </c>
      <c r="C866" s="14">
        <v>17</v>
      </c>
      <c r="G866" s="14">
        <v>10.9</v>
      </c>
      <c r="H866" s="14">
        <v>22.8</v>
      </c>
      <c r="I866" s="24">
        <v>0</v>
      </c>
      <c r="J866" s="24">
        <v>0</v>
      </c>
      <c r="K866" s="24">
        <f>Table1[[#This Row],[Meter 1 Reading
(x100 &gt; ft3)]]+Table1[[#This Row],[Meter 2 Reading
(x100 &gt; ft3)]]</f>
        <v>0</v>
      </c>
      <c r="L866" s="92">
        <v>6</v>
      </c>
    </row>
    <row r="867" spans="1:12">
      <c r="A867" s="15">
        <v>44147</v>
      </c>
      <c r="B867" s="15" t="b">
        <f t="shared" ca="1" si="32"/>
        <v>0</v>
      </c>
      <c r="C867" s="14">
        <v>25.5</v>
      </c>
      <c r="G867" s="14">
        <v>15.7</v>
      </c>
      <c r="H867" s="14">
        <v>22.4</v>
      </c>
      <c r="I867" s="24">
        <v>0</v>
      </c>
      <c r="J867" s="24">
        <v>0</v>
      </c>
      <c r="K867" s="24">
        <v>0</v>
      </c>
      <c r="L867" s="92">
        <v>0</v>
      </c>
    </row>
    <row r="868" spans="1:12">
      <c r="A868" s="15">
        <v>44148</v>
      </c>
      <c r="B868" s="15" t="b">
        <f t="shared" ca="1" si="32"/>
        <v>0</v>
      </c>
      <c r="C868" s="14">
        <v>21.8</v>
      </c>
      <c r="G868" s="14">
        <v>16.2</v>
      </c>
      <c r="H868" s="14">
        <v>23.1</v>
      </c>
      <c r="I868" s="24">
        <v>0</v>
      </c>
      <c r="J868" s="24">
        <v>0</v>
      </c>
      <c r="K868" s="24">
        <f>Table1[[#This Row],[Meter 1 Reading
(x100 &gt; ft3)]]+Table1[[#This Row],[Meter 2 Reading
(x100 &gt; ft3)]]</f>
        <v>0</v>
      </c>
      <c r="L868" s="92">
        <v>15</v>
      </c>
    </row>
    <row r="869" spans="1:12">
      <c r="A869" s="15">
        <v>44149</v>
      </c>
      <c r="B869" s="15" t="b">
        <f t="shared" ca="1" si="32"/>
        <v>0</v>
      </c>
      <c r="C869" s="14">
        <v>2.7</v>
      </c>
      <c r="G869" s="14">
        <v>34.1</v>
      </c>
      <c r="H869" s="14">
        <v>23.1</v>
      </c>
      <c r="I869" s="24">
        <v>0</v>
      </c>
      <c r="J869" s="24">
        <v>0</v>
      </c>
      <c r="K869" s="24">
        <f>Table1[[#This Row],[Meter 1 Reading
(x100 &gt; ft3)]]+Table1[[#This Row],[Meter 2 Reading
(x100 &gt; ft3)]]</f>
        <v>0</v>
      </c>
      <c r="L869" s="92">
        <v>15</v>
      </c>
    </row>
    <row r="870" spans="1:12">
      <c r="A870" s="15">
        <v>44150</v>
      </c>
      <c r="B870" s="15" t="b">
        <f t="shared" ca="1" si="32"/>
        <v>0</v>
      </c>
      <c r="C870" s="14">
        <v>72.7</v>
      </c>
      <c r="G870" s="14">
        <v>28.4</v>
      </c>
      <c r="H870" s="14">
        <v>23.2</v>
      </c>
      <c r="I870" s="24">
        <v>0</v>
      </c>
      <c r="J870" s="24">
        <v>0</v>
      </c>
      <c r="K870" s="24">
        <f>Table1[[#This Row],[Meter 1 Reading
(x100 &gt; ft3)]]+Table1[[#This Row],[Meter 2 Reading
(x100 &gt; ft3)]]</f>
        <v>0</v>
      </c>
      <c r="L870" s="92">
        <v>15</v>
      </c>
    </row>
    <row r="871" spans="1:12">
      <c r="A871" s="15">
        <v>44151</v>
      </c>
      <c r="B871" s="15" t="b">
        <f t="shared" ca="1" si="32"/>
        <v>0</v>
      </c>
      <c r="C871" s="14">
        <v>12.7</v>
      </c>
      <c r="G871" s="14">
        <v>13</v>
      </c>
      <c r="H871" s="14">
        <v>24</v>
      </c>
      <c r="I871" s="24">
        <v>0</v>
      </c>
      <c r="J871" s="24">
        <v>0</v>
      </c>
      <c r="K871" s="24">
        <f>Table1[[#This Row],[Meter 1 Reading
(x100 &gt; ft3)]]+Table1[[#This Row],[Meter 2 Reading
(x100 &gt; ft3)]]</f>
        <v>0</v>
      </c>
      <c r="L871" s="92">
        <v>6</v>
      </c>
    </row>
    <row r="872" spans="1:12">
      <c r="A872" s="15">
        <v>44152</v>
      </c>
      <c r="B872" s="15" t="b">
        <f t="shared" ca="1" si="32"/>
        <v>0</v>
      </c>
      <c r="C872" s="14">
        <v>0</v>
      </c>
      <c r="G872" s="14">
        <v>13.3</v>
      </c>
      <c r="H872" s="14">
        <v>22.1</v>
      </c>
      <c r="I872" s="24">
        <v>0</v>
      </c>
      <c r="J872" s="24">
        <v>0</v>
      </c>
      <c r="K872" s="24">
        <f>Table1[[#This Row],[Meter 1 Reading
(x100 &gt; ft3)]]+Table1[[#This Row],[Meter 2 Reading
(x100 &gt; ft3)]]</f>
        <v>0</v>
      </c>
      <c r="L872" s="92">
        <v>0</v>
      </c>
    </row>
    <row r="873" spans="1:12">
      <c r="A873" s="15">
        <v>44153</v>
      </c>
      <c r="B873" s="15" t="b">
        <f t="shared" ca="1" si="32"/>
        <v>0</v>
      </c>
      <c r="C873" s="14">
        <v>17.100000000000001</v>
      </c>
      <c r="G873" s="14">
        <v>12.1</v>
      </c>
      <c r="H873" s="14">
        <v>22.3</v>
      </c>
      <c r="I873" s="24">
        <v>0</v>
      </c>
      <c r="J873" s="24">
        <v>0</v>
      </c>
      <c r="K873" s="24">
        <f>Table1[[#This Row],[Meter 1 Reading
(x100 &gt; ft3)]]+Table1[[#This Row],[Meter 2 Reading
(x100 &gt; ft3)]]</f>
        <v>0</v>
      </c>
      <c r="L873" s="92">
        <v>8</v>
      </c>
    </row>
    <row r="874" spans="1:12">
      <c r="A874" s="15">
        <v>44154</v>
      </c>
      <c r="B874" s="15" t="b">
        <f t="shared" ca="1" si="32"/>
        <v>0</v>
      </c>
      <c r="C874" s="14">
        <v>15.7</v>
      </c>
      <c r="G874" s="14">
        <v>14.3</v>
      </c>
      <c r="H874" s="14">
        <v>22</v>
      </c>
      <c r="I874" s="24">
        <v>0</v>
      </c>
      <c r="J874" s="24">
        <v>0</v>
      </c>
      <c r="K874" s="24">
        <f>Table1[[#This Row],[Meter 1 Reading
(x100 &gt; ft3)]]+Table1[[#This Row],[Meter 2 Reading
(x100 &gt; ft3)]]</f>
        <v>0</v>
      </c>
      <c r="L874" s="92">
        <v>0</v>
      </c>
    </row>
    <row r="875" spans="1:12">
      <c r="A875" s="15">
        <v>44155</v>
      </c>
      <c r="B875" s="15" t="b">
        <f t="shared" ca="1" si="32"/>
        <v>0</v>
      </c>
      <c r="C875" s="14">
        <v>35.799999999999997</v>
      </c>
      <c r="G875" s="14">
        <v>31.5</v>
      </c>
      <c r="H875" s="14">
        <v>22.1</v>
      </c>
      <c r="I875" s="24">
        <v>0</v>
      </c>
      <c r="J875" s="24">
        <v>0</v>
      </c>
      <c r="K875" s="24">
        <f>Table1[[#This Row],[Meter 1 Reading
(x100 &gt; ft3)]]+Table1[[#This Row],[Meter 2 Reading
(x100 &gt; ft3)]]</f>
        <v>0</v>
      </c>
      <c r="L875" s="92">
        <v>15</v>
      </c>
    </row>
    <row r="876" spans="1:12">
      <c r="A876" s="15">
        <v>44156</v>
      </c>
      <c r="B876" s="15" t="b">
        <f t="shared" ca="1" si="32"/>
        <v>0</v>
      </c>
      <c r="C876" s="14">
        <v>29.9</v>
      </c>
      <c r="G876" s="14">
        <v>31.5</v>
      </c>
      <c r="H876" s="14">
        <v>20.8</v>
      </c>
      <c r="I876" s="24">
        <v>0</v>
      </c>
      <c r="J876" s="24">
        <v>0</v>
      </c>
      <c r="K876" s="24">
        <f>Table1[[#This Row],[Meter 1 Reading
(x100 &gt; ft3)]]+Table1[[#This Row],[Meter 2 Reading
(x100 &gt; ft3)]]</f>
        <v>0</v>
      </c>
      <c r="L876" s="92">
        <v>15</v>
      </c>
    </row>
    <row r="877" spans="1:12">
      <c r="A877" s="15">
        <v>44157</v>
      </c>
      <c r="B877" s="15" t="b">
        <f t="shared" ca="1" si="32"/>
        <v>0</v>
      </c>
      <c r="C877" s="14">
        <v>60.9</v>
      </c>
      <c r="G877" s="14">
        <v>31.8</v>
      </c>
      <c r="H877" s="14">
        <v>22.2</v>
      </c>
      <c r="I877" s="24">
        <v>0</v>
      </c>
      <c r="J877" s="24">
        <v>0</v>
      </c>
      <c r="K877" s="24">
        <f>Table1[[#This Row],[Meter 1 Reading
(x100 &gt; ft3)]]+Table1[[#This Row],[Meter 2 Reading
(x100 &gt; ft3)]]</f>
        <v>0</v>
      </c>
      <c r="L877" s="92">
        <v>15</v>
      </c>
    </row>
    <row r="878" spans="1:12">
      <c r="A878" s="15">
        <v>44158</v>
      </c>
      <c r="B878" s="15" t="b">
        <f t="shared" ca="1" si="32"/>
        <v>0</v>
      </c>
      <c r="C878" s="14">
        <v>0</v>
      </c>
      <c r="G878" s="14">
        <v>14.4</v>
      </c>
      <c r="H878" s="14">
        <v>20.100000000000001</v>
      </c>
      <c r="I878" s="24">
        <v>0</v>
      </c>
      <c r="J878" s="24">
        <v>480</v>
      </c>
      <c r="K878" s="24">
        <f>Table1[[#This Row],[Meter 1 Reading
(x100 &gt; ft3)]]+Table1[[#This Row],[Meter 2 Reading
(x100 &gt; ft3)]]</f>
        <v>480</v>
      </c>
      <c r="L878" s="92">
        <v>6</v>
      </c>
    </row>
    <row r="879" spans="1:12">
      <c r="A879" s="15">
        <v>44159</v>
      </c>
      <c r="B879" s="15" t="b">
        <f t="shared" ca="1" si="32"/>
        <v>0</v>
      </c>
      <c r="C879" s="14">
        <v>10.8</v>
      </c>
      <c r="G879" s="14">
        <v>14.4</v>
      </c>
      <c r="H879" s="14">
        <v>21.3</v>
      </c>
      <c r="I879" s="24">
        <v>0</v>
      </c>
      <c r="J879" s="24">
        <v>864</v>
      </c>
      <c r="K879" s="24">
        <f>Table1[[#This Row],[Meter 1 Reading
(x100 &gt; ft3)]]+Table1[[#This Row],[Meter 2 Reading
(x100 &gt; ft3)]]</f>
        <v>864</v>
      </c>
      <c r="L879" s="92">
        <v>0</v>
      </c>
    </row>
    <row r="880" spans="1:12">
      <c r="A880" s="15">
        <v>44160</v>
      </c>
      <c r="B880" s="15" t="b">
        <f t="shared" ca="1" si="32"/>
        <v>0</v>
      </c>
      <c r="C880" s="14">
        <v>0</v>
      </c>
      <c r="G880" s="14">
        <v>12.6</v>
      </c>
      <c r="H880" s="14">
        <v>21.6</v>
      </c>
      <c r="I880" s="24">
        <v>0</v>
      </c>
      <c r="J880" s="24">
        <v>866</v>
      </c>
      <c r="K880" s="24">
        <f>Table1[[#This Row],[Meter 1 Reading
(x100 &gt; ft3)]]+Table1[[#This Row],[Meter 2 Reading
(x100 &gt; ft3)]]</f>
        <v>866</v>
      </c>
      <c r="L880" s="92">
        <v>6</v>
      </c>
    </row>
    <row r="881" spans="1:12">
      <c r="A881" s="15">
        <v>44161</v>
      </c>
      <c r="B881" s="15" t="b">
        <f t="shared" ca="1" si="32"/>
        <v>0</v>
      </c>
      <c r="C881" s="14">
        <v>55.7</v>
      </c>
      <c r="G881" s="14">
        <v>13.1</v>
      </c>
      <c r="H881" s="14">
        <v>21.9</v>
      </c>
      <c r="I881" s="24">
        <v>0</v>
      </c>
      <c r="J881" s="24">
        <v>945</v>
      </c>
      <c r="K881" s="24">
        <f>Table1[[#This Row],[Meter 1 Reading
(x100 &gt; ft3)]]+Table1[[#This Row],[Meter 2 Reading
(x100 &gt; ft3)]]</f>
        <v>945</v>
      </c>
      <c r="L881" s="92">
        <v>0</v>
      </c>
    </row>
    <row r="882" spans="1:12">
      <c r="A882" s="15">
        <v>44162</v>
      </c>
      <c r="B882" s="15" t="b">
        <f t="shared" ca="1" si="32"/>
        <v>0</v>
      </c>
      <c r="C882" s="14">
        <v>11.9</v>
      </c>
      <c r="G882" s="14">
        <v>23.8</v>
      </c>
      <c r="H882" s="14">
        <v>20.9</v>
      </c>
      <c r="I882" s="24">
        <v>0</v>
      </c>
      <c r="J882" s="24">
        <v>990</v>
      </c>
      <c r="K882" s="24">
        <f>Table1[[#This Row],[Meter 1 Reading
(x100 &gt; ft3)]]+Table1[[#This Row],[Meter 2 Reading
(x100 &gt; ft3)]]</f>
        <v>990</v>
      </c>
      <c r="L882" s="92">
        <v>11</v>
      </c>
    </row>
    <row r="883" spans="1:12">
      <c r="A883" s="15">
        <v>44163</v>
      </c>
      <c r="B883" s="15" t="b">
        <f t="shared" ca="1" si="32"/>
        <v>0</v>
      </c>
      <c r="C883" s="14">
        <v>17.100000000000001</v>
      </c>
      <c r="G883" s="14">
        <v>26.7</v>
      </c>
      <c r="H883" s="14">
        <v>19.2</v>
      </c>
      <c r="I883" s="24">
        <v>0</v>
      </c>
      <c r="J883" s="24">
        <v>942</v>
      </c>
      <c r="K883" s="24">
        <f>Table1[[#This Row],[Meter 1 Reading
(x100 &gt; ft3)]]+Table1[[#This Row],[Meter 2 Reading
(x100 &gt; ft3)]]</f>
        <v>942</v>
      </c>
      <c r="L883" s="92">
        <v>15</v>
      </c>
    </row>
    <row r="884" spans="1:12">
      <c r="A884" s="15">
        <v>44164</v>
      </c>
      <c r="B884" s="15" t="b">
        <f t="shared" ca="1" si="32"/>
        <v>0</v>
      </c>
      <c r="C884" s="14">
        <v>0</v>
      </c>
      <c r="G884" s="14">
        <v>18.8</v>
      </c>
      <c r="H884" s="14">
        <v>18.899999999999999</v>
      </c>
      <c r="I884" s="24">
        <v>0</v>
      </c>
      <c r="J884" s="24">
        <v>941</v>
      </c>
      <c r="K884" s="24">
        <f>Table1[[#This Row],[Meter 1 Reading
(x100 &gt; ft3)]]+Table1[[#This Row],[Meter 2 Reading
(x100 &gt; ft3)]]</f>
        <v>941</v>
      </c>
      <c r="L884" s="92">
        <v>15</v>
      </c>
    </row>
    <row r="885" spans="1:12">
      <c r="A885" s="15">
        <v>44165</v>
      </c>
      <c r="B885" s="15" t="b">
        <f t="shared" ca="1" si="32"/>
        <v>0</v>
      </c>
      <c r="C885" s="14">
        <v>0</v>
      </c>
      <c r="G885" s="14">
        <v>8.1999999999999993</v>
      </c>
      <c r="H885" s="14">
        <v>18.2</v>
      </c>
      <c r="I885" s="24">
        <v>0</v>
      </c>
      <c r="J885" s="24">
        <v>338</v>
      </c>
      <c r="K885" s="24">
        <f>Table1[[#This Row],[Meter 1 Reading
(x100 &gt; ft3)]]+Table1[[#This Row],[Meter 2 Reading
(x100 &gt; ft3)]]</f>
        <v>338</v>
      </c>
      <c r="L885" s="92">
        <v>6</v>
      </c>
    </row>
    <row r="886" spans="1:12">
      <c r="A886" s="15">
        <v>44166</v>
      </c>
      <c r="B886" s="15" t="b">
        <f t="shared" ca="1" si="32"/>
        <v>0</v>
      </c>
      <c r="C886" s="14">
        <v>0</v>
      </c>
      <c r="G886" s="14">
        <v>6.3</v>
      </c>
      <c r="H886" s="14">
        <v>18.8</v>
      </c>
      <c r="I886" s="24">
        <v>0</v>
      </c>
      <c r="J886" s="24">
        <v>0</v>
      </c>
      <c r="K886" s="24">
        <f>Table1[[#This Row],[Meter 1 Reading
(x100 &gt; ft3)]]+Table1[[#This Row],[Meter 2 Reading
(x100 &gt; ft3)]]</f>
        <v>0</v>
      </c>
      <c r="L886" s="92">
        <v>0</v>
      </c>
    </row>
    <row r="887" spans="1:12">
      <c r="A887" s="15">
        <v>44167</v>
      </c>
      <c r="B887" s="15" t="b">
        <f t="shared" ca="1" si="32"/>
        <v>0</v>
      </c>
      <c r="C887" s="14">
        <v>8.1</v>
      </c>
      <c r="G887" s="14">
        <v>4</v>
      </c>
      <c r="H887" s="14">
        <v>18.899999999999999</v>
      </c>
      <c r="I887" s="24">
        <v>0</v>
      </c>
      <c r="J887" s="24">
        <v>0</v>
      </c>
      <c r="K887" s="24">
        <f>Table1[[#This Row],[Meter 1 Reading
(x100 &gt; ft3)]]+Table1[[#This Row],[Meter 2 Reading
(x100 &gt; ft3)]]</f>
        <v>0</v>
      </c>
      <c r="L887" s="92">
        <v>0</v>
      </c>
    </row>
    <row r="888" spans="1:12">
      <c r="A888" s="15">
        <v>44168</v>
      </c>
      <c r="B888" s="15" t="b">
        <f t="shared" ca="1" si="32"/>
        <v>0</v>
      </c>
      <c r="C888" s="14">
        <v>0</v>
      </c>
      <c r="G888" s="14">
        <v>5.5</v>
      </c>
      <c r="H888" s="14">
        <v>16.7</v>
      </c>
      <c r="I888" s="24">
        <v>0</v>
      </c>
      <c r="J888" s="24">
        <v>0</v>
      </c>
      <c r="K888" s="24">
        <f>Table1[[#This Row],[Meter 1 Reading
(x100 &gt; ft3)]]+Table1[[#This Row],[Meter 2 Reading
(x100 &gt; ft3)]]</f>
        <v>0</v>
      </c>
      <c r="L888" s="92">
        <v>0</v>
      </c>
    </row>
    <row r="889" spans="1:12">
      <c r="A889" s="15">
        <v>44169</v>
      </c>
      <c r="B889" s="15" t="b">
        <f t="shared" ca="1" si="32"/>
        <v>0</v>
      </c>
      <c r="C889" s="14">
        <v>0</v>
      </c>
      <c r="G889" s="14">
        <v>9.1</v>
      </c>
      <c r="H889" s="14">
        <v>15.8</v>
      </c>
      <c r="I889" s="24">
        <v>0</v>
      </c>
      <c r="J889" s="24">
        <v>0</v>
      </c>
      <c r="K889" s="24">
        <f>Table1[[#This Row],[Meter 1 Reading
(x100 &gt; ft3)]]+Table1[[#This Row],[Meter 2 Reading
(x100 &gt; ft3)]]</f>
        <v>0</v>
      </c>
      <c r="L889" s="92">
        <v>0</v>
      </c>
    </row>
    <row r="890" spans="1:12">
      <c r="A890" s="15">
        <v>44170</v>
      </c>
      <c r="B890" s="15" t="b">
        <f t="shared" ca="1" si="32"/>
        <v>0</v>
      </c>
      <c r="C890" s="14">
        <v>23.8</v>
      </c>
      <c r="G890" s="14">
        <v>8.3000000000000007</v>
      </c>
      <c r="H890" s="14">
        <v>16.399999999999999</v>
      </c>
      <c r="I890" s="24">
        <v>0</v>
      </c>
      <c r="J890" s="24">
        <v>0</v>
      </c>
      <c r="K890" s="24">
        <f>Table1[[#This Row],[Meter 1 Reading
(x100 &gt; ft3)]]+Table1[[#This Row],[Meter 2 Reading
(x100 &gt; ft3)]]</f>
        <v>0</v>
      </c>
      <c r="L890" s="92">
        <v>0</v>
      </c>
    </row>
    <row r="891" spans="1:12">
      <c r="A891" s="15">
        <v>44171</v>
      </c>
      <c r="B891" s="15" t="b">
        <f t="shared" ca="1" si="32"/>
        <v>0</v>
      </c>
      <c r="C891" s="14">
        <v>37.9</v>
      </c>
      <c r="G891" s="14">
        <v>6.3</v>
      </c>
      <c r="H891" s="14">
        <v>17</v>
      </c>
      <c r="I891" s="24">
        <v>0</v>
      </c>
      <c r="J891" s="24">
        <v>0</v>
      </c>
      <c r="K891" s="24">
        <f>Table1[[#This Row],[Meter 1 Reading
(x100 &gt; ft3)]]+Table1[[#This Row],[Meter 2 Reading
(x100 &gt; ft3)]]</f>
        <v>0</v>
      </c>
      <c r="L891" s="92">
        <v>0</v>
      </c>
    </row>
    <row r="892" spans="1:12">
      <c r="A892" s="15">
        <v>44172</v>
      </c>
      <c r="B892" s="15" t="b">
        <f t="shared" ca="1" si="32"/>
        <v>0</v>
      </c>
      <c r="C892" s="14">
        <v>37.9</v>
      </c>
      <c r="G892" s="14">
        <v>3.9</v>
      </c>
      <c r="H892" s="14">
        <v>19.2</v>
      </c>
      <c r="I892" s="24">
        <v>0</v>
      </c>
      <c r="J892" s="24">
        <v>0</v>
      </c>
      <c r="K892" s="24">
        <f>Table1[[#This Row],[Meter 1 Reading
(x100 &gt; ft3)]]+Table1[[#This Row],[Meter 2 Reading
(x100 &gt; ft3)]]</f>
        <v>0</v>
      </c>
      <c r="L892" s="92">
        <v>0</v>
      </c>
    </row>
    <row r="893" spans="1:12">
      <c r="A893" s="15">
        <v>44173</v>
      </c>
      <c r="B893" s="15" t="b">
        <f t="shared" ca="1" si="32"/>
        <v>0</v>
      </c>
      <c r="C893" s="14">
        <v>28.1</v>
      </c>
      <c r="G893" s="14">
        <v>3.1</v>
      </c>
      <c r="H893" s="14">
        <v>18.3</v>
      </c>
      <c r="I893" s="24">
        <v>0</v>
      </c>
      <c r="J893" s="24">
        <v>0</v>
      </c>
      <c r="K893" s="24">
        <f>Table1[[#This Row],[Meter 1 Reading
(x100 &gt; ft3)]]+Table1[[#This Row],[Meter 2 Reading
(x100 &gt; ft3)]]</f>
        <v>0</v>
      </c>
      <c r="L893" s="92">
        <v>0</v>
      </c>
    </row>
    <row r="894" spans="1:12">
      <c r="A894" s="15">
        <v>44174</v>
      </c>
      <c r="B894" s="15" t="b">
        <f t="shared" ca="1" si="32"/>
        <v>0</v>
      </c>
      <c r="C894" s="14">
        <v>28.1</v>
      </c>
      <c r="G894" s="14">
        <v>3</v>
      </c>
      <c r="H894" s="14">
        <v>18.5</v>
      </c>
      <c r="I894" s="24">
        <v>0</v>
      </c>
      <c r="J894" s="24">
        <v>0</v>
      </c>
      <c r="K894" s="24">
        <f>Table1[[#This Row],[Meter 1 Reading
(x100 &gt; ft3)]]+Table1[[#This Row],[Meter 2 Reading
(x100 &gt; ft3)]]</f>
        <v>0</v>
      </c>
      <c r="L894" s="92">
        <v>0</v>
      </c>
    </row>
    <row r="895" spans="1:12">
      <c r="A895" s="15">
        <v>44175</v>
      </c>
      <c r="B895" s="15" t="b">
        <f t="shared" ca="1" si="32"/>
        <v>0</v>
      </c>
      <c r="C895" s="14">
        <v>28.1</v>
      </c>
      <c r="G895" s="14">
        <v>7.2</v>
      </c>
      <c r="H895" s="14">
        <v>19.8</v>
      </c>
      <c r="I895" s="24">
        <v>0</v>
      </c>
      <c r="J895" s="24">
        <v>0</v>
      </c>
      <c r="K895" s="24">
        <f>Table1[[#This Row],[Meter 1 Reading
(x100 &gt; ft3)]]+Table1[[#This Row],[Meter 2 Reading
(x100 &gt; ft3)]]</f>
        <v>0</v>
      </c>
      <c r="L895" s="92">
        <v>0</v>
      </c>
    </row>
    <row r="896" spans="1:12">
      <c r="A896" s="15">
        <v>44176</v>
      </c>
      <c r="B896" s="15" t="b">
        <f t="shared" ca="1" si="32"/>
        <v>0</v>
      </c>
      <c r="C896" s="14">
        <v>56.8</v>
      </c>
      <c r="G896" s="14">
        <v>8.8000000000000007</v>
      </c>
      <c r="H896" s="14">
        <v>20</v>
      </c>
      <c r="I896" s="24">
        <v>0</v>
      </c>
      <c r="J896" s="24">
        <v>0</v>
      </c>
      <c r="K896" s="24">
        <f>Table1[[#This Row],[Meter 1 Reading
(x100 &gt; ft3)]]+Table1[[#This Row],[Meter 2 Reading
(x100 &gt; ft3)]]</f>
        <v>0</v>
      </c>
      <c r="L896" s="92">
        <v>0</v>
      </c>
    </row>
    <row r="897" spans="1:12">
      <c r="A897" s="15">
        <v>44177</v>
      </c>
      <c r="B897" s="15" t="b">
        <f t="shared" ca="1" si="32"/>
        <v>0</v>
      </c>
      <c r="C897" s="14">
        <v>55.6</v>
      </c>
      <c r="G897" s="14">
        <v>6.5</v>
      </c>
      <c r="H897" s="14">
        <v>19.5</v>
      </c>
      <c r="I897" s="24">
        <v>0</v>
      </c>
      <c r="J897" s="24">
        <v>0</v>
      </c>
      <c r="K897" s="24">
        <f>Table1[[#This Row],[Meter 1 Reading
(x100 &gt; ft3)]]+Table1[[#This Row],[Meter 2 Reading
(x100 &gt; ft3)]]</f>
        <v>0</v>
      </c>
      <c r="L897" s="92">
        <v>0</v>
      </c>
    </row>
    <row r="898" spans="1:12">
      <c r="A898" s="15">
        <v>44178</v>
      </c>
      <c r="B898" s="15" t="b">
        <f t="shared" ref="B898:B961" ca="1" si="33">AND(A898&gt;=(TODAY()-30),A898&lt;TODAY())</f>
        <v>0</v>
      </c>
      <c r="C898" s="14">
        <v>64.8</v>
      </c>
      <c r="G898" s="14">
        <v>6.4</v>
      </c>
      <c r="H898" s="14">
        <v>19.7</v>
      </c>
      <c r="I898" s="24">
        <v>0</v>
      </c>
      <c r="J898" s="24">
        <v>0</v>
      </c>
      <c r="K898" s="24">
        <f>Table1[[#This Row],[Meter 1 Reading
(x100 &gt; ft3)]]+Table1[[#This Row],[Meter 2 Reading
(x100 &gt; ft3)]]</f>
        <v>0</v>
      </c>
      <c r="L898" s="92">
        <v>0</v>
      </c>
    </row>
    <row r="899" spans="1:12">
      <c r="A899" s="15">
        <v>44179</v>
      </c>
      <c r="B899" s="15" t="b">
        <f t="shared" ca="1" si="33"/>
        <v>0</v>
      </c>
      <c r="C899" s="14">
        <v>62.3</v>
      </c>
      <c r="G899" s="14">
        <v>3.5</v>
      </c>
      <c r="H899" s="14">
        <v>17.600000000000001</v>
      </c>
      <c r="I899" s="24">
        <v>0</v>
      </c>
      <c r="J899" s="24">
        <v>245</v>
      </c>
      <c r="K899" s="24">
        <f>Table1[[#This Row],[Meter 1 Reading
(x100 &gt; ft3)]]+Table1[[#This Row],[Meter 2 Reading
(x100 &gt; ft3)]]</f>
        <v>245</v>
      </c>
      <c r="L899" s="92">
        <v>0</v>
      </c>
    </row>
    <row r="900" spans="1:12">
      <c r="A900" s="15">
        <v>44180</v>
      </c>
      <c r="B900" s="15" t="b">
        <f t="shared" ca="1" si="33"/>
        <v>0</v>
      </c>
      <c r="C900" s="14">
        <v>58.2</v>
      </c>
      <c r="G900" s="14">
        <v>3.7</v>
      </c>
      <c r="H900" s="14">
        <v>14.3</v>
      </c>
      <c r="I900" s="24">
        <v>0</v>
      </c>
      <c r="J900" s="24">
        <v>339</v>
      </c>
      <c r="K900" s="24">
        <f>Table1[[#This Row],[Meter 1 Reading
(x100 &gt; ft3)]]+Table1[[#This Row],[Meter 2 Reading
(x100 &gt; ft3)]]</f>
        <v>339</v>
      </c>
      <c r="L900" s="92">
        <v>0</v>
      </c>
    </row>
    <row r="901" spans="1:12">
      <c r="A901" s="15">
        <v>44181</v>
      </c>
      <c r="B901" s="15" t="b">
        <f t="shared" ca="1" si="33"/>
        <v>0</v>
      </c>
      <c r="C901" s="14">
        <v>31.4</v>
      </c>
      <c r="G901" s="14">
        <v>4.2</v>
      </c>
      <c r="H901" s="14">
        <v>13.9</v>
      </c>
      <c r="I901" s="24">
        <v>0</v>
      </c>
      <c r="J901" s="24">
        <v>0</v>
      </c>
      <c r="K901" s="24">
        <f>Table1[[#This Row],[Meter 1 Reading
(x100 &gt; ft3)]]+Table1[[#This Row],[Meter 2 Reading
(x100 &gt; ft3)]]</f>
        <v>0</v>
      </c>
      <c r="L901" s="92">
        <v>0</v>
      </c>
    </row>
    <row r="902" spans="1:12">
      <c r="A902" s="15">
        <v>44182</v>
      </c>
      <c r="B902" s="15" t="b">
        <f t="shared" ca="1" si="33"/>
        <v>0</v>
      </c>
      <c r="C902" s="14">
        <v>36.799999999999997</v>
      </c>
      <c r="G902" s="14">
        <v>6.2</v>
      </c>
      <c r="H902" s="14">
        <v>14.1</v>
      </c>
      <c r="I902" s="24">
        <v>0</v>
      </c>
      <c r="J902" s="24">
        <v>0</v>
      </c>
      <c r="K902" s="24">
        <f>Table1[[#This Row],[Meter 1 Reading
(x100 &gt; ft3)]]+Table1[[#This Row],[Meter 2 Reading
(x100 &gt; ft3)]]</f>
        <v>0</v>
      </c>
      <c r="L902" s="92">
        <v>0</v>
      </c>
    </row>
    <row r="903" spans="1:12">
      <c r="A903" s="15">
        <v>44183</v>
      </c>
      <c r="B903" s="15" t="b">
        <f t="shared" ca="1" si="33"/>
        <v>0</v>
      </c>
      <c r="C903" s="14">
        <v>43.7</v>
      </c>
      <c r="G903" s="14">
        <v>9.1</v>
      </c>
      <c r="H903" s="14">
        <v>16</v>
      </c>
      <c r="I903" s="24">
        <v>0</v>
      </c>
      <c r="J903" s="24">
        <v>0</v>
      </c>
      <c r="K903" s="24">
        <f>Table1[[#This Row],[Meter 1 Reading
(x100 &gt; ft3)]]+Table1[[#This Row],[Meter 2 Reading
(x100 &gt; ft3)]]</f>
        <v>0</v>
      </c>
      <c r="L903" s="92">
        <v>0</v>
      </c>
    </row>
    <row r="904" spans="1:12">
      <c r="A904" s="15">
        <v>44184</v>
      </c>
      <c r="B904" s="15" t="b">
        <f t="shared" ca="1" si="33"/>
        <v>0</v>
      </c>
      <c r="C904" s="14">
        <v>28.7</v>
      </c>
      <c r="G904" s="14">
        <v>5.3</v>
      </c>
      <c r="H904" s="14">
        <v>14.7</v>
      </c>
      <c r="I904" s="24">
        <v>0</v>
      </c>
      <c r="J904" s="24">
        <v>0</v>
      </c>
      <c r="K904" s="24">
        <f>Table1[[#This Row],[Meter 1 Reading
(x100 &gt; ft3)]]+Table1[[#This Row],[Meter 2 Reading
(x100 &gt; ft3)]]</f>
        <v>0</v>
      </c>
      <c r="L904" s="92">
        <v>0</v>
      </c>
    </row>
    <row r="905" spans="1:12">
      <c r="A905" s="15">
        <v>44185</v>
      </c>
      <c r="B905" s="15" t="b">
        <f t="shared" ca="1" si="33"/>
        <v>0</v>
      </c>
      <c r="C905" s="14">
        <v>37.5</v>
      </c>
      <c r="G905" s="14">
        <v>4</v>
      </c>
      <c r="H905" s="14">
        <v>15.3</v>
      </c>
      <c r="I905" s="24">
        <v>0</v>
      </c>
      <c r="J905" s="24">
        <v>0</v>
      </c>
      <c r="K905" s="24">
        <f>Table1[[#This Row],[Meter 1 Reading
(x100 &gt; ft3)]]+Table1[[#This Row],[Meter 2 Reading
(x100 &gt; ft3)]]</f>
        <v>0</v>
      </c>
      <c r="L905" s="92">
        <v>0</v>
      </c>
    </row>
    <row r="906" spans="1:12">
      <c r="A906" s="15">
        <v>44186</v>
      </c>
      <c r="B906" s="15" t="b">
        <f t="shared" ca="1" si="33"/>
        <v>0</v>
      </c>
      <c r="C906" s="14">
        <v>52.1</v>
      </c>
      <c r="G906" s="14">
        <v>3.1</v>
      </c>
      <c r="H906" s="14">
        <v>16.2</v>
      </c>
      <c r="I906" s="24">
        <v>0</v>
      </c>
      <c r="J906" s="24">
        <v>0</v>
      </c>
      <c r="K906" s="24">
        <f>Table1[[#This Row],[Meter 1 Reading
(x100 &gt; ft3)]]+Table1[[#This Row],[Meter 2 Reading
(x100 &gt; ft3)]]</f>
        <v>0</v>
      </c>
      <c r="L906" s="92">
        <v>0</v>
      </c>
    </row>
    <row r="907" spans="1:12">
      <c r="A907" s="15">
        <v>44187</v>
      </c>
      <c r="B907" s="15" t="b">
        <f t="shared" ca="1" si="33"/>
        <v>0</v>
      </c>
      <c r="C907" s="14">
        <v>47.4</v>
      </c>
      <c r="G907" s="14">
        <v>4.0999999999999996</v>
      </c>
      <c r="H907" s="14">
        <v>16.7</v>
      </c>
      <c r="I907" s="24">
        <v>0</v>
      </c>
      <c r="J907" s="24">
        <v>0</v>
      </c>
      <c r="K907" s="24">
        <f>Table1[[#This Row],[Meter 1 Reading
(x100 &gt; ft3)]]+Table1[[#This Row],[Meter 2 Reading
(x100 &gt; ft3)]]</f>
        <v>0</v>
      </c>
      <c r="L907" s="92">
        <v>0</v>
      </c>
    </row>
    <row r="908" spans="1:12">
      <c r="A908" s="15">
        <v>44188</v>
      </c>
      <c r="B908" s="15" t="b">
        <f t="shared" ca="1" si="33"/>
        <v>0</v>
      </c>
      <c r="C908" s="14">
        <v>43.9</v>
      </c>
      <c r="G908" s="14">
        <v>4.5999999999999996</v>
      </c>
      <c r="H908" s="14">
        <v>17.8</v>
      </c>
      <c r="I908" s="24">
        <v>0</v>
      </c>
      <c r="J908" s="24">
        <v>0</v>
      </c>
      <c r="K908" s="24">
        <f>Table1[[#This Row],[Meter 1 Reading
(x100 &gt; ft3)]]+Table1[[#This Row],[Meter 2 Reading
(x100 &gt; ft3)]]</f>
        <v>0</v>
      </c>
      <c r="L908" s="92">
        <v>0</v>
      </c>
    </row>
    <row r="909" spans="1:12">
      <c r="A909" s="15">
        <v>44189</v>
      </c>
      <c r="B909" s="15" t="b">
        <f t="shared" ca="1" si="33"/>
        <v>0</v>
      </c>
      <c r="C909" s="14">
        <v>41</v>
      </c>
      <c r="G909" s="14">
        <v>12.5</v>
      </c>
      <c r="H909" s="14">
        <v>19.2</v>
      </c>
      <c r="I909" s="24">
        <v>0</v>
      </c>
      <c r="J909" s="24">
        <v>0</v>
      </c>
      <c r="K909" s="24">
        <f>Table1[[#This Row],[Meter 1 Reading
(x100 &gt; ft3)]]+Table1[[#This Row],[Meter 2 Reading
(x100 &gt; ft3)]]</f>
        <v>0</v>
      </c>
      <c r="L909" s="92">
        <v>0</v>
      </c>
    </row>
    <row r="910" spans="1:12">
      <c r="A910" s="15">
        <v>44190</v>
      </c>
      <c r="B910" s="15" t="b">
        <f t="shared" ca="1" si="33"/>
        <v>0</v>
      </c>
      <c r="C910" s="14">
        <v>46.8</v>
      </c>
      <c r="G910" s="14">
        <v>12.1</v>
      </c>
      <c r="H910" s="14">
        <v>18.100000000000001</v>
      </c>
      <c r="I910" s="24">
        <v>0</v>
      </c>
      <c r="J910" s="24">
        <v>0</v>
      </c>
      <c r="K910" s="24">
        <f>Table1[[#This Row],[Meter 1 Reading
(x100 &gt; ft3)]]+Table1[[#This Row],[Meter 2 Reading
(x100 &gt; ft3)]]</f>
        <v>0</v>
      </c>
      <c r="L910" s="92">
        <v>0</v>
      </c>
    </row>
    <row r="911" spans="1:12">
      <c r="A911" s="15">
        <v>44191</v>
      </c>
      <c r="B911" s="15" t="b">
        <f t="shared" ca="1" si="33"/>
        <v>0</v>
      </c>
      <c r="C911" s="14">
        <v>28.7</v>
      </c>
      <c r="G911" s="14">
        <v>9.3000000000000007</v>
      </c>
      <c r="H911" s="14">
        <v>18.899999999999999</v>
      </c>
      <c r="I911" s="24">
        <v>0</v>
      </c>
      <c r="J911" s="24">
        <v>0</v>
      </c>
      <c r="K911" s="24">
        <f>Table1[[#This Row],[Meter 1 Reading
(x100 &gt; ft3)]]+Table1[[#This Row],[Meter 2 Reading
(x100 &gt; ft3)]]</f>
        <v>0</v>
      </c>
      <c r="L911" s="92">
        <v>0</v>
      </c>
    </row>
    <row r="912" spans="1:12">
      <c r="A912" s="15">
        <v>44192</v>
      </c>
      <c r="B912" s="15" t="b">
        <f t="shared" ca="1" si="33"/>
        <v>0</v>
      </c>
      <c r="C912" s="14">
        <v>41</v>
      </c>
      <c r="G912" s="14">
        <v>6.4</v>
      </c>
      <c r="H912" s="14">
        <v>19.5</v>
      </c>
      <c r="I912" s="24">
        <v>0</v>
      </c>
      <c r="J912" s="24">
        <v>0</v>
      </c>
      <c r="K912" s="24">
        <f>Table1[[#This Row],[Meter 1 Reading
(x100 &gt; ft3)]]+Table1[[#This Row],[Meter 2 Reading
(x100 &gt; ft3)]]</f>
        <v>0</v>
      </c>
      <c r="L912" s="92">
        <v>0</v>
      </c>
    </row>
    <row r="913" spans="1:12">
      <c r="A913" s="15">
        <v>44193</v>
      </c>
      <c r="B913" s="15" t="b">
        <f t="shared" ca="1" si="33"/>
        <v>0</v>
      </c>
      <c r="C913" s="14">
        <v>41</v>
      </c>
      <c r="G913" s="14">
        <v>4.5</v>
      </c>
      <c r="H913" s="14">
        <v>19.5</v>
      </c>
      <c r="I913" s="24">
        <v>0</v>
      </c>
      <c r="J913" s="24">
        <v>0</v>
      </c>
      <c r="K913" s="24">
        <f>Table1[[#This Row],[Meter 1 Reading
(x100 &gt; ft3)]]+Table1[[#This Row],[Meter 2 Reading
(x100 &gt; ft3)]]</f>
        <v>0</v>
      </c>
      <c r="L913" s="92">
        <v>0</v>
      </c>
    </row>
    <row r="914" spans="1:12">
      <c r="A914" s="15">
        <v>44194</v>
      </c>
      <c r="B914" s="15" t="b">
        <f t="shared" ca="1" si="33"/>
        <v>0</v>
      </c>
      <c r="C914" s="14">
        <v>61.6</v>
      </c>
      <c r="G914" s="14">
        <v>4.4000000000000004</v>
      </c>
      <c r="H914" s="14">
        <v>19.8</v>
      </c>
      <c r="I914" s="24">
        <v>0</v>
      </c>
      <c r="J914" s="24">
        <v>0</v>
      </c>
      <c r="K914" s="24">
        <f>Table1[[#This Row],[Meter 1 Reading
(x100 &gt; ft3)]]+Table1[[#This Row],[Meter 2 Reading
(x100 &gt; ft3)]]</f>
        <v>0</v>
      </c>
      <c r="L914" s="92">
        <v>0</v>
      </c>
    </row>
    <row r="915" spans="1:12">
      <c r="A915" s="15">
        <v>44195</v>
      </c>
      <c r="B915" s="15" t="b">
        <f t="shared" ca="1" si="33"/>
        <v>0</v>
      </c>
      <c r="C915" s="14">
        <v>41</v>
      </c>
      <c r="G915" s="14">
        <v>4.7</v>
      </c>
      <c r="H915" s="14">
        <v>14.8</v>
      </c>
      <c r="I915" s="24">
        <v>0</v>
      </c>
      <c r="J915" s="24">
        <v>0</v>
      </c>
      <c r="K915" s="24">
        <f>Table1[[#This Row],[Meter 1 Reading
(x100 &gt; ft3)]]+Table1[[#This Row],[Meter 2 Reading
(x100 &gt; ft3)]]</f>
        <v>0</v>
      </c>
      <c r="L915" s="92">
        <v>0</v>
      </c>
    </row>
    <row r="916" spans="1:12">
      <c r="A916" s="15">
        <v>44196</v>
      </c>
      <c r="B916" s="15" t="b">
        <f t="shared" ca="1" si="33"/>
        <v>0</v>
      </c>
      <c r="C916" s="14">
        <v>86.1</v>
      </c>
      <c r="G916" s="14">
        <v>10.199999999999999</v>
      </c>
      <c r="H916" s="14">
        <v>12.1</v>
      </c>
      <c r="I916" s="24">
        <v>0</v>
      </c>
      <c r="J916" s="24">
        <v>0</v>
      </c>
      <c r="K916" s="24">
        <f>Table1[[#This Row],[Meter 1 Reading
(x100 &gt; ft3)]]+Table1[[#This Row],[Meter 2 Reading
(x100 &gt; ft3)]]</f>
        <v>0</v>
      </c>
      <c r="L916" s="92">
        <v>0</v>
      </c>
    </row>
    <row r="917" spans="1:12">
      <c r="A917" s="15">
        <v>44197</v>
      </c>
      <c r="B917" s="15" t="b">
        <f t="shared" ca="1" si="33"/>
        <v>0</v>
      </c>
      <c r="C917" s="14">
        <v>53.5</v>
      </c>
      <c r="G917" s="5">
        <v>3.3</v>
      </c>
      <c r="H917" s="5">
        <v>12.4</v>
      </c>
      <c r="I917" s="24">
        <v>0</v>
      </c>
      <c r="J917" s="24">
        <v>0</v>
      </c>
      <c r="K917" s="24">
        <f t="shared" ref="K917:K947" si="34">I917+J917</f>
        <v>0</v>
      </c>
      <c r="L917" s="92">
        <v>0</v>
      </c>
    </row>
    <row r="918" spans="1:12">
      <c r="A918" s="15">
        <v>44198</v>
      </c>
      <c r="B918" s="15" t="b">
        <f t="shared" ca="1" si="33"/>
        <v>0</v>
      </c>
      <c r="C918" s="14">
        <v>55.5</v>
      </c>
      <c r="G918" s="5">
        <v>3.3</v>
      </c>
      <c r="H918" s="5">
        <v>14.6</v>
      </c>
      <c r="I918" s="24">
        <v>0</v>
      </c>
      <c r="J918" s="24">
        <v>0</v>
      </c>
      <c r="K918" s="24">
        <f t="shared" si="34"/>
        <v>0</v>
      </c>
      <c r="L918" s="92">
        <v>0</v>
      </c>
    </row>
    <row r="919" spans="1:12">
      <c r="A919" s="15">
        <v>44199</v>
      </c>
      <c r="B919" s="15" t="b">
        <f t="shared" ca="1" si="33"/>
        <v>0</v>
      </c>
      <c r="C919" s="14">
        <v>41</v>
      </c>
      <c r="G919" s="5">
        <v>5.4</v>
      </c>
      <c r="H919" s="5">
        <v>16.899999999999999</v>
      </c>
      <c r="I919" s="24">
        <v>0</v>
      </c>
      <c r="J919" s="24">
        <v>0</v>
      </c>
      <c r="K919" s="24">
        <f t="shared" si="34"/>
        <v>0</v>
      </c>
      <c r="L919" s="92">
        <v>0</v>
      </c>
    </row>
    <row r="920" spans="1:12">
      <c r="A920" s="15">
        <v>44200</v>
      </c>
      <c r="B920" s="15" t="b">
        <f t="shared" ca="1" si="33"/>
        <v>0</v>
      </c>
      <c r="C920" s="14">
        <v>62.9</v>
      </c>
      <c r="G920" s="5">
        <v>5.0999999999999996</v>
      </c>
      <c r="H920" s="5">
        <v>17.7</v>
      </c>
      <c r="I920" s="24">
        <v>0</v>
      </c>
      <c r="J920" s="24">
        <v>0</v>
      </c>
      <c r="K920" s="24">
        <f t="shared" si="34"/>
        <v>0</v>
      </c>
      <c r="L920" s="92">
        <v>0</v>
      </c>
    </row>
    <row r="921" spans="1:12">
      <c r="A921" s="15">
        <v>44201</v>
      </c>
      <c r="B921" s="15" t="b">
        <f t="shared" ca="1" si="33"/>
        <v>0</v>
      </c>
      <c r="C921" s="14">
        <v>50.4</v>
      </c>
      <c r="G921" s="5">
        <v>2.5</v>
      </c>
      <c r="H921" s="5">
        <v>17.8</v>
      </c>
      <c r="I921" s="24">
        <v>0</v>
      </c>
      <c r="J921" s="24">
        <v>0</v>
      </c>
      <c r="K921" s="24">
        <f t="shared" si="34"/>
        <v>0</v>
      </c>
      <c r="L921" s="92">
        <v>0</v>
      </c>
    </row>
    <row r="922" spans="1:12">
      <c r="A922" s="15">
        <v>44202</v>
      </c>
      <c r="B922" s="15" t="b">
        <f t="shared" ca="1" si="33"/>
        <v>0</v>
      </c>
      <c r="C922" s="14">
        <v>49.6</v>
      </c>
      <c r="G922" s="5">
        <v>2.2999999999999998</v>
      </c>
      <c r="H922" s="5">
        <v>16.399999999999999</v>
      </c>
      <c r="I922" s="24">
        <v>0</v>
      </c>
      <c r="J922" s="24">
        <v>0</v>
      </c>
      <c r="K922" s="24">
        <f t="shared" si="34"/>
        <v>0</v>
      </c>
      <c r="L922" s="92">
        <v>0</v>
      </c>
    </row>
    <row r="923" spans="1:12">
      <c r="A923" s="15">
        <v>44203</v>
      </c>
      <c r="B923" s="15" t="b">
        <f t="shared" ca="1" si="33"/>
        <v>0</v>
      </c>
      <c r="C923" s="14">
        <v>43</v>
      </c>
      <c r="G923" s="5">
        <v>2.4</v>
      </c>
      <c r="H923" s="5">
        <v>14.6</v>
      </c>
      <c r="I923" s="24">
        <v>0</v>
      </c>
      <c r="J923" s="24">
        <v>0</v>
      </c>
      <c r="K923" s="24">
        <f t="shared" si="34"/>
        <v>0</v>
      </c>
      <c r="L923" s="92">
        <v>0</v>
      </c>
    </row>
    <row r="924" spans="1:12">
      <c r="A924" s="15">
        <v>44204</v>
      </c>
      <c r="B924" s="15" t="b">
        <f t="shared" ca="1" si="33"/>
        <v>0</v>
      </c>
      <c r="C924" s="14">
        <v>41</v>
      </c>
      <c r="G924" s="5">
        <v>5</v>
      </c>
      <c r="H924" s="5">
        <v>10.1</v>
      </c>
      <c r="I924" s="24">
        <v>0</v>
      </c>
      <c r="J924" s="24">
        <v>0</v>
      </c>
      <c r="K924" s="24">
        <f t="shared" si="34"/>
        <v>0</v>
      </c>
      <c r="L924" s="92">
        <v>0</v>
      </c>
    </row>
    <row r="925" spans="1:12">
      <c r="A925" s="15">
        <v>44205</v>
      </c>
      <c r="B925" s="15" t="b">
        <f t="shared" ca="1" si="33"/>
        <v>0</v>
      </c>
      <c r="C925" s="14">
        <v>41</v>
      </c>
      <c r="G925" s="5">
        <v>5.5</v>
      </c>
      <c r="H925" s="5">
        <v>12.4</v>
      </c>
      <c r="I925" s="24">
        <v>0</v>
      </c>
      <c r="J925" s="24">
        <v>0</v>
      </c>
      <c r="K925" s="24">
        <f t="shared" si="34"/>
        <v>0</v>
      </c>
      <c r="L925" s="92">
        <v>0</v>
      </c>
    </row>
    <row r="926" spans="1:12">
      <c r="A926" s="15">
        <v>44206</v>
      </c>
      <c r="B926" s="15" t="b">
        <f t="shared" ca="1" si="33"/>
        <v>0</v>
      </c>
      <c r="C926" s="14">
        <v>55.3</v>
      </c>
      <c r="G926" s="5">
        <v>3.9</v>
      </c>
      <c r="H926" s="5">
        <v>14.8</v>
      </c>
      <c r="I926" s="24">
        <v>0</v>
      </c>
      <c r="J926" s="24">
        <v>0</v>
      </c>
      <c r="K926" s="24">
        <f t="shared" si="34"/>
        <v>0</v>
      </c>
      <c r="L926" s="92">
        <v>0</v>
      </c>
    </row>
    <row r="927" spans="1:12">
      <c r="A927" s="15">
        <v>44207</v>
      </c>
      <c r="B927" s="15" t="b">
        <f t="shared" ca="1" si="33"/>
        <v>0</v>
      </c>
      <c r="C927" s="14">
        <v>28.7</v>
      </c>
      <c r="G927" s="5">
        <v>2.1</v>
      </c>
      <c r="H927" s="5">
        <v>11.1</v>
      </c>
      <c r="I927" s="24">
        <v>0</v>
      </c>
      <c r="J927" s="24">
        <v>0</v>
      </c>
      <c r="K927" s="24">
        <f t="shared" si="34"/>
        <v>0</v>
      </c>
      <c r="L927" s="92">
        <v>0</v>
      </c>
    </row>
    <row r="928" spans="1:12">
      <c r="A928" s="15">
        <v>44208</v>
      </c>
      <c r="B928" s="15" t="b">
        <f t="shared" ca="1" si="33"/>
        <v>0</v>
      </c>
      <c r="C928" s="14">
        <v>33.799999999999997</v>
      </c>
      <c r="G928" s="5">
        <v>2.1</v>
      </c>
      <c r="H928" s="5">
        <v>12.5</v>
      </c>
      <c r="I928" s="24">
        <v>0</v>
      </c>
      <c r="J928" s="24">
        <v>0</v>
      </c>
      <c r="K928" s="24">
        <f t="shared" si="34"/>
        <v>0</v>
      </c>
      <c r="L928" s="92">
        <v>0</v>
      </c>
    </row>
    <row r="929" spans="1:12">
      <c r="A929" s="15">
        <v>44209</v>
      </c>
      <c r="B929" s="15" t="b">
        <f t="shared" ca="1" si="33"/>
        <v>0</v>
      </c>
      <c r="C929" s="14">
        <v>33.799999999999997</v>
      </c>
      <c r="G929" s="5">
        <v>1.8</v>
      </c>
      <c r="H929" s="5">
        <v>13.7</v>
      </c>
      <c r="I929" s="24">
        <v>0</v>
      </c>
      <c r="J929" s="24">
        <v>0</v>
      </c>
      <c r="K929" s="24">
        <f t="shared" si="34"/>
        <v>0</v>
      </c>
      <c r="L929" s="92">
        <v>0</v>
      </c>
    </row>
    <row r="930" spans="1:12">
      <c r="A930" s="15">
        <v>44210</v>
      </c>
      <c r="B930" s="15" t="b">
        <f t="shared" ca="1" si="33"/>
        <v>0</v>
      </c>
      <c r="C930" s="14">
        <v>33.799999999999997</v>
      </c>
      <c r="G930" s="5">
        <v>2.9</v>
      </c>
      <c r="H930" s="5">
        <v>15.8</v>
      </c>
      <c r="I930" s="24">
        <v>0</v>
      </c>
      <c r="J930" s="24">
        <v>0</v>
      </c>
      <c r="K930" s="24">
        <f t="shared" si="34"/>
        <v>0</v>
      </c>
      <c r="L930" s="92">
        <v>0</v>
      </c>
    </row>
    <row r="931" spans="1:12">
      <c r="A931" s="15">
        <v>44211</v>
      </c>
      <c r="B931" s="15" t="b">
        <f t="shared" ca="1" si="33"/>
        <v>0</v>
      </c>
      <c r="C931" s="14">
        <v>33.799999999999997</v>
      </c>
      <c r="G931" s="5">
        <v>5.2</v>
      </c>
      <c r="H931" s="5">
        <v>17.2</v>
      </c>
      <c r="I931" s="24">
        <v>0</v>
      </c>
      <c r="J931" s="24">
        <v>0</v>
      </c>
      <c r="K931" s="24">
        <f t="shared" si="34"/>
        <v>0</v>
      </c>
      <c r="L931" s="92">
        <v>0</v>
      </c>
    </row>
    <row r="932" spans="1:12">
      <c r="A932" s="15">
        <v>44212</v>
      </c>
      <c r="B932" s="15" t="b">
        <f t="shared" ca="1" si="33"/>
        <v>0</v>
      </c>
      <c r="C932" s="14">
        <v>42.2</v>
      </c>
      <c r="G932" s="5">
        <v>6.6</v>
      </c>
      <c r="H932" s="5">
        <v>18.3</v>
      </c>
      <c r="I932" s="24">
        <v>0</v>
      </c>
      <c r="J932" s="24">
        <v>0</v>
      </c>
      <c r="K932" s="24">
        <f t="shared" si="34"/>
        <v>0</v>
      </c>
      <c r="L932" s="92">
        <v>0</v>
      </c>
    </row>
    <row r="933" spans="1:12">
      <c r="A933" s="15">
        <v>44213</v>
      </c>
      <c r="B933" s="15" t="b">
        <f t="shared" ca="1" si="33"/>
        <v>0</v>
      </c>
      <c r="C933" s="14">
        <v>21.5</v>
      </c>
      <c r="G933" s="5">
        <v>3.1</v>
      </c>
      <c r="H933" s="5">
        <v>18.100000000000001</v>
      </c>
      <c r="I933" s="24">
        <v>0</v>
      </c>
      <c r="J933" s="24">
        <v>0</v>
      </c>
      <c r="K933" s="24">
        <f t="shared" si="34"/>
        <v>0</v>
      </c>
      <c r="L933" s="92">
        <v>0</v>
      </c>
    </row>
    <row r="934" spans="1:12">
      <c r="A934" s="15">
        <v>44214</v>
      </c>
      <c r="B934" s="15" t="b">
        <f t="shared" ca="1" si="33"/>
        <v>0</v>
      </c>
      <c r="C934" s="14">
        <v>21.5</v>
      </c>
      <c r="G934" s="5">
        <v>2.9</v>
      </c>
      <c r="H934" s="5">
        <v>14.6</v>
      </c>
      <c r="I934" s="24">
        <v>0</v>
      </c>
      <c r="J934" s="24">
        <v>0</v>
      </c>
      <c r="K934" s="24">
        <f t="shared" si="34"/>
        <v>0</v>
      </c>
      <c r="L934" s="92">
        <v>0</v>
      </c>
    </row>
    <row r="935" spans="1:12">
      <c r="A935" s="15">
        <v>44215</v>
      </c>
      <c r="B935" s="15" t="b">
        <f t="shared" ca="1" si="33"/>
        <v>0</v>
      </c>
      <c r="C935" s="14">
        <v>21.5</v>
      </c>
      <c r="G935" s="5">
        <v>1.8</v>
      </c>
      <c r="H935" s="5">
        <v>16.100000000000001</v>
      </c>
      <c r="I935" s="24">
        <v>0</v>
      </c>
      <c r="J935" s="24">
        <v>0</v>
      </c>
      <c r="K935" s="24">
        <f t="shared" si="34"/>
        <v>0</v>
      </c>
      <c r="L935" s="92">
        <v>0</v>
      </c>
    </row>
    <row r="936" spans="1:12">
      <c r="A936" s="15">
        <v>44216</v>
      </c>
      <c r="B936" s="15" t="b">
        <f t="shared" ca="1" si="33"/>
        <v>0</v>
      </c>
      <c r="C936" s="14">
        <v>40.6</v>
      </c>
      <c r="G936" s="5">
        <v>1.5</v>
      </c>
      <c r="H936" s="5">
        <v>18.100000000000001</v>
      </c>
      <c r="I936" s="24">
        <v>0</v>
      </c>
      <c r="J936" s="24">
        <v>0</v>
      </c>
      <c r="K936" s="24">
        <f t="shared" si="34"/>
        <v>0</v>
      </c>
      <c r="L936" s="92">
        <v>0</v>
      </c>
    </row>
    <row r="937" spans="1:12">
      <c r="A937" s="15">
        <v>44217</v>
      </c>
      <c r="B937" s="15" t="b">
        <f t="shared" ca="1" si="33"/>
        <v>0</v>
      </c>
      <c r="C937" s="14">
        <v>56.7</v>
      </c>
      <c r="G937" s="5">
        <v>3.1</v>
      </c>
      <c r="H937" s="5">
        <v>20.399999999999999</v>
      </c>
      <c r="I937" s="24">
        <v>0</v>
      </c>
      <c r="J937" s="24">
        <v>0</v>
      </c>
      <c r="K937" s="24">
        <f t="shared" si="34"/>
        <v>0</v>
      </c>
      <c r="L937" s="92">
        <v>0</v>
      </c>
    </row>
    <row r="938" spans="1:12">
      <c r="A938" s="15">
        <v>44218</v>
      </c>
      <c r="B938" s="15" t="b">
        <f t="shared" ca="1" si="33"/>
        <v>0</v>
      </c>
      <c r="C938" s="14">
        <v>41</v>
      </c>
      <c r="G938" s="5">
        <v>4.9000000000000004</v>
      </c>
      <c r="H938" s="5">
        <v>21.5</v>
      </c>
      <c r="I938" s="24">
        <v>0</v>
      </c>
      <c r="J938" s="24">
        <v>0</v>
      </c>
      <c r="K938" s="24">
        <f t="shared" si="34"/>
        <v>0</v>
      </c>
      <c r="L938" s="92">
        <v>0</v>
      </c>
    </row>
    <row r="939" spans="1:12">
      <c r="A939" s="15">
        <v>44219</v>
      </c>
      <c r="B939" s="15" t="b">
        <f t="shared" ca="1" si="33"/>
        <v>0</v>
      </c>
      <c r="C939" s="14">
        <v>75.400000000000006</v>
      </c>
      <c r="G939" s="5">
        <v>8.6</v>
      </c>
      <c r="H939" s="5">
        <v>20.8</v>
      </c>
      <c r="I939" s="24">
        <v>0</v>
      </c>
      <c r="J939" s="24">
        <v>0</v>
      </c>
      <c r="K939" s="24">
        <f t="shared" si="34"/>
        <v>0</v>
      </c>
      <c r="L939" s="92">
        <v>0</v>
      </c>
    </row>
    <row r="940" spans="1:12">
      <c r="A940" s="15">
        <v>44220</v>
      </c>
      <c r="B940" s="15" t="b">
        <f t="shared" ca="1" si="33"/>
        <v>0</v>
      </c>
      <c r="C940" s="14">
        <v>34.200000000000003</v>
      </c>
      <c r="G940" s="5">
        <v>4.3</v>
      </c>
      <c r="H940" s="5">
        <v>19.399999999999999</v>
      </c>
      <c r="I940" s="24">
        <v>0</v>
      </c>
      <c r="J940" s="24">
        <v>0</v>
      </c>
      <c r="K940" s="24">
        <f t="shared" si="34"/>
        <v>0</v>
      </c>
      <c r="L940" s="92">
        <v>0</v>
      </c>
    </row>
    <row r="941" spans="1:12">
      <c r="A941" s="15">
        <v>44221</v>
      </c>
      <c r="B941" s="15" t="b">
        <f t="shared" ca="1" si="33"/>
        <v>0</v>
      </c>
      <c r="C941" s="14">
        <v>58.1</v>
      </c>
      <c r="G941" s="5">
        <v>3.3</v>
      </c>
      <c r="H941" s="5">
        <v>19.899999999999999</v>
      </c>
      <c r="I941" s="24">
        <v>0</v>
      </c>
      <c r="J941" s="24">
        <v>0</v>
      </c>
      <c r="K941" s="24">
        <f t="shared" si="34"/>
        <v>0</v>
      </c>
      <c r="L941" s="92">
        <v>0</v>
      </c>
    </row>
    <row r="942" spans="1:12">
      <c r="A942" s="15">
        <v>44222</v>
      </c>
      <c r="B942" s="15" t="b">
        <f t="shared" ca="1" si="33"/>
        <v>0</v>
      </c>
      <c r="C942" s="14">
        <v>47.3</v>
      </c>
      <c r="G942" s="5">
        <v>2.2999999999999998</v>
      </c>
      <c r="H942" s="5">
        <v>19.5</v>
      </c>
      <c r="I942" s="24">
        <v>4</v>
      </c>
      <c r="J942" s="24">
        <v>2</v>
      </c>
      <c r="K942" s="24">
        <f t="shared" si="34"/>
        <v>6</v>
      </c>
      <c r="L942" s="92">
        <v>0</v>
      </c>
    </row>
    <row r="943" spans="1:12">
      <c r="A943" s="15">
        <v>44223</v>
      </c>
      <c r="B943" s="15" t="b">
        <f t="shared" ca="1" si="33"/>
        <v>0</v>
      </c>
      <c r="C943" s="14">
        <v>41</v>
      </c>
      <c r="G943" s="5">
        <v>3.1</v>
      </c>
      <c r="H943" s="5">
        <v>19.3</v>
      </c>
      <c r="I943" s="24">
        <v>0</v>
      </c>
      <c r="J943" s="24">
        <v>0</v>
      </c>
      <c r="K943" s="24">
        <f t="shared" si="34"/>
        <v>0</v>
      </c>
      <c r="L943" s="92">
        <v>0</v>
      </c>
    </row>
    <row r="944" spans="1:12">
      <c r="A944" s="15">
        <v>44224</v>
      </c>
      <c r="B944" s="15" t="b">
        <f t="shared" ca="1" si="33"/>
        <v>0</v>
      </c>
      <c r="C944" s="14">
        <v>41</v>
      </c>
      <c r="G944" s="5">
        <v>4.3</v>
      </c>
      <c r="H944" s="5">
        <v>19.7</v>
      </c>
      <c r="I944" s="24">
        <v>0</v>
      </c>
      <c r="J944" s="24">
        <v>0</v>
      </c>
      <c r="K944" s="24">
        <f t="shared" si="34"/>
        <v>0</v>
      </c>
      <c r="L944" s="92">
        <v>0</v>
      </c>
    </row>
    <row r="945" spans="1:12">
      <c r="A945" s="15">
        <v>44225</v>
      </c>
      <c r="B945" s="15" t="b">
        <f t="shared" ca="1" si="33"/>
        <v>0</v>
      </c>
      <c r="C945" s="14">
        <v>41</v>
      </c>
      <c r="G945" s="5">
        <v>7</v>
      </c>
      <c r="H945" s="5">
        <v>17.2</v>
      </c>
      <c r="I945" s="24">
        <v>0</v>
      </c>
      <c r="J945" s="24">
        <v>0</v>
      </c>
      <c r="K945" s="24">
        <f t="shared" si="34"/>
        <v>0</v>
      </c>
      <c r="L945" s="92">
        <v>0</v>
      </c>
    </row>
    <row r="946" spans="1:12">
      <c r="A946" s="15">
        <v>44226</v>
      </c>
      <c r="B946" s="15" t="b">
        <f t="shared" ca="1" si="33"/>
        <v>0</v>
      </c>
      <c r="C946" s="14">
        <v>41</v>
      </c>
      <c r="G946" s="5">
        <v>13.2</v>
      </c>
      <c r="H946" s="5">
        <v>18.3</v>
      </c>
      <c r="I946" s="24">
        <v>0</v>
      </c>
      <c r="J946" s="24">
        <v>0</v>
      </c>
      <c r="K946" s="24">
        <f t="shared" si="34"/>
        <v>0</v>
      </c>
      <c r="L946" s="92">
        <v>0</v>
      </c>
    </row>
    <row r="947" spans="1:12">
      <c r="A947" s="15">
        <v>44227</v>
      </c>
      <c r="B947" s="15" t="b">
        <f t="shared" ca="1" si="33"/>
        <v>0</v>
      </c>
      <c r="C947" s="14">
        <v>64.099999999999994</v>
      </c>
      <c r="G947" s="5">
        <v>3.4</v>
      </c>
      <c r="H947" s="5">
        <v>19.7</v>
      </c>
      <c r="I947" s="24">
        <v>0</v>
      </c>
      <c r="J947" s="24">
        <v>0</v>
      </c>
      <c r="K947" s="24">
        <f t="shared" si="34"/>
        <v>0</v>
      </c>
      <c r="L947" s="92">
        <v>0</v>
      </c>
    </row>
    <row r="948" spans="1:12">
      <c r="A948" s="15">
        <v>44228</v>
      </c>
      <c r="B948" s="15" t="b">
        <f t="shared" ca="1" si="33"/>
        <v>0</v>
      </c>
      <c r="C948" s="14">
        <v>51.7</v>
      </c>
      <c r="G948" s="5">
        <v>2.2999999999999998</v>
      </c>
      <c r="H948" s="5">
        <v>20.5</v>
      </c>
      <c r="I948" s="24">
        <v>0</v>
      </c>
      <c r="J948" s="24">
        <v>0</v>
      </c>
      <c r="K948" s="24">
        <f t="shared" ref="K948:K1011" si="35">I948+J948</f>
        <v>0</v>
      </c>
      <c r="L948" s="92">
        <v>0</v>
      </c>
    </row>
    <row r="949" spans="1:12">
      <c r="A949" s="15">
        <v>44229</v>
      </c>
      <c r="B949" s="15" t="b">
        <f t="shared" ca="1" si="33"/>
        <v>0</v>
      </c>
      <c r="C949" s="14">
        <v>71.3</v>
      </c>
      <c r="G949" s="5">
        <v>1.9</v>
      </c>
      <c r="H949" s="5">
        <v>21.1</v>
      </c>
      <c r="I949" s="24">
        <v>0</v>
      </c>
      <c r="J949" s="24">
        <v>0</v>
      </c>
      <c r="K949" s="24">
        <f t="shared" si="35"/>
        <v>0</v>
      </c>
      <c r="L949" s="92">
        <v>0</v>
      </c>
    </row>
    <row r="950" spans="1:12">
      <c r="A950" s="15">
        <v>44230</v>
      </c>
      <c r="B950" s="15" t="b">
        <f t="shared" ca="1" si="33"/>
        <v>0</v>
      </c>
      <c r="C950" s="14">
        <v>68.2</v>
      </c>
      <c r="G950" s="5">
        <v>2.5</v>
      </c>
      <c r="H950" s="5">
        <v>19.2</v>
      </c>
      <c r="I950" s="24">
        <v>0</v>
      </c>
      <c r="J950" s="24">
        <v>0</v>
      </c>
      <c r="K950" s="24">
        <f t="shared" si="35"/>
        <v>0</v>
      </c>
      <c r="L950" s="92">
        <v>0</v>
      </c>
    </row>
    <row r="951" spans="1:12">
      <c r="A951" s="15">
        <v>44231</v>
      </c>
      <c r="B951" s="15" t="b">
        <f t="shared" ca="1" si="33"/>
        <v>0</v>
      </c>
      <c r="C951" s="14">
        <v>70.2</v>
      </c>
      <c r="G951" s="5">
        <v>2.7</v>
      </c>
      <c r="H951" s="5">
        <v>20</v>
      </c>
      <c r="I951" s="24">
        <v>0</v>
      </c>
      <c r="J951" s="24">
        <v>0</v>
      </c>
      <c r="K951" s="24">
        <f t="shared" si="35"/>
        <v>0</v>
      </c>
      <c r="L951" s="92">
        <v>0</v>
      </c>
    </row>
    <row r="952" spans="1:12">
      <c r="A952" s="15">
        <v>44232</v>
      </c>
      <c r="B952" s="15" t="b">
        <f t="shared" ca="1" si="33"/>
        <v>0</v>
      </c>
      <c r="C952" s="14">
        <v>45.5</v>
      </c>
      <c r="G952" s="5">
        <v>3.3</v>
      </c>
      <c r="H952" s="5">
        <v>20.2</v>
      </c>
      <c r="I952" s="24">
        <v>0</v>
      </c>
      <c r="J952" s="24">
        <v>0</v>
      </c>
      <c r="K952" s="24">
        <f t="shared" si="35"/>
        <v>0</v>
      </c>
      <c r="L952" s="92">
        <v>0</v>
      </c>
    </row>
    <row r="953" spans="1:12">
      <c r="A953" s="15">
        <v>44233</v>
      </c>
      <c r="B953" s="15" t="b">
        <f t="shared" ca="1" si="33"/>
        <v>0</v>
      </c>
      <c r="C953" s="14">
        <v>51.4</v>
      </c>
      <c r="G953" s="5">
        <v>6.4</v>
      </c>
      <c r="H953" s="5">
        <v>20.399999999999999</v>
      </c>
      <c r="I953" s="24">
        <v>0</v>
      </c>
      <c r="J953" s="24">
        <v>0</v>
      </c>
      <c r="K953" s="24">
        <f t="shared" si="35"/>
        <v>0</v>
      </c>
      <c r="L953" s="92">
        <v>0</v>
      </c>
    </row>
    <row r="954" spans="1:12">
      <c r="A954" s="15">
        <v>44234</v>
      </c>
      <c r="B954" s="15" t="b">
        <f t="shared" ca="1" si="33"/>
        <v>0</v>
      </c>
      <c r="C954" s="14">
        <v>67.400000000000006</v>
      </c>
      <c r="G954" s="5">
        <v>2.9</v>
      </c>
      <c r="H954" s="5">
        <v>20.7</v>
      </c>
      <c r="I954" s="24">
        <v>0</v>
      </c>
      <c r="J954" s="24">
        <v>0</v>
      </c>
      <c r="K954" s="24">
        <f t="shared" si="35"/>
        <v>0</v>
      </c>
      <c r="L954" s="92">
        <v>0</v>
      </c>
    </row>
    <row r="955" spans="1:12">
      <c r="A955" s="15">
        <v>44235</v>
      </c>
      <c r="B955" s="15" t="b">
        <f t="shared" ca="1" si="33"/>
        <v>0</v>
      </c>
      <c r="C955" s="14">
        <v>50.3</v>
      </c>
      <c r="G955" s="5">
        <v>3.1</v>
      </c>
      <c r="H955" s="5">
        <v>20.5</v>
      </c>
      <c r="I955" s="24">
        <v>0</v>
      </c>
      <c r="J955" s="24">
        <v>0</v>
      </c>
      <c r="K955" s="24">
        <f t="shared" si="35"/>
        <v>0</v>
      </c>
      <c r="L955" s="92">
        <v>0</v>
      </c>
    </row>
    <row r="956" spans="1:12">
      <c r="A956" s="15">
        <v>44236</v>
      </c>
      <c r="B956" s="15" t="b">
        <f t="shared" ca="1" si="33"/>
        <v>0</v>
      </c>
      <c r="C956" s="14">
        <v>48.7</v>
      </c>
      <c r="G956" s="5">
        <v>4.3</v>
      </c>
      <c r="H956" s="5">
        <v>19.2</v>
      </c>
      <c r="I956" s="24">
        <v>0</v>
      </c>
      <c r="J956" s="24">
        <v>0</v>
      </c>
      <c r="K956" s="24">
        <f t="shared" si="35"/>
        <v>0</v>
      </c>
      <c r="L956" s="92">
        <v>0</v>
      </c>
    </row>
    <row r="957" spans="1:12">
      <c r="A957" s="15">
        <v>44237</v>
      </c>
      <c r="B957" s="15" t="b">
        <f t="shared" ca="1" si="33"/>
        <v>0</v>
      </c>
      <c r="C957" s="14">
        <v>74.599999999999994</v>
      </c>
      <c r="G957" s="5">
        <v>5.3</v>
      </c>
      <c r="H957" s="5">
        <v>16.899999999999999</v>
      </c>
      <c r="I957" s="24">
        <v>0</v>
      </c>
      <c r="J957" s="24">
        <v>0</v>
      </c>
      <c r="K957" s="24">
        <f t="shared" si="35"/>
        <v>0</v>
      </c>
      <c r="L957" s="92">
        <v>0</v>
      </c>
    </row>
    <row r="958" spans="1:12">
      <c r="A958" s="15">
        <v>44238</v>
      </c>
      <c r="B958" s="15" t="b">
        <f t="shared" ca="1" si="33"/>
        <v>0</v>
      </c>
      <c r="C958" s="14">
        <v>52.3</v>
      </c>
      <c r="G958" s="5">
        <v>5.7</v>
      </c>
      <c r="H958" s="5">
        <v>17.3</v>
      </c>
      <c r="I958" s="24">
        <v>0</v>
      </c>
      <c r="J958" s="24">
        <v>0</v>
      </c>
      <c r="K958" s="24">
        <f t="shared" si="35"/>
        <v>0</v>
      </c>
      <c r="L958" s="92">
        <v>0</v>
      </c>
    </row>
    <row r="959" spans="1:12">
      <c r="A959" s="15">
        <v>44239</v>
      </c>
      <c r="B959" s="15" t="b">
        <f t="shared" ca="1" si="33"/>
        <v>0</v>
      </c>
      <c r="C959" s="14">
        <v>52.3</v>
      </c>
      <c r="G959" s="5">
        <v>13.4</v>
      </c>
      <c r="H959" s="5">
        <v>18.5</v>
      </c>
      <c r="I959" s="24">
        <v>0</v>
      </c>
      <c r="J959" s="24">
        <v>0</v>
      </c>
      <c r="K959" s="24">
        <f t="shared" si="35"/>
        <v>0</v>
      </c>
      <c r="L959" s="92">
        <v>0</v>
      </c>
    </row>
    <row r="960" spans="1:12">
      <c r="A960" s="15">
        <v>44240</v>
      </c>
      <c r="B960" s="15" t="b">
        <f t="shared" ca="1" si="33"/>
        <v>0</v>
      </c>
      <c r="C960" s="14">
        <v>52.3</v>
      </c>
      <c r="G960" s="5">
        <v>13</v>
      </c>
      <c r="H960" s="5">
        <v>19.7</v>
      </c>
      <c r="I960" s="24">
        <v>0</v>
      </c>
      <c r="J960" s="24">
        <v>0</v>
      </c>
      <c r="K960" s="24">
        <f t="shared" si="35"/>
        <v>0</v>
      </c>
      <c r="L960" s="92">
        <v>0</v>
      </c>
    </row>
    <row r="961" spans="1:12">
      <c r="A961" s="15">
        <v>44241</v>
      </c>
      <c r="B961" s="15" t="b">
        <f t="shared" ca="1" si="33"/>
        <v>0</v>
      </c>
      <c r="C961" s="14">
        <v>52.3</v>
      </c>
      <c r="G961" s="5">
        <v>20.8</v>
      </c>
      <c r="H961" s="5">
        <v>20.3</v>
      </c>
      <c r="I961" s="24">
        <v>0</v>
      </c>
      <c r="J961" s="24">
        <v>0</v>
      </c>
      <c r="K961" s="24">
        <f t="shared" si="35"/>
        <v>0</v>
      </c>
      <c r="L961" s="92">
        <v>0</v>
      </c>
    </row>
    <row r="962" spans="1:12">
      <c r="A962" s="15">
        <v>44242</v>
      </c>
      <c r="B962" s="15" t="b">
        <f t="shared" ref="B962:B1025" ca="1" si="36">AND(A962&gt;=(TODAY()-30),A962&lt;TODAY())</f>
        <v>0</v>
      </c>
      <c r="C962" s="14">
        <v>52.3</v>
      </c>
      <c r="G962" s="5">
        <v>7</v>
      </c>
      <c r="H962" s="5">
        <v>21.1</v>
      </c>
      <c r="I962" s="24">
        <v>0</v>
      </c>
      <c r="J962" s="24">
        <v>0</v>
      </c>
      <c r="K962" s="24">
        <f t="shared" si="35"/>
        <v>0</v>
      </c>
      <c r="L962" s="92">
        <v>0</v>
      </c>
    </row>
    <row r="963" spans="1:12">
      <c r="A963" s="15">
        <v>44243</v>
      </c>
      <c r="B963" s="15" t="b">
        <f t="shared" ca="1" si="36"/>
        <v>0</v>
      </c>
      <c r="C963" s="14">
        <v>50.9</v>
      </c>
      <c r="G963" s="5">
        <v>7</v>
      </c>
      <c r="H963" s="5">
        <v>20.5</v>
      </c>
      <c r="I963" s="24">
        <v>0</v>
      </c>
      <c r="J963" s="24">
        <v>0</v>
      </c>
      <c r="K963" s="24">
        <f t="shared" si="35"/>
        <v>0</v>
      </c>
      <c r="L963" s="92">
        <v>0</v>
      </c>
    </row>
    <row r="964" spans="1:12">
      <c r="A964" s="15">
        <v>44244</v>
      </c>
      <c r="B964" s="15" t="b">
        <f t="shared" ca="1" si="36"/>
        <v>0</v>
      </c>
      <c r="C964" s="14">
        <v>50.9</v>
      </c>
      <c r="G964" s="5">
        <v>9.4</v>
      </c>
      <c r="H964" s="5">
        <v>20.6</v>
      </c>
      <c r="I964" s="24">
        <v>0</v>
      </c>
      <c r="J964" s="24">
        <v>0</v>
      </c>
      <c r="K964" s="24">
        <f t="shared" si="35"/>
        <v>0</v>
      </c>
      <c r="L964" s="92">
        <v>0</v>
      </c>
    </row>
    <row r="965" spans="1:12">
      <c r="A965" s="15">
        <v>44245</v>
      </c>
      <c r="B965" s="15" t="b">
        <f t="shared" ca="1" si="36"/>
        <v>0</v>
      </c>
      <c r="C965" s="14">
        <v>50.9</v>
      </c>
      <c r="G965" s="5">
        <v>9.9</v>
      </c>
      <c r="H965" s="5">
        <v>19.100000000000001</v>
      </c>
      <c r="I965" s="24">
        <v>0</v>
      </c>
      <c r="J965" s="24">
        <v>0</v>
      </c>
      <c r="K965" s="24">
        <f t="shared" si="35"/>
        <v>0</v>
      </c>
      <c r="L965" s="92">
        <v>0</v>
      </c>
    </row>
    <row r="966" spans="1:12">
      <c r="A966" s="15">
        <v>44246</v>
      </c>
      <c r="B966" s="15" t="b">
        <f t="shared" ca="1" si="36"/>
        <v>0</v>
      </c>
      <c r="C966" s="14">
        <v>50.9</v>
      </c>
      <c r="G966" s="5">
        <v>17.3</v>
      </c>
      <c r="H966" s="5">
        <v>18.8</v>
      </c>
      <c r="I966" s="24">
        <v>0</v>
      </c>
      <c r="J966" s="24">
        <v>0</v>
      </c>
      <c r="K966" s="24">
        <f t="shared" si="35"/>
        <v>0</v>
      </c>
      <c r="L966" s="92">
        <v>6</v>
      </c>
    </row>
    <row r="967" spans="1:12">
      <c r="A967" s="15">
        <v>44247</v>
      </c>
      <c r="B967" s="15" t="b">
        <f t="shared" ca="1" si="36"/>
        <v>0</v>
      </c>
      <c r="C967" s="14">
        <v>50.9</v>
      </c>
      <c r="G967" s="5">
        <v>15.1</v>
      </c>
      <c r="H967" s="5">
        <v>19.7</v>
      </c>
      <c r="I967" s="24">
        <v>0</v>
      </c>
      <c r="J967" s="24">
        <v>0</v>
      </c>
      <c r="K967" s="24">
        <f t="shared" si="35"/>
        <v>0</v>
      </c>
      <c r="L967" s="92">
        <v>8</v>
      </c>
    </row>
    <row r="968" spans="1:12">
      <c r="A968" s="15">
        <v>44248</v>
      </c>
      <c r="B968" s="15" t="b">
        <f t="shared" ca="1" si="36"/>
        <v>0</v>
      </c>
      <c r="C968" s="14">
        <v>50.9</v>
      </c>
      <c r="G968" s="5">
        <v>7.3</v>
      </c>
      <c r="H968" s="5">
        <v>20.5</v>
      </c>
      <c r="I968" s="24">
        <v>0</v>
      </c>
      <c r="J968" s="24">
        <v>0</v>
      </c>
      <c r="K968" s="24">
        <f t="shared" si="35"/>
        <v>0</v>
      </c>
      <c r="L968" s="92">
        <v>8</v>
      </c>
    </row>
    <row r="969" spans="1:12">
      <c r="A969" s="15">
        <v>44249</v>
      </c>
      <c r="B969" s="15" t="b">
        <f t="shared" ca="1" si="36"/>
        <v>0</v>
      </c>
      <c r="C969" s="14">
        <v>50.9</v>
      </c>
      <c r="G969" s="5">
        <v>5.7</v>
      </c>
      <c r="H969" s="5">
        <v>21</v>
      </c>
      <c r="I969" s="24">
        <v>0</v>
      </c>
      <c r="J969" s="24">
        <v>0</v>
      </c>
      <c r="K969" s="24">
        <f t="shared" si="35"/>
        <v>0</v>
      </c>
      <c r="L969" s="92">
        <v>15</v>
      </c>
    </row>
    <row r="970" spans="1:12">
      <c r="A970" s="15">
        <v>44250</v>
      </c>
      <c r="B970" s="15" t="b">
        <f t="shared" ca="1" si="36"/>
        <v>0</v>
      </c>
      <c r="C970" s="14">
        <v>50.9</v>
      </c>
      <c r="G970" s="5">
        <v>4.2</v>
      </c>
      <c r="H970" s="5">
        <v>21.7</v>
      </c>
      <c r="I970" s="24">
        <v>0</v>
      </c>
      <c r="J970" s="24">
        <v>0</v>
      </c>
      <c r="K970" s="24">
        <f t="shared" si="35"/>
        <v>0</v>
      </c>
      <c r="L970" s="92">
        <v>0</v>
      </c>
    </row>
    <row r="971" spans="1:12">
      <c r="A971" s="15">
        <v>44251</v>
      </c>
      <c r="B971" s="15" t="b">
        <f t="shared" ca="1" si="36"/>
        <v>0</v>
      </c>
      <c r="C971" s="14">
        <v>50.9</v>
      </c>
      <c r="G971" s="5">
        <v>4.8</v>
      </c>
      <c r="H971" s="5">
        <v>20.9</v>
      </c>
      <c r="I971" s="24">
        <v>0</v>
      </c>
      <c r="J971" s="24">
        <v>0</v>
      </c>
      <c r="K971" s="24">
        <f t="shared" si="35"/>
        <v>0</v>
      </c>
      <c r="L971" s="92">
        <v>11</v>
      </c>
    </row>
    <row r="972" spans="1:12">
      <c r="A972" s="15">
        <v>44252</v>
      </c>
      <c r="B972" s="15" t="b">
        <f t="shared" ca="1" si="36"/>
        <v>0</v>
      </c>
      <c r="C972" s="14">
        <v>50.9</v>
      </c>
      <c r="G972" s="5">
        <v>5.5</v>
      </c>
      <c r="H972" s="5">
        <v>20.9</v>
      </c>
      <c r="I972" s="24">
        <v>0</v>
      </c>
      <c r="J972" s="24">
        <v>0</v>
      </c>
      <c r="K972" s="24">
        <f t="shared" si="35"/>
        <v>0</v>
      </c>
      <c r="L972" s="92">
        <v>0</v>
      </c>
    </row>
    <row r="973" spans="1:12">
      <c r="A973" s="15">
        <v>44253</v>
      </c>
      <c r="B973" s="15" t="b">
        <f t="shared" ca="1" si="36"/>
        <v>0</v>
      </c>
      <c r="C973" s="14">
        <v>60.1</v>
      </c>
      <c r="G973" s="5">
        <v>18.899999999999999</v>
      </c>
      <c r="H973" s="5">
        <v>22.3</v>
      </c>
      <c r="I973" s="24">
        <v>0</v>
      </c>
      <c r="J973" s="24">
        <v>0</v>
      </c>
      <c r="K973" s="24">
        <f t="shared" si="35"/>
        <v>0</v>
      </c>
      <c r="L973" s="92">
        <v>15</v>
      </c>
    </row>
    <row r="974" spans="1:12">
      <c r="A974" s="15">
        <v>44254</v>
      </c>
      <c r="B974" s="15" t="b">
        <f t="shared" ca="1" si="36"/>
        <v>0</v>
      </c>
      <c r="C974" s="14">
        <v>58.1</v>
      </c>
      <c r="G974" s="5">
        <v>30.2</v>
      </c>
      <c r="H974" s="5">
        <v>19.2</v>
      </c>
      <c r="I974" s="24">
        <v>0</v>
      </c>
      <c r="J974" s="24">
        <v>0</v>
      </c>
      <c r="K974" s="24">
        <f t="shared" si="35"/>
        <v>0</v>
      </c>
      <c r="L974" s="92">
        <v>15</v>
      </c>
    </row>
    <row r="975" spans="1:12">
      <c r="A975" s="15">
        <v>44255</v>
      </c>
      <c r="B975" s="15" t="b">
        <f t="shared" ca="1" si="36"/>
        <v>0</v>
      </c>
      <c r="C975" s="14">
        <v>41</v>
      </c>
      <c r="G975" s="5">
        <v>11.3</v>
      </c>
      <c r="H975" s="5">
        <v>20.8</v>
      </c>
      <c r="I975" s="24">
        <v>0</v>
      </c>
      <c r="J975" s="24">
        <v>0</v>
      </c>
      <c r="K975" s="24">
        <f t="shared" si="35"/>
        <v>0</v>
      </c>
      <c r="L975" s="92">
        <v>18</v>
      </c>
    </row>
    <row r="976" spans="1:12">
      <c r="A976" s="15">
        <v>44256</v>
      </c>
      <c r="B976" s="15" t="b">
        <f t="shared" ca="1" si="36"/>
        <v>0</v>
      </c>
      <c r="C976" s="14">
        <v>41</v>
      </c>
      <c r="G976" s="5">
        <v>6.1</v>
      </c>
      <c r="H976" s="5">
        <v>22.3</v>
      </c>
      <c r="I976" s="24">
        <v>0</v>
      </c>
      <c r="J976" s="24">
        <v>0</v>
      </c>
      <c r="K976" s="24">
        <f t="shared" si="35"/>
        <v>0</v>
      </c>
      <c r="L976" s="92">
        <v>8</v>
      </c>
    </row>
    <row r="977" spans="1:12">
      <c r="A977" s="15">
        <v>44257</v>
      </c>
      <c r="B977" s="15" t="b">
        <f t="shared" ca="1" si="36"/>
        <v>0</v>
      </c>
      <c r="C977" s="14">
        <v>41</v>
      </c>
      <c r="G977" s="5">
        <v>5.8</v>
      </c>
      <c r="H977" s="5">
        <v>21.3</v>
      </c>
      <c r="I977" s="24">
        <v>0</v>
      </c>
      <c r="J977" s="24">
        <v>0</v>
      </c>
      <c r="K977" s="24">
        <f t="shared" si="35"/>
        <v>0</v>
      </c>
      <c r="L977" s="92">
        <v>0</v>
      </c>
    </row>
    <row r="978" spans="1:12">
      <c r="A978" s="15">
        <v>44258</v>
      </c>
      <c r="B978" s="15" t="b">
        <f t="shared" ca="1" si="36"/>
        <v>0</v>
      </c>
      <c r="C978" s="14">
        <v>47.3</v>
      </c>
      <c r="G978" s="5">
        <v>5.6</v>
      </c>
      <c r="H978" s="5">
        <v>19.3</v>
      </c>
      <c r="I978" s="24">
        <v>0</v>
      </c>
      <c r="J978" s="24">
        <v>0</v>
      </c>
      <c r="K978" s="24">
        <f t="shared" si="35"/>
        <v>0</v>
      </c>
      <c r="L978" s="92">
        <v>8</v>
      </c>
    </row>
    <row r="979" spans="1:12">
      <c r="A979" s="15">
        <v>44259</v>
      </c>
      <c r="B979" s="15" t="b">
        <f t="shared" ca="1" si="36"/>
        <v>0</v>
      </c>
      <c r="C979" s="14">
        <v>41</v>
      </c>
      <c r="G979" s="5">
        <v>9.9</v>
      </c>
      <c r="H979" s="5">
        <v>19.399999999999999</v>
      </c>
      <c r="I979" s="24">
        <v>0</v>
      </c>
      <c r="J979" s="24">
        <v>0</v>
      </c>
      <c r="K979" s="24">
        <f t="shared" si="35"/>
        <v>0</v>
      </c>
      <c r="L979" s="92">
        <v>0</v>
      </c>
    </row>
    <row r="980" spans="1:12">
      <c r="A980" s="15">
        <v>44260</v>
      </c>
      <c r="B980" s="15" t="b">
        <f t="shared" ca="1" si="36"/>
        <v>0</v>
      </c>
      <c r="C980" s="14">
        <v>41</v>
      </c>
      <c r="G980" s="5">
        <v>20.6</v>
      </c>
      <c r="H980" s="5">
        <v>20.7</v>
      </c>
      <c r="I980" s="24">
        <v>0</v>
      </c>
      <c r="J980" s="24">
        <v>0</v>
      </c>
      <c r="K980" s="24">
        <f t="shared" si="35"/>
        <v>0</v>
      </c>
      <c r="L980" s="92">
        <v>15</v>
      </c>
    </row>
    <row r="981" spans="1:12">
      <c r="A981" s="15">
        <v>44261</v>
      </c>
      <c r="B981" s="15" t="b">
        <f t="shared" ca="1" si="36"/>
        <v>0</v>
      </c>
      <c r="C981" s="14">
        <v>41</v>
      </c>
      <c r="G981" s="5">
        <v>36.200000000000003</v>
      </c>
      <c r="H981" s="5">
        <v>21.5</v>
      </c>
      <c r="I981" s="24">
        <v>0</v>
      </c>
      <c r="J981" s="24">
        <v>0</v>
      </c>
      <c r="K981" s="24">
        <f t="shared" si="35"/>
        <v>0</v>
      </c>
      <c r="L981" s="92">
        <v>15</v>
      </c>
    </row>
    <row r="982" spans="1:12">
      <c r="A982" s="15">
        <v>44262</v>
      </c>
      <c r="B982" s="15" t="b">
        <f t="shared" ca="1" si="36"/>
        <v>0</v>
      </c>
      <c r="C982" s="14">
        <v>41</v>
      </c>
      <c r="G982" s="5">
        <v>14.9</v>
      </c>
      <c r="H982" s="5">
        <v>20.9</v>
      </c>
      <c r="I982" s="24">
        <v>0</v>
      </c>
      <c r="J982" s="24">
        <v>0</v>
      </c>
      <c r="K982" s="24">
        <f t="shared" si="35"/>
        <v>0</v>
      </c>
      <c r="L982" s="92">
        <v>18</v>
      </c>
    </row>
    <row r="983" spans="1:12">
      <c r="A983" s="15">
        <v>44263</v>
      </c>
      <c r="B983" s="15" t="b">
        <f t="shared" ca="1" si="36"/>
        <v>0</v>
      </c>
      <c r="C983" s="14">
        <v>41</v>
      </c>
      <c r="G983" s="5">
        <v>8.1</v>
      </c>
      <c r="H983" s="5">
        <v>20.2</v>
      </c>
      <c r="I983" s="24">
        <v>0</v>
      </c>
      <c r="J983" s="24">
        <v>0</v>
      </c>
      <c r="K983" s="24">
        <f t="shared" si="35"/>
        <v>0</v>
      </c>
      <c r="L983" s="92">
        <v>8</v>
      </c>
    </row>
    <row r="984" spans="1:12">
      <c r="A984" s="15">
        <v>44264</v>
      </c>
      <c r="B984" s="15" t="b">
        <f t="shared" ca="1" si="36"/>
        <v>0</v>
      </c>
      <c r="C984" s="14">
        <v>41</v>
      </c>
      <c r="G984" s="5">
        <v>9.1</v>
      </c>
      <c r="H984" s="5">
        <v>20.5</v>
      </c>
      <c r="I984" s="24">
        <v>0</v>
      </c>
      <c r="J984" s="24">
        <v>0</v>
      </c>
      <c r="K984" s="24">
        <f t="shared" si="35"/>
        <v>0</v>
      </c>
      <c r="L984" s="92">
        <v>0</v>
      </c>
    </row>
    <row r="985" spans="1:12">
      <c r="A985" s="15">
        <v>44265</v>
      </c>
      <c r="B985" s="15" t="b">
        <f t="shared" ca="1" si="36"/>
        <v>0</v>
      </c>
      <c r="C985" s="14">
        <v>55.8</v>
      </c>
      <c r="G985" s="5">
        <v>7.5</v>
      </c>
      <c r="H985" s="5">
        <v>20.5</v>
      </c>
      <c r="I985" s="24">
        <v>0</v>
      </c>
      <c r="J985" s="24">
        <v>0</v>
      </c>
      <c r="K985" s="24">
        <f t="shared" si="35"/>
        <v>0</v>
      </c>
      <c r="L985" s="92">
        <v>8</v>
      </c>
    </row>
    <row r="986" spans="1:12">
      <c r="A986" s="15">
        <v>44266</v>
      </c>
      <c r="B986" s="15" t="b">
        <f t="shared" ca="1" si="36"/>
        <v>0</v>
      </c>
      <c r="C986" s="14">
        <v>41</v>
      </c>
      <c r="G986" s="5">
        <v>47.5</v>
      </c>
      <c r="H986" s="5">
        <v>21.3</v>
      </c>
      <c r="I986" s="24">
        <v>0</v>
      </c>
      <c r="J986" s="24">
        <v>0</v>
      </c>
      <c r="K986" s="24">
        <f t="shared" si="35"/>
        <v>0</v>
      </c>
      <c r="L986" s="92">
        <v>0</v>
      </c>
    </row>
    <row r="987" spans="1:12">
      <c r="A987" s="15">
        <v>44267</v>
      </c>
      <c r="B987" s="15" t="b">
        <f t="shared" ca="1" si="36"/>
        <v>0</v>
      </c>
      <c r="C987" s="14">
        <v>62.4</v>
      </c>
      <c r="G987" s="5">
        <v>29.7</v>
      </c>
      <c r="H987" s="5">
        <v>22.7</v>
      </c>
      <c r="I987" s="24">
        <v>0</v>
      </c>
      <c r="J987" s="24">
        <v>0</v>
      </c>
      <c r="K987" s="24">
        <f t="shared" si="35"/>
        <v>0</v>
      </c>
      <c r="L987" s="92">
        <v>15</v>
      </c>
    </row>
    <row r="988" spans="1:12">
      <c r="A988" s="15">
        <v>44268</v>
      </c>
      <c r="B988" s="15" t="b">
        <f t="shared" ca="1" si="36"/>
        <v>0</v>
      </c>
      <c r="C988" s="14">
        <v>41</v>
      </c>
      <c r="G988" s="5">
        <v>33.200000000000003</v>
      </c>
      <c r="H988" s="5">
        <v>22.3</v>
      </c>
      <c r="I988" s="24">
        <v>0</v>
      </c>
      <c r="J988" s="24">
        <v>0</v>
      </c>
      <c r="K988" s="24">
        <f t="shared" si="35"/>
        <v>0</v>
      </c>
      <c r="L988" s="92">
        <v>15</v>
      </c>
    </row>
    <row r="989" spans="1:12">
      <c r="A989" s="15">
        <v>44269</v>
      </c>
      <c r="B989" s="15" t="b">
        <f t="shared" ca="1" si="36"/>
        <v>0</v>
      </c>
      <c r="C989" s="14">
        <v>41</v>
      </c>
      <c r="G989" s="5">
        <v>16.5</v>
      </c>
      <c r="H989" s="5">
        <v>22.3</v>
      </c>
      <c r="I989" s="24">
        <v>0</v>
      </c>
      <c r="J989" s="24">
        <v>0</v>
      </c>
      <c r="K989" s="24">
        <f t="shared" si="35"/>
        <v>0</v>
      </c>
      <c r="L989" s="92">
        <v>18</v>
      </c>
    </row>
    <row r="990" spans="1:12">
      <c r="A990" s="15">
        <v>44270</v>
      </c>
      <c r="B990" s="15" t="b">
        <f t="shared" ca="1" si="36"/>
        <v>0</v>
      </c>
      <c r="C990" s="14">
        <v>54.5</v>
      </c>
      <c r="G990" s="5">
        <v>11.5</v>
      </c>
      <c r="H990" s="5">
        <v>22.7</v>
      </c>
      <c r="I990" s="24">
        <v>0</v>
      </c>
      <c r="J990" s="24">
        <v>0</v>
      </c>
      <c r="K990" s="24">
        <f t="shared" si="35"/>
        <v>0</v>
      </c>
      <c r="L990" s="92">
        <v>11</v>
      </c>
    </row>
    <row r="991" spans="1:12">
      <c r="A991" s="15">
        <v>44271</v>
      </c>
      <c r="B991" s="15" t="b">
        <f t="shared" ca="1" si="36"/>
        <v>0</v>
      </c>
      <c r="C991" s="14">
        <v>52.7</v>
      </c>
      <c r="G991" s="5">
        <v>10.199999999999999</v>
      </c>
      <c r="H991" s="5">
        <v>23.6</v>
      </c>
      <c r="I991" s="24">
        <v>0</v>
      </c>
      <c r="J991" s="24">
        <v>0</v>
      </c>
      <c r="K991" s="24">
        <f t="shared" si="35"/>
        <v>0</v>
      </c>
      <c r="L991" s="92">
        <v>0</v>
      </c>
    </row>
    <row r="992" spans="1:12">
      <c r="A992" s="15">
        <v>44272</v>
      </c>
      <c r="B992" s="15" t="b">
        <f t="shared" ca="1" si="36"/>
        <v>0</v>
      </c>
      <c r="C992" s="14">
        <v>45.7</v>
      </c>
      <c r="G992" s="5">
        <v>11.4</v>
      </c>
      <c r="H992" s="5">
        <v>24.3</v>
      </c>
      <c r="I992" s="24">
        <v>0</v>
      </c>
      <c r="J992" s="24">
        <v>0</v>
      </c>
      <c r="K992" s="24">
        <f t="shared" si="35"/>
        <v>0</v>
      </c>
      <c r="L992" s="92">
        <v>11</v>
      </c>
    </row>
    <row r="993" spans="1:12">
      <c r="A993" s="15">
        <v>44273</v>
      </c>
      <c r="B993" s="15" t="b">
        <f t="shared" ca="1" si="36"/>
        <v>0</v>
      </c>
      <c r="C993" s="14">
        <v>53.4</v>
      </c>
      <c r="G993" s="5">
        <v>12.7</v>
      </c>
      <c r="H993" s="5">
        <v>23.6</v>
      </c>
      <c r="I993" s="24">
        <v>667</v>
      </c>
      <c r="J993" s="24">
        <v>549</v>
      </c>
      <c r="K993" s="24">
        <f t="shared" si="35"/>
        <v>1216</v>
      </c>
      <c r="L993" s="92">
        <v>0</v>
      </c>
    </row>
    <row r="994" spans="1:12">
      <c r="A994" s="15">
        <v>44274</v>
      </c>
      <c r="B994" s="15" t="b">
        <f t="shared" ca="1" si="36"/>
        <v>0</v>
      </c>
      <c r="C994" s="14">
        <v>71</v>
      </c>
      <c r="G994" s="5">
        <v>27.9</v>
      </c>
      <c r="H994" s="5">
        <v>24.2</v>
      </c>
      <c r="I994" s="24">
        <v>577</v>
      </c>
      <c r="J994" s="24">
        <v>483</v>
      </c>
      <c r="K994" s="24">
        <f t="shared" si="35"/>
        <v>1060</v>
      </c>
      <c r="L994" s="92">
        <v>15</v>
      </c>
    </row>
    <row r="995" spans="1:12">
      <c r="A995" s="15">
        <v>44275</v>
      </c>
      <c r="B995" s="15" t="b">
        <f t="shared" ca="1" si="36"/>
        <v>0</v>
      </c>
      <c r="C995" s="14">
        <v>53.4</v>
      </c>
      <c r="G995" s="5">
        <v>32.5</v>
      </c>
      <c r="H995" s="5">
        <v>24.4</v>
      </c>
      <c r="I995" s="24">
        <v>0</v>
      </c>
      <c r="J995" s="24">
        <v>0</v>
      </c>
      <c r="K995" s="24">
        <f t="shared" si="35"/>
        <v>0</v>
      </c>
      <c r="L995" s="92">
        <v>18</v>
      </c>
    </row>
    <row r="996" spans="1:12">
      <c r="A996" s="15">
        <v>44276</v>
      </c>
      <c r="B996" s="15" t="b">
        <f t="shared" ca="1" si="36"/>
        <v>0</v>
      </c>
      <c r="C996" s="14">
        <v>63.7</v>
      </c>
      <c r="G996" s="5">
        <v>16.600000000000001</v>
      </c>
      <c r="H996" s="5">
        <v>21.9</v>
      </c>
      <c r="I996" s="24">
        <v>0</v>
      </c>
      <c r="J996" s="24">
        <v>0</v>
      </c>
      <c r="K996" s="24">
        <f t="shared" si="35"/>
        <v>0</v>
      </c>
      <c r="L996" s="92">
        <v>18</v>
      </c>
    </row>
    <row r="997" spans="1:12">
      <c r="A997" s="15">
        <v>44277</v>
      </c>
      <c r="B997" s="15" t="b">
        <f t="shared" ca="1" si="36"/>
        <v>0</v>
      </c>
      <c r="C997" s="14">
        <v>57.5</v>
      </c>
      <c r="G997" s="5">
        <v>13.1</v>
      </c>
      <c r="H997" s="5">
        <v>18.2</v>
      </c>
      <c r="I997" s="24">
        <v>0</v>
      </c>
      <c r="J997" s="24">
        <v>0</v>
      </c>
      <c r="K997" s="24">
        <f t="shared" si="35"/>
        <v>0</v>
      </c>
      <c r="L997" s="92">
        <v>11</v>
      </c>
    </row>
    <row r="998" spans="1:12">
      <c r="A998" s="15">
        <v>44278</v>
      </c>
      <c r="B998" s="15" t="b">
        <f t="shared" ca="1" si="36"/>
        <v>0</v>
      </c>
      <c r="C998" s="14">
        <v>50.7</v>
      </c>
      <c r="G998" s="5">
        <v>13.8</v>
      </c>
      <c r="H998" s="5">
        <v>19.3</v>
      </c>
      <c r="I998" s="24">
        <v>0</v>
      </c>
      <c r="J998" s="24">
        <v>0</v>
      </c>
      <c r="K998" s="24">
        <f t="shared" si="35"/>
        <v>0</v>
      </c>
      <c r="L998" s="92">
        <v>0</v>
      </c>
    </row>
    <row r="999" spans="1:12">
      <c r="A999" s="15">
        <v>44279</v>
      </c>
      <c r="B999" s="15" t="b">
        <f t="shared" ca="1" si="36"/>
        <v>0</v>
      </c>
      <c r="C999" s="14">
        <v>53.1</v>
      </c>
      <c r="G999" s="5">
        <v>11.9</v>
      </c>
      <c r="H999" s="5">
        <v>21</v>
      </c>
      <c r="I999" s="24">
        <v>0</v>
      </c>
      <c r="J999" s="24">
        <v>0</v>
      </c>
      <c r="K999" s="24">
        <f t="shared" si="35"/>
        <v>0</v>
      </c>
      <c r="L999" s="92">
        <v>11</v>
      </c>
    </row>
    <row r="1000" spans="1:12">
      <c r="A1000" s="15">
        <v>44280</v>
      </c>
      <c r="B1000" s="15" t="b">
        <f t="shared" ca="1" si="36"/>
        <v>0</v>
      </c>
      <c r="C1000" s="14">
        <v>50.7</v>
      </c>
      <c r="G1000" s="5">
        <v>15.4</v>
      </c>
      <c r="H1000" s="5">
        <v>22.3</v>
      </c>
      <c r="I1000" s="24">
        <v>0</v>
      </c>
      <c r="J1000" s="24">
        <v>0</v>
      </c>
      <c r="K1000" s="24">
        <f t="shared" si="35"/>
        <v>0</v>
      </c>
      <c r="L1000" s="92">
        <v>0</v>
      </c>
    </row>
    <row r="1001" spans="1:12">
      <c r="A1001" s="15">
        <v>44281</v>
      </c>
      <c r="B1001" s="15" t="b">
        <f t="shared" ca="1" si="36"/>
        <v>0</v>
      </c>
      <c r="C1001" s="14">
        <v>55.5</v>
      </c>
      <c r="G1001" s="5">
        <v>35.5</v>
      </c>
      <c r="H1001" s="5">
        <v>21.9</v>
      </c>
      <c r="I1001" s="24">
        <v>0</v>
      </c>
      <c r="J1001" s="24">
        <v>0</v>
      </c>
      <c r="K1001" s="24">
        <f t="shared" si="35"/>
        <v>0</v>
      </c>
      <c r="L1001" s="92">
        <v>15</v>
      </c>
    </row>
    <row r="1002" spans="1:12">
      <c r="A1002" s="15">
        <v>44282</v>
      </c>
      <c r="B1002" s="15" t="b">
        <f t="shared" ca="1" si="36"/>
        <v>0</v>
      </c>
      <c r="C1002" s="14">
        <v>71.7</v>
      </c>
      <c r="G1002" s="5">
        <v>39</v>
      </c>
      <c r="H1002" s="5">
        <v>23.8</v>
      </c>
      <c r="I1002" s="24">
        <v>0</v>
      </c>
      <c r="J1002" s="24">
        <v>0</v>
      </c>
      <c r="K1002" s="24">
        <f t="shared" si="35"/>
        <v>0</v>
      </c>
      <c r="L1002" s="92">
        <v>22</v>
      </c>
    </row>
    <row r="1003" spans="1:12">
      <c r="A1003" s="15">
        <v>44283</v>
      </c>
      <c r="B1003" s="15" t="b">
        <f t="shared" ca="1" si="36"/>
        <v>0</v>
      </c>
      <c r="C1003" s="14">
        <v>51.5</v>
      </c>
      <c r="G1003" s="5">
        <v>17.8</v>
      </c>
      <c r="H1003" s="5">
        <v>24.5</v>
      </c>
      <c r="I1003" s="24">
        <v>0</v>
      </c>
      <c r="J1003" s="24">
        <v>0</v>
      </c>
      <c r="K1003" s="24">
        <f t="shared" si="35"/>
        <v>0</v>
      </c>
      <c r="L1003" s="92">
        <v>22</v>
      </c>
    </row>
    <row r="1004" spans="1:12">
      <c r="A1004" s="15">
        <v>44284</v>
      </c>
      <c r="B1004" s="15" t="b">
        <f t="shared" ca="1" si="36"/>
        <v>0</v>
      </c>
      <c r="C1004" s="14">
        <v>58.9</v>
      </c>
      <c r="G1004" s="5">
        <v>18.100000000000001</v>
      </c>
      <c r="H1004" s="5">
        <v>25.1</v>
      </c>
      <c r="I1004" s="24">
        <v>0</v>
      </c>
      <c r="J1004" s="24">
        <v>0</v>
      </c>
      <c r="K1004" s="24">
        <f t="shared" si="35"/>
        <v>0</v>
      </c>
      <c r="L1004" s="92">
        <v>15</v>
      </c>
    </row>
    <row r="1005" spans="1:12">
      <c r="A1005" s="15">
        <v>44285</v>
      </c>
      <c r="B1005" s="15" t="b">
        <f t="shared" ca="1" si="36"/>
        <v>0</v>
      </c>
      <c r="C1005" s="14">
        <v>50.7</v>
      </c>
      <c r="G1005" s="5">
        <v>17.8</v>
      </c>
      <c r="H1005" s="5">
        <v>25.4</v>
      </c>
      <c r="I1005" s="24">
        <v>0</v>
      </c>
      <c r="J1005" s="24">
        <v>0</v>
      </c>
      <c r="K1005" s="24">
        <f t="shared" si="35"/>
        <v>0</v>
      </c>
      <c r="L1005" s="92">
        <v>0</v>
      </c>
    </row>
    <row r="1006" spans="1:12">
      <c r="A1006" s="15">
        <v>44286</v>
      </c>
      <c r="B1006" s="15" t="b">
        <f t="shared" ca="1" si="36"/>
        <v>0</v>
      </c>
      <c r="C1006" s="14">
        <v>96.3</v>
      </c>
      <c r="G1006" s="5">
        <v>18.3</v>
      </c>
      <c r="H1006" s="5">
        <v>25.7</v>
      </c>
      <c r="I1006" s="24">
        <v>0</v>
      </c>
      <c r="J1006" s="24">
        <v>0</v>
      </c>
      <c r="K1006" s="24">
        <f t="shared" si="35"/>
        <v>0</v>
      </c>
      <c r="L1006" s="92">
        <v>15</v>
      </c>
    </row>
    <row r="1007" spans="1:12">
      <c r="A1007" s="15">
        <v>44287</v>
      </c>
      <c r="B1007" s="15" t="b">
        <f t="shared" ca="1" si="36"/>
        <v>0</v>
      </c>
      <c r="C1007" s="14">
        <v>58.6</v>
      </c>
      <c r="G1007" s="5">
        <v>38.1</v>
      </c>
      <c r="H1007" s="5">
        <v>26</v>
      </c>
      <c r="I1007" s="24">
        <v>0</v>
      </c>
      <c r="J1007" s="24">
        <v>0</v>
      </c>
      <c r="K1007" s="24">
        <f t="shared" si="35"/>
        <v>0</v>
      </c>
      <c r="L1007" s="92">
        <v>22</v>
      </c>
    </row>
    <row r="1008" spans="1:12">
      <c r="A1008" s="15">
        <v>44288</v>
      </c>
      <c r="B1008" s="15" t="b">
        <f t="shared" ca="1" si="36"/>
        <v>0</v>
      </c>
      <c r="C1008" s="14">
        <v>57</v>
      </c>
      <c r="G1008" s="5">
        <v>39.1</v>
      </c>
      <c r="H1008" s="5">
        <v>26.1</v>
      </c>
      <c r="I1008" s="24">
        <v>0</v>
      </c>
      <c r="J1008" s="24">
        <v>0</v>
      </c>
      <c r="K1008" s="24">
        <f t="shared" si="35"/>
        <v>0</v>
      </c>
      <c r="L1008" s="92">
        <v>18</v>
      </c>
    </row>
    <row r="1009" spans="1:12">
      <c r="A1009" s="15">
        <v>44289</v>
      </c>
      <c r="B1009" s="15" t="b">
        <f t="shared" ca="1" si="36"/>
        <v>0</v>
      </c>
      <c r="C1009" s="14">
        <v>70.2</v>
      </c>
      <c r="G1009" s="5">
        <v>38.200000000000003</v>
      </c>
      <c r="H1009" s="5">
        <v>25.9</v>
      </c>
      <c r="I1009" s="24">
        <v>0</v>
      </c>
      <c r="J1009" s="24">
        <v>0</v>
      </c>
      <c r="K1009" s="24">
        <f t="shared" si="35"/>
        <v>0</v>
      </c>
      <c r="L1009" s="92">
        <v>15</v>
      </c>
    </row>
    <row r="1010" spans="1:12">
      <c r="A1010" s="15">
        <v>44290</v>
      </c>
      <c r="B1010" s="15" t="b">
        <f t="shared" ca="1" si="36"/>
        <v>0</v>
      </c>
      <c r="C1010" s="14">
        <v>75.2</v>
      </c>
      <c r="G1010" s="5">
        <v>37.700000000000003</v>
      </c>
      <c r="H1010" s="5">
        <v>24.8</v>
      </c>
      <c r="I1010" s="24">
        <v>0</v>
      </c>
      <c r="J1010" s="24">
        <v>0</v>
      </c>
      <c r="K1010" s="24">
        <f t="shared" si="35"/>
        <v>0</v>
      </c>
      <c r="L1010" s="92">
        <v>18</v>
      </c>
    </row>
    <row r="1011" spans="1:12">
      <c r="A1011" s="15">
        <v>44291</v>
      </c>
      <c r="B1011" s="15" t="b">
        <f t="shared" ca="1" si="36"/>
        <v>0</v>
      </c>
      <c r="C1011" s="14">
        <v>75.7</v>
      </c>
      <c r="G1011" s="5">
        <v>38.299999999999997</v>
      </c>
      <c r="H1011" s="5">
        <v>22.8</v>
      </c>
      <c r="I1011" s="24">
        <v>0</v>
      </c>
      <c r="J1011" s="24">
        <v>0</v>
      </c>
      <c r="K1011" s="24">
        <f t="shared" si="35"/>
        <v>0</v>
      </c>
      <c r="L1011" s="92">
        <v>22</v>
      </c>
    </row>
    <row r="1012" spans="1:12">
      <c r="A1012" s="15">
        <v>44292</v>
      </c>
      <c r="B1012" s="15" t="b">
        <f t="shared" ca="1" si="36"/>
        <v>0</v>
      </c>
      <c r="C1012" s="14">
        <v>70.7</v>
      </c>
      <c r="G1012" s="5">
        <v>39.5</v>
      </c>
      <c r="H1012" s="5">
        <v>23.8</v>
      </c>
      <c r="I1012" s="24">
        <v>0</v>
      </c>
      <c r="J1012" s="24">
        <v>0</v>
      </c>
      <c r="K1012" s="24">
        <f t="shared" ref="K1012:K1075" si="37">I1012+J1012</f>
        <v>0</v>
      </c>
      <c r="L1012" s="92">
        <v>22</v>
      </c>
    </row>
    <row r="1013" spans="1:12">
      <c r="A1013" s="15">
        <v>44293</v>
      </c>
      <c r="B1013" s="15" t="b">
        <f t="shared" ca="1" si="36"/>
        <v>0</v>
      </c>
      <c r="C1013" s="14">
        <v>74.7</v>
      </c>
      <c r="G1013" s="5">
        <v>39.299999999999997</v>
      </c>
      <c r="H1013" s="5">
        <v>23.3</v>
      </c>
      <c r="I1013" s="24">
        <v>0</v>
      </c>
      <c r="J1013" s="24">
        <v>0</v>
      </c>
      <c r="K1013" s="24">
        <f t="shared" si="37"/>
        <v>0</v>
      </c>
      <c r="L1013" s="92">
        <v>26</v>
      </c>
    </row>
    <row r="1014" spans="1:12">
      <c r="A1014" s="15">
        <v>44294</v>
      </c>
      <c r="B1014" s="15" t="b">
        <f t="shared" ca="1" si="36"/>
        <v>0</v>
      </c>
      <c r="C1014" s="14">
        <v>52</v>
      </c>
      <c r="G1014" s="5">
        <v>37.299999999999997</v>
      </c>
      <c r="H1014" s="5">
        <v>23.4</v>
      </c>
      <c r="I1014" s="24">
        <v>0</v>
      </c>
      <c r="J1014" s="24">
        <v>0</v>
      </c>
      <c r="K1014" s="24">
        <f t="shared" si="37"/>
        <v>0</v>
      </c>
      <c r="L1014" s="92">
        <v>0</v>
      </c>
    </row>
    <row r="1015" spans="1:12">
      <c r="A1015" s="15">
        <v>44295</v>
      </c>
      <c r="B1015" s="15" t="b">
        <f t="shared" ca="1" si="36"/>
        <v>0</v>
      </c>
      <c r="C1015" s="14">
        <v>57.8</v>
      </c>
      <c r="G1015" s="5">
        <v>38.6</v>
      </c>
      <c r="H1015" s="5">
        <v>21.3</v>
      </c>
      <c r="I1015" s="24">
        <v>0</v>
      </c>
      <c r="J1015" s="24">
        <v>0</v>
      </c>
      <c r="K1015" s="24">
        <f t="shared" si="37"/>
        <v>0</v>
      </c>
      <c r="L1015" s="92">
        <v>22</v>
      </c>
    </row>
    <row r="1016" spans="1:12">
      <c r="A1016" s="15">
        <v>44296</v>
      </c>
      <c r="B1016" s="15" t="b">
        <f t="shared" ca="1" si="36"/>
        <v>0</v>
      </c>
      <c r="C1016" s="14">
        <v>57.8</v>
      </c>
      <c r="G1016" s="5">
        <v>37</v>
      </c>
      <c r="H1016" s="5">
        <v>22.7</v>
      </c>
      <c r="I1016" s="24">
        <v>0</v>
      </c>
      <c r="J1016" s="24">
        <v>0</v>
      </c>
      <c r="K1016" s="24">
        <f t="shared" si="37"/>
        <v>0</v>
      </c>
      <c r="L1016" s="92">
        <v>22</v>
      </c>
    </row>
    <row r="1017" spans="1:12">
      <c r="A1017" s="15">
        <v>44297</v>
      </c>
      <c r="B1017" s="15" t="b">
        <f t="shared" ca="1" si="36"/>
        <v>0</v>
      </c>
      <c r="C1017" s="14">
        <v>66.3</v>
      </c>
      <c r="G1017" s="5">
        <v>18.7</v>
      </c>
      <c r="H1017" s="5">
        <v>23.5</v>
      </c>
      <c r="I1017" s="24">
        <v>0</v>
      </c>
      <c r="J1017" s="24">
        <v>0</v>
      </c>
      <c r="K1017" s="24">
        <f t="shared" si="37"/>
        <v>0</v>
      </c>
      <c r="L1017" s="92">
        <v>22</v>
      </c>
    </row>
    <row r="1018" spans="1:12">
      <c r="A1018" s="15">
        <v>44298</v>
      </c>
      <c r="B1018" s="15" t="b">
        <f t="shared" ca="1" si="36"/>
        <v>0</v>
      </c>
      <c r="C1018" s="14">
        <v>42.9</v>
      </c>
      <c r="G1018" s="5">
        <v>17.5</v>
      </c>
      <c r="H1018" s="5">
        <v>24.6</v>
      </c>
      <c r="I1018" s="24">
        <v>0</v>
      </c>
      <c r="J1018" s="24">
        <v>0</v>
      </c>
      <c r="K1018" s="24">
        <f t="shared" si="37"/>
        <v>0</v>
      </c>
      <c r="L1018" s="92">
        <v>15</v>
      </c>
    </row>
    <row r="1019" spans="1:12">
      <c r="A1019" s="15">
        <v>44299</v>
      </c>
      <c r="B1019" s="15" t="b">
        <f t="shared" ca="1" si="36"/>
        <v>0</v>
      </c>
      <c r="C1019" s="14">
        <v>42.9</v>
      </c>
      <c r="G1019" s="5">
        <v>14</v>
      </c>
      <c r="H1019" s="5">
        <v>25.5</v>
      </c>
      <c r="I1019" s="24">
        <v>0</v>
      </c>
      <c r="J1019" s="24">
        <v>0</v>
      </c>
      <c r="K1019" s="24">
        <f t="shared" si="37"/>
        <v>0</v>
      </c>
      <c r="L1019" s="92">
        <v>0</v>
      </c>
    </row>
    <row r="1020" spans="1:12">
      <c r="A1020" s="15">
        <v>44300</v>
      </c>
      <c r="B1020" s="15" t="b">
        <f t="shared" ca="1" si="36"/>
        <v>0</v>
      </c>
      <c r="C1020" s="14">
        <v>56.5</v>
      </c>
      <c r="G1020" s="5">
        <v>12.7</v>
      </c>
      <c r="H1020" s="5">
        <v>25</v>
      </c>
      <c r="I1020" s="24">
        <v>0</v>
      </c>
      <c r="J1020" s="24">
        <v>0</v>
      </c>
      <c r="K1020" s="24">
        <f t="shared" si="37"/>
        <v>0</v>
      </c>
      <c r="L1020" s="92">
        <v>15</v>
      </c>
    </row>
    <row r="1021" spans="1:12">
      <c r="A1021" s="15">
        <v>44301</v>
      </c>
      <c r="B1021" s="15" t="b">
        <f t="shared" ca="1" si="36"/>
        <v>0</v>
      </c>
      <c r="C1021" s="14">
        <v>60.8</v>
      </c>
      <c r="G1021" s="5">
        <v>12.5</v>
      </c>
      <c r="H1021" s="5">
        <v>22.9</v>
      </c>
      <c r="I1021" s="24">
        <v>0</v>
      </c>
      <c r="J1021" s="24">
        <v>0</v>
      </c>
      <c r="K1021" s="24">
        <f t="shared" si="37"/>
        <v>0</v>
      </c>
      <c r="L1021" s="92">
        <v>0</v>
      </c>
    </row>
    <row r="1022" spans="1:12">
      <c r="A1022" s="15">
        <v>44302</v>
      </c>
      <c r="B1022" s="15" t="b">
        <f t="shared" ca="1" si="36"/>
        <v>0</v>
      </c>
      <c r="C1022" s="14">
        <v>60.8</v>
      </c>
      <c r="G1022" s="5">
        <v>27</v>
      </c>
      <c r="H1022" s="5">
        <v>23.6</v>
      </c>
      <c r="I1022" s="24">
        <v>0</v>
      </c>
      <c r="J1022" s="24">
        <v>0</v>
      </c>
      <c r="K1022" s="24">
        <f t="shared" si="37"/>
        <v>0</v>
      </c>
      <c r="L1022" s="92">
        <v>22</v>
      </c>
    </row>
    <row r="1023" spans="1:12">
      <c r="A1023" s="15">
        <v>44303</v>
      </c>
      <c r="B1023" s="15" t="b">
        <f t="shared" ca="1" si="36"/>
        <v>0</v>
      </c>
      <c r="C1023" s="14">
        <v>60.8</v>
      </c>
      <c r="G1023" s="5">
        <v>32.1</v>
      </c>
      <c r="H1023" s="5">
        <v>23.3</v>
      </c>
      <c r="I1023" s="24">
        <v>0</v>
      </c>
      <c r="J1023" s="24">
        <v>0</v>
      </c>
      <c r="K1023" s="24">
        <f t="shared" si="37"/>
        <v>0</v>
      </c>
      <c r="L1023" s="92">
        <v>22</v>
      </c>
    </row>
    <row r="1024" spans="1:12">
      <c r="A1024" s="15">
        <v>44304</v>
      </c>
      <c r="B1024" s="15" t="b">
        <f t="shared" ca="1" si="36"/>
        <v>0</v>
      </c>
      <c r="C1024" s="14">
        <v>54</v>
      </c>
      <c r="G1024" s="5">
        <v>17.7</v>
      </c>
      <c r="H1024" s="5">
        <v>23.8</v>
      </c>
      <c r="I1024" s="24">
        <v>0</v>
      </c>
      <c r="J1024" s="24">
        <v>0</v>
      </c>
      <c r="K1024" s="24">
        <f t="shared" si="37"/>
        <v>0</v>
      </c>
      <c r="L1024" s="92">
        <v>22</v>
      </c>
    </row>
    <row r="1025" spans="1:12">
      <c r="A1025" s="15">
        <v>44305</v>
      </c>
      <c r="B1025" s="15" t="b">
        <f t="shared" ca="1" si="36"/>
        <v>0</v>
      </c>
      <c r="C1025" s="14">
        <v>69</v>
      </c>
      <c r="G1025" s="5">
        <v>15.3</v>
      </c>
      <c r="H1025" s="5">
        <v>22.9</v>
      </c>
      <c r="I1025" s="24">
        <v>697</v>
      </c>
      <c r="J1025" s="24">
        <v>577</v>
      </c>
      <c r="K1025" s="24">
        <f t="shared" si="37"/>
        <v>1274</v>
      </c>
      <c r="L1025" s="92">
        <v>15</v>
      </c>
    </row>
    <row r="1026" spans="1:12">
      <c r="A1026" s="15">
        <v>44306</v>
      </c>
      <c r="B1026" s="15" t="b">
        <f t="shared" ref="B1026:B1089" ca="1" si="38">AND(A1026&gt;=(TODAY()-30),A1026&lt;TODAY())</f>
        <v>0</v>
      </c>
      <c r="C1026" s="14">
        <v>54</v>
      </c>
      <c r="G1026" s="5">
        <v>11.7</v>
      </c>
      <c r="H1026" s="5">
        <v>23.4</v>
      </c>
      <c r="I1026" s="24">
        <v>1403</v>
      </c>
      <c r="J1026" s="24">
        <v>1159</v>
      </c>
      <c r="K1026" s="24">
        <f t="shared" si="37"/>
        <v>2562</v>
      </c>
      <c r="L1026" s="92">
        <v>0</v>
      </c>
    </row>
    <row r="1027" spans="1:12">
      <c r="A1027" s="15">
        <v>44307</v>
      </c>
      <c r="B1027" s="15" t="b">
        <f t="shared" ca="1" si="38"/>
        <v>0</v>
      </c>
      <c r="C1027" s="14">
        <v>37.4</v>
      </c>
      <c r="G1027" s="5">
        <v>9.9</v>
      </c>
      <c r="H1027" s="5">
        <v>24</v>
      </c>
      <c r="I1027" s="24">
        <v>1371</v>
      </c>
      <c r="J1027" s="24">
        <v>1141</v>
      </c>
      <c r="K1027" s="24">
        <f t="shared" si="37"/>
        <v>2512</v>
      </c>
      <c r="L1027" s="92">
        <v>15</v>
      </c>
    </row>
    <row r="1028" spans="1:12">
      <c r="A1028" s="15">
        <v>44308</v>
      </c>
      <c r="B1028" s="15" t="b">
        <f t="shared" ca="1" si="38"/>
        <v>0</v>
      </c>
      <c r="C1028" s="14">
        <v>54</v>
      </c>
      <c r="G1028" s="5">
        <v>12.3</v>
      </c>
      <c r="H1028" s="5">
        <v>25</v>
      </c>
      <c r="I1028" s="24">
        <v>1308</v>
      </c>
      <c r="J1028" s="24">
        <v>1090</v>
      </c>
      <c r="K1028" s="24">
        <f t="shared" si="37"/>
        <v>2398</v>
      </c>
      <c r="L1028" s="92">
        <v>0</v>
      </c>
    </row>
    <row r="1029" spans="1:12">
      <c r="A1029" s="15">
        <v>44309</v>
      </c>
      <c r="B1029" s="15" t="b">
        <f t="shared" ca="1" si="38"/>
        <v>0</v>
      </c>
      <c r="C1029" s="14">
        <v>75.900000000000006</v>
      </c>
      <c r="G1029" s="5">
        <v>27.7</v>
      </c>
      <c r="H1029" s="5">
        <v>26.6</v>
      </c>
      <c r="I1029" s="24">
        <v>1261</v>
      </c>
      <c r="J1029" s="24">
        <v>1042</v>
      </c>
      <c r="K1029" s="24">
        <f t="shared" si="37"/>
        <v>2303</v>
      </c>
      <c r="L1029" s="92">
        <v>22</v>
      </c>
    </row>
    <row r="1030" spans="1:12">
      <c r="A1030" s="15">
        <v>44310</v>
      </c>
      <c r="B1030" s="15" t="b">
        <f t="shared" ca="1" si="38"/>
        <v>0</v>
      </c>
      <c r="C1030" s="14">
        <v>64.900000000000006</v>
      </c>
      <c r="G1030" s="5">
        <v>35</v>
      </c>
      <c r="H1030" s="5">
        <v>25.5</v>
      </c>
      <c r="I1030" s="24">
        <v>1283</v>
      </c>
      <c r="J1030" s="24">
        <v>1067</v>
      </c>
      <c r="K1030" s="24">
        <f t="shared" si="37"/>
        <v>2350</v>
      </c>
      <c r="L1030" s="92">
        <v>22</v>
      </c>
    </row>
    <row r="1031" spans="1:12">
      <c r="A1031" s="15">
        <v>44311</v>
      </c>
      <c r="B1031" s="15" t="b">
        <f t="shared" ca="1" si="38"/>
        <v>0</v>
      </c>
      <c r="C1031" s="14">
        <v>66.3</v>
      </c>
      <c r="G1031" s="5">
        <v>18.2</v>
      </c>
      <c r="H1031" s="5">
        <v>25.1</v>
      </c>
      <c r="I1031" s="24">
        <v>1224</v>
      </c>
      <c r="J1031" s="24">
        <v>1010</v>
      </c>
      <c r="K1031" s="24">
        <f t="shared" si="37"/>
        <v>2234</v>
      </c>
      <c r="L1031" s="92">
        <v>22</v>
      </c>
    </row>
    <row r="1032" spans="1:12">
      <c r="A1032" s="15">
        <v>44312</v>
      </c>
      <c r="B1032" s="15" t="b">
        <f t="shared" ca="1" si="38"/>
        <v>0</v>
      </c>
      <c r="C1032" s="14">
        <v>61</v>
      </c>
      <c r="G1032" s="5">
        <v>11.8</v>
      </c>
      <c r="H1032" s="5">
        <v>23.7</v>
      </c>
      <c r="I1032" s="24">
        <v>1119</v>
      </c>
      <c r="J1032" s="24">
        <v>904</v>
      </c>
      <c r="K1032" s="24">
        <f t="shared" si="37"/>
        <v>2023</v>
      </c>
      <c r="L1032" s="92">
        <v>15</v>
      </c>
    </row>
    <row r="1033" spans="1:12">
      <c r="A1033" s="15">
        <v>44313</v>
      </c>
      <c r="B1033" s="15" t="b">
        <f t="shared" ca="1" si="38"/>
        <v>0</v>
      </c>
      <c r="C1033" s="14">
        <v>65.8</v>
      </c>
      <c r="G1033" s="5">
        <v>10.3</v>
      </c>
      <c r="H1033" s="5">
        <v>23.7</v>
      </c>
      <c r="I1033" s="24">
        <v>1193</v>
      </c>
      <c r="J1033" s="24">
        <v>972</v>
      </c>
      <c r="K1033" s="24">
        <f t="shared" si="37"/>
        <v>2165</v>
      </c>
      <c r="L1033" s="92">
        <v>0</v>
      </c>
    </row>
    <row r="1034" spans="1:12">
      <c r="A1034" s="15">
        <v>44314</v>
      </c>
      <c r="B1034" s="15" t="b">
        <f t="shared" ca="1" si="38"/>
        <v>0</v>
      </c>
      <c r="C1034" s="14">
        <v>67.400000000000006</v>
      </c>
      <c r="G1034" s="5">
        <v>9.6</v>
      </c>
      <c r="H1034" s="5">
        <v>24.7</v>
      </c>
      <c r="I1034" s="24">
        <v>1151</v>
      </c>
      <c r="J1034" s="24">
        <v>933</v>
      </c>
      <c r="K1034" s="24">
        <f t="shared" si="37"/>
        <v>2084</v>
      </c>
      <c r="L1034" s="92">
        <v>15</v>
      </c>
    </row>
    <row r="1035" spans="1:12">
      <c r="A1035" s="15">
        <v>44315</v>
      </c>
      <c r="B1035" s="15" t="b">
        <f t="shared" ca="1" si="38"/>
        <v>0</v>
      </c>
      <c r="C1035" s="14">
        <v>71.900000000000006</v>
      </c>
      <c r="G1035" s="5">
        <v>14.9</v>
      </c>
      <c r="H1035" s="5">
        <v>23.8</v>
      </c>
      <c r="I1035" s="24">
        <v>1168</v>
      </c>
      <c r="J1035" s="24">
        <v>951</v>
      </c>
      <c r="K1035" s="24">
        <f t="shared" si="37"/>
        <v>2119</v>
      </c>
      <c r="L1035" s="92">
        <v>15</v>
      </c>
    </row>
    <row r="1036" spans="1:12">
      <c r="A1036" s="15">
        <v>44316</v>
      </c>
      <c r="B1036" s="15" t="b">
        <f t="shared" ca="1" si="38"/>
        <v>0</v>
      </c>
      <c r="C1036" s="14">
        <v>85.9</v>
      </c>
      <c r="G1036" s="5">
        <v>34.299999999999997</v>
      </c>
      <c r="H1036" s="5">
        <v>25.1</v>
      </c>
      <c r="I1036" s="24">
        <v>1265</v>
      </c>
      <c r="J1036" s="24">
        <v>1047</v>
      </c>
      <c r="K1036" s="24">
        <f t="shared" si="37"/>
        <v>2312</v>
      </c>
      <c r="L1036" s="92">
        <v>22</v>
      </c>
    </row>
    <row r="1037" spans="1:12">
      <c r="A1037" s="15">
        <v>44317</v>
      </c>
      <c r="B1037" s="15" t="b">
        <f t="shared" ca="1" si="38"/>
        <v>0</v>
      </c>
      <c r="C1037" s="14">
        <v>69.7</v>
      </c>
      <c r="G1037" s="5">
        <v>39.200000000000003</v>
      </c>
      <c r="H1037" s="5">
        <v>25.6</v>
      </c>
      <c r="I1037" s="24">
        <v>1296</v>
      </c>
      <c r="J1037" s="24">
        <v>1083</v>
      </c>
      <c r="K1037" s="24">
        <f t="shared" si="37"/>
        <v>2379</v>
      </c>
      <c r="L1037" s="92">
        <v>22</v>
      </c>
    </row>
    <row r="1038" spans="1:12">
      <c r="A1038" s="15">
        <v>44318</v>
      </c>
      <c r="B1038" s="15" t="b">
        <f t="shared" ca="1" si="38"/>
        <v>0</v>
      </c>
      <c r="C1038" s="14">
        <v>93.7</v>
      </c>
      <c r="G1038" s="5">
        <v>17.399999999999999</v>
      </c>
      <c r="H1038" s="5">
        <v>25.9</v>
      </c>
      <c r="I1038" s="24">
        <v>1297</v>
      </c>
      <c r="J1038" s="24">
        <v>1082</v>
      </c>
      <c r="K1038" s="24">
        <f t="shared" si="37"/>
        <v>2379</v>
      </c>
      <c r="L1038" s="92">
        <v>22</v>
      </c>
    </row>
    <row r="1039" spans="1:12">
      <c r="A1039" s="15">
        <v>44319</v>
      </c>
      <c r="B1039" s="15" t="b">
        <f t="shared" ca="1" si="38"/>
        <v>0</v>
      </c>
      <c r="C1039" s="14">
        <v>63.8</v>
      </c>
      <c r="G1039" s="5">
        <v>13.5</v>
      </c>
      <c r="H1039" s="5">
        <v>24.7</v>
      </c>
      <c r="I1039" s="24">
        <v>1206</v>
      </c>
      <c r="J1039" s="24">
        <v>992</v>
      </c>
      <c r="K1039" s="24">
        <f t="shared" si="37"/>
        <v>2198</v>
      </c>
      <c r="L1039" s="92">
        <v>15</v>
      </c>
    </row>
    <row r="1040" spans="1:12">
      <c r="A1040" s="15">
        <v>44320</v>
      </c>
      <c r="B1040" s="15" t="b">
        <f t="shared" ca="1" si="38"/>
        <v>0</v>
      </c>
      <c r="C1040" s="14">
        <v>54</v>
      </c>
      <c r="G1040" s="5">
        <v>9.9</v>
      </c>
      <c r="H1040" s="5">
        <v>26.4</v>
      </c>
      <c r="I1040" s="24">
        <v>1199</v>
      </c>
      <c r="J1040" s="24">
        <v>986</v>
      </c>
      <c r="K1040" s="24">
        <f t="shared" si="37"/>
        <v>2185</v>
      </c>
      <c r="L1040" s="92">
        <v>0</v>
      </c>
    </row>
    <row r="1041" spans="1:12">
      <c r="A1041" s="15">
        <v>44321</v>
      </c>
      <c r="B1041" s="15" t="b">
        <f t="shared" ca="1" si="38"/>
        <v>0</v>
      </c>
      <c r="C1041" s="14">
        <v>62.2</v>
      </c>
      <c r="G1041" s="5">
        <v>10.3</v>
      </c>
      <c r="H1041" s="5">
        <v>26.8</v>
      </c>
      <c r="I1041" s="24">
        <v>1185</v>
      </c>
      <c r="J1041" s="24">
        <v>974</v>
      </c>
      <c r="K1041" s="24">
        <f t="shared" si="37"/>
        <v>2159</v>
      </c>
      <c r="L1041" s="92">
        <v>15</v>
      </c>
    </row>
    <row r="1042" spans="1:12">
      <c r="A1042" s="15">
        <v>44322</v>
      </c>
      <c r="B1042" s="15" t="b">
        <f t="shared" ca="1" si="38"/>
        <v>0</v>
      </c>
      <c r="C1042" s="14">
        <v>54</v>
      </c>
      <c r="G1042" s="5">
        <v>15.1</v>
      </c>
      <c r="H1042" s="5">
        <v>25.3</v>
      </c>
      <c r="I1042" s="24">
        <v>1219</v>
      </c>
      <c r="J1042" s="24">
        <v>1007</v>
      </c>
      <c r="K1042" s="24">
        <f t="shared" si="37"/>
        <v>2226</v>
      </c>
      <c r="L1042" s="92">
        <v>0</v>
      </c>
    </row>
    <row r="1043" spans="1:12">
      <c r="A1043" s="15">
        <v>44323</v>
      </c>
      <c r="B1043" s="15" t="b">
        <f t="shared" ca="1" si="38"/>
        <v>0</v>
      </c>
      <c r="C1043" s="14">
        <v>61.3</v>
      </c>
      <c r="G1043" s="5">
        <v>29.8</v>
      </c>
      <c r="H1043" s="5">
        <v>26.4</v>
      </c>
      <c r="I1043" s="24">
        <v>1293</v>
      </c>
      <c r="J1043" s="24">
        <v>1086</v>
      </c>
      <c r="K1043" s="24">
        <f t="shared" si="37"/>
        <v>2379</v>
      </c>
      <c r="L1043" s="92">
        <v>18</v>
      </c>
    </row>
    <row r="1044" spans="1:12">
      <c r="A1044" s="15">
        <v>44324</v>
      </c>
      <c r="B1044" s="15" t="b">
        <f t="shared" ca="1" si="38"/>
        <v>0</v>
      </c>
      <c r="C1044" s="14">
        <v>94.1</v>
      </c>
      <c r="G1044" s="5">
        <v>36.1</v>
      </c>
      <c r="H1044" s="5">
        <v>27.1</v>
      </c>
      <c r="I1044" s="24">
        <v>1330</v>
      </c>
      <c r="J1044" s="24">
        <v>1119</v>
      </c>
      <c r="K1044" s="24">
        <f t="shared" si="37"/>
        <v>2449</v>
      </c>
      <c r="L1044" s="92">
        <v>22</v>
      </c>
    </row>
    <row r="1045" spans="1:12">
      <c r="A1045" s="15">
        <v>44325</v>
      </c>
      <c r="B1045" s="15" t="b">
        <f t="shared" ca="1" si="38"/>
        <v>0</v>
      </c>
      <c r="C1045" s="14">
        <v>54</v>
      </c>
      <c r="G1045" s="5">
        <v>10.3</v>
      </c>
      <c r="H1045" s="5">
        <v>27.8</v>
      </c>
      <c r="I1045" s="24">
        <v>1287</v>
      </c>
      <c r="J1045" s="24">
        <v>1073</v>
      </c>
      <c r="K1045" s="24">
        <f t="shared" si="37"/>
        <v>2360</v>
      </c>
      <c r="L1045" s="92">
        <v>18</v>
      </c>
    </row>
    <row r="1046" spans="1:12">
      <c r="A1046" s="15">
        <v>44326</v>
      </c>
      <c r="B1046" s="15" t="b">
        <f t="shared" ca="1" si="38"/>
        <v>0</v>
      </c>
      <c r="C1046" s="14">
        <v>69.599999999999994</v>
      </c>
      <c r="G1046" s="5">
        <v>15.2</v>
      </c>
      <c r="H1046" s="5">
        <v>28.3</v>
      </c>
      <c r="I1046" s="24">
        <v>1203</v>
      </c>
      <c r="J1046" s="24">
        <v>993</v>
      </c>
      <c r="K1046" s="24">
        <f t="shared" si="37"/>
        <v>2196</v>
      </c>
      <c r="L1046" s="92">
        <v>11</v>
      </c>
    </row>
    <row r="1047" spans="1:12">
      <c r="A1047" s="15">
        <v>44327</v>
      </c>
      <c r="B1047" s="15" t="b">
        <f t="shared" ca="1" si="38"/>
        <v>0</v>
      </c>
      <c r="C1047" s="14">
        <v>72.400000000000006</v>
      </c>
      <c r="G1047" s="5">
        <v>11.7</v>
      </c>
      <c r="H1047" s="5">
        <v>28.5</v>
      </c>
      <c r="I1047" s="24">
        <v>1157</v>
      </c>
      <c r="J1047" s="24">
        <v>945</v>
      </c>
      <c r="K1047" s="24">
        <f t="shared" si="37"/>
        <v>2102</v>
      </c>
      <c r="L1047" s="92">
        <v>0</v>
      </c>
    </row>
    <row r="1048" spans="1:12">
      <c r="A1048" s="15">
        <v>44328</v>
      </c>
      <c r="B1048" s="15" t="b">
        <f t="shared" ca="1" si="38"/>
        <v>0</v>
      </c>
      <c r="C1048" s="14">
        <v>55.6</v>
      </c>
      <c r="G1048" s="5">
        <v>17.100000000000001</v>
      </c>
      <c r="H1048" s="5">
        <v>29.1</v>
      </c>
      <c r="I1048" s="24">
        <v>1166</v>
      </c>
      <c r="J1048" s="24">
        <v>953</v>
      </c>
      <c r="K1048" s="24">
        <f t="shared" si="37"/>
        <v>2119</v>
      </c>
      <c r="L1048" s="92">
        <v>15</v>
      </c>
    </row>
    <row r="1049" spans="1:12">
      <c r="A1049" s="15">
        <v>44329</v>
      </c>
      <c r="B1049" s="15" t="b">
        <f t="shared" ca="1" si="38"/>
        <v>0</v>
      </c>
      <c r="C1049" s="14">
        <v>60.3</v>
      </c>
      <c r="G1049" s="5">
        <v>17.399999999999999</v>
      </c>
      <c r="H1049" s="5">
        <v>29.1</v>
      </c>
      <c r="I1049" s="24">
        <v>1869</v>
      </c>
      <c r="J1049" s="24">
        <v>1819</v>
      </c>
      <c r="K1049" s="24">
        <f t="shared" si="37"/>
        <v>3688</v>
      </c>
      <c r="L1049" s="92">
        <v>0</v>
      </c>
    </row>
    <row r="1050" spans="1:12">
      <c r="A1050" s="15">
        <v>44330</v>
      </c>
      <c r="B1050" s="15" t="b">
        <f t="shared" ca="1" si="38"/>
        <v>0</v>
      </c>
      <c r="C1050" s="14">
        <v>65.900000000000006</v>
      </c>
      <c r="G1050" s="5">
        <v>34.799999999999997</v>
      </c>
      <c r="H1050" s="5">
        <v>28.8</v>
      </c>
      <c r="I1050" s="24">
        <v>2715</v>
      </c>
      <c r="J1050" s="24">
        <v>2753</v>
      </c>
      <c r="K1050" s="24">
        <f t="shared" si="37"/>
        <v>5468</v>
      </c>
      <c r="L1050" s="92">
        <v>18</v>
      </c>
    </row>
    <row r="1051" spans="1:12">
      <c r="A1051" s="15">
        <v>44331</v>
      </c>
      <c r="B1051" s="15" t="b">
        <f t="shared" ca="1" si="38"/>
        <v>0</v>
      </c>
      <c r="C1051" s="14">
        <v>60.8</v>
      </c>
      <c r="G1051" s="5">
        <v>38.299999999999997</v>
      </c>
      <c r="H1051" s="5">
        <v>28.6</v>
      </c>
      <c r="I1051" s="24">
        <v>2891</v>
      </c>
      <c r="J1051" s="24">
        <v>2903</v>
      </c>
      <c r="K1051" s="24">
        <f t="shared" si="37"/>
        <v>5794</v>
      </c>
      <c r="L1051" s="92">
        <v>18</v>
      </c>
    </row>
    <row r="1052" spans="1:12">
      <c r="A1052" s="15">
        <v>44332</v>
      </c>
      <c r="B1052" s="15" t="b">
        <f t="shared" ca="1" si="38"/>
        <v>0</v>
      </c>
      <c r="C1052" s="14">
        <v>87.5</v>
      </c>
      <c r="G1052" s="5">
        <v>17.899999999999999</v>
      </c>
      <c r="H1052" s="5">
        <v>29.2</v>
      </c>
      <c r="I1052" s="24">
        <v>2921</v>
      </c>
      <c r="J1052" s="24">
        <v>2889</v>
      </c>
      <c r="K1052" s="24">
        <f t="shared" si="37"/>
        <v>5810</v>
      </c>
      <c r="L1052" s="92">
        <v>18</v>
      </c>
    </row>
    <row r="1053" spans="1:12">
      <c r="A1053" s="15">
        <v>44333</v>
      </c>
      <c r="B1053" s="15" t="b">
        <f t="shared" ca="1" si="38"/>
        <v>0</v>
      </c>
      <c r="C1053" s="14">
        <v>66</v>
      </c>
      <c r="G1053" s="5">
        <v>17.5</v>
      </c>
      <c r="H1053" s="5">
        <v>30.1</v>
      </c>
      <c r="I1053" s="24">
        <v>2389</v>
      </c>
      <c r="J1053" s="24">
        <v>2464</v>
      </c>
      <c r="K1053" s="24">
        <f t="shared" si="37"/>
        <v>4853</v>
      </c>
      <c r="L1053" s="92">
        <v>15</v>
      </c>
    </row>
    <row r="1054" spans="1:12">
      <c r="A1054" s="15">
        <v>44334</v>
      </c>
      <c r="B1054" s="15" t="b">
        <f t="shared" ca="1" si="38"/>
        <v>0</v>
      </c>
      <c r="C1054" s="14">
        <v>60.8</v>
      </c>
      <c r="G1054" s="5">
        <v>38.6</v>
      </c>
      <c r="H1054" s="5">
        <v>29.9</v>
      </c>
      <c r="I1054" s="24">
        <v>2776</v>
      </c>
      <c r="J1054" s="24">
        <v>2789</v>
      </c>
      <c r="K1054" s="24">
        <f t="shared" si="37"/>
        <v>5565</v>
      </c>
      <c r="L1054" s="92">
        <v>15</v>
      </c>
    </row>
    <row r="1055" spans="1:12">
      <c r="A1055" s="15">
        <v>44335</v>
      </c>
      <c r="B1055" s="15" t="b">
        <f t="shared" ca="1" si="38"/>
        <v>0</v>
      </c>
      <c r="C1055" s="14">
        <v>54</v>
      </c>
      <c r="G1055" s="5">
        <v>24.3</v>
      </c>
      <c r="H1055" s="5">
        <v>29.8</v>
      </c>
      <c r="I1055" s="24">
        <v>3008</v>
      </c>
      <c r="J1055" s="24">
        <v>2930</v>
      </c>
      <c r="K1055" s="24">
        <f t="shared" si="37"/>
        <v>5938</v>
      </c>
      <c r="L1055" s="92">
        <v>22</v>
      </c>
    </row>
    <row r="1056" spans="1:12">
      <c r="A1056" s="15">
        <v>44336</v>
      </c>
      <c r="B1056" s="15" t="b">
        <f t="shared" ca="1" si="38"/>
        <v>0</v>
      </c>
      <c r="C1056" s="14">
        <v>59.9</v>
      </c>
      <c r="G1056" s="5">
        <v>18.2</v>
      </c>
      <c r="H1056" s="5">
        <v>29.9</v>
      </c>
      <c r="I1056" s="24">
        <v>2888</v>
      </c>
      <c r="J1056" s="24">
        <v>2856</v>
      </c>
      <c r="K1056" s="24">
        <f t="shared" si="37"/>
        <v>5744</v>
      </c>
      <c r="L1056" s="92">
        <v>0</v>
      </c>
    </row>
    <row r="1057" spans="1:12">
      <c r="A1057" s="15">
        <v>44337</v>
      </c>
      <c r="B1057" s="15" t="b">
        <f t="shared" ca="1" si="38"/>
        <v>0</v>
      </c>
      <c r="C1057" s="14">
        <v>64.7</v>
      </c>
      <c r="G1057" s="5">
        <v>36.4</v>
      </c>
      <c r="H1057" s="5">
        <v>30.1</v>
      </c>
      <c r="I1057" s="24">
        <v>4020</v>
      </c>
      <c r="J1057" s="24">
        <v>3897</v>
      </c>
      <c r="K1057" s="24">
        <f t="shared" si="37"/>
        <v>7917</v>
      </c>
      <c r="L1057" s="92">
        <v>18</v>
      </c>
    </row>
    <row r="1058" spans="1:12">
      <c r="A1058" s="15">
        <v>44338</v>
      </c>
      <c r="B1058" s="15" t="b">
        <f t="shared" ca="1" si="38"/>
        <v>0</v>
      </c>
      <c r="C1058" s="14">
        <v>73.099999999999994</v>
      </c>
      <c r="G1058" s="5">
        <v>38.6</v>
      </c>
      <c r="H1058" s="5">
        <v>29.2</v>
      </c>
      <c r="I1058" s="24">
        <v>4667</v>
      </c>
      <c r="J1058" s="24">
        <v>4854</v>
      </c>
      <c r="K1058" s="24">
        <f t="shared" si="37"/>
        <v>9521</v>
      </c>
      <c r="L1058" s="92">
        <v>15</v>
      </c>
    </row>
    <row r="1059" spans="1:12">
      <c r="A1059" s="15">
        <v>44339</v>
      </c>
      <c r="B1059" s="15" t="b">
        <f t="shared" ca="1" si="38"/>
        <v>0</v>
      </c>
      <c r="C1059" s="14">
        <v>54</v>
      </c>
      <c r="G1059" s="5">
        <v>17.899999999999999</v>
      </c>
      <c r="H1059" s="5">
        <v>29.6</v>
      </c>
      <c r="I1059" s="24">
        <v>4864</v>
      </c>
      <c r="J1059" s="24">
        <v>4522</v>
      </c>
      <c r="K1059" s="24">
        <f t="shared" si="37"/>
        <v>9386</v>
      </c>
      <c r="L1059" s="92">
        <v>15</v>
      </c>
    </row>
    <row r="1060" spans="1:12">
      <c r="A1060" s="15">
        <v>44340</v>
      </c>
      <c r="B1060" s="15" t="b">
        <f t="shared" ca="1" si="38"/>
        <v>0</v>
      </c>
      <c r="C1060" s="14">
        <v>56.7</v>
      </c>
      <c r="G1060" s="5">
        <v>16.5</v>
      </c>
      <c r="H1060" s="5">
        <v>28.3</v>
      </c>
      <c r="I1060" s="24">
        <v>3797</v>
      </c>
      <c r="J1060" s="24">
        <v>3773</v>
      </c>
      <c r="K1060" s="24">
        <f t="shared" si="37"/>
        <v>7570</v>
      </c>
      <c r="L1060" s="92">
        <v>11</v>
      </c>
    </row>
    <row r="1061" spans="1:12">
      <c r="A1061" s="15">
        <v>44341</v>
      </c>
      <c r="B1061" s="15" t="b">
        <f t="shared" ca="1" si="38"/>
        <v>0</v>
      </c>
      <c r="C1061" s="14">
        <v>56.7</v>
      </c>
      <c r="G1061" s="5">
        <v>17.399999999999999</v>
      </c>
      <c r="H1061" s="5">
        <v>27.8</v>
      </c>
      <c r="I1061" s="24">
        <v>3442</v>
      </c>
      <c r="J1061" s="24">
        <v>3403</v>
      </c>
      <c r="K1061" s="24">
        <f t="shared" si="37"/>
        <v>6845</v>
      </c>
      <c r="L1061" s="92">
        <v>0</v>
      </c>
    </row>
    <row r="1062" spans="1:12">
      <c r="A1062" s="15">
        <v>44342</v>
      </c>
      <c r="B1062" s="15" t="b">
        <f t="shared" ca="1" si="38"/>
        <v>0</v>
      </c>
      <c r="C1062" s="14">
        <v>67.2</v>
      </c>
      <c r="G1062" s="5">
        <v>17.399999999999999</v>
      </c>
      <c r="H1062" s="5">
        <v>28.5</v>
      </c>
      <c r="I1062" s="24">
        <v>3559</v>
      </c>
      <c r="J1062" s="24">
        <v>3517</v>
      </c>
      <c r="K1062" s="24">
        <f t="shared" si="37"/>
        <v>7076</v>
      </c>
      <c r="L1062" s="92">
        <v>11</v>
      </c>
    </row>
    <row r="1063" spans="1:12">
      <c r="A1063" s="15">
        <v>44343</v>
      </c>
      <c r="B1063" s="15" t="b">
        <f t="shared" ca="1" si="38"/>
        <v>0</v>
      </c>
      <c r="C1063" s="14">
        <v>54</v>
      </c>
      <c r="G1063" s="5">
        <v>17.100000000000001</v>
      </c>
      <c r="H1063" s="5">
        <v>29</v>
      </c>
      <c r="I1063" s="24">
        <v>2645</v>
      </c>
      <c r="J1063" s="24">
        <v>2557</v>
      </c>
      <c r="K1063" s="24">
        <f t="shared" si="37"/>
        <v>5202</v>
      </c>
      <c r="L1063" s="92">
        <v>0</v>
      </c>
    </row>
    <row r="1064" spans="1:12">
      <c r="A1064" s="15">
        <v>44344</v>
      </c>
      <c r="B1064" s="15" t="b">
        <f t="shared" ca="1" si="38"/>
        <v>0</v>
      </c>
      <c r="C1064" s="14">
        <v>67.599999999999994</v>
      </c>
      <c r="G1064" s="5">
        <v>37</v>
      </c>
      <c r="H1064" s="5">
        <v>28.9</v>
      </c>
      <c r="I1064" s="24">
        <v>3689</v>
      </c>
      <c r="J1064" s="24">
        <v>3889</v>
      </c>
      <c r="K1064" s="24">
        <f t="shared" si="37"/>
        <v>7578</v>
      </c>
      <c r="L1064" s="92">
        <v>18</v>
      </c>
    </row>
    <row r="1065" spans="1:12">
      <c r="A1065" s="15">
        <v>44345</v>
      </c>
      <c r="B1065" s="15" t="b">
        <f t="shared" ca="1" si="38"/>
        <v>0</v>
      </c>
      <c r="C1065" s="14">
        <v>76</v>
      </c>
      <c r="G1065" s="5">
        <v>36.700000000000003</v>
      </c>
      <c r="H1065" s="5">
        <v>29.8</v>
      </c>
      <c r="I1065" s="24">
        <v>3795</v>
      </c>
      <c r="J1065" s="24">
        <v>4076</v>
      </c>
      <c r="K1065" s="24">
        <f t="shared" si="37"/>
        <v>7871</v>
      </c>
      <c r="L1065" s="92">
        <v>18</v>
      </c>
    </row>
    <row r="1066" spans="1:12">
      <c r="A1066" s="15">
        <v>44346</v>
      </c>
      <c r="B1066" s="15" t="b">
        <f t="shared" ca="1" si="38"/>
        <v>0</v>
      </c>
      <c r="C1066" s="14">
        <v>63.1</v>
      </c>
      <c r="G1066" s="5">
        <v>18.3</v>
      </c>
      <c r="H1066" s="5">
        <v>30.1</v>
      </c>
      <c r="I1066" s="24">
        <v>3680</v>
      </c>
      <c r="J1066" s="24">
        <v>4010</v>
      </c>
      <c r="K1066" s="24">
        <f t="shared" si="37"/>
        <v>7690</v>
      </c>
      <c r="L1066" s="92">
        <v>15</v>
      </c>
    </row>
    <row r="1067" spans="1:12">
      <c r="A1067" s="15">
        <v>44347</v>
      </c>
      <c r="B1067" s="15" t="b">
        <f t="shared" ca="1" si="38"/>
        <v>0</v>
      </c>
      <c r="C1067" s="14">
        <v>63.1</v>
      </c>
      <c r="G1067" s="5">
        <v>16.100000000000001</v>
      </c>
      <c r="H1067" s="5">
        <v>28.3</v>
      </c>
      <c r="I1067" s="24">
        <v>2993</v>
      </c>
      <c r="J1067" s="24">
        <v>3197</v>
      </c>
      <c r="K1067" s="24">
        <f t="shared" si="37"/>
        <v>6190</v>
      </c>
      <c r="L1067" s="92">
        <v>11</v>
      </c>
    </row>
    <row r="1068" spans="1:12">
      <c r="A1068" s="15">
        <v>44348</v>
      </c>
      <c r="B1068" s="15" t="b">
        <f t="shared" ca="1" si="38"/>
        <v>0</v>
      </c>
      <c r="C1068" s="14">
        <v>54</v>
      </c>
      <c r="G1068" s="5">
        <v>14.7</v>
      </c>
      <c r="H1068" s="5">
        <v>25.8</v>
      </c>
      <c r="I1068" s="24">
        <v>2003</v>
      </c>
      <c r="J1068" s="24">
        <v>2058</v>
      </c>
      <c r="K1068" s="24">
        <f t="shared" si="37"/>
        <v>4061</v>
      </c>
      <c r="L1068" s="92">
        <v>0</v>
      </c>
    </row>
    <row r="1069" spans="1:12">
      <c r="A1069" s="15">
        <v>44349</v>
      </c>
      <c r="B1069" s="15" t="b">
        <f t="shared" ca="1" si="38"/>
        <v>0</v>
      </c>
      <c r="C1069" s="14">
        <v>74.3</v>
      </c>
      <c r="G1069" s="5">
        <v>14.7</v>
      </c>
      <c r="H1069" s="5">
        <v>26.4</v>
      </c>
      <c r="I1069" s="24">
        <v>2492</v>
      </c>
      <c r="J1069" s="24">
        <v>2591</v>
      </c>
      <c r="K1069" s="24">
        <f t="shared" si="37"/>
        <v>5083</v>
      </c>
      <c r="L1069" s="92">
        <v>8</v>
      </c>
    </row>
    <row r="1070" spans="1:12">
      <c r="A1070" s="15">
        <v>44350</v>
      </c>
      <c r="B1070" s="15" t="b">
        <f t="shared" ca="1" si="38"/>
        <v>0</v>
      </c>
      <c r="C1070" s="14">
        <v>65.900000000000006</v>
      </c>
      <c r="G1070" s="5">
        <v>13</v>
      </c>
      <c r="H1070" s="5">
        <v>28.1</v>
      </c>
      <c r="I1070" s="24">
        <v>2096</v>
      </c>
      <c r="J1070" s="24">
        <v>2225</v>
      </c>
      <c r="K1070" s="24">
        <f t="shared" si="37"/>
        <v>4321</v>
      </c>
      <c r="L1070" s="92">
        <v>0</v>
      </c>
    </row>
    <row r="1071" spans="1:12">
      <c r="A1071" s="15">
        <v>44351</v>
      </c>
      <c r="B1071" s="15" t="b">
        <f t="shared" ca="1" si="38"/>
        <v>0</v>
      </c>
      <c r="C1071" s="14">
        <v>55.3</v>
      </c>
      <c r="G1071" s="5">
        <v>27</v>
      </c>
      <c r="H1071" s="5">
        <v>27</v>
      </c>
      <c r="I1071" s="24">
        <v>2874</v>
      </c>
      <c r="J1071" s="24">
        <v>3098</v>
      </c>
      <c r="K1071" s="24">
        <f t="shared" si="37"/>
        <v>5972</v>
      </c>
      <c r="L1071" s="92">
        <v>11</v>
      </c>
    </row>
    <row r="1072" spans="1:12">
      <c r="A1072" s="15">
        <v>44352</v>
      </c>
      <c r="B1072" s="15" t="b">
        <f t="shared" ca="1" si="38"/>
        <v>0</v>
      </c>
      <c r="C1072" s="14">
        <v>89.5</v>
      </c>
      <c r="G1072" s="5">
        <v>32.5</v>
      </c>
      <c r="H1072" s="5">
        <v>27.3</v>
      </c>
      <c r="I1072" s="24">
        <v>2920</v>
      </c>
      <c r="J1072" s="24">
        <v>2728</v>
      </c>
      <c r="K1072" s="24">
        <f t="shared" si="37"/>
        <v>5648</v>
      </c>
      <c r="L1072" s="92">
        <v>15</v>
      </c>
    </row>
    <row r="1073" spans="1:12">
      <c r="A1073" s="15">
        <v>44353</v>
      </c>
      <c r="B1073" s="15" t="b">
        <f t="shared" ca="1" si="38"/>
        <v>0</v>
      </c>
      <c r="C1073" s="14">
        <v>63.5</v>
      </c>
      <c r="G1073" s="5">
        <v>13.8</v>
      </c>
      <c r="H1073" s="5">
        <v>27.9</v>
      </c>
      <c r="I1073" s="24">
        <v>2958</v>
      </c>
      <c r="J1073" s="24">
        <v>2780</v>
      </c>
      <c r="K1073" s="24">
        <f t="shared" si="37"/>
        <v>5738</v>
      </c>
      <c r="L1073" s="92">
        <v>11</v>
      </c>
    </row>
    <row r="1074" spans="1:12">
      <c r="A1074" s="15">
        <v>44354</v>
      </c>
      <c r="B1074" s="15" t="b">
        <f t="shared" ca="1" si="38"/>
        <v>0</v>
      </c>
      <c r="C1074" s="14">
        <v>62.4</v>
      </c>
      <c r="G1074" s="5">
        <v>16.600000000000001</v>
      </c>
      <c r="H1074" s="5">
        <v>27</v>
      </c>
      <c r="I1074" s="24">
        <v>2558</v>
      </c>
      <c r="J1074" s="24">
        <v>2481</v>
      </c>
      <c r="K1074" s="24">
        <f t="shared" si="37"/>
        <v>5039</v>
      </c>
      <c r="L1074" s="92">
        <v>8</v>
      </c>
    </row>
    <row r="1075" spans="1:12">
      <c r="A1075" s="15">
        <v>44355</v>
      </c>
      <c r="B1075" s="15" t="b">
        <f t="shared" ca="1" si="38"/>
        <v>0</v>
      </c>
      <c r="C1075" s="14">
        <v>54</v>
      </c>
      <c r="G1075" s="5">
        <v>17.100000000000001</v>
      </c>
      <c r="H1075" s="5">
        <v>27.5</v>
      </c>
      <c r="I1075" s="24">
        <v>2176</v>
      </c>
      <c r="J1075" s="24">
        <v>1904</v>
      </c>
      <c r="K1075" s="24">
        <f t="shared" si="37"/>
        <v>4080</v>
      </c>
      <c r="L1075" s="92">
        <v>0</v>
      </c>
    </row>
    <row r="1076" spans="1:12">
      <c r="A1076" s="15">
        <v>44356</v>
      </c>
      <c r="B1076" s="15" t="b">
        <f t="shared" ca="1" si="38"/>
        <v>0</v>
      </c>
      <c r="C1076" s="14">
        <v>62.4</v>
      </c>
      <c r="G1076" s="5">
        <v>18</v>
      </c>
      <c r="H1076" s="5">
        <v>27</v>
      </c>
      <c r="I1076" s="24">
        <v>2618</v>
      </c>
      <c r="J1076" s="24">
        <v>2551</v>
      </c>
      <c r="K1076" s="24">
        <f t="shared" ref="K1076:K1139" si="39">I1076+J1076</f>
        <v>5169</v>
      </c>
      <c r="L1076" s="92">
        <v>8</v>
      </c>
    </row>
    <row r="1077" spans="1:12">
      <c r="A1077" s="15">
        <v>44357</v>
      </c>
      <c r="B1077" s="15" t="b">
        <f t="shared" ca="1" si="38"/>
        <v>0</v>
      </c>
      <c r="C1077" s="14">
        <v>56.7</v>
      </c>
      <c r="G1077" s="5">
        <v>17.7</v>
      </c>
      <c r="H1077" s="5">
        <v>27.3</v>
      </c>
      <c r="I1077" s="24">
        <v>2171</v>
      </c>
      <c r="J1077" s="24">
        <v>2265</v>
      </c>
      <c r="K1077" s="24">
        <f t="shared" si="39"/>
        <v>4436</v>
      </c>
      <c r="L1077" s="92">
        <v>0</v>
      </c>
    </row>
    <row r="1078" spans="1:12">
      <c r="A1078" s="15">
        <v>44358</v>
      </c>
      <c r="B1078" s="15" t="b">
        <f t="shared" ca="1" si="38"/>
        <v>0</v>
      </c>
      <c r="C1078" s="14">
        <v>62.2</v>
      </c>
      <c r="G1078" s="5">
        <v>35.200000000000003</v>
      </c>
      <c r="H1078" s="5">
        <v>28.2</v>
      </c>
      <c r="I1078" s="24">
        <v>3238</v>
      </c>
      <c r="J1078" s="24">
        <v>3369</v>
      </c>
      <c r="K1078" s="24">
        <f t="shared" si="39"/>
        <v>6607</v>
      </c>
      <c r="L1078" s="92">
        <v>15</v>
      </c>
    </row>
    <row r="1079" spans="1:12">
      <c r="A1079" s="15">
        <v>44359</v>
      </c>
      <c r="B1079" s="15" t="b">
        <f t="shared" ca="1" si="38"/>
        <v>0</v>
      </c>
      <c r="C1079" s="14">
        <v>78.099999999999994</v>
      </c>
      <c r="G1079" s="5">
        <v>38.1</v>
      </c>
      <c r="H1079" s="5">
        <v>26.2</v>
      </c>
      <c r="I1079" s="24">
        <v>2930</v>
      </c>
      <c r="J1079" s="24">
        <v>3334</v>
      </c>
      <c r="K1079" s="24">
        <f t="shared" si="39"/>
        <v>6264</v>
      </c>
      <c r="L1079" s="92">
        <v>18</v>
      </c>
    </row>
    <row r="1080" spans="1:12">
      <c r="A1080" s="15">
        <v>44360</v>
      </c>
      <c r="B1080" s="15" t="b">
        <f t="shared" ca="1" si="38"/>
        <v>0</v>
      </c>
      <c r="C1080" s="14">
        <v>69.2</v>
      </c>
      <c r="G1080" s="5">
        <v>37.200000000000003</v>
      </c>
      <c r="H1080" s="5">
        <v>27.1</v>
      </c>
      <c r="I1080" s="24">
        <v>3014</v>
      </c>
      <c r="J1080" s="24">
        <v>3281</v>
      </c>
      <c r="K1080" s="24">
        <f t="shared" si="39"/>
        <v>6295</v>
      </c>
      <c r="L1080" s="92">
        <v>22</v>
      </c>
    </row>
    <row r="1081" spans="1:12">
      <c r="A1081" s="15">
        <v>44361</v>
      </c>
      <c r="B1081" s="15" t="b">
        <f t="shared" ca="1" si="38"/>
        <v>0</v>
      </c>
      <c r="C1081" s="14">
        <v>63.3</v>
      </c>
      <c r="G1081" s="5">
        <v>17.5</v>
      </c>
      <c r="H1081" s="5">
        <v>26.5</v>
      </c>
      <c r="I1081" s="24">
        <v>3222</v>
      </c>
      <c r="J1081" s="24">
        <v>3319</v>
      </c>
      <c r="K1081" s="24">
        <f t="shared" si="39"/>
        <v>6541</v>
      </c>
      <c r="L1081" s="92">
        <v>18</v>
      </c>
    </row>
    <row r="1082" spans="1:12">
      <c r="A1082" s="15">
        <v>44362</v>
      </c>
      <c r="B1082" s="15" t="b">
        <f t="shared" ca="1" si="38"/>
        <v>0</v>
      </c>
      <c r="C1082" s="14">
        <v>54</v>
      </c>
      <c r="G1082" s="5">
        <v>18</v>
      </c>
      <c r="H1082" s="5">
        <v>26.5</v>
      </c>
      <c r="I1082" s="24">
        <v>2386</v>
      </c>
      <c r="J1082" s="24">
        <v>2649</v>
      </c>
      <c r="K1082" s="24">
        <f t="shared" si="39"/>
        <v>5035</v>
      </c>
      <c r="L1082" s="92">
        <v>8</v>
      </c>
    </row>
    <row r="1083" spans="1:12">
      <c r="A1083" s="15">
        <v>44363</v>
      </c>
      <c r="B1083" s="15" t="b">
        <f t="shared" ca="1" si="38"/>
        <v>0</v>
      </c>
      <c r="C1083" s="14">
        <v>69.2</v>
      </c>
      <c r="G1083" s="5">
        <v>18.2</v>
      </c>
      <c r="H1083" s="5">
        <v>27.2</v>
      </c>
      <c r="I1083" s="24">
        <v>3045</v>
      </c>
      <c r="J1083" s="24">
        <v>2984</v>
      </c>
      <c r="K1083" s="24">
        <f t="shared" si="39"/>
        <v>6029</v>
      </c>
      <c r="L1083" s="92">
        <v>11</v>
      </c>
    </row>
    <row r="1084" spans="1:12">
      <c r="A1084" s="15">
        <v>44364</v>
      </c>
      <c r="B1084" s="15" t="b">
        <f t="shared" ca="1" si="38"/>
        <v>0</v>
      </c>
      <c r="C1084" s="14">
        <v>60.7</v>
      </c>
      <c r="G1084" s="5">
        <v>18.2</v>
      </c>
      <c r="H1084" s="5">
        <v>27.6</v>
      </c>
      <c r="I1084" s="24">
        <v>2372</v>
      </c>
      <c r="J1084" s="24">
        <v>2370</v>
      </c>
      <c r="K1084" s="24">
        <f t="shared" si="39"/>
        <v>4742</v>
      </c>
      <c r="L1084" s="92">
        <v>0</v>
      </c>
    </row>
    <row r="1085" spans="1:12">
      <c r="A1085" s="15">
        <v>44365</v>
      </c>
      <c r="B1085" s="15" t="b">
        <f t="shared" ca="1" si="38"/>
        <v>0</v>
      </c>
      <c r="C1085" s="14">
        <v>73.900000000000006</v>
      </c>
      <c r="G1085" s="5">
        <v>39.299999999999997</v>
      </c>
      <c r="H1085" s="5">
        <v>27.9</v>
      </c>
      <c r="I1085" s="24">
        <v>3473</v>
      </c>
      <c r="J1085" s="24">
        <v>3544</v>
      </c>
      <c r="K1085" s="24">
        <f t="shared" si="39"/>
        <v>7017</v>
      </c>
      <c r="L1085" s="92">
        <v>15</v>
      </c>
    </row>
    <row r="1086" spans="1:12">
      <c r="A1086" s="15">
        <v>44366</v>
      </c>
      <c r="B1086" s="15" t="b">
        <f t="shared" ca="1" si="38"/>
        <v>0</v>
      </c>
      <c r="C1086" s="14">
        <v>79</v>
      </c>
      <c r="G1086" s="5">
        <v>41.7</v>
      </c>
      <c r="H1086" s="5">
        <v>29.1</v>
      </c>
      <c r="I1086" s="24">
        <v>3448</v>
      </c>
      <c r="J1086" s="24">
        <v>3669</v>
      </c>
      <c r="K1086" s="24">
        <f t="shared" si="39"/>
        <v>7117</v>
      </c>
      <c r="L1086" s="92">
        <v>15</v>
      </c>
    </row>
    <row r="1087" spans="1:12">
      <c r="A1087" s="15">
        <v>44367</v>
      </c>
      <c r="B1087" s="15" t="b">
        <f t="shared" ca="1" si="38"/>
        <v>0</v>
      </c>
      <c r="C1087" s="14">
        <v>100</v>
      </c>
      <c r="G1087" s="5">
        <v>18.5</v>
      </c>
      <c r="H1087" s="5">
        <v>29.1</v>
      </c>
      <c r="I1087" s="24">
        <v>3428</v>
      </c>
      <c r="J1087" s="24">
        <v>3678</v>
      </c>
      <c r="K1087" s="24">
        <f t="shared" si="39"/>
        <v>7106</v>
      </c>
      <c r="L1087" s="92">
        <v>15</v>
      </c>
    </row>
    <row r="1088" spans="1:12">
      <c r="A1088" s="15">
        <v>44368</v>
      </c>
      <c r="B1088" s="15" t="b">
        <f t="shared" ca="1" si="38"/>
        <v>0</v>
      </c>
      <c r="C1088" s="14">
        <v>69.2</v>
      </c>
      <c r="G1088" s="5">
        <v>19</v>
      </c>
      <c r="H1088" s="5">
        <v>28.220618556701027</v>
      </c>
      <c r="I1088" s="24">
        <v>3242</v>
      </c>
      <c r="J1088" s="24">
        <v>3177</v>
      </c>
      <c r="K1088" s="24">
        <f t="shared" si="39"/>
        <v>6419</v>
      </c>
      <c r="L1088" s="92">
        <v>11</v>
      </c>
    </row>
    <row r="1089" spans="1:12">
      <c r="A1089" s="15">
        <v>44369</v>
      </c>
      <c r="B1089" s="15" t="b">
        <f t="shared" ca="1" si="38"/>
        <v>0</v>
      </c>
      <c r="C1089" s="14">
        <v>54</v>
      </c>
      <c r="G1089" s="5">
        <v>18.899999999999999</v>
      </c>
      <c r="H1089" s="5">
        <v>25.8</v>
      </c>
      <c r="I1089" s="24">
        <v>2373</v>
      </c>
      <c r="J1089" s="24">
        <v>2322</v>
      </c>
      <c r="K1089" s="24">
        <f t="shared" si="39"/>
        <v>4695</v>
      </c>
      <c r="L1089" s="92">
        <v>0</v>
      </c>
    </row>
    <row r="1090" spans="1:12">
      <c r="A1090" s="15">
        <v>44370</v>
      </c>
      <c r="B1090" s="15" t="b">
        <f t="shared" ref="B1090:B1153" ca="1" si="40">AND(A1090&gt;=(TODAY()-30),A1090&lt;TODAY())</f>
        <v>0</v>
      </c>
      <c r="C1090" s="14">
        <v>89.4</v>
      </c>
      <c r="G1090" s="5">
        <v>18.2</v>
      </c>
      <c r="H1090" s="5">
        <v>25</v>
      </c>
      <c r="I1090" s="24">
        <v>2691</v>
      </c>
      <c r="J1090" s="24">
        <v>2548</v>
      </c>
      <c r="K1090" s="24">
        <f t="shared" si="39"/>
        <v>5239</v>
      </c>
      <c r="L1090" s="92">
        <v>11</v>
      </c>
    </row>
    <row r="1091" spans="1:12">
      <c r="A1091" s="15">
        <v>44371</v>
      </c>
      <c r="B1091" s="15" t="b">
        <f t="shared" ca="1" si="40"/>
        <v>0</v>
      </c>
      <c r="C1091" s="14">
        <v>61.5</v>
      </c>
      <c r="G1091" s="5">
        <v>18.399999999999999</v>
      </c>
      <c r="H1091" s="5">
        <v>24.7</v>
      </c>
      <c r="I1091" s="24">
        <v>2106</v>
      </c>
      <c r="J1091" s="24">
        <v>2159</v>
      </c>
      <c r="K1091" s="24">
        <f t="shared" si="39"/>
        <v>4265</v>
      </c>
      <c r="L1091" s="92">
        <v>0</v>
      </c>
    </row>
    <row r="1092" spans="1:12">
      <c r="A1092" s="15">
        <v>44372</v>
      </c>
      <c r="B1092" s="15" t="b">
        <f t="shared" ca="1" si="40"/>
        <v>0</v>
      </c>
      <c r="C1092" s="14">
        <v>60.8</v>
      </c>
      <c r="G1092" s="5">
        <v>41.8</v>
      </c>
      <c r="H1092" s="5">
        <v>25.2</v>
      </c>
      <c r="I1092" s="24">
        <v>2752</v>
      </c>
      <c r="J1092" s="24">
        <v>2847</v>
      </c>
      <c r="K1092" s="24">
        <f t="shared" si="39"/>
        <v>5599</v>
      </c>
      <c r="L1092" s="92">
        <v>15</v>
      </c>
    </row>
    <row r="1093" spans="1:12">
      <c r="A1093" s="15">
        <v>44373</v>
      </c>
      <c r="B1093" s="15" t="b">
        <f t="shared" ca="1" si="40"/>
        <v>0</v>
      </c>
      <c r="C1093" s="14">
        <v>82.3</v>
      </c>
      <c r="G1093" s="5">
        <v>43</v>
      </c>
      <c r="H1093" s="5">
        <v>26.3</v>
      </c>
      <c r="I1093" s="24">
        <v>3149</v>
      </c>
      <c r="J1093" s="24">
        <v>2989</v>
      </c>
      <c r="K1093" s="24">
        <f t="shared" si="39"/>
        <v>6138</v>
      </c>
      <c r="L1093" s="92">
        <v>15</v>
      </c>
    </row>
    <row r="1094" spans="1:12">
      <c r="A1094" s="15">
        <v>44374</v>
      </c>
      <c r="B1094" s="15" t="b">
        <f t="shared" ca="1" si="40"/>
        <v>0</v>
      </c>
      <c r="C1094" s="14">
        <v>54</v>
      </c>
      <c r="G1094" s="5">
        <v>18</v>
      </c>
      <c r="H1094" s="5">
        <v>27.2</v>
      </c>
      <c r="I1094" s="24">
        <v>3184</v>
      </c>
      <c r="J1094" s="24">
        <v>3082</v>
      </c>
      <c r="K1094" s="24">
        <f t="shared" si="39"/>
        <v>6266</v>
      </c>
      <c r="L1094" s="92">
        <v>18</v>
      </c>
    </row>
    <row r="1095" spans="1:12">
      <c r="A1095" s="15">
        <v>44375</v>
      </c>
      <c r="B1095" s="15" t="b">
        <f t="shared" ca="1" si="40"/>
        <v>0</v>
      </c>
      <c r="C1095" s="14">
        <v>64.8</v>
      </c>
      <c r="G1095" s="5">
        <v>17.899999999999999</v>
      </c>
      <c r="H1095" s="5">
        <v>25.1</v>
      </c>
      <c r="I1095" s="24">
        <v>2654</v>
      </c>
      <c r="J1095" s="24">
        <v>2772</v>
      </c>
      <c r="K1095" s="24">
        <f t="shared" si="39"/>
        <v>5426</v>
      </c>
      <c r="L1095" s="92">
        <v>6</v>
      </c>
    </row>
    <row r="1096" spans="1:12">
      <c r="A1096" s="15">
        <v>44376</v>
      </c>
      <c r="B1096" s="15" t="b">
        <f t="shared" ca="1" si="40"/>
        <v>0</v>
      </c>
      <c r="C1096" s="14">
        <v>59.4</v>
      </c>
      <c r="G1096" s="5">
        <v>17.399999999999999</v>
      </c>
      <c r="H1096" s="5">
        <v>26.8</v>
      </c>
      <c r="I1096" s="24">
        <v>2280</v>
      </c>
      <c r="J1096" s="24">
        <v>2373</v>
      </c>
      <c r="K1096" s="24">
        <f t="shared" si="39"/>
        <v>4653</v>
      </c>
      <c r="L1096" s="92">
        <v>6.5</v>
      </c>
    </row>
    <row r="1097" spans="1:12">
      <c r="A1097" s="15">
        <v>44377</v>
      </c>
      <c r="B1097" s="15" t="b">
        <f t="shared" ca="1" si="40"/>
        <v>0</v>
      </c>
      <c r="C1097" s="14">
        <v>60.3</v>
      </c>
      <c r="G1097" s="5">
        <v>39.9</v>
      </c>
      <c r="H1097" s="5">
        <v>27.6</v>
      </c>
      <c r="I1097" s="24">
        <v>3105</v>
      </c>
      <c r="J1097" s="24">
        <v>3464</v>
      </c>
      <c r="K1097" s="24">
        <f t="shared" si="39"/>
        <v>6569</v>
      </c>
      <c r="L1097" s="92">
        <v>18</v>
      </c>
    </row>
    <row r="1098" spans="1:12">
      <c r="A1098" s="15">
        <v>44378</v>
      </c>
      <c r="B1098" s="15" t="b">
        <f t="shared" ca="1" si="40"/>
        <v>0</v>
      </c>
      <c r="C1098" s="14">
        <v>60.8</v>
      </c>
      <c r="G1098" s="5">
        <v>40.700000000000003</v>
      </c>
      <c r="H1098" s="5">
        <v>27.6</v>
      </c>
      <c r="I1098" s="24">
        <v>2712</v>
      </c>
      <c r="J1098" s="24">
        <v>3047</v>
      </c>
      <c r="K1098" s="24">
        <f t="shared" si="39"/>
        <v>5759</v>
      </c>
      <c r="L1098" s="92">
        <v>22</v>
      </c>
    </row>
    <row r="1099" spans="1:12">
      <c r="A1099" s="15">
        <v>44379</v>
      </c>
      <c r="B1099" s="15" t="b">
        <f t="shared" ca="1" si="40"/>
        <v>0</v>
      </c>
      <c r="C1099" s="14">
        <v>71.2</v>
      </c>
      <c r="G1099" s="5">
        <v>43.2</v>
      </c>
      <c r="H1099" s="5">
        <v>28</v>
      </c>
      <c r="I1099" s="24">
        <v>3349</v>
      </c>
      <c r="J1099" s="24">
        <v>3676</v>
      </c>
      <c r="K1099" s="24">
        <f t="shared" si="39"/>
        <v>7025</v>
      </c>
      <c r="L1099" s="92">
        <v>15</v>
      </c>
    </row>
    <row r="1100" spans="1:12">
      <c r="A1100" s="15">
        <v>44380</v>
      </c>
      <c r="B1100" s="15" t="b">
        <f t="shared" ca="1" si="40"/>
        <v>0</v>
      </c>
      <c r="C1100" s="14">
        <v>77.400000000000006</v>
      </c>
      <c r="G1100" s="5">
        <v>44.9</v>
      </c>
      <c r="H1100" s="5">
        <v>28.7</v>
      </c>
      <c r="I1100" s="24">
        <v>3246</v>
      </c>
      <c r="J1100" s="24">
        <v>3920</v>
      </c>
      <c r="K1100" s="24">
        <f t="shared" si="39"/>
        <v>7166</v>
      </c>
      <c r="L1100" s="92">
        <v>11</v>
      </c>
    </row>
    <row r="1101" spans="1:12">
      <c r="A1101" s="15">
        <v>44381</v>
      </c>
      <c r="B1101" s="15" t="b">
        <f t="shared" ca="1" si="40"/>
        <v>0</v>
      </c>
      <c r="C1101" s="14">
        <v>86.5</v>
      </c>
      <c r="G1101" s="5">
        <v>39.700000000000003</v>
      </c>
      <c r="H1101" s="5">
        <v>28.8</v>
      </c>
      <c r="I1101" s="24">
        <v>3195</v>
      </c>
      <c r="J1101" s="24">
        <v>3804</v>
      </c>
      <c r="K1101" s="24">
        <f t="shared" si="39"/>
        <v>6999</v>
      </c>
      <c r="L1101" s="92">
        <v>11</v>
      </c>
    </row>
    <row r="1102" spans="1:12">
      <c r="A1102" s="15">
        <v>44382</v>
      </c>
      <c r="B1102" s="15" t="b">
        <f t="shared" ca="1" si="40"/>
        <v>0</v>
      </c>
      <c r="C1102" s="14">
        <v>54</v>
      </c>
      <c r="G1102" s="5">
        <v>17.600000000000001</v>
      </c>
      <c r="H1102" s="5">
        <v>27.7</v>
      </c>
      <c r="I1102" s="24">
        <v>3196</v>
      </c>
      <c r="J1102" s="24">
        <v>3318</v>
      </c>
      <c r="K1102" s="24">
        <f t="shared" si="39"/>
        <v>6514</v>
      </c>
      <c r="L1102" s="92">
        <v>15</v>
      </c>
    </row>
    <row r="1103" spans="1:12">
      <c r="A1103" s="15">
        <v>44383</v>
      </c>
      <c r="B1103" s="15" t="b">
        <f t="shared" ca="1" si="40"/>
        <v>0</v>
      </c>
      <c r="C1103" s="14">
        <v>69.8</v>
      </c>
      <c r="G1103" s="5">
        <v>17.8</v>
      </c>
      <c r="H1103" s="5">
        <v>27.9</v>
      </c>
      <c r="I1103" s="24">
        <v>2519</v>
      </c>
      <c r="J1103" s="24">
        <v>2716</v>
      </c>
      <c r="K1103" s="24">
        <f t="shared" si="39"/>
        <v>5235</v>
      </c>
      <c r="L1103" s="92">
        <v>0</v>
      </c>
    </row>
    <row r="1104" spans="1:12">
      <c r="A1104" s="15">
        <v>44384</v>
      </c>
      <c r="B1104" s="15" t="b">
        <f t="shared" ca="1" si="40"/>
        <v>0</v>
      </c>
      <c r="C1104" s="14">
        <v>59.4</v>
      </c>
      <c r="G1104" s="5">
        <v>17.8</v>
      </c>
      <c r="H1104" s="5">
        <v>26.8</v>
      </c>
      <c r="I1104" s="24">
        <v>2910</v>
      </c>
      <c r="J1104" s="24">
        <v>2968</v>
      </c>
      <c r="K1104" s="24">
        <f t="shared" si="39"/>
        <v>5878</v>
      </c>
      <c r="L1104" s="92">
        <v>15</v>
      </c>
    </row>
    <row r="1105" spans="1:12">
      <c r="A1105" s="15">
        <v>44385</v>
      </c>
      <c r="B1105" s="15" t="b">
        <f t="shared" ca="1" si="40"/>
        <v>0</v>
      </c>
      <c r="C1105" s="14">
        <v>59.8</v>
      </c>
      <c r="G1105" s="5">
        <v>17.8</v>
      </c>
      <c r="H1105" s="5">
        <v>27.8</v>
      </c>
      <c r="I1105" s="24">
        <v>2308</v>
      </c>
      <c r="J1105" s="24">
        <v>2189</v>
      </c>
      <c r="K1105" s="24">
        <f t="shared" si="39"/>
        <v>4497</v>
      </c>
      <c r="L1105" s="92">
        <v>0</v>
      </c>
    </row>
    <row r="1106" spans="1:12">
      <c r="A1106" s="15">
        <v>44386</v>
      </c>
      <c r="B1106" s="15" t="b">
        <f t="shared" ca="1" si="40"/>
        <v>0</v>
      </c>
      <c r="C1106" s="14">
        <v>70.8</v>
      </c>
      <c r="G1106" s="5">
        <v>43.4</v>
      </c>
      <c r="H1106" s="5">
        <v>28</v>
      </c>
      <c r="I1106" s="24">
        <v>3534</v>
      </c>
      <c r="J1106" s="24">
        <v>3715</v>
      </c>
      <c r="K1106" s="24">
        <f t="shared" si="39"/>
        <v>7249</v>
      </c>
      <c r="L1106" s="92">
        <v>18</v>
      </c>
    </row>
    <row r="1107" spans="1:12">
      <c r="A1107" s="15">
        <v>44387</v>
      </c>
      <c r="B1107" s="15" t="b">
        <f t="shared" ca="1" si="40"/>
        <v>0</v>
      </c>
      <c r="C1107" s="14">
        <v>78.099999999999994</v>
      </c>
      <c r="G1107" s="14">
        <v>45.4</v>
      </c>
      <c r="H1107" s="14">
        <v>28.4</v>
      </c>
      <c r="I1107" s="24">
        <v>3892</v>
      </c>
      <c r="J1107" s="24">
        <v>4044</v>
      </c>
      <c r="K1107" s="24">
        <f t="shared" si="39"/>
        <v>7936</v>
      </c>
      <c r="L1107" s="92">
        <v>15</v>
      </c>
    </row>
    <row r="1108" spans="1:12">
      <c r="A1108" s="15">
        <v>44388</v>
      </c>
      <c r="B1108" s="15" t="b">
        <f t="shared" ca="1" si="40"/>
        <v>0</v>
      </c>
      <c r="C1108" s="14">
        <v>85.4</v>
      </c>
      <c r="G1108" s="14">
        <v>44.3</v>
      </c>
      <c r="H1108" s="14">
        <v>27.9</v>
      </c>
      <c r="I1108" s="24">
        <v>3828</v>
      </c>
      <c r="J1108" s="24">
        <v>4085</v>
      </c>
      <c r="K1108" s="24">
        <f t="shared" si="39"/>
        <v>7913</v>
      </c>
      <c r="L1108" s="92">
        <v>15</v>
      </c>
    </row>
    <row r="1109" spans="1:12">
      <c r="A1109" s="15">
        <v>44389</v>
      </c>
      <c r="B1109" s="15" t="b">
        <f t="shared" ca="1" si="40"/>
        <v>0</v>
      </c>
      <c r="C1109" s="14">
        <v>54</v>
      </c>
      <c r="G1109" s="14">
        <v>18.3</v>
      </c>
      <c r="H1109" s="14">
        <v>26.5</v>
      </c>
      <c r="I1109" s="24">
        <v>3463</v>
      </c>
      <c r="J1109" s="24">
        <v>3719</v>
      </c>
      <c r="K1109" s="24">
        <f t="shared" si="39"/>
        <v>7182</v>
      </c>
      <c r="L1109" s="92">
        <v>15</v>
      </c>
    </row>
    <row r="1110" spans="1:12">
      <c r="A1110" s="15">
        <v>44390</v>
      </c>
      <c r="B1110" s="15" t="b">
        <f t="shared" ca="1" si="40"/>
        <v>0</v>
      </c>
      <c r="C1110" s="14">
        <v>54</v>
      </c>
      <c r="G1110" s="14">
        <v>18.100000000000001</v>
      </c>
      <c r="H1110" s="14">
        <v>29</v>
      </c>
      <c r="I1110" s="24">
        <v>2258</v>
      </c>
      <c r="J1110" s="24">
        <v>2497</v>
      </c>
      <c r="K1110" s="24">
        <f t="shared" si="39"/>
        <v>4755</v>
      </c>
      <c r="L1110" s="92">
        <v>0</v>
      </c>
    </row>
    <row r="1111" spans="1:12">
      <c r="A1111" s="15">
        <v>44391</v>
      </c>
      <c r="B1111" s="15" t="b">
        <f t="shared" ca="1" si="40"/>
        <v>0</v>
      </c>
      <c r="C1111" s="14">
        <v>65.900000000000006</v>
      </c>
      <c r="G1111" s="14">
        <v>18.3</v>
      </c>
      <c r="H1111" s="14">
        <v>30.1</v>
      </c>
      <c r="I1111" s="24">
        <v>2919</v>
      </c>
      <c r="J1111" s="24">
        <v>3434</v>
      </c>
      <c r="K1111" s="24">
        <f t="shared" si="39"/>
        <v>6353</v>
      </c>
      <c r="L1111" s="92">
        <v>15</v>
      </c>
    </row>
    <row r="1112" spans="1:12">
      <c r="A1112" s="15">
        <v>44392</v>
      </c>
      <c r="B1112" s="15" t="b">
        <f t="shared" ca="1" si="40"/>
        <v>0</v>
      </c>
      <c r="C1112" s="14">
        <v>70.400000000000006</v>
      </c>
      <c r="G1112" s="14">
        <v>42.8</v>
      </c>
      <c r="H1112" s="14">
        <v>30.2</v>
      </c>
      <c r="I1112" s="24">
        <v>3011</v>
      </c>
      <c r="J1112" s="24">
        <v>3169</v>
      </c>
      <c r="K1112" s="24">
        <f t="shared" si="39"/>
        <v>6180</v>
      </c>
      <c r="L1112" s="92">
        <v>0</v>
      </c>
    </row>
    <row r="1113" spans="1:12">
      <c r="A1113" s="15">
        <v>44393</v>
      </c>
      <c r="B1113" s="15" t="b">
        <f t="shared" ca="1" si="40"/>
        <v>0</v>
      </c>
      <c r="C1113" s="14">
        <v>61.9</v>
      </c>
      <c r="G1113" s="14">
        <v>44.6</v>
      </c>
      <c r="H1113" s="14">
        <v>29</v>
      </c>
      <c r="I1113" s="24">
        <v>3394</v>
      </c>
      <c r="J1113" s="24">
        <v>3551</v>
      </c>
      <c r="K1113" s="24">
        <f t="shared" si="39"/>
        <v>6945</v>
      </c>
      <c r="L1113" s="92">
        <v>18</v>
      </c>
    </row>
    <row r="1114" spans="1:12">
      <c r="A1114" s="15">
        <v>44394</v>
      </c>
      <c r="B1114" s="15" t="b">
        <f t="shared" ca="1" si="40"/>
        <v>0</v>
      </c>
      <c r="C1114" s="14">
        <v>61.9</v>
      </c>
      <c r="G1114" s="14">
        <v>45.1</v>
      </c>
      <c r="H1114" s="14">
        <v>28.1</v>
      </c>
      <c r="I1114" s="24">
        <v>3122</v>
      </c>
      <c r="J1114" s="24">
        <v>3464</v>
      </c>
      <c r="K1114" s="24">
        <f t="shared" si="39"/>
        <v>6586</v>
      </c>
      <c r="L1114" s="92">
        <v>15</v>
      </c>
    </row>
    <row r="1115" spans="1:12">
      <c r="A1115" s="15">
        <v>44395</v>
      </c>
      <c r="B1115" s="15" t="b">
        <f t="shared" ca="1" si="40"/>
        <v>0</v>
      </c>
      <c r="C1115" s="14">
        <v>85</v>
      </c>
      <c r="G1115" s="14">
        <v>44.7</v>
      </c>
      <c r="H1115" s="14">
        <v>27</v>
      </c>
      <c r="I1115" s="24">
        <v>3134</v>
      </c>
      <c r="J1115" s="24">
        <v>3462</v>
      </c>
      <c r="K1115" s="24">
        <f t="shared" si="39"/>
        <v>6596</v>
      </c>
      <c r="L1115" s="92">
        <v>15</v>
      </c>
    </row>
    <row r="1116" spans="1:12">
      <c r="A1116" s="15">
        <v>44396</v>
      </c>
      <c r="B1116" s="15" t="b">
        <f t="shared" ca="1" si="40"/>
        <v>0</v>
      </c>
      <c r="C1116" s="14">
        <v>100</v>
      </c>
      <c r="G1116" s="14">
        <v>45.1</v>
      </c>
      <c r="H1116" s="14">
        <v>26.5</v>
      </c>
      <c r="I1116" s="24">
        <v>3276</v>
      </c>
      <c r="J1116" s="24">
        <v>3355</v>
      </c>
      <c r="K1116" s="24">
        <f t="shared" si="39"/>
        <v>6631</v>
      </c>
      <c r="L1116" s="92">
        <v>18</v>
      </c>
    </row>
    <row r="1117" spans="1:12">
      <c r="A1117" s="15">
        <v>44397</v>
      </c>
      <c r="B1117" s="15" t="b">
        <f t="shared" ca="1" si="40"/>
        <v>0</v>
      </c>
      <c r="C1117" s="14">
        <v>82</v>
      </c>
      <c r="G1117" s="14">
        <v>44.7</v>
      </c>
      <c r="H1117" s="14">
        <v>26</v>
      </c>
      <c r="I1117" s="24">
        <v>2656</v>
      </c>
      <c r="J1117" s="24">
        <v>3100</v>
      </c>
      <c r="K1117" s="24">
        <f t="shared" si="39"/>
        <v>5756</v>
      </c>
      <c r="L1117" s="92">
        <v>0</v>
      </c>
    </row>
    <row r="1118" spans="1:12">
      <c r="A1118" s="15">
        <v>44398</v>
      </c>
      <c r="B1118" s="15" t="b">
        <f t="shared" ca="1" si="40"/>
        <v>0</v>
      </c>
      <c r="C1118" s="14">
        <v>80.400000000000006</v>
      </c>
      <c r="G1118" s="14">
        <v>45.8</v>
      </c>
      <c r="H1118" s="14">
        <v>26.8</v>
      </c>
      <c r="I1118" s="24">
        <v>3336</v>
      </c>
      <c r="J1118" s="24">
        <v>3582</v>
      </c>
      <c r="K1118" s="24">
        <f t="shared" si="39"/>
        <v>6918</v>
      </c>
      <c r="L1118" s="92">
        <v>15</v>
      </c>
    </row>
    <row r="1119" spans="1:12">
      <c r="A1119" s="15">
        <v>44399</v>
      </c>
      <c r="B1119" s="15" t="b">
        <f t="shared" ca="1" si="40"/>
        <v>0</v>
      </c>
      <c r="C1119" s="14">
        <v>76.5</v>
      </c>
      <c r="G1119" s="14">
        <v>45.3</v>
      </c>
      <c r="H1119" s="14">
        <v>28.6</v>
      </c>
      <c r="I1119" s="24">
        <v>2992</v>
      </c>
      <c r="J1119" s="24">
        <v>3027</v>
      </c>
      <c r="K1119" s="24">
        <f t="shared" si="39"/>
        <v>6019</v>
      </c>
      <c r="L1119" s="92">
        <v>0</v>
      </c>
    </row>
    <row r="1120" spans="1:12">
      <c r="A1120" s="15">
        <v>44400</v>
      </c>
      <c r="B1120" s="15" t="b">
        <f t="shared" ca="1" si="40"/>
        <v>0</v>
      </c>
      <c r="C1120" s="14">
        <v>54.4</v>
      </c>
      <c r="G1120" s="14">
        <v>46.2</v>
      </c>
      <c r="H1120" s="14">
        <v>30</v>
      </c>
      <c r="I1120" s="24">
        <v>3729</v>
      </c>
      <c r="J1120" s="24">
        <v>3888</v>
      </c>
      <c r="K1120" s="24">
        <f t="shared" si="39"/>
        <v>7617</v>
      </c>
      <c r="L1120" s="92">
        <v>18</v>
      </c>
    </row>
    <row r="1121" spans="1:12">
      <c r="A1121" s="15">
        <v>44401</v>
      </c>
      <c r="B1121" s="15" t="b">
        <f t="shared" ca="1" si="40"/>
        <v>0</v>
      </c>
      <c r="C1121" s="14">
        <v>85.8</v>
      </c>
      <c r="G1121" s="14">
        <v>45.9</v>
      </c>
      <c r="H1121" s="14">
        <v>28.9</v>
      </c>
      <c r="I1121" s="24">
        <v>3634</v>
      </c>
      <c r="J1121" s="24">
        <v>3996</v>
      </c>
      <c r="K1121" s="24">
        <f t="shared" si="39"/>
        <v>7630</v>
      </c>
      <c r="L1121" s="92">
        <v>11</v>
      </c>
    </row>
    <row r="1122" spans="1:12">
      <c r="A1122" s="15">
        <v>44402</v>
      </c>
      <c r="B1122" s="15" t="b">
        <f t="shared" ca="1" si="40"/>
        <v>0</v>
      </c>
      <c r="C1122" s="14">
        <v>70.7</v>
      </c>
      <c r="G1122" s="14">
        <v>45.5</v>
      </c>
      <c r="H1122" s="14">
        <v>29</v>
      </c>
      <c r="I1122" s="24">
        <v>3650</v>
      </c>
      <c r="J1122" s="24">
        <v>3818</v>
      </c>
      <c r="K1122" s="24">
        <f t="shared" si="39"/>
        <v>7468</v>
      </c>
      <c r="L1122" s="92">
        <v>11</v>
      </c>
    </row>
    <row r="1123" spans="1:12">
      <c r="A1123" s="15">
        <v>44403</v>
      </c>
      <c r="B1123" s="15" t="b">
        <f t="shared" ca="1" si="40"/>
        <v>0</v>
      </c>
      <c r="C1123" s="14">
        <v>54</v>
      </c>
      <c r="G1123" s="14">
        <v>46</v>
      </c>
      <c r="H1123" s="14">
        <v>30.2</v>
      </c>
      <c r="I1123" s="24">
        <v>3850</v>
      </c>
      <c r="J1123" s="24">
        <v>4013</v>
      </c>
      <c r="K1123" s="24">
        <f t="shared" si="39"/>
        <v>7863</v>
      </c>
      <c r="L1123" s="92">
        <v>18</v>
      </c>
    </row>
    <row r="1124" spans="1:12">
      <c r="A1124" s="15">
        <v>44404</v>
      </c>
      <c r="B1124" s="15" t="b">
        <f t="shared" ca="1" si="40"/>
        <v>0</v>
      </c>
      <c r="C1124" s="14">
        <v>54</v>
      </c>
      <c r="G1124" s="14">
        <v>45.7</v>
      </c>
      <c r="H1124" s="14">
        <v>31</v>
      </c>
      <c r="I1124" s="24">
        <v>3705</v>
      </c>
      <c r="J1124" s="24">
        <v>3492</v>
      </c>
      <c r="K1124" s="24">
        <f t="shared" si="39"/>
        <v>7197</v>
      </c>
      <c r="L1124" s="92">
        <v>0</v>
      </c>
    </row>
    <row r="1125" spans="1:12">
      <c r="A1125" s="15">
        <v>44405</v>
      </c>
      <c r="B1125" s="15" t="b">
        <f t="shared" ca="1" si="40"/>
        <v>0</v>
      </c>
      <c r="C1125" s="14">
        <v>55.3</v>
      </c>
      <c r="G1125" s="14">
        <v>45.8</v>
      </c>
      <c r="H1125" s="14">
        <v>30.4</v>
      </c>
      <c r="I1125" s="24">
        <v>4027</v>
      </c>
      <c r="J1125" s="24">
        <v>4299</v>
      </c>
      <c r="K1125" s="24">
        <f t="shared" si="39"/>
        <v>8326</v>
      </c>
      <c r="L1125" s="92">
        <v>15</v>
      </c>
    </row>
    <row r="1126" spans="1:12">
      <c r="A1126" s="15">
        <v>44406</v>
      </c>
      <c r="B1126" s="15" t="b">
        <f t="shared" ca="1" si="40"/>
        <v>0</v>
      </c>
      <c r="C1126" s="14">
        <v>56.4</v>
      </c>
      <c r="G1126" s="14">
        <v>45.5</v>
      </c>
      <c r="H1126" s="14">
        <v>27.9</v>
      </c>
      <c r="I1126" s="24">
        <v>3955</v>
      </c>
      <c r="J1126" s="24">
        <v>4198</v>
      </c>
      <c r="K1126" s="24">
        <f t="shared" si="39"/>
        <v>8153</v>
      </c>
      <c r="L1126" s="92">
        <v>11</v>
      </c>
    </row>
    <row r="1127" spans="1:12">
      <c r="A1127" s="15">
        <v>44407</v>
      </c>
      <c r="B1127" s="15" t="b">
        <f t="shared" ca="1" si="40"/>
        <v>0</v>
      </c>
      <c r="C1127" s="14">
        <v>86.7</v>
      </c>
      <c r="G1127" s="14">
        <v>45.5</v>
      </c>
      <c r="H1127" s="14">
        <v>27.6</v>
      </c>
      <c r="I1127" s="24">
        <v>3965</v>
      </c>
      <c r="J1127" s="24">
        <v>4101</v>
      </c>
      <c r="K1127" s="24">
        <f t="shared" si="39"/>
        <v>8066</v>
      </c>
      <c r="L1127" s="92">
        <v>18</v>
      </c>
    </row>
    <row r="1128" spans="1:12">
      <c r="A1128" s="15">
        <v>44408</v>
      </c>
      <c r="B1128" s="15" t="b">
        <f t="shared" ca="1" si="40"/>
        <v>0</v>
      </c>
      <c r="C1128" s="14">
        <v>92.6</v>
      </c>
      <c r="G1128" s="14">
        <v>44.8</v>
      </c>
      <c r="H1128" s="14">
        <v>28.5</v>
      </c>
      <c r="I1128" s="24">
        <v>3324</v>
      </c>
      <c r="J1128" s="24">
        <v>3441</v>
      </c>
      <c r="K1128" s="24">
        <f t="shared" si="39"/>
        <v>6765</v>
      </c>
      <c r="L1128" s="92">
        <v>11</v>
      </c>
    </row>
    <row r="1129" spans="1:12">
      <c r="A1129" s="15">
        <v>44409</v>
      </c>
      <c r="B1129" s="15" t="b">
        <f t="shared" ca="1" si="40"/>
        <v>0</v>
      </c>
      <c r="C1129" s="14">
        <v>71.8</v>
      </c>
      <c r="G1129" s="5">
        <v>45.3</v>
      </c>
      <c r="H1129" s="5">
        <v>28.4</v>
      </c>
      <c r="I1129" s="24">
        <v>3526</v>
      </c>
      <c r="J1129" s="24">
        <v>3647</v>
      </c>
      <c r="K1129" s="24">
        <f t="shared" si="39"/>
        <v>7173</v>
      </c>
      <c r="L1129" s="92">
        <v>25</v>
      </c>
    </row>
    <row r="1130" spans="1:12">
      <c r="A1130" s="15">
        <v>44410</v>
      </c>
      <c r="B1130" s="15" t="b">
        <f t="shared" ca="1" si="40"/>
        <v>0</v>
      </c>
      <c r="C1130" s="14">
        <v>59.4</v>
      </c>
      <c r="G1130" s="5">
        <v>44.9</v>
      </c>
      <c r="H1130" s="5">
        <v>29.2</v>
      </c>
      <c r="I1130" s="24">
        <v>3726</v>
      </c>
      <c r="J1130" s="24">
        <v>3798</v>
      </c>
      <c r="K1130" s="24">
        <f t="shared" si="39"/>
        <v>7524</v>
      </c>
      <c r="L1130" s="92">
        <v>15</v>
      </c>
    </row>
    <row r="1131" spans="1:12">
      <c r="A1131" s="15">
        <v>44411</v>
      </c>
      <c r="B1131" s="15" t="b">
        <f t="shared" ca="1" si="40"/>
        <v>0</v>
      </c>
      <c r="C1131" s="14">
        <v>64.7</v>
      </c>
      <c r="G1131" s="5">
        <v>44.5</v>
      </c>
      <c r="H1131" s="5">
        <v>27.7</v>
      </c>
      <c r="I1131" s="24">
        <v>3395</v>
      </c>
      <c r="J1131" s="24">
        <v>3147</v>
      </c>
      <c r="K1131" s="24">
        <f t="shared" si="39"/>
        <v>6542</v>
      </c>
      <c r="L1131" s="92">
        <v>0</v>
      </c>
    </row>
    <row r="1132" spans="1:12">
      <c r="A1132" s="15">
        <v>44412</v>
      </c>
      <c r="B1132" s="15" t="b">
        <f t="shared" ca="1" si="40"/>
        <v>0</v>
      </c>
      <c r="C1132" s="14">
        <v>54</v>
      </c>
      <c r="G1132" s="5">
        <v>46.2</v>
      </c>
      <c r="H1132" s="5">
        <v>27.8</v>
      </c>
      <c r="I1132" s="24">
        <v>4009</v>
      </c>
      <c r="J1132" s="24">
        <v>4000</v>
      </c>
      <c r="K1132" s="24">
        <f t="shared" si="39"/>
        <v>8009</v>
      </c>
      <c r="L1132" s="92">
        <v>15</v>
      </c>
    </row>
    <row r="1133" spans="1:12">
      <c r="A1133" s="15">
        <v>44413</v>
      </c>
      <c r="B1133" s="15" t="b">
        <f t="shared" ca="1" si="40"/>
        <v>0</v>
      </c>
      <c r="C1133" s="14">
        <v>67</v>
      </c>
      <c r="G1133" s="5">
        <v>44.9</v>
      </c>
      <c r="H1133" s="5">
        <v>27.2</v>
      </c>
      <c r="I1133" s="24">
        <v>3773</v>
      </c>
      <c r="J1133" s="24">
        <v>3530</v>
      </c>
      <c r="K1133" s="24">
        <f t="shared" si="39"/>
        <v>7303</v>
      </c>
      <c r="L1133" s="92">
        <v>0</v>
      </c>
    </row>
    <row r="1134" spans="1:12">
      <c r="A1134" s="15">
        <v>44414</v>
      </c>
      <c r="B1134" s="15" t="b">
        <f t="shared" ca="1" si="40"/>
        <v>0</v>
      </c>
      <c r="C1134" s="14">
        <v>63.7</v>
      </c>
      <c r="G1134" s="5">
        <v>44.8</v>
      </c>
      <c r="H1134" s="5">
        <v>27.8</v>
      </c>
      <c r="I1134" s="24">
        <v>4173</v>
      </c>
      <c r="J1134" s="24">
        <v>3971</v>
      </c>
      <c r="K1134" s="24">
        <f t="shared" si="39"/>
        <v>8144</v>
      </c>
      <c r="L1134" s="92">
        <v>15</v>
      </c>
    </row>
    <row r="1135" spans="1:12">
      <c r="A1135" s="15">
        <v>44415</v>
      </c>
      <c r="B1135" s="15" t="b">
        <f t="shared" ca="1" si="40"/>
        <v>0</v>
      </c>
      <c r="C1135" s="14">
        <v>64.599999999999994</v>
      </c>
      <c r="G1135" s="5">
        <v>46.4</v>
      </c>
      <c r="H1135" s="5">
        <v>28</v>
      </c>
      <c r="I1135" s="24">
        <v>4130</v>
      </c>
      <c r="J1135" s="24">
        <v>4024</v>
      </c>
      <c r="K1135" s="24">
        <f t="shared" si="39"/>
        <v>8154</v>
      </c>
      <c r="L1135" s="92">
        <v>11</v>
      </c>
    </row>
    <row r="1136" spans="1:12">
      <c r="A1136" s="15">
        <v>44416</v>
      </c>
      <c r="B1136" s="15" t="b">
        <f t="shared" ca="1" si="40"/>
        <v>0</v>
      </c>
      <c r="C1136" s="14">
        <v>84.9</v>
      </c>
      <c r="G1136" s="5">
        <v>46.7</v>
      </c>
      <c r="H1136" s="5">
        <v>28.2</v>
      </c>
      <c r="I1136" s="24">
        <v>3984</v>
      </c>
      <c r="J1136" s="24">
        <v>3919</v>
      </c>
      <c r="K1136" s="24">
        <f t="shared" si="39"/>
        <v>7903</v>
      </c>
      <c r="L1136" s="92">
        <v>15</v>
      </c>
    </row>
    <row r="1137" spans="1:12">
      <c r="A1137" s="15">
        <v>44417</v>
      </c>
      <c r="B1137" s="15" t="b">
        <f t="shared" ca="1" si="40"/>
        <v>0</v>
      </c>
      <c r="C1137" s="14">
        <v>69.099999999999994</v>
      </c>
      <c r="G1137" s="5">
        <v>45.7</v>
      </c>
      <c r="H1137" s="5">
        <v>28.1</v>
      </c>
      <c r="I1137" s="24">
        <v>4099</v>
      </c>
      <c r="J1137" s="24">
        <v>4029</v>
      </c>
      <c r="K1137" s="24">
        <f t="shared" si="39"/>
        <v>8128</v>
      </c>
      <c r="L1137" s="92">
        <v>15</v>
      </c>
    </row>
    <row r="1138" spans="1:12">
      <c r="A1138" s="15">
        <v>44418</v>
      </c>
      <c r="B1138" s="15" t="b">
        <f t="shared" ca="1" si="40"/>
        <v>0</v>
      </c>
      <c r="C1138" s="14">
        <v>70.2</v>
      </c>
      <c r="G1138" s="5">
        <v>45.4</v>
      </c>
      <c r="H1138" s="5">
        <v>27.9</v>
      </c>
      <c r="I1138" s="24">
        <v>3699</v>
      </c>
      <c r="J1138" s="24">
        <v>3264</v>
      </c>
      <c r="K1138" s="24">
        <f t="shared" si="39"/>
        <v>6963</v>
      </c>
      <c r="L1138" s="92">
        <v>0</v>
      </c>
    </row>
    <row r="1139" spans="1:12">
      <c r="A1139" s="15">
        <v>44419</v>
      </c>
      <c r="B1139" s="15" t="b">
        <f t="shared" ca="1" si="40"/>
        <v>0</v>
      </c>
      <c r="C1139" s="14">
        <v>60.8</v>
      </c>
      <c r="G1139" s="5">
        <v>45.3</v>
      </c>
      <c r="H1139" s="5">
        <v>28.5</v>
      </c>
      <c r="I1139" s="24">
        <v>4597</v>
      </c>
      <c r="J1139" s="24">
        <v>4147</v>
      </c>
      <c r="K1139" s="24">
        <f t="shared" si="39"/>
        <v>8744</v>
      </c>
      <c r="L1139" s="92">
        <v>15</v>
      </c>
    </row>
    <row r="1140" spans="1:12">
      <c r="A1140" s="15">
        <v>44420</v>
      </c>
      <c r="B1140" s="15" t="b">
        <f t="shared" ca="1" si="40"/>
        <v>0</v>
      </c>
      <c r="C1140" s="14">
        <v>64.2</v>
      </c>
      <c r="G1140" s="5">
        <v>45.7</v>
      </c>
      <c r="H1140" s="5">
        <v>28.2</v>
      </c>
      <c r="I1140" s="24">
        <v>3789</v>
      </c>
      <c r="J1140" s="24">
        <v>3786</v>
      </c>
      <c r="K1140" s="24">
        <f t="shared" ref="K1140:K1203" si="41">I1140+J1140</f>
        <v>7575</v>
      </c>
      <c r="L1140" s="92">
        <v>0</v>
      </c>
    </row>
    <row r="1141" spans="1:12">
      <c r="A1141" s="15">
        <v>44421</v>
      </c>
      <c r="B1141" s="15" t="b">
        <f t="shared" ca="1" si="40"/>
        <v>0</v>
      </c>
      <c r="C1141" s="14">
        <v>59.7</v>
      </c>
      <c r="G1141" s="5">
        <v>46</v>
      </c>
      <c r="H1141" s="5">
        <v>27.5</v>
      </c>
      <c r="I1141" s="24">
        <v>4230</v>
      </c>
      <c r="J1141" s="24">
        <v>3895</v>
      </c>
      <c r="K1141" s="24">
        <f t="shared" si="41"/>
        <v>8125</v>
      </c>
      <c r="L1141" s="92">
        <v>15</v>
      </c>
    </row>
    <row r="1142" spans="1:12">
      <c r="A1142" s="15">
        <v>44422</v>
      </c>
      <c r="B1142" s="15" t="b">
        <f t="shared" ca="1" si="40"/>
        <v>0</v>
      </c>
      <c r="C1142" s="14">
        <v>77</v>
      </c>
      <c r="G1142" s="5">
        <v>46</v>
      </c>
      <c r="H1142" s="5">
        <v>26.7</v>
      </c>
      <c r="I1142" s="24">
        <v>4330</v>
      </c>
      <c r="J1142" s="24">
        <v>3809</v>
      </c>
      <c r="K1142" s="24">
        <f t="shared" si="41"/>
        <v>8139</v>
      </c>
      <c r="L1142" s="92">
        <v>11</v>
      </c>
    </row>
    <row r="1143" spans="1:12">
      <c r="A1143" s="15">
        <v>44423</v>
      </c>
      <c r="B1143" s="15" t="b">
        <f t="shared" ca="1" si="40"/>
        <v>0</v>
      </c>
      <c r="C1143" s="14">
        <v>90.5</v>
      </c>
      <c r="G1143" s="5">
        <v>46.6</v>
      </c>
      <c r="H1143" s="5">
        <v>26.3</v>
      </c>
      <c r="I1143" s="24">
        <v>4354</v>
      </c>
      <c r="J1143" s="24">
        <v>3619</v>
      </c>
      <c r="K1143" s="24">
        <f t="shared" si="41"/>
        <v>7973</v>
      </c>
      <c r="L1143" s="92">
        <v>15</v>
      </c>
    </row>
    <row r="1144" spans="1:12">
      <c r="A1144" s="15">
        <v>44424</v>
      </c>
      <c r="B1144" s="15" t="b">
        <f t="shared" ca="1" si="40"/>
        <v>0</v>
      </c>
      <c r="C1144" s="14">
        <v>56</v>
      </c>
      <c r="G1144" s="5">
        <v>45.8</v>
      </c>
      <c r="H1144" s="5">
        <v>27</v>
      </c>
      <c r="I1144" s="24">
        <v>3613</v>
      </c>
      <c r="J1144" s="24">
        <v>3129</v>
      </c>
      <c r="K1144" s="24">
        <f t="shared" si="41"/>
        <v>6742</v>
      </c>
      <c r="L1144" s="92">
        <v>22</v>
      </c>
    </row>
    <row r="1145" spans="1:12">
      <c r="A1145" s="15">
        <v>44425</v>
      </c>
      <c r="B1145" s="15" t="b">
        <f t="shared" ca="1" si="40"/>
        <v>0</v>
      </c>
      <c r="C1145" s="14">
        <v>66.599999999999994</v>
      </c>
      <c r="G1145" s="5">
        <v>44.7</v>
      </c>
      <c r="H1145" s="5">
        <v>28.7</v>
      </c>
      <c r="I1145" s="24">
        <v>3810</v>
      </c>
      <c r="J1145" s="24">
        <v>3080</v>
      </c>
      <c r="K1145" s="24">
        <f t="shared" si="41"/>
        <v>6890</v>
      </c>
      <c r="L1145" s="92">
        <v>11</v>
      </c>
    </row>
    <row r="1146" spans="1:12">
      <c r="A1146" s="15">
        <v>44426</v>
      </c>
      <c r="B1146" s="15" t="b">
        <f t="shared" ca="1" si="40"/>
        <v>0</v>
      </c>
      <c r="C1146" s="14">
        <v>67.8</v>
      </c>
      <c r="G1146" s="5">
        <v>45.1</v>
      </c>
      <c r="H1146" s="5">
        <v>28.7</v>
      </c>
      <c r="I1146" s="24">
        <v>3967</v>
      </c>
      <c r="J1146" s="24">
        <v>3074</v>
      </c>
      <c r="K1146" s="24">
        <f t="shared" si="41"/>
        <v>7041</v>
      </c>
      <c r="L1146" s="92">
        <v>18</v>
      </c>
    </row>
    <row r="1147" spans="1:12">
      <c r="A1147" s="15">
        <v>44427</v>
      </c>
      <c r="B1147" s="15" t="b">
        <f t="shared" ca="1" si="40"/>
        <v>0</v>
      </c>
      <c r="C1147" s="14">
        <v>59</v>
      </c>
      <c r="G1147" s="5">
        <v>43.9</v>
      </c>
      <c r="H1147" s="5">
        <v>28.5</v>
      </c>
      <c r="I1147" s="24">
        <v>4072</v>
      </c>
      <c r="J1147" s="24">
        <v>3023</v>
      </c>
      <c r="K1147" s="24">
        <f t="shared" si="41"/>
        <v>7095</v>
      </c>
      <c r="L1147" s="92">
        <v>0</v>
      </c>
    </row>
    <row r="1148" spans="1:12">
      <c r="A1148" s="15">
        <v>44428</v>
      </c>
      <c r="B1148" s="15" t="b">
        <f t="shared" ca="1" si="40"/>
        <v>0</v>
      </c>
      <c r="C1148" s="14">
        <v>62.2</v>
      </c>
      <c r="G1148" s="5">
        <v>34.5</v>
      </c>
      <c r="H1148" s="5">
        <v>28.8</v>
      </c>
      <c r="I1148" s="24">
        <v>4462</v>
      </c>
      <c r="J1148" s="24">
        <v>3776</v>
      </c>
      <c r="K1148" s="24">
        <f t="shared" si="41"/>
        <v>8238</v>
      </c>
      <c r="L1148" s="92">
        <v>18</v>
      </c>
    </row>
    <row r="1149" spans="1:12">
      <c r="A1149" s="15">
        <v>44429</v>
      </c>
      <c r="B1149" s="15" t="b">
        <f t="shared" ca="1" si="40"/>
        <v>0</v>
      </c>
      <c r="C1149" s="14">
        <v>62.2</v>
      </c>
      <c r="G1149" s="5">
        <v>40.799999999999997</v>
      </c>
      <c r="H1149" s="5">
        <v>27.9</v>
      </c>
      <c r="I1149" s="24">
        <v>4324</v>
      </c>
      <c r="J1149" s="24">
        <v>3831</v>
      </c>
      <c r="K1149" s="24">
        <f t="shared" si="41"/>
        <v>8155</v>
      </c>
      <c r="L1149" s="92">
        <v>11</v>
      </c>
    </row>
    <row r="1150" spans="1:12">
      <c r="A1150" s="15">
        <v>44430</v>
      </c>
      <c r="B1150" s="15" t="b">
        <f t="shared" ca="1" si="40"/>
        <v>0</v>
      </c>
      <c r="C1150" s="14">
        <v>62.2</v>
      </c>
      <c r="G1150" s="5">
        <v>45.6</v>
      </c>
      <c r="H1150" s="5">
        <v>28.9</v>
      </c>
      <c r="I1150" s="24">
        <v>4446</v>
      </c>
      <c r="J1150" s="24">
        <v>3684</v>
      </c>
      <c r="K1150" s="24">
        <f t="shared" si="41"/>
        <v>8130</v>
      </c>
      <c r="L1150" s="92">
        <v>15</v>
      </c>
    </row>
    <row r="1151" spans="1:12">
      <c r="A1151" s="15">
        <v>44431</v>
      </c>
      <c r="B1151" s="15" t="b">
        <f t="shared" ca="1" si="40"/>
        <v>0</v>
      </c>
      <c r="C1151" s="14">
        <v>81.2</v>
      </c>
      <c r="G1151" s="5">
        <v>42.6</v>
      </c>
      <c r="H1151" s="5">
        <v>28.8</v>
      </c>
      <c r="I1151" s="24">
        <v>4071</v>
      </c>
      <c r="J1151" s="24">
        <v>3117</v>
      </c>
      <c r="K1151" s="24">
        <f t="shared" si="41"/>
        <v>7188</v>
      </c>
      <c r="L1151" s="92">
        <v>22</v>
      </c>
    </row>
    <row r="1152" spans="1:12">
      <c r="A1152" s="15">
        <v>44432</v>
      </c>
      <c r="B1152" s="15" t="b">
        <f t="shared" ca="1" si="40"/>
        <v>0</v>
      </c>
      <c r="C1152" s="14">
        <v>74</v>
      </c>
      <c r="G1152" s="5">
        <v>44.8</v>
      </c>
      <c r="H1152" s="5">
        <v>28.4</v>
      </c>
      <c r="I1152" s="24">
        <v>4117</v>
      </c>
      <c r="J1152" s="24">
        <v>3081</v>
      </c>
      <c r="K1152" s="24">
        <f t="shared" si="41"/>
        <v>7198</v>
      </c>
      <c r="L1152" s="92">
        <v>0</v>
      </c>
    </row>
    <row r="1153" spans="1:12">
      <c r="A1153" s="15">
        <v>44433</v>
      </c>
      <c r="B1153" s="15" t="b">
        <f t="shared" ca="1" si="40"/>
        <v>0</v>
      </c>
      <c r="C1153" s="14">
        <v>89.2</v>
      </c>
      <c r="G1153" s="5">
        <v>44.5</v>
      </c>
      <c r="H1153" s="5">
        <v>28.3</v>
      </c>
      <c r="I1153" s="24">
        <v>4263</v>
      </c>
      <c r="J1153" s="24">
        <v>3262</v>
      </c>
      <c r="K1153" s="24">
        <f t="shared" si="41"/>
        <v>7525</v>
      </c>
      <c r="L1153" s="92">
        <v>22</v>
      </c>
    </row>
    <row r="1154" spans="1:12">
      <c r="A1154" s="15">
        <v>44434</v>
      </c>
      <c r="B1154" s="15" t="b">
        <f t="shared" ref="B1154:B1217" ca="1" si="42">AND(A1154&gt;=(TODAY()-30),A1154&lt;TODAY())</f>
        <v>0</v>
      </c>
      <c r="C1154" s="14">
        <v>77.099999999999994</v>
      </c>
      <c r="G1154" s="5">
        <v>43</v>
      </c>
      <c r="H1154" s="5">
        <v>28.7</v>
      </c>
      <c r="I1154" s="24">
        <v>3957</v>
      </c>
      <c r="J1154" s="24">
        <v>3110</v>
      </c>
      <c r="K1154" s="24">
        <f t="shared" si="41"/>
        <v>7067</v>
      </c>
      <c r="L1154" s="92">
        <v>0</v>
      </c>
    </row>
    <row r="1155" spans="1:12">
      <c r="A1155" s="15">
        <v>44435</v>
      </c>
      <c r="B1155" s="15" t="b">
        <f t="shared" ca="1" si="42"/>
        <v>0</v>
      </c>
      <c r="C1155" s="14">
        <v>66.599999999999994</v>
      </c>
      <c r="G1155" s="5">
        <v>30.9</v>
      </c>
      <c r="H1155" s="5">
        <v>25.1</v>
      </c>
      <c r="I1155" s="24">
        <v>3071</v>
      </c>
      <c r="J1155" s="24">
        <v>2837</v>
      </c>
      <c r="K1155" s="24">
        <f t="shared" si="41"/>
        <v>5908</v>
      </c>
      <c r="L1155" s="92">
        <v>18</v>
      </c>
    </row>
    <row r="1156" spans="1:12">
      <c r="A1156" s="15">
        <v>44436</v>
      </c>
      <c r="B1156" s="15" t="b">
        <f t="shared" ca="1" si="42"/>
        <v>0</v>
      </c>
      <c r="C1156" s="14">
        <v>54</v>
      </c>
      <c r="G1156" s="5">
        <v>43.4</v>
      </c>
      <c r="H1156" s="5">
        <v>26.1</v>
      </c>
      <c r="I1156" s="24">
        <v>3210</v>
      </c>
      <c r="J1156" s="24">
        <v>3197</v>
      </c>
      <c r="K1156" s="24">
        <f t="shared" si="41"/>
        <v>6407</v>
      </c>
      <c r="L1156" s="92">
        <v>15</v>
      </c>
    </row>
    <row r="1157" spans="1:12">
      <c r="A1157" s="15">
        <v>44437</v>
      </c>
      <c r="B1157" s="15" t="b">
        <f t="shared" ca="1" si="42"/>
        <v>0</v>
      </c>
      <c r="C1157" s="14">
        <v>54</v>
      </c>
      <c r="G1157" s="5">
        <v>45.4</v>
      </c>
      <c r="H1157" s="5">
        <v>26.7</v>
      </c>
      <c r="I1157" s="24">
        <v>3568</v>
      </c>
      <c r="J1157" s="24">
        <v>3354</v>
      </c>
      <c r="K1157" s="24">
        <f t="shared" si="41"/>
        <v>6922</v>
      </c>
      <c r="L1157" s="92">
        <v>18</v>
      </c>
    </row>
    <row r="1158" spans="1:12">
      <c r="A1158" s="15">
        <v>44438</v>
      </c>
      <c r="B1158" s="15" t="b">
        <f t="shared" ca="1" si="42"/>
        <v>0</v>
      </c>
      <c r="C1158" s="14">
        <v>54</v>
      </c>
      <c r="G1158" s="5">
        <v>31.7</v>
      </c>
      <c r="H1158" s="5">
        <v>27.9</v>
      </c>
      <c r="I1158" s="24">
        <v>3112</v>
      </c>
      <c r="J1158" s="24">
        <v>2747</v>
      </c>
      <c r="K1158" s="24">
        <f t="shared" si="41"/>
        <v>5859</v>
      </c>
      <c r="L1158" s="92">
        <v>26</v>
      </c>
    </row>
    <row r="1159" spans="1:12">
      <c r="A1159" s="15">
        <v>44439</v>
      </c>
      <c r="B1159" s="15" t="b">
        <f t="shared" ca="1" si="42"/>
        <v>0</v>
      </c>
      <c r="C1159" s="14">
        <v>61.1</v>
      </c>
      <c r="G1159" s="5">
        <v>9.1</v>
      </c>
      <c r="H1159" s="5">
        <v>26.4</v>
      </c>
      <c r="I1159" s="24">
        <v>2786</v>
      </c>
      <c r="J1159" s="24">
        <v>2551</v>
      </c>
      <c r="K1159" s="24">
        <f t="shared" si="41"/>
        <v>5337</v>
      </c>
      <c r="L1159" s="92">
        <v>0</v>
      </c>
    </row>
    <row r="1160" spans="1:12">
      <c r="A1160" s="15">
        <v>44440</v>
      </c>
      <c r="B1160" s="15" t="b">
        <f t="shared" ca="1" si="42"/>
        <v>0</v>
      </c>
      <c r="C1160" s="14">
        <v>88.1</v>
      </c>
      <c r="G1160" s="5">
        <v>15.5</v>
      </c>
      <c r="H1160" s="5">
        <v>27</v>
      </c>
      <c r="I1160" s="24">
        <v>2316</v>
      </c>
      <c r="J1160" s="24">
        <v>2171</v>
      </c>
      <c r="K1160" s="24">
        <f t="shared" si="41"/>
        <v>4487</v>
      </c>
      <c r="L1160" s="92">
        <v>11</v>
      </c>
    </row>
    <row r="1161" spans="1:12">
      <c r="A1161" s="15">
        <v>44441</v>
      </c>
      <c r="B1161" s="15" t="b">
        <f t="shared" ca="1" si="42"/>
        <v>0</v>
      </c>
      <c r="C1161" s="14">
        <v>82.7</v>
      </c>
      <c r="G1161" s="5">
        <v>16.2</v>
      </c>
      <c r="H1161" s="5">
        <v>28.1</v>
      </c>
      <c r="I1161" s="24">
        <v>2066</v>
      </c>
      <c r="J1161" s="24">
        <v>2254</v>
      </c>
      <c r="K1161" s="24">
        <f t="shared" si="41"/>
        <v>4320</v>
      </c>
      <c r="L1161" s="92">
        <v>0</v>
      </c>
    </row>
    <row r="1162" spans="1:12">
      <c r="A1162" s="15">
        <v>44442</v>
      </c>
      <c r="B1162" s="15" t="b">
        <f t="shared" ca="1" si="42"/>
        <v>0</v>
      </c>
      <c r="C1162" s="14">
        <v>62.6</v>
      </c>
      <c r="G1162" s="5">
        <v>38.9</v>
      </c>
      <c r="H1162" s="5">
        <v>28.7</v>
      </c>
      <c r="I1162" s="24">
        <v>2076</v>
      </c>
      <c r="J1162" s="24">
        <v>1953</v>
      </c>
      <c r="K1162" s="24">
        <f t="shared" si="41"/>
        <v>4029</v>
      </c>
      <c r="L1162" s="92">
        <v>11</v>
      </c>
    </row>
    <row r="1163" spans="1:12">
      <c r="A1163" s="15">
        <v>44443</v>
      </c>
      <c r="B1163" s="15" t="b">
        <f t="shared" ca="1" si="42"/>
        <v>0</v>
      </c>
      <c r="C1163" s="14">
        <v>62.8</v>
      </c>
      <c r="G1163" s="5">
        <v>36.200000000000003</v>
      </c>
      <c r="H1163" s="5">
        <v>28.2</v>
      </c>
      <c r="I1163" s="24">
        <v>3458</v>
      </c>
      <c r="J1163" s="24">
        <v>3189</v>
      </c>
      <c r="K1163" s="24">
        <f t="shared" si="41"/>
        <v>6647</v>
      </c>
      <c r="L1163" s="92">
        <v>8</v>
      </c>
    </row>
    <row r="1164" spans="1:12">
      <c r="A1164" s="15">
        <v>44444</v>
      </c>
      <c r="B1164" s="15" t="b">
        <f t="shared" ca="1" si="42"/>
        <v>0</v>
      </c>
      <c r="C1164" s="14">
        <v>100</v>
      </c>
      <c r="G1164" s="5">
        <v>25</v>
      </c>
      <c r="H1164" s="5">
        <v>28.5</v>
      </c>
      <c r="I1164" s="24">
        <v>2491</v>
      </c>
      <c r="J1164" s="24">
        <v>2535</v>
      </c>
      <c r="K1164" s="24">
        <f t="shared" si="41"/>
        <v>5026</v>
      </c>
      <c r="L1164" s="92">
        <v>11</v>
      </c>
    </row>
    <row r="1165" spans="1:12">
      <c r="A1165" s="15">
        <v>44445</v>
      </c>
      <c r="B1165" s="15" t="b">
        <f t="shared" ca="1" si="42"/>
        <v>0</v>
      </c>
      <c r="C1165" s="14">
        <v>100</v>
      </c>
      <c r="G1165" s="5">
        <v>15.1</v>
      </c>
      <c r="H1165" s="5">
        <v>28.7</v>
      </c>
      <c r="I1165" s="24">
        <v>2935</v>
      </c>
      <c r="J1165" s="24">
        <v>2826</v>
      </c>
      <c r="K1165" s="24">
        <f t="shared" si="41"/>
        <v>5761</v>
      </c>
      <c r="L1165" s="92">
        <v>8</v>
      </c>
    </row>
    <row r="1166" spans="1:12">
      <c r="A1166" s="15">
        <v>44446</v>
      </c>
      <c r="B1166" s="15" t="b">
        <f t="shared" ca="1" si="42"/>
        <v>0</v>
      </c>
      <c r="C1166" s="14">
        <v>73.900000000000006</v>
      </c>
      <c r="G1166" s="5">
        <v>15.8</v>
      </c>
      <c r="H1166" s="5">
        <v>29.2</v>
      </c>
      <c r="I1166" s="24">
        <v>3018</v>
      </c>
      <c r="J1166" s="24">
        <v>2700</v>
      </c>
      <c r="K1166" s="24">
        <f t="shared" si="41"/>
        <v>5718</v>
      </c>
      <c r="L1166" s="92">
        <v>0</v>
      </c>
    </row>
    <row r="1167" spans="1:12">
      <c r="A1167" s="15">
        <v>44447</v>
      </c>
      <c r="B1167" s="15" t="b">
        <f t="shared" ca="1" si="42"/>
        <v>0</v>
      </c>
      <c r="C1167" s="14">
        <v>87.7</v>
      </c>
      <c r="G1167" s="5">
        <v>36.5</v>
      </c>
      <c r="H1167" s="5">
        <v>29.4</v>
      </c>
      <c r="I1167" s="24">
        <v>3235</v>
      </c>
      <c r="J1167" s="24">
        <v>2917</v>
      </c>
      <c r="K1167" s="24">
        <f t="shared" si="41"/>
        <v>6152</v>
      </c>
      <c r="L1167" s="92">
        <v>8</v>
      </c>
    </row>
    <row r="1168" spans="1:12">
      <c r="A1168" s="15">
        <v>44448</v>
      </c>
      <c r="B1168" s="15" t="b">
        <f t="shared" ca="1" si="42"/>
        <v>0</v>
      </c>
      <c r="C1168" s="14">
        <v>75</v>
      </c>
      <c r="G1168" s="5">
        <v>38.9</v>
      </c>
      <c r="H1168" s="5">
        <v>29.1</v>
      </c>
      <c r="I1168" s="24">
        <v>3399</v>
      </c>
      <c r="J1168" s="24">
        <v>2986</v>
      </c>
      <c r="K1168" s="24">
        <f t="shared" si="41"/>
        <v>6385</v>
      </c>
      <c r="L1168" s="92">
        <v>0</v>
      </c>
    </row>
    <row r="1169" spans="1:12">
      <c r="A1169" s="15">
        <v>44449</v>
      </c>
      <c r="B1169" s="15" t="b">
        <f t="shared" ca="1" si="42"/>
        <v>0</v>
      </c>
      <c r="C1169" s="14">
        <v>71</v>
      </c>
      <c r="G1169" s="5">
        <v>37.9</v>
      </c>
      <c r="H1169" s="5">
        <v>29.5</v>
      </c>
      <c r="I1169" s="24">
        <v>3622</v>
      </c>
      <c r="J1169" s="24">
        <v>2954</v>
      </c>
      <c r="K1169" s="24">
        <f t="shared" si="41"/>
        <v>6576</v>
      </c>
      <c r="L1169" s="92">
        <v>11</v>
      </c>
    </row>
    <row r="1170" spans="1:12">
      <c r="A1170" s="15">
        <v>44450</v>
      </c>
      <c r="B1170" s="15" t="b">
        <f t="shared" ca="1" si="42"/>
        <v>0</v>
      </c>
      <c r="C1170" s="14">
        <v>55.3</v>
      </c>
      <c r="G1170" s="5">
        <v>39.5</v>
      </c>
      <c r="H1170" s="5">
        <v>29.7</v>
      </c>
      <c r="I1170" s="24">
        <v>3752</v>
      </c>
      <c r="J1170" s="24">
        <v>3675</v>
      </c>
      <c r="K1170" s="24">
        <f t="shared" si="41"/>
        <v>7427</v>
      </c>
      <c r="L1170" s="92">
        <v>11</v>
      </c>
    </row>
    <row r="1171" spans="1:12">
      <c r="A1171" s="15">
        <v>44451</v>
      </c>
      <c r="B1171" s="15" t="b">
        <f t="shared" ca="1" si="42"/>
        <v>0</v>
      </c>
      <c r="C1171" s="14">
        <v>60.8</v>
      </c>
      <c r="G1171" s="5">
        <v>30.7</v>
      </c>
      <c r="H1171" s="5">
        <v>30.4</v>
      </c>
      <c r="I1171" s="24">
        <v>3869</v>
      </c>
      <c r="J1171" s="24">
        <v>4135</v>
      </c>
      <c r="K1171" s="24">
        <f t="shared" si="41"/>
        <v>8004</v>
      </c>
      <c r="L1171" s="92">
        <v>15</v>
      </c>
    </row>
    <row r="1172" spans="1:12">
      <c r="A1172" s="15">
        <v>44452</v>
      </c>
      <c r="B1172" s="15" t="b">
        <f t="shared" ca="1" si="42"/>
        <v>0</v>
      </c>
      <c r="C1172" s="14">
        <v>62.2</v>
      </c>
      <c r="G1172" s="5">
        <v>14.5</v>
      </c>
      <c r="H1172" s="5">
        <v>30</v>
      </c>
      <c r="I1172" s="24">
        <v>4037</v>
      </c>
      <c r="J1172" s="24">
        <v>3877</v>
      </c>
      <c r="K1172" s="24">
        <f t="shared" si="41"/>
        <v>7914</v>
      </c>
      <c r="L1172" s="92">
        <v>11</v>
      </c>
    </row>
    <row r="1173" spans="1:12">
      <c r="A1173" s="15">
        <v>44453</v>
      </c>
      <c r="B1173" s="15" t="b">
        <f t="shared" ca="1" si="42"/>
        <v>0</v>
      </c>
      <c r="C1173" s="14">
        <v>58.7</v>
      </c>
      <c r="G1173" s="5">
        <v>17.399999999999999</v>
      </c>
      <c r="H1173" s="5">
        <v>28.8</v>
      </c>
      <c r="I1173" s="24">
        <v>2959</v>
      </c>
      <c r="J1173" s="24">
        <v>2999</v>
      </c>
      <c r="K1173" s="24">
        <f t="shared" si="41"/>
        <v>5958</v>
      </c>
      <c r="L1173" s="92">
        <v>0</v>
      </c>
    </row>
    <row r="1174" spans="1:12">
      <c r="A1174" s="15">
        <v>44454</v>
      </c>
      <c r="B1174" s="15" t="b">
        <f t="shared" ca="1" si="42"/>
        <v>0</v>
      </c>
      <c r="C1174" s="14">
        <v>65.599999999999994</v>
      </c>
      <c r="G1174" s="5">
        <v>16.399999999999999</v>
      </c>
      <c r="H1174" s="5">
        <v>30.1</v>
      </c>
      <c r="I1174" s="24">
        <v>2117</v>
      </c>
      <c r="J1174" s="24">
        <v>2238</v>
      </c>
      <c r="K1174" s="24">
        <f t="shared" si="41"/>
        <v>4355</v>
      </c>
      <c r="L1174" s="92">
        <v>11</v>
      </c>
    </row>
    <row r="1175" spans="1:12">
      <c r="A1175" s="15">
        <v>44455</v>
      </c>
      <c r="B1175" s="15" t="b">
        <f t="shared" ca="1" si="42"/>
        <v>0</v>
      </c>
      <c r="C1175" s="14">
        <v>58.7</v>
      </c>
      <c r="G1175" s="5">
        <v>17.600000000000001</v>
      </c>
      <c r="H1175" s="5">
        <v>27.7</v>
      </c>
      <c r="I1175" s="24">
        <v>1413</v>
      </c>
      <c r="J1175" s="24">
        <v>1389</v>
      </c>
      <c r="K1175" s="24">
        <f t="shared" si="41"/>
        <v>2802</v>
      </c>
      <c r="L1175" s="92">
        <v>0</v>
      </c>
    </row>
    <row r="1176" spans="1:12">
      <c r="A1176" s="15">
        <v>44456</v>
      </c>
      <c r="B1176" s="15" t="b">
        <f t="shared" ca="1" si="42"/>
        <v>0</v>
      </c>
      <c r="C1176" s="14">
        <v>78.7</v>
      </c>
      <c r="G1176" s="5">
        <v>41.5</v>
      </c>
      <c r="H1176" s="5">
        <v>28.9</v>
      </c>
      <c r="I1176" s="24">
        <v>3342</v>
      </c>
      <c r="J1176" s="24">
        <v>3145</v>
      </c>
      <c r="K1176" s="24">
        <f t="shared" si="41"/>
        <v>6487</v>
      </c>
      <c r="L1176" s="92">
        <v>22</v>
      </c>
    </row>
    <row r="1177" spans="1:12">
      <c r="A1177" s="15">
        <v>44457</v>
      </c>
      <c r="B1177" s="15" t="b">
        <f t="shared" ca="1" si="42"/>
        <v>0</v>
      </c>
      <c r="C1177" s="14">
        <v>100</v>
      </c>
      <c r="G1177" s="5">
        <v>44.7</v>
      </c>
      <c r="H1177" s="5">
        <v>27.4</v>
      </c>
      <c r="I1177" s="24">
        <v>3893</v>
      </c>
      <c r="J1177" s="24">
        <v>4247</v>
      </c>
      <c r="K1177" s="24">
        <f t="shared" si="41"/>
        <v>8140</v>
      </c>
      <c r="L1177" s="92">
        <v>22</v>
      </c>
    </row>
    <row r="1178" spans="1:12">
      <c r="A1178" s="15">
        <v>44458</v>
      </c>
      <c r="B1178" s="15" t="b">
        <f t="shared" ca="1" si="42"/>
        <v>0</v>
      </c>
      <c r="C1178" s="14">
        <v>100</v>
      </c>
      <c r="G1178" s="5">
        <v>29.2</v>
      </c>
      <c r="H1178" s="5">
        <v>28.6</v>
      </c>
      <c r="I1178" s="24">
        <v>3785</v>
      </c>
      <c r="J1178" s="24">
        <v>4257</v>
      </c>
      <c r="K1178" s="24">
        <f t="shared" si="41"/>
        <v>8042</v>
      </c>
      <c r="L1178" s="92">
        <v>18</v>
      </c>
    </row>
    <row r="1179" spans="1:12">
      <c r="A1179" s="15">
        <v>44459</v>
      </c>
      <c r="B1179" s="15" t="b">
        <f t="shared" ca="1" si="42"/>
        <v>0</v>
      </c>
      <c r="C1179" s="14">
        <v>54</v>
      </c>
      <c r="G1179" s="5">
        <v>15.4</v>
      </c>
      <c r="H1179" s="5">
        <v>29.5</v>
      </c>
      <c r="I1179" s="24">
        <v>3266</v>
      </c>
      <c r="J1179" s="24">
        <v>3794</v>
      </c>
      <c r="K1179" s="24">
        <f t="shared" si="41"/>
        <v>7060</v>
      </c>
      <c r="L1179" s="92">
        <v>15</v>
      </c>
    </row>
    <row r="1180" spans="1:12">
      <c r="A1180" s="15">
        <v>44460</v>
      </c>
      <c r="B1180" s="15" t="b">
        <f t="shared" ca="1" si="42"/>
        <v>0</v>
      </c>
      <c r="C1180" s="14">
        <v>76.900000000000006</v>
      </c>
      <c r="G1180" s="5">
        <v>39.700000000000003</v>
      </c>
      <c r="H1180" s="5">
        <v>28.8</v>
      </c>
      <c r="I1180" s="24">
        <v>3382</v>
      </c>
      <c r="J1180" s="24">
        <v>3516</v>
      </c>
      <c r="K1180" s="24">
        <f t="shared" si="41"/>
        <v>6898</v>
      </c>
      <c r="L1180" s="92">
        <v>0</v>
      </c>
    </row>
    <row r="1181" spans="1:12">
      <c r="A1181" s="15">
        <v>44461</v>
      </c>
      <c r="B1181" s="15" t="b">
        <f t="shared" ca="1" si="42"/>
        <v>0</v>
      </c>
      <c r="C1181" s="14">
        <v>54</v>
      </c>
      <c r="G1181" s="5">
        <v>21.9</v>
      </c>
      <c r="H1181" s="5">
        <v>29.5</v>
      </c>
      <c r="I1181" s="24">
        <v>3402</v>
      </c>
      <c r="J1181" s="24">
        <v>3546</v>
      </c>
      <c r="K1181" s="24">
        <f t="shared" si="41"/>
        <v>6948</v>
      </c>
      <c r="L1181" s="92">
        <v>22</v>
      </c>
    </row>
    <row r="1182" spans="1:12">
      <c r="A1182" s="15">
        <v>44462</v>
      </c>
      <c r="B1182" s="15" t="b">
        <f t="shared" ca="1" si="42"/>
        <v>0</v>
      </c>
      <c r="C1182" s="14">
        <v>76</v>
      </c>
      <c r="G1182" s="5">
        <v>11.5</v>
      </c>
      <c r="H1182" s="5">
        <v>27.9</v>
      </c>
      <c r="I1182" s="24">
        <v>3398</v>
      </c>
      <c r="J1182" s="24">
        <v>3451</v>
      </c>
      <c r="K1182" s="24">
        <f t="shared" si="41"/>
        <v>6849</v>
      </c>
      <c r="L1182" s="92">
        <v>0</v>
      </c>
    </row>
    <row r="1183" spans="1:12">
      <c r="A1183" s="15">
        <v>44463</v>
      </c>
      <c r="B1183" s="15" t="b">
        <f t="shared" ca="1" si="42"/>
        <v>0</v>
      </c>
      <c r="C1183" s="14">
        <v>54</v>
      </c>
      <c r="G1183" s="5">
        <v>40.5</v>
      </c>
      <c r="H1183" s="5">
        <v>28.8</v>
      </c>
      <c r="I1183" s="24">
        <v>2550</v>
      </c>
      <c r="J1183" s="24">
        <v>2251</v>
      </c>
      <c r="K1183" s="24">
        <f t="shared" si="41"/>
        <v>4801</v>
      </c>
      <c r="L1183" s="92">
        <v>22</v>
      </c>
    </row>
    <row r="1184" spans="1:12">
      <c r="A1184" s="15">
        <v>44464</v>
      </c>
      <c r="B1184" s="15" t="b">
        <f t="shared" ca="1" si="42"/>
        <v>0</v>
      </c>
      <c r="C1184" s="14">
        <v>60.9</v>
      </c>
      <c r="G1184" s="5">
        <v>43.8</v>
      </c>
      <c r="H1184" s="5">
        <v>28.3</v>
      </c>
      <c r="I1184" s="24">
        <v>3483</v>
      </c>
      <c r="J1184" s="24">
        <v>3817</v>
      </c>
      <c r="K1184" s="24">
        <f t="shared" si="41"/>
        <v>7300</v>
      </c>
      <c r="L1184" s="92">
        <v>22</v>
      </c>
    </row>
    <row r="1185" spans="1:12">
      <c r="A1185" s="15">
        <v>44465</v>
      </c>
      <c r="B1185" s="15" t="b">
        <f t="shared" ca="1" si="42"/>
        <v>0</v>
      </c>
      <c r="C1185" s="14">
        <v>65.599999999999994</v>
      </c>
      <c r="G1185" s="5">
        <v>36.200000000000003</v>
      </c>
      <c r="H1185" s="5">
        <v>27.9</v>
      </c>
      <c r="I1185" s="24">
        <v>3396</v>
      </c>
      <c r="J1185" s="24">
        <v>3579</v>
      </c>
      <c r="K1185" s="24">
        <f t="shared" si="41"/>
        <v>6975</v>
      </c>
      <c r="L1185" s="92">
        <v>18</v>
      </c>
    </row>
    <row r="1186" spans="1:12">
      <c r="A1186" s="15">
        <v>44466</v>
      </c>
      <c r="B1186" s="15" t="b">
        <f t="shared" ca="1" si="42"/>
        <v>0</v>
      </c>
      <c r="C1186" s="14">
        <v>56.8</v>
      </c>
      <c r="G1186" s="5">
        <v>15.8</v>
      </c>
      <c r="H1186" s="5">
        <v>28.5</v>
      </c>
      <c r="I1186" s="24">
        <v>3224</v>
      </c>
      <c r="J1186" s="24">
        <v>3309</v>
      </c>
      <c r="K1186" s="24">
        <f t="shared" si="41"/>
        <v>6533</v>
      </c>
      <c r="L1186" s="92">
        <v>11</v>
      </c>
    </row>
    <row r="1187" spans="1:12">
      <c r="A1187" s="15">
        <v>44467</v>
      </c>
      <c r="B1187" s="15" t="b">
        <f t="shared" ca="1" si="42"/>
        <v>0</v>
      </c>
      <c r="C1187" s="14">
        <v>61.1</v>
      </c>
      <c r="G1187" s="5">
        <v>17.3</v>
      </c>
      <c r="H1187" s="5">
        <v>29.1</v>
      </c>
      <c r="I1187" s="24">
        <v>2200</v>
      </c>
      <c r="J1187" s="24">
        <v>1866</v>
      </c>
      <c r="K1187" s="24">
        <v>4066</v>
      </c>
      <c r="L1187" s="92">
        <v>0</v>
      </c>
    </row>
    <row r="1188" spans="1:12">
      <c r="A1188" s="15">
        <v>44468</v>
      </c>
      <c r="B1188" s="15" t="b">
        <f t="shared" ca="1" si="42"/>
        <v>0</v>
      </c>
      <c r="C1188" s="14">
        <v>54</v>
      </c>
      <c r="G1188" s="5">
        <v>16.100000000000001</v>
      </c>
      <c r="H1188" s="5">
        <v>29.2</v>
      </c>
      <c r="I1188" s="24">
        <v>2044</v>
      </c>
      <c r="J1188" s="24">
        <v>2091</v>
      </c>
      <c r="K1188" s="24">
        <f t="shared" si="41"/>
        <v>4135</v>
      </c>
      <c r="L1188" s="92">
        <v>15</v>
      </c>
    </row>
    <row r="1189" spans="1:12">
      <c r="A1189" s="15">
        <v>44469</v>
      </c>
      <c r="B1189" s="15" t="b">
        <f t="shared" ca="1" si="42"/>
        <v>0</v>
      </c>
      <c r="C1189" s="14">
        <v>62.2</v>
      </c>
      <c r="G1189" s="5">
        <v>44.1</v>
      </c>
      <c r="H1189" s="5">
        <v>29.5</v>
      </c>
      <c r="I1189" s="24">
        <v>2805</v>
      </c>
      <c r="J1189" s="24">
        <v>3037</v>
      </c>
      <c r="K1189" s="24">
        <f t="shared" si="41"/>
        <v>5842</v>
      </c>
      <c r="L1189" s="92">
        <v>15</v>
      </c>
    </row>
    <row r="1190" spans="1:12">
      <c r="A1190" s="15">
        <v>44470</v>
      </c>
      <c r="B1190" s="15" t="b">
        <f t="shared" ca="1" si="42"/>
        <v>0</v>
      </c>
      <c r="C1190" s="14">
        <v>58.7</v>
      </c>
      <c r="G1190" s="5">
        <v>46.3</v>
      </c>
      <c r="H1190" s="5">
        <v>29.1</v>
      </c>
      <c r="I1190" s="24">
        <v>3620</v>
      </c>
      <c r="J1190" s="24">
        <v>4320</v>
      </c>
      <c r="K1190" s="24">
        <f t="shared" si="41"/>
        <v>7940</v>
      </c>
      <c r="L1190" s="92">
        <v>22</v>
      </c>
    </row>
    <row r="1191" spans="1:12">
      <c r="A1191" s="15">
        <v>44471</v>
      </c>
      <c r="B1191" s="15" t="b">
        <f t="shared" ca="1" si="42"/>
        <v>0</v>
      </c>
      <c r="C1191" s="14">
        <v>78.099999999999994</v>
      </c>
      <c r="G1191" s="5">
        <v>35.700000000000003</v>
      </c>
      <c r="H1191" s="5">
        <v>28.8</v>
      </c>
      <c r="I1191" s="24">
        <v>3612</v>
      </c>
      <c r="J1191" s="24">
        <v>3995</v>
      </c>
      <c r="K1191" s="24">
        <f t="shared" si="41"/>
        <v>7607</v>
      </c>
      <c r="L1191" s="92">
        <v>18</v>
      </c>
    </row>
    <row r="1192" spans="1:12">
      <c r="A1192" s="15">
        <v>44472</v>
      </c>
      <c r="B1192" s="15" t="b">
        <f t="shared" ca="1" si="42"/>
        <v>0</v>
      </c>
      <c r="C1192" s="14">
        <v>94.6</v>
      </c>
      <c r="G1192" s="5">
        <v>28.8</v>
      </c>
      <c r="H1192" s="5">
        <v>28.4</v>
      </c>
      <c r="I1192" s="24">
        <v>3434</v>
      </c>
      <c r="J1192" s="24">
        <v>3781</v>
      </c>
      <c r="K1192" s="24">
        <f t="shared" si="41"/>
        <v>7215</v>
      </c>
      <c r="L1192" s="92">
        <v>15</v>
      </c>
    </row>
    <row r="1193" spans="1:12">
      <c r="A1193" s="15">
        <v>44473</v>
      </c>
      <c r="B1193" s="15" t="b">
        <f t="shared" ca="1" si="42"/>
        <v>0</v>
      </c>
      <c r="C1193" s="14">
        <v>54</v>
      </c>
      <c r="G1193" s="5">
        <v>17.3</v>
      </c>
      <c r="H1193" s="5">
        <v>29.4</v>
      </c>
      <c r="I1193" s="24">
        <v>2377</v>
      </c>
      <c r="J1193" s="24">
        <v>2505</v>
      </c>
      <c r="K1193" s="24">
        <f t="shared" si="41"/>
        <v>4882</v>
      </c>
      <c r="L1193" s="92">
        <v>11</v>
      </c>
    </row>
    <row r="1194" spans="1:12">
      <c r="A1194" s="15">
        <v>44474</v>
      </c>
      <c r="B1194" s="15" t="b">
        <f t="shared" ca="1" si="42"/>
        <v>0</v>
      </c>
      <c r="C1194" s="14">
        <v>64.3</v>
      </c>
      <c r="G1194" s="5">
        <v>17.3</v>
      </c>
      <c r="H1194" s="5">
        <v>29.6</v>
      </c>
      <c r="I1194" s="24">
        <v>1934</v>
      </c>
      <c r="J1194" s="24">
        <v>1919</v>
      </c>
      <c r="K1194" s="24">
        <f t="shared" si="41"/>
        <v>3853</v>
      </c>
      <c r="L1194" s="92">
        <v>0</v>
      </c>
    </row>
    <row r="1195" spans="1:12">
      <c r="A1195" s="15">
        <v>44475</v>
      </c>
      <c r="B1195" s="15" t="b">
        <f t="shared" ca="1" si="42"/>
        <v>0</v>
      </c>
      <c r="C1195" s="14">
        <v>85.9</v>
      </c>
      <c r="G1195" s="5">
        <v>14.9</v>
      </c>
      <c r="H1195" s="5">
        <v>29.3</v>
      </c>
      <c r="I1195" s="24">
        <v>987</v>
      </c>
      <c r="J1195" s="24">
        <v>855</v>
      </c>
      <c r="K1195" s="24">
        <f t="shared" si="41"/>
        <v>1842</v>
      </c>
      <c r="L1195" s="93">
        <v>11</v>
      </c>
    </row>
    <row r="1196" spans="1:12">
      <c r="A1196" s="15">
        <v>44476</v>
      </c>
      <c r="B1196" s="15" t="b">
        <f t="shared" ca="1" si="42"/>
        <v>0</v>
      </c>
      <c r="C1196" s="14">
        <v>85.9</v>
      </c>
      <c r="G1196" s="5">
        <v>14.3</v>
      </c>
      <c r="H1196" s="5">
        <v>28.5</v>
      </c>
      <c r="I1196" s="24">
        <v>1164</v>
      </c>
      <c r="J1196" s="24">
        <v>1184</v>
      </c>
      <c r="K1196" s="24">
        <f t="shared" si="41"/>
        <v>2348</v>
      </c>
      <c r="L1196" s="92">
        <v>0</v>
      </c>
    </row>
    <row r="1197" spans="1:12">
      <c r="A1197" s="15">
        <v>44477</v>
      </c>
      <c r="B1197" s="15" t="b">
        <f t="shared" ca="1" si="42"/>
        <v>0</v>
      </c>
      <c r="C1197" s="14">
        <v>54</v>
      </c>
      <c r="G1197" s="5">
        <v>38.5</v>
      </c>
      <c r="H1197" s="5">
        <v>25.3</v>
      </c>
      <c r="I1197" s="24">
        <v>1964</v>
      </c>
      <c r="J1197" s="24">
        <v>1914</v>
      </c>
      <c r="K1197" s="24">
        <f t="shared" si="41"/>
        <v>3878</v>
      </c>
      <c r="L1197" s="92">
        <v>15</v>
      </c>
    </row>
    <row r="1198" spans="1:12">
      <c r="A1198" s="15">
        <v>44478</v>
      </c>
      <c r="B1198" s="15" t="b">
        <f t="shared" ca="1" si="42"/>
        <v>0</v>
      </c>
      <c r="C1198" s="14">
        <v>62.6</v>
      </c>
      <c r="G1198" s="5">
        <v>38.4</v>
      </c>
      <c r="H1198" s="5">
        <v>26.1</v>
      </c>
      <c r="I1198" s="24">
        <v>2794</v>
      </c>
      <c r="J1198" s="24">
        <v>2850</v>
      </c>
      <c r="K1198" s="24">
        <f t="shared" si="41"/>
        <v>5644</v>
      </c>
      <c r="L1198" s="92">
        <v>0</v>
      </c>
    </row>
    <row r="1199" spans="1:12">
      <c r="A1199" s="15">
        <v>44479</v>
      </c>
      <c r="B1199" s="15" t="b">
        <f t="shared" ca="1" si="42"/>
        <v>0</v>
      </c>
      <c r="C1199" s="14">
        <v>54</v>
      </c>
      <c r="G1199" s="5">
        <v>42.4</v>
      </c>
      <c r="H1199" s="5">
        <v>26.4</v>
      </c>
      <c r="I1199" s="24">
        <v>2575</v>
      </c>
      <c r="J1199" s="24">
        <v>2526</v>
      </c>
      <c r="K1199" s="24">
        <f t="shared" si="41"/>
        <v>5101</v>
      </c>
      <c r="L1199" s="92">
        <v>22</v>
      </c>
    </row>
    <row r="1200" spans="1:12">
      <c r="A1200" s="15">
        <v>44480</v>
      </c>
      <c r="B1200" s="15" t="b">
        <f t="shared" ca="1" si="42"/>
        <v>0</v>
      </c>
      <c r="C1200" s="14">
        <v>57.2</v>
      </c>
      <c r="G1200" s="5">
        <v>43</v>
      </c>
      <c r="H1200" s="5">
        <v>28.2</v>
      </c>
      <c r="I1200" s="24">
        <v>2185</v>
      </c>
      <c r="J1200" s="24">
        <v>2220</v>
      </c>
      <c r="K1200" s="24">
        <f t="shared" si="41"/>
        <v>4405</v>
      </c>
      <c r="L1200" s="92">
        <v>15</v>
      </c>
    </row>
    <row r="1201" spans="1:12">
      <c r="A1201" s="15">
        <v>44481</v>
      </c>
      <c r="B1201" s="15" t="b">
        <f t="shared" ca="1" si="42"/>
        <v>0</v>
      </c>
      <c r="C1201" s="14">
        <v>61.9</v>
      </c>
      <c r="G1201" s="5">
        <v>34.57</v>
      </c>
      <c r="H1201" s="5">
        <v>24.9</v>
      </c>
      <c r="I1201" s="24">
        <v>314</v>
      </c>
      <c r="J1201" s="24">
        <v>286</v>
      </c>
      <c r="K1201" s="24">
        <f t="shared" si="41"/>
        <v>600</v>
      </c>
      <c r="L1201" s="92">
        <v>0</v>
      </c>
    </row>
    <row r="1202" spans="1:12">
      <c r="A1202" s="15">
        <v>44482</v>
      </c>
      <c r="B1202" s="15" t="b">
        <f t="shared" ca="1" si="42"/>
        <v>0</v>
      </c>
      <c r="C1202" s="14">
        <v>97.7</v>
      </c>
      <c r="G1202" s="5">
        <v>32.200000000000003</v>
      </c>
      <c r="H1202" s="5">
        <v>25.7</v>
      </c>
      <c r="I1202" s="24">
        <v>988</v>
      </c>
      <c r="J1202" s="24">
        <v>819</v>
      </c>
      <c r="K1202" s="24">
        <f t="shared" si="41"/>
        <v>1807</v>
      </c>
      <c r="L1202" s="92">
        <v>0</v>
      </c>
    </row>
    <row r="1203" spans="1:12">
      <c r="A1203" s="15">
        <v>44483</v>
      </c>
      <c r="B1203" s="15" t="b">
        <f t="shared" ca="1" si="42"/>
        <v>0</v>
      </c>
      <c r="C1203" s="14">
        <v>62.2</v>
      </c>
      <c r="G1203" s="5">
        <v>38.299999999999997</v>
      </c>
      <c r="H1203" s="5">
        <v>27.7</v>
      </c>
      <c r="I1203" s="24">
        <v>2098</v>
      </c>
      <c r="J1203" s="24">
        <v>2392</v>
      </c>
      <c r="K1203" s="24">
        <f t="shared" si="41"/>
        <v>4490</v>
      </c>
      <c r="L1203" s="92">
        <v>18</v>
      </c>
    </row>
    <row r="1204" spans="1:12">
      <c r="A1204" s="15">
        <v>44484</v>
      </c>
      <c r="B1204" s="15" t="b">
        <f t="shared" ca="1" si="42"/>
        <v>0</v>
      </c>
      <c r="C1204" s="14">
        <v>67.5</v>
      </c>
      <c r="G1204" s="5">
        <v>45.4</v>
      </c>
      <c r="H1204" s="5">
        <v>25.5</v>
      </c>
      <c r="I1204" s="24">
        <v>1923</v>
      </c>
      <c r="J1204" s="24">
        <v>1814</v>
      </c>
      <c r="K1204" s="24">
        <f t="shared" ref="K1204:K1267" si="43">I1204+J1204</f>
        <v>3737</v>
      </c>
      <c r="L1204" s="92">
        <v>26</v>
      </c>
    </row>
    <row r="1205" spans="1:12">
      <c r="A1205" s="15">
        <v>44485</v>
      </c>
      <c r="B1205" s="15" t="b">
        <f t="shared" ca="1" si="42"/>
        <v>0</v>
      </c>
      <c r="C1205" s="14">
        <v>61.9</v>
      </c>
      <c r="G1205" s="5">
        <v>46.6</v>
      </c>
      <c r="H1205" s="5">
        <v>25.9</v>
      </c>
      <c r="I1205" s="24">
        <v>1767</v>
      </c>
      <c r="J1205" s="24">
        <v>1758</v>
      </c>
      <c r="K1205" s="24">
        <f t="shared" si="43"/>
        <v>3525</v>
      </c>
      <c r="L1205" s="92">
        <v>22</v>
      </c>
    </row>
    <row r="1206" spans="1:12">
      <c r="A1206" s="15">
        <v>44486</v>
      </c>
      <c r="B1206" s="15" t="b">
        <f t="shared" ca="1" si="42"/>
        <v>0</v>
      </c>
      <c r="C1206" s="14">
        <v>54</v>
      </c>
      <c r="G1206" s="5">
        <v>41.1</v>
      </c>
      <c r="H1206" s="5">
        <v>23.7</v>
      </c>
      <c r="I1206" s="24">
        <v>1834</v>
      </c>
      <c r="J1206" s="24">
        <v>1727</v>
      </c>
      <c r="K1206" s="24">
        <f t="shared" si="43"/>
        <v>3561</v>
      </c>
      <c r="L1206" s="92">
        <v>22</v>
      </c>
    </row>
    <row r="1207" spans="1:12">
      <c r="A1207" s="15">
        <v>44487</v>
      </c>
      <c r="B1207" s="15" t="b">
        <f t="shared" ca="1" si="42"/>
        <v>0</v>
      </c>
      <c r="C1207" s="14">
        <v>54</v>
      </c>
      <c r="G1207" s="5">
        <v>18.100000000000001</v>
      </c>
      <c r="H1207" s="5">
        <v>23.2</v>
      </c>
      <c r="I1207" s="24">
        <v>679</v>
      </c>
      <c r="J1207" s="24">
        <v>541</v>
      </c>
      <c r="K1207" s="24">
        <f t="shared" si="43"/>
        <v>1220</v>
      </c>
      <c r="L1207" s="92">
        <v>15</v>
      </c>
    </row>
    <row r="1208" spans="1:12">
      <c r="A1208" s="15">
        <v>44488</v>
      </c>
      <c r="B1208" s="15" t="b">
        <f t="shared" ca="1" si="42"/>
        <v>0</v>
      </c>
      <c r="C1208" s="14">
        <v>62.4</v>
      </c>
      <c r="G1208" s="5">
        <v>18.3</v>
      </c>
      <c r="H1208" s="5">
        <v>25.2</v>
      </c>
      <c r="I1208" s="24">
        <v>820</v>
      </c>
      <c r="J1208" s="24">
        <v>658</v>
      </c>
      <c r="K1208" s="24">
        <f t="shared" si="43"/>
        <v>1478</v>
      </c>
      <c r="L1208" s="92">
        <v>0</v>
      </c>
    </row>
    <row r="1209" spans="1:12">
      <c r="A1209" s="15">
        <v>44489</v>
      </c>
      <c r="B1209" s="15" t="b">
        <f t="shared" ca="1" si="42"/>
        <v>0</v>
      </c>
      <c r="C1209" s="14">
        <v>57.6</v>
      </c>
      <c r="G1209" s="5">
        <v>18.399999999999999</v>
      </c>
      <c r="H1209" s="5">
        <v>26.7</v>
      </c>
      <c r="I1209" s="24">
        <v>795</v>
      </c>
      <c r="J1209" s="24">
        <v>638</v>
      </c>
      <c r="K1209" s="24">
        <f t="shared" si="43"/>
        <v>1433</v>
      </c>
      <c r="L1209" s="92">
        <v>15</v>
      </c>
    </row>
    <row r="1210" spans="1:12">
      <c r="A1210" s="15">
        <v>44490</v>
      </c>
      <c r="B1210" s="15" t="b">
        <f t="shared" ca="1" si="42"/>
        <v>0</v>
      </c>
      <c r="C1210" s="14">
        <v>73.5</v>
      </c>
      <c r="G1210" s="5">
        <v>18.600000000000001</v>
      </c>
      <c r="H1210" s="5">
        <v>24.2</v>
      </c>
      <c r="I1210" s="24">
        <v>320</v>
      </c>
      <c r="J1210" s="24">
        <v>253</v>
      </c>
      <c r="K1210" s="24">
        <f t="shared" si="43"/>
        <v>573</v>
      </c>
      <c r="L1210" s="92">
        <v>0</v>
      </c>
    </row>
    <row r="1211" spans="1:12">
      <c r="A1211" s="15">
        <v>44491</v>
      </c>
      <c r="B1211" s="15" t="b">
        <f t="shared" ca="1" si="42"/>
        <v>0</v>
      </c>
      <c r="C1211" s="14">
        <v>69.400000000000006</v>
      </c>
      <c r="G1211" s="5">
        <v>46.6</v>
      </c>
      <c r="H1211" s="5">
        <v>19</v>
      </c>
      <c r="I1211" s="24">
        <v>0</v>
      </c>
      <c r="J1211" s="24">
        <v>0</v>
      </c>
      <c r="K1211" s="24">
        <f t="shared" si="43"/>
        <v>0</v>
      </c>
      <c r="L1211" s="92">
        <v>22</v>
      </c>
    </row>
    <row r="1212" spans="1:12">
      <c r="A1212" s="15">
        <v>44492</v>
      </c>
      <c r="B1212" s="15" t="b">
        <f t="shared" ca="1" si="42"/>
        <v>0</v>
      </c>
      <c r="C1212" s="14">
        <v>54.4</v>
      </c>
      <c r="G1212" s="5">
        <v>45.542857142857144</v>
      </c>
      <c r="H1212" s="5">
        <v>20</v>
      </c>
      <c r="I1212" s="24">
        <v>0</v>
      </c>
      <c r="J1212" s="24">
        <v>0</v>
      </c>
      <c r="K1212" s="24">
        <f t="shared" si="43"/>
        <v>0</v>
      </c>
      <c r="L1212" s="92">
        <v>22</v>
      </c>
    </row>
    <row r="1213" spans="1:12">
      <c r="A1213" s="15">
        <v>44493</v>
      </c>
      <c r="B1213" s="15" t="b">
        <f t="shared" ca="1" si="42"/>
        <v>0</v>
      </c>
      <c r="C1213" s="14">
        <v>56.4</v>
      </c>
      <c r="G1213" s="5">
        <v>44.3</v>
      </c>
      <c r="H1213" s="5">
        <v>21.8</v>
      </c>
      <c r="I1213" s="24">
        <v>0</v>
      </c>
      <c r="J1213" s="24">
        <v>0</v>
      </c>
      <c r="K1213" s="24">
        <f t="shared" si="43"/>
        <v>0</v>
      </c>
      <c r="L1213" s="92">
        <v>26</v>
      </c>
    </row>
    <row r="1214" spans="1:12">
      <c r="A1214" s="15">
        <v>44494</v>
      </c>
      <c r="B1214" s="15" t="b">
        <f t="shared" ca="1" si="42"/>
        <v>0</v>
      </c>
      <c r="C1214" s="14">
        <v>59.4</v>
      </c>
      <c r="G1214" s="5">
        <v>18.5</v>
      </c>
      <c r="H1214" s="5">
        <v>22.9</v>
      </c>
      <c r="I1214" s="24">
        <v>0</v>
      </c>
      <c r="J1214" s="24">
        <v>0</v>
      </c>
      <c r="K1214" s="24">
        <f t="shared" si="43"/>
        <v>0</v>
      </c>
      <c r="L1214" s="92">
        <v>15</v>
      </c>
    </row>
    <row r="1215" spans="1:12">
      <c r="A1215" s="15">
        <v>44495</v>
      </c>
      <c r="B1215" s="15" t="b">
        <f t="shared" ca="1" si="42"/>
        <v>0</v>
      </c>
      <c r="C1215" s="14">
        <v>68</v>
      </c>
      <c r="G1215" s="5">
        <v>17.7</v>
      </c>
      <c r="H1215" s="5">
        <v>24.9</v>
      </c>
      <c r="I1215" s="24">
        <v>0</v>
      </c>
      <c r="J1215" s="24">
        <v>0</v>
      </c>
      <c r="K1215" s="24">
        <f t="shared" si="43"/>
        <v>0</v>
      </c>
      <c r="L1215" s="92">
        <v>0</v>
      </c>
    </row>
    <row r="1216" spans="1:12">
      <c r="A1216" s="15">
        <v>44496</v>
      </c>
      <c r="B1216" s="15" t="b">
        <f t="shared" ca="1" si="42"/>
        <v>0</v>
      </c>
      <c r="C1216" s="14">
        <v>68.3</v>
      </c>
      <c r="G1216" s="5">
        <v>18.899999999999999</v>
      </c>
      <c r="H1216" s="5">
        <v>25.4</v>
      </c>
      <c r="I1216" s="24">
        <v>0</v>
      </c>
      <c r="J1216" s="24">
        <v>0</v>
      </c>
      <c r="K1216" s="24">
        <f t="shared" si="43"/>
        <v>0</v>
      </c>
      <c r="L1216" s="92">
        <v>18</v>
      </c>
    </row>
    <row r="1217" spans="1:12">
      <c r="A1217" s="15">
        <v>44497</v>
      </c>
      <c r="B1217" s="15" t="b">
        <f t="shared" ca="1" si="42"/>
        <v>0</v>
      </c>
      <c r="C1217" s="14">
        <v>59.5</v>
      </c>
      <c r="G1217" s="5">
        <v>18.3</v>
      </c>
      <c r="H1217" s="5">
        <v>25.4</v>
      </c>
      <c r="I1217" s="24">
        <v>0</v>
      </c>
      <c r="J1217" s="24">
        <v>0</v>
      </c>
      <c r="K1217" s="24">
        <f t="shared" si="43"/>
        <v>0</v>
      </c>
      <c r="L1217" s="92">
        <v>0</v>
      </c>
    </row>
    <row r="1218" spans="1:12">
      <c r="A1218" s="15">
        <v>44498</v>
      </c>
      <c r="B1218" s="15" t="b">
        <f t="shared" ref="B1218:B1281" ca="1" si="44">AND(A1218&gt;=(TODAY()-30),A1218&lt;TODAY())</f>
        <v>0</v>
      </c>
      <c r="C1218" s="14">
        <v>66.3</v>
      </c>
      <c r="G1218" s="5">
        <v>45.9</v>
      </c>
      <c r="H1218" s="5">
        <v>25.2</v>
      </c>
      <c r="I1218" s="24">
        <v>0</v>
      </c>
      <c r="J1218" s="24">
        <v>0</v>
      </c>
      <c r="K1218" s="24">
        <f t="shared" si="43"/>
        <v>0</v>
      </c>
      <c r="L1218" s="92">
        <v>26</v>
      </c>
    </row>
    <row r="1219" spans="1:12">
      <c r="A1219" s="15">
        <v>44499</v>
      </c>
      <c r="B1219" s="15" t="b">
        <f t="shared" ca="1" si="44"/>
        <v>0</v>
      </c>
      <c r="C1219" s="14">
        <v>56.4</v>
      </c>
      <c r="G1219" s="5">
        <v>46.7</v>
      </c>
      <c r="H1219" s="5">
        <v>24.1</v>
      </c>
      <c r="I1219" s="24">
        <v>0</v>
      </c>
      <c r="J1219" s="24">
        <v>0</v>
      </c>
      <c r="K1219" s="24">
        <f t="shared" si="43"/>
        <v>0</v>
      </c>
      <c r="L1219" s="92">
        <v>26</v>
      </c>
    </row>
    <row r="1220" spans="1:12">
      <c r="A1220" s="15">
        <v>44500</v>
      </c>
      <c r="B1220" s="15" t="b">
        <f t="shared" ca="1" si="44"/>
        <v>0</v>
      </c>
      <c r="C1220" s="14">
        <v>63.3</v>
      </c>
      <c r="G1220" s="5">
        <v>37</v>
      </c>
      <c r="H1220" s="5">
        <v>24.1</v>
      </c>
      <c r="I1220" s="24">
        <v>0</v>
      </c>
      <c r="J1220" s="24">
        <v>0</v>
      </c>
      <c r="K1220" s="24">
        <f t="shared" si="43"/>
        <v>0</v>
      </c>
      <c r="L1220" s="92">
        <v>31</v>
      </c>
    </row>
    <row r="1221" spans="1:12">
      <c r="A1221" s="15">
        <v>44501</v>
      </c>
      <c r="B1221" s="15" t="b">
        <f t="shared" ca="1" si="44"/>
        <v>0</v>
      </c>
      <c r="C1221" s="14">
        <v>61.5</v>
      </c>
      <c r="G1221" s="5">
        <v>16.899999999999999</v>
      </c>
      <c r="H1221" s="5">
        <v>25.2</v>
      </c>
      <c r="I1221" s="24">
        <v>0</v>
      </c>
      <c r="J1221" s="24">
        <v>0</v>
      </c>
      <c r="K1221" s="24">
        <f t="shared" si="43"/>
        <v>0</v>
      </c>
      <c r="L1221" s="92">
        <v>8</v>
      </c>
    </row>
    <row r="1222" spans="1:12">
      <c r="A1222" s="15">
        <v>44502</v>
      </c>
      <c r="B1222" s="15" t="b">
        <f t="shared" ca="1" si="44"/>
        <v>0</v>
      </c>
      <c r="C1222" s="14">
        <v>64.2</v>
      </c>
      <c r="G1222" s="5">
        <v>18.3</v>
      </c>
      <c r="H1222" s="5">
        <v>25.1</v>
      </c>
      <c r="I1222" s="24">
        <v>0</v>
      </c>
      <c r="J1222" s="24">
        <v>0</v>
      </c>
      <c r="K1222" s="24">
        <f t="shared" si="43"/>
        <v>0</v>
      </c>
      <c r="L1222" s="92">
        <v>0</v>
      </c>
    </row>
    <row r="1223" spans="1:12">
      <c r="A1223" s="15">
        <v>44503</v>
      </c>
      <c r="B1223" s="15" t="b">
        <f t="shared" ca="1" si="44"/>
        <v>0</v>
      </c>
      <c r="C1223" s="14">
        <v>73.900000000000006</v>
      </c>
      <c r="G1223" s="5">
        <v>16.100000000000001</v>
      </c>
      <c r="H1223" s="5">
        <v>24.9</v>
      </c>
      <c r="I1223" s="24">
        <v>0</v>
      </c>
      <c r="J1223" s="24">
        <v>0</v>
      </c>
      <c r="K1223" s="24">
        <f t="shared" si="43"/>
        <v>0</v>
      </c>
      <c r="L1223" s="92">
        <v>11</v>
      </c>
    </row>
    <row r="1224" spans="1:12">
      <c r="A1224" s="15">
        <v>44504</v>
      </c>
      <c r="B1224" s="15" t="b">
        <f t="shared" ca="1" si="44"/>
        <v>0</v>
      </c>
      <c r="C1224" s="14">
        <v>85</v>
      </c>
      <c r="G1224" s="5">
        <v>18.899999999999999</v>
      </c>
      <c r="H1224" s="5">
        <v>25.5</v>
      </c>
      <c r="I1224" s="24">
        <v>0</v>
      </c>
      <c r="J1224" s="24">
        <v>0</v>
      </c>
      <c r="K1224" s="24">
        <f t="shared" si="43"/>
        <v>0</v>
      </c>
      <c r="L1224" s="92">
        <v>0</v>
      </c>
    </row>
    <row r="1225" spans="1:12">
      <c r="A1225" s="15">
        <v>44505</v>
      </c>
      <c r="B1225" s="15" t="b">
        <f t="shared" ca="1" si="44"/>
        <v>0</v>
      </c>
      <c r="C1225" s="14">
        <v>87</v>
      </c>
      <c r="G1225" s="5">
        <v>40.5</v>
      </c>
      <c r="H1225" s="5">
        <v>25.8</v>
      </c>
      <c r="I1225" s="24">
        <v>927</v>
      </c>
      <c r="J1225" s="24">
        <v>845</v>
      </c>
      <c r="K1225" s="24">
        <f t="shared" si="43"/>
        <v>1772</v>
      </c>
      <c r="L1225" s="92">
        <v>18</v>
      </c>
    </row>
    <row r="1226" spans="1:12">
      <c r="A1226" s="15">
        <v>44506</v>
      </c>
      <c r="B1226" s="15" t="b">
        <f t="shared" ca="1" si="44"/>
        <v>0</v>
      </c>
      <c r="C1226" s="14">
        <v>93.6</v>
      </c>
      <c r="G1226" s="5">
        <v>42.7</v>
      </c>
      <c r="H1226" s="5">
        <v>25.9</v>
      </c>
      <c r="I1226" s="24">
        <v>0</v>
      </c>
      <c r="J1226" s="24">
        <v>0</v>
      </c>
      <c r="K1226" s="24">
        <f t="shared" si="43"/>
        <v>0</v>
      </c>
      <c r="L1226" s="92">
        <v>22</v>
      </c>
    </row>
    <row r="1227" spans="1:12">
      <c r="A1227" s="15">
        <v>44507</v>
      </c>
      <c r="B1227" s="15" t="b">
        <f t="shared" ca="1" si="44"/>
        <v>0</v>
      </c>
      <c r="C1227" s="14">
        <v>59.4</v>
      </c>
      <c r="G1227" s="5">
        <v>33.6</v>
      </c>
      <c r="H1227" s="5">
        <v>25.7</v>
      </c>
      <c r="I1227" s="24">
        <v>913</v>
      </c>
      <c r="J1227" s="24">
        <v>814</v>
      </c>
      <c r="K1227" s="24">
        <f t="shared" si="43"/>
        <v>1727</v>
      </c>
      <c r="L1227" s="92">
        <v>22</v>
      </c>
    </row>
    <row r="1228" spans="1:12">
      <c r="A1228" s="15">
        <v>44508</v>
      </c>
      <c r="B1228" s="15" t="b">
        <f t="shared" ca="1" si="44"/>
        <v>0</v>
      </c>
      <c r="C1228" s="14">
        <v>58.5</v>
      </c>
      <c r="G1228" s="5">
        <v>17.7</v>
      </c>
      <c r="H1228" s="5">
        <v>20.6</v>
      </c>
      <c r="I1228" s="24">
        <v>0</v>
      </c>
      <c r="J1228" s="24">
        <v>0</v>
      </c>
      <c r="K1228" s="24">
        <f t="shared" si="43"/>
        <v>0</v>
      </c>
      <c r="L1228" s="92">
        <v>15</v>
      </c>
    </row>
    <row r="1229" spans="1:12">
      <c r="A1229" s="15">
        <v>44509</v>
      </c>
      <c r="B1229" s="15" t="b">
        <f t="shared" ca="1" si="44"/>
        <v>0</v>
      </c>
      <c r="C1229" s="14">
        <v>56.4</v>
      </c>
      <c r="G1229" s="5">
        <v>16.7</v>
      </c>
      <c r="H1229" s="5">
        <v>19.3</v>
      </c>
      <c r="I1229" s="24">
        <v>0</v>
      </c>
      <c r="J1229" s="24">
        <v>0</v>
      </c>
      <c r="K1229" s="24">
        <f t="shared" si="43"/>
        <v>0</v>
      </c>
      <c r="L1229" s="92">
        <v>0</v>
      </c>
    </row>
    <row r="1230" spans="1:12">
      <c r="A1230" s="15">
        <v>44510</v>
      </c>
      <c r="B1230" s="15" t="b">
        <f t="shared" ca="1" si="44"/>
        <v>0</v>
      </c>
      <c r="C1230" s="14">
        <v>54</v>
      </c>
      <c r="G1230" s="5">
        <v>15.8</v>
      </c>
      <c r="H1230" s="5">
        <v>21</v>
      </c>
      <c r="I1230" s="24">
        <v>0</v>
      </c>
      <c r="J1230" s="24">
        <v>0</v>
      </c>
      <c r="K1230" s="24">
        <f t="shared" si="43"/>
        <v>0</v>
      </c>
      <c r="L1230" s="92">
        <v>11</v>
      </c>
    </row>
    <row r="1231" spans="1:12">
      <c r="A1231" s="15">
        <v>44511</v>
      </c>
      <c r="B1231" s="15" t="b">
        <f t="shared" ca="1" si="44"/>
        <v>0</v>
      </c>
      <c r="C1231" s="14">
        <v>67.2</v>
      </c>
      <c r="G1231" s="5">
        <v>19.7</v>
      </c>
      <c r="H1231" s="5">
        <v>21.1</v>
      </c>
      <c r="I1231" s="24">
        <v>0</v>
      </c>
      <c r="J1231" s="24">
        <v>0</v>
      </c>
      <c r="K1231" s="24">
        <f t="shared" si="43"/>
        <v>0</v>
      </c>
      <c r="L1231" s="92">
        <v>0</v>
      </c>
    </row>
    <row r="1232" spans="1:12">
      <c r="A1232" s="15">
        <v>44512</v>
      </c>
      <c r="B1232" s="15" t="b">
        <f t="shared" ca="1" si="44"/>
        <v>0</v>
      </c>
      <c r="C1232" s="14">
        <v>59.9</v>
      </c>
      <c r="G1232" s="5">
        <v>44.6</v>
      </c>
      <c r="H1232" s="5">
        <v>22.6</v>
      </c>
      <c r="I1232" s="24">
        <v>0</v>
      </c>
      <c r="J1232" s="24">
        <v>0</v>
      </c>
      <c r="K1232" s="24">
        <f t="shared" si="43"/>
        <v>0</v>
      </c>
      <c r="L1232" s="92">
        <v>22</v>
      </c>
    </row>
    <row r="1233" spans="1:12">
      <c r="A1233" s="15">
        <v>44513</v>
      </c>
      <c r="B1233" s="15" t="b">
        <f t="shared" ca="1" si="44"/>
        <v>0</v>
      </c>
      <c r="C1233" s="14">
        <v>56.1</v>
      </c>
      <c r="G1233" s="5">
        <v>45.3</v>
      </c>
      <c r="H1233" s="5">
        <v>22.5</v>
      </c>
      <c r="I1233" s="24">
        <v>0</v>
      </c>
      <c r="J1233" s="24">
        <v>0</v>
      </c>
      <c r="K1233" s="24">
        <f t="shared" si="43"/>
        <v>0</v>
      </c>
      <c r="L1233" s="92">
        <v>22</v>
      </c>
    </row>
    <row r="1234" spans="1:12">
      <c r="A1234" s="15">
        <v>44514</v>
      </c>
      <c r="B1234" s="15" t="b">
        <f t="shared" ca="1" si="44"/>
        <v>0</v>
      </c>
      <c r="C1234" s="14">
        <v>87.8</v>
      </c>
      <c r="G1234" s="5">
        <v>37.9</v>
      </c>
      <c r="H1234" s="5">
        <v>21.9</v>
      </c>
      <c r="I1234" s="24">
        <v>0</v>
      </c>
      <c r="J1234" s="24">
        <v>0</v>
      </c>
      <c r="K1234" s="24">
        <f t="shared" si="43"/>
        <v>0</v>
      </c>
      <c r="L1234" s="92">
        <v>26</v>
      </c>
    </row>
    <row r="1235" spans="1:12">
      <c r="A1235" s="15">
        <v>44515</v>
      </c>
      <c r="B1235" s="15" t="b">
        <f t="shared" ca="1" si="44"/>
        <v>0</v>
      </c>
      <c r="C1235" s="14">
        <v>64.7</v>
      </c>
      <c r="G1235" s="5">
        <v>16.5</v>
      </c>
      <c r="H1235" s="5">
        <v>21.9</v>
      </c>
      <c r="I1235" s="24">
        <v>0</v>
      </c>
      <c r="J1235" s="24">
        <v>0</v>
      </c>
      <c r="K1235" s="24">
        <f t="shared" si="43"/>
        <v>0</v>
      </c>
      <c r="L1235" s="92">
        <v>15</v>
      </c>
    </row>
    <row r="1236" spans="1:12">
      <c r="A1236" s="15">
        <v>44516</v>
      </c>
      <c r="B1236" s="15" t="b">
        <f t="shared" ca="1" si="44"/>
        <v>0</v>
      </c>
      <c r="C1236" s="14">
        <v>61.9</v>
      </c>
      <c r="G1236" s="5">
        <v>18.5</v>
      </c>
      <c r="H1236" s="5">
        <v>22.9</v>
      </c>
      <c r="I1236" s="24">
        <v>0</v>
      </c>
      <c r="J1236" s="24">
        <v>0</v>
      </c>
      <c r="K1236" s="24">
        <f t="shared" si="43"/>
        <v>0</v>
      </c>
      <c r="L1236" s="92">
        <v>0</v>
      </c>
    </row>
    <row r="1237" spans="1:12">
      <c r="A1237" s="15">
        <v>44517</v>
      </c>
      <c r="B1237" s="15" t="b">
        <f t="shared" ca="1" si="44"/>
        <v>0</v>
      </c>
      <c r="C1237" s="14">
        <v>54</v>
      </c>
      <c r="G1237" s="5">
        <v>16.600000000000001</v>
      </c>
      <c r="H1237" s="5">
        <v>23.4</v>
      </c>
      <c r="I1237" s="24">
        <v>0</v>
      </c>
      <c r="J1237" s="24">
        <v>0</v>
      </c>
      <c r="K1237" s="24">
        <f t="shared" si="43"/>
        <v>0</v>
      </c>
      <c r="L1237" s="92">
        <v>0</v>
      </c>
    </row>
    <row r="1238" spans="1:12">
      <c r="A1238" s="15">
        <v>44518</v>
      </c>
      <c r="B1238" s="15" t="b">
        <f t="shared" ca="1" si="44"/>
        <v>0</v>
      </c>
      <c r="C1238" s="14">
        <v>75</v>
      </c>
      <c r="G1238" s="5">
        <v>18.3</v>
      </c>
      <c r="H1238" s="5">
        <v>22.4</v>
      </c>
      <c r="I1238" s="24">
        <v>0</v>
      </c>
      <c r="J1238" s="24">
        <v>0</v>
      </c>
      <c r="K1238" s="24">
        <f t="shared" si="43"/>
        <v>0</v>
      </c>
      <c r="L1238" s="92">
        <v>0</v>
      </c>
    </row>
    <row r="1239" spans="1:12">
      <c r="A1239" s="15">
        <v>44519</v>
      </c>
      <c r="B1239" s="15" t="b">
        <f t="shared" ca="1" si="44"/>
        <v>0</v>
      </c>
      <c r="C1239" s="14">
        <v>54</v>
      </c>
      <c r="G1239" s="5">
        <v>43.2</v>
      </c>
      <c r="H1239" s="5">
        <v>22.9</v>
      </c>
      <c r="I1239" s="24">
        <v>0</v>
      </c>
      <c r="J1239" s="24">
        <v>0</v>
      </c>
      <c r="K1239" s="24">
        <f t="shared" si="43"/>
        <v>0</v>
      </c>
      <c r="L1239" s="92">
        <v>26</v>
      </c>
    </row>
    <row r="1240" spans="1:12">
      <c r="A1240" s="15">
        <v>44520</v>
      </c>
      <c r="B1240" s="15" t="b">
        <f t="shared" ca="1" si="44"/>
        <v>0</v>
      </c>
      <c r="C1240" s="14">
        <v>57.1</v>
      </c>
      <c r="G1240" s="5">
        <v>45.1</v>
      </c>
      <c r="H1240" s="5">
        <v>23.8</v>
      </c>
      <c r="I1240" s="24">
        <v>0</v>
      </c>
      <c r="J1240" s="24">
        <v>0</v>
      </c>
      <c r="K1240" s="24">
        <f t="shared" si="43"/>
        <v>0</v>
      </c>
      <c r="L1240" s="92">
        <v>22</v>
      </c>
    </row>
    <row r="1241" spans="1:12">
      <c r="A1241" s="15">
        <v>44521</v>
      </c>
      <c r="B1241" s="15" t="b">
        <f t="shared" ca="1" si="44"/>
        <v>0</v>
      </c>
      <c r="C1241" s="14">
        <v>54</v>
      </c>
      <c r="G1241" s="5">
        <v>42.1</v>
      </c>
      <c r="H1241" s="5">
        <v>23.7</v>
      </c>
      <c r="I1241" s="24">
        <v>0</v>
      </c>
      <c r="J1241" s="24">
        <v>0</v>
      </c>
      <c r="K1241" s="24">
        <f t="shared" si="43"/>
        <v>0</v>
      </c>
      <c r="L1241" s="92">
        <v>26</v>
      </c>
    </row>
    <row r="1242" spans="1:12">
      <c r="A1242" s="15">
        <v>44522</v>
      </c>
      <c r="B1242" s="15" t="b">
        <f t="shared" ca="1" si="44"/>
        <v>0</v>
      </c>
      <c r="C1242" s="14">
        <v>61.2</v>
      </c>
      <c r="G1242" s="5">
        <v>17.7</v>
      </c>
      <c r="H1242" s="5">
        <v>19.7</v>
      </c>
      <c r="I1242" s="24">
        <v>0</v>
      </c>
      <c r="J1242" s="24">
        <v>0</v>
      </c>
      <c r="K1242" s="24">
        <f t="shared" si="43"/>
        <v>0</v>
      </c>
      <c r="L1242" s="92">
        <v>18</v>
      </c>
    </row>
    <row r="1243" spans="1:12">
      <c r="A1243" s="15">
        <v>44523</v>
      </c>
      <c r="B1243" s="15" t="b">
        <f t="shared" ca="1" si="44"/>
        <v>0</v>
      </c>
      <c r="C1243" s="14">
        <v>54.9</v>
      </c>
      <c r="G1243" s="5">
        <v>17.899999999999999</v>
      </c>
      <c r="H1243" s="5">
        <v>16.399999999999999</v>
      </c>
      <c r="I1243" s="24">
        <v>0</v>
      </c>
      <c r="J1243" s="24">
        <v>0</v>
      </c>
      <c r="K1243" s="24">
        <f t="shared" si="43"/>
        <v>0</v>
      </c>
      <c r="L1243" s="92">
        <v>0</v>
      </c>
    </row>
    <row r="1244" spans="1:12">
      <c r="A1244" s="15">
        <v>44524</v>
      </c>
      <c r="B1244" s="15" t="b">
        <f t="shared" ca="1" si="44"/>
        <v>0</v>
      </c>
      <c r="C1244" s="14">
        <v>59.5</v>
      </c>
      <c r="G1244" s="5">
        <v>16.7</v>
      </c>
      <c r="H1244" s="5">
        <v>19.100000000000001</v>
      </c>
      <c r="I1244" s="24">
        <v>0</v>
      </c>
      <c r="J1244" s="24">
        <v>0</v>
      </c>
      <c r="K1244" s="24">
        <f t="shared" si="43"/>
        <v>0</v>
      </c>
      <c r="L1244" s="92">
        <v>15</v>
      </c>
    </row>
    <row r="1245" spans="1:12">
      <c r="A1245" s="15">
        <v>44525</v>
      </c>
      <c r="B1245" s="15" t="b">
        <f t="shared" ca="1" si="44"/>
        <v>0</v>
      </c>
      <c r="C1245" s="14">
        <v>61.6</v>
      </c>
      <c r="G1245" s="5">
        <v>18.7</v>
      </c>
      <c r="H1245" s="5">
        <v>20.2</v>
      </c>
      <c r="I1245" s="24">
        <v>0</v>
      </c>
      <c r="J1245" s="24">
        <v>0</v>
      </c>
      <c r="K1245" s="24">
        <f t="shared" si="43"/>
        <v>0</v>
      </c>
      <c r="L1245" s="92">
        <v>0</v>
      </c>
    </row>
    <row r="1246" spans="1:12">
      <c r="A1246" s="15">
        <v>44526</v>
      </c>
      <c r="B1246" s="15" t="b">
        <f t="shared" ca="1" si="44"/>
        <v>0</v>
      </c>
      <c r="C1246" s="14">
        <v>54.9</v>
      </c>
      <c r="G1246" s="5">
        <v>45.2</v>
      </c>
      <c r="H1246" s="5">
        <v>21.1</v>
      </c>
      <c r="I1246" s="24">
        <v>0</v>
      </c>
      <c r="J1246" s="24">
        <v>0</v>
      </c>
      <c r="K1246" s="24">
        <f t="shared" si="43"/>
        <v>0</v>
      </c>
      <c r="L1246" s="92">
        <v>26</v>
      </c>
    </row>
    <row r="1247" spans="1:12">
      <c r="A1247" s="15">
        <v>44527</v>
      </c>
      <c r="B1247" s="15" t="b">
        <f t="shared" ca="1" si="44"/>
        <v>0</v>
      </c>
      <c r="C1247" s="14">
        <v>78.5</v>
      </c>
      <c r="G1247" s="5">
        <v>47</v>
      </c>
      <c r="H1247" s="5">
        <v>21.4</v>
      </c>
      <c r="I1247" s="24">
        <v>0</v>
      </c>
      <c r="J1247" s="24">
        <v>0</v>
      </c>
      <c r="K1247" s="24">
        <f t="shared" si="43"/>
        <v>0</v>
      </c>
      <c r="L1247" s="92">
        <v>26</v>
      </c>
    </row>
    <row r="1248" spans="1:12">
      <c r="A1248" s="15">
        <v>44528</v>
      </c>
      <c r="B1248" s="15" t="b">
        <f t="shared" ca="1" si="44"/>
        <v>0</v>
      </c>
      <c r="C1248" s="14">
        <v>56.8</v>
      </c>
      <c r="G1248" s="5">
        <v>34.200000000000003</v>
      </c>
      <c r="H1248" s="5">
        <v>21.6</v>
      </c>
      <c r="I1248" s="24">
        <v>0</v>
      </c>
      <c r="J1248" s="24">
        <v>0</v>
      </c>
      <c r="K1248" s="24">
        <f t="shared" si="43"/>
        <v>0</v>
      </c>
      <c r="L1248" s="92">
        <v>26</v>
      </c>
    </row>
    <row r="1249" spans="1:12">
      <c r="A1249" s="15">
        <v>44529</v>
      </c>
      <c r="B1249" s="15" t="b">
        <f t="shared" ca="1" si="44"/>
        <v>0</v>
      </c>
      <c r="C1249" s="14">
        <v>54</v>
      </c>
      <c r="G1249" s="5">
        <v>13.9</v>
      </c>
      <c r="H1249" s="5">
        <v>21.7</v>
      </c>
      <c r="I1249" s="24">
        <v>0</v>
      </c>
      <c r="J1249" s="24">
        <v>0</v>
      </c>
      <c r="K1249" s="24">
        <f t="shared" si="43"/>
        <v>0</v>
      </c>
      <c r="L1249" s="92">
        <v>15</v>
      </c>
    </row>
    <row r="1250" spans="1:12">
      <c r="A1250" s="15">
        <v>44530</v>
      </c>
      <c r="B1250" s="15" t="b">
        <f t="shared" ca="1" si="44"/>
        <v>0</v>
      </c>
      <c r="C1250" s="14">
        <v>59.4</v>
      </c>
      <c r="G1250" s="5">
        <v>11.1</v>
      </c>
      <c r="H1250" s="5">
        <v>21.6</v>
      </c>
      <c r="I1250" s="24">
        <v>0</v>
      </c>
      <c r="J1250" s="24">
        <v>0</v>
      </c>
      <c r="K1250" s="24">
        <f t="shared" si="43"/>
        <v>0</v>
      </c>
      <c r="L1250" s="92">
        <v>0</v>
      </c>
    </row>
    <row r="1251" spans="1:12">
      <c r="A1251" s="15">
        <v>44531</v>
      </c>
      <c r="B1251" s="15" t="b">
        <f t="shared" ca="1" si="44"/>
        <v>0</v>
      </c>
      <c r="C1251" s="14">
        <v>54.4</v>
      </c>
      <c r="G1251" s="5">
        <v>12.5</v>
      </c>
      <c r="H1251" s="5">
        <v>18</v>
      </c>
      <c r="I1251" s="24">
        <v>0</v>
      </c>
      <c r="J1251" s="24">
        <v>0</v>
      </c>
      <c r="K1251" s="24">
        <f t="shared" si="43"/>
        <v>0</v>
      </c>
      <c r="L1251" s="92">
        <v>15</v>
      </c>
    </row>
    <row r="1252" spans="1:12">
      <c r="A1252" s="15">
        <v>44532</v>
      </c>
      <c r="B1252" s="15" t="b">
        <f t="shared" ca="1" si="44"/>
        <v>0</v>
      </c>
      <c r="C1252" s="14">
        <v>68.900000000000006</v>
      </c>
      <c r="G1252" s="5">
        <v>15.8</v>
      </c>
      <c r="H1252" s="5">
        <v>17.600000000000001</v>
      </c>
      <c r="I1252" s="24">
        <v>0</v>
      </c>
      <c r="J1252" s="24">
        <v>0</v>
      </c>
      <c r="K1252" s="24">
        <f t="shared" si="43"/>
        <v>0</v>
      </c>
      <c r="L1252" s="92">
        <v>0</v>
      </c>
    </row>
    <row r="1253" spans="1:12">
      <c r="A1253" s="15">
        <v>44533</v>
      </c>
      <c r="B1253" s="15" t="b">
        <f t="shared" ca="1" si="44"/>
        <v>0</v>
      </c>
      <c r="C1253" s="14">
        <v>82.9</v>
      </c>
      <c r="G1253" s="5">
        <v>40.5</v>
      </c>
      <c r="H1253" s="5">
        <v>18.5</v>
      </c>
      <c r="I1253" s="24">
        <v>0</v>
      </c>
      <c r="J1253" s="24">
        <v>0</v>
      </c>
      <c r="K1253" s="24">
        <f t="shared" si="43"/>
        <v>0</v>
      </c>
      <c r="L1253" s="92">
        <v>31</v>
      </c>
    </row>
    <row r="1254" spans="1:12">
      <c r="A1254" s="15">
        <v>44534</v>
      </c>
      <c r="B1254" s="15" t="b">
        <f t="shared" ca="1" si="44"/>
        <v>0</v>
      </c>
      <c r="C1254" s="14">
        <v>66.3</v>
      </c>
      <c r="G1254" s="5">
        <v>48.8</v>
      </c>
      <c r="H1254" s="5">
        <v>18.399999999999999</v>
      </c>
      <c r="I1254" s="24">
        <v>0</v>
      </c>
      <c r="J1254" s="24">
        <v>0</v>
      </c>
      <c r="K1254" s="24">
        <f t="shared" si="43"/>
        <v>0</v>
      </c>
      <c r="L1254" s="92">
        <v>31</v>
      </c>
    </row>
    <row r="1255" spans="1:12">
      <c r="A1255" s="15">
        <v>44535</v>
      </c>
      <c r="B1255" s="15" t="b">
        <f t="shared" ca="1" si="44"/>
        <v>0</v>
      </c>
      <c r="C1255" s="14">
        <v>69.400000000000006</v>
      </c>
      <c r="G1255" s="5">
        <v>39.299999999999997</v>
      </c>
      <c r="H1255" s="5">
        <v>19.8</v>
      </c>
      <c r="I1255" s="24">
        <v>0</v>
      </c>
      <c r="J1255" s="24">
        <v>0</v>
      </c>
      <c r="K1255" s="24">
        <f t="shared" si="43"/>
        <v>0</v>
      </c>
      <c r="L1255" s="92">
        <v>31</v>
      </c>
    </row>
    <row r="1256" spans="1:12">
      <c r="A1256" s="15">
        <v>44536</v>
      </c>
      <c r="B1256" s="15" t="b">
        <f t="shared" ca="1" si="44"/>
        <v>0</v>
      </c>
      <c r="C1256" s="14">
        <v>57.4</v>
      </c>
      <c r="G1256" s="5">
        <v>16.399999999999999</v>
      </c>
      <c r="H1256" s="5">
        <v>19.2</v>
      </c>
      <c r="I1256" s="24">
        <v>0</v>
      </c>
      <c r="J1256" s="24">
        <v>0</v>
      </c>
      <c r="K1256" s="24">
        <f t="shared" si="43"/>
        <v>0</v>
      </c>
      <c r="L1256" s="92">
        <v>15</v>
      </c>
    </row>
    <row r="1257" spans="1:12">
      <c r="A1257" s="15">
        <v>44537</v>
      </c>
      <c r="B1257" s="15" t="b">
        <f t="shared" ca="1" si="44"/>
        <v>0</v>
      </c>
      <c r="C1257" s="14">
        <v>57.6</v>
      </c>
      <c r="G1257" s="5">
        <v>14.1</v>
      </c>
      <c r="H1257" s="5">
        <v>20</v>
      </c>
      <c r="I1257" s="24">
        <v>0</v>
      </c>
      <c r="J1257" s="24">
        <v>0</v>
      </c>
      <c r="K1257" s="24">
        <f t="shared" si="43"/>
        <v>0</v>
      </c>
      <c r="L1257" s="92">
        <v>0</v>
      </c>
    </row>
    <row r="1258" spans="1:12">
      <c r="A1258" s="15">
        <v>44538</v>
      </c>
      <c r="B1258" s="15" t="b">
        <f t="shared" ca="1" si="44"/>
        <v>0</v>
      </c>
      <c r="C1258" s="14">
        <v>60.1</v>
      </c>
      <c r="G1258" s="5">
        <v>15.2</v>
      </c>
      <c r="H1258" s="5">
        <v>20.6</v>
      </c>
      <c r="I1258" s="24">
        <v>0</v>
      </c>
      <c r="J1258" s="24">
        <v>0</v>
      </c>
      <c r="K1258" s="24">
        <f t="shared" si="43"/>
        <v>0</v>
      </c>
      <c r="L1258" s="92">
        <v>18</v>
      </c>
    </row>
    <row r="1259" spans="1:12">
      <c r="A1259" s="15">
        <v>44539</v>
      </c>
      <c r="B1259" s="15" t="b">
        <f t="shared" ca="1" si="44"/>
        <v>0</v>
      </c>
      <c r="C1259" s="14">
        <v>54</v>
      </c>
      <c r="G1259" s="5">
        <v>15.5</v>
      </c>
      <c r="H1259" s="5">
        <v>20.5</v>
      </c>
      <c r="I1259" s="24">
        <v>0</v>
      </c>
      <c r="J1259" s="24">
        <v>0</v>
      </c>
      <c r="K1259" s="24">
        <f t="shared" si="43"/>
        <v>0</v>
      </c>
      <c r="L1259" s="92">
        <v>0</v>
      </c>
    </row>
    <row r="1260" spans="1:12">
      <c r="A1260" s="15">
        <v>44540</v>
      </c>
      <c r="B1260" s="15" t="b">
        <f t="shared" ca="1" si="44"/>
        <v>0</v>
      </c>
      <c r="C1260" s="14">
        <v>77.099999999999994</v>
      </c>
      <c r="G1260" s="5">
        <v>38.6</v>
      </c>
      <c r="H1260" s="5">
        <v>21.1</v>
      </c>
      <c r="I1260" s="24">
        <v>304</v>
      </c>
      <c r="J1260" s="24">
        <v>255</v>
      </c>
      <c r="K1260" s="24">
        <f t="shared" si="43"/>
        <v>559</v>
      </c>
      <c r="L1260" s="92">
        <v>26</v>
      </c>
    </row>
    <row r="1261" spans="1:12">
      <c r="A1261" s="15">
        <v>44541</v>
      </c>
      <c r="B1261" s="15" t="b">
        <f t="shared" ca="1" si="44"/>
        <v>0</v>
      </c>
      <c r="C1261" s="14">
        <v>100</v>
      </c>
      <c r="G1261" s="5">
        <v>43.8</v>
      </c>
      <c r="H1261" s="5">
        <v>21.7</v>
      </c>
      <c r="I1261" s="24">
        <v>323</v>
      </c>
      <c r="J1261" s="24">
        <v>270</v>
      </c>
      <c r="K1261" s="24">
        <f t="shared" si="43"/>
        <v>593</v>
      </c>
      <c r="L1261" s="92">
        <v>31</v>
      </c>
    </row>
    <row r="1262" spans="1:12">
      <c r="A1262" s="15">
        <v>44542</v>
      </c>
      <c r="B1262" s="15" t="b">
        <f t="shared" ca="1" si="44"/>
        <v>0</v>
      </c>
      <c r="C1262" s="14">
        <v>62.4</v>
      </c>
      <c r="G1262" s="5">
        <v>34.5</v>
      </c>
      <c r="H1262" s="5">
        <v>21.5</v>
      </c>
      <c r="I1262" s="24">
        <v>247</v>
      </c>
      <c r="J1262" s="24">
        <v>205</v>
      </c>
      <c r="K1262" s="24">
        <f t="shared" si="43"/>
        <v>452</v>
      </c>
      <c r="L1262" s="92">
        <v>31</v>
      </c>
    </row>
    <row r="1263" spans="1:12">
      <c r="A1263" s="15">
        <v>44543</v>
      </c>
      <c r="B1263" s="15" t="b">
        <f t="shared" ca="1" si="44"/>
        <v>0</v>
      </c>
      <c r="C1263" s="14">
        <v>65.8</v>
      </c>
      <c r="G1263" s="5">
        <v>12.7</v>
      </c>
      <c r="H1263" s="5">
        <v>19.399999999999999</v>
      </c>
      <c r="I1263" s="24">
        <v>0</v>
      </c>
      <c r="J1263" s="24">
        <v>0</v>
      </c>
      <c r="K1263" s="24">
        <f t="shared" si="43"/>
        <v>0</v>
      </c>
      <c r="L1263" s="92">
        <v>22</v>
      </c>
    </row>
    <row r="1264" spans="1:12">
      <c r="A1264" s="15">
        <v>44544</v>
      </c>
      <c r="B1264" s="15" t="b">
        <f t="shared" ca="1" si="44"/>
        <v>0</v>
      </c>
      <c r="C1264" s="14">
        <v>62.2</v>
      </c>
      <c r="G1264" s="5">
        <v>12.4</v>
      </c>
      <c r="H1264" s="5">
        <v>20.8</v>
      </c>
      <c r="I1264" s="24">
        <v>0</v>
      </c>
      <c r="J1264" s="24">
        <v>0</v>
      </c>
      <c r="K1264" s="24">
        <f t="shared" si="43"/>
        <v>0</v>
      </c>
      <c r="L1264" s="92">
        <v>0</v>
      </c>
    </row>
    <row r="1265" spans="1:12">
      <c r="A1265" s="15">
        <v>44545</v>
      </c>
      <c r="B1265" s="15" t="b">
        <f t="shared" ca="1" si="44"/>
        <v>0</v>
      </c>
      <c r="C1265" s="14">
        <v>57.9</v>
      </c>
      <c r="G1265" s="5">
        <v>15.8</v>
      </c>
      <c r="H1265" s="5">
        <v>21.8</v>
      </c>
      <c r="I1265" s="24">
        <v>0</v>
      </c>
      <c r="J1265" s="24">
        <v>0</v>
      </c>
      <c r="K1265" s="24">
        <f t="shared" si="43"/>
        <v>0</v>
      </c>
      <c r="L1265" s="92">
        <v>22</v>
      </c>
    </row>
    <row r="1266" spans="1:12">
      <c r="A1266" s="15">
        <v>44546</v>
      </c>
      <c r="B1266" s="15" t="b">
        <f t="shared" ca="1" si="44"/>
        <v>0</v>
      </c>
      <c r="C1266" s="14">
        <v>69.8</v>
      </c>
      <c r="G1266" s="5">
        <v>15.9</v>
      </c>
      <c r="H1266" s="5">
        <v>23.2</v>
      </c>
      <c r="I1266" s="24">
        <v>0</v>
      </c>
      <c r="J1266" s="24">
        <v>0</v>
      </c>
      <c r="K1266" s="24">
        <f t="shared" si="43"/>
        <v>0</v>
      </c>
      <c r="L1266" s="92">
        <v>18</v>
      </c>
    </row>
    <row r="1267" spans="1:12">
      <c r="A1267" s="15">
        <v>44547</v>
      </c>
      <c r="B1267" s="15" t="b">
        <f t="shared" ca="1" si="44"/>
        <v>0</v>
      </c>
      <c r="C1267" s="14">
        <v>81.7</v>
      </c>
      <c r="G1267" s="5">
        <v>40.9</v>
      </c>
      <c r="H1267" s="5">
        <v>21.8</v>
      </c>
      <c r="I1267" s="24">
        <v>0</v>
      </c>
      <c r="J1267" s="24">
        <v>0</v>
      </c>
      <c r="K1267" s="24">
        <f t="shared" si="43"/>
        <v>0</v>
      </c>
      <c r="L1267" s="92">
        <v>31</v>
      </c>
    </row>
    <row r="1268" spans="1:12">
      <c r="A1268" s="15">
        <v>44548</v>
      </c>
      <c r="B1268" s="15" t="b">
        <f t="shared" ca="1" si="44"/>
        <v>0</v>
      </c>
      <c r="C1268" s="14">
        <v>85.4</v>
      </c>
      <c r="G1268" s="5">
        <v>46.8</v>
      </c>
      <c r="H1268" s="5">
        <v>19.100000000000001</v>
      </c>
      <c r="I1268" s="24">
        <v>289</v>
      </c>
      <c r="J1268" s="24">
        <v>231</v>
      </c>
      <c r="K1268" s="24">
        <f t="shared" ref="K1268:K1281" si="45">I1268+J1268</f>
        <v>520</v>
      </c>
      <c r="L1268" s="92">
        <v>31</v>
      </c>
    </row>
    <row r="1269" spans="1:12">
      <c r="A1269" s="15">
        <v>44549</v>
      </c>
      <c r="B1269" s="15" t="b">
        <f t="shared" ca="1" si="44"/>
        <v>0</v>
      </c>
      <c r="C1269" s="14">
        <v>64.3</v>
      </c>
      <c r="G1269" s="5">
        <v>48.6</v>
      </c>
      <c r="H1269" s="5">
        <v>18.899999999999999</v>
      </c>
      <c r="I1269" s="24">
        <v>205</v>
      </c>
      <c r="J1269" s="24">
        <v>147</v>
      </c>
      <c r="K1269" s="24">
        <f t="shared" si="45"/>
        <v>352</v>
      </c>
      <c r="L1269" s="92">
        <v>36</v>
      </c>
    </row>
    <row r="1270" spans="1:12">
      <c r="A1270" s="15">
        <v>44550</v>
      </c>
      <c r="B1270" s="15" t="b">
        <f t="shared" ca="1" si="44"/>
        <v>0</v>
      </c>
      <c r="C1270" s="14">
        <v>63.3</v>
      </c>
      <c r="G1270" s="5">
        <v>41.8</v>
      </c>
      <c r="H1270" s="5">
        <v>17.399999999999999</v>
      </c>
      <c r="I1270" s="24">
        <v>0</v>
      </c>
      <c r="J1270" s="24">
        <v>0</v>
      </c>
      <c r="K1270" s="24">
        <f t="shared" si="45"/>
        <v>0</v>
      </c>
      <c r="L1270" s="92">
        <v>36</v>
      </c>
    </row>
    <row r="1271" spans="1:12">
      <c r="A1271" s="15">
        <v>44551</v>
      </c>
      <c r="B1271" s="15" t="b">
        <f t="shared" ca="1" si="44"/>
        <v>0</v>
      </c>
      <c r="C1271" s="14">
        <v>58.4</v>
      </c>
      <c r="G1271" s="5">
        <v>37.1</v>
      </c>
      <c r="H1271" s="5">
        <v>16.899999999999999</v>
      </c>
      <c r="I1271" s="24">
        <v>0</v>
      </c>
      <c r="J1271" s="24">
        <v>0</v>
      </c>
      <c r="K1271" s="24">
        <f t="shared" si="45"/>
        <v>0</v>
      </c>
      <c r="L1271" s="92">
        <v>26</v>
      </c>
    </row>
    <row r="1272" spans="1:12">
      <c r="A1272" s="15">
        <v>44552</v>
      </c>
      <c r="B1272" s="15" t="b">
        <f t="shared" ca="1" si="44"/>
        <v>0</v>
      </c>
      <c r="C1272" s="14">
        <v>64.2</v>
      </c>
      <c r="G1272" s="5">
        <v>42</v>
      </c>
      <c r="H1272" s="5">
        <v>19.5</v>
      </c>
      <c r="I1272" s="24">
        <v>0</v>
      </c>
      <c r="J1272" s="24">
        <v>0</v>
      </c>
      <c r="K1272" s="24">
        <f t="shared" si="45"/>
        <v>0</v>
      </c>
      <c r="L1272" s="92">
        <v>36</v>
      </c>
    </row>
    <row r="1273" spans="1:12">
      <c r="A1273" s="15">
        <v>44553</v>
      </c>
      <c r="B1273" s="15" t="b">
        <f t="shared" ca="1" si="44"/>
        <v>0</v>
      </c>
      <c r="C1273" s="14">
        <v>64.2</v>
      </c>
      <c r="G1273" s="5">
        <v>41.3</v>
      </c>
      <c r="H1273" s="5">
        <v>20.399999999999999</v>
      </c>
      <c r="I1273" s="24">
        <v>399</v>
      </c>
      <c r="J1273" s="24">
        <v>329</v>
      </c>
      <c r="K1273" s="24">
        <f t="shared" si="45"/>
        <v>728</v>
      </c>
      <c r="L1273" s="92">
        <v>31</v>
      </c>
    </row>
    <row r="1274" spans="1:12">
      <c r="A1274" s="15">
        <v>44554</v>
      </c>
      <c r="B1274" s="15" t="b">
        <f t="shared" ca="1" si="44"/>
        <v>0</v>
      </c>
      <c r="C1274" s="14">
        <v>69.900000000000006</v>
      </c>
      <c r="G1274" s="5">
        <v>50.6</v>
      </c>
      <c r="H1274" s="5">
        <v>20.100000000000001</v>
      </c>
      <c r="I1274" s="24">
        <v>475</v>
      </c>
      <c r="J1274" s="24">
        <v>405</v>
      </c>
      <c r="K1274" s="24">
        <f t="shared" si="45"/>
        <v>880</v>
      </c>
      <c r="L1274" s="92">
        <v>22</v>
      </c>
    </row>
    <row r="1275" spans="1:12">
      <c r="A1275" s="15">
        <v>44555</v>
      </c>
      <c r="B1275" s="15" t="b">
        <f t="shared" ca="1" si="44"/>
        <v>0</v>
      </c>
      <c r="C1275" s="14">
        <v>61.1</v>
      </c>
      <c r="G1275" s="5">
        <v>51.8</v>
      </c>
      <c r="H1275" s="5">
        <v>19.899999999999999</v>
      </c>
      <c r="I1275" s="24">
        <v>0</v>
      </c>
      <c r="J1275" s="24">
        <v>0</v>
      </c>
      <c r="K1275" s="24">
        <f t="shared" si="45"/>
        <v>0</v>
      </c>
      <c r="L1275" s="92">
        <v>31</v>
      </c>
    </row>
    <row r="1276" spans="1:12">
      <c r="A1276" s="15">
        <v>44556</v>
      </c>
      <c r="B1276" s="15" t="b">
        <f t="shared" ca="1" si="44"/>
        <v>0</v>
      </c>
      <c r="C1276" s="14">
        <v>96.9</v>
      </c>
      <c r="G1276" s="5">
        <v>51.5</v>
      </c>
      <c r="H1276" s="5">
        <v>16.399999999999999</v>
      </c>
      <c r="I1276" s="24">
        <v>0</v>
      </c>
      <c r="J1276" s="24">
        <v>0</v>
      </c>
      <c r="K1276" s="24">
        <f t="shared" si="45"/>
        <v>0</v>
      </c>
      <c r="L1276" s="92">
        <v>26</v>
      </c>
    </row>
    <row r="1277" spans="1:12">
      <c r="A1277" s="15">
        <v>44557</v>
      </c>
      <c r="B1277" s="15" t="b">
        <f t="shared" ca="1" si="44"/>
        <v>0</v>
      </c>
      <c r="C1277" s="14">
        <v>75.099999999999994</v>
      </c>
      <c r="G1277" s="5">
        <v>42.6</v>
      </c>
      <c r="H1277" s="5">
        <v>12.8</v>
      </c>
      <c r="I1277" s="24">
        <v>0</v>
      </c>
      <c r="J1277" s="24">
        <v>0</v>
      </c>
      <c r="K1277" s="24">
        <f t="shared" si="45"/>
        <v>0</v>
      </c>
      <c r="L1277" s="92">
        <v>22</v>
      </c>
    </row>
    <row r="1278" spans="1:12">
      <c r="A1278" s="15">
        <v>44558</v>
      </c>
      <c r="B1278" s="15" t="b">
        <f t="shared" ca="1" si="44"/>
        <v>0</v>
      </c>
      <c r="C1278" s="14">
        <v>54</v>
      </c>
      <c r="G1278" s="5">
        <v>45.3</v>
      </c>
      <c r="H1278" s="5">
        <v>15.5</v>
      </c>
      <c r="I1278" s="24">
        <v>0</v>
      </c>
      <c r="J1278" s="24">
        <v>0</v>
      </c>
      <c r="K1278" s="24">
        <f t="shared" si="45"/>
        <v>0</v>
      </c>
      <c r="L1278" s="92">
        <v>31</v>
      </c>
    </row>
    <row r="1279" spans="1:12">
      <c r="A1279" s="15">
        <v>44559</v>
      </c>
      <c r="B1279" s="15" t="b">
        <f t="shared" ca="1" si="44"/>
        <v>0</v>
      </c>
      <c r="C1279" s="14">
        <v>55.3</v>
      </c>
      <c r="G1279" s="5">
        <v>45.5</v>
      </c>
      <c r="H1279" s="5">
        <v>18.5</v>
      </c>
      <c r="I1279" s="24">
        <v>0</v>
      </c>
      <c r="J1279" s="24">
        <v>0</v>
      </c>
      <c r="K1279" s="24">
        <f t="shared" si="45"/>
        <v>0</v>
      </c>
      <c r="L1279" s="92">
        <v>31</v>
      </c>
    </row>
    <row r="1280" spans="1:12">
      <c r="A1280" s="15">
        <v>44560</v>
      </c>
      <c r="B1280" s="15" t="b">
        <f t="shared" ca="1" si="44"/>
        <v>0</v>
      </c>
      <c r="C1280" s="14">
        <v>60.4</v>
      </c>
      <c r="G1280" s="5">
        <v>38.799999999999997</v>
      </c>
      <c r="H1280" s="5">
        <v>18.7</v>
      </c>
      <c r="I1280" s="24">
        <v>0</v>
      </c>
      <c r="J1280" s="24">
        <v>0</v>
      </c>
      <c r="K1280" s="24">
        <f t="shared" si="45"/>
        <v>0</v>
      </c>
      <c r="L1280" s="92">
        <v>31</v>
      </c>
    </row>
    <row r="1281" spans="1:12">
      <c r="A1281" s="15">
        <v>44561</v>
      </c>
      <c r="B1281" s="15" t="b">
        <f t="shared" ca="1" si="44"/>
        <v>0</v>
      </c>
      <c r="C1281" s="14">
        <v>54</v>
      </c>
      <c r="G1281" s="5">
        <v>43.1</v>
      </c>
      <c r="H1281" s="5">
        <v>18.3</v>
      </c>
      <c r="I1281" s="24">
        <v>0</v>
      </c>
      <c r="J1281" s="24">
        <v>0</v>
      </c>
      <c r="K1281" s="24">
        <f t="shared" si="45"/>
        <v>0</v>
      </c>
      <c r="L1281" s="92">
        <v>31</v>
      </c>
    </row>
    <row r="1282" spans="1:12">
      <c r="A1282" s="15">
        <v>44562</v>
      </c>
      <c r="B1282" s="15" t="b">
        <f t="shared" ref="B1282:B1345" ca="1" si="46">AND(A1282&gt;=(TODAY()-30),A1282&lt;TODAY())</f>
        <v>0</v>
      </c>
      <c r="C1282" s="14">
        <v>54</v>
      </c>
      <c r="G1282" s="5">
        <v>39.9</v>
      </c>
      <c r="H1282" s="5">
        <v>18.600000000000001</v>
      </c>
      <c r="I1282" s="24">
        <v>295</v>
      </c>
      <c r="J1282" s="24">
        <v>246</v>
      </c>
      <c r="K1282" s="24">
        <f>I1282+J1282</f>
        <v>541</v>
      </c>
      <c r="L1282" s="92">
        <v>18</v>
      </c>
    </row>
    <row r="1283" spans="1:12">
      <c r="A1283" s="15">
        <v>44563</v>
      </c>
      <c r="B1283" s="15" t="b">
        <f t="shared" ca="1" si="46"/>
        <v>0</v>
      </c>
      <c r="C1283" s="14">
        <v>56.1</v>
      </c>
      <c r="G1283" s="5">
        <v>27.3</v>
      </c>
      <c r="H1283" s="5">
        <v>19.3</v>
      </c>
      <c r="I1283" s="24">
        <v>319</v>
      </c>
      <c r="J1283" s="24">
        <v>271</v>
      </c>
      <c r="K1283" s="24">
        <f>I1283+J1283</f>
        <v>590</v>
      </c>
      <c r="L1283" s="92">
        <v>26</v>
      </c>
    </row>
    <row r="1284" spans="1:12">
      <c r="A1284" s="15">
        <v>44564</v>
      </c>
      <c r="B1284" s="15" t="b">
        <f t="shared" ca="1" si="46"/>
        <v>0</v>
      </c>
      <c r="C1284" s="14">
        <v>56.1</v>
      </c>
      <c r="G1284" s="5">
        <v>16.600000000000001</v>
      </c>
      <c r="H1284" s="5">
        <v>18.899999999999999</v>
      </c>
      <c r="I1284" s="24">
        <v>0</v>
      </c>
      <c r="J1284" s="24">
        <v>0</v>
      </c>
      <c r="K1284" s="24">
        <f>I1284+J1284</f>
        <v>0</v>
      </c>
      <c r="L1284" s="92">
        <v>18</v>
      </c>
    </row>
    <row r="1285" spans="1:12">
      <c r="A1285" s="15">
        <v>44565</v>
      </c>
      <c r="B1285" s="15" t="b">
        <f t="shared" ca="1" si="46"/>
        <v>0</v>
      </c>
      <c r="C1285" s="14">
        <v>56.1</v>
      </c>
      <c r="G1285" s="5">
        <v>13.3</v>
      </c>
      <c r="H1285" s="5">
        <v>19.600000000000001</v>
      </c>
      <c r="I1285" s="24">
        <v>0</v>
      </c>
      <c r="J1285" s="24">
        <v>0</v>
      </c>
      <c r="K1285" s="24">
        <f t="shared" ref="K1285:K1306" si="47">I1285+J1285</f>
        <v>0</v>
      </c>
      <c r="L1285" s="92">
        <v>0</v>
      </c>
    </row>
    <row r="1286" spans="1:12">
      <c r="A1286" s="15">
        <v>44566</v>
      </c>
      <c r="B1286" s="15" t="b">
        <f t="shared" ca="1" si="46"/>
        <v>0</v>
      </c>
      <c r="C1286" s="14">
        <v>62</v>
      </c>
      <c r="G1286" s="5">
        <v>10.4</v>
      </c>
      <c r="H1286" s="5">
        <v>20.8</v>
      </c>
      <c r="I1286" s="24">
        <v>0</v>
      </c>
      <c r="J1286" s="24">
        <v>0</v>
      </c>
      <c r="K1286" s="24">
        <f t="shared" si="47"/>
        <v>0</v>
      </c>
      <c r="L1286" s="92">
        <v>15</v>
      </c>
    </row>
    <row r="1287" spans="1:12">
      <c r="A1287" s="15">
        <v>44567</v>
      </c>
      <c r="B1287" s="15" t="b">
        <f t="shared" ca="1" si="46"/>
        <v>0</v>
      </c>
      <c r="C1287" s="14">
        <v>61.1</v>
      </c>
      <c r="G1287" s="5">
        <v>13.1</v>
      </c>
      <c r="H1287" s="5">
        <v>20.7</v>
      </c>
      <c r="I1287" s="24">
        <v>0</v>
      </c>
      <c r="J1287" s="24">
        <v>0</v>
      </c>
      <c r="K1287" s="24">
        <f t="shared" si="47"/>
        <v>0</v>
      </c>
      <c r="L1287" s="92">
        <v>0</v>
      </c>
    </row>
    <row r="1288" spans="1:12">
      <c r="A1288" s="15">
        <v>44568</v>
      </c>
      <c r="B1288" s="15" t="b">
        <f t="shared" ca="1" si="46"/>
        <v>0</v>
      </c>
      <c r="C1288" s="14">
        <v>61.5</v>
      </c>
      <c r="G1288" s="5">
        <v>16.600000000000001</v>
      </c>
      <c r="H1288" s="5">
        <v>19.5</v>
      </c>
      <c r="I1288" s="24">
        <v>0</v>
      </c>
      <c r="J1288" s="24">
        <v>0</v>
      </c>
      <c r="K1288" s="24">
        <f t="shared" si="47"/>
        <v>0</v>
      </c>
      <c r="L1288" s="92">
        <v>0</v>
      </c>
    </row>
    <row r="1289" spans="1:12">
      <c r="A1289" s="15">
        <v>44569</v>
      </c>
      <c r="B1289" s="15" t="b">
        <f t="shared" ca="1" si="46"/>
        <v>0</v>
      </c>
      <c r="C1289" s="14">
        <v>93.8</v>
      </c>
      <c r="G1289" s="5">
        <v>12.9</v>
      </c>
      <c r="H1289" s="5">
        <v>18.899999999999999</v>
      </c>
      <c r="I1289" s="24">
        <v>0</v>
      </c>
      <c r="J1289" s="24">
        <v>0</v>
      </c>
      <c r="K1289" s="24">
        <f t="shared" si="47"/>
        <v>0</v>
      </c>
      <c r="L1289" s="92">
        <v>0</v>
      </c>
    </row>
    <row r="1290" spans="1:12">
      <c r="A1290" s="15">
        <v>44570</v>
      </c>
      <c r="B1290" s="15" t="b">
        <f t="shared" ca="1" si="46"/>
        <v>0</v>
      </c>
      <c r="C1290" s="14">
        <v>72.099999999999994</v>
      </c>
      <c r="G1290" s="5">
        <v>12.2</v>
      </c>
      <c r="H1290" s="5">
        <v>19</v>
      </c>
      <c r="I1290" s="24">
        <v>0</v>
      </c>
      <c r="J1290" s="24">
        <v>0</v>
      </c>
      <c r="K1290" s="24">
        <f t="shared" si="47"/>
        <v>0</v>
      </c>
      <c r="L1290" s="92">
        <v>0</v>
      </c>
    </row>
    <row r="1291" spans="1:12">
      <c r="A1291" s="15">
        <v>44571</v>
      </c>
      <c r="B1291" s="15" t="b">
        <f t="shared" ca="1" si="46"/>
        <v>0</v>
      </c>
      <c r="C1291" s="14">
        <v>63.9</v>
      </c>
      <c r="G1291" s="5">
        <v>5.5</v>
      </c>
      <c r="H1291" s="5">
        <v>19.3</v>
      </c>
      <c r="I1291" s="24">
        <v>0</v>
      </c>
      <c r="J1291" s="24">
        <v>0</v>
      </c>
      <c r="K1291" s="24">
        <f t="shared" si="47"/>
        <v>0</v>
      </c>
      <c r="L1291" s="92">
        <v>0</v>
      </c>
    </row>
    <row r="1292" spans="1:12">
      <c r="A1292" s="15">
        <v>44572</v>
      </c>
      <c r="B1292" s="15" t="b">
        <f t="shared" ca="1" si="46"/>
        <v>0</v>
      </c>
      <c r="C1292" s="14">
        <v>75.2</v>
      </c>
      <c r="G1292" s="5">
        <v>4.5</v>
      </c>
      <c r="H1292" s="5">
        <v>17</v>
      </c>
      <c r="I1292" s="24">
        <v>0</v>
      </c>
      <c r="J1292" s="24">
        <v>0</v>
      </c>
      <c r="K1292" s="24">
        <f t="shared" si="47"/>
        <v>0</v>
      </c>
      <c r="L1292" s="92">
        <v>0</v>
      </c>
    </row>
    <row r="1293" spans="1:12">
      <c r="A1293" s="15">
        <v>44573</v>
      </c>
      <c r="B1293" s="15" t="b">
        <f t="shared" ca="1" si="46"/>
        <v>0</v>
      </c>
      <c r="C1293" s="14">
        <v>75.2</v>
      </c>
      <c r="G1293" s="5">
        <v>3.6</v>
      </c>
      <c r="H1293" s="5">
        <v>17</v>
      </c>
      <c r="I1293" s="24">
        <v>0</v>
      </c>
      <c r="J1293" s="24">
        <v>0</v>
      </c>
      <c r="K1293" s="24">
        <f t="shared" si="47"/>
        <v>0</v>
      </c>
      <c r="L1293" s="92">
        <v>0</v>
      </c>
    </row>
    <row r="1294" spans="1:12">
      <c r="A1294" s="15">
        <v>44574</v>
      </c>
      <c r="B1294" s="15" t="b">
        <f t="shared" ca="1" si="46"/>
        <v>0</v>
      </c>
      <c r="C1294" s="14">
        <v>61.1</v>
      </c>
      <c r="G1294" s="5">
        <v>5.6</v>
      </c>
      <c r="H1294" s="5">
        <v>17.8</v>
      </c>
      <c r="I1294" s="24">
        <v>0</v>
      </c>
      <c r="J1294" s="24">
        <v>0</v>
      </c>
      <c r="K1294" s="24">
        <f t="shared" si="47"/>
        <v>0</v>
      </c>
      <c r="L1294" s="92">
        <v>0</v>
      </c>
    </row>
    <row r="1295" spans="1:12">
      <c r="A1295" s="15">
        <v>44575</v>
      </c>
      <c r="B1295" s="15" t="b">
        <f t="shared" ca="1" si="46"/>
        <v>0</v>
      </c>
      <c r="C1295" s="14">
        <v>61.1</v>
      </c>
      <c r="G1295" s="5">
        <v>7</v>
      </c>
      <c r="H1295" s="5">
        <v>17.600000000000001</v>
      </c>
      <c r="I1295" s="24">
        <v>0</v>
      </c>
      <c r="J1295" s="24">
        <v>0</v>
      </c>
      <c r="K1295" s="24">
        <f t="shared" si="47"/>
        <v>0</v>
      </c>
      <c r="L1295" s="92">
        <v>0</v>
      </c>
    </row>
    <row r="1296" spans="1:12">
      <c r="A1296" s="15">
        <v>44576</v>
      </c>
      <c r="B1296" s="15" t="b">
        <f t="shared" ca="1" si="46"/>
        <v>0</v>
      </c>
      <c r="C1296" s="14">
        <v>74.5</v>
      </c>
      <c r="G1296" s="5">
        <v>7.5</v>
      </c>
      <c r="H1296" s="5">
        <v>19.2</v>
      </c>
      <c r="I1296" s="24">
        <v>0</v>
      </c>
      <c r="J1296" s="24">
        <v>0</v>
      </c>
      <c r="K1296" s="24">
        <f t="shared" si="47"/>
        <v>0</v>
      </c>
      <c r="L1296" s="92">
        <v>0</v>
      </c>
    </row>
    <row r="1297" spans="1:12">
      <c r="A1297" s="15">
        <v>44577</v>
      </c>
      <c r="B1297" s="15" t="b">
        <f t="shared" ca="1" si="46"/>
        <v>0</v>
      </c>
      <c r="C1297" s="14">
        <v>73.599999999999994</v>
      </c>
      <c r="G1297" s="5">
        <v>9</v>
      </c>
      <c r="H1297" s="5">
        <v>19.899999999999999</v>
      </c>
      <c r="I1297" s="24">
        <v>0</v>
      </c>
      <c r="J1297" s="24">
        <v>0</v>
      </c>
      <c r="K1297" s="24">
        <f t="shared" si="47"/>
        <v>0</v>
      </c>
      <c r="L1297" s="92">
        <v>0</v>
      </c>
    </row>
    <row r="1298" spans="1:12">
      <c r="A1298" s="15">
        <v>44578</v>
      </c>
      <c r="B1298" s="15" t="b">
        <f t="shared" ca="1" si="46"/>
        <v>0</v>
      </c>
      <c r="C1298" s="14">
        <v>61.1</v>
      </c>
      <c r="G1298" s="5">
        <v>3.4</v>
      </c>
      <c r="H1298" s="5">
        <v>18.8</v>
      </c>
      <c r="I1298" s="24">
        <v>0</v>
      </c>
      <c r="J1298" s="24">
        <v>0</v>
      </c>
      <c r="K1298" s="24">
        <f t="shared" si="47"/>
        <v>0</v>
      </c>
      <c r="L1298" s="92">
        <v>0</v>
      </c>
    </row>
    <row r="1299" spans="1:12">
      <c r="A1299" s="15">
        <v>44579</v>
      </c>
      <c r="B1299" s="15" t="b">
        <f t="shared" ca="1" si="46"/>
        <v>0</v>
      </c>
      <c r="C1299" s="14">
        <v>71.099999999999994</v>
      </c>
      <c r="G1299" s="5">
        <v>3</v>
      </c>
      <c r="H1299" s="5">
        <v>18.100000000000001</v>
      </c>
      <c r="I1299" s="24">
        <v>0</v>
      </c>
      <c r="J1299" s="24">
        <v>0</v>
      </c>
      <c r="K1299" s="24">
        <f t="shared" si="47"/>
        <v>0</v>
      </c>
      <c r="L1299" s="92">
        <v>0</v>
      </c>
    </row>
    <row r="1300" spans="1:12">
      <c r="A1300" s="15">
        <v>44580</v>
      </c>
      <c r="B1300" s="15" t="b">
        <f t="shared" ca="1" si="46"/>
        <v>0</v>
      </c>
      <c r="C1300" s="14">
        <v>67.7</v>
      </c>
      <c r="G1300" s="5">
        <v>2.9</v>
      </c>
      <c r="H1300" s="5">
        <v>18.2</v>
      </c>
      <c r="I1300" s="24">
        <v>0</v>
      </c>
      <c r="J1300" s="24">
        <v>0</v>
      </c>
      <c r="K1300" s="24">
        <f t="shared" si="47"/>
        <v>0</v>
      </c>
      <c r="L1300" s="92">
        <v>0</v>
      </c>
    </row>
    <row r="1301" spans="1:12">
      <c r="A1301" s="15">
        <v>44581</v>
      </c>
      <c r="B1301" s="15" t="b">
        <f t="shared" ca="1" si="46"/>
        <v>0</v>
      </c>
      <c r="C1301" s="14">
        <v>65.7</v>
      </c>
      <c r="G1301" s="5">
        <v>2.2999999999999998</v>
      </c>
      <c r="H1301" s="5">
        <v>18.5</v>
      </c>
      <c r="I1301" s="24">
        <v>0</v>
      </c>
      <c r="J1301" s="24">
        <v>0</v>
      </c>
      <c r="K1301" s="24">
        <f t="shared" si="47"/>
        <v>0</v>
      </c>
      <c r="L1301" s="92">
        <v>0</v>
      </c>
    </row>
    <row r="1302" spans="1:12">
      <c r="A1302" s="15">
        <v>44582</v>
      </c>
      <c r="B1302" s="15" t="b">
        <f t="shared" ca="1" si="46"/>
        <v>0</v>
      </c>
      <c r="C1302" s="14">
        <v>52.7</v>
      </c>
      <c r="G1302" s="5">
        <v>7.7</v>
      </c>
      <c r="H1302" s="5">
        <v>18.5</v>
      </c>
      <c r="I1302" s="24">
        <v>1094</v>
      </c>
      <c r="J1302" s="24">
        <v>966</v>
      </c>
      <c r="K1302" s="24">
        <f t="shared" si="47"/>
        <v>2060</v>
      </c>
      <c r="L1302" s="92">
        <v>0</v>
      </c>
    </row>
    <row r="1303" spans="1:12">
      <c r="A1303" s="15">
        <v>44583</v>
      </c>
      <c r="B1303" s="15" t="b">
        <f t="shared" ca="1" si="46"/>
        <v>0</v>
      </c>
      <c r="C1303" s="14">
        <v>93.2</v>
      </c>
      <c r="G1303" s="5">
        <v>6.3</v>
      </c>
      <c r="H1303" s="5">
        <v>18.7</v>
      </c>
      <c r="I1303" s="24">
        <v>0</v>
      </c>
      <c r="J1303" s="24">
        <v>0</v>
      </c>
      <c r="K1303" s="24">
        <f t="shared" si="47"/>
        <v>0</v>
      </c>
      <c r="L1303" s="92">
        <v>0</v>
      </c>
    </row>
    <row r="1304" spans="1:12">
      <c r="A1304" s="15">
        <v>44584</v>
      </c>
      <c r="B1304" s="15" t="b">
        <f t="shared" ca="1" si="46"/>
        <v>0</v>
      </c>
      <c r="C1304" s="14">
        <v>61.7</v>
      </c>
      <c r="G1304" s="5">
        <v>5.7</v>
      </c>
      <c r="H1304" s="5">
        <v>20.2</v>
      </c>
      <c r="I1304" s="24">
        <v>0</v>
      </c>
      <c r="J1304" s="24">
        <v>0</v>
      </c>
      <c r="K1304" s="24">
        <f t="shared" si="47"/>
        <v>0</v>
      </c>
      <c r="L1304" s="92">
        <v>0</v>
      </c>
    </row>
    <row r="1305" spans="1:12">
      <c r="A1305" s="15">
        <v>44585</v>
      </c>
      <c r="B1305" s="15" t="b">
        <f t="shared" ca="1" si="46"/>
        <v>0</v>
      </c>
      <c r="C1305" s="14">
        <v>65.099999999999994</v>
      </c>
      <c r="G1305" s="5">
        <v>2.8</v>
      </c>
      <c r="H1305" s="5">
        <v>20.6</v>
      </c>
      <c r="I1305" s="24">
        <v>0</v>
      </c>
      <c r="J1305" s="24">
        <v>0</v>
      </c>
      <c r="K1305" s="24">
        <f t="shared" si="47"/>
        <v>0</v>
      </c>
      <c r="L1305" s="92">
        <v>0</v>
      </c>
    </row>
    <row r="1306" spans="1:12">
      <c r="A1306" s="15">
        <v>44586</v>
      </c>
      <c r="B1306" s="15" t="b">
        <f t="shared" ca="1" si="46"/>
        <v>0</v>
      </c>
      <c r="C1306" s="14">
        <v>83.5</v>
      </c>
      <c r="G1306" s="5">
        <v>3.4</v>
      </c>
      <c r="H1306" s="5">
        <v>19.600000000000001</v>
      </c>
      <c r="I1306" s="24">
        <v>0</v>
      </c>
      <c r="J1306" s="24">
        <v>0</v>
      </c>
      <c r="K1306" s="24">
        <f t="shared" si="47"/>
        <v>0</v>
      </c>
      <c r="L1306" s="92">
        <v>0</v>
      </c>
    </row>
    <row r="1307" spans="1:12">
      <c r="A1307" s="15">
        <v>44587</v>
      </c>
      <c r="B1307" s="15" t="b">
        <f t="shared" ca="1" si="46"/>
        <v>0</v>
      </c>
      <c r="C1307" s="14">
        <v>54</v>
      </c>
      <c r="G1307" s="5">
        <v>3.7</v>
      </c>
      <c r="H1307" s="5">
        <v>20.100000000000001</v>
      </c>
      <c r="I1307" s="24">
        <v>0</v>
      </c>
      <c r="J1307" s="24">
        <v>0</v>
      </c>
      <c r="K1307" s="24">
        <f t="shared" ref="K1307:K1370" si="48">I1307+J1307</f>
        <v>0</v>
      </c>
      <c r="L1307" s="92">
        <v>0</v>
      </c>
    </row>
    <row r="1308" spans="1:12">
      <c r="A1308" s="15">
        <v>44588</v>
      </c>
      <c r="B1308" s="15" t="b">
        <f t="shared" ca="1" si="46"/>
        <v>0</v>
      </c>
      <c r="C1308" s="14">
        <v>59.7</v>
      </c>
      <c r="G1308" s="5">
        <v>4.2</v>
      </c>
      <c r="H1308" s="5">
        <v>20.3</v>
      </c>
      <c r="I1308" s="24">
        <v>0</v>
      </c>
      <c r="J1308" s="24">
        <v>0</v>
      </c>
      <c r="K1308" s="24">
        <f t="shared" si="48"/>
        <v>0</v>
      </c>
      <c r="L1308" s="92">
        <v>0</v>
      </c>
    </row>
    <row r="1309" spans="1:12">
      <c r="A1309" s="15">
        <v>44589</v>
      </c>
      <c r="B1309" s="15" t="b">
        <f t="shared" ca="1" si="46"/>
        <v>0</v>
      </c>
      <c r="C1309" s="14">
        <v>61.9</v>
      </c>
      <c r="G1309" s="5">
        <v>5.5</v>
      </c>
      <c r="H1309" s="5">
        <v>19.600000000000001</v>
      </c>
      <c r="I1309" s="24">
        <v>0</v>
      </c>
      <c r="J1309" s="24">
        <v>0</v>
      </c>
      <c r="K1309" s="24">
        <f t="shared" si="48"/>
        <v>0</v>
      </c>
      <c r="L1309" s="92">
        <v>0</v>
      </c>
    </row>
    <row r="1310" spans="1:12">
      <c r="A1310" s="15">
        <v>44590</v>
      </c>
      <c r="B1310" s="15" t="b">
        <f t="shared" ca="1" si="46"/>
        <v>0</v>
      </c>
      <c r="C1310" s="14">
        <v>63.3</v>
      </c>
      <c r="G1310" s="5">
        <v>4.5</v>
      </c>
      <c r="H1310" s="5">
        <v>19.3</v>
      </c>
      <c r="I1310" s="24">
        <v>0</v>
      </c>
      <c r="J1310" s="24">
        <v>0</v>
      </c>
      <c r="K1310" s="24">
        <f t="shared" si="48"/>
        <v>0</v>
      </c>
      <c r="L1310" s="92">
        <v>0</v>
      </c>
    </row>
    <row r="1311" spans="1:12">
      <c r="A1311" s="15">
        <v>44591</v>
      </c>
      <c r="B1311" s="15" t="b">
        <f t="shared" ca="1" si="46"/>
        <v>0</v>
      </c>
      <c r="C1311" s="14">
        <v>64.900000000000006</v>
      </c>
      <c r="G1311" s="5">
        <v>8.9</v>
      </c>
      <c r="H1311" s="5">
        <v>17.600000000000001</v>
      </c>
      <c r="I1311" s="24">
        <v>0</v>
      </c>
      <c r="J1311" s="24">
        <v>0</v>
      </c>
      <c r="K1311" s="24">
        <f t="shared" si="48"/>
        <v>0</v>
      </c>
      <c r="L1311" s="92">
        <v>0</v>
      </c>
    </row>
    <row r="1312" spans="1:12">
      <c r="A1312" s="15">
        <v>44592</v>
      </c>
      <c r="B1312" s="15" t="b">
        <f t="shared" ca="1" si="46"/>
        <v>0</v>
      </c>
      <c r="C1312" s="14">
        <v>65.7</v>
      </c>
      <c r="G1312" s="5">
        <v>7.3</v>
      </c>
      <c r="H1312" s="5">
        <v>15.3</v>
      </c>
      <c r="I1312" s="24">
        <v>0</v>
      </c>
      <c r="J1312" s="24">
        <v>0</v>
      </c>
      <c r="K1312" s="24">
        <f t="shared" si="48"/>
        <v>0</v>
      </c>
      <c r="L1312" s="92">
        <v>0</v>
      </c>
    </row>
    <row r="1313" spans="1:12">
      <c r="A1313" s="15">
        <v>44593</v>
      </c>
      <c r="B1313" s="15" t="b">
        <f t="shared" ca="1" si="46"/>
        <v>0</v>
      </c>
      <c r="C1313" s="14">
        <v>69.8</v>
      </c>
      <c r="G1313" s="5">
        <v>6.7</v>
      </c>
      <c r="H1313" s="5">
        <v>16.100000000000001</v>
      </c>
      <c r="I1313" s="24">
        <v>0</v>
      </c>
      <c r="J1313" s="24">
        <v>0</v>
      </c>
      <c r="K1313" s="24">
        <f t="shared" si="48"/>
        <v>0</v>
      </c>
      <c r="L1313" s="92">
        <v>0</v>
      </c>
    </row>
    <row r="1314" spans="1:12">
      <c r="A1314" s="15">
        <v>44594</v>
      </c>
      <c r="B1314" s="15" t="b">
        <f t="shared" ca="1" si="46"/>
        <v>0</v>
      </c>
      <c r="C1314" s="14">
        <v>19.399999999999999</v>
      </c>
      <c r="G1314" s="5">
        <v>6.6</v>
      </c>
      <c r="H1314" s="5">
        <v>17</v>
      </c>
      <c r="I1314" s="24">
        <v>0</v>
      </c>
      <c r="J1314" s="24">
        <v>0</v>
      </c>
      <c r="K1314" s="24">
        <f t="shared" si="48"/>
        <v>0</v>
      </c>
      <c r="L1314" s="92">
        <v>0</v>
      </c>
    </row>
    <row r="1315" spans="1:12">
      <c r="A1315" s="15">
        <v>44595</v>
      </c>
      <c r="B1315" s="15" t="b">
        <f t="shared" ca="1" si="46"/>
        <v>0</v>
      </c>
      <c r="C1315" s="14">
        <v>16.7</v>
      </c>
      <c r="G1315" s="5">
        <v>2.9</v>
      </c>
      <c r="H1315" s="5">
        <v>15.6</v>
      </c>
      <c r="I1315" s="24">
        <v>0</v>
      </c>
      <c r="J1315" s="24">
        <v>0</v>
      </c>
      <c r="K1315" s="24">
        <f t="shared" si="48"/>
        <v>0</v>
      </c>
      <c r="L1315" s="92">
        <v>0</v>
      </c>
    </row>
    <row r="1316" spans="1:12">
      <c r="A1316" s="15">
        <v>44596</v>
      </c>
      <c r="B1316" s="15" t="b">
        <f t="shared" ca="1" si="46"/>
        <v>0</v>
      </c>
      <c r="C1316" s="14">
        <v>9.9</v>
      </c>
      <c r="G1316" s="5">
        <v>4</v>
      </c>
      <c r="H1316" s="5">
        <v>15.5</v>
      </c>
      <c r="I1316" s="24">
        <v>0</v>
      </c>
      <c r="J1316" s="24">
        <v>0</v>
      </c>
      <c r="K1316" s="24">
        <f t="shared" si="48"/>
        <v>0</v>
      </c>
      <c r="L1316" s="92">
        <v>0</v>
      </c>
    </row>
    <row r="1317" spans="1:12">
      <c r="A1317" s="15">
        <v>44597</v>
      </c>
      <c r="B1317" s="15" t="b">
        <f t="shared" ca="1" si="46"/>
        <v>0</v>
      </c>
      <c r="C1317" s="14">
        <v>66.599999999999994</v>
      </c>
      <c r="G1317" s="5">
        <v>4.5</v>
      </c>
      <c r="H1317" s="5">
        <v>16.3</v>
      </c>
      <c r="I1317" s="24">
        <v>0</v>
      </c>
      <c r="J1317" s="24">
        <v>0</v>
      </c>
      <c r="K1317" s="24">
        <f t="shared" si="48"/>
        <v>0</v>
      </c>
      <c r="L1317" s="92">
        <v>0</v>
      </c>
    </row>
    <row r="1318" spans="1:12">
      <c r="A1318" s="15">
        <v>44598</v>
      </c>
      <c r="B1318" s="15" t="b">
        <f t="shared" ca="1" si="46"/>
        <v>0</v>
      </c>
      <c r="C1318" s="14">
        <v>27.9</v>
      </c>
      <c r="G1318" s="5">
        <v>9.4</v>
      </c>
      <c r="H1318" s="5">
        <v>17.5</v>
      </c>
      <c r="I1318" s="24">
        <v>0</v>
      </c>
      <c r="J1318" s="24">
        <v>0</v>
      </c>
      <c r="K1318" s="24">
        <f t="shared" si="48"/>
        <v>0</v>
      </c>
      <c r="L1318" s="92">
        <v>0</v>
      </c>
    </row>
    <row r="1319" spans="1:12">
      <c r="A1319" s="15">
        <v>44599</v>
      </c>
      <c r="B1319" s="15" t="b">
        <f t="shared" ca="1" si="46"/>
        <v>0</v>
      </c>
      <c r="C1319" s="14">
        <v>46.7</v>
      </c>
      <c r="G1319" s="5">
        <v>7.5</v>
      </c>
      <c r="H1319" s="5">
        <v>17.399999999999999</v>
      </c>
      <c r="I1319" s="24">
        <v>0</v>
      </c>
      <c r="J1319" s="24">
        <v>0</v>
      </c>
      <c r="K1319" s="24">
        <f t="shared" si="48"/>
        <v>0</v>
      </c>
      <c r="L1319" s="92">
        <v>0</v>
      </c>
    </row>
    <row r="1320" spans="1:12">
      <c r="A1320" s="15">
        <v>44600</v>
      </c>
      <c r="B1320" s="15" t="b">
        <f t="shared" ca="1" si="46"/>
        <v>0</v>
      </c>
      <c r="C1320" s="14">
        <v>56.2</v>
      </c>
      <c r="G1320" s="5">
        <v>3.7</v>
      </c>
      <c r="H1320" s="5">
        <v>18.100000000000001</v>
      </c>
      <c r="I1320" s="24">
        <v>0</v>
      </c>
      <c r="J1320" s="24">
        <v>0</v>
      </c>
      <c r="K1320" s="24">
        <f t="shared" si="48"/>
        <v>0</v>
      </c>
      <c r="L1320" s="92">
        <v>0</v>
      </c>
    </row>
    <row r="1321" spans="1:12">
      <c r="A1321" s="15">
        <v>44601</v>
      </c>
      <c r="B1321" s="15" t="b">
        <f t="shared" ca="1" si="46"/>
        <v>0</v>
      </c>
      <c r="C1321" s="14">
        <v>56.2</v>
      </c>
      <c r="G1321" s="5">
        <v>5.2</v>
      </c>
      <c r="H1321" s="5">
        <v>17.2</v>
      </c>
      <c r="I1321" s="24">
        <v>0</v>
      </c>
      <c r="J1321" s="24">
        <v>0</v>
      </c>
      <c r="K1321" s="24">
        <f t="shared" si="48"/>
        <v>0</v>
      </c>
      <c r="L1321" s="92">
        <v>0</v>
      </c>
    </row>
    <row r="1322" spans="1:12">
      <c r="A1322" s="15">
        <v>44602</v>
      </c>
      <c r="B1322" s="15" t="b">
        <f t="shared" ca="1" si="46"/>
        <v>0</v>
      </c>
      <c r="C1322" s="14">
        <v>38.6</v>
      </c>
      <c r="G1322" s="5">
        <v>3.6</v>
      </c>
      <c r="H1322" s="5">
        <v>17.899999999999999</v>
      </c>
      <c r="I1322" s="24">
        <v>0</v>
      </c>
      <c r="J1322" s="24">
        <v>0</v>
      </c>
      <c r="K1322" s="24">
        <f t="shared" si="48"/>
        <v>0</v>
      </c>
      <c r="L1322" s="92">
        <v>0</v>
      </c>
    </row>
    <row r="1323" spans="1:12">
      <c r="A1323" s="15">
        <v>44603</v>
      </c>
      <c r="B1323" s="15" t="b">
        <f t="shared" ca="1" si="46"/>
        <v>0</v>
      </c>
      <c r="C1323" s="14">
        <v>48.1</v>
      </c>
      <c r="G1323" s="5">
        <v>2.9</v>
      </c>
      <c r="H1323" s="5">
        <v>19.8</v>
      </c>
      <c r="I1323" s="24">
        <v>0</v>
      </c>
      <c r="J1323" s="24">
        <v>0</v>
      </c>
      <c r="K1323" s="24">
        <f t="shared" si="48"/>
        <v>0</v>
      </c>
      <c r="L1323" s="92">
        <v>0</v>
      </c>
    </row>
    <row r="1324" spans="1:12">
      <c r="A1324" s="15">
        <v>44604</v>
      </c>
      <c r="B1324" s="15" t="b">
        <f t="shared" ca="1" si="46"/>
        <v>0</v>
      </c>
      <c r="C1324" s="14">
        <v>38.6</v>
      </c>
      <c r="G1324" s="5">
        <v>4.2</v>
      </c>
      <c r="H1324" s="5">
        <v>20.2</v>
      </c>
      <c r="I1324" s="24">
        <v>0</v>
      </c>
      <c r="J1324" s="24">
        <v>0</v>
      </c>
      <c r="K1324" s="24">
        <f t="shared" si="48"/>
        <v>0</v>
      </c>
      <c r="L1324" s="92">
        <v>0</v>
      </c>
    </row>
    <row r="1325" spans="1:12">
      <c r="A1325" s="15">
        <v>44605</v>
      </c>
      <c r="B1325" s="15" t="b">
        <f t="shared" ca="1" si="46"/>
        <v>0</v>
      </c>
      <c r="C1325" s="14">
        <v>47.6</v>
      </c>
      <c r="G1325" s="5">
        <v>5</v>
      </c>
      <c r="H1325" s="5">
        <v>19.3</v>
      </c>
      <c r="I1325" s="24">
        <v>0</v>
      </c>
      <c r="J1325" s="24">
        <v>0</v>
      </c>
      <c r="K1325" s="24">
        <f t="shared" si="48"/>
        <v>0</v>
      </c>
      <c r="L1325" s="92">
        <v>0</v>
      </c>
    </row>
    <row r="1326" spans="1:12">
      <c r="A1326" s="15">
        <v>44606</v>
      </c>
      <c r="B1326" s="15" t="b">
        <f t="shared" ca="1" si="46"/>
        <v>0</v>
      </c>
      <c r="C1326" s="14">
        <v>57</v>
      </c>
      <c r="G1326" s="5">
        <v>5.4</v>
      </c>
      <c r="H1326" s="5">
        <v>19.5</v>
      </c>
      <c r="I1326" s="24">
        <v>0</v>
      </c>
      <c r="J1326" s="24">
        <v>0</v>
      </c>
      <c r="K1326" s="24">
        <f t="shared" si="48"/>
        <v>0</v>
      </c>
      <c r="L1326" s="92">
        <v>0</v>
      </c>
    </row>
    <row r="1327" spans="1:12">
      <c r="A1327" s="15">
        <v>44607</v>
      </c>
      <c r="B1327" s="15" t="b">
        <f t="shared" ca="1" si="46"/>
        <v>0</v>
      </c>
      <c r="C1327" s="14">
        <v>39.5</v>
      </c>
      <c r="G1327" s="5">
        <v>2.8</v>
      </c>
      <c r="H1327" s="5">
        <v>19.3</v>
      </c>
      <c r="I1327" s="24">
        <v>0</v>
      </c>
      <c r="J1327" s="24">
        <v>0</v>
      </c>
      <c r="K1327" s="24">
        <f t="shared" si="48"/>
        <v>0</v>
      </c>
      <c r="L1327" s="92">
        <v>0</v>
      </c>
    </row>
    <row r="1328" spans="1:12">
      <c r="A1328" s="15">
        <v>44608</v>
      </c>
      <c r="B1328" s="15" t="b">
        <f t="shared" ca="1" si="46"/>
        <v>0</v>
      </c>
      <c r="C1328" s="14">
        <v>55.3</v>
      </c>
      <c r="G1328" s="5">
        <v>2.6</v>
      </c>
      <c r="H1328" s="5">
        <v>18.8</v>
      </c>
      <c r="I1328" s="24">
        <v>0</v>
      </c>
      <c r="J1328" s="24">
        <v>0</v>
      </c>
      <c r="K1328" s="24">
        <f t="shared" si="48"/>
        <v>0</v>
      </c>
      <c r="L1328" s="92">
        <v>0</v>
      </c>
    </row>
    <row r="1329" spans="1:12">
      <c r="A1329" s="15">
        <v>44609</v>
      </c>
      <c r="B1329" s="15" t="b">
        <f t="shared" ca="1" si="46"/>
        <v>0</v>
      </c>
      <c r="C1329" s="14">
        <v>55.3</v>
      </c>
      <c r="G1329" s="5">
        <v>3.4</v>
      </c>
      <c r="H1329" s="5">
        <v>18.100000000000001</v>
      </c>
      <c r="I1329" s="24">
        <v>0</v>
      </c>
      <c r="J1329" s="24">
        <v>0</v>
      </c>
      <c r="K1329" s="24">
        <f t="shared" si="48"/>
        <v>0</v>
      </c>
      <c r="L1329" s="92">
        <v>0</v>
      </c>
    </row>
    <row r="1330" spans="1:12">
      <c r="A1330" s="15">
        <v>44610</v>
      </c>
      <c r="B1330" s="15" t="b">
        <f t="shared" ca="1" si="46"/>
        <v>0</v>
      </c>
      <c r="C1330" s="14">
        <v>68.2</v>
      </c>
      <c r="G1330" s="5">
        <v>3.1</v>
      </c>
      <c r="H1330" s="5">
        <v>18.2</v>
      </c>
      <c r="I1330" s="24">
        <v>0</v>
      </c>
      <c r="J1330" s="24">
        <v>0</v>
      </c>
      <c r="K1330" s="24">
        <f t="shared" si="48"/>
        <v>0</v>
      </c>
      <c r="L1330" s="92">
        <v>0</v>
      </c>
    </row>
    <row r="1331" spans="1:12">
      <c r="A1331" s="15">
        <v>44611</v>
      </c>
      <c r="B1331" s="15" t="b">
        <f t="shared" ca="1" si="46"/>
        <v>0</v>
      </c>
      <c r="C1331" s="14">
        <v>68.2</v>
      </c>
      <c r="G1331" s="5">
        <v>2.8</v>
      </c>
      <c r="H1331" s="5">
        <v>17.399999999999999</v>
      </c>
      <c r="I1331" s="24">
        <v>0</v>
      </c>
      <c r="J1331" s="24">
        <v>0</v>
      </c>
      <c r="K1331" s="24">
        <f t="shared" si="48"/>
        <v>0</v>
      </c>
      <c r="L1331" s="92">
        <v>0</v>
      </c>
    </row>
    <row r="1332" spans="1:12">
      <c r="A1332" s="15">
        <v>44612</v>
      </c>
      <c r="B1332" s="15" t="b">
        <f t="shared" ca="1" si="46"/>
        <v>0</v>
      </c>
      <c r="C1332" s="14">
        <v>68.2</v>
      </c>
      <c r="G1332" s="5">
        <v>4.9000000000000004</v>
      </c>
      <c r="H1332" s="5">
        <v>15.9</v>
      </c>
      <c r="I1332" s="24">
        <v>0</v>
      </c>
      <c r="J1332" s="24">
        <v>0</v>
      </c>
      <c r="K1332" s="24">
        <f t="shared" si="48"/>
        <v>0</v>
      </c>
      <c r="L1332" s="92">
        <v>0</v>
      </c>
    </row>
    <row r="1333" spans="1:12">
      <c r="A1333" s="15">
        <v>44613</v>
      </c>
      <c r="B1333" s="15" t="b">
        <f t="shared" ca="1" si="46"/>
        <v>0</v>
      </c>
      <c r="C1333" s="14">
        <v>68.2</v>
      </c>
      <c r="G1333" s="5">
        <v>2.2000000000000002</v>
      </c>
      <c r="H1333" s="5">
        <v>13.5</v>
      </c>
      <c r="I1333" s="24">
        <v>0</v>
      </c>
      <c r="J1333" s="24">
        <v>0</v>
      </c>
      <c r="K1333" s="24">
        <f t="shared" si="48"/>
        <v>0</v>
      </c>
      <c r="L1333" s="92">
        <v>0</v>
      </c>
    </row>
    <row r="1334" spans="1:12">
      <c r="A1334" s="15">
        <v>44614</v>
      </c>
      <c r="B1334" s="15" t="b">
        <f t="shared" ca="1" si="46"/>
        <v>0</v>
      </c>
      <c r="C1334" s="14">
        <v>68.2</v>
      </c>
      <c r="G1334" s="5">
        <v>1.7</v>
      </c>
      <c r="H1334" s="5">
        <v>13.7</v>
      </c>
      <c r="I1334" s="24">
        <v>0</v>
      </c>
      <c r="J1334" s="24">
        <v>0</v>
      </c>
      <c r="K1334" s="24">
        <f t="shared" si="48"/>
        <v>0</v>
      </c>
      <c r="L1334" s="92">
        <v>0</v>
      </c>
    </row>
    <row r="1335" spans="1:12">
      <c r="A1335" s="15">
        <v>44615</v>
      </c>
      <c r="B1335" s="15" t="b">
        <f t="shared" ca="1" si="46"/>
        <v>0</v>
      </c>
      <c r="C1335" s="14">
        <v>68.2</v>
      </c>
      <c r="G1335" s="5">
        <v>2.1</v>
      </c>
      <c r="H1335" s="5">
        <v>15.7</v>
      </c>
      <c r="I1335" s="24">
        <v>0</v>
      </c>
      <c r="J1335" s="24">
        <v>0</v>
      </c>
      <c r="K1335" s="24">
        <f t="shared" si="48"/>
        <v>0</v>
      </c>
      <c r="L1335" s="92">
        <v>0</v>
      </c>
    </row>
    <row r="1336" spans="1:12">
      <c r="A1336" s="15">
        <v>44616</v>
      </c>
      <c r="B1336" s="15" t="b">
        <f t="shared" ca="1" si="46"/>
        <v>0</v>
      </c>
      <c r="C1336" s="14">
        <v>55.3</v>
      </c>
      <c r="G1336" s="5">
        <v>2.4</v>
      </c>
      <c r="H1336" s="5">
        <v>16.3</v>
      </c>
      <c r="I1336" s="24">
        <v>0</v>
      </c>
      <c r="J1336" s="24">
        <v>0</v>
      </c>
      <c r="K1336" s="24">
        <f t="shared" si="48"/>
        <v>0</v>
      </c>
      <c r="L1336" s="92">
        <v>0</v>
      </c>
    </row>
    <row r="1337" spans="1:12">
      <c r="A1337" s="15">
        <v>44617</v>
      </c>
      <c r="B1337" s="15" t="b">
        <f t="shared" ca="1" si="46"/>
        <v>0</v>
      </c>
      <c r="C1337" s="14">
        <v>60.1</v>
      </c>
      <c r="G1337" s="5">
        <v>1.4</v>
      </c>
      <c r="H1337" s="5">
        <v>18</v>
      </c>
      <c r="I1337" s="24">
        <v>0</v>
      </c>
      <c r="J1337" s="24">
        <v>0</v>
      </c>
      <c r="K1337" s="24">
        <f t="shared" si="48"/>
        <v>0</v>
      </c>
      <c r="L1337" s="92">
        <v>0</v>
      </c>
    </row>
    <row r="1338" spans="1:12">
      <c r="A1338" s="15">
        <v>44618</v>
      </c>
      <c r="B1338" s="15" t="b">
        <f t="shared" ca="1" si="46"/>
        <v>0</v>
      </c>
      <c r="C1338" s="14">
        <v>62.8</v>
      </c>
      <c r="G1338" s="5">
        <v>2</v>
      </c>
      <c r="H1338" s="5">
        <v>19.399999999999999</v>
      </c>
      <c r="I1338" s="24">
        <v>0</v>
      </c>
      <c r="J1338" s="24">
        <v>0</v>
      </c>
      <c r="K1338" s="24">
        <f t="shared" si="48"/>
        <v>0</v>
      </c>
      <c r="L1338" s="92">
        <v>0</v>
      </c>
    </row>
    <row r="1339" spans="1:12">
      <c r="A1339" s="15">
        <v>44619</v>
      </c>
      <c r="B1339" s="15" t="b">
        <f t="shared" ca="1" si="46"/>
        <v>0</v>
      </c>
      <c r="C1339" s="14">
        <v>66.400000000000006</v>
      </c>
      <c r="G1339" s="5">
        <v>2.1</v>
      </c>
      <c r="H1339" s="5">
        <v>19.899999999999999</v>
      </c>
      <c r="I1339" s="24">
        <v>0</v>
      </c>
      <c r="J1339" s="24">
        <v>0</v>
      </c>
      <c r="K1339" s="24">
        <f t="shared" si="48"/>
        <v>0</v>
      </c>
      <c r="L1339" s="92">
        <v>0</v>
      </c>
    </row>
    <row r="1340" spans="1:12">
      <c r="A1340" s="15">
        <v>44620</v>
      </c>
      <c r="B1340" s="15" t="b">
        <f t="shared" ca="1" si="46"/>
        <v>0</v>
      </c>
      <c r="C1340" s="14">
        <v>27.4</v>
      </c>
      <c r="G1340" s="5">
        <v>1.3</v>
      </c>
      <c r="H1340" s="5">
        <v>20.399999999999999</v>
      </c>
      <c r="I1340" s="24">
        <v>0</v>
      </c>
      <c r="J1340" s="24">
        <v>0</v>
      </c>
      <c r="K1340" s="24">
        <f t="shared" si="48"/>
        <v>0</v>
      </c>
      <c r="L1340" s="92">
        <v>0</v>
      </c>
    </row>
    <row r="1341" spans="1:12">
      <c r="A1341" s="15">
        <v>44621</v>
      </c>
      <c r="B1341" s="15" t="b">
        <f t="shared" ca="1" si="46"/>
        <v>0</v>
      </c>
      <c r="C1341" s="14">
        <v>31.4</v>
      </c>
      <c r="G1341" s="5">
        <v>1.4</v>
      </c>
      <c r="H1341" s="5">
        <v>22.4</v>
      </c>
      <c r="I1341" s="24">
        <v>0</v>
      </c>
      <c r="J1341" s="24">
        <v>0</v>
      </c>
      <c r="K1341" s="24">
        <f t="shared" si="48"/>
        <v>0</v>
      </c>
      <c r="L1341" s="92">
        <v>0</v>
      </c>
    </row>
    <row r="1342" spans="1:12">
      <c r="A1342" s="15">
        <v>44622</v>
      </c>
      <c r="B1342" s="15" t="b">
        <f t="shared" ca="1" si="46"/>
        <v>0</v>
      </c>
      <c r="C1342" s="14">
        <v>31.4</v>
      </c>
      <c r="G1342" s="5">
        <v>2.4</v>
      </c>
      <c r="H1342" s="5">
        <v>21.6</v>
      </c>
      <c r="I1342" s="24">
        <v>0</v>
      </c>
      <c r="J1342" s="24">
        <v>0</v>
      </c>
      <c r="K1342" s="24">
        <f t="shared" si="48"/>
        <v>0</v>
      </c>
      <c r="L1342" s="92">
        <v>0</v>
      </c>
    </row>
    <row r="1343" spans="1:12">
      <c r="A1343" s="15">
        <v>44623</v>
      </c>
      <c r="B1343" s="15" t="b">
        <f t="shared" ca="1" si="46"/>
        <v>0</v>
      </c>
      <c r="C1343" s="14">
        <v>52.7</v>
      </c>
      <c r="G1343" s="5">
        <v>2.2000000000000002</v>
      </c>
      <c r="H1343" s="5">
        <v>20.8</v>
      </c>
      <c r="I1343" s="24">
        <v>0</v>
      </c>
      <c r="J1343" s="24">
        <v>0</v>
      </c>
      <c r="K1343" s="24">
        <f t="shared" si="48"/>
        <v>0</v>
      </c>
      <c r="L1343" s="92">
        <v>0</v>
      </c>
    </row>
    <row r="1344" spans="1:12">
      <c r="A1344" s="15">
        <v>44624</v>
      </c>
      <c r="B1344" s="15" t="b">
        <f t="shared" ca="1" si="46"/>
        <v>0</v>
      </c>
      <c r="C1344" s="14">
        <v>60.1</v>
      </c>
      <c r="G1344" s="5">
        <v>2.2000000000000002</v>
      </c>
      <c r="H1344" s="5">
        <v>22.3</v>
      </c>
      <c r="I1344" s="24">
        <v>0</v>
      </c>
      <c r="J1344" s="24">
        <v>0</v>
      </c>
      <c r="K1344" s="24">
        <f t="shared" si="48"/>
        <v>0</v>
      </c>
      <c r="L1344" s="92">
        <v>0</v>
      </c>
    </row>
    <row r="1345" spans="1:12">
      <c r="A1345" s="15">
        <v>44625</v>
      </c>
      <c r="B1345" s="15" t="b">
        <f t="shared" ca="1" si="46"/>
        <v>0</v>
      </c>
      <c r="C1345" s="14">
        <v>14.4</v>
      </c>
      <c r="G1345" s="5">
        <v>3.1</v>
      </c>
      <c r="H1345" s="5">
        <v>21.9</v>
      </c>
      <c r="I1345" s="24">
        <v>0</v>
      </c>
      <c r="J1345" s="24">
        <v>0</v>
      </c>
      <c r="K1345" s="24">
        <f t="shared" si="48"/>
        <v>0</v>
      </c>
      <c r="L1345" s="92">
        <v>0</v>
      </c>
    </row>
    <row r="1346" spans="1:12">
      <c r="A1346" s="15">
        <v>44626</v>
      </c>
      <c r="B1346" s="15" t="b">
        <f t="shared" ref="B1346:B1409" ca="1" si="49">AND(A1346&gt;=(TODAY()-30),A1346&lt;TODAY())</f>
        <v>0</v>
      </c>
      <c r="C1346" s="14">
        <v>64.599999999999994</v>
      </c>
      <c r="G1346" s="5">
        <v>2.5</v>
      </c>
      <c r="H1346" s="5">
        <v>21.1</v>
      </c>
      <c r="I1346" s="24">
        <v>0</v>
      </c>
      <c r="J1346" s="24">
        <v>0</v>
      </c>
      <c r="K1346" s="24">
        <f t="shared" si="48"/>
        <v>0</v>
      </c>
      <c r="L1346" s="92">
        <v>0</v>
      </c>
    </row>
    <row r="1347" spans="1:12">
      <c r="A1347" s="15">
        <v>44627</v>
      </c>
      <c r="B1347" s="15" t="b">
        <f t="shared" ca="1" si="49"/>
        <v>0</v>
      </c>
      <c r="C1347" s="14">
        <v>52.9</v>
      </c>
      <c r="G1347" s="5">
        <v>2.2000000000000002</v>
      </c>
      <c r="H1347" s="5">
        <v>22.1</v>
      </c>
      <c r="I1347" s="24">
        <v>0</v>
      </c>
      <c r="J1347" s="24">
        <v>0</v>
      </c>
      <c r="K1347" s="24">
        <f t="shared" si="48"/>
        <v>0</v>
      </c>
      <c r="L1347" s="92">
        <v>0</v>
      </c>
    </row>
    <row r="1348" spans="1:12">
      <c r="A1348" s="15">
        <v>44628</v>
      </c>
      <c r="B1348" s="15" t="b">
        <f t="shared" ca="1" si="49"/>
        <v>0</v>
      </c>
      <c r="C1348" s="14">
        <v>21.9</v>
      </c>
      <c r="G1348" s="5">
        <v>3</v>
      </c>
      <c r="H1348" s="5">
        <v>20.6</v>
      </c>
      <c r="I1348" s="24">
        <v>0</v>
      </c>
      <c r="J1348" s="24">
        <v>0</v>
      </c>
      <c r="K1348" s="24">
        <f t="shared" si="48"/>
        <v>0</v>
      </c>
      <c r="L1348" s="92">
        <v>0</v>
      </c>
    </row>
    <row r="1349" spans="1:12">
      <c r="A1349" s="15">
        <v>44629</v>
      </c>
      <c r="B1349" s="15" t="b">
        <f t="shared" ca="1" si="49"/>
        <v>0</v>
      </c>
      <c r="C1349" s="14">
        <v>21.9</v>
      </c>
      <c r="G1349" s="5">
        <v>2.1</v>
      </c>
      <c r="H1349" s="5">
        <v>21.5</v>
      </c>
      <c r="I1349" s="24">
        <v>0</v>
      </c>
      <c r="J1349" s="24">
        <v>0</v>
      </c>
      <c r="K1349" s="24">
        <f t="shared" si="48"/>
        <v>0</v>
      </c>
      <c r="L1349" s="92">
        <v>0</v>
      </c>
    </row>
    <row r="1350" spans="1:12">
      <c r="A1350" s="15">
        <v>44630</v>
      </c>
      <c r="B1350" s="15" t="b">
        <f t="shared" ca="1" si="49"/>
        <v>0</v>
      </c>
      <c r="C1350" s="14">
        <v>41</v>
      </c>
      <c r="G1350" s="5">
        <v>2.2000000000000002</v>
      </c>
      <c r="H1350" s="5">
        <v>22.6</v>
      </c>
      <c r="I1350" s="24">
        <v>0</v>
      </c>
      <c r="J1350" s="24">
        <v>0</v>
      </c>
      <c r="K1350" s="24">
        <f t="shared" si="48"/>
        <v>0</v>
      </c>
      <c r="L1350" s="92">
        <v>0</v>
      </c>
    </row>
    <row r="1351" spans="1:12">
      <c r="A1351" s="15">
        <v>44631</v>
      </c>
      <c r="B1351" s="15" t="b">
        <f t="shared" ca="1" si="49"/>
        <v>0</v>
      </c>
      <c r="C1351" s="14">
        <v>49.2</v>
      </c>
      <c r="G1351" s="5">
        <v>2.9</v>
      </c>
      <c r="H1351" s="5">
        <v>23.1</v>
      </c>
      <c r="I1351" s="24">
        <v>0</v>
      </c>
      <c r="J1351" s="24">
        <v>0</v>
      </c>
      <c r="K1351" s="24">
        <f t="shared" si="48"/>
        <v>0</v>
      </c>
      <c r="L1351" s="92">
        <v>0</v>
      </c>
    </row>
    <row r="1352" spans="1:12">
      <c r="A1352" s="15">
        <v>44632</v>
      </c>
      <c r="B1352" s="15" t="b">
        <f t="shared" ca="1" si="49"/>
        <v>0</v>
      </c>
      <c r="C1352" s="14">
        <v>42.2</v>
      </c>
      <c r="G1352" s="5">
        <v>3</v>
      </c>
      <c r="H1352" s="5">
        <v>23.4</v>
      </c>
      <c r="I1352" s="24">
        <v>0</v>
      </c>
      <c r="J1352" s="24">
        <v>0</v>
      </c>
      <c r="K1352" s="24">
        <f t="shared" si="48"/>
        <v>0</v>
      </c>
      <c r="L1352" s="92">
        <v>0</v>
      </c>
    </row>
    <row r="1353" spans="1:12">
      <c r="A1353" s="15">
        <v>44633</v>
      </c>
      <c r="B1353" s="15" t="b">
        <f t="shared" ca="1" si="49"/>
        <v>0</v>
      </c>
      <c r="C1353" s="14">
        <v>44.6</v>
      </c>
      <c r="G1353" s="5">
        <v>3.1</v>
      </c>
      <c r="H1353" s="5">
        <v>24.4</v>
      </c>
      <c r="I1353" s="24">
        <v>0</v>
      </c>
      <c r="J1353" s="24">
        <v>0</v>
      </c>
      <c r="K1353" s="24">
        <f t="shared" si="48"/>
        <v>0</v>
      </c>
      <c r="L1353" s="92">
        <v>0</v>
      </c>
    </row>
    <row r="1354" spans="1:12">
      <c r="A1354" s="15">
        <v>44634</v>
      </c>
      <c r="B1354" s="15" t="b">
        <f t="shared" ca="1" si="49"/>
        <v>0</v>
      </c>
      <c r="C1354" s="14">
        <v>44.6</v>
      </c>
      <c r="G1354" s="5">
        <v>2.9</v>
      </c>
      <c r="H1354" s="5">
        <v>24.5</v>
      </c>
      <c r="I1354" s="24">
        <v>0</v>
      </c>
      <c r="J1354" s="24">
        <v>0</v>
      </c>
      <c r="K1354" s="24">
        <f t="shared" si="48"/>
        <v>0</v>
      </c>
      <c r="L1354" s="92">
        <v>0</v>
      </c>
    </row>
    <row r="1355" spans="1:12">
      <c r="A1355" s="15">
        <v>44635</v>
      </c>
      <c r="B1355" s="15" t="b">
        <f t="shared" ca="1" si="49"/>
        <v>0</v>
      </c>
      <c r="C1355" s="14">
        <v>50.5</v>
      </c>
      <c r="G1355" s="5">
        <v>2.1</v>
      </c>
      <c r="H1355" s="5">
        <v>24.2</v>
      </c>
      <c r="I1355" s="24">
        <v>0</v>
      </c>
      <c r="J1355" s="24">
        <v>0</v>
      </c>
      <c r="K1355" s="24">
        <f t="shared" si="48"/>
        <v>0</v>
      </c>
      <c r="L1355" s="92">
        <v>0</v>
      </c>
    </row>
    <row r="1356" spans="1:12">
      <c r="A1356" s="15">
        <v>44636</v>
      </c>
      <c r="B1356" s="15" t="b">
        <f t="shared" ca="1" si="49"/>
        <v>0</v>
      </c>
      <c r="C1356" s="14">
        <v>42.2</v>
      </c>
      <c r="G1356" s="5">
        <v>2.4</v>
      </c>
      <c r="H1356" s="5">
        <v>22.9</v>
      </c>
      <c r="I1356" s="24">
        <v>0</v>
      </c>
      <c r="J1356" s="24">
        <v>0</v>
      </c>
      <c r="K1356" s="24">
        <f t="shared" si="48"/>
        <v>0</v>
      </c>
      <c r="L1356" s="92">
        <v>0</v>
      </c>
    </row>
    <row r="1357" spans="1:12">
      <c r="A1357" s="15">
        <v>44637</v>
      </c>
      <c r="B1357" s="15" t="b">
        <f t="shared" ca="1" si="49"/>
        <v>0</v>
      </c>
      <c r="C1357" s="14">
        <v>42.2</v>
      </c>
      <c r="G1357" s="5">
        <v>3.1</v>
      </c>
      <c r="H1357" s="5">
        <v>24.6</v>
      </c>
      <c r="I1357" s="24">
        <v>0</v>
      </c>
      <c r="J1357" s="24">
        <v>0</v>
      </c>
      <c r="K1357" s="24">
        <f t="shared" si="48"/>
        <v>0</v>
      </c>
      <c r="L1357" s="92">
        <v>0</v>
      </c>
    </row>
    <row r="1358" spans="1:12">
      <c r="A1358" s="15">
        <v>44638</v>
      </c>
      <c r="B1358" s="15" t="b">
        <f t="shared" ca="1" si="49"/>
        <v>0</v>
      </c>
      <c r="C1358" s="14">
        <v>56.1</v>
      </c>
      <c r="G1358" s="5">
        <v>2.9</v>
      </c>
      <c r="H1358" s="5">
        <v>25.4</v>
      </c>
      <c r="I1358" s="24">
        <v>0</v>
      </c>
      <c r="J1358" s="24">
        <v>0</v>
      </c>
      <c r="K1358" s="24">
        <f t="shared" si="48"/>
        <v>0</v>
      </c>
      <c r="L1358" s="92">
        <v>0</v>
      </c>
    </row>
    <row r="1359" spans="1:12">
      <c r="A1359" s="15">
        <v>44639</v>
      </c>
      <c r="B1359" s="15" t="b">
        <f t="shared" ca="1" si="49"/>
        <v>0</v>
      </c>
      <c r="C1359" s="14">
        <v>61.7</v>
      </c>
      <c r="G1359" s="5">
        <v>3.4</v>
      </c>
      <c r="H1359" s="5">
        <v>24.4</v>
      </c>
      <c r="I1359" s="24">
        <v>0</v>
      </c>
      <c r="J1359" s="24">
        <v>0</v>
      </c>
      <c r="K1359" s="24">
        <f t="shared" si="48"/>
        <v>0</v>
      </c>
      <c r="L1359" s="92">
        <v>0</v>
      </c>
    </row>
    <row r="1360" spans="1:12">
      <c r="A1360" s="15">
        <v>44640</v>
      </c>
      <c r="B1360" s="15" t="b">
        <f t="shared" ca="1" si="49"/>
        <v>0</v>
      </c>
      <c r="C1360" s="14">
        <v>56.1</v>
      </c>
      <c r="G1360" s="5">
        <v>2.2999999999999998</v>
      </c>
      <c r="H1360" s="5">
        <v>23.1</v>
      </c>
      <c r="I1360" s="24">
        <v>0</v>
      </c>
      <c r="J1360" s="24">
        <v>0</v>
      </c>
      <c r="K1360" s="24">
        <f t="shared" si="48"/>
        <v>0</v>
      </c>
      <c r="L1360" s="92">
        <v>0</v>
      </c>
    </row>
    <row r="1361" spans="1:12">
      <c r="A1361" s="15">
        <v>44641</v>
      </c>
      <c r="B1361" s="15" t="b">
        <f t="shared" ca="1" si="49"/>
        <v>0</v>
      </c>
      <c r="C1361" s="14">
        <v>56.1</v>
      </c>
      <c r="G1361" s="5">
        <v>2.1</v>
      </c>
      <c r="H1361" s="5">
        <v>23.8</v>
      </c>
      <c r="I1361" s="24">
        <v>0</v>
      </c>
      <c r="J1361" s="24">
        <v>0</v>
      </c>
      <c r="K1361" s="24">
        <f t="shared" si="48"/>
        <v>0</v>
      </c>
      <c r="L1361" s="92">
        <v>0</v>
      </c>
    </row>
    <row r="1362" spans="1:12">
      <c r="A1362" s="15">
        <v>44642</v>
      </c>
      <c r="B1362" s="15" t="b">
        <f t="shared" ca="1" si="49"/>
        <v>0</v>
      </c>
      <c r="C1362" s="14">
        <v>52.9</v>
      </c>
      <c r="G1362" s="5">
        <v>1.9</v>
      </c>
      <c r="H1362" s="5">
        <v>24.3</v>
      </c>
      <c r="I1362" s="24">
        <v>0</v>
      </c>
      <c r="J1362" s="24">
        <v>0</v>
      </c>
      <c r="K1362" s="24">
        <f t="shared" si="48"/>
        <v>0</v>
      </c>
      <c r="L1362" s="92">
        <v>0</v>
      </c>
    </row>
    <row r="1363" spans="1:12">
      <c r="A1363" s="15">
        <v>44643</v>
      </c>
      <c r="B1363" s="15" t="b">
        <f t="shared" ca="1" si="49"/>
        <v>0</v>
      </c>
      <c r="C1363" s="14">
        <v>52.9</v>
      </c>
      <c r="G1363" s="5">
        <v>2.4</v>
      </c>
      <c r="H1363" s="5">
        <v>19.7</v>
      </c>
      <c r="I1363" s="24">
        <v>0</v>
      </c>
      <c r="J1363" s="24">
        <v>0</v>
      </c>
      <c r="K1363" s="24">
        <f t="shared" si="48"/>
        <v>0</v>
      </c>
      <c r="L1363" s="92">
        <v>0</v>
      </c>
    </row>
    <row r="1364" spans="1:12">
      <c r="A1364" s="15">
        <v>44644</v>
      </c>
      <c r="B1364" s="15" t="b">
        <f t="shared" ca="1" si="49"/>
        <v>0</v>
      </c>
      <c r="C1364" s="14">
        <v>52.9</v>
      </c>
      <c r="G1364" s="5">
        <v>2.6</v>
      </c>
      <c r="H1364" s="5">
        <v>20.2</v>
      </c>
      <c r="I1364" s="24">
        <v>0</v>
      </c>
      <c r="J1364" s="24">
        <v>0</v>
      </c>
      <c r="K1364" s="24">
        <f t="shared" si="48"/>
        <v>0</v>
      </c>
      <c r="L1364" s="92">
        <v>0</v>
      </c>
    </row>
    <row r="1365" spans="1:12">
      <c r="A1365" s="15">
        <v>44645</v>
      </c>
      <c r="B1365" s="15" t="b">
        <f t="shared" ca="1" si="49"/>
        <v>0</v>
      </c>
      <c r="C1365" s="14">
        <v>52.9</v>
      </c>
      <c r="G1365" s="5">
        <v>2.4</v>
      </c>
      <c r="H1365" s="5">
        <v>23</v>
      </c>
      <c r="I1365" s="24">
        <v>0</v>
      </c>
      <c r="J1365" s="24">
        <v>0</v>
      </c>
      <c r="K1365" s="24">
        <f t="shared" si="48"/>
        <v>0</v>
      </c>
      <c r="L1365" s="92">
        <v>0</v>
      </c>
    </row>
    <row r="1366" spans="1:12">
      <c r="A1366" s="15">
        <v>44646</v>
      </c>
      <c r="B1366" s="15" t="b">
        <f t="shared" ca="1" si="49"/>
        <v>0</v>
      </c>
      <c r="C1366" s="14">
        <v>52.9</v>
      </c>
      <c r="G1366" s="5">
        <v>3</v>
      </c>
      <c r="H1366" s="5">
        <v>24.6</v>
      </c>
      <c r="I1366" s="24">
        <v>0</v>
      </c>
      <c r="J1366" s="24">
        <v>0</v>
      </c>
      <c r="K1366" s="24">
        <f t="shared" si="48"/>
        <v>0</v>
      </c>
      <c r="L1366" s="92">
        <v>0</v>
      </c>
    </row>
    <row r="1367" spans="1:12">
      <c r="A1367" s="15">
        <v>44647</v>
      </c>
      <c r="B1367" s="15" t="b">
        <f t="shared" ca="1" si="49"/>
        <v>0</v>
      </c>
      <c r="C1367" s="14">
        <v>52.9</v>
      </c>
      <c r="G1367" s="5">
        <v>2.5</v>
      </c>
      <c r="H1367" s="5">
        <v>23.2</v>
      </c>
      <c r="I1367" s="24">
        <v>0</v>
      </c>
      <c r="J1367" s="24">
        <v>0</v>
      </c>
      <c r="K1367" s="24">
        <f t="shared" si="48"/>
        <v>0</v>
      </c>
      <c r="L1367" s="92">
        <v>0</v>
      </c>
    </row>
    <row r="1368" spans="1:12">
      <c r="A1368" s="15">
        <v>44648</v>
      </c>
      <c r="B1368" s="15" t="b">
        <f t="shared" ca="1" si="49"/>
        <v>0</v>
      </c>
      <c r="C1368" s="14">
        <v>52.9</v>
      </c>
      <c r="G1368" s="5">
        <v>4</v>
      </c>
      <c r="H1368" s="5">
        <v>20</v>
      </c>
      <c r="I1368" s="24">
        <v>0</v>
      </c>
      <c r="J1368" s="24">
        <v>0</v>
      </c>
      <c r="K1368" s="24">
        <f t="shared" si="48"/>
        <v>0</v>
      </c>
      <c r="L1368" s="92">
        <v>0</v>
      </c>
    </row>
    <row r="1369" spans="1:12">
      <c r="A1369" s="15">
        <v>44649</v>
      </c>
      <c r="B1369" s="15" t="b">
        <f t="shared" ca="1" si="49"/>
        <v>0</v>
      </c>
      <c r="C1369" s="14">
        <v>52.9</v>
      </c>
      <c r="G1369" s="5">
        <v>3.1</v>
      </c>
      <c r="H1369" s="5">
        <v>21.2</v>
      </c>
      <c r="I1369" s="24">
        <v>0</v>
      </c>
      <c r="J1369" s="24">
        <v>0</v>
      </c>
      <c r="K1369" s="24">
        <f t="shared" si="48"/>
        <v>0</v>
      </c>
      <c r="L1369" s="92">
        <v>0</v>
      </c>
    </row>
    <row r="1370" spans="1:12">
      <c r="A1370" s="15">
        <v>44650</v>
      </c>
      <c r="B1370" s="15" t="b">
        <f t="shared" ca="1" si="49"/>
        <v>0</v>
      </c>
      <c r="C1370" s="14">
        <v>52.9</v>
      </c>
      <c r="G1370" s="5">
        <v>4.0999999999999996</v>
      </c>
      <c r="H1370" s="5">
        <v>23</v>
      </c>
      <c r="I1370" s="24">
        <v>0</v>
      </c>
      <c r="J1370" s="24">
        <v>0</v>
      </c>
      <c r="K1370" s="24">
        <f t="shared" si="48"/>
        <v>0</v>
      </c>
      <c r="L1370" s="92">
        <v>0</v>
      </c>
    </row>
    <row r="1371" spans="1:12">
      <c r="A1371" s="15">
        <v>44651</v>
      </c>
      <c r="B1371" s="15" t="b">
        <f t="shared" ca="1" si="49"/>
        <v>0</v>
      </c>
      <c r="C1371" s="14">
        <v>52.9</v>
      </c>
      <c r="G1371" s="5">
        <v>4.8</v>
      </c>
      <c r="H1371" s="5">
        <v>24.6</v>
      </c>
      <c r="I1371" s="24">
        <v>0</v>
      </c>
      <c r="J1371" s="24">
        <v>0</v>
      </c>
      <c r="K1371" s="24">
        <f t="shared" ref="K1371:K1434" si="50">I1371+J1371</f>
        <v>0</v>
      </c>
      <c r="L1371" s="92">
        <v>0</v>
      </c>
    </row>
    <row r="1372" spans="1:12">
      <c r="A1372" s="15">
        <v>44652</v>
      </c>
      <c r="B1372" s="15" t="b">
        <f t="shared" ca="1" si="49"/>
        <v>0</v>
      </c>
      <c r="C1372" s="14">
        <v>52.9</v>
      </c>
      <c r="G1372" s="5">
        <v>3.7</v>
      </c>
      <c r="H1372" s="5">
        <v>21.5</v>
      </c>
      <c r="I1372" s="24">
        <v>0</v>
      </c>
      <c r="J1372" s="24">
        <v>0</v>
      </c>
      <c r="K1372" s="24">
        <f t="shared" si="50"/>
        <v>0</v>
      </c>
      <c r="L1372" s="92">
        <v>0</v>
      </c>
    </row>
    <row r="1373" spans="1:12">
      <c r="A1373" s="15">
        <v>44653</v>
      </c>
      <c r="B1373" s="15" t="b">
        <f t="shared" ca="1" si="49"/>
        <v>0</v>
      </c>
      <c r="C1373" s="14">
        <v>52.9</v>
      </c>
      <c r="G1373" s="5">
        <v>5.5</v>
      </c>
      <c r="H1373" s="5">
        <v>19.899999999999999</v>
      </c>
      <c r="I1373" s="24">
        <v>0</v>
      </c>
      <c r="J1373" s="24">
        <v>0</v>
      </c>
      <c r="K1373" s="24">
        <f t="shared" si="50"/>
        <v>0</v>
      </c>
      <c r="L1373" s="92">
        <v>0</v>
      </c>
    </row>
    <row r="1374" spans="1:12">
      <c r="A1374" s="15">
        <v>44654</v>
      </c>
      <c r="B1374" s="15" t="b">
        <f t="shared" ca="1" si="49"/>
        <v>0</v>
      </c>
      <c r="C1374" s="14">
        <v>52.9</v>
      </c>
      <c r="G1374" s="5">
        <v>5.3</v>
      </c>
      <c r="H1374" s="5">
        <v>22.3</v>
      </c>
      <c r="I1374" s="24">
        <v>0</v>
      </c>
      <c r="J1374" s="24">
        <v>0</v>
      </c>
      <c r="K1374" s="24">
        <f t="shared" si="50"/>
        <v>0</v>
      </c>
      <c r="L1374" s="92">
        <v>0</v>
      </c>
    </row>
    <row r="1375" spans="1:12">
      <c r="A1375" s="15">
        <v>44655</v>
      </c>
      <c r="B1375" s="15" t="b">
        <f t="shared" ca="1" si="49"/>
        <v>0</v>
      </c>
      <c r="C1375" s="14">
        <v>52.9</v>
      </c>
      <c r="G1375" s="5">
        <v>6.6</v>
      </c>
      <c r="H1375" s="5">
        <v>22.9</v>
      </c>
      <c r="I1375" s="24">
        <v>0</v>
      </c>
      <c r="J1375" s="24">
        <v>0</v>
      </c>
      <c r="K1375" s="24">
        <f t="shared" si="50"/>
        <v>0</v>
      </c>
      <c r="L1375" s="92">
        <v>0</v>
      </c>
    </row>
    <row r="1376" spans="1:12">
      <c r="A1376" s="15">
        <v>44656</v>
      </c>
      <c r="B1376" s="15" t="b">
        <f t="shared" ca="1" si="49"/>
        <v>0</v>
      </c>
      <c r="C1376" s="14">
        <v>52.9</v>
      </c>
      <c r="G1376" s="5">
        <v>4.5</v>
      </c>
      <c r="H1376" s="5">
        <v>22.9</v>
      </c>
      <c r="I1376" s="24">
        <v>0</v>
      </c>
      <c r="J1376" s="24">
        <v>0</v>
      </c>
      <c r="K1376" s="24">
        <f t="shared" si="50"/>
        <v>0</v>
      </c>
      <c r="L1376" s="92">
        <v>0</v>
      </c>
    </row>
    <row r="1377" spans="1:12">
      <c r="A1377" s="15">
        <v>44657</v>
      </c>
      <c r="B1377" s="15" t="b">
        <f t="shared" ca="1" si="49"/>
        <v>0</v>
      </c>
      <c r="C1377" s="14">
        <v>52.9</v>
      </c>
      <c r="G1377" s="5">
        <v>7.1</v>
      </c>
      <c r="H1377" s="5">
        <v>23.1</v>
      </c>
      <c r="I1377" s="24">
        <v>0</v>
      </c>
      <c r="J1377" s="24">
        <v>0</v>
      </c>
      <c r="K1377" s="24">
        <f t="shared" si="50"/>
        <v>0</v>
      </c>
      <c r="L1377" s="92">
        <v>0</v>
      </c>
    </row>
    <row r="1378" spans="1:12">
      <c r="A1378" s="15">
        <v>44658</v>
      </c>
      <c r="B1378" s="15" t="b">
        <f t="shared" ca="1" si="49"/>
        <v>0</v>
      </c>
      <c r="C1378" s="14">
        <v>52.9</v>
      </c>
      <c r="G1378" s="5">
        <v>6.3</v>
      </c>
      <c r="H1378" s="5">
        <v>23.9</v>
      </c>
      <c r="I1378" s="24">
        <v>0</v>
      </c>
      <c r="J1378" s="24">
        <v>0</v>
      </c>
      <c r="K1378" s="24">
        <f t="shared" si="50"/>
        <v>0</v>
      </c>
      <c r="L1378" s="92">
        <v>0</v>
      </c>
    </row>
    <row r="1379" spans="1:12">
      <c r="A1379" s="15">
        <v>44659</v>
      </c>
      <c r="B1379" s="15" t="b">
        <f t="shared" ca="1" si="49"/>
        <v>0</v>
      </c>
      <c r="C1379" s="14">
        <v>57.7</v>
      </c>
      <c r="G1379" s="5">
        <v>4.0999999999999996</v>
      </c>
      <c r="H1379" s="5">
        <v>24.4</v>
      </c>
      <c r="I1379" s="24">
        <v>0</v>
      </c>
      <c r="J1379" s="24">
        <v>0</v>
      </c>
      <c r="K1379" s="24">
        <f t="shared" si="50"/>
        <v>0</v>
      </c>
      <c r="L1379" s="92">
        <v>0</v>
      </c>
    </row>
    <row r="1380" spans="1:12">
      <c r="A1380" s="15">
        <v>44660</v>
      </c>
      <c r="B1380" s="15" t="b">
        <f t="shared" ca="1" si="49"/>
        <v>0</v>
      </c>
      <c r="C1380" s="14">
        <v>52.9</v>
      </c>
      <c r="G1380" s="5">
        <v>6.4</v>
      </c>
      <c r="H1380" s="5">
        <v>24.2</v>
      </c>
      <c r="I1380" s="24">
        <v>0</v>
      </c>
      <c r="J1380" s="24">
        <v>0</v>
      </c>
      <c r="K1380" s="24">
        <f t="shared" si="50"/>
        <v>0</v>
      </c>
      <c r="L1380" s="92">
        <v>0</v>
      </c>
    </row>
    <row r="1381" spans="1:12">
      <c r="A1381" s="15">
        <v>44661</v>
      </c>
      <c r="B1381" s="15" t="b">
        <f t="shared" ca="1" si="49"/>
        <v>0</v>
      </c>
      <c r="C1381" s="14">
        <v>52.9</v>
      </c>
      <c r="G1381" s="5">
        <v>7.4</v>
      </c>
      <c r="H1381" s="5">
        <v>24.8</v>
      </c>
      <c r="I1381" s="24">
        <v>0</v>
      </c>
      <c r="J1381" s="24">
        <v>0</v>
      </c>
      <c r="K1381" s="24">
        <f t="shared" si="50"/>
        <v>0</v>
      </c>
      <c r="L1381" s="92">
        <v>0</v>
      </c>
    </row>
    <row r="1382" spans="1:12">
      <c r="A1382" s="15">
        <v>44662</v>
      </c>
      <c r="B1382" s="15" t="b">
        <f t="shared" ca="1" si="49"/>
        <v>0</v>
      </c>
      <c r="C1382" s="14">
        <v>52.9</v>
      </c>
      <c r="G1382" s="5">
        <v>6.9</v>
      </c>
      <c r="H1382" s="5">
        <v>25.5</v>
      </c>
      <c r="I1382" s="24">
        <v>0</v>
      </c>
      <c r="J1382" s="24">
        <v>0</v>
      </c>
      <c r="K1382" s="24">
        <f t="shared" si="50"/>
        <v>0</v>
      </c>
      <c r="L1382" s="92">
        <v>0</v>
      </c>
    </row>
    <row r="1383" spans="1:12">
      <c r="A1383" s="15">
        <v>44663</v>
      </c>
      <c r="B1383" s="15" t="b">
        <f t="shared" ca="1" si="49"/>
        <v>0</v>
      </c>
      <c r="C1383" s="14">
        <v>52.9</v>
      </c>
      <c r="G1383" s="5">
        <v>7.4</v>
      </c>
      <c r="H1383" s="5">
        <v>25.3</v>
      </c>
      <c r="I1383" s="24">
        <v>0</v>
      </c>
      <c r="J1383" s="24">
        <v>0</v>
      </c>
      <c r="K1383" s="24">
        <f t="shared" si="50"/>
        <v>0</v>
      </c>
      <c r="L1383" s="92">
        <v>0</v>
      </c>
    </row>
    <row r="1384" spans="1:12">
      <c r="A1384" s="15">
        <v>44664</v>
      </c>
      <c r="B1384" s="15" t="b">
        <f t="shared" ca="1" si="49"/>
        <v>0</v>
      </c>
      <c r="C1384" s="14">
        <v>52.9</v>
      </c>
      <c r="G1384" s="5">
        <v>8.1999999999999993</v>
      </c>
      <c r="H1384" s="5">
        <v>24.7</v>
      </c>
      <c r="I1384" s="24">
        <v>0</v>
      </c>
      <c r="J1384" s="24">
        <v>0</v>
      </c>
      <c r="K1384" s="24">
        <f t="shared" si="50"/>
        <v>0</v>
      </c>
      <c r="L1384" s="92">
        <v>0</v>
      </c>
    </row>
    <row r="1385" spans="1:12">
      <c r="A1385" s="15">
        <v>44665</v>
      </c>
      <c r="B1385" s="15" t="b">
        <f t="shared" ca="1" si="49"/>
        <v>0</v>
      </c>
      <c r="C1385" s="14">
        <v>52.9</v>
      </c>
      <c r="G1385" s="5">
        <v>16.3</v>
      </c>
      <c r="H1385" s="5">
        <v>24.7</v>
      </c>
      <c r="I1385" s="24">
        <v>0</v>
      </c>
      <c r="J1385" s="24">
        <v>0</v>
      </c>
      <c r="K1385" s="24">
        <f t="shared" si="50"/>
        <v>0</v>
      </c>
      <c r="L1385" s="92">
        <v>0</v>
      </c>
    </row>
    <row r="1386" spans="1:12">
      <c r="A1386" s="15">
        <v>44666</v>
      </c>
      <c r="B1386" s="15" t="b">
        <f t="shared" ca="1" si="49"/>
        <v>0</v>
      </c>
      <c r="C1386" s="14">
        <v>66.5</v>
      </c>
      <c r="G1386" s="5">
        <v>18.5</v>
      </c>
      <c r="H1386" s="5">
        <v>24.2</v>
      </c>
      <c r="I1386" s="24">
        <v>0</v>
      </c>
      <c r="J1386" s="24">
        <v>0</v>
      </c>
      <c r="K1386" s="24">
        <f t="shared" si="50"/>
        <v>0</v>
      </c>
      <c r="L1386" s="92">
        <v>0</v>
      </c>
    </row>
    <row r="1387" spans="1:12">
      <c r="A1387" s="15">
        <v>44667</v>
      </c>
      <c r="B1387" s="15" t="b">
        <f t="shared" ca="1" si="49"/>
        <v>0</v>
      </c>
      <c r="C1387" s="14">
        <v>52.9</v>
      </c>
      <c r="G1387" s="5">
        <v>18.2</v>
      </c>
      <c r="H1387" s="5">
        <v>23.5</v>
      </c>
      <c r="I1387" s="24">
        <v>0</v>
      </c>
      <c r="J1387" s="24">
        <v>0</v>
      </c>
      <c r="K1387" s="24">
        <f t="shared" si="50"/>
        <v>0</v>
      </c>
      <c r="L1387" s="92">
        <v>0</v>
      </c>
    </row>
    <row r="1388" spans="1:12">
      <c r="A1388" s="15">
        <v>44668</v>
      </c>
      <c r="B1388" s="15" t="b">
        <f t="shared" ca="1" si="49"/>
        <v>0</v>
      </c>
      <c r="C1388" s="14">
        <v>52.9</v>
      </c>
      <c r="G1388" s="5">
        <v>17.8</v>
      </c>
      <c r="H1388" s="5">
        <v>23.1</v>
      </c>
      <c r="I1388" s="24">
        <v>0</v>
      </c>
      <c r="J1388" s="24">
        <v>0</v>
      </c>
      <c r="K1388" s="24">
        <f t="shared" si="50"/>
        <v>0</v>
      </c>
      <c r="L1388" s="92">
        <v>0</v>
      </c>
    </row>
    <row r="1389" spans="1:12">
      <c r="A1389" s="15">
        <v>44669</v>
      </c>
      <c r="B1389" s="15" t="b">
        <f t="shared" ca="1" si="49"/>
        <v>0</v>
      </c>
      <c r="C1389" s="14">
        <v>52.9</v>
      </c>
      <c r="G1389" s="5">
        <v>13</v>
      </c>
      <c r="H1389" s="5">
        <v>22.6</v>
      </c>
      <c r="I1389" s="24">
        <v>0</v>
      </c>
      <c r="J1389" s="24">
        <v>0</v>
      </c>
      <c r="K1389" s="24">
        <f t="shared" si="50"/>
        <v>0</v>
      </c>
      <c r="L1389" s="92">
        <v>0</v>
      </c>
    </row>
    <row r="1390" spans="1:12">
      <c r="A1390" s="15">
        <v>44670</v>
      </c>
      <c r="B1390" s="15" t="b">
        <f t="shared" ca="1" si="49"/>
        <v>0</v>
      </c>
      <c r="C1390" s="14">
        <v>52.9</v>
      </c>
      <c r="G1390" s="5">
        <v>6.3</v>
      </c>
      <c r="H1390" s="5">
        <v>20.9</v>
      </c>
      <c r="I1390" s="24">
        <v>0</v>
      </c>
      <c r="J1390" s="24">
        <v>0</v>
      </c>
      <c r="K1390" s="24">
        <f t="shared" si="50"/>
        <v>0</v>
      </c>
      <c r="L1390" s="92">
        <v>0</v>
      </c>
    </row>
    <row r="1391" spans="1:12">
      <c r="A1391" s="15">
        <v>44671</v>
      </c>
      <c r="B1391" s="15" t="b">
        <f t="shared" ca="1" si="49"/>
        <v>0</v>
      </c>
      <c r="C1391" s="14">
        <v>65.8</v>
      </c>
      <c r="G1391" s="5">
        <v>8.6</v>
      </c>
      <c r="H1391" s="5">
        <v>22.7</v>
      </c>
      <c r="I1391" s="24">
        <v>0</v>
      </c>
      <c r="J1391" s="24">
        <v>0</v>
      </c>
      <c r="K1391" s="24">
        <f t="shared" si="50"/>
        <v>0</v>
      </c>
      <c r="L1391" s="92">
        <v>0</v>
      </c>
    </row>
    <row r="1392" spans="1:12">
      <c r="A1392" s="15">
        <v>44672</v>
      </c>
      <c r="B1392" s="15" t="b">
        <f t="shared" ca="1" si="49"/>
        <v>0</v>
      </c>
      <c r="C1392" s="14">
        <v>61</v>
      </c>
      <c r="G1392" s="5">
        <v>15.2</v>
      </c>
      <c r="H1392" s="5">
        <v>24</v>
      </c>
      <c r="I1392" s="24">
        <v>0</v>
      </c>
      <c r="J1392" s="24">
        <v>0</v>
      </c>
      <c r="K1392" s="24">
        <f t="shared" si="50"/>
        <v>0</v>
      </c>
      <c r="L1392" s="92">
        <v>18</v>
      </c>
    </row>
    <row r="1393" spans="1:12">
      <c r="A1393" s="15">
        <v>44673</v>
      </c>
      <c r="B1393" s="15" t="b">
        <f t="shared" ca="1" si="49"/>
        <v>0</v>
      </c>
      <c r="C1393" s="14">
        <v>61</v>
      </c>
      <c r="G1393" s="5">
        <v>21.2</v>
      </c>
      <c r="H1393" s="5">
        <v>24.8</v>
      </c>
      <c r="I1393" s="24">
        <v>0</v>
      </c>
      <c r="J1393" s="24">
        <v>0</v>
      </c>
      <c r="K1393" s="24">
        <f t="shared" si="50"/>
        <v>0</v>
      </c>
      <c r="L1393" s="92">
        <v>22</v>
      </c>
    </row>
    <row r="1394" spans="1:12">
      <c r="A1394" s="15">
        <v>44674</v>
      </c>
      <c r="B1394" s="15" t="b">
        <f t="shared" ca="1" si="49"/>
        <v>0</v>
      </c>
      <c r="C1394" s="14">
        <v>61</v>
      </c>
      <c r="G1394" s="5">
        <v>25.5</v>
      </c>
      <c r="H1394" s="5">
        <v>25.5</v>
      </c>
      <c r="I1394" s="24">
        <v>3101</v>
      </c>
      <c r="J1394" s="24">
        <v>2993</v>
      </c>
      <c r="K1394" s="24">
        <f t="shared" si="50"/>
        <v>6094</v>
      </c>
      <c r="L1394" s="92">
        <v>23</v>
      </c>
    </row>
    <row r="1395" spans="1:12">
      <c r="A1395" s="15">
        <v>44675</v>
      </c>
      <c r="B1395" s="15" t="b">
        <f t="shared" ca="1" si="49"/>
        <v>0</v>
      </c>
      <c r="C1395" s="14">
        <v>61</v>
      </c>
      <c r="G1395" s="5">
        <v>19.899999999999999</v>
      </c>
      <c r="H1395" s="5">
        <v>26.2</v>
      </c>
      <c r="I1395" s="24">
        <v>3479</v>
      </c>
      <c r="J1395" s="24">
        <v>3406</v>
      </c>
      <c r="K1395" s="24">
        <f t="shared" si="50"/>
        <v>6885</v>
      </c>
      <c r="L1395" s="92">
        <v>26</v>
      </c>
    </row>
    <row r="1396" spans="1:12">
      <c r="A1396" s="15">
        <v>44676</v>
      </c>
      <c r="B1396" s="15" t="b">
        <f t="shared" ca="1" si="49"/>
        <v>0</v>
      </c>
      <c r="C1396" s="14">
        <v>61</v>
      </c>
      <c r="G1396" s="5">
        <v>9.3000000000000007</v>
      </c>
      <c r="H1396" s="5">
        <v>28.6</v>
      </c>
      <c r="I1396" s="24">
        <v>3591</v>
      </c>
      <c r="J1396" s="24">
        <v>3280</v>
      </c>
      <c r="K1396" s="24">
        <f t="shared" si="50"/>
        <v>6871</v>
      </c>
      <c r="L1396" s="92">
        <v>18</v>
      </c>
    </row>
    <row r="1397" spans="1:12">
      <c r="A1397" s="15">
        <v>44677</v>
      </c>
      <c r="B1397" s="15" t="b">
        <f t="shared" ca="1" si="49"/>
        <v>0</v>
      </c>
      <c r="C1397" s="14">
        <v>51.5</v>
      </c>
      <c r="G1397" s="5">
        <v>9.3000000000000007</v>
      </c>
      <c r="H1397" s="5">
        <v>23.9</v>
      </c>
      <c r="I1397" s="24">
        <v>2759</v>
      </c>
      <c r="J1397" s="24">
        <v>2901</v>
      </c>
      <c r="K1397" s="24">
        <f t="shared" si="50"/>
        <v>5660</v>
      </c>
      <c r="L1397" s="92">
        <v>0</v>
      </c>
    </row>
    <row r="1398" spans="1:12">
      <c r="A1398" s="15">
        <v>44678</v>
      </c>
      <c r="B1398" s="15" t="b">
        <f t="shared" ca="1" si="49"/>
        <v>0</v>
      </c>
      <c r="C1398" s="14">
        <v>55.3</v>
      </c>
      <c r="G1398" s="5">
        <v>9.5</v>
      </c>
      <c r="H1398" s="5">
        <v>24.3</v>
      </c>
      <c r="I1398" s="24">
        <v>2829</v>
      </c>
      <c r="J1398" s="24">
        <v>2755</v>
      </c>
      <c r="K1398" s="24">
        <f t="shared" si="50"/>
        <v>5584</v>
      </c>
      <c r="L1398" s="92">
        <v>18</v>
      </c>
    </row>
    <row r="1399" spans="1:12">
      <c r="A1399" s="15">
        <v>44679</v>
      </c>
      <c r="B1399" s="15" t="b">
        <f t="shared" ca="1" si="49"/>
        <v>0</v>
      </c>
      <c r="C1399" s="14">
        <v>62.1</v>
      </c>
      <c r="G1399" s="5">
        <v>10.199999999999999</v>
      </c>
      <c r="H1399" s="5">
        <v>26.7</v>
      </c>
      <c r="I1399" s="24">
        <v>1192</v>
      </c>
      <c r="J1399" s="24">
        <v>1215</v>
      </c>
      <c r="K1399" s="24">
        <f t="shared" si="50"/>
        <v>2407</v>
      </c>
      <c r="L1399" s="92">
        <v>0</v>
      </c>
    </row>
    <row r="1400" spans="1:12">
      <c r="A1400" s="15">
        <v>44680</v>
      </c>
      <c r="B1400" s="15" t="b">
        <f t="shared" ca="1" si="49"/>
        <v>0</v>
      </c>
      <c r="C1400" s="14">
        <v>65.3</v>
      </c>
      <c r="G1400" s="5">
        <v>22.9</v>
      </c>
      <c r="H1400" s="5">
        <v>26.8</v>
      </c>
      <c r="I1400" s="24">
        <v>1142</v>
      </c>
      <c r="J1400" s="24">
        <v>1086</v>
      </c>
      <c r="K1400" s="24">
        <f t="shared" si="50"/>
        <v>2228</v>
      </c>
      <c r="L1400" s="92">
        <v>26</v>
      </c>
    </row>
    <row r="1401" spans="1:12">
      <c r="A1401" s="15">
        <v>44681</v>
      </c>
      <c r="B1401" s="15" t="b">
        <f t="shared" ca="1" si="49"/>
        <v>0</v>
      </c>
      <c r="C1401" s="14">
        <v>64.599999999999994</v>
      </c>
      <c r="G1401" s="5">
        <v>31.8</v>
      </c>
      <c r="H1401" s="5">
        <v>25.5</v>
      </c>
      <c r="I1401" s="24">
        <v>1074</v>
      </c>
      <c r="J1401" s="24">
        <v>1279</v>
      </c>
      <c r="K1401" s="24">
        <f t="shared" si="50"/>
        <v>2353</v>
      </c>
      <c r="L1401" s="92">
        <v>26</v>
      </c>
    </row>
    <row r="1402" spans="1:12">
      <c r="A1402" s="15">
        <v>44682</v>
      </c>
      <c r="B1402" s="15" t="b">
        <f t="shared" ca="1" si="49"/>
        <v>0</v>
      </c>
      <c r="C1402" s="14">
        <v>62.1</v>
      </c>
      <c r="G1402" s="5">
        <v>29.4</v>
      </c>
      <c r="H1402" s="5">
        <v>22.3</v>
      </c>
      <c r="I1402" s="24">
        <v>652</v>
      </c>
      <c r="J1402" s="24">
        <v>739</v>
      </c>
      <c r="K1402" s="24">
        <f t="shared" si="50"/>
        <v>1391</v>
      </c>
      <c r="L1402" s="92">
        <v>26</v>
      </c>
    </row>
    <row r="1403" spans="1:12">
      <c r="A1403" s="15">
        <v>44683</v>
      </c>
      <c r="B1403" s="15" t="b">
        <f t="shared" ca="1" si="49"/>
        <v>0</v>
      </c>
      <c r="C1403" s="14">
        <v>74</v>
      </c>
      <c r="G1403" s="5">
        <v>14.5</v>
      </c>
      <c r="H1403" s="5">
        <v>21.2</v>
      </c>
      <c r="I1403" s="24">
        <v>0</v>
      </c>
      <c r="J1403" s="24">
        <v>0</v>
      </c>
      <c r="K1403" s="24">
        <f t="shared" si="50"/>
        <v>0</v>
      </c>
      <c r="L1403" s="92">
        <v>26</v>
      </c>
    </row>
    <row r="1404" spans="1:12">
      <c r="A1404" s="15">
        <v>44684</v>
      </c>
      <c r="B1404" s="15" t="b">
        <f t="shared" ca="1" si="49"/>
        <v>0</v>
      </c>
      <c r="C1404" s="14">
        <v>66.099999999999994</v>
      </c>
      <c r="G1404" s="5">
        <v>17.399999999999999</v>
      </c>
      <c r="H1404" s="5">
        <v>23.2</v>
      </c>
      <c r="I1404" s="24">
        <v>0</v>
      </c>
      <c r="J1404" s="24">
        <v>0</v>
      </c>
      <c r="K1404" s="24">
        <f t="shared" si="50"/>
        <v>0</v>
      </c>
      <c r="L1404" s="92">
        <v>0</v>
      </c>
    </row>
    <row r="1405" spans="1:12">
      <c r="A1405" s="15">
        <v>44685</v>
      </c>
      <c r="B1405" s="15" t="b">
        <f t="shared" ca="1" si="49"/>
        <v>0</v>
      </c>
      <c r="C1405" s="14">
        <v>44.1</v>
      </c>
      <c r="G1405" s="5">
        <v>10.5</v>
      </c>
      <c r="H1405" s="5">
        <v>24.5</v>
      </c>
      <c r="I1405" s="24">
        <v>0</v>
      </c>
      <c r="J1405" s="24">
        <v>0</v>
      </c>
      <c r="K1405" s="24">
        <f t="shared" si="50"/>
        <v>0</v>
      </c>
      <c r="L1405" s="92">
        <v>18</v>
      </c>
    </row>
    <row r="1406" spans="1:12">
      <c r="A1406" s="15">
        <v>44686</v>
      </c>
      <c r="B1406" s="15" t="b">
        <f t="shared" ca="1" si="49"/>
        <v>0</v>
      </c>
      <c r="C1406" s="14">
        <v>47.1</v>
      </c>
      <c r="G1406" s="5">
        <v>12.2</v>
      </c>
      <c r="H1406" s="5">
        <v>24.6</v>
      </c>
      <c r="I1406" s="24">
        <v>0</v>
      </c>
      <c r="J1406" s="24">
        <v>0</v>
      </c>
      <c r="K1406" s="24">
        <f t="shared" si="50"/>
        <v>0</v>
      </c>
      <c r="L1406" s="92">
        <v>0</v>
      </c>
    </row>
    <row r="1407" spans="1:12">
      <c r="A1407" s="15">
        <v>44687</v>
      </c>
      <c r="B1407" s="15" t="b">
        <f t="shared" ca="1" si="49"/>
        <v>0</v>
      </c>
      <c r="C1407" s="14">
        <v>47.1</v>
      </c>
      <c r="G1407" s="5">
        <v>27.6</v>
      </c>
      <c r="H1407" s="5">
        <v>25.1</v>
      </c>
      <c r="I1407" s="24">
        <v>530</v>
      </c>
      <c r="J1407" s="24">
        <v>458</v>
      </c>
      <c r="K1407" s="24">
        <f t="shared" si="50"/>
        <v>988</v>
      </c>
      <c r="L1407" s="92">
        <v>18</v>
      </c>
    </row>
    <row r="1408" spans="1:12">
      <c r="A1408" s="15">
        <v>44688</v>
      </c>
      <c r="B1408" s="15" t="b">
        <f t="shared" ca="1" si="49"/>
        <v>0</v>
      </c>
      <c r="C1408" s="14">
        <v>47.1</v>
      </c>
      <c r="G1408" s="5">
        <v>33.4</v>
      </c>
      <c r="H1408" s="5">
        <v>25</v>
      </c>
      <c r="I1408" s="24">
        <v>555</v>
      </c>
      <c r="J1408" s="24">
        <v>480</v>
      </c>
      <c r="K1408" s="24">
        <f t="shared" si="50"/>
        <v>1035</v>
      </c>
      <c r="L1408" s="92">
        <v>26</v>
      </c>
    </row>
    <row r="1409" spans="1:12">
      <c r="A1409" s="15">
        <v>44689</v>
      </c>
      <c r="B1409" s="15" t="b">
        <f t="shared" ca="1" si="49"/>
        <v>0</v>
      </c>
      <c r="C1409" s="14">
        <v>49.5</v>
      </c>
      <c r="G1409" s="5">
        <v>25.8</v>
      </c>
      <c r="H1409" s="5">
        <v>24.7</v>
      </c>
      <c r="I1409" s="24">
        <v>95</v>
      </c>
      <c r="J1409" s="24">
        <v>79</v>
      </c>
      <c r="K1409" s="24">
        <f t="shared" si="50"/>
        <v>174</v>
      </c>
      <c r="L1409" s="92">
        <v>26</v>
      </c>
    </row>
    <row r="1410" spans="1:12">
      <c r="A1410" s="15">
        <v>44690</v>
      </c>
      <c r="B1410" s="15" t="b">
        <f t="shared" ref="B1410:B1473" ca="1" si="51">AND(A1410&gt;=(TODAY()-30),A1410&lt;TODAY())</f>
        <v>0</v>
      </c>
      <c r="C1410" s="14">
        <v>42.3</v>
      </c>
      <c r="G1410" s="5">
        <v>17.399999999999999</v>
      </c>
      <c r="H1410" s="5">
        <v>25.1</v>
      </c>
      <c r="I1410" s="24">
        <v>0</v>
      </c>
      <c r="J1410" s="24">
        <v>0</v>
      </c>
      <c r="K1410" s="24">
        <f t="shared" si="50"/>
        <v>0</v>
      </c>
      <c r="L1410" s="92">
        <v>26</v>
      </c>
    </row>
    <row r="1411" spans="1:12">
      <c r="A1411" s="15">
        <v>44691</v>
      </c>
      <c r="B1411" s="15" t="b">
        <f t="shared" ca="1" si="51"/>
        <v>0</v>
      </c>
      <c r="C1411" s="14">
        <v>42.3</v>
      </c>
      <c r="G1411" s="5">
        <v>12.9</v>
      </c>
      <c r="H1411" s="5">
        <v>25.3</v>
      </c>
      <c r="I1411" s="24">
        <v>0</v>
      </c>
      <c r="J1411" s="24">
        <v>0</v>
      </c>
      <c r="K1411" s="24">
        <f t="shared" si="50"/>
        <v>0</v>
      </c>
      <c r="L1411" s="92">
        <v>0</v>
      </c>
    </row>
    <row r="1412" spans="1:12">
      <c r="A1412" s="15">
        <v>44692</v>
      </c>
      <c r="B1412" s="15" t="b">
        <f t="shared" ca="1" si="51"/>
        <v>0</v>
      </c>
      <c r="C1412" s="14">
        <v>21.2</v>
      </c>
      <c r="G1412" s="5">
        <v>10.199999999999999</v>
      </c>
      <c r="H1412" s="5">
        <v>24.4</v>
      </c>
      <c r="I1412" s="24">
        <v>0</v>
      </c>
      <c r="J1412" s="24">
        <v>0</v>
      </c>
      <c r="K1412" s="24">
        <f t="shared" si="50"/>
        <v>0</v>
      </c>
      <c r="L1412" s="92">
        <v>15</v>
      </c>
    </row>
    <row r="1413" spans="1:12">
      <c r="A1413" s="15">
        <v>44693</v>
      </c>
      <c r="B1413" s="15" t="b">
        <f t="shared" ca="1" si="51"/>
        <v>0</v>
      </c>
      <c r="C1413" s="14">
        <v>30.7</v>
      </c>
      <c r="G1413" s="5">
        <v>11.6</v>
      </c>
      <c r="H1413" s="5">
        <v>24.5</v>
      </c>
      <c r="I1413" s="24">
        <v>0</v>
      </c>
      <c r="J1413" s="24">
        <v>0</v>
      </c>
      <c r="K1413" s="24">
        <f t="shared" si="50"/>
        <v>0</v>
      </c>
      <c r="L1413" s="92">
        <v>0</v>
      </c>
    </row>
    <row r="1414" spans="1:12">
      <c r="A1414" s="15">
        <v>44694</v>
      </c>
      <c r="B1414" s="15" t="b">
        <f t="shared" ca="1" si="51"/>
        <v>0</v>
      </c>
      <c r="C1414" s="14">
        <v>47.6</v>
      </c>
      <c r="G1414" s="5">
        <v>26.1</v>
      </c>
      <c r="H1414" s="5">
        <v>24.8</v>
      </c>
      <c r="I1414" s="24">
        <v>0</v>
      </c>
      <c r="J1414" s="24">
        <v>0</v>
      </c>
      <c r="K1414" s="24">
        <f t="shared" si="50"/>
        <v>0</v>
      </c>
      <c r="L1414" s="92">
        <v>18</v>
      </c>
    </row>
    <row r="1415" spans="1:12">
      <c r="A1415" s="15">
        <v>44695</v>
      </c>
      <c r="B1415" s="15" t="b">
        <f t="shared" ca="1" si="51"/>
        <v>0</v>
      </c>
      <c r="C1415" s="14">
        <v>44.7</v>
      </c>
      <c r="G1415" s="5">
        <v>30.3</v>
      </c>
      <c r="H1415" s="5">
        <v>24.5</v>
      </c>
      <c r="I1415" s="24">
        <v>0</v>
      </c>
      <c r="J1415" s="24">
        <v>0</v>
      </c>
      <c r="K1415" s="24">
        <f t="shared" si="50"/>
        <v>0</v>
      </c>
      <c r="L1415" s="92">
        <v>22</v>
      </c>
    </row>
    <row r="1416" spans="1:12">
      <c r="A1416" s="15">
        <v>44696</v>
      </c>
      <c r="B1416" s="15" t="b">
        <f t="shared" ca="1" si="51"/>
        <v>0</v>
      </c>
      <c r="C1416" s="14">
        <v>64.400000000000006</v>
      </c>
      <c r="G1416" s="5">
        <v>26</v>
      </c>
      <c r="H1416" s="5">
        <v>23.6</v>
      </c>
      <c r="I1416" s="24">
        <v>0</v>
      </c>
      <c r="J1416" s="24">
        <v>0</v>
      </c>
      <c r="K1416" s="24">
        <f t="shared" si="50"/>
        <v>0</v>
      </c>
      <c r="L1416" s="92">
        <v>22</v>
      </c>
    </row>
    <row r="1417" spans="1:12">
      <c r="A1417" s="15">
        <v>44697</v>
      </c>
      <c r="B1417" s="15" t="b">
        <f t="shared" ca="1" si="51"/>
        <v>0</v>
      </c>
      <c r="C1417" s="14">
        <v>42.3</v>
      </c>
      <c r="G1417" s="5">
        <v>11.1</v>
      </c>
      <c r="H1417" s="5">
        <v>21</v>
      </c>
      <c r="I1417" s="24">
        <v>0</v>
      </c>
      <c r="J1417" s="24">
        <v>0</v>
      </c>
      <c r="K1417" s="24">
        <f t="shared" si="50"/>
        <v>0</v>
      </c>
      <c r="L1417" s="92">
        <v>15</v>
      </c>
    </row>
    <row r="1418" spans="1:12">
      <c r="A1418" s="15">
        <v>44698</v>
      </c>
      <c r="B1418" s="15" t="b">
        <f t="shared" ca="1" si="51"/>
        <v>0</v>
      </c>
      <c r="C1418" s="14">
        <v>46.4</v>
      </c>
      <c r="G1418" s="5">
        <v>13.3</v>
      </c>
      <c r="H1418" s="5">
        <v>23.1</v>
      </c>
      <c r="I1418" s="24">
        <v>0</v>
      </c>
      <c r="J1418" s="24">
        <v>0</v>
      </c>
      <c r="K1418" s="24">
        <f t="shared" si="50"/>
        <v>0</v>
      </c>
      <c r="L1418" s="92">
        <v>0</v>
      </c>
    </row>
    <row r="1419" spans="1:12">
      <c r="A1419" s="15">
        <v>44699</v>
      </c>
      <c r="B1419" s="15" t="b">
        <f t="shared" ca="1" si="51"/>
        <v>0</v>
      </c>
      <c r="C1419" s="14">
        <v>42.3</v>
      </c>
      <c r="G1419" s="5">
        <v>11.3</v>
      </c>
      <c r="H1419" s="5">
        <v>24.2</v>
      </c>
      <c r="I1419" s="24">
        <v>0</v>
      </c>
      <c r="J1419" s="24">
        <v>0</v>
      </c>
      <c r="K1419" s="24">
        <f t="shared" si="50"/>
        <v>0</v>
      </c>
      <c r="L1419" s="92">
        <v>15</v>
      </c>
    </row>
    <row r="1420" spans="1:12">
      <c r="A1420" s="15">
        <v>44700</v>
      </c>
      <c r="B1420" s="15" t="b">
        <f t="shared" ca="1" si="51"/>
        <v>0</v>
      </c>
      <c r="C1420" s="14">
        <v>48.8</v>
      </c>
      <c r="G1420" s="5">
        <v>15.9</v>
      </c>
      <c r="H1420" s="5">
        <v>25.3</v>
      </c>
      <c r="I1420" s="24">
        <v>0</v>
      </c>
      <c r="J1420" s="24">
        <v>0</v>
      </c>
      <c r="K1420" s="24">
        <f t="shared" si="50"/>
        <v>0</v>
      </c>
      <c r="L1420" s="92">
        <v>0</v>
      </c>
    </row>
    <row r="1421" spans="1:12">
      <c r="A1421" s="15">
        <v>44701</v>
      </c>
      <c r="B1421" s="15" t="b">
        <f t="shared" ca="1" si="51"/>
        <v>0</v>
      </c>
      <c r="C1421" s="14">
        <v>62.7</v>
      </c>
      <c r="G1421" s="5">
        <v>39</v>
      </c>
      <c r="H1421" s="5">
        <v>26</v>
      </c>
      <c r="I1421" s="24">
        <v>494</v>
      </c>
      <c r="J1421" s="24">
        <v>425</v>
      </c>
      <c r="K1421" s="24">
        <f t="shared" si="50"/>
        <v>919</v>
      </c>
      <c r="L1421" s="92">
        <v>22</v>
      </c>
    </row>
    <row r="1422" spans="1:12">
      <c r="A1422" s="15">
        <v>44702</v>
      </c>
      <c r="B1422" s="15" t="b">
        <f t="shared" ca="1" si="51"/>
        <v>0</v>
      </c>
      <c r="C1422" s="14">
        <v>64</v>
      </c>
      <c r="G1422" s="5">
        <v>45.2</v>
      </c>
      <c r="H1422" s="5">
        <v>25.8</v>
      </c>
      <c r="I1422" s="24">
        <v>504</v>
      </c>
      <c r="J1422" s="24">
        <v>412</v>
      </c>
      <c r="K1422" s="24">
        <f t="shared" si="50"/>
        <v>916</v>
      </c>
      <c r="L1422" s="92">
        <v>22</v>
      </c>
    </row>
    <row r="1423" spans="1:12">
      <c r="A1423" s="15">
        <v>44703</v>
      </c>
      <c r="B1423" s="15" t="b">
        <f t="shared" ca="1" si="51"/>
        <v>0</v>
      </c>
      <c r="C1423" s="14">
        <v>42.3</v>
      </c>
      <c r="G1423" s="5">
        <v>34.5</v>
      </c>
      <c r="H1423" s="5">
        <v>25.4</v>
      </c>
      <c r="I1423" s="24">
        <v>590</v>
      </c>
      <c r="J1423" s="24">
        <v>516</v>
      </c>
      <c r="K1423" s="24">
        <f t="shared" si="50"/>
        <v>1106</v>
      </c>
      <c r="L1423" s="92">
        <v>22</v>
      </c>
    </row>
    <row r="1424" spans="1:12">
      <c r="A1424" s="15">
        <v>44704</v>
      </c>
      <c r="B1424" s="15" t="b">
        <f t="shared" ca="1" si="51"/>
        <v>0</v>
      </c>
      <c r="C1424" s="14">
        <v>44.7</v>
      </c>
      <c r="G1424" s="5">
        <v>14.1</v>
      </c>
      <c r="H1424" s="5">
        <v>24.7</v>
      </c>
      <c r="I1424" s="24">
        <v>0</v>
      </c>
      <c r="J1424" s="24">
        <v>0</v>
      </c>
      <c r="K1424" s="24">
        <f t="shared" si="50"/>
        <v>0</v>
      </c>
      <c r="L1424" s="92">
        <v>15</v>
      </c>
    </row>
    <row r="1425" spans="1:12">
      <c r="A1425" s="15">
        <v>44705</v>
      </c>
      <c r="B1425" s="15" t="b">
        <f t="shared" ca="1" si="51"/>
        <v>0</v>
      </c>
      <c r="C1425" s="14">
        <v>42.3</v>
      </c>
      <c r="G1425" s="5">
        <v>14.6</v>
      </c>
      <c r="H1425" s="5">
        <v>24.7</v>
      </c>
      <c r="I1425" s="24">
        <v>0</v>
      </c>
      <c r="J1425" s="24">
        <v>0</v>
      </c>
      <c r="K1425" s="24">
        <f t="shared" si="50"/>
        <v>0</v>
      </c>
      <c r="L1425" s="92">
        <v>0</v>
      </c>
    </row>
    <row r="1426" spans="1:12">
      <c r="A1426" s="15">
        <v>44706</v>
      </c>
      <c r="B1426" s="15" t="b">
        <f t="shared" ca="1" si="51"/>
        <v>0</v>
      </c>
      <c r="C1426" s="14">
        <v>45.9</v>
      </c>
      <c r="G1426" s="5">
        <v>13.4</v>
      </c>
      <c r="H1426" s="5">
        <v>25.1</v>
      </c>
      <c r="I1426" s="24">
        <v>0</v>
      </c>
      <c r="J1426" s="24">
        <v>0</v>
      </c>
      <c r="K1426" s="24">
        <f t="shared" si="50"/>
        <v>0</v>
      </c>
      <c r="L1426" s="92">
        <v>15</v>
      </c>
    </row>
    <row r="1427" spans="1:12">
      <c r="A1427" s="15">
        <v>44707</v>
      </c>
      <c r="B1427" s="15" t="b">
        <f t="shared" ca="1" si="51"/>
        <v>0</v>
      </c>
      <c r="C1427" s="14">
        <v>42.3</v>
      </c>
      <c r="G1427" s="5">
        <v>14.3</v>
      </c>
      <c r="H1427" s="5">
        <v>26.3</v>
      </c>
      <c r="I1427" s="24">
        <v>0</v>
      </c>
      <c r="J1427" s="24">
        <v>0</v>
      </c>
      <c r="K1427" s="24">
        <f t="shared" si="50"/>
        <v>0</v>
      </c>
      <c r="L1427" s="92">
        <v>0</v>
      </c>
    </row>
    <row r="1428" spans="1:12">
      <c r="A1428" s="15">
        <v>44708</v>
      </c>
      <c r="B1428" s="15" t="b">
        <f t="shared" ca="1" si="51"/>
        <v>0</v>
      </c>
      <c r="C1428" s="14">
        <v>42.3</v>
      </c>
      <c r="G1428" s="5">
        <v>39.799999999999997</v>
      </c>
      <c r="H1428" s="5">
        <v>25.9</v>
      </c>
      <c r="I1428" s="24">
        <v>1004</v>
      </c>
      <c r="J1428" s="24">
        <v>929</v>
      </c>
      <c r="K1428" s="24">
        <f t="shared" si="50"/>
        <v>1933</v>
      </c>
      <c r="L1428" s="92">
        <v>22</v>
      </c>
    </row>
    <row r="1429" spans="1:12">
      <c r="A1429" s="15">
        <v>44709</v>
      </c>
      <c r="B1429" s="15" t="b">
        <f t="shared" ca="1" si="51"/>
        <v>0</v>
      </c>
      <c r="C1429" s="14">
        <v>91.6</v>
      </c>
      <c r="G1429" s="5">
        <v>47</v>
      </c>
      <c r="H1429" s="5">
        <v>26.9</v>
      </c>
      <c r="I1429" s="24">
        <v>1043</v>
      </c>
      <c r="J1429" s="24">
        <v>980</v>
      </c>
      <c r="K1429" s="24">
        <f t="shared" si="50"/>
        <v>2023</v>
      </c>
      <c r="L1429" s="92">
        <v>22</v>
      </c>
    </row>
    <row r="1430" spans="1:12">
      <c r="A1430" s="15">
        <v>44710</v>
      </c>
      <c r="B1430" s="15" t="b">
        <f t="shared" ca="1" si="51"/>
        <v>0</v>
      </c>
      <c r="C1430" s="14">
        <v>62.5</v>
      </c>
      <c r="G1430" s="5">
        <v>39.700000000000003</v>
      </c>
      <c r="H1430" s="5">
        <v>27.6</v>
      </c>
      <c r="I1430" s="24">
        <v>1779</v>
      </c>
      <c r="J1430" s="24">
        <v>1733</v>
      </c>
      <c r="K1430" s="24">
        <f t="shared" si="50"/>
        <v>3512</v>
      </c>
      <c r="L1430" s="92">
        <v>26</v>
      </c>
    </row>
    <row r="1431" spans="1:12">
      <c r="A1431" s="15">
        <v>44711</v>
      </c>
      <c r="B1431" s="15" t="b">
        <f t="shared" ca="1" si="51"/>
        <v>0</v>
      </c>
      <c r="C1431" s="14">
        <v>46.4</v>
      </c>
      <c r="G1431" s="5">
        <v>11.6</v>
      </c>
      <c r="H1431" s="5">
        <v>27.6</v>
      </c>
      <c r="I1431" s="24">
        <v>1192</v>
      </c>
      <c r="J1431" s="24">
        <v>1273</v>
      </c>
      <c r="K1431" s="24">
        <f t="shared" si="50"/>
        <v>2465</v>
      </c>
      <c r="L1431" s="92">
        <v>19</v>
      </c>
    </row>
    <row r="1432" spans="1:12">
      <c r="A1432" s="15">
        <v>44712</v>
      </c>
      <c r="B1432" s="15" t="b">
        <f t="shared" ca="1" si="51"/>
        <v>0</v>
      </c>
      <c r="C1432" s="14">
        <v>48.8</v>
      </c>
      <c r="G1432" s="5">
        <v>14.6</v>
      </c>
      <c r="H1432" s="5">
        <v>26.7</v>
      </c>
      <c r="I1432" s="24">
        <v>0</v>
      </c>
      <c r="J1432" s="24">
        <v>0</v>
      </c>
      <c r="K1432" s="24">
        <f t="shared" si="50"/>
        <v>0</v>
      </c>
      <c r="L1432" s="92">
        <v>0</v>
      </c>
    </row>
    <row r="1433" spans="1:12">
      <c r="A1433" s="15">
        <v>44713</v>
      </c>
      <c r="B1433" s="15" t="b">
        <f t="shared" ca="1" si="51"/>
        <v>0</v>
      </c>
      <c r="C1433" s="14">
        <v>32.700000000000003</v>
      </c>
      <c r="G1433" s="5">
        <v>16.600000000000001</v>
      </c>
      <c r="H1433" s="5">
        <v>27.3</v>
      </c>
      <c r="I1433" s="24">
        <v>872</v>
      </c>
      <c r="J1433" s="24">
        <v>907</v>
      </c>
      <c r="K1433" s="24">
        <f t="shared" si="50"/>
        <v>1779</v>
      </c>
      <c r="L1433" s="92">
        <v>15</v>
      </c>
    </row>
    <row r="1434" spans="1:12">
      <c r="A1434" s="15">
        <v>44714</v>
      </c>
      <c r="B1434" s="15" t="b">
        <f t="shared" ca="1" si="51"/>
        <v>0</v>
      </c>
      <c r="C1434" s="14">
        <v>10.7</v>
      </c>
      <c r="G1434" s="5">
        <v>42.1</v>
      </c>
      <c r="H1434" s="5">
        <v>27.3</v>
      </c>
      <c r="I1434" s="24">
        <v>1028</v>
      </c>
      <c r="J1434" s="24">
        <v>1101</v>
      </c>
      <c r="K1434" s="24">
        <f t="shared" si="50"/>
        <v>2129</v>
      </c>
      <c r="L1434" s="92">
        <v>0</v>
      </c>
    </row>
    <row r="1435" spans="1:12">
      <c r="A1435" s="15">
        <v>44715</v>
      </c>
      <c r="B1435" s="15" t="b">
        <f t="shared" ca="1" si="51"/>
        <v>0</v>
      </c>
      <c r="C1435" s="14">
        <v>15.5</v>
      </c>
      <c r="G1435" s="5">
        <v>47.9</v>
      </c>
      <c r="H1435" s="5">
        <v>26.6</v>
      </c>
      <c r="I1435" s="24">
        <v>2069</v>
      </c>
      <c r="J1435" s="24">
        <v>2392</v>
      </c>
      <c r="K1435" s="24">
        <f t="shared" ref="K1435:K1498" si="52">I1435+J1435</f>
        <v>4461</v>
      </c>
      <c r="L1435" s="92">
        <v>31</v>
      </c>
    </row>
    <row r="1436" spans="1:12">
      <c r="A1436" s="15">
        <v>44716</v>
      </c>
      <c r="B1436" s="15" t="b">
        <f t="shared" ca="1" si="51"/>
        <v>0</v>
      </c>
      <c r="C1436" s="14">
        <v>42.3</v>
      </c>
      <c r="G1436" s="5">
        <v>41.7</v>
      </c>
      <c r="H1436" s="5">
        <v>27.1</v>
      </c>
      <c r="I1436" s="24">
        <v>3170</v>
      </c>
      <c r="J1436" s="24">
        <v>3321</v>
      </c>
      <c r="K1436" s="24">
        <f t="shared" si="52"/>
        <v>6491</v>
      </c>
      <c r="L1436" s="92">
        <v>26</v>
      </c>
    </row>
    <row r="1437" spans="1:12">
      <c r="A1437" s="15">
        <v>44717</v>
      </c>
      <c r="B1437" s="15" t="b">
        <f t="shared" ca="1" si="51"/>
        <v>0</v>
      </c>
      <c r="C1437" s="14">
        <v>47.5</v>
      </c>
      <c r="G1437" s="5">
        <v>35.299999999999997</v>
      </c>
      <c r="H1437" s="5">
        <v>27.7</v>
      </c>
      <c r="I1437" s="24">
        <v>4139</v>
      </c>
      <c r="J1437" s="24">
        <v>4592</v>
      </c>
      <c r="K1437" s="24">
        <f t="shared" si="52"/>
        <v>8731</v>
      </c>
      <c r="L1437" s="92">
        <v>26</v>
      </c>
    </row>
    <row r="1438" spans="1:12">
      <c r="A1438" s="15">
        <v>44718</v>
      </c>
      <c r="B1438" s="15" t="b">
        <f t="shared" ca="1" si="51"/>
        <v>0</v>
      </c>
      <c r="C1438" s="14">
        <v>44.7</v>
      </c>
      <c r="G1438" s="5">
        <v>18.2</v>
      </c>
      <c r="H1438" s="5">
        <v>26.9</v>
      </c>
      <c r="I1438" s="24">
        <v>3890</v>
      </c>
      <c r="J1438" s="24">
        <v>4100</v>
      </c>
      <c r="K1438" s="24">
        <f t="shared" si="52"/>
        <v>7990</v>
      </c>
      <c r="L1438" s="92">
        <v>18</v>
      </c>
    </row>
    <row r="1439" spans="1:12">
      <c r="A1439" s="15">
        <v>44719</v>
      </c>
      <c r="B1439" s="15" t="b">
        <f t="shared" ca="1" si="51"/>
        <v>0</v>
      </c>
      <c r="C1439" s="14">
        <v>48.8</v>
      </c>
      <c r="G1439" s="5">
        <v>16.600000000000001</v>
      </c>
      <c r="H1439" s="5">
        <v>26.2</v>
      </c>
      <c r="I1439" s="24">
        <v>3150</v>
      </c>
      <c r="J1439" s="24">
        <v>2700</v>
      </c>
      <c r="K1439" s="24">
        <f t="shared" si="52"/>
        <v>5850</v>
      </c>
      <c r="L1439" s="92">
        <v>0</v>
      </c>
    </row>
    <row r="1440" spans="1:12">
      <c r="A1440" s="15">
        <v>44720</v>
      </c>
      <c r="B1440" s="15" t="b">
        <f t="shared" ca="1" si="51"/>
        <v>0</v>
      </c>
      <c r="C1440" s="14">
        <v>48.8</v>
      </c>
      <c r="G1440" s="5">
        <v>14.6</v>
      </c>
      <c r="H1440" s="5">
        <v>25.1</v>
      </c>
      <c r="I1440" s="24">
        <v>2503</v>
      </c>
      <c r="J1440" s="24">
        <v>2076</v>
      </c>
      <c r="K1440" s="24">
        <f t="shared" si="52"/>
        <v>4579</v>
      </c>
      <c r="L1440" s="92">
        <v>15</v>
      </c>
    </row>
    <row r="1441" spans="1:12">
      <c r="A1441" s="15">
        <v>44721</v>
      </c>
      <c r="B1441" s="15" t="b">
        <f t="shared" ca="1" si="51"/>
        <v>0</v>
      </c>
      <c r="C1441" s="14">
        <v>44.7</v>
      </c>
      <c r="G1441" s="5">
        <v>16.7</v>
      </c>
      <c r="H1441" s="5">
        <v>25.3</v>
      </c>
      <c r="I1441" s="24">
        <v>1176</v>
      </c>
      <c r="J1441" s="24">
        <v>780</v>
      </c>
      <c r="K1441" s="24">
        <f t="shared" si="52"/>
        <v>1956</v>
      </c>
      <c r="L1441" s="92">
        <v>0</v>
      </c>
    </row>
    <row r="1442" spans="1:12">
      <c r="A1442" s="15">
        <v>44722</v>
      </c>
      <c r="B1442" s="15" t="b">
        <f t="shared" ca="1" si="51"/>
        <v>0</v>
      </c>
      <c r="C1442" s="14">
        <v>59.2</v>
      </c>
      <c r="G1442" s="5">
        <v>39.4</v>
      </c>
      <c r="H1442" s="5">
        <v>25.3</v>
      </c>
      <c r="I1442" s="24">
        <v>1905</v>
      </c>
      <c r="J1442" s="24">
        <v>1896</v>
      </c>
      <c r="K1442" s="24">
        <f t="shared" si="52"/>
        <v>3801</v>
      </c>
      <c r="L1442" s="92">
        <v>18</v>
      </c>
    </row>
    <row r="1443" spans="1:12">
      <c r="A1443" s="15">
        <v>44723</v>
      </c>
      <c r="B1443" s="15" t="b">
        <f t="shared" ca="1" si="51"/>
        <v>0</v>
      </c>
      <c r="C1443" s="14">
        <v>35.5</v>
      </c>
      <c r="G1443" s="5">
        <v>46.7</v>
      </c>
      <c r="H1443" s="5">
        <v>25.5</v>
      </c>
      <c r="I1443" s="24">
        <v>2586</v>
      </c>
      <c r="J1443" s="24">
        <v>2475</v>
      </c>
      <c r="K1443" s="24">
        <f t="shared" si="52"/>
        <v>5061</v>
      </c>
      <c r="L1443" s="92">
        <v>22</v>
      </c>
    </row>
    <row r="1444" spans="1:12">
      <c r="A1444" s="15">
        <v>44724</v>
      </c>
      <c r="B1444" s="15" t="b">
        <f t="shared" ca="1" si="51"/>
        <v>0</v>
      </c>
      <c r="C1444" s="14">
        <v>33.700000000000003</v>
      </c>
      <c r="G1444" s="5">
        <v>42.3</v>
      </c>
      <c r="H1444" s="5">
        <v>26.5</v>
      </c>
      <c r="I1444" s="24">
        <v>2839</v>
      </c>
      <c r="J1444" s="24">
        <v>2576</v>
      </c>
      <c r="K1444" s="24">
        <f t="shared" si="52"/>
        <v>5415</v>
      </c>
      <c r="L1444" s="92">
        <v>32</v>
      </c>
    </row>
    <row r="1445" spans="1:12">
      <c r="A1445" s="15">
        <v>44725</v>
      </c>
      <c r="B1445" s="15" t="b">
        <f t="shared" ca="1" si="51"/>
        <v>0</v>
      </c>
      <c r="C1445" s="14">
        <v>37.5</v>
      </c>
      <c r="G1445" s="5">
        <v>18.7</v>
      </c>
      <c r="H1445" s="5">
        <v>27.2</v>
      </c>
      <c r="I1445" s="24">
        <v>2633</v>
      </c>
      <c r="J1445" s="24">
        <v>2445</v>
      </c>
      <c r="K1445" s="24">
        <f t="shared" si="52"/>
        <v>5078</v>
      </c>
      <c r="L1445" s="92">
        <v>15</v>
      </c>
    </row>
    <row r="1446" spans="1:12">
      <c r="A1446" s="15">
        <v>44726</v>
      </c>
      <c r="B1446" s="15" t="b">
        <f t="shared" ca="1" si="51"/>
        <v>0</v>
      </c>
      <c r="C1446" s="14">
        <v>48.8</v>
      </c>
      <c r="G1446" s="5">
        <v>18.7</v>
      </c>
      <c r="H1446" s="5">
        <v>25.8</v>
      </c>
      <c r="I1446" s="24">
        <v>881</v>
      </c>
      <c r="J1446" s="24">
        <v>682</v>
      </c>
      <c r="K1446" s="24">
        <f t="shared" si="52"/>
        <v>1563</v>
      </c>
      <c r="L1446" s="92">
        <v>0</v>
      </c>
    </row>
    <row r="1447" spans="1:12">
      <c r="A1447" s="15">
        <v>44727</v>
      </c>
      <c r="B1447" s="15" t="b">
        <f t="shared" ca="1" si="51"/>
        <v>0</v>
      </c>
      <c r="C1447" s="14">
        <v>49.6</v>
      </c>
      <c r="G1447" s="5">
        <v>18.7</v>
      </c>
      <c r="H1447" s="5">
        <v>25.7</v>
      </c>
      <c r="I1447" s="24">
        <v>1203</v>
      </c>
      <c r="J1447" s="24">
        <v>1101</v>
      </c>
      <c r="K1447" s="24">
        <f t="shared" si="52"/>
        <v>2304</v>
      </c>
      <c r="L1447" s="92">
        <v>11</v>
      </c>
    </row>
    <row r="1448" spans="1:12">
      <c r="A1448" s="15">
        <v>44728</v>
      </c>
      <c r="B1448" s="15" t="b">
        <f t="shared" ca="1" si="51"/>
        <v>0</v>
      </c>
      <c r="C1448" s="14">
        <v>56.5</v>
      </c>
      <c r="G1448" s="5">
        <v>17.399999999999999</v>
      </c>
      <c r="H1448" s="5">
        <v>26</v>
      </c>
      <c r="I1448" s="24">
        <v>783</v>
      </c>
      <c r="J1448" s="24">
        <v>616</v>
      </c>
      <c r="K1448" s="24">
        <f t="shared" si="52"/>
        <v>1399</v>
      </c>
      <c r="L1448" s="92">
        <v>8</v>
      </c>
    </row>
    <row r="1449" spans="1:12">
      <c r="A1449" s="15">
        <v>44729</v>
      </c>
      <c r="B1449" s="15" t="b">
        <f t="shared" ca="1" si="51"/>
        <v>0</v>
      </c>
      <c r="C1449" s="14">
        <v>79.900000000000006</v>
      </c>
      <c r="G1449" s="5">
        <v>38.299999999999997</v>
      </c>
      <c r="H1449" s="5">
        <v>27.1</v>
      </c>
      <c r="I1449" s="24">
        <v>1803</v>
      </c>
      <c r="J1449" s="24">
        <v>1768</v>
      </c>
      <c r="K1449" s="24">
        <f t="shared" si="52"/>
        <v>3571</v>
      </c>
      <c r="L1449" s="92">
        <v>22</v>
      </c>
    </row>
    <row r="1450" spans="1:12">
      <c r="A1450" s="15">
        <v>44730</v>
      </c>
      <c r="B1450" s="15" t="b">
        <f t="shared" ca="1" si="51"/>
        <v>0</v>
      </c>
      <c r="C1450" s="14">
        <v>84.9</v>
      </c>
      <c r="G1450" s="5">
        <v>42.4</v>
      </c>
      <c r="H1450" s="5">
        <v>27</v>
      </c>
      <c r="I1450" s="24">
        <v>3379</v>
      </c>
      <c r="J1450" s="24">
        <v>3311</v>
      </c>
      <c r="K1450" s="24">
        <f t="shared" si="52"/>
        <v>6690</v>
      </c>
      <c r="L1450" s="92">
        <v>22</v>
      </c>
    </row>
    <row r="1451" spans="1:12">
      <c r="A1451" s="15">
        <v>44731</v>
      </c>
      <c r="B1451" s="15" t="b">
        <f t="shared" ca="1" si="51"/>
        <v>0</v>
      </c>
      <c r="C1451" s="14">
        <v>50.9</v>
      </c>
      <c r="G1451" s="5">
        <v>39.1</v>
      </c>
      <c r="H1451" s="5">
        <v>27.3</v>
      </c>
      <c r="I1451" s="24">
        <v>3354</v>
      </c>
      <c r="J1451" s="24">
        <v>3276</v>
      </c>
      <c r="K1451" s="24">
        <f t="shared" si="52"/>
        <v>6630</v>
      </c>
      <c r="L1451" s="92">
        <v>18</v>
      </c>
    </row>
    <row r="1452" spans="1:12">
      <c r="A1452" s="15">
        <v>44732</v>
      </c>
      <c r="B1452" s="15" t="b">
        <f t="shared" ca="1" si="51"/>
        <v>0</v>
      </c>
      <c r="C1452" s="14">
        <v>53.8</v>
      </c>
      <c r="G1452" s="5">
        <v>19.399999999999999</v>
      </c>
      <c r="H1452" s="5">
        <v>27.3</v>
      </c>
      <c r="I1452" s="24">
        <v>2661</v>
      </c>
      <c r="J1452" s="24">
        <v>2530</v>
      </c>
      <c r="K1452" s="24">
        <f t="shared" si="52"/>
        <v>5191</v>
      </c>
      <c r="L1452" s="92">
        <v>18</v>
      </c>
    </row>
    <row r="1453" spans="1:12">
      <c r="A1453" s="15">
        <v>44733</v>
      </c>
      <c r="B1453" s="15" t="b">
        <f t="shared" ca="1" si="51"/>
        <v>0</v>
      </c>
      <c r="C1453" s="14">
        <v>63.4</v>
      </c>
      <c r="G1453" s="5">
        <v>18.600000000000001</v>
      </c>
      <c r="H1453" s="5">
        <v>27.4</v>
      </c>
      <c r="I1453" s="24">
        <v>827</v>
      </c>
      <c r="J1453" s="24">
        <v>661</v>
      </c>
      <c r="K1453" s="24">
        <f t="shared" si="52"/>
        <v>1488</v>
      </c>
      <c r="L1453" s="92">
        <v>0</v>
      </c>
    </row>
    <row r="1454" spans="1:12">
      <c r="A1454" s="15">
        <v>44734</v>
      </c>
      <c r="B1454" s="15" t="b">
        <f t="shared" ca="1" si="51"/>
        <v>0</v>
      </c>
      <c r="C1454" s="14">
        <v>46.1</v>
      </c>
      <c r="G1454" s="5">
        <v>18</v>
      </c>
      <c r="H1454" s="5">
        <v>27.8</v>
      </c>
      <c r="I1454" s="24">
        <v>1270</v>
      </c>
      <c r="J1454" s="24">
        <v>1201</v>
      </c>
      <c r="K1454" s="24">
        <f t="shared" si="52"/>
        <v>2471</v>
      </c>
      <c r="L1454" s="92">
        <v>15</v>
      </c>
    </row>
    <row r="1455" spans="1:12">
      <c r="A1455" s="15">
        <v>44735</v>
      </c>
      <c r="B1455" s="15" t="b">
        <f t="shared" ca="1" si="51"/>
        <v>0</v>
      </c>
      <c r="C1455" s="14">
        <v>44.7</v>
      </c>
      <c r="G1455" s="5">
        <v>19.600000000000001</v>
      </c>
      <c r="H1455" s="5">
        <v>28.4</v>
      </c>
      <c r="I1455" s="24">
        <v>806</v>
      </c>
      <c r="J1455" s="24">
        <v>661</v>
      </c>
      <c r="K1455" s="24">
        <f t="shared" si="52"/>
        <v>1467</v>
      </c>
      <c r="L1455" s="92">
        <v>0</v>
      </c>
    </row>
    <row r="1456" spans="1:12">
      <c r="A1456" s="15">
        <v>44736</v>
      </c>
      <c r="B1456" s="15" t="b">
        <f t="shared" ca="1" si="51"/>
        <v>0</v>
      </c>
      <c r="C1456" s="14">
        <v>52.4</v>
      </c>
      <c r="G1456" s="5">
        <v>42</v>
      </c>
      <c r="H1456" s="5">
        <v>28.4</v>
      </c>
      <c r="I1456" s="24">
        <v>2469</v>
      </c>
      <c r="J1456" s="24">
        <v>2332</v>
      </c>
      <c r="K1456" s="24">
        <f t="shared" si="52"/>
        <v>4801</v>
      </c>
      <c r="L1456" s="92">
        <v>22</v>
      </c>
    </row>
    <row r="1457" spans="1:12">
      <c r="A1457" s="15">
        <v>44737</v>
      </c>
      <c r="B1457" s="15" t="b">
        <f t="shared" ca="1" si="51"/>
        <v>0</v>
      </c>
      <c r="C1457" s="14">
        <v>46.1</v>
      </c>
      <c r="G1457" s="5">
        <v>43.1</v>
      </c>
      <c r="H1457" s="5">
        <v>28.3</v>
      </c>
      <c r="I1457" s="24">
        <v>3642</v>
      </c>
      <c r="J1457" s="24">
        <v>3974</v>
      </c>
      <c r="K1457" s="24">
        <f t="shared" si="52"/>
        <v>7616</v>
      </c>
      <c r="L1457" s="92">
        <v>18</v>
      </c>
    </row>
    <row r="1458" spans="1:12">
      <c r="A1458" s="15">
        <v>44738</v>
      </c>
      <c r="B1458" s="15" t="b">
        <f t="shared" ca="1" si="51"/>
        <v>0</v>
      </c>
      <c r="C1458" s="14">
        <v>48.8</v>
      </c>
      <c r="G1458" s="5">
        <v>44.6</v>
      </c>
      <c r="H1458" s="5">
        <v>28.4</v>
      </c>
      <c r="I1458" s="24">
        <v>3628</v>
      </c>
      <c r="J1458" s="24">
        <v>4291</v>
      </c>
      <c r="K1458" s="24">
        <f t="shared" si="52"/>
        <v>7919</v>
      </c>
      <c r="L1458" s="92">
        <v>15</v>
      </c>
    </row>
    <row r="1459" spans="1:12">
      <c r="A1459" s="15">
        <v>44739</v>
      </c>
      <c r="B1459" s="15" t="b">
        <f t="shared" ca="1" si="51"/>
        <v>0</v>
      </c>
      <c r="C1459" s="14">
        <v>58.1</v>
      </c>
      <c r="G1459" s="5">
        <v>42.3</v>
      </c>
      <c r="H1459" s="5">
        <v>28.7</v>
      </c>
      <c r="I1459" s="24">
        <v>3805</v>
      </c>
      <c r="J1459" s="24">
        <v>4251</v>
      </c>
      <c r="K1459" s="24">
        <f t="shared" si="52"/>
        <v>8056</v>
      </c>
      <c r="L1459" s="92">
        <v>18</v>
      </c>
    </row>
    <row r="1460" spans="1:12">
      <c r="A1460" s="15">
        <v>44740</v>
      </c>
      <c r="B1460" s="15" t="b">
        <f t="shared" ca="1" si="51"/>
        <v>0</v>
      </c>
      <c r="C1460" s="14">
        <v>48.3</v>
      </c>
      <c r="G1460" s="5">
        <v>38.200000000000003</v>
      </c>
      <c r="H1460" s="5">
        <v>29.1</v>
      </c>
      <c r="I1460" s="24">
        <v>3938</v>
      </c>
      <c r="J1460" s="24">
        <v>4075</v>
      </c>
      <c r="K1460" s="24">
        <f t="shared" si="52"/>
        <v>8013</v>
      </c>
      <c r="L1460" s="92">
        <v>0</v>
      </c>
    </row>
    <row r="1461" spans="1:12">
      <c r="A1461" s="15">
        <v>44741</v>
      </c>
      <c r="B1461" s="15" t="b">
        <f t="shared" ca="1" si="51"/>
        <v>0</v>
      </c>
      <c r="C1461" s="14">
        <v>76.400000000000006</v>
      </c>
      <c r="G1461" s="5">
        <v>37.299999999999997</v>
      </c>
      <c r="H1461" s="5">
        <v>28.9</v>
      </c>
      <c r="I1461" s="24">
        <v>3763</v>
      </c>
      <c r="J1461" s="24">
        <v>4505</v>
      </c>
      <c r="K1461" s="24">
        <f t="shared" si="52"/>
        <v>8268</v>
      </c>
      <c r="L1461" s="92">
        <v>15</v>
      </c>
    </row>
    <row r="1462" spans="1:12">
      <c r="A1462" s="15">
        <v>44742</v>
      </c>
      <c r="B1462" s="15" t="b">
        <f t="shared" ca="1" si="51"/>
        <v>0</v>
      </c>
      <c r="C1462" s="14">
        <v>56.9</v>
      </c>
      <c r="G1462" s="5">
        <v>43.5</v>
      </c>
      <c r="H1462" s="5">
        <v>26.9</v>
      </c>
      <c r="I1462" s="24">
        <v>4353</v>
      </c>
      <c r="J1462" s="24">
        <v>4855</v>
      </c>
      <c r="K1462" s="24">
        <f t="shared" si="52"/>
        <v>9208</v>
      </c>
      <c r="L1462" s="92">
        <v>0</v>
      </c>
    </row>
    <row r="1463" spans="1:12">
      <c r="A1463" s="15">
        <v>44743</v>
      </c>
      <c r="B1463" s="15" t="b">
        <f t="shared" ca="1" si="51"/>
        <v>0</v>
      </c>
      <c r="C1463" s="14">
        <v>49.1</v>
      </c>
      <c r="G1463" s="5">
        <v>45.6</v>
      </c>
      <c r="H1463" s="5">
        <v>26.8</v>
      </c>
      <c r="I1463" s="24">
        <v>4053</v>
      </c>
      <c r="J1463" s="24">
        <v>4573</v>
      </c>
      <c r="K1463" s="24">
        <f t="shared" si="52"/>
        <v>8626</v>
      </c>
      <c r="L1463" s="92">
        <v>26</v>
      </c>
    </row>
    <row r="1464" spans="1:12">
      <c r="A1464" s="15">
        <v>44744</v>
      </c>
      <c r="B1464" s="15" t="b">
        <f t="shared" ca="1" si="51"/>
        <v>0</v>
      </c>
      <c r="C1464" s="14">
        <v>67.5</v>
      </c>
      <c r="G1464" s="5">
        <v>38</v>
      </c>
      <c r="H1464" s="5">
        <v>26.5</v>
      </c>
      <c r="I1464" s="24">
        <v>3979</v>
      </c>
      <c r="J1464" s="24">
        <v>4851</v>
      </c>
      <c r="K1464" s="24">
        <f t="shared" si="52"/>
        <v>8830</v>
      </c>
      <c r="L1464" s="92">
        <v>0</v>
      </c>
    </row>
    <row r="1465" spans="1:12">
      <c r="A1465" s="15">
        <v>44745</v>
      </c>
      <c r="B1465" s="15" t="b">
        <f t="shared" ca="1" si="51"/>
        <v>0</v>
      </c>
      <c r="C1465" s="14">
        <v>54.8</v>
      </c>
      <c r="G1465" s="5">
        <v>35.9</v>
      </c>
      <c r="H1465" s="5">
        <v>26.8</v>
      </c>
      <c r="I1465" s="24">
        <v>4205</v>
      </c>
      <c r="J1465" s="24">
        <v>4904</v>
      </c>
      <c r="K1465" s="24">
        <f t="shared" si="52"/>
        <v>9109</v>
      </c>
      <c r="L1465" s="92">
        <v>15</v>
      </c>
    </row>
    <row r="1466" spans="1:12">
      <c r="A1466" s="15">
        <v>44746</v>
      </c>
      <c r="B1466" s="15" t="b">
        <f t="shared" ca="1" si="51"/>
        <v>0</v>
      </c>
      <c r="C1466" s="14">
        <v>59.8</v>
      </c>
      <c r="G1466" s="5">
        <v>19.100000000000001</v>
      </c>
      <c r="H1466" s="5">
        <v>26.3</v>
      </c>
      <c r="I1466" s="24">
        <v>3174</v>
      </c>
      <c r="J1466" s="24">
        <v>3469</v>
      </c>
      <c r="K1466" s="24">
        <f t="shared" si="52"/>
        <v>6643</v>
      </c>
      <c r="L1466" s="92">
        <v>18</v>
      </c>
    </row>
    <row r="1467" spans="1:12">
      <c r="A1467" s="15">
        <v>44747</v>
      </c>
      <c r="B1467" s="15" t="b">
        <f t="shared" ca="1" si="51"/>
        <v>0</v>
      </c>
      <c r="C1467" s="14">
        <v>59.9</v>
      </c>
      <c r="G1467" s="5">
        <v>16.899999999999999</v>
      </c>
      <c r="H1467" s="5">
        <v>26.7</v>
      </c>
      <c r="I1467" s="24">
        <v>1922</v>
      </c>
      <c r="J1467" s="24">
        <v>2066</v>
      </c>
      <c r="K1467" s="24">
        <f t="shared" si="52"/>
        <v>3988</v>
      </c>
      <c r="L1467" s="92">
        <v>0</v>
      </c>
    </row>
    <row r="1468" spans="1:12">
      <c r="A1468" s="15">
        <v>44748</v>
      </c>
      <c r="B1468" s="15" t="b">
        <f t="shared" ca="1" si="51"/>
        <v>0</v>
      </c>
      <c r="C1468" s="14">
        <v>52.2</v>
      </c>
      <c r="G1468" s="5">
        <v>18.899999999999999</v>
      </c>
      <c r="H1468" s="5">
        <v>27</v>
      </c>
      <c r="I1468" s="24">
        <v>1630</v>
      </c>
      <c r="J1468" s="24">
        <v>1794</v>
      </c>
      <c r="K1468" s="24">
        <f t="shared" si="52"/>
        <v>3424</v>
      </c>
      <c r="L1468" s="92">
        <v>15</v>
      </c>
    </row>
    <row r="1469" spans="1:12">
      <c r="A1469" s="15">
        <v>44749</v>
      </c>
      <c r="B1469" s="15" t="b">
        <f t="shared" ca="1" si="51"/>
        <v>0</v>
      </c>
      <c r="C1469" s="14">
        <v>44.7</v>
      </c>
      <c r="G1469" s="5">
        <v>20.6</v>
      </c>
      <c r="H1469" s="5">
        <v>27.7</v>
      </c>
      <c r="I1469" s="24">
        <v>865</v>
      </c>
      <c r="J1469" s="24">
        <v>702</v>
      </c>
      <c r="K1469" s="24">
        <f t="shared" si="52"/>
        <v>1567</v>
      </c>
      <c r="L1469" s="92">
        <v>0</v>
      </c>
    </row>
    <row r="1470" spans="1:12">
      <c r="A1470" s="15">
        <v>44750</v>
      </c>
      <c r="B1470" s="15" t="b">
        <f t="shared" ca="1" si="51"/>
        <v>0</v>
      </c>
      <c r="C1470" s="14">
        <v>70.8</v>
      </c>
      <c r="G1470" s="5">
        <v>44.8</v>
      </c>
      <c r="H1470" s="5">
        <v>28.5</v>
      </c>
      <c r="I1470" s="24">
        <v>2877</v>
      </c>
      <c r="J1470" s="24">
        <v>3393</v>
      </c>
      <c r="K1470" s="24">
        <f t="shared" si="52"/>
        <v>6270</v>
      </c>
      <c r="L1470" s="92">
        <v>22</v>
      </c>
    </row>
    <row r="1471" spans="1:12">
      <c r="A1471" s="15">
        <v>44751</v>
      </c>
      <c r="B1471" s="15" t="b">
        <f t="shared" ca="1" si="51"/>
        <v>0</v>
      </c>
      <c r="C1471" s="14">
        <v>61.1</v>
      </c>
      <c r="G1471" s="5">
        <v>47.7</v>
      </c>
      <c r="H1471" s="5">
        <v>28.6</v>
      </c>
      <c r="I1471" s="24">
        <v>3993</v>
      </c>
      <c r="J1471" s="24">
        <v>4529</v>
      </c>
      <c r="K1471" s="24">
        <f t="shared" si="52"/>
        <v>8522</v>
      </c>
      <c r="L1471" s="92">
        <v>15</v>
      </c>
    </row>
    <row r="1472" spans="1:12">
      <c r="A1472" s="15">
        <v>44752</v>
      </c>
      <c r="B1472" s="15" t="b">
        <f t="shared" ca="1" si="51"/>
        <v>0</v>
      </c>
      <c r="C1472" s="14">
        <v>61.1</v>
      </c>
      <c r="G1472" s="5">
        <v>44.9</v>
      </c>
      <c r="H1472" s="5">
        <v>28.8</v>
      </c>
      <c r="I1472" s="24">
        <v>4006</v>
      </c>
      <c r="J1472" s="24">
        <v>4486</v>
      </c>
      <c r="K1472" s="24">
        <f t="shared" si="52"/>
        <v>8492</v>
      </c>
      <c r="L1472" s="92">
        <v>15</v>
      </c>
    </row>
    <row r="1473" spans="1:12">
      <c r="A1473" s="15">
        <v>44753</v>
      </c>
      <c r="B1473" s="15" t="b">
        <f t="shared" ca="1" si="51"/>
        <v>0</v>
      </c>
      <c r="C1473" s="14">
        <v>79.8</v>
      </c>
      <c r="G1473" s="5">
        <v>20.2</v>
      </c>
      <c r="H1473" s="5">
        <v>29.4</v>
      </c>
      <c r="I1473" s="24">
        <v>2804</v>
      </c>
      <c r="J1473" s="24">
        <v>3206</v>
      </c>
      <c r="K1473" s="24">
        <f t="shared" si="52"/>
        <v>6010</v>
      </c>
      <c r="L1473" s="92">
        <v>18</v>
      </c>
    </row>
    <row r="1474" spans="1:12">
      <c r="A1474" s="15">
        <v>44754</v>
      </c>
      <c r="B1474" s="15" t="b">
        <f t="shared" ref="B1474:B1537" ca="1" si="53">AND(A1474&gt;=(TODAY()-30),A1474&lt;TODAY())</f>
        <v>0</v>
      </c>
      <c r="C1474" s="14">
        <v>44.3</v>
      </c>
      <c r="G1474" s="5">
        <v>19.100000000000001</v>
      </c>
      <c r="H1474" s="5">
        <v>29.3</v>
      </c>
      <c r="I1474" s="24">
        <v>1891</v>
      </c>
      <c r="J1474" s="24">
        <v>1963</v>
      </c>
      <c r="K1474" s="24">
        <f t="shared" si="52"/>
        <v>3854</v>
      </c>
      <c r="L1474" s="92">
        <v>0</v>
      </c>
    </row>
    <row r="1475" spans="1:12">
      <c r="A1475" s="15">
        <v>44755</v>
      </c>
      <c r="B1475" s="15" t="b">
        <f t="shared" ca="1" si="53"/>
        <v>0</v>
      </c>
      <c r="C1475" s="14">
        <v>58.3</v>
      </c>
      <c r="G1475" s="5">
        <v>19.7</v>
      </c>
      <c r="H1475" s="5">
        <v>29.4</v>
      </c>
      <c r="I1475" s="24">
        <v>1792</v>
      </c>
      <c r="J1475" s="24">
        <v>1860</v>
      </c>
      <c r="K1475" s="24">
        <f t="shared" si="52"/>
        <v>3652</v>
      </c>
      <c r="L1475" s="92">
        <v>15</v>
      </c>
    </row>
    <row r="1476" spans="1:12">
      <c r="A1476" s="15">
        <v>44756</v>
      </c>
      <c r="B1476" s="15" t="b">
        <f t="shared" ca="1" si="53"/>
        <v>0</v>
      </c>
      <c r="C1476" s="14">
        <v>82.5</v>
      </c>
      <c r="G1476" s="5">
        <v>20.2</v>
      </c>
      <c r="H1476" s="5">
        <v>29.1</v>
      </c>
      <c r="I1476" s="24">
        <v>2322</v>
      </c>
      <c r="J1476" s="24">
        <v>2247</v>
      </c>
      <c r="K1476" s="24">
        <f t="shared" si="52"/>
        <v>4569</v>
      </c>
      <c r="L1476" s="92">
        <v>0</v>
      </c>
    </row>
    <row r="1477" spans="1:12">
      <c r="A1477" s="15">
        <v>44757</v>
      </c>
      <c r="B1477" s="15" t="b">
        <f t="shared" ca="1" si="53"/>
        <v>0</v>
      </c>
      <c r="C1477" s="14">
        <v>49.5</v>
      </c>
      <c r="G1477" s="5">
        <v>47.8</v>
      </c>
      <c r="H1477" s="5">
        <v>28.8</v>
      </c>
      <c r="I1477" s="24">
        <v>4751</v>
      </c>
      <c r="J1477" s="24">
        <v>5064</v>
      </c>
      <c r="K1477" s="24">
        <f t="shared" si="52"/>
        <v>9815</v>
      </c>
      <c r="L1477" s="92">
        <v>26</v>
      </c>
    </row>
    <row r="1478" spans="1:12">
      <c r="A1478" s="15">
        <v>44758</v>
      </c>
      <c r="B1478" s="15" t="b">
        <f t="shared" ca="1" si="53"/>
        <v>0</v>
      </c>
      <c r="C1478" s="14">
        <v>55.2</v>
      </c>
      <c r="G1478" s="5">
        <v>50.6</v>
      </c>
      <c r="H1478" s="5">
        <v>28.5</v>
      </c>
      <c r="I1478" s="24">
        <v>4983</v>
      </c>
      <c r="J1478" s="24">
        <v>5637</v>
      </c>
      <c r="K1478" s="24">
        <f t="shared" si="52"/>
        <v>10620</v>
      </c>
      <c r="L1478" s="92">
        <v>18</v>
      </c>
    </row>
    <row r="1479" spans="1:12">
      <c r="A1479" s="15">
        <v>44759</v>
      </c>
      <c r="B1479" s="15" t="b">
        <f t="shared" ca="1" si="53"/>
        <v>0</v>
      </c>
      <c r="C1479" s="14">
        <v>52.4</v>
      </c>
      <c r="G1479" s="5">
        <v>45.7</v>
      </c>
      <c r="H1479" s="5">
        <v>28.8</v>
      </c>
      <c r="I1479" s="24">
        <v>5073</v>
      </c>
      <c r="J1479" s="24">
        <v>5606</v>
      </c>
      <c r="K1479" s="24">
        <f t="shared" si="52"/>
        <v>10679</v>
      </c>
      <c r="L1479" s="92">
        <v>18</v>
      </c>
    </row>
    <row r="1480" spans="1:12">
      <c r="A1480" s="15">
        <v>44760</v>
      </c>
      <c r="B1480" s="15" t="b">
        <f t="shared" ca="1" si="53"/>
        <v>0</v>
      </c>
      <c r="C1480" s="14">
        <v>47.5</v>
      </c>
      <c r="G1480" s="5">
        <v>18.5</v>
      </c>
      <c r="H1480" s="5">
        <v>29.4</v>
      </c>
      <c r="I1480" s="24">
        <v>4694</v>
      </c>
      <c r="J1480" s="24">
        <v>5391</v>
      </c>
      <c r="K1480" s="24">
        <f t="shared" si="52"/>
        <v>10085</v>
      </c>
      <c r="L1480" s="92">
        <v>22</v>
      </c>
    </row>
    <row r="1481" spans="1:12">
      <c r="A1481" s="15">
        <v>44761</v>
      </c>
      <c r="B1481" s="15" t="b">
        <f t="shared" ca="1" si="53"/>
        <v>0</v>
      </c>
      <c r="C1481" s="14">
        <v>44.7</v>
      </c>
      <c r="G1481" s="5">
        <v>18.600000000000001</v>
      </c>
      <c r="H1481" s="5">
        <v>28.8</v>
      </c>
      <c r="I1481" s="24">
        <v>3716</v>
      </c>
      <c r="J1481" s="24">
        <v>3914</v>
      </c>
      <c r="K1481" s="24">
        <f t="shared" si="52"/>
        <v>7630</v>
      </c>
      <c r="L1481" s="92">
        <v>0</v>
      </c>
    </row>
    <row r="1482" spans="1:12">
      <c r="A1482" s="15">
        <v>44762</v>
      </c>
      <c r="B1482" s="15" t="b">
        <f t="shared" ca="1" si="53"/>
        <v>0</v>
      </c>
      <c r="C1482" s="14">
        <v>87.8</v>
      </c>
      <c r="G1482" s="5">
        <v>18.3</v>
      </c>
      <c r="H1482" s="5">
        <v>29.2</v>
      </c>
      <c r="I1482" s="24">
        <v>3740</v>
      </c>
      <c r="J1482" s="24">
        <v>4085</v>
      </c>
      <c r="K1482" s="24">
        <f t="shared" si="52"/>
        <v>7825</v>
      </c>
      <c r="L1482" s="92">
        <v>15</v>
      </c>
    </row>
    <row r="1483" spans="1:12">
      <c r="A1483" s="15">
        <v>44763</v>
      </c>
      <c r="B1483" s="15" t="b">
        <f t="shared" ca="1" si="53"/>
        <v>0</v>
      </c>
      <c r="C1483" s="14">
        <v>51.5</v>
      </c>
      <c r="G1483" s="5">
        <v>20.2</v>
      </c>
      <c r="H1483" s="5">
        <v>29.5</v>
      </c>
      <c r="I1483" s="24">
        <v>3107</v>
      </c>
      <c r="J1483" s="24">
        <v>3203</v>
      </c>
      <c r="K1483" s="24">
        <f t="shared" si="52"/>
        <v>6310</v>
      </c>
      <c r="L1483" s="92">
        <v>0</v>
      </c>
    </row>
    <row r="1484" spans="1:12">
      <c r="A1484" s="15">
        <v>44764</v>
      </c>
      <c r="B1484" s="15" t="b">
        <f t="shared" ca="1" si="53"/>
        <v>0</v>
      </c>
      <c r="C1484" s="14">
        <v>100</v>
      </c>
      <c r="G1484" s="5">
        <v>50.3</v>
      </c>
      <c r="H1484" s="5">
        <v>30.2</v>
      </c>
      <c r="I1484" s="24">
        <v>4742</v>
      </c>
      <c r="J1484" s="24">
        <v>4641</v>
      </c>
      <c r="K1484" s="24">
        <f t="shared" si="52"/>
        <v>9383</v>
      </c>
      <c r="L1484" s="92">
        <v>26</v>
      </c>
    </row>
    <row r="1485" spans="1:12">
      <c r="A1485" s="15">
        <v>44765</v>
      </c>
      <c r="B1485" s="15" t="b">
        <f t="shared" ca="1" si="53"/>
        <v>0</v>
      </c>
      <c r="C1485" s="14">
        <v>92.8</v>
      </c>
      <c r="G1485" s="5">
        <v>48.6</v>
      </c>
      <c r="H1485" s="5">
        <v>29.2</v>
      </c>
      <c r="I1485" s="24">
        <v>5286</v>
      </c>
      <c r="J1485" s="24">
        <v>5798</v>
      </c>
      <c r="K1485" s="24">
        <f t="shared" si="52"/>
        <v>11084</v>
      </c>
      <c r="L1485" s="92">
        <v>22</v>
      </c>
    </row>
    <row r="1486" spans="1:12">
      <c r="A1486" s="15">
        <v>44766</v>
      </c>
      <c r="B1486" s="15" t="b">
        <f t="shared" ca="1" si="53"/>
        <v>0</v>
      </c>
      <c r="C1486" s="14">
        <v>92.8</v>
      </c>
      <c r="G1486" s="5">
        <v>47.3</v>
      </c>
      <c r="H1486" s="5">
        <v>29.9</v>
      </c>
      <c r="I1486" s="24">
        <v>4935</v>
      </c>
      <c r="J1486" s="24">
        <v>5795</v>
      </c>
      <c r="K1486" s="24">
        <f t="shared" si="52"/>
        <v>10730</v>
      </c>
      <c r="L1486" s="92">
        <v>18</v>
      </c>
    </row>
    <row r="1487" spans="1:12">
      <c r="A1487" s="15">
        <v>44767</v>
      </c>
      <c r="B1487" s="15" t="b">
        <f t="shared" ca="1" si="53"/>
        <v>0</v>
      </c>
      <c r="C1487" s="14">
        <v>44.7</v>
      </c>
      <c r="G1487" s="5">
        <v>45.3</v>
      </c>
      <c r="H1487" s="5">
        <v>30.5</v>
      </c>
      <c r="I1487" s="24">
        <v>5286</v>
      </c>
      <c r="J1487" s="24">
        <v>5815</v>
      </c>
      <c r="K1487" s="24">
        <f t="shared" si="52"/>
        <v>11101</v>
      </c>
      <c r="L1487" s="92">
        <v>26</v>
      </c>
    </row>
    <row r="1488" spans="1:12">
      <c r="A1488" s="15">
        <v>44768</v>
      </c>
      <c r="B1488" s="15" t="b">
        <f t="shared" ca="1" si="53"/>
        <v>0</v>
      </c>
      <c r="C1488" s="14">
        <v>80</v>
      </c>
      <c r="G1488" s="5">
        <v>19.2</v>
      </c>
      <c r="H1488" s="5">
        <v>30</v>
      </c>
      <c r="I1488" s="24">
        <v>4352</v>
      </c>
      <c r="J1488" s="24">
        <v>4659</v>
      </c>
      <c r="K1488" s="24">
        <f t="shared" si="52"/>
        <v>9011</v>
      </c>
      <c r="L1488" s="92">
        <v>0</v>
      </c>
    </row>
    <row r="1489" spans="1:12">
      <c r="A1489" s="15">
        <v>44769</v>
      </c>
      <c r="B1489" s="15" t="b">
        <f t="shared" ca="1" si="53"/>
        <v>0</v>
      </c>
      <c r="C1489" s="14">
        <v>84.4</v>
      </c>
      <c r="G1489" s="5">
        <v>18.5</v>
      </c>
      <c r="H1489" s="5">
        <v>29.7</v>
      </c>
      <c r="I1489" s="24">
        <v>4001</v>
      </c>
      <c r="J1489" s="24">
        <v>4315</v>
      </c>
      <c r="K1489" s="24">
        <f t="shared" si="52"/>
        <v>8316</v>
      </c>
      <c r="L1489" s="92">
        <v>22</v>
      </c>
    </row>
    <row r="1490" spans="1:12">
      <c r="A1490" s="15">
        <v>44770</v>
      </c>
      <c r="B1490" s="15" t="b">
        <f t="shared" ca="1" si="53"/>
        <v>0</v>
      </c>
      <c r="C1490" s="14">
        <v>44.7</v>
      </c>
      <c r="G1490" s="5">
        <v>46.3</v>
      </c>
      <c r="H1490" s="5">
        <v>29.8</v>
      </c>
      <c r="I1490" s="24">
        <v>4018</v>
      </c>
      <c r="J1490" s="24">
        <v>4569</v>
      </c>
      <c r="K1490" s="24">
        <f t="shared" si="52"/>
        <v>8587</v>
      </c>
      <c r="L1490" s="92">
        <v>0</v>
      </c>
    </row>
    <row r="1491" spans="1:12">
      <c r="A1491" s="15">
        <v>44771</v>
      </c>
      <c r="B1491" s="15" t="b">
        <f t="shared" ca="1" si="53"/>
        <v>0</v>
      </c>
      <c r="C1491" s="14">
        <v>81.2</v>
      </c>
      <c r="G1491" s="5">
        <v>48.8</v>
      </c>
      <c r="H1491" s="5">
        <v>29.9</v>
      </c>
      <c r="I1491" s="24">
        <v>4966</v>
      </c>
      <c r="J1491" s="24">
        <v>5715</v>
      </c>
      <c r="K1491" s="24">
        <f t="shared" si="52"/>
        <v>10681</v>
      </c>
      <c r="L1491" s="92">
        <v>26</v>
      </c>
    </row>
    <row r="1492" spans="1:12">
      <c r="A1492" s="15">
        <v>44772</v>
      </c>
      <c r="B1492" s="15" t="b">
        <f t="shared" ca="1" si="53"/>
        <v>0</v>
      </c>
      <c r="C1492" s="14">
        <v>81.2</v>
      </c>
      <c r="G1492" s="5">
        <v>49.7</v>
      </c>
      <c r="H1492" s="5">
        <v>27.9</v>
      </c>
      <c r="I1492" s="24">
        <v>4963</v>
      </c>
      <c r="J1492" s="24">
        <v>5913</v>
      </c>
      <c r="K1492" s="24">
        <f t="shared" si="52"/>
        <v>10876</v>
      </c>
      <c r="L1492" s="92">
        <v>22</v>
      </c>
    </row>
    <row r="1493" spans="1:12">
      <c r="A1493" s="15">
        <v>44773</v>
      </c>
      <c r="B1493" s="15" t="b">
        <f t="shared" ca="1" si="53"/>
        <v>0</v>
      </c>
      <c r="C1493" s="14">
        <v>97.3</v>
      </c>
      <c r="G1493" s="5">
        <v>46.8</v>
      </c>
      <c r="H1493" s="5">
        <v>29.1</v>
      </c>
      <c r="I1493" s="24">
        <v>5071</v>
      </c>
      <c r="J1493" s="24">
        <v>5930</v>
      </c>
      <c r="K1493" s="24">
        <f t="shared" si="52"/>
        <v>11001</v>
      </c>
      <c r="L1493" s="92">
        <v>15</v>
      </c>
    </row>
    <row r="1494" spans="1:12">
      <c r="A1494" s="15">
        <v>44774</v>
      </c>
      <c r="B1494" s="15" t="b">
        <f t="shared" ca="1" si="53"/>
        <v>0</v>
      </c>
      <c r="C1494" s="14">
        <v>69.900000000000006</v>
      </c>
      <c r="G1494" s="5">
        <v>45.7</v>
      </c>
      <c r="H1494" s="5">
        <v>30.1</v>
      </c>
      <c r="I1494" s="24">
        <v>4274</v>
      </c>
      <c r="J1494" s="24">
        <v>4843</v>
      </c>
      <c r="K1494" s="24">
        <f t="shared" si="52"/>
        <v>9117</v>
      </c>
      <c r="L1494" s="92">
        <v>15</v>
      </c>
    </row>
    <row r="1495" spans="1:12">
      <c r="A1495" s="15">
        <v>44775</v>
      </c>
      <c r="B1495" s="15" t="b">
        <f t="shared" ca="1" si="53"/>
        <v>0</v>
      </c>
      <c r="C1495" s="14">
        <v>65.099999999999994</v>
      </c>
      <c r="G1495" s="5">
        <v>46.6</v>
      </c>
      <c r="H1495" s="5">
        <v>30.3</v>
      </c>
      <c r="I1495" s="24">
        <v>3806</v>
      </c>
      <c r="J1495" s="24">
        <v>4058</v>
      </c>
      <c r="K1495" s="24">
        <f t="shared" si="52"/>
        <v>7864</v>
      </c>
      <c r="L1495" s="92">
        <v>0</v>
      </c>
    </row>
    <row r="1496" spans="1:12">
      <c r="A1496" s="15">
        <v>44776</v>
      </c>
      <c r="B1496" s="15" t="b">
        <f t="shared" ca="1" si="53"/>
        <v>0</v>
      </c>
      <c r="C1496" s="14">
        <v>58.2</v>
      </c>
      <c r="G1496" s="5">
        <v>45.5</v>
      </c>
      <c r="H1496" s="5">
        <v>27.4</v>
      </c>
      <c r="I1496" s="24">
        <v>3875</v>
      </c>
      <c r="J1496" s="24">
        <v>4443</v>
      </c>
      <c r="K1496" s="24">
        <f t="shared" si="52"/>
        <v>8318</v>
      </c>
      <c r="L1496" s="92">
        <v>15</v>
      </c>
    </row>
    <row r="1497" spans="1:12">
      <c r="A1497" s="15">
        <v>44777</v>
      </c>
      <c r="B1497" s="15" t="b">
        <f t="shared" ca="1" si="53"/>
        <v>0</v>
      </c>
      <c r="C1497" s="14">
        <v>53.3</v>
      </c>
      <c r="G1497" s="5">
        <v>46.572857142857146</v>
      </c>
      <c r="H1497" s="5">
        <v>26.2</v>
      </c>
      <c r="I1497" s="24">
        <v>3846</v>
      </c>
      <c r="J1497" s="24">
        <v>4113</v>
      </c>
      <c r="K1497" s="24">
        <f t="shared" si="52"/>
        <v>7959</v>
      </c>
      <c r="L1497" s="92">
        <v>0</v>
      </c>
    </row>
    <row r="1498" spans="1:12">
      <c r="A1498" s="15">
        <v>44778</v>
      </c>
      <c r="B1498" s="15" t="b">
        <f t="shared" ca="1" si="53"/>
        <v>0</v>
      </c>
      <c r="C1498" s="14">
        <v>84.4</v>
      </c>
      <c r="G1498" s="5">
        <v>47.8</v>
      </c>
      <c r="H1498" s="5">
        <v>25.6</v>
      </c>
      <c r="I1498" s="24">
        <v>3814</v>
      </c>
      <c r="J1498" s="24">
        <v>4342</v>
      </c>
      <c r="K1498" s="24">
        <f t="shared" si="52"/>
        <v>8156</v>
      </c>
      <c r="L1498" s="92">
        <v>18</v>
      </c>
    </row>
    <row r="1499" spans="1:12">
      <c r="A1499" s="15">
        <v>44779</v>
      </c>
      <c r="B1499" s="15" t="b">
        <f t="shared" ca="1" si="53"/>
        <v>0</v>
      </c>
      <c r="C1499" s="14">
        <v>58.6</v>
      </c>
      <c r="G1499" s="5">
        <v>47.9</v>
      </c>
      <c r="H1499" s="5">
        <v>26.7</v>
      </c>
      <c r="I1499" s="24">
        <v>4167</v>
      </c>
      <c r="J1499" s="24">
        <v>4702</v>
      </c>
      <c r="K1499" s="24">
        <f t="shared" ref="K1499:K1562" si="54">I1499+J1499</f>
        <v>8869</v>
      </c>
      <c r="L1499" s="92">
        <v>18</v>
      </c>
    </row>
    <row r="1500" spans="1:12">
      <c r="A1500" s="15">
        <v>44780</v>
      </c>
      <c r="B1500" s="15" t="b">
        <f t="shared" ca="1" si="53"/>
        <v>0</v>
      </c>
      <c r="C1500" s="14">
        <v>60</v>
      </c>
      <c r="G1500" s="5">
        <v>48.5</v>
      </c>
      <c r="H1500" s="5">
        <v>28.3</v>
      </c>
      <c r="I1500" s="24">
        <v>4109</v>
      </c>
      <c r="J1500" s="24">
        <v>4739</v>
      </c>
      <c r="K1500" s="24">
        <f t="shared" si="54"/>
        <v>8848</v>
      </c>
      <c r="L1500" s="92">
        <v>18</v>
      </c>
    </row>
    <row r="1501" spans="1:12">
      <c r="A1501" s="15">
        <v>44781</v>
      </c>
      <c r="B1501" s="15" t="b">
        <f t="shared" ca="1" si="53"/>
        <v>0</v>
      </c>
      <c r="C1501" s="14">
        <v>72.8</v>
      </c>
      <c r="G1501" s="5">
        <v>47.5</v>
      </c>
      <c r="H1501" s="5">
        <v>27.5</v>
      </c>
      <c r="I1501" s="24">
        <v>3802</v>
      </c>
      <c r="J1501" s="24">
        <v>3983</v>
      </c>
      <c r="K1501" s="24">
        <f t="shared" si="54"/>
        <v>7785</v>
      </c>
      <c r="L1501" s="92">
        <v>15</v>
      </c>
    </row>
    <row r="1502" spans="1:12">
      <c r="A1502" s="15">
        <v>44782</v>
      </c>
      <c r="B1502" s="15" t="b">
        <f t="shared" ca="1" si="53"/>
        <v>0</v>
      </c>
      <c r="C1502" s="14">
        <v>52.2</v>
      </c>
      <c r="G1502" s="5">
        <v>44.1</v>
      </c>
      <c r="H1502" s="5">
        <v>26.4</v>
      </c>
      <c r="I1502" s="24">
        <v>3898</v>
      </c>
      <c r="J1502" s="24">
        <v>4015</v>
      </c>
      <c r="K1502" s="24">
        <f t="shared" si="54"/>
        <v>7913</v>
      </c>
      <c r="L1502" s="92">
        <v>0</v>
      </c>
    </row>
    <row r="1503" spans="1:12">
      <c r="A1503" s="15">
        <v>44783</v>
      </c>
      <c r="B1503" s="15" t="b">
        <f t="shared" ca="1" si="53"/>
        <v>0</v>
      </c>
      <c r="C1503" s="14">
        <v>46.1</v>
      </c>
      <c r="G1503" s="5">
        <v>42.2</v>
      </c>
      <c r="H1503" s="5">
        <v>26.8</v>
      </c>
      <c r="I1503" s="24">
        <v>3785</v>
      </c>
      <c r="J1503" s="24">
        <v>4272</v>
      </c>
      <c r="K1503" s="24">
        <f t="shared" si="54"/>
        <v>8057</v>
      </c>
      <c r="L1503" s="92">
        <v>15</v>
      </c>
    </row>
    <row r="1504" spans="1:12">
      <c r="A1504" s="15">
        <v>44784</v>
      </c>
      <c r="B1504" s="15" t="b">
        <f t="shared" ca="1" si="53"/>
        <v>0</v>
      </c>
      <c r="C1504" s="14">
        <v>56.3</v>
      </c>
      <c r="G1504" s="5">
        <v>43.3</v>
      </c>
      <c r="H1504" s="5">
        <v>26.4</v>
      </c>
      <c r="I1504" s="24">
        <v>3786</v>
      </c>
      <c r="J1504" s="24">
        <v>4380</v>
      </c>
      <c r="K1504" s="24">
        <f t="shared" si="54"/>
        <v>8166</v>
      </c>
      <c r="L1504" s="92">
        <v>0</v>
      </c>
    </row>
    <row r="1505" spans="1:12">
      <c r="A1505" s="15">
        <v>44785</v>
      </c>
      <c r="B1505" s="15" t="b">
        <f t="shared" ca="1" si="53"/>
        <v>0</v>
      </c>
      <c r="C1505" s="14">
        <v>67.400000000000006</v>
      </c>
      <c r="G1505" s="5">
        <v>47.9</v>
      </c>
      <c r="H1505" s="5">
        <v>25.4</v>
      </c>
      <c r="I1505" s="24">
        <v>3903</v>
      </c>
      <c r="J1505" s="24">
        <v>4486</v>
      </c>
      <c r="K1505" s="24">
        <f t="shared" si="54"/>
        <v>8389</v>
      </c>
      <c r="L1505" s="92">
        <v>15</v>
      </c>
    </row>
    <row r="1506" spans="1:12">
      <c r="A1506" s="15">
        <v>44786</v>
      </c>
      <c r="B1506" s="15" t="b">
        <f t="shared" ca="1" si="53"/>
        <v>0</v>
      </c>
      <c r="C1506" s="14">
        <v>44.7</v>
      </c>
      <c r="G1506" s="5">
        <v>49.8</v>
      </c>
      <c r="H1506" s="5">
        <v>26.9</v>
      </c>
      <c r="I1506" s="24">
        <v>3949</v>
      </c>
      <c r="J1506" s="24">
        <v>4623</v>
      </c>
      <c r="K1506" s="24">
        <f t="shared" si="54"/>
        <v>8572</v>
      </c>
      <c r="L1506" s="92">
        <v>15</v>
      </c>
    </row>
    <row r="1507" spans="1:12">
      <c r="A1507" s="15">
        <v>44787</v>
      </c>
      <c r="B1507" s="15" t="b">
        <f t="shared" ca="1" si="53"/>
        <v>0</v>
      </c>
      <c r="C1507" s="14">
        <v>48.3</v>
      </c>
      <c r="G1507" s="5">
        <v>51.9</v>
      </c>
      <c r="H1507" s="5">
        <v>28.2</v>
      </c>
      <c r="I1507" s="24">
        <v>4452</v>
      </c>
      <c r="J1507" s="24">
        <v>4732</v>
      </c>
      <c r="K1507" s="24">
        <f t="shared" si="54"/>
        <v>9184</v>
      </c>
      <c r="L1507" s="92">
        <v>18</v>
      </c>
    </row>
    <row r="1508" spans="1:12">
      <c r="A1508" s="15">
        <v>44788</v>
      </c>
      <c r="B1508" s="15" t="b">
        <f t="shared" ca="1" si="53"/>
        <v>0</v>
      </c>
      <c r="C1508" s="14">
        <v>60.8</v>
      </c>
      <c r="G1508" s="5">
        <v>50.8</v>
      </c>
      <c r="H1508" s="5">
        <v>29</v>
      </c>
      <c r="I1508" s="24">
        <v>4279</v>
      </c>
      <c r="J1508" s="24">
        <v>4874</v>
      </c>
      <c r="K1508" s="24">
        <f t="shared" si="54"/>
        <v>9153</v>
      </c>
      <c r="L1508" s="92">
        <v>26</v>
      </c>
    </row>
    <row r="1509" spans="1:12">
      <c r="A1509" s="15">
        <v>44789</v>
      </c>
      <c r="B1509" s="15" t="b">
        <f t="shared" ca="1" si="53"/>
        <v>0</v>
      </c>
      <c r="C1509" s="14">
        <v>69</v>
      </c>
      <c r="G1509" s="5">
        <v>50.2</v>
      </c>
      <c r="H1509" s="5">
        <v>28.8</v>
      </c>
      <c r="I1509" s="24">
        <v>4246</v>
      </c>
      <c r="J1509" s="24">
        <v>4916</v>
      </c>
      <c r="K1509" s="24">
        <f t="shared" si="54"/>
        <v>9162</v>
      </c>
      <c r="L1509" s="92">
        <v>0</v>
      </c>
    </row>
    <row r="1510" spans="1:12">
      <c r="A1510" s="15">
        <v>44790</v>
      </c>
      <c r="B1510" s="15" t="b">
        <f t="shared" ca="1" si="53"/>
        <v>0</v>
      </c>
      <c r="C1510" s="14">
        <v>53.4</v>
      </c>
      <c r="G1510" s="5">
        <v>51</v>
      </c>
      <c r="H1510" s="5">
        <v>27.8</v>
      </c>
      <c r="I1510" s="24">
        <v>4060</v>
      </c>
      <c r="J1510" s="24">
        <v>4510</v>
      </c>
      <c r="K1510" s="24">
        <f t="shared" si="54"/>
        <v>8570</v>
      </c>
      <c r="L1510" s="92">
        <v>26</v>
      </c>
    </row>
    <row r="1511" spans="1:12">
      <c r="A1511" s="15">
        <v>44791</v>
      </c>
      <c r="B1511" s="15" t="b">
        <f t="shared" ca="1" si="53"/>
        <v>0</v>
      </c>
      <c r="C1511" s="14">
        <v>48.7</v>
      </c>
      <c r="G1511" s="5">
        <v>50.5</v>
      </c>
      <c r="H1511" s="5">
        <v>27.5</v>
      </c>
      <c r="I1511" s="24">
        <v>3924</v>
      </c>
      <c r="J1511" s="24">
        <v>4694</v>
      </c>
      <c r="K1511" s="24">
        <f t="shared" si="54"/>
        <v>8618</v>
      </c>
      <c r="L1511" s="92">
        <v>0</v>
      </c>
    </row>
    <row r="1512" spans="1:12">
      <c r="A1512" s="15">
        <v>44792</v>
      </c>
      <c r="B1512" s="15" t="b">
        <f t="shared" ca="1" si="53"/>
        <v>0</v>
      </c>
      <c r="C1512" s="14">
        <v>87.5</v>
      </c>
      <c r="G1512" s="5">
        <v>50.9</v>
      </c>
      <c r="H1512" s="5">
        <v>27.9</v>
      </c>
      <c r="I1512" s="24">
        <v>4184</v>
      </c>
      <c r="J1512" s="24">
        <v>4768</v>
      </c>
      <c r="K1512" s="24">
        <f t="shared" si="54"/>
        <v>8952</v>
      </c>
      <c r="L1512" s="92">
        <v>26</v>
      </c>
    </row>
    <row r="1513" spans="1:12">
      <c r="A1513" s="15">
        <v>44793</v>
      </c>
      <c r="B1513" s="15" t="b">
        <f t="shared" ca="1" si="53"/>
        <v>0</v>
      </c>
      <c r="C1513" s="14">
        <v>45.9</v>
      </c>
      <c r="G1513" s="5">
        <v>46.2</v>
      </c>
      <c r="H1513" s="5">
        <v>27.3</v>
      </c>
      <c r="I1513" s="24">
        <v>4238</v>
      </c>
      <c r="J1513" s="24">
        <v>5100</v>
      </c>
      <c r="K1513" s="24">
        <f t="shared" si="54"/>
        <v>9338</v>
      </c>
      <c r="L1513" s="92">
        <v>18</v>
      </c>
    </row>
    <row r="1514" spans="1:12">
      <c r="A1514" s="15">
        <v>44794</v>
      </c>
      <c r="B1514" s="15" t="b">
        <f t="shared" ca="1" si="53"/>
        <v>0</v>
      </c>
      <c r="C1514" s="14">
        <v>88.5</v>
      </c>
      <c r="G1514" s="5">
        <v>52.1</v>
      </c>
      <c r="H1514" s="5">
        <v>28.2</v>
      </c>
      <c r="I1514" s="24">
        <v>4183</v>
      </c>
      <c r="J1514" s="24">
        <v>5211</v>
      </c>
      <c r="K1514" s="24">
        <f t="shared" si="54"/>
        <v>9394</v>
      </c>
      <c r="L1514" s="92">
        <v>22</v>
      </c>
    </row>
    <row r="1515" spans="1:12">
      <c r="A1515" s="15">
        <v>44795</v>
      </c>
      <c r="B1515" s="15" t="b">
        <f t="shared" ca="1" si="53"/>
        <v>0</v>
      </c>
      <c r="C1515" s="14">
        <v>68.3</v>
      </c>
      <c r="G1515" s="5">
        <v>49.9</v>
      </c>
      <c r="H1515" s="5">
        <v>29.1</v>
      </c>
      <c r="I1515" s="24">
        <v>4064</v>
      </c>
      <c r="J1515" s="24">
        <v>4611</v>
      </c>
      <c r="K1515" s="24">
        <f t="shared" si="54"/>
        <v>8675</v>
      </c>
      <c r="L1515" s="92">
        <v>26</v>
      </c>
    </row>
    <row r="1516" spans="1:12">
      <c r="A1516" s="15">
        <v>44796</v>
      </c>
      <c r="B1516" s="15" t="b">
        <f t="shared" ca="1" si="53"/>
        <v>0</v>
      </c>
      <c r="C1516" s="14">
        <v>72.8</v>
      </c>
      <c r="G1516" s="5">
        <v>48.8</v>
      </c>
      <c r="H1516" s="5">
        <v>30.1</v>
      </c>
      <c r="I1516" s="24">
        <v>2964</v>
      </c>
      <c r="J1516" s="24">
        <v>3032</v>
      </c>
      <c r="K1516" s="24">
        <f t="shared" si="54"/>
        <v>5996</v>
      </c>
      <c r="L1516" s="92">
        <v>0</v>
      </c>
    </row>
    <row r="1517" spans="1:12">
      <c r="A1517" s="15">
        <v>44797</v>
      </c>
      <c r="B1517" s="15" t="b">
        <f t="shared" ca="1" si="53"/>
        <v>0</v>
      </c>
      <c r="C1517" s="14">
        <v>69.599999999999994</v>
      </c>
      <c r="G1517" s="5">
        <v>48.8</v>
      </c>
      <c r="H1517" s="5">
        <v>29.9</v>
      </c>
      <c r="I1517" s="24">
        <v>3156</v>
      </c>
      <c r="J1517" s="24">
        <v>3496</v>
      </c>
      <c r="K1517" s="24">
        <f t="shared" si="54"/>
        <v>6652</v>
      </c>
      <c r="L1517" s="92">
        <v>26</v>
      </c>
    </row>
    <row r="1518" spans="1:12">
      <c r="A1518" s="15">
        <v>44798</v>
      </c>
      <c r="B1518" s="15" t="b">
        <f t="shared" ca="1" si="53"/>
        <v>0</v>
      </c>
      <c r="C1518" s="14">
        <v>46.3</v>
      </c>
      <c r="G1518" s="5">
        <v>41.4</v>
      </c>
      <c r="H1518" s="5">
        <v>26.3</v>
      </c>
      <c r="I1518" s="24">
        <v>3002</v>
      </c>
      <c r="J1518" s="24">
        <v>3186</v>
      </c>
      <c r="K1518" s="24">
        <f t="shared" si="54"/>
        <v>6188</v>
      </c>
      <c r="L1518" s="92">
        <v>0</v>
      </c>
    </row>
    <row r="1519" spans="1:12">
      <c r="A1519" s="15">
        <v>44799</v>
      </c>
      <c r="B1519" s="15" t="b">
        <f t="shared" ca="1" si="53"/>
        <v>0</v>
      </c>
      <c r="C1519" s="14">
        <v>61.7</v>
      </c>
      <c r="G1519" s="5">
        <v>45.6</v>
      </c>
      <c r="H1519" s="5">
        <v>28.3</v>
      </c>
      <c r="I1519" s="24">
        <v>4785</v>
      </c>
      <c r="J1519" s="24">
        <v>5128</v>
      </c>
      <c r="K1519" s="24">
        <f t="shared" si="54"/>
        <v>9913</v>
      </c>
      <c r="L1519" s="92">
        <v>26</v>
      </c>
    </row>
    <row r="1520" spans="1:12">
      <c r="A1520" s="15">
        <v>44800</v>
      </c>
      <c r="B1520" s="15" t="b">
        <f t="shared" ca="1" si="53"/>
        <v>0</v>
      </c>
      <c r="C1520" s="14">
        <v>32.200000000000003</v>
      </c>
      <c r="G1520" s="5">
        <v>52.9</v>
      </c>
      <c r="H1520" s="5">
        <v>28.7</v>
      </c>
      <c r="I1520" s="24">
        <v>4295</v>
      </c>
      <c r="J1520" s="24">
        <v>4827</v>
      </c>
      <c r="K1520" s="24">
        <f t="shared" si="54"/>
        <v>9122</v>
      </c>
      <c r="L1520" s="92">
        <v>22</v>
      </c>
    </row>
    <row r="1521" spans="1:12">
      <c r="A1521" s="15">
        <v>44801</v>
      </c>
      <c r="B1521" s="15" t="b">
        <f t="shared" ca="1" si="53"/>
        <v>0</v>
      </c>
      <c r="C1521" s="14">
        <v>57.9</v>
      </c>
      <c r="G1521" s="5">
        <v>53</v>
      </c>
      <c r="H1521" s="5">
        <v>29</v>
      </c>
      <c r="I1521" s="24">
        <v>4246</v>
      </c>
      <c r="J1521" s="24">
        <v>4320</v>
      </c>
      <c r="K1521" s="24">
        <f t="shared" si="54"/>
        <v>8566</v>
      </c>
      <c r="L1521" s="92">
        <v>22</v>
      </c>
    </row>
    <row r="1522" spans="1:12">
      <c r="A1522" s="15">
        <v>44802</v>
      </c>
      <c r="B1522" s="15" t="b">
        <f t="shared" ca="1" si="53"/>
        <v>0</v>
      </c>
      <c r="C1522" s="14">
        <v>60.8</v>
      </c>
      <c r="G1522" s="5">
        <v>51.3</v>
      </c>
      <c r="H1522" s="5">
        <v>28.6</v>
      </c>
      <c r="I1522" s="24">
        <v>4323</v>
      </c>
      <c r="J1522" s="24">
        <v>4499</v>
      </c>
      <c r="K1522" s="24">
        <f t="shared" si="54"/>
        <v>8822</v>
      </c>
      <c r="L1522" s="92">
        <v>31</v>
      </c>
    </row>
    <row r="1523" spans="1:12">
      <c r="A1523" s="15">
        <v>44803</v>
      </c>
      <c r="B1523" s="15" t="b">
        <f t="shared" ca="1" si="53"/>
        <v>0</v>
      </c>
      <c r="C1523" s="14">
        <v>59</v>
      </c>
      <c r="G1523" s="5">
        <v>48.6</v>
      </c>
      <c r="H1523" s="5">
        <v>28.7</v>
      </c>
      <c r="I1523" s="24">
        <v>4044</v>
      </c>
      <c r="J1523" s="24">
        <v>4214</v>
      </c>
      <c r="K1523" s="24">
        <f t="shared" si="54"/>
        <v>8258</v>
      </c>
      <c r="L1523" s="92">
        <v>0</v>
      </c>
    </row>
    <row r="1524" spans="1:12">
      <c r="A1524" s="15">
        <v>44804</v>
      </c>
      <c r="B1524" s="15" t="b">
        <f t="shared" ca="1" si="53"/>
        <v>0</v>
      </c>
      <c r="C1524" s="14">
        <v>67.3</v>
      </c>
      <c r="G1524" s="5">
        <v>41.9</v>
      </c>
      <c r="H1524" s="5">
        <v>28.8</v>
      </c>
      <c r="I1524" s="24">
        <v>4049</v>
      </c>
      <c r="J1524" s="24">
        <v>4801</v>
      </c>
      <c r="K1524" s="24">
        <f t="shared" si="54"/>
        <v>8850</v>
      </c>
      <c r="L1524" s="92">
        <v>22</v>
      </c>
    </row>
    <row r="1525" spans="1:12">
      <c r="A1525" s="15">
        <v>44805</v>
      </c>
      <c r="B1525" s="15" t="b">
        <f t="shared" ca="1" si="53"/>
        <v>0</v>
      </c>
      <c r="C1525" s="14">
        <v>72.099999999999994</v>
      </c>
      <c r="G1525" s="5">
        <v>41.7</v>
      </c>
      <c r="H1525" s="5">
        <v>28</v>
      </c>
      <c r="I1525" s="24">
        <v>3818</v>
      </c>
      <c r="J1525" s="24">
        <v>4186</v>
      </c>
      <c r="K1525" s="24">
        <f t="shared" si="54"/>
        <v>8004</v>
      </c>
      <c r="L1525" s="92">
        <v>0</v>
      </c>
    </row>
    <row r="1526" spans="1:12">
      <c r="A1526" s="15">
        <v>44806</v>
      </c>
      <c r="B1526" s="15" t="b">
        <f t="shared" ca="1" si="53"/>
        <v>0</v>
      </c>
      <c r="C1526" s="14">
        <v>70</v>
      </c>
      <c r="G1526" s="5">
        <v>48.5</v>
      </c>
      <c r="H1526" s="5">
        <v>28.4</v>
      </c>
      <c r="I1526" s="24">
        <v>3380</v>
      </c>
      <c r="J1526" s="24">
        <v>3989</v>
      </c>
      <c r="K1526" s="24">
        <f t="shared" si="54"/>
        <v>7369</v>
      </c>
      <c r="L1526" s="92">
        <v>15</v>
      </c>
    </row>
    <row r="1527" spans="1:12">
      <c r="A1527" s="15">
        <v>44807</v>
      </c>
      <c r="B1527" s="15" t="b">
        <f t="shared" ca="1" si="53"/>
        <v>0</v>
      </c>
      <c r="C1527" s="14">
        <v>74.099999999999994</v>
      </c>
      <c r="G1527" s="5">
        <v>47.8</v>
      </c>
      <c r="H1527" s="5">
        <v>28.4</v>
      </c>
      <c r="I1527" s="24">
        <v>3530</v>
      </c>
      <c r="J1527" s="24">
        <v>3753</v>
      </c>
      <c r="K1527" s="24">
        <f t="shared" si="54"/>
        <v>7283</v>
      </c>
      <c r="L1527" s="92">
        <v>15</v>
      </c>
    </row>
    <row r="1528" spans="1:12">
      <c r="A1528" s="15">
        <v>44808</v>
      </c>
      <c r="B1528" s="15" t="b">
        <f t="shared" ca="1" si="53"/>
        <v>0</v>
      </c>
      <c r="C1528" s="14">
        <v>70.7</v>
      </c>
      <c r="G1528" s="5">
        <v>39.700000000000003</v>
      </c>
      <c r="H1528" s="5">
        <v>29.1</v>
      </c>
      <c r="I1528" s="24">
        <v>3483</v>
      </c>
      <c r="J1528" s="24">
        <v>4033</v>
      </c>
      <c r="K1528" s="24">
        <f t="shared" si="54"/>
        <v>7516</v>
      </c>
      <c r="L1528" s="92">
        <v>15</v>
      </c>
    </row>
    <row r="1529" spans="1:12">
      <c r="A1529" s="15">
        <v>44809</v>
      </c>
      <c r="B1529" s="15" t="b">
        <f t="shared" ca="1" si="53"/>
        <v>0</v>
      </c>
      <c r="C1529" s="14">
        <v>62.5</v>
      </c>
      <c r="G1529" s="5">
        <v>15.4</v>
      </c>
      <c r="H1529" s="5">
        <v>29.8</v>
      </c>
      <c r="I1529" s="24">
        <v>2991</v>
      </c>
      <c r="J1529" s="24">
        <v>2766</v>
      </c>
      <c r="K1529" s="24">
        <f t="shared" si="54"/>
        <v>5757</v>
      </c>
      <c r="L1529" s="92">
        <v>15</v>
      </c>
    </row>
    <row r="1530" spans="1:12">
      <c r="A1530" s="15">
        <v>44810</v>
      </c>
      <c r="B1530" s="15" t="b">
        <f t="shared" ca="1" si="53"/>
        <v>0</v>
      </c>
      <c r="C1530" s="14">
        <v>62.6</v>
      </c>
      <c r="G1530" s="5">
        <v>14.5</v>
      </c>
      <c r="H1530" s="5">
        <v>29.3</v>
      </c>
      <c r="I1530" s="24">
        <v>2580</v>
      </c>
      <c r="J1530" s="24">
        <v>2592</v>
      </c>
      <c r="K1530" s="24">
        <f t="shared" si="54"/>
        <v>5172</v>
      </c>
      <c r="L1530" s="92">
        <v>0</v>
      </c>
    </row>
    <row r="1531" spans="1:12">
      <c r="A1531" s="15">
        <v>44811</v>
      </c>
      <c r="B1531" s="15" t="b">
        <f t="shared" ca="1" si="53"/>
        <v>0</v>
      </c>
      <c r="C1531" s="14">
        <v>49.5</v>
      </c>
      <c r="G1531" s="5">
        <v>12.5</v>
      </c>
      <c r="H1531" s="5">
        <v>27.9</v>
      </c>
      <c r="I1531" s="24">
        <v>2312</v>
      </c>
      <c r="J1531" s="24">
        <v>2660</v>
      </c>
      <c r="K1531" s="24">
        <f t="shared" si="54"/>
        <v>4972</v>
      </c>
      <c r="L1531" s="92">
        <v>8</v>
      </c>
    </row>
    <row r="1532" spans="1:12">
      <c r="A1532" s="15">
        <v>44812</v>
      </c>
      <c r="B1532" s="15" t="b">
        <f t="shared" ca="1" si="53"/>
        <v>0</v>
      </c>
      <c r="C1532" s="14">
        <v>52.2</v>
      </c>
      <c r="G1532" s="5">
        <v>34.200000000000003</v>
      </c>
      <c r="H1532" s="5">
        <v>28.6</v>
      </c>
      <c r="I1532" s="24">
        <v>2591</v>
      </c>
      <c r="J1532" s="24">
        <v>2681</v>
      </c>
      <c r="K1532" s="24">
        <f t="shared" si="54"/>
        <v>5272</v>
      </c>
      <c r="L1532" s="92">
        <v>0</v>
      </c>
    </row>
    <row r="1533" spans="1:12">
      <c r="A1533" s="15">
        <v>44813</v>
      </c>
      <c r="B1533" s="15" t="b">
        <f t="shared" ca="1" si="53"/>
        <v>0</v>
      </c>
      <c r="C1533" s="14">
        <v>61.6</v>
      </c>
      <c r="G1533" s="5">
        <v>39.9</v>
      </c>
      <c r="H1533" s="5">
        <v>28.4</v>
      </c>
      <c r="I1533" s="24">
        <v>2839</v>
      </c>
      <c r="J1533" s="24">
        <v>2710</v>
      </c>
      <c r="K1533" s="24">
        <f t="shared" si="54"/>
        <v>5549</v>
      </c>
      <c r="L1533" s="92">
        <v>26</v>
      </c>
    </row>
    <row r="1534" spans="1:12">
      <c r="A1534" s="15">
        <v>44814</v>
      </c>
      <c r="B1534" s="15" t="b">
        <f t="shared" ca="1" si="53"/>
        <v>0</v>
      </c>
      <c r="C1534" s="14">
        <v>89.6</v>
      </c>
      <c r="G1534" s="5">
        <v>48.1</v>
      </c>
      <c r="H1534" s="5">
        <v>27.4</v>
      </c>
      <c r="I1534" s="24">
        <v>3081</v>
      </c>
      <c r="J1534" s="24">
        <v>3154</v>
      </c>
      <c r="K1534" s="24">
        <f t="shared" si="54"/>
        <v>6235</v>
      </c>
      <c r="L1534" s="92">
        <v>22</v>
      </c>
    </row>
    <row r="1535" spans="1:12">
      <c r="A1535" s="15">
        <v>44815</v>
      </c>
      <c r="B1535" s="15" t="b">
        <f t="shared" ca="1" si="53"/>
        <v>0</v>
      </c>
      <c r="C1535" s="14">
        <v>54.9</v>
      </c>
      <c r="G1535" s="5">
        <v>51.2</v>
      </c>
      <c r="H1535" s="5">
        <v>28.1</v>
      </c>
      <c r="I1535" s="24">
        <v>3132</v>
      </c>
      <c r="J1535" s="24">
        <v>3358</v>
      </c>
      <c r="K1535" s="24">
        <f t="shared" si="54"/>
        <v>6490</v>
      </c>
      <c r="L1535" s="92">
        <v>22</v>
      </c>
    </row>
    <row r="1536" spans="1:12">
      <c r="A1536" s="15">
        <v>44816</v>
      </c>
      <c r="B1536" s="15" t="b">
        <f t="shared" ca="1" si="53"/>
        <v>0</v>
      </c>
      <c r="C1536" s="14">
        <v>71.7</v>
      </c>
      <c r="G1536" s="5">
        <v>33.9</v>
      </c>
      <c r="H1536" s="5">
        <v>30</v>
      </c>
      <c r="I1536" s="24">
        <v>3198</v>
      </c>
      <c r="J1536" s="24">
        <v>3358</v>
      </c>
      <c r="K1536" s="24">
        <f t="shared" si="54"/>
        <v>6556</v>
      </c>
      <c r="L1536" s="92">
        <v>22</v>
      </c>
    </row>
    <row r="1537" spans="1:12">
      <c r="A1537" s="15">
        <v>44817</v>
      </c>
      <c r="B1537" s="15" t="b">
        <f t="shared" ca="1" si="53"/>
        <v>0</v>
      </c>
      <c r="C1537" s="14">
        <v>61.6</v>
      </c>
      <c r="G1537" s="5">
        <v>16</v>
      </c>
      <c r="H1537" s="5">
        <v>30</v>
      </c>
      <c r="I1537" s="24">
        <v>2751</v>
      </c>
      <c r="J1537" s="24">
        <v>2634</v>
      </c>
      <c r="K1537" s="24">
        <f t="shared" si="54"/>
        <v>5385</v>
      </c>
      <c r="L1537" s="92">
        <v>0</v>
      </c>
    </row>
    <row r="1538" spans="1:12">
      <c r="A1538" s="15">
        <v>44818</v>
      </c>
      <c r="B1538" s="15" t="b">
        <f t="shared" ref="B1538:B1601" ca="1" si="55">AND(A1538&gt;=(TODAY()-30),A1538&lt;TODAY())</f>
        <v>0</v>
      </c>
      <c r="C1538" s="14">
        <v>57.3</v>
      </c>
      <c r="G1538" s="5">
        <v>15.2</v>
      </c>
      <c r="H1538" s="5">
        <v>30</v>
      </c>
      <c r="I1538" s="24">
        <v>2411</v>
      </c>
      <c r="J1538" s="24">
        <v>2202</v>
      </c>
      <c r="K1538" s="24">
        <f t="shared" si="54"/>
        <v>4613</v>
      </c>
      <c r="L1538" s="92">
        <v>8</v>
      </c>
    </row>
    <row r="1539" spans="1:12">
      <c r="A1539" s="15">
        <v>44819</v>
      </c>
      <c r="B1539" s="15" t="b">
        <f t="shared" ca="1" si="55"/>
        <v>0</v>
      </c>
      <c r="C1539" s="14">
        <v>76.099999999999994</v>
      </c>
      <c r="G1539" s="5">
        <v>16.100000000000001</v>
      </c>
      <c r="H1539" s="5">
        <v>29.3</v>
      </c>
      <c r="I1539" s="24">
        <v>2519</v>
      </c>
      <c r="J1539" s="24">
        <v>2246</v>
      </c>
      <c r="K1539" s="24">
        <f t="shared" si="54"/>
        <v>4765</v>
      </c>
      <c r="L1539" s="92">
        <v>0</v>
      </c>
    </row>
    <row r="1540" spans="1:12">
      <c r="A1540" s="15">
        <v>44820</v>
      </c>
      <c r="B1540" s="15" t="b">
        <f t="shared" ca="1" si="55"/>
        <v>0</v>
      </c>
      <c r="C1540" s="14">
        <v>77.7</v>
      </c>
      <c r="G1540" s="5">
        <v>41.4</v>
      </c>
      <c r="H1540" s="5">
        <v>29.1</v>
      </c>
      <c r="I1540" s="24">
        <v>2982</v>
      </c>
      <c r="J1540" s="24">
        <v>3178</v>
      </c>
      <c r="K1540" s="24">
        <f t="shared" si="54"/>
        <v>6160</v>
      </c>
      <c r="L1540" s="92">
        <v>22</v>
      </c>
    </row>
    <row r="1541" spans="1:12">
      <c r="A1541" s="15">
        <v>44821</v>
      </c>
      <c r="B1541" s="15" t="b">
        <f t="shared" ca="1" si="55"/>
        <v>0</v>
      </c>
      <c r="C1541" s="14">
        <v>78.5</v>
      </c>
      <c r="G1541" s="5">
        <v>48.3</v>
      </c>
      <c r="H1541" s="5">
        <v>28.6</v>
      </c>
      <c r="I1541" s="24">
        <v>3544</v>
      </c>
      <c r="J1541" s="24">
        <v>3857</v>
      </c>
      <c r="K1541" s="24">
        <f t="shared" si="54"/>
        <v>7401</v>
      </c>
      <c r="L1541" s="92">
        <v>22</v>
      </c>
    </row>
    <row r="1542" spans="1:12">
      <c r="A1542" s="15">
        <v>44822</v>
      </c>
      <c r="B1542" s="15" t="b">
        <f t="shared" ca="1" si="55"/>
        <v>0</v>
      </c>
      <c r="C1542" s="14">
        <v>49.8</v>
      </c>
      <c r="G1542" s="5">
        <v>40.299999999999997</v>
      </c>
      <c r="H1542" s="5">
        <v>29</v>
      </c>
      <c r="I1542" s="24">
        <v>3899</v>
      </c>
      <c r="J1542" s="24">
        <v>4064</v>
      </c>
      <c r="K1542" s="24">
        <f t="shared" si="54"/>
        <v>7963</v>
      </c>
      <c r="L1542" s="92">
        <v>22</v>
      </c>
    </row>
    <row r="1543" spans="1:12">
      <c r="A1543" s="15">
        <v>44823</v>
      </c>
      <c r="B1543" s="15" t="b">
        <f t="shared" ca="1" si="55"/>
        <v>0</v>
      </c>
      <c r="C1543" s="14">
        <v>50.7</v>
      </c>
      <c r="G1543" s="5">
        <v>19.399999999999999</v>
      </c>
      <c r="H1543" s="5">
        <v>27.9</v>
      </c>
      <c r="I1543" s="24">
        <v>3549</v>
      </c>
      <c r="J1543" s="24">
        <v>3896</v>
      </c>
      <c r="K1543" s="24">
        <f t="shared" si="54"/>
        <v>7445</v>
      </c>
      <c r="L1543" s="92">
        <v>15</v>
      </c>
    </row>
    <row r="1544" spans="1:12">
      <c r="A1544" s="15">
        <v>44824</v>
      </c>
      <c r="B1544" s="15" t="b">
        <f t="shared" ca="1" si="55"/>
        <v>0</v>
      </c>
      <c r="C1544" s="14">
        <v>51.9</v>
      </c>
      <c r="G1544" s="5">
        <v>11.9</v>
      </c>
      <c r="H1544" s="5">
        <v>27.8</v>
      </c>
      <c r="I1544" s="24">
        <v>3121</v>
      </c>
      <c r="J1544" s="24">
        <v>3288</v>
      </c>
      <c r="K1544" s="24">
        <f t="shared" si="54"/>
        <v>6409</v>
      </c>
      <c r="L1544" s="92">
        <v>0</v>
      </c>
    </row>
    <row r="1545" spans="1:12">
      <c r="A1545" s="15">
        <v>44825</v>
      </c>
      <c r="B1545" s="15" t="b">
        <f t="shared" ca="1" si="55"/>
        <v>0</v>
      </c>
      <c r="C1545" s="14">
        <v>60.9</v>
      </c>
      <c r="G1545" s="5">
        <v>13.3</v>
      </c>
      <c r="H1545" s="5">
        <v>27.8</v>
      </c>
      <c r="I1545" s="24">
        <v>2609</v>
      </c>
      <c r="J1545" s="24">
        <v>2711</v>
      </c>
      <c r="K1545" s="24">
        <f t="shared" si="54"/>
        <v>5320</v>
      </c>
      <c r="L1545" s="92">
        <v>18</v>
      </c>
    </row>
    <row r="1546" spans="1:12">
      <c r="A1546" s="15">
        <v>44826</v>
      </c>
      <c r="B1546" s="15" t="b">
        <f t="shared" ca="1" si="55"/>
        <v>0</v>
      </c>
      <c r="C1546" s="14">
        <v>45.5</v>
      </c>
      <c r="G1546" s="5">
        <v>14.5</v>
      </c>
      <c r="H1546" s="5">
        <v>27.7</v>
      </c>
      <c r="I1546" s="24">
        <v>2685</v>
      </c>
      <c r="J1546" s="24">
        <v>2701</v>
      </c>
      <c r="K1546" s="24">
        <f t="shared" si="54"/>
        <v>5386</v>
      </c>
      <c r="L1546" s="92">
        <v>0</v>
      </c>
    </row>
    <row r="1547" spans="1:12">
      <c r="A1547" s="15">
        <v>44827</v>
      </c>
      <c r="B1547" s="15" t="b">
        <f t="shared" ca="1" si="55"/>
        <v>0</v>
      </c>
      <c r="C1547" s="14">
        <v>58.6</v>
      </c>
      <c r="G1547" s="5">
        <v>43.9</v>
      </c>
      <c r="H1547" s="5">
        <v>27.2</v>
      </c>
      <c r="I1547" s="24">
        <v>3164</v>
      </c>
      <c r="J1547" s="24">
        <v>3267</v>
      </c>
      <c r="K1547" s="24">
        <f t="shared" si="54"/>
        <v>6431</v>
      </c>
      <c r="L1547" s="92">
        <v>22</v>
      </c>
    </row>
    <row r="1548" spans="1:12">
      <c r="A1548" s="15">
        <v>44828</v>
      </c>
      <c r="B1548" s="15" t="b">
        <f t="shared" ca="1" si="55"/>
        <v>0</v>
      </c>
      <c r="C1548" s="14">
        <v>65.3</v>
      </c>
      <c r="G1548" s="5">
        <v>47.4</v>
      </c>
      <c r="H1548" s="5">
        <v>27.2</v>
      </c>
      <c r="I1548" s="24">
        <v>3121</v>
      </c>
      <c r="J1548" s="24">
        <v>3301</v>
      </c>
      <c r="K1548" s="24">
        <f t="shared" si="54"/>
        <v>6422</v>
      </c>
      <c r="L1548" s="92">
        <v>18</v>
      </c>
    </row>
    <row r="1549" spans="1:12">
      <c r="A1549" s="15">
        <v>44829</v>
      </c>
      <c r="B1549" s="15" t="b">
        <f t="shared" ca="1" si="55"/>
        <v>0</v>
      </c>
      <c r="C1549" s="14">
        <v>81.7</v>
      </c>
      <c r="G1549" s="5">
        <v>42.6</v>
      </c>
      <c r="H1549" s="5">
        <v>27.6</v>
      </c>
      <c r="I1549" s="24">
        <v>3317</v>
      </c>
      <c r="J1549" s="24">
        <v>3469</v>
      </c>
      <c r="K1549" s="24">
        <f t="shared" si="54"/>
        <v>6786</v>
      </c>
      <c r="L1549" s="92">
        <v>18</v>
      </c>
    </row>
    <row r="1550" spans="1:12">
      <c r="A1550" s="15">
        <v>44830</v>
      </c>
      <c r="B1550" s="15" t="b">
        <f t="shared" ca="1" si="55"/>
        <v>0</v>
      </c>
      <c r="C1550" s="14">
        <v>51.5</v>
      </c>
      <c r="G1550" s="5">
        <v>15.3</v>
      </c>
      <c r="H1550" s="5">
        <v>28.6</v>
      </c>
      <c r="I1550" s="24">
        <v>3101</v>
      </c>
      <c r="J1550" s="24">
        <v>3156</v>
      </c>
      <c r="K1550" s="24">
        <f t="shared" si="54"/>
        <v>6257</v>
      </c>
      <c r="L1550" s="92">
        <v>11</v>
      </c>
    </row>
    <row r="1551" spans="1:12">
      <c r="A1551" s="15">
        <v>44831</v>
      </c>
      <c r="B1551" s="15" t="b">
        <f t="shared" ca="1" si="55"/>
        <v>0</v>
      </c>
      <c r="C1551" s="14">
        <v>53.8</v>
      </c>
      <c r="G1551" s="5">
        <v>13.9</v>
      </c>
      <c r="H1551" s="5">
        <v>28.5</v>
      </c>
      <c r="I1551" s="24">
        <v>2547</v>
      </c>
      <c r="J1551" s="24">
        <v>2618</v>
      </c>
      <c r="K1551" s="24">
        <f t="shared" si="54"/>
        <v>5165</v>
      </c>
      <c r="L1551" s="92">
        <v>0</v>
      </c>
    </row>
    <row r="1552" spans="1:12">
      <c r="A1552" s="15">
        <v>44832</v>
      </c>
      <c r="B1552" s="15" t="b">
        <f t="shared" ca="1" si="55"/>
        <v>0</v>
      </c>
      <c r="C1552" s="14">
        <v>53.4</v>
      </c>
      <c r="G1552" s="5">
        <v>15.3</v>
      </c>
      <c r="H1552" s="5">
        <v>28.4</v>
      </c>
      <c r="I1552" s="24">
        <v>2408</v>
      </c>
      <c r="J1552" s="24">
        <v>2606</v>
      </c>
      <c r="K1552" s="24">
        <f t="shared" si="54"/>
        <v>5014</v>
      </c>
      <c r="L1552" s="92">
        <v>18</v>
      </c>
    </row>
    <row r="1553" spans="1:12">
      <c r="A1553" s="15">
        <v>44833</v>
      </c>
      <c r="B1553" s="15" t="b">
        <f t="shared" ca="1" si="55"/>
        <v>0</v>
      </c>
      <c r="C1553" s="14">
        <v>53.4</v>
      </c>
      <c r="G1553" s="5">
        <v>17.5</v>
      </c>
      <c r="H1553" s="5">
        <v>27.1</v>
      </c>
      <c r="I1553" s="24">
        <v>2529</v>
      </c>
      <c r="J1553" s="24">
        <v>2447</v>
      </c>
      <c r="K1553" s="24">
        <f t="shared" si="54"/>
        <v>4976</v>
      </c>
      <c r="L1553" s="92">
        <v>0</v>
      </c>
    </row>
    <row r="1554" spans="1:12">
      <c r="A1554" s="15">
        <v>44834</v>
      </c>
      <c r="B1554" s="15" t="b">
        <f t="shared" ca="1" si="55"/>
        <v>0</v>
      </c>
      <c r="C1554" s="14">
        <v>82.4</v>
      </c>
      <c r="G1554" s="5">
        <v>49.8</v>
      </c>
      <c r="H1554" s="5">
        <v>25.5</v>
      </c>
      <c r="I1554" s="24">
        <v>3119</v>
      </c>
      <c r="J1554" s="24">
        <v>3111</v>
      </c>
      <c r="K1554" s="24">
        <f t="shared" si="54"/>
        <v>6230</v>
      </c>
      <c r="L1554" s="92">
        <v>22</v>
      </c>
    </row>
    <row r="1555" spans="1:12">
      <c r="A1555" s="15">
        <v>44835</v>
      </c>
      <c r="B1555" s="15" t="b">
        <f t="shared" ca="1" si="55"/>
        <v>0</v>
      </c>
      <c r="C1555" s="14">
        <v>61.5</v>
      </c>
      <c r="G1555" s="5">
        <v>55.3</v>
      </c>
      <c r="H1555" s="5">
        <v>26.9</v>
      </c>
      <c r="I1555" s="24">
        <v>3191</v>
      </c>
      <c r="J1555" s="24">
        <v>3709</v>
      </c>
      <c r="K1555" s="24">
        <f t="shared" si="54"/>
        <v>6900</v>
      </c>
      <c r="L1555" s="92">
        <v>22</v>
      </c>
    </row>
    <row r="1556" spans="1:12">
      <c r="A1556" s="15">
        <v>44836</v>
      </c>
      <c r="B1556" s="15" t="b">
        <f t="shared" ca="1" si="55"/>
        <v>0</v>
      </c>
      <c r="C1556" s="14">
        <v>45.5</v>
      </c>
      <c r="G1556" s="5">
        <v>51.2</v>
      </c>
      <c r="H1556" s="5">
        <v>27.9</v>
      </c>
      <c r="I1556" s="24">
        <v>3418</v>
      </c>
      <c r="J1556" s="24">
        <v>3748</v>
      </c>
      <c r="K1556" s="24">
        <f t="shared" si="54"/>
        <v>7166</v>
      </c>
      <c r="L1556" s="92">
        <v>26</v>
      </c>
    </row>
    <row r="1557" spans="1:12">
      <c r="A1557" s="15">
        <v>44837</v>
      </c>
      <c r="B1557" s="15" t="b">
        <f t="shared" ca="1" si="55"/>
        <v>0</v>
      </c>
      <c r="C1557" s="14">
        <v>46.9</v>
      </c>
      <c r="G1557" s="5">
        <v>52.2</v>
      </c>
      <c r="H1557" s="5">
        <v>28.5</v>
      </c>
      <c r="I1557" s="24">
        <v>3197</v>
      </c>
      <c r="J1557" s="24">
        <v>3391</v>
      </c>
      <c r="K1557" s="24">
        <f t="shared" si="54"/>
        <v>6588</v>
      </c>
      <c r="L1557" s="92">
        <v>26</v>
      </c>
    </row>
    <row r="1558" spans="1:12">
      <c r="A1558" s="15">
        <v>44838</v>
      </c>
      <c r="B1558" s="15" t="b">
        <f t="shared" ca="1" si="55"/>
        <v>0</v>
      </c>
      <c r="C1558" s="14">
        <v>48.7</v>
      </c>
      <c r="G1558" s="5">
        <v>33.5</v>
      </c>
      <c r="H1558" s="5">
        <v>27.9</v>
      </c>
      <c r="I1558" s="24">
        <v>3268</v>
      </c>
      <c r="J1558" s="24">
        <v>3349</v>
      </c>
      <c r="K1558" s="24">
        <f t="shared" si="54"/>
        <v>6617</v>
      </c>
      <c r="L1558" s="92">
        <v>26</v>
      </c>
    </row>
    <row r="1559" spans="1:12">
      <c r="A1559" s="15">
        <v>44839</v>
      </c>
      <c r="B1559" s="15" t="b">
        <f t="shared" ca="1" si="55"/>
        <v>0</v>
      </c>
      <c r="C1559" s="14">
        <v>47.1</v>
      </c>
      <c r="G1559" s="5">
        <v>24.7</v>
      </c>
      <c r="H1559" s="5">
        <v>28.1</v>
      </c>
      <c r="I1559" s="24">
        <v>2828</v>
      </c>
      <c r="J1559" s="24">
        <v>3043</v>
      </c>
      <c r="K1559" s="24">
        <f t="shared" si="54"/>
        <v>5871</v>
      </c>
      <c r="L1559" s="92">
        <v>11</v>
      </c>
    </row>
    <row r="1560" spans="1:12">
      <c r="A1560" s="15">
        <v>44840</v>
      </c>
      <c r="B1560" s="15" t="b">
        <f t="shared" ca="1" si="55"/>
        <v>0</v>
      </c>
      <c r="C1560" s="14">
        <v>61.5</v>
      </c>
      <c r="G1560" s="5">
        <v>28.7</v>
      </c>
      <c r="H1560" s="5">
        <v>28</v>
      </c>
      <c r="I1560" s="24">
        <v>2839</v>
      </c>
      <c r="J1560" s="24">
        <v>2881</v>
      </c>
      <c r="K1560" s="24">
        <f t="shared" si="54"/>
        <v>5720</v>
      </c>
      <c r="L1560" s="92">
        <v>0</v>
      </c>
    </row>
    <row r="1561" spans="1:12">
      <c r="A1561" s="15">
        <v>44841</v>
      </c>
      <c r="B1561" s="15" t="b">
        <f t="shared" ca="1" si="55"/>
        <v>0</v>
      </c>
      <c r="C1561" s="14">
        <v>87.5</v>
      </c>
      <c r="G1561" s="5">
        <v>40.799999999999997</v>
      </c>
      <c r="H1561" s="5">
        <v>27.7</v>
      </c>
      <c r="I1561" s="24">
        <v>3024</v>
      </c>
      <c r="J1561" s="24">
        <v>2923</v>
      </c>
      <c r="K1561" s="24">
        <f t="shared" si="54"/>
        <v>5947</v>
      </c>
      <c r="L1561" s="92">
        <v>18</v>
      </c>
    </row>
    <row r="1562" spans="1:12">
      <c r="A1562" s="15">
        <v>44842</v>
      </c>
      <c r="B1562" s="15" t="b">
        <f t="shared" ca="1" si="55"/>
        <v>0</v>
      </c>
      <c r="C1562" s="14">
        <v>96.4</v>
      </c>
      <c r="G1562" s="5">
        <v>42.9</v>
      </c>
      <c r="H1562" s="5">
        <v>26.5</v>
      </c>
      <c r="I1562" s="24">
        <v>3073</v>
      </c>
      <c r="J1562" s="24">
        <v>2976</v>
      </c>
      <c r="K1562" s="24">
        <f t="shared" si="54"/>
        <v>6049</v>
      </c>
      <c r="L1562" s="92">
        <v>22</v>
      </c>
    </row>
    <row r="1563" spans="1:12">
      <c r="A1563" s="15">
        <v>44843</v>
      </c>
      <c r="B1563" s="15" t="b">
        <f t="shared" ca="1" si="55"/>
        <v>0</v>
      </c>
      <c r="C1563" s="14">
        <v>44.7</v>
      </c>
      <c r="G1563" s="5">
        <v>19.600000000000001</v>
      </c>
      <c r="H1563" s="5">
        <v>26.6</v>
      </c>
      <c r="I1563" s="24">
        <v>2923</v>
      </c>
      <c r="J1563" s="24">
        <v>2965</v>
      </c>
      <c r="K1563" s="24">
        <f t="shared" ref="K1563:K1616" si="56">I1563+J1563</f>
        <v>5888</v>
      </c>
      <c r="L1563" s="92">
        <v>22</v>
      </c>
    </row>
    <row r="1564" spans="1:12">
      <c r="A1564" s="15">
        <v>44844</v>
      </c>
      <c r="B1564" s="15" t="b">
        <f t="shared" ca="1" si="55"/>
        <v>0</v>
      </c>
      <c r="C1564" s="14">
        <v>44.7</v>
      </c>
      <c r="G1564" s="5">
        <v>16.100000000000001</v>
      </c>
      <c r="H1564" s="5">
        <v>24.4</v>
      </c>
      <c r="I1564" s="24">
        <v>1378</v>
      </c>
      <c r="J1564" s="24">
        <v>1178</v>
      </c>
      <c r="K1564" s="24">
        <f t="shared" si="56"/>
        <v>2556</v>
      </c>
      <c r="L1564" s="92">
        <v>15</v>
      </c>
    </row>
    <row r="1565" spans="1:12">
      <c r="A1565" s="15">
        <v>44845</v>
      </c>
      <c r="B1565" s="15" t="b">
        <f t="shared" ca="1" si="55"/>
        <v>0</v>
      </c>
      <c r="C1565" s="14">
        <v>47.9</v>
      </c>
      <c r="G1565" s="5">
        <v>14.7</v>
      </c>
      <c r="H1565" s="5">
        <v>23.9</v>
      </c>
      <c r="I1565" s="24">
        <v>756</v>
      </c>
      <c r="J1565" s="24">
        <v>569</v>
      </c>
      <c r="K1565" s="24">
        <f t="shared" si="56"/>
        <v>1325</v>
      </c>
      <c r="L1565" s="92">
        <v>0</v>
      </c>
    </row>
    <row r="1566" spans="1:12">
      <c r="A1566" s="15">
        <v>44846</v>
      </c>
      <c r="B1566" s="15" t="b">
        <f t="shared" ca="1" si="55"/>
        <v>0</v>
      </c>
      <c r="C1566" s="14">
        <v>44.7</v>
      </c>
      <c r="G1566" s="5">
        <v>12.4</v>
      </c>
      <c r="H1566" s="5">
        <v>24.6</v>
      </c>
      <c r="I1566" s="24">
        <v>822</v>
      </c>
      <c r="J1566" s="24">
        <v>643</v>
      </c>
      <c r="K1566" s="24">
        <f t="shared" si="56"/>
        <v>1465</v>
      </c>
      <c r="L1566" s="92">
        <v>15</v>
      </c>
    </row>
    <row r="1567" spans="1:12">
      <c r="A1567" s="15">
        <v>44847</v>
      </c>
      <c r="B1567" s="15" t="b">
        <f t="shared" ca="1" si="55"/>
        <v>0</v>
      </c>
      <c r="C1567" s="14">
        <v>60</v>
      </c>
      <c r="G1567" s="5">
        <v>15.4</v>
      </c>
      <c r="H1567" s="5">
        <v>25.4</v>
      </c>
      <c r="I1567" s="24">
        <v>736</v>
      </c>
      <c r="J1567" s="24">
        <v>573</v>
      </c>
      <c r="K1567" s="24">
        <f t="shared" si="56"/>
        <v>1309</v>
      </c>
      <c r="L1567" s="92">
        <v>0</v>
      </c>
    </row>
    <row r="1568" spans="1:12">
      <c r="A1568" s="15">
        <v>44848</v>
      </c>
      <c r="B1568" s="15" t="b">
        <f t="shared" ca="1" si="55"/>
        <v>0</v>
      </c>
      <c r="C1568" s="14">
        <v>64.8</v>
      </c>
      <c r="G1568" s="5">
        <v>42.4</v>
      </c>
      <c r="H1568" s="5">
        <v>26.1</v>
      </c>
      <c r="I1568" s="24">
        <v>938</v>
      </c>
      <c r="J1568" s="24">
        <v>737</v>
      </c>
      <c r="K1568" s="24">
        <f t="shared" si="56"/>
        <v>1675</v>
      </c>
      <c r="L1568" s="92">
        <v>26</v>
      </c>
    </row>
    <row r="1569" spans="1:12">
      <c r="A1569" s="15">
        <v>44849</v>
      </c>
      <c r="B1569" s="15" t="b">
        <f t="shared" ca="1" si="55"/>
        <v>0</v>
      </c>
      <c r="C1569" s="14">
        <v>43.6</v>
      </c>
      <c r="G1569" s="5">
        <v>46.2</v>
      </c>
      <c r="H1569" s="5">
        <v>26.1</v>
      </c>
      <c r="I1569" s="24">
        <v>1396</v>
      </c>
      <c r="J1569" s="24">
        <v>1073</v>
      </c>
      <c r="K1569" s="24">
        <f t="shared" si="56"/>
        <v>2469</v>
      </c>
      <c r="L1569" s="92">
        <v>26</v>
      </c>
    </row>
    <row r="1570" spans="1:12">
      <c r="A1570" s="15">
        <v>44850</v>
      </c>
      <c r="B1570" s="15" t="b">
        <f t="shared" ca="1" si="55"/>
        <v>0</v>
      </c>
      <c r="C1570" s="14">
        <v>44.7</v>
      </c>
      <c r="G1570" s="5">
        <v>43.7</v>
      </c>
      <c r="H1570" s="5">
        <v>27.2</v>
      </c>
      <c r="I1570" s="24">
        <v>1275</v>
      </c>
      <c r="J1570" s="24">
        <v>1005</v>
      </c>
      <c r="K1570" s="24">
        <f t="shared" si="56"/>
        <v>2280</v>
      </c>
      <c r="L1570" s="92">
        <v>31</v>
      </c>
    </row>
    <row r="1571" spans="1:12">
      <c r="A1571" s="15">
        <v>44851</v>
      </c>
      <c r="B1571" s="15" t="b">
        <f t="shared" ca="1" si="55"/>
        <v>0</v>
      </c>
      <c r="C1571" s="14">
        <v>54.3</v>
      </c>
      <c r="G1571" s="5">
        <v>33.1</v>
      </c>
      <c r="H1571" s="5">
        <v>26.7</v>
      </c>
      <c r="I1571" s="24">
        <v>818</v>
      </c>
      <c r="J1571" s="24">
        <v>635</v>
      </c>
      <c r="K1571" s="24">
        <f t="shared" si="56"/>
        <v>1453</v>
      </c>
      <c r="L1571" s="92">
        <v>18</v>
      </c>
    </row>
    <row r="1572" spans="1:12">
      <c r="A1572" s="15">
        <v>44852</v>
      </c>
      <c r="B1572" s="15" t="b">
        <f t="shared" ca="1" si="55"/>
        <v>0</v>
      </c>
      <c r="C1572" s="14">
        <v>57.1</v>
      </c>
      <c r="G1572" s="5">
        <v>26.5</v>
      </c>
      <c r="H1572" s="5">
        <v>21.3</v>
      </c>
      <c r="I1572" s="24">
        <v>716</v>
      </c>
      <c r="J1572" s="24">
        <v>557</v>
      </c>
      <c r="K1572" s="24">
        <f t="shared" si="56"/>
        <v>1273</v>
      </c>
      <c r="L1572" s="92">
        <v>0</v>
      </c>
    </row>
    <row r="1573" spans="1:12">
      <c r="A1573" s="15">
        <v>44853</v>
      </c>
      <c r="B1573" s="15" t="b">
        <f t="shared" ca="1" si="55"/>
        <v>0</v>
      </c>
      <c r="C1573" s="14">
        <v>48.8</v>
      </c>
      <c r="G1573" s="5">
        <v>23.9</v>
      </c>
      <c r="H1573" s="5">
        <v>23.6</v>
      </c>
      <c r="I1573" s="24">
        <v>845</v>
      </c>
      <c r="J1573" s="24">
        <v>643</v>
      </c>
      <c r="K1573" s="24">
        <f t="shared" si="56"/>
        <v>1488</v>
      </c>
      <c r="L1573" s="92">
        <v>15</v>
      </c>
    </row>
    <row r="1574" spans="1:12">
      <c r="A1574" s="15">
        <v>44854</v>
      </c>
      <c r="B1574" s="15" t="b">
        <f t="shared" ca="1" si="55"/>
        <v>0</v>
      </c>
      <c r="C1574" s="14">
        <v>69.3</v>
      </c>
      <c r="G1574" s="5">
        <v>32</v>
      </c>
      <c r="H1574" s="5">
        <v>24.5</v>
      </c>
      <c r="I1574" s="24">
        <v>732</v>
      </c>
      <c r="J1574" s="24">
        <v>553</v>
      </c>
      <c r="K1574" s="24">
        <f t="shared" si="56"/>
        <v>1285</v>
      </c>
      <c r="L1574" s="92">
        <v>0</v>
      </c>
    </row>
    <row r="1575" spans="1:12">
      <c r="A1575" s="15">
        <v>44855</v>
      </c>
      <c r="B1575" s="15" t="b">
        <f t="shared" ca="1" si="55"/>
        <v>0</v>
      </c>
      <c r="C1575" s="14">
        <v>58.3</v>
      </c>
      <c r="G1575" s="5">
        <v>46</v>
      </c>
      <c r="H1575" s="5">
        <v>25.2</v>
      </c>
      <c r="I1575" s="24">
        <v>936</v>
      </c>
      <c r="J1575" s="24">
        <v>700</v>
      </c>
      <c r="K1575" s="24">
        <f t="shared" si="56"/>
        <v>1636</v>
      </c>
      <c r="L1575" s="92">
        <v>31</v>
      </c>
    </row>
    <row r="1576" spans="1:12">
      <c r="A1576" s="15">
        <v>44856</v>
      </c>
      <c r="B1576" s="15" t="b">
        <f t="shared" ca="1" si="55"/>
        <v>0</v>
      </c>
      <c r="C1576" s="14">
        <v>81.2</v>
      </c>
      <c r="G1576" s="5">
        <v>48.3</v>
      </c>
      <c r="H1576" s="5">
        <v>25.7</v>
      </c>
      <c r="I1576" s="24">
        <v>1398</v>
      </c>
      <c r="J1576" s="24">
        <v>1065</v>
      </c>
      <c r="K1576" s="24">
        <f t="shared" si="56"/>
        <v>2463</v>
      </c>
      <c r="L1576" s="92">
        <v>31</v>
      </c>
    </row>
    <row r="1577" spans="1:12">
      <c r="A1577" s="15">
        <v>44857</v>
      </c>
      <c r="B1577" s="15" t="b">
        <f t="shared" ca="1" si="55"/>
        <v>0</v>
      </c>
      <c r="C1577" s="14">
        <v>81.2</v>
      </c>
      <c r="G1577" s="5">
        <v>44.1</v>
      </c>
      <c r="H1577" s="5">
        <v>26</v>
      </c>
      <c r="I1577" s="24">
        <v>1292</v>
      </c>
      <c r="J1577" s="24">
        <v>995</v>
      </c>
      <c r="K1577" s="24">
        <f t="shared" si="56"/>
        <v>2287</v>
      </c>
      <c r="L1577" s="92">
        <v>31</v>
      </c>
    </row>
    <row r="1578" spans="1:12">
      <c r="A1578" s="15">
        <v>44858</v>
      </c>
      <c r="B1578" s="15" t="b">
        <f t="shared" ca="1" si="55"/>
        <v>0</v>
      </c>
      <c r="C1578" s="14">
        <v>71.599999999999994</v>
      </c>
      <c r="G1578" s="5">
        <v>32</v>
      </c>
      <c r="H1578" s="5">
        <v>25.2</v>
      </c>
      <c r="I1578" s="24">
        <v>817</v>
      </c>
      <c r="J1578" s="24">
        <v>641</v>
      </c>
      <c r="K1578" s="24">
        <f t="shared" si="56"/>
        <v>1458</v>
      </c>
      <c r="L1578" s="92">
        <v>26</v>
      </c>
    </row>
    <row r="1579" spans="1:12">
      <c r="A1579" s="15">
        <v>44859</v>
      </c>
      <c r="B1579" s="15" t="b">
        <f t="shared" ca="1" si="55"/>
        <v>0</v>
      </c>
      <c r="C1579" s="14">
        <v>46.9</v>
      </c>
      <c r="G1579" s="5">
        <v>24.1</v>
      </c>
      <c r="H1579" s="5">
        <v>24.3</v>
      </c>
      <c r="I1579" s="24">
        <v>725</v>
      </c>
      <c r="J1579" s="24">
        <v>552</v>
      </c>
      <c r="K1579" s="24">
        <f t="shared" si="56"/>
        <v>1277</v>
      </c>
      <c r="L1579" s="92">
        <v>0</v>
      </c>
    </row>
    <row r="1580" spans="1:12">
      <c r="A1580" s="15">
        <v>44860</v>
      </c>
      <c r="B1580" s="15" t="b">
        <f t="shared" ca="1" si="55"/>
        <v>0</v>
      </c>
      <c r="C1580" s="14">
        <v>61.7</v>
      </c>
      <c r="G1580" s="5">
        <v>20</v>
      </c>
      <c r="H1580" s="5">
        <v>24.3</v>
      </c>
      <c r="I1580" s="24">
        <v>818</v>
      </c>
      <c r="J1580" s="24">
        <v>640</v>
      </c>
      <c r="K1580" s="24">
        <f t="shared" si="56"/>
        <v>1458</v>
      </c>
      <c r="L1580" s="92">
        <v>22</v>
      </c>
    </row>
    <row r="1581" spans="1:12">
      <c r="A1581" s="15">
        <v>44861</v>
      </c>
      <c r="B1581" s="15" t="b">
        <f t="shared" ca="1" si="55"/>
        <v>0</v>
      </c>
      <c r="C1581" s="14">
        <v>61.6</v>
      </c>
      <c r="G1581" s="5">
        <v>27.3</v>
      </c>
      <c r="H1581" s="5">
        <v>24.9</v>
      </c>
      <c r="I1581" s="24">
        <v>718</v>
      </c>
      <c r="J1581" s="24">
        <v>553</v>
      </c>
      <c r="K1581" s="24">
        <f t="shared" si="56"/>
        <v>1271</v>
      </c>
      <c r="L1581" s="92">
        <v>0</v>
      </c>
    </row>
    <row r="1582" spans="1:12">
      <c r="A1582" s="15">
        <v>44862</v>
      </c>
      <c r="B1582" s="15" t="b">
        <f t="shared" ca="1" si="55"/>
        <v>0</v>
      </c>
      <c r="C1582" s="14">
        <v>64</v>
      </c>
      <c r="G1582" s="5">
        <v>47</v>
      </c>
      <c r="H1582" s="5">
        <v>25.5</v>
      </c>
      <c r="I1582" s="24">
        <v>919</v>
      </c>
      <c r="J1582" s="24">
        <v>719</v>
      </c>
      <c r="K1582" s="24">
        <f t="shared" si="56"/>
        <v>1638</v>
      </c>
      <c r="L1582" s="92">
        <v>36</v>
      </c>
    </row>
    <row r="1583" spans="1:12">
      <c r="A1583" s="15">
        <v>44863</v>
      </c>
      <c r="B1583" s="15" t="b">
        <f t="shared" ca="1" si="55"/>
        <v>0</v>
      </c>
      <c r="C1583" s="14">
        <v>52.8</v>
      </c>
      <c r="G1583" s="5">
        <v>49.9</v>
      </c>
      <c r="H1583" s="5">
        <v>25.5</v>
      </c>
      <c r="I1583" s="24">
        <v>1343</v>
      </c>
      <c r="J1583" s="24">
        <v>1053</v>
      </c>
      <c r="K1583" s="24">
        <f t="shared" si="56"/>
        <v>2396</v>
      </c>
      <c r="L1583" s="92">
        <v>37</v>
      </c>
    </row>
    <row r="1584" spans="1:12">
      <c r="A1584" s="15">
        <v>44864</v>
      </c>
      <c r="B1584" s="15" t="b">
        <f t="shared" ca="1" si="55"/>
        <v>0</v>
      </c>
      <c r="C1584" s="14">
        <v>55.8</v>
      </c>
      <c r="G1584" s="5">
        <v>39.9</v>
      </c>
      <c r="H1584" s="5">
        <v>25.4</v>
      </c>
      <c r="I1584" s="24">
        <v>1235</v>
      </c>
      <c r="J1584" s="24">
        <v>971</v>
      </c>
      <c r="K1584" s="24">
        <f t="shared" si="56"/>
        <v>2206</v>
      </c>
      <c r="L1584" s="92">
        <v>37</v>
      </c>
    </row>
    <row r="1585" spans="1:12">
      <c r="A1585" s="15">
        <v>44865</v>
      </c>
      <c r="B1585" s="15" t="b">
        <f t="shared" ca="1" si="55"/>
        <v>0</v>
      </c>
      <c r="C1585" s="14">
        <v>62.7</v>
      </c>
      <c r="G1585" s="5">
        <v>25.9</v>
      </c>
      <c r="H1585" s="5">
        <v>25.5</v>
      </c>
      <c r="I1585" s="24">
        <v>805</v>
      </c>
      <c r="J1585" s="24">
        <v>625</v>
      </c>
      <c r="K1585" s="24">
        <f t="shared" si="56"/>
        <v>1430</v>
      </c>
      <c r="L1585" s="92">
        <v>36</v>
      </c>
    </row>
    <row r="1586" spans="1:12">
      <c r="A1586" s="15">
        <v>44866</v>
      </c>
      <c r="B1586" s="15" t="b">
        <f t="shared" ca="1" si="55"/>
        <v>0</v>
      </c>
      <c r="C1586" s="14">
        <v>67.8</v>
      </c>
      <c r="G1586" s="5">
        <v>14</v>
      </c>
      <c r="H1586" s="5">
        <v>22.6</v>
      </c>
      <c r="I1586" s="24">
        <v>10</v>
      </c>
      <c r="J1586" s="24">
        <v>2</v>
      </c>
      <c r="K1586" s="24">
        <f t="shared" si="56"/>
        <v>12</v>
      </c>
      <c r="L1586" s="92">
        <v>0</v>
      </c>
    </row>
    <row r="1587" spans="1:12">
      <c r="A1587" s="15">
        <v>44867</v>
      </c>
      <c r="B1587" s="15" t="b">
        <f t="shared" ca="1" si="55"/>
        <v>0</v>
      </c>
      <c r="C1587" s="14">
        <v>50.2</v>
      </c>
      <c r="G1587" s="5">
        <v>11.7</v>
      </c>
      <c r="H1587" s="5">
        <v>20.7</v>
      </c>
      <c r="I1587" s="24">
        <v>0</v>
      </c>
      <c r="J1587" s="24">
        <v>0</v>
      </c>
      <c r="K1587" s="24">
        <f t="shared" si="56"/>
        <v>0</v>
      </c>
      <c r="L1587" s="92">
        <v>0</v>
      </c>
    </row>
    <row r="1588" spans="1:12">
      <c r="A1588" s="15">
        <v>44868</v>
      </c>
      <c r="B1588" s="15" t="b">
        <f t="shared" ca="1" si="55"/>
        <v>0</v>
      </c>
      <c r="C1588" s="14">
        <v>45.6</v>
      </c>
      <c r="G1588" s="5">
        <v>15.9</v>
      </c>
      <c r="H1588" s="5">
        <v>22.9</v>
      </c>
      <c r="I1588" s="24">
        <v>0</v>
      </c>
      <c r="J1588" s="24">
        <v>0</v>
      </c>
      <c r="K1588" s="24">
        <f t="shared" si="56"/>
        <v>0</v>
      </c>
      <c r="L1588" s="92">
        <v>0</v>
      </c>
    </row>
    <row r="1589" spans="1:12">
      <c r="A1589" s="15">
        <v>44869</v>
      </c>
      <c r="B1589" s="15" t="b">
        <f t="shared" ca="1" si="55"/>
        <v>0</v>
      </c>
      <c r="C1589" s="14">
        <v>99</v>
      </c>
      <c r="G1589" s="5">
        <v>36.5</v>
      </c>
      <c r="H1589" s="5">
        <v>23.4</v>
      </c>
      <c r="I1589" s="24">
        <v>783</v>
      </c>
      <c r="J1589" s="24">
        <v>590</v>
      </c>
      <c r="K1589" s="24">
        <f t="shared" si="56"/>
        <v>1373</v>
      </c>
      <c r="L1589" s="92">
        <v>26</v>
      </c>
    </row>
    <row r="1590" spans="1:12">
      <c r="A1590" s="15">
        <v>44870</v>
      </c>
      <c r="B1590" s="15" t="b">
        <f t="shared" ca="1" si="55"/>
        <v>0</v>
      </c>
      <c r="C1590" s="14">
        <v>66.7</v>
      </c>
      <c r="G1590" s="5">
        <v>39</v>
      </c>
      <c r="H1590" s="5">
        <v>22.6</v>
      </c>
      <c r="I1590" s="24">
        <v>1314</v>
      </c>
      <c r="J1590" s="24">
        <v>996</v>
      </c>
      <c r="K1590" s="24">
        <f t="shared" si="56"/>
        <v>2310</v>
      </c>
      <c r="L1590" s="92">
        <v>26</v>
      </c>
    </row>
    <row r="1591" spans="1:12">
      <c r="A1591" s="15">
        <v>44871</v>
      </c>
      <c r="B1591" s="15" t="b">
        <f t="shared" ca="1" si="55"/>
        <v>0</v>
      </c>
      <c r="C1591" s="14">
        <v>42.2</v>
      </c>
      <c r="G1591" s="5">
        <v>30.7</v>
      </c>
      <c r="H1591" s="5">
        <v>21.5</v>
      </c>
      <c r="I1591" s="24">
        <v>1230</v>
      </c>
      <c r="J1591" s="24">
        <v>933</v>
      </c>
      <c r="K1591" s="24">
        <f t="shared" si="56"/>
        <v>2163</v>
      </c>
      <c r="L1591" s="92">
        <v>26</v>
      </c>
    </row>
    <row r="1592" spans="1:12">
      <c r="A1592" s="15">
        <v>44872</v>
      </c>
      <c r="B1592" s="15" t="b">
        <f t="shared" ca="1" si="55"/>
        <v>0</v>
      </c>
      <c r="C1592" s="14">
        <v>61.2</v>
      </c>
      <c r="G1592" s="5">
        <v>14.2</v>
      </c>
      <c r="H1592" s="5">
        <v>21.6</v>
      </c>
      <c r="I1592" s="24">
        <v>0</v>
      </c>
      <c r="J1592" s="24">
        <v>0</v>
      </c>
      <c r="K1592" s="24">
        <f t="shared" si="56"/>
        <v>0</v>
      </c>
      <c r="L1592" s="92">
        <v>15</v>
      </c>
    </row>
    <row r="1593" spans="1:12">
      <c r="A1593" s="15">
        <v>44873</v>
      </c>
      <c r="B1593" s="15" t="b">
        <f t="shared" ca="1" si="55"/>
        <v>0</v>
      </c>
      <c r="C1593" s="14">
        <v>50.1</v>
      </c>
      <c r="G1593" s="5">
        <v>15.3</v>
      </c>
      <c r="H1593" s="5">
        <v>22.4</v>
      </c>
      <c r="I1593" s="24">
        <v>0</v>
      </c>
      <c r="J1593" s="24">
        <v>0</v>
      </c>
      <c r="K1593" s="24">
        <f t="shared" si="56"/>
        <v>0</v>
      </c>
      <c r="L1593" s="92">
        <v>0</v>
      </c>
    </row>
    <row r="1594" spans="1:12">
      <c r="A1594" s="15">
        <v>44874</v>
      </c>
      <c r="B1594" s="15" t="b">
        <f t="shared" ca="1" si="55"/>
        <v>0</v>
      </c>
      <c r="C1594" s="14">
        <v>65.8</v>
      </c>
      <c r="G1594" s="5">
        <v>13.9</v>
      </c>
      <c r="H1594" s="5">
        <v>24.1</v>
      </c>
      <c r="I1594" s="24">
        <v>0</v>
      </c>
      <c r="J1594" s="24">
        <v>0</v>
      </c>
      <c r="K1594" s="24">
        <f t="shared" si="56"/>
        <v>0</v>
      </c>
      <c r="L1594" s="92">
        <v>11</v>
      </c>
    </row>
    <row r="1595" spans="1:12">
      <c r="A1595" s="15">
        <v>44875</v>
      </c>
      <c r="B1595" s="15" t="b">
        <f t="shared" ca="1" si="55"/>
        <v>0</v>
      </c>
      <c r="C1595" s="14">
        <v>76.8</v>
      </c>
      <c r="G1595" s="5">
        <v>19</v>
      </c>
      <c r="H1595" s="5">
        <v>24.7</v>
      </c>
      <c r="I1595" s="24">
        <v>0</v>
      </c>
      <c r="J1595" s="24">
        <v>0</v>
      </c>
      <c r="K1595" s="24">
        <f t="shared" si="56"/>
        <v>0</v>
      </c>
      <c r="L1595" s="92">
        <v>0</v>
      </c>
    </row>
    <row r="1596" spans="1:12">
      <c r="A1596" s="15">
        <v>44876</v>
      </c>
      <c r="B1596" s="15" t="b">
        <f t="shared" ca="1" si="55"/>
        <v>0</v>
      </c>
      <c r="C1596" s="14">
        <v>60.8</v>
      </c>
      <c r="G1596" s="5">
        <v>41.3</v>
      </c>
      <c r="H1596" s="5">
        <v>24.8</v>
      </c>
      <c r="I1596" s="24">
        <v>966</v>
      </c>
      <c r="J1596" s="24">
        <v>687</v>
      </c>
      <c r="K1596" s="24">
        <f t="shared" si="56"/>
        <v>1653</v>
      </c>
      <c r="L1596" s="92">
        <v>26</v>
      </c>
    </row>
    <row r="1597" spans="1:12">
      <c r="A1597" s="15">
        <v>44877</v>
      </c>
      <c r="B1597" s="15" t="b">
        <f t="shared" ca="1" si="55"/>
        <v>0</v>
      </c>
      <c r="C1597" s="14">
        <v>83.4</v>
      </c>
      <c r="G1597" s="5">
        <v>42.2</v>
      </c>
      <c r="H1597" s="5">
        <v>24.3</v>
      </c>
      <c r="I1597" s="24">
        <v>1444</v>
      </c>
      <c r="J1597" s="24">
        <v>1037</v>
      </c>
      <c r="K1597" s="24">
        <f t="shared" si="56"/>
        <v>2481</v>
      </c>
      <c r="L1597" s="92">
        <v>26</v>
      </c>
    </row>
    <row r="1598" spans="1:12">
      <c r="A1598" s="15">
        <v>44878</v>
      </c>
      <c r="B1598" s="15" t="b">
        <f t="shared" ca="1" si="55"/>
        <v>0</v>
      </c>
      <c r="C1598" s="14">
        <v>85</v>
      </c>
      <c r="G1598" s="5">
        <v>39.1</v>
      </c>
      <c r="H1598" s="5">
        <v>24.7</v>
      </c>
      <c r="I1598" s="24">
        <v>2202</v>
      </c>
      <c r="J1598" s="24">
        <v>2025</v>
      </c>
      <c r="K1598" s="24">
        <f t="shared" si="56"/>
        <v>4227</v>
      </c>
      <c r="L1598" s="92">
        <v>26</v>
      </c>
    </row>
    <row r="1599" spans="1:12">
      <c r="A1599" s="15">
        <v>44879</v>
      </c>
      <c r="B1599" s="15" t="b">
        <f t="shared" ca="1" si="55"/>
        <v>0</v>
      </c>
      <c r="C1599" s="14">
        <v>68.7</v>
      </c>
      <c r="G1599" s="5">
        <v>27.6</v>
      </c>
      <c r="H1599" s="5">
        <v>24.4</v>
      </c>
      <c r="I1599" s="24">
        <v>1280</v>
      </c>
      <c r="J1599" s="24">
        <v>939</v>
      </c>
      <c r="K1599" s="24">
        <f t="shared" si="56"/>
        <v>2219</v>
      </c>
      <c r="L1599" s="92">
        <v>18</v>
      </c>
    </row>
    <row r="1600" spans="1:12">
      <c r="A1600" s="15">
        <v>44880</v>
      </c>
      <c r="B1600" s="15" t="b">
        <f t="shared" ca="1" si="55"/>
        <v>0</v>
      </c>
      <c r="C1600" s="14">
        <v>79.900000000000006</v>
      </c>
      <c r="G1600" s="5">
        <v>25.3</v>
      </c>
      <c r="H1600" s="5">
        <v>24.4</v>
      </c>
      <c r="I1600" s="24">
        <v>758</v>
      </c>
      <c r="J1600" s="24">
        <v>532</v>
      </c>
      <c r="K1600" s="24">
        <f t="shared" si="56"/>
        <v>1290</v>
      </c>
      <c r="L1600" s="92">
        <v>0</v>
      </c>
    </row>
    <row r="1601" spans="1:12">
      <c r="A1601" s="15">
        <v>44881</v>
      </c>
      <c r="B1601" s="15" t="b">
        <f t="shared" ca="1" si="55"/>
        <v>0</v>
      </c>
      <c r="C1601" s="14">
        <v>44.7</v>
      </c>
      <c r="G1601" s="5">
        <v>12</v>
      </c>
      <c r="H1601" s="5">
        <v>24.4</v>
      </c>
      <c r="I1601" s="24">
        <v>1408</v>
      </c>
      <c r="J1601" s="24">
        <v>1331</v>
      </c>
      <c r="K1601" s="24">
        <f t="shared" si="56"/>
        <v>2739</v>
      </c>
      <c r="L1601" s="92">
        <v>18</v>
      </c>
    </row>
    <row r="1602" spans="1:12">
      <c r="A1602" s="15">
        <v>44882</v>
      </c>
      <c r="B1602" s="15" t="b">
        <f t="shared" ref="B1602:B1665" ca="1" si="57">AND(A1602&gt;=(TODAY()-30),A1602&lt;TODAY())</f>
        <v>0</v>
      </c>
      <c r="C1602" s="14">
        <v>32.9</v>
      </c>
      <c r="G1602" s="5">
        <v>18.7</v>
      </c>
      <c r="H1602" s="5">
        <v>24.7</v>
      </c>
      <c r="I1602" s="24">
        <v>721</v>
      </c>
      <c r="J1602" s="24">
        <v>558</v>
      </c>
      <c r="K1602" s="24">
        <f t="shared" si="56"/>
        <v>1279</v>
      </c>
      <c r="L1602" s="92">
        <v>0</v>
      </c>
    </row>
    <row r="1603" spans="1:12">
      <c r="A1603" s="15">
        <v>44883</v>
      </c>
      <c r="B1603" s="15" t="b">
        <f t="shared" ca="1" si="57"/>
        <v>0</v>
      </c>
      <c r="C1603" s="14">
        <v>59.1</v>
      </c>
      <c r="G1603" s="5">
        <v>43.3</v>
      </c>
      <c r="H1603" s="5">
        <v>24.6</v>
      </c>
      <c r="I1603" s="24">
        <v>1776</v>
      </c>
      <c r="J1603" s="24">
        <v>1806</v>
      </c>
      <c r="K1603" s="24">
        <f t="shared" si="56"/>
        <v>3582</v>
      </c>
      <c r="L1603" s="92">
        <v>31</v>
      </c>
    </row>
    <row r="1604" spans="1:12">
      <c r="A1604" s="15">
        <v>44884</v>
      </c>
      <c r="B1604" s="15" t="b">
        <f t="shared" ca="1" si="57"/>
        <v>0</v>
      </c>
      <c r="C1604" s="14">
        <v>73.5</v>
      </c>
      <c r="G1604" s="5">
        <v>43.9</v>
      </c>
      <c r="H1604" s="5">
        <v>25</v>
      </c>
      <c r="I1604" s="24">
        <v>2417</v>
      </c>
      <c r="J1604" s="24">
        <v>2469</v>
      </c>
      <c r="K1604" s="24">
        <f t="shared" si="56"/>
        <v>4886</v>
      </c>
      <c r="L1604" s="92">
        <v>26</v>
      </c>
    </row>
    <row r="1605" spans="1:12">
      <c r="A1605" s="15">
        <v>44885</v>
      </c>
      <c r="B1605" s="15" t="b">
        <f t="shared" ca="1" si="57"/>
        <v>0</v>
      </c>
      <c r="C1605" s="14">
        <v>53.2</v>
      </c>
      <c r="G1605" s="5">
        <v>37.299999999999997</v>
      </c>
      <c r="H1605" s="5">
        <v>25.1</v>
      </c>
      <c r="I1605" s="24">
        <v>2255</v>
      </c>
      <c r="J1605" s="24">
        <v>2482</v>
      </c>
      <c r="K1605" s="24">
        <f t="shared" si="56"/>
        <v>4737</v>
      </c>
      <c r="L1605" s="92">
        <v>31</v>
      </c>
    </row>
    <row r="1606" spans="1:12">
      <c r="A1606" s="15">
        <v>44886</v>
      </c>
      <c r="B1606" s="15" t="b">
        <f t="shared" ca="1" si="57"/>
        <v>0</v>
      </c>
      <c r="C1606" s="14">
        <v>44.7</v>
      </c>
      <c r="G1606" s="5">
        <v>30.1</v>
      </c>
      <c r="H1606" s="5">
        <v>24.3</v>
      </c>
      <c r="I1606" s="24">
        <v>763</v>
      </c>
      <c r="J1606" s="24">
        <v>523</v>
      </c>
      <c r="K1606" s="24">
        <f t="shared" si="56"/>
        <v>1286</v>
      </c>
      <c r="L1606" s="92">
        <v>18</v>
      </c>
    </row>
    <row r="1607" spans="1:12">
      <c r="A1607" s="15">
        <v>44887</v>
      </c>
      <c r="B1607" s="15" t="b">
        <f t="shared" ca="1" si="57"/>
        <v>0</v>
      </c>
      <c r="C1607" s="14">
        <v>47.9</v>
      </c>
      <c r="G1607" s="5">
        <v>15.9</v>
      </c>
      <c r="H1607" s="5">
        <v>24.1</v>
      </c>
      <c r="I1607" s="24">
        <v>736</v>
      </c>
      <c r="J1607" s="24">
        <v>522</v>
      </c>
      <c r="K1607" s="24">
        <f t="shared" si="56"/>
        <v>1258</v>
      </c>
      <c r="L1607" s="92">
        <v>0</v>
      </c>
    </row>
    <row r="1608" spans="1:12">
      <c r="A1608" s="15">
        <v>44888</v>
      </c>
      <c r="B1608" s="15" t="b">
        <f t="shared" ca="1" si="57"/>
        <v>0</v>
      </c>
      <c r="C1608" s="14">
        <v>61.1</v>
      </c>
      <c r="G1608" s="5">
        <v>13.5</v>
      </c>
      <c r="H1608" s="5">
        <v>23.9</v>
      </c>
      <c r="I1608" s="24">
        <v>682</v>
      </c>
      <c r="J1608" s="24">
        <v>476</v>
      </c>
      <c r="K1608" s="24">
        <f t="shared" si="56"/>
        <v>1158</v>
      </c>
      <c r="L1608" s="92">
        <v>15</v>
      </c>
    </row>
    <row r="1609" spans="1:12">
      <c r="A1609" s="15">
        <v>44889</v>
      </c>
      <c r="B1609" s="15" t="b">
        <f t="shared" ca="1" si="57"/>
        <v>0</v>
      </c>
      <c r="C1609" s="14">
        <v>61.1</v>
      </c>
      <c r="G1609" s="5">
        <v>17.5</v>
      </c>
      <c r="H1609" s="5">
        <v>22.7</v>
      </c>
      <c r="I1609" s="24">
        <v>0</v>
      </c>
      <c r="J1609" s="24">
        <v>0</v>
      </c>
      <c r="K1609" s="24">
        <f t="shared" si="56"/>
        <v>0</v>
      </c>
      <c r="L1609" s="92">
        <v>0</v>
      </c>
    </row>
    <row r="1610" spans="1:12">
      <c r="A1610" s="15">
        <v>44890</v>
      </c>
      <c r="B1610" s="15" t="b">
        <f t="shared" ca="1" si="57"/>
        <v>0</v>
      </c>
      <c r="C1610" s="14">
        <v>61.1</v>
      </c>
      <c r="G1610" s="5">
        <v>46.6</v>
      </c>
      <c r="H1610" s="5">
        <v>23.1</v>
      </c>
      <c r="I1610" s="24">
        <v>881</v>
      </c>
      <c r="J1610" s="24">
        <v>572</v>
      </c>
      <c r="K1610" s="24">
        <f t="shared" si="56"/>
        <v>1453</v>
      </c>
      <c r="L1610" s="92">
        <v>31</v>
      </c>
    </row>
    <row r="1611" spans="1:12">
      <c r="A1611" s="15">
        <v>44891</v>
      </c>
      <c r="B1611" s="15" t="b">
        <f t="shared" ca="1" si="57"/>
        <v>0</v>
      </c>
      <c r="C1611" s="14">
        <v>85</v>
      </c>
      <c r="G1611" s="5">
        <v>49.1</v>
      </c>
      <c r="H1611" s="5">
        <v>23.3</v>
      </c>
      <c r="I1611" s="24">
        <v>1429</v>
      </c>
      <c r="J1611" s="24">
        <v>988</v>
      </c>
      <c r="K1611" s="24">
        <f t="shared" si="56"/>
        <v>2417</v>
      </c>
      <c r="L1611" s="92">
        <v>36</v>
      </c>
    </row>
    <row r="1612" spans="1:12">
      <c r="A1612" s="15">
        <v>44892</v>
      </c>
      <c r="B1612" s="15" t="b">
        <f t="shared" ca="1" si="57"/>
        <v>0</v>
      </c>
      <c r="C1612" s="14">
        <v>62.8</v>
      </c>
      <c r="G1612" s="5">
        <v>38.1</v>
      </c>
      <c r="H1612" s="5">
        <v>23.5</v>
      </c>
      <c r="I1612" s="24">
        <v>1338</v>
      </c>
      <c r="J1612" s="24">
        <v>923</v>
      </c>
      <c r="K1612" s="24">
        <f t="shared" si="56"/>
        <v>2261</v>
      </c>
      <c r="L1612" s="92">
        <v>31</v>
      </c>
    </row>
    <row r="1613" spans="1:12">
      <c r="A1613" s="15">
        <v>44893</v>
      </c>
      <c r="B1613" s="15" t="b">
        <f t="shared" ca="1" si="57"/>
        <v>0</v>
      </c>
      <c r="C1613" s="14">
        <v>52.7</v>
      </c>
      <c r="G1613" s="5">
        <v>15.3</v>
      </c>
      <c r="H1613" s="5">
        <v>25.2</v>
      </c>
      <c r="I1613" s="24">
        <v>1497</v>
      </c>
      <c r="J1613" s="24">
        <v>1683</v>
      </c>
      <c r="K1613" s="24">
        <f t="shared" si="56"/>
        <v>3180</v>
      </c>
      <c r="L1613" s="92">
        <v>18</v>
      </c>
    </row>
    <row r="1614" spans="1:12">
      <c r="A1614" s="15">
        <v>44894</v>
      </c>
      <c r="B1614" s="15" t="b">
        <f t="shared" ca="1" si="57"/>
        <v>0</v>
      </c>
      <c r="C1614" s="14">
        <v>74.900000000000006</v>
      </c>
      <c r="G1614" s="5">
        <v>14.3</v>
      </c>
      <c r="H1614" s="5">
        <v>25.2</v>
      </c>
      <c r="I1614" s="24">
        <v>0</v>
      </c>
      <c r="J1614" s="24">
        <v>0</v>
      </c>
      <c r="K1614" s="24">
        <f t="shared" si="56"/>
        <v>0</v>
      </c>
      <c r="L1614" s="92">
        <v>0</v>
      </c>
    </row>
    <row r="1615" spans="1:12">
      <c r="A1615" s="15">
        <v>44895</v>
      </c>
      <c r="B1615" s="15" t="b">
        <f t="shared" ca="1" si="57"/>
        <v>0</v>
      </c>
      <c r="C1615" s="14">
        <v>83.1</v>
      </c>
      <c r="G1615" s="5">
        <v>13.4</v>
      </c>
      <c r="H1615" s="5">
        <v>22.7</v>
      </c>
      <c r="I1615" s="24">
        <v>0</v>
      </c>
      <c r="J1615" s="24">
        <v>0</v>
      </c>
      <c r="K1615" s="24">
        <f t="shared" si="56"/>
        <v>0</v>
      </c>
      <c r="L1615" s="92">
        <v>15</v>
      </c>
    </row>
    <row r="1616" spans="1:12">
      <c r="A1616" s="15">
        <v>44896</v>
      </c>
      <c r="B1616" s="15" t="b">
        <f t="shared" ca="1" si="57"/>
        <v>0</v>
      </c>
      <c r="C1616" s="14">
        <v>83.1</v>
      </c>
      <c r="G1616" s="5">
        <v>17.3</v>
      </c>
      <c r="H1616" s="5">
        <v>20.2</v>
      </c>
      <c r="I1616" s="24">
        <v>0</v>
      </c>
      <c r="J1616" s="24">
        <v>0</v>
      </c>
      <c r="K1616" s="24">
        <f t="shared" si="56"/>
        <v>0</v>
      </c>
      <c r="L1616" s="92">
        <v>0</v>
      </c>
    </row>
    <row r="1617" spans="1:12">
      <c r="A1617" s="15">
        <v>44897</v>
      </c>
      <c r="B1617" s="15" t="b">
        <f t="shared" ca="1" si="57"/>
        <v>0</v>
      </c>
      <c r="C1617" s="14">
        <v>93.3</v>
      </c>
      <c r="G1617" s="5">
        <v>46.3</v>
      </c>
      <c r="H1617" s="5">
        <v>17.399999999999999</v>
      </c>
      <c r="I1617" s="24">
        <v>0</v>
      </c>
      <c r="J1617" s="24">
        <v>0</v>
      </c>
      <c r="K1617" s="24">
        <f t="shared" ref="K1617:K1646" si="58">I1617+J1617</f>
        <v>0</v>
      </c>
      <c r="L1617" s="92">
        <v>31</v>
      </c>
    </row>
    <row r="1618" spans="1:12">
      <c r="A1618" s="15">
        <v>44898</v>
      </c>
      <c r="B1618" s="15" t="b">
        <f t="shared" ca="1" si="57"/>
        <v>0</v>
      </c>
      <c r="C1618" s="14">
        <v>80.400000000000006</v>
      </c>
      <c r="G1618" s="5">
        <v>48.5</v>
      </c>
      <c r="H1618" s="5">
        <v>20.100000000000001</v>
      </c>
      <c r="I1618" s="24">
        <v>0</v>
      </c>
      <c r="J1618" s="24">
        <v>0</v>
      </c>
      <c r="K1618" s="24">
        <f t="shared" si="58"/>
        <v>0</v>
      </c>
      <c r="L1618" s="92">
        <v>31</v>
      </c>
    </row>
    <row r="1619" spans="1:12">
      <c r="A1619" s="15">
        <v>44899</v>
      </c>
      <c r="B1619" s="15" t="b">
        <f t="shared" ca="1" si="57"/>
        <v>0</v>
      </c>
      <c r="C1619" s="14">
        <v>73.7</v>
      </c>
      <c r="G1619" s="5">
        <v>31.2</v>
      </c>
      <c r="H1619" s="5">
        <v>21.5</v>
      </c>
      <c r="I1619" s="24">
        <v>0</v>
      </c>
      <c r="J1619" s="24">
        <v>0</v>
      </c>
      <c r="K1619" s="24">
        <f t="shared" si="58"/>
        <v>0</v>
      </c>
      <c r="L1619" s="92">
        <v>31</v>
      </c>
    </row>
    <row r="1620" spans="1:12">
      <c r="A1620" s="15">
        <v>44900</v>
      </c>
      <c r="B1620" s="15" t="b">
        <f t="shared" ca="1" si="57"/>
        <v>0</v>
      </c>
      <c r="C1620" s="14">
        <v>44.7</v>
      </c>
      <c r="G1620" s="5">
        <v>14.9</v>
      </c>
      <c r="H1620" s="5">
        <v>18.399999999999999</v>
      </c>
      <c r="I1620" s="24">
        <v>0</v>
      </c>
      <c r="J1620" s="24">
        <v>0</v>
      </c>
      <c r="K1620" s="24">
        <f t="shared" si="58"/>
        <v>0</v>
      </c>
      <c r="L1620" s="92">
        <v>18</v>
      </c>
    </row>
    <row r="1621" spans="1:12">
      <c r="A1621" s="15">
        <v>44901</v>
      </c>
      <c r="B1621" s="15" t="b">
        <f t="shared" ca="1" si="57"/>
        <v>0</v>
      </c>
      <c r="C1621" s="14">
        <v>44.7</v>
      </c>
      <c r="G1621" s="5">
        <v>13.5</v>
      </c>
      <c r="H1621" s="5">
        <v>17.8</v>
      </c>
      <c r="I1621" s="24">
        <v>0</v>
      </c>
      <c r="J1621" s="24">
        <v>0</v>
      </c>
      <c r="K1621" s="24">
        <f t="shared" si="58"/>
        <v>0</v>
      </c>
      <c r="L1621" s="92">
        <v>0</v>
      </c>
    </row>
    <row r="1622" spans="1:12">
      <c r="A1622" s="15">
        <v>44902</v>
      </c>
      <c r="B1622" s="15" t="b">
        <f t="shared" ca="1" si="57"/>
        <v>0</v>
      </c>
      <c r="C1622" s="14">
        <v>44.7</v>
      </c>
      <c r="G1622" s="5">
        <v>14.2</v>
      </c>
      <c r="H1622" s="5">
        <v>19.3</v>
      </c>
      <c r="I1622" s="24">
        <v>0</v>
      </c>
      <c r="J1622" s="24">
        <v>0</v>
      </c>
      <c r="K1622" s="24">
        <f t="shared" si="58"/>
        <v>0</v>
      </c>
      <c r="L1622" s="92">
        <v>15</v>
      </c>
    </row>
    <row r="1623" spans="1:12">
      <c r="A1623" s="15">
        <v>44903</v>
      </c>
      <c r="B1623" s="15" t="b">
        <f t="shared" ca="1" si="57"/>
        <v>0</v>
      </c>
      <c r="C1623" s="14">
        <v>60.1</v>
      </c>
      <c r="G1623" s="5">
        <v>17</v>
      </c>
      <c r="H1623" s="5">
        <v>20.2</v>
      </c>
      <c r="I1623" s="24">
        <v>0</v>
      </c>
      <c r="J1623" s="24">
        <v>0</v>
      </c>
      <c r="K1623" s="24">
        <f t="shared" si="58"/>
        <v>0</v>
      </c>
      <c r="L1623" s="92">
        <v>0</v>
      </c>
    </row>
    <row r="1624" spans="1:12">
      <c r="A1624" s="15">
        <v>44904</v>
      </c>
      <c r="B1624" s="15" t="b">
        <f t="shared" ca="1" si="57"/>
        <v>0</v>
      </c>
      <c r="C1624" s="14">
        <v>56.5</v>
      </c>
      <c r="G1624" s="5">
        <v>40</v>
      </c>
      <c r="H1624" s="5">
        <v>20.2</v>
      </c>
      <c r="I1624" s="24">
        <v>0</v>
      </c>
      <c r="J1624" s="24">
        <v>0</v>
      </c>
      <c r="K1624" s="24">
        <f t="shared" si="58"/>
        <v>0</v>
      </c>
      <c r="L1624" s="92">
        <v>37</v>
      </c>
    </row>
    <row r="1625" spans="1:12">
      <c r="A1625" s="15">
        <v>44905</v>
      </c>
      <c r="B1625" s="15" t="b">
        <f t="shared" ca="1" si="57"/>
        <v>0</v>
      </c>
      <c r="C1625" s="14">
        <v>51.5</v>
      </c>
      <c r="G1625" s="5">
        <v>47.6</v>
      </c>
      <c r="H1625" s="5">
        <v>20.2</v>
      </c>
      <c r="I1625" s="24">
        <v>0</v>
      </c>
      <c r="J1625" s="24">
        <v>0</v>
      </c>
      <c r="K1625" s="24">
        <f t="shared" si="58"/>
        <v>0</v>
      </c>
      <c r="L1625" s="92">
        <v>36</v>
      </c>
    </row>
    <row r="1626" spans="1:12">
      <c r="A1626" s="15">
        <v>44906</v>
      </c>
      <c r="B1626" s="15" t="b">
        <f t="shared" ca="1" si="57"/>
        <v>0</v>
      </c>
      <c r="C1626" s="14">
        <v>85.1</v>
      </c>
      <c r="G1626" s="5">
        <v>36.700000000000003</v>
      </c>
      <c r="H1626" s="5">
        <v>18.8</v>
      </c>
      <c r="I1626" s="24">
        <v>0</v>
      </c>
      <c r="J1626" s="24">
        <v>0</v>
      </c>
      <c r="K1626" s="24">
        <f t="shared" si="58"/>
        <v>0</v>
      </c>
      <c r="L1626" s="92">
        <v>36</v>
      </c>
    </row>
    <row r="1627" spans="1:12">
      <c r="A1627" s="15">
        <v>44907</v>
      </c>
      <c r="B1627" s="15" t="b">
        <f t="shared" ca="1" si="57"/>
        <v>0</v>
      </c>
      <c r="C1627" s="14">
        <v>59.1</v>
      </c>
      <c r="G1627" s="5">
        <v>20</v>
      </c>
      <c r="H1627" s="5">
        <v>17.8</v>
      </c>
      <c r="I1627" s="24">
        <v>0</v>
      </c>
      <c r="J1627" s="24">
        <v>0</v>
      </c>
      <c r="K1627" s="24">
        <f t="shared" si="58"/>
        <v>0</v>
      </c>
      <c r="L1627" s="92">
        <v>22</v>
      </c>
    </row>
    <row r="1628" spans="1:12">
      <c r="A1628" s="15">
        <v>44908</v>
      </c>
      <c r="B1628" s="15" t="b">
        <f t="shared" ca="1" si="57"/>
        <v>0</v>
      </c>
      <c r="C1628" s="14">
        <v>60</v>
      </c>
      <c r="G1628" s="5">
        <v>16.3</v>
      </c>
      <c r="H1628" s="5">
        <v>16</v>
      </c>
      <c r="I1628" s="24">
        <v>0</v>
      </c>
      <c r="J1628" s="24">
        <v>0</v>
      </c>
      <c r="K1628" s="24">
        <f t="shared" si="58"/>
        <v>0</v>
      </c>
      <c r="L1628" s="92">
        <v>0</v>
      </c>
    </row>
    <row r="1629" spans="1:12">
      <c r="A1629" s="15">
        <v>44909</v>
      </c>
      <c r="B1629" s="15" t="b">
        <f t="shared" ca="1" si="57"/>
        <v>0</v>
      </c>
      <c r="C1629" s="14">
        <v>68.400000000000006</v>
      </c>
      <c r="G1629" s="5">
        <v>18.100000000000001</v>
      </c>
      <c r="H1629" s="5">
        <v>14.1</v>
      </c>
      <c r="I1629" s="24">
        <v>0</v>
      </c>
      <c r="J1629" s="24">
        <v>0</v>
      </c>
      <c r="K1629" s="24">
        <f t="shared" si="58"/>
        <v>0</v>
      </c>
      <c r="L1629" s="92">
        <v>22</v>
      </c>
    </row>
    <row r="1630" spans="1:12">
      <c r="A1630" s="15">
        <v>44910</v>
      </c>
      <c r="B1630" s="15" t="b">
        <f t="shared" ca="1" si="57"/>
        <v>0</v>
      </c>
      <c r="C1630" s="14">
        <v>64.900000000000006</v>
      </c>
      <c r="G1630" s="5">
        <v>21.3</v>
      </c>
      <c r="H1630" s="5">
        <v>15.5</v>
      </c>
      <c r="I1630" s="24">
        <v>0</v>
      </c>
      <c r="J1630" s="24">
        <v>0</v>
      </c>
      <c r="K1630" s="24">
        <f t="shared" si="58"/>
        <v>0</v>
      </c>
      <c r="L1630" s="92">
        <v>0</v>
      </c>
    </row>
    <row r="1631" spans="1:12">
      <c r="A1631" s="15">
        <v>44911</v>
      </c>
      <c r="B1631" s="15" t="b">
        <f t="shared" ca="1" si="57"/>
        <v>0</v>
      </c>
      <c r="C1631" s="14">
        <v>58.8</v>
      </c>
      <c r="G1631" s="5">
        <v>39.9</v>
      </c>
      <c r="H1631" s="5">
        <v>17.2</v>
      </c>
      <c r="I1631" s="24">
        <v>0</v>
      </c>
      <c r="J1631" s="24">
        <v>0</v>
      </c>
      <c r="K1631" s="24">
        <f t="shared" si="58"/>
        <v>0</v>
      </c>
      <c r="L1631" s="92">
        <v>36</v>
      </c>
    </row>
    <row r="1632" spans="1:12">
      <c r="A1632" s="15">
        <v>44912</v>
      </c>
      <c r="B1632" s="15" t="b">
        <f t="shared" ca="1" si="57"/>
        <v>0</v>
      </c>
      <c r="C1632" s="14">
        <v>110.3</v>
      </c>
      <c r="G1632" s="5">
        <v>47.6</v>
      </c>
      <c r="H1632" s="5">
        <v>15.5</v>
      </c>
      <c r="I1632" s="24">
        <v>0</v>
      </c>
      <c r="J1632" s="24">
        <v>0</v>
      </c>
      <c r="K1632" s="24">
        <f t="shared" si="58"/>
        <v>0</v>
      </c>
      <c r="L1632" s="92">
        <v>36</v>
      </c>
    </row>
    <row r="1633" spans="1:12">
      <c r="A1633" s="15">
        <v>44913</v>
      </c>
      <c r="B1633" s="15" t="b">
        <f t="shared" ca="1" si="57"/>
        <v>0</v>
      </c>
      <c r="C1633" s="14">
        <v>90</v>
      </c>
      <c r="G1633" s="5">
        <v>36.799999999999997</v>
      </c>
      <c r="H1633" s="5">
        <v>15.5</v>
      </c>
      <c r="I1633" s="24">
        <v>0</v>
      </c>
      <c r="J1633" s="24">
        <v>0</v>
      </c>
      <c r="K1633" s="24">
        <f t="shared" si="58"/>
        <v>0</v>
      </c>
      <c r="L1633" s="92">
        <v>36</v>
      </c>
    </row>
    <row r="1634" spans="1:12">
      <c r="A1634" s="15">
        <v>44914</v>
      </c>
      <c r="B1634" s="15" t="b">
        <f t="shared" ca="1" si="57"/>
        <v>0</v>
      </c>
      <c r="C1634" s="14">
        <v>47.7</v>
      </c>
      <c r="G1634" s="5">
        <v>37.9</v>
      </c>
      <c r="H1634" s="5">
        <v>15.4</v>
      </c>
      <c r="I1634" s="24">
        <v>0</v>
      </c>
      <c r="J1634" s="24">
        <v>0</v>
      </c>
      <c r="K1634" s="24">
        <f t="shared" si="58"/>
        <v>0</v>
      </c>
      <c r="L1634" s="92">
        <v>36</v>
      </c>
    </row>
    <row r="1635" spans="1:12">
      <c r="A1635" s="15">
        <v>44915</v>
      </c>
      <c r="B1635" s="15" t="b">
        <f t="shared" ca="1" si="57"/>
        <v>0</v>
      </c>
      <c r="C1635" s="14">
        <v>75</v>
      </c>
      <c r="G1635" s="5">
        <v>39.1</v>
      </c>
      <c r="H1635" s="5">
        <v>18.3</v>
      </c>
      <c r="I1635" s="24">
        <v>0</v>
      </c>
      <c r="J1635" s="24">
        <v>0</v>
      </c>
      <c r="K1635" s="24">
        <f t="shared" si="58"/>
        <v>0</v>
      </c>
      <c r="L1635" s="92">
        <v>31</v>
      </c>
    </row>
    <row r="1636" spans="1:12">
      <c r="A1636" s="15">
        <v>44916</v>
      </c>
      <c r="B1636" s="15" t="b">
        <f t="shared" ca="1" si="57"/>
        <v>0</v>
      </c>
      <c r="C1636" s="14">
        <v>58.5</v>
      </c>
      <c r="G1636" s="5">
        <v>43.5</v>
      </c>
      <c r="H1636" s="5">
        <v>18.600000000000001</v>
      </c>
      <c r="I1636" s="24">
        <v>0</v>
      </c>
      <c r="J1636" s="24">
        <v>0</v>
      </c>
      <c r="K1636" s="24">
        <f t="shared" si="58"/>
        <v>0</v>
      </c>
      <c r="L1636" s="92">
        <v>37</v>
      </c>
    </row>
    <row r="1637" spans="1:12">
      <c r="A1637" s="15">
        <v>44917</v>
      </c>
      <c r="B1637" s="15" t="b">
        <f t="shared" ca="1" si="57"/>
        <v>0</v>
      </c>
      <c r="C1637" s="14">
        <v>60.3</v>
      </c>
      <c r="G1637" s="5">
        <v>44.7</v>
      </c>
      <c r="H1637" s="5">
        <v>18.2</v>
      </c>
      <c r="I1637" s="24">
        <v>0</v>
      </c>
      <c r="J1637" s="24">
        <v>0</v>
      </c>
      <c r="K1637" s="24">
        <f t="shared" si="58"/>
        <v>0</v>
      </c>
      <c r="L1637" s="92">
        <v>31</v>
      </c>
    </row>
    <row r="1638" spans="1:12">
      <c r="A1638" s="15">
        <v>44918</v>
      </c>
      <c r="B1638" s="15" t="b">
        <f t="shared" ca="1" si="57"/>
        <v>0</v>
      </c>
      <c r="C1638" s="14">
        <v>46.4</v>
      </c>
      <c r="G1638" s="5">
        <v>46.7</v>
      </c>
      <c r="H1638" s="5">
        <v>18.2</v>
      </c>
      <c r="I1638" s="24">
        <v>0</v>
      </c>
      <c r="J1638" s="24">
        <v>0</v>
      </c>
      <c r="K1638" s="24">
        <f t="shared" si="58"/>
        <v>0</v>
      </c>
      <c r="L1638" s="92">
        <v>37</v>
      </c>
    </row>
    <row r="1639" spans="1:12">
      <c r="A1639" s="15">
        <v>44919</v>
      </c>
      <c r="B1639" s="15" t="b">
        <f t="shared" ca="1" si="57"/>
        <v>0</v>
      </c>
      <c r="C1639" s="14">
        <v>76.5</v>
      </c>
      <c r="G1639" s="5">
        <v>53.9</v>
      </c>
      <c r="H1639" s="5">
        <v>18.2</v>
      </c>
      <c r="I1639" s="24">
        <v>0</v>
      </c>
      <c r="J1639" s="24">
        <v>0</v>
      </c>
      <c r="K1639" s="24">
        <f t="shared" si="58"/>
        <v>0</v>
      </c>
      <c r="L1639" s="92">
        <v>26</v>
      </c>
    </row>
    <row r="1640" spans="1:12">
      <c r="A1640" s="15">
        <v>44920</v>
      </c>
      <c r="B1640" s="15" t="b">
        <f t="shared" ca="1" si="57"/>
        <v>0</v>
      </c>
      <c r="C1640" s="14">
        <v>94.7</v>
      </c>
      <c r="G1640" s="5">
        <v>52</v>
      </c>
      <c r="H1640" s="5">
        <v>17.899999999999999</v>
      </c>
      <c r="I1640" s="24">
        <v>0</v>
      </c>
      <c r="J1640" s="24">
        <v>0</v>
      </c>
      <c r="K1640" s="24">
        <f t="shared" si="58"/>
        <v>0</v>
      </c>
      <c r="L1640" s="92">
        <v>26</v>
      </c>
    </row>
    <row r="1641" spans="1:12">
      <c r="A1641" s="15">
        <v>44921</v>
      </c>
      <c r="B1641" s="15" t="b">
        <f t="shared" ca="1" si="57"/>
        <v>0</v>
      </c>
      <c r="C1641" s="14">
        <v>86</v>
      </c>
      <c r="G1641" s="5">
        <v>46.5</v>
      </c>
      <c r="H1641" s="5">
        <v>17.7</v>
      </c>
      <c r="I1641" s="24">
        <v>0</v>
      </c>
      <c r="J1641" s="24">
        <v>0</v>
      </c>
      <c r="K1641" s="24">
        <f t="shared" si="58"/>
        <v>0</v>
      </c>
      <c r="L1641" s="92">
        <v>22</v>
      </c>
    </row>
    <row r="1642" spans="1:12">
      <c r="A1642" s="15">
        <v>44922</v>
      </c>
      <c r="B1642" s="15" t="b">
        <f t="shared" ca="1" si="57"/>
        <v>0</v>
      </c>
      <c r="C1642" s="14">
        <v>50.9</v>
      </c>
      <c r="G1642" s="5">
        <v>39.799999999999997</v>
      </c>
      <c r="H1642" s="5">
        <v>18</v>
      </c>
      <c r="I1642" s="24">
        <v>0</v>
      </c>
      <c r="J1642" s="24">
        <v>0</v>
      </c>
      <c r="K1642" s="24">
        <f t="shared" si="58"/>
        <v>0</v>
      </c>
      <c r="L1642" s="92">
        <v>18</v>
      </c>
    </row>
    <row r="1643" spans="1:12">
      <c r="A1643" s="15">
        <v>44923</v>
      </c>
      <c r="B1643" s="15" t="b">
        <f t="shared" ca="1" si="57"/>
        <v>0</v>
      </c>
      <c r="C1643" s="14">
        <v>50.9</v>
      </c>
      <c r="G1643" s="5">
        <v>43.8</v>
      </c>
      <c r="H1643" s="5">
        <v>18.600000000000001</v>
      </c>
      <c r="I1643" s="24">
        <v>0</v>
      </c>
      <c r="J1643" s="24">
        <v>0</v>
      </c>
      <c r="K1643" s="24">
        <f t="shared" si="58"/>
        <v>0</v>
      </c>
      <c r="L1643" s="92">
        <v>36</v>
      </c>
    </row>
    <row r="1644" spans="1:12">
      <c r="A1644" s="15">
        <v>44924</v>
      </c>
      <c r="B1644" s="15" t="b">
        <f t="shared" ca="1" si="57"/>
        <v>0</v>
      </c>
      <c r="C1644" s="14">
        <v>43.4</v>
      </c>
      <c r="G1644" s="5">
        <v>42.5</v>
      </c>
      <c r="H1644" s="5">
        <v>17.600000000000001</v>
      </c>
      <c r="I1644" s="24">
        <v>0</v>
      </c>
      <c r="J1644" s="24">
        <v>0</v>
      </c>
      <c r="K1644" s="24">
        <f t="shared" si="58"/>
        <v>0</v>
      </c>
      <c r="L1644" s="92">
        <v>26</v>
      </c>
    </row>
    <row r="1645" spans="1:12">
      <c r="A1645" s="15">
        <v>44925</v>
      </c>
      <c r="B1645" s="15" t="b">
        <f t="shared" ca="1" si="57"/>
        <v>0</v>
      </c>
      <c r="C1645" s="14">
        <v>29</v>
      </c>
      <c r="G1645" s="5">
        <v>42.5</v>
      </c>
      <c r="H1645" s="5">
        <v>16.5</v>
      </c>
      <c r="I1645" s="24">
        <v>0</v>
      </c>
      <c r="J1645" s="24">
        <v>0</v>
      </c>
      <c r="K1645" s="24">
        <f t="shared" si="58"/>
        <v>0</v>
      </c>
      <c r="L1645" s="92">
        <v>31</v>
      </c>
    </row>
    <row r="1646" spans="1:12">
      <c r="A1646" s="15">
        <v>44926</v>
      </c>
      <c r="B1646" s="15" t="b">
        <f t="shared" ca="1" si="57"/>
        <v>0</v>
      </c>
      <c r="C1646" s="14">
        <v>50.1</v>
      </c>
      <c r="G1646" s="5">
        <v>54.5</v>
      </c>
      <c r="H1646" s="5">
        <v>17.5</v>
      </c>
      <c r="I1646" s="24">
        <v>0</v>
      </c>
      <c r="J1646" s="24">
        <v>0</v>
      </c>
      <c r="K1646" s="24">
        <f t="shared" si="58"/>
        <v>0</v>
      </c>
      <c r="L1646" s="92">
        <v>37</v>
      </c>
    </row>
    <row r="1647" spans="1:12">
      <c r="A1647" s="15">
        <v>44927</v>
      </c>
      <c r="B1647" s="15" t="b">
        <f t="shared" ca="1" si="57"/>
        <v>0</v>
      </c>
      <c r="C1647" s="14">
        <v>71.8</v>
      </c>
      <c r="G1647" s="5">
        <v>36.700000000000003</v>
      </c>
      <c r="H1647" s="5">
        <v>18</v>
      </c>
      <c r="I1647" s="24">
        <v>0</v>
      </c>
      <c r="J1647" s="24">
        <v>0</v>
      </c>
      <c r="K1647" s="24">
        <f t="shared" ref="K1647:K1665" si="59">I1647+J1647</f>
        <v>0</v>
      </c>
      <c r="L1647" s="92">
        <v>11</v>
      </c>
    </row>
    <row r="1648" spans="1:12">
      <c r="A1648" s="15">
        <v>44928</v>
      </c>
      <c r="B1648" s="15" t="b">
        <f t="shared" ca="1" si="57"/>
        <v>0</v>
      </c>
      <c r="C1648" s="14">
        <v>44.7</v>
      </c>
      <c r="G1648" s="5">
        <v>23.3</v>
      </c>
      <c r="H1648" s="5">
        <v>19.100000000000001</v>
      </c>
      <c r="I1648" s="24">
        <v>0</v>
      </c>
      <c r="J1648" s="24">
        <v>0</v>
      </c>
      <c r="K1648" s="24">
        <f t="shared" si="59"/>
        <v>0</v>
      </c>
      <c r="L1648" s="92">
        <v>26</v>
      </c>
    </row>
    <row r="1649" spans="1:12">
      <c r="A1649" s="15">
        <v>44929</v>
      </c>
      <c r="B1649" s="15" t="b">
        <f t="shared" ca="1" si="57"/>
        <v>0</v>
      </c>
      <c r="C1649" s="14">
        <v>51.9</v>
      </c>
      <c r="G1649" s="5">
        <v>17</v>
      </c>
      <c r="H1649" s="5">
        <v>18</v>
      </c>
      <c r="I1649" s="24">
        <v>0</v>
      </c>
      <c r="J1649" s="24">
        <v>0</v>
      </c>
      <c r="K1649" s="24">
        <f t="shared" si="59"/>
        <v>0</v>
      </c>
      <c r="L1649" s="92">
        <v>0</v>
      </c>
    </row>
    <row r="1650" spans="1:12">
      <c r="A1650" s="15">
        <v>44930</v>
      </c>
      <c r="B1650" s="15" t="b">
        <f t="shared" ca="1" si="57"/>
        <v>0</v>
      </c>
      <c r="C1650" s="14">
        <v>56.7</v>
      </c>
      <c r="G1650" s="5">
        <v>17.399999999999999</v>
      </c>
      <c r="H1650" s="5">
        <v>18.399999999999999</v>
      </c>
      <c r="I1650" s="24">
        <v>0</v>
      </c>
      <c r="J1650" s="24">
        <v>0</v>
      </c>
      <c r="K1650" s="24">
        <f t="shared" si="59"/>
        <v>0</v>
      </c>
      <c r="L1650" s="92">
        <v>22</v>
      </c>
    </row>
    <row r="1651" spans="1:12">
      <c r="A1651" s="15">
        <v>44931</v>
      </c>
      <c r="B1651" s="15" t="b">
        <f t="shared" ca="1" si="57"/>
        <v>0</v>
      </c>
      <c r="C1651" s="14">
        <v>44.7</v>
      </c>
      <c r="G1651" s="5">
        <v>16.7</v>
      </c>
      <c r="H1651" s="5">
        <v>19.399999999999999</v>
      </c>
      <c r="I1651" s="24">
        <v>0</v>
      </c>
      <c r="J1651" s="24">
        <v>0</v>
      </c>
      <c r="K1651" s="24">
        <f t="shared" si="59"/>
        <v>0</v>
      </c>
      <c r="L1651" s="92">
        <v>0</v>
      </c>
    </row>
    <row r="1652" spans="1:12">
      <c r="A1652" s="15">
        <v>44932</v>
      </c>
      <c r="B1652" s="15" t="b">
        <f t="shared" ca="1" si="57"/>
        <v>0</v>
      </c>
      <c r="C1652" s="14">
        <v>64.8</v>
      </c>
      <c r="G1652" s="5">
        <v>40.299999999999997</v>
      </c>
      <c r="H1652" s="5">
        <v>20.8</v>
      </c>
      <c r="I1652" s="24">
        <v>0</v>
      </c>
      <c r="J1652" s="24">
        <v>0</v>
      </c>
      <c r="K1652" s="24">
        <f t="shared" si="59"/>
        <v>0</v>
      </c>
      <c r="L1652" s="92">
        <v>22</v>
      </c>
    </row>
    <row r="1653" spans="1:12">
      <c r="A1653" s="15">
        <v>44933</v>
      </c>
      <c r="B1653" s="15" t="b">
        <f t="shared" ca="1" si="57"/>
        <v>0</v>
      </c>
      <c r="C1653" s="14">
        <v>73.3</v>
      </c>
      <c r="G1653" s="5">
        <v>40.299999999999997</v>
      </c>
      <c r="H1653" s="5">
        <v>20.5</v>
      </c>
      <c r="I1653" s="24">
        <v>0</v>
      </c>
      <c r="J1653" s="24">
        <v>0</v>
      </c>
      <c r="K1653" s="24">
        <f t="shared" si="59"/>
        <v>0</v>
      </c>
      <c r="L1653" s="92">
        <v>18</v>
      </c>
    </row>
    <row r="1654" spans="1:12">
      <c r="A1654" s="15">
        <v>44934</v>
      </c>
      <c r="B1654" s="15" t="b">
        <f t="shared" ca="1" si="57"/>
        <v>0</v>
      </c>
      <c r="C1654" s="14">
        <v>56.7</v>
      </c>
      <c r="G1654" s="5">
        <v>24</v>
      </c>
      <c r="H1654" s="5">
        <v>20.399999999999999</v>
      </c>
      <c r="I1654" s="24">
        <v>0</v>
      </c>
      <c r="J1654" s="24">
        <v>0</v>
      </c>
      <c r="K1654" s="24">
        <f t="shared" si="59"/>
        <v>0</v>
      </c>
      <c r="L1654" s="92">
        <v>26</v>
      </c>
    </row>
    <row r="1655" spans="1:12">
      <c r="A1655" s="15">
        <v>44935</v>
      </c>
      <c r="B1655" s="15" t="b">
        <f t="shared" ca="1" si="57"/>
        <v>0</v>
      </c>
      <c r="C1655" s="14">
        <v>51.9</v>
      </c>
      <c r="G1655" s="5">
        <v>12.1</v>
      </c>
      <c r="H1655" s="5">
        <v>20.100000000000001</v>
      </c>
      <c r="I1655" s="24">
        <v>0</v>
      </c>
      <c r="J1655" s="24">
        <v>0</v>
      </c>
      <c r="K1655" s="24">
        <f t="shared" si="59"/>
        <v>0</v>
      </c>
      <c r="L1655" s="92">
        <v>22</v>
      </c>
    </row>
    <row r="1656" spans="1:12">
      <c r="A1656" s="15">
        <v>44936</v>
      </c>
      <c r="B1656" s="15" t="b">
        <f t="shared" ca="1" si="57"/>
        <v>0</v>
      </c>
      <c r="C1656" s="14">
        <v>64.8</v>
      </c>
      <c r="G1656" s="5">
        <v>11</v>
      </c>
      <c r="H1656" s="5">
        <v>18.8</v>
      </c>
      <c r="I1656" s="24">
        <v>1684</v>
      </c>
      <c r="J1656" s="24">
        <v>1715</v>
      </c>
      <c r="K1656" s="24">
        <f t="shared" si="59"/>
        <v>3399</v>
      </c>
      <c r="L1656" s="92">
        <v>0</v>
      </c>
    </row>
    <row r="1657" spans="1:12">
      <c r="A1657" s="15">
        <v>44937</v>
      </c>
      <c r="B1657" s="15" t="b">
        <f t="shared" ca="1" si="57"/>
        <v>0</v>
      </c>
      <c r="C1657" s="14">
        <v>75.5</v>
      </c>
      <c r="G1657" s="5">
        <v>10.9</v>
      </c>
      <c r="H1657" s="5">
        <v>19.3</v>
      </c>
      <c r="I1657" s="24">
        <v>0</v>
      </c>
      <c r="J1657" s="24">
        <v>0</v>
      </c>
      <c r="K1657" s="24">
        <f t="shared" si="59"/>
        <v>0</v>
      </c>
      <c r="L1657" s="92">
        <v>15</v>
      </c>
    </row>
    <row r="1658" spans="1:12">
      <c r="A1658" s="15">
        <v>44938</v>
      </c>
      <c r="B1658" s="15" t="b">
        <f t="shared" ca="1" si="57"/>
        <v>0</v>
      </c>
      <c r="C1658" s="14">
        <v>52.6</v>
      </c>
      <c r="G1658" s="5">
        <v>11.6</v>
      </c>
      <c r="H1658" s="5">
        <v>19.899999999999999</v>
      </c>
      <c r="I1658" s="24">
        <v>0</v>
      </c>
      <c r="J1658" s="24">
        <v>0</v>
      </c>
      <c r="K1658" s="24">
        <f t="shared" si="59"/>
        <v>0</v>
      </c>
      <c r="L1658" s="92">
        <v>0</v>
      </c>
    </row>
    <row r="1659" spans="1:12">
      <c r="A1659" s="15">
        <v>44939</v>
      </c>
      <c r="B1659" s="15" t="b">
        <f t="shared" ca="1" si="57"/>
        <v>0</v>
      </c>
      <c r="C1659" s="14">
        <v>70.900000000000006</v>
      </c>
      <c r="G1659" s="5">
        <v>36.4</v>
      </c>
      <c r="H1659" s="5">
        <v>21.2</v>
      </c>
      <c r="I1659" s="24">
        <v>0</v>
      </c>
      <c r="J1659" s="24">
        <v>0</v>
      </c>
      <c r="K1659" s="24">
        <f t="shared" si="59"/>
        <v>0</v>
      </c>
      <c r="L1659" s="92">
        <v>31</v>
      </c>
    </row>
    <row r="1660" spans="1:12">
      <c r="A1660" s="15">
        <v>44940</v>
      </c>
      <c r="B1660" s="15" t="b">
        <f t="shared" ca="1" si="57"/>
        <v>0</v>
      </c>
      <c r="C1660" s="14">
        <v>70.099999999999994</v>
      </c>
      <c r="G1660" s="5">
        <v>43.8</v>
      </c>
      <c r="H1660" s="5">
        <v>22</v>
      </c>
      <c r="I1660" s="24">
        <v>0</v>
      </c>
      <c r="J1660" s="24">
        <v>0</v>
      </c>
      <c r="K1660" s="24">
        <f t="shared" si="59"/>
        <v>0</v>
      </c>
      <c r="L1660" s="92">
        <v>31</v>
      </c>
    </row>
    <row r="1661" spans="1:12">
      <c r="A1661" s="15">
        <v>44941</v>
      </c>
      <c r="B1661" s="15" t="b">
        <f t="shared" ca="1" si="57"/>
        <v>0</v>
      </c>
      <c r="C1661" s="14">
        <v>96</v>
      </c>
      <c r="G1661" s="5">
        <v>30.9</v>
      </c>
      <c r="H1661" s="5">
        <v>19.899999999999999</v>
      </c>
      <c r="I1661" s="24">
        <v>0</v>
      </c>
      <c r="J1661" s="24">
        <v>0</v>
      </c>
      <c r="K1661" s="24">
        <f t="shared" si="59"/>
        <v>0</v>
      </c>
      <c r="L1661" s="92">
        <v>35</v>
      </c>
    </row>
    <row r="1662" spans="1:12">
      <c r="A1662" s="15">
        <v>44942</v>
      </c>
      <c r="B1662" s="15" t="b">
        <f t="shared" ca="1" si="57"/>
        <v>0</v>
      </c>
      <c r="C1662" s="14">
        <v>64.3</v>
      </c>
      <c r="G1662" s="5">
        <v>15.1</v>
      </c>
      <c r="H1662" s="5">
        <v>14.1</v>
      </c>
      <c r="I1662" s="24">
        <v>0</v>
      </c>
      <c r="J1662" s="24">
        <v>0</v>
      </c>
      <c r="K1662" s="24">
        <f t="shared" si="59"/>
        <v>0</v>
      </c>
      <c r="L1662" s="92">
        <v>18</v>
      </c>
    </row>
    <row r="1663" spans="1:12">
      <c r="A1663" s="15">
        <v>44943</v>
      </c>
      <c r="B1663" s="15" t="b">
        <f t="shared" ca="1" si="57"/>
        <v>0</v>
      </c>
      <c r="C1663" s="14">
        <v>60.7</v>
      </c>
      <c r="G1663" s="5">
        <v>12.6</v>
      </c>
      <c r="H1663" s="5">
        <v>14.4</v>
      </c>
      <c r="I1663" s="24">
        <v>0</v>
      </c>
      <c r="J1663" s="24">
        <v>0</v>
      </c>
      <c r="K1663" s="24">
        <f t="shared" si="59"/>
        <v>0</v>
      </c>
      <c r="L1663" s="92">
        <v>0</v>
      </c>
    </row>
    <row r="1664" spans="1:12">
      <c r="A1664" s="15">
        <v>44944</v>
      </c>
      <c r="B1664" s="15" t="b">
        <f t="shared" ca="1" si="57"/>
        <v>0</v>
      </c>
      <c r="C1664" s="14">
        <v>59.9</v>
      </c>
      <c r="G1664" s="5">
        <v>18.2</v>
      </c>
      <c r="H1664" s="5">
        <v>16</v>
      </c>
      <c r="I1664" s="24">
        <v>0</v>
      </c>
      <c r="J1664" s="24">
        <v>0</v>
      </c>
      <c r="K1664" s="24">
        <f t="shared" si="59"/>
        <v>0</v>
      </c>
      <c r="L1664" s="92">
        <v>8</v>
      </c>
    </row>
    <row r="1665" spans="1:12">
      <c r="A1665" s="15">
        <v>44945</v>
      </c>
      <c r="B1665" s="15" t="b">
        <f t="shared" ca="1" si="57"/>
        <v>0</v>
      </c>
      <c r="C1665" s="14">
        <v>50.3</v>
      </c>
      <c r="G1665" s="5">
        <v>33.4</v>
      </c>
      <c r="H1665" s="5">
        <v>17.5</v>
      </c>
      <c r="I1665" s="24">
        <v>0</v>
      </c>
      <c r="J1665" s="24">
        <v>0</v>
      </c>
      <c r="K1665" s="24">
        <f t="shared" si="59"/>
        <v>0</v>
      </c>
      <c r="L1665" s="92">
        <v>0</v>
      </c>
    </row>
    <row r="1666" spans="1:12">
      <c r="A1666" s="15">
        <v>44946</v>
      </c>
      <c r="B1666" s="15" t="b">
        <f t="shared" ref="B1666:B1729" ca="1" si="60">AND(A1666&gt;=(TODAY()-30),A1666&lt;TODAY())</f>
        <v>0</v>
      </c>
      <c r="C1666" s="14">
        <v>34</v>
      </c>
      <c r="G1666" s="5">
        <v>46.9</v>
      </c>
      <c r="H1666" s="5">
        <v>18.2</v>
      </c>
      <c r="I1666" s="24">
        <v>0</v>
      </c>
      <c r="J1666" s="24">
        <v>0</v>
      </c>
      <c r="K1666" s="24">
        <f t="shared" ref="K1666:K1674" si="61">I1666+J1666</f>
        <v>0</v>
      </c>
      <c r="L1666" s="92">
        <v>11</v>
      </c>
    </row>
    <row r="1667" spans="1:12">
      <c r="A1667" s="15">
        <v>44947</v>
      </c>
      <c r="B1667" s="15" t="b">
        <f t="shared" ca="1" si="60"/>
        <v>0</v>
      </c>
      <c r="C1667" s="14">
        <v>57.3</v>
      </c>
      <c r="G1667" s="5">
        <v>47</v>
      </c>
      <c r="H1667" s="5">
        <v>19</v>
      </c>
      <c r="I1667" s="24">
        <v>0</v>
      </c>
      <c r="J1667" s="24">
        <v>0</v>
      </c>
      <c r="K1667" s="24">
        <f t="shared" si="61"/>
        <v>0</v>
      </c>
      <c r="L1667" s="92">
        <v>8</v>
      </c>
    </row>
    <row r="1668" spans="1:12">
      <c r="A1668" s="15">
        <v>44948</v>
      </c>
      <c r="B1668" s="15" t="b">
        <f t="shared" ca="1" si="60"/>
        <v>0</v>
      </c>
      <c r="C1668" s="14">
        <v>57.3</v>
      </c>
      <c r="G1668" s="5">
        <v>53.9</v>
      </c>
      <c r="H1668" s="5">
        <v>20.2</v>
      </c>
      <c r="I1668" s="24">
        <v>0</v>
      </c>
      <c r="J1668" s="24">
        <v>0</v>
      </c>
      <c r="K1668" s="24">
        <f t="shared" si="61"/>
        <v>0</v>
      </c>
      <c r="L1668" s="92">
        <v>15</v>
      </c>
    </row>
    <row r="1669" spans="1:12">
      <c r="A1669" s="15">
        <v>44949</v>
      </c>
      <c r="B1669" s="15" t="b">
        <f t="shared" ca="1" si="60"/>
        <v>0</v>
      </c>
      <c r="C1669" s="14">
        <v>48.3</v>
      </c>
      <c r="G1669" s="5">
        <v>58.2</v>
      </c>
      <c r="H1669" s="5">
        <v>19.7</v>
      </c>
      <c r="I1669" s="24">
        <v>0</v>
      </c>
      <c r="J1669" s="24">
        <v>0</v>
      </c>
      <c r="K1669" s="24">
        <f t="shared" si="61"/>
        <v>0</v>
      </c>
      <c r="L1669" s="92">
        <v>15</v>
      </c>
    </row>
    <row r="1670" spans="1:12">
      <c r="A1670" s="15">
        <v>44950</v>
      </c>
      <c r="B1670" s="15" t="b">
        <f t="shared" ca="1" si="60"/>
        <v>0</v>
      </c>
      <c r="C1670" s="14">
        <v>54.3</v>
      </c>
      <c r="G1670" s="5">
        <v>60.4</v>
      </c>
      <c r="H1670" s="5">
        <v>17.2</v>
      </c>
      <c r="I1670" s="24">
        <v>0</v>
      </c>
      <c r="J1670" s="24">
        <v>0</v>
      </c>
      <c r="K1670" s="24">
        <f t="shared" si="61"/>
        <v>0</v>
      </c>
      <c r="L1670" s="92">
        <v>18</v>
      </c>
    </row>
    <row r="1671" spans="1:12">
      <c r="A1671" s="15">
        <v>44951</v>
      </c>
      <c r="B1671" s="15" t="b">
        <f t="shared" ca="1" si="60"/>
        <v>0</v>
      </c>
      <c r="C1671" s="14">
        <v>44.7</v>
      </c>
      <c r="G1671" s="5">
        <v>49.1</v>
      </c>
      <c r="H1671" s="5">
        <v>14.8</v>
      </c>
      <c r="I1671" s="24">
        <v>0</v>
      </c>
      <c r="J1671" s="24">
        <v>0</v>
      </c>
      <c r="K1671" s="24">
        <f t="shared" si="61"/>
        <v>0</v>
      </c>
      <c r="L1671" s="92">
        <v>15</v>
      </c>
    </row>
    <row r="1672" spans="1:12">
      <c r="A1672" s="15">
        <v>44952</v>
      </c>
      <c r="B1672" s="15" t="b">
        <f t="shared" ca="1" si="60"/>
        <v>0</v>
      </c>
      <c r="C1672" s="14">
        <v>70.400000000000006</v>
      </c>
      <c r="G1672" s="5">
        <v>45.5</v>
      </c>
      <c r="H1672" s="5">
        <v>17.3</v>
      </c>
      <c r="I1672" s="24">
        <v>0</v>
      </c>
      <c r="J1672" s="24">
        <v>0</v>
      </c>
      <c r="K1672" s="24">
        <f t="shared" si="61"/>
        <v>0</v>
      </c>
      <c r="L1672" s="92">
        <v>0</v>
      </c>
    </row>
    <row r="1673" spans="1:12">
      <c r="A1673" s="15">
        <v>44953</v>
      </c>
      <c r="B1673" s="15" t="b">
        <f t="shared" ca="1" si="60"/>
        <v>0</v>
      </c>
      <c r="C1673" s="14">
        <v>46.1</v>
      </c>
      <c r="G1673" s="5">
        <v>55.5</v>
      </c>
      <c r="H1673" s="5">
        <v>17</v>
      </c>
      <c r="I1673" s="24">
        <v>0</v>
      </c>
      <c r="J1673" s="24">
        <v>0</v>
      </c>
      <c r="K1673" s="24">
        <f t="shared" si="61"/>
        <v>0</v>
      </c>
      <c r="L1673" s="92">
        <v>18</v>
      </c>
    </row>
    <row r="1674" spans="1:12">
      <c r="A1674" s="15">
        <v>44954</v>
      </c>
      <c r="B1674" s="15" t="b">
        <f t="shared" ca="1" si="60"/>
        <v>0</v>
      </c>
      <c r="C1674" s="14">
        <v>44.7</v>
      </c>
      <c r="G1674" s="5">
        <v>46.1</v>
      </c>
      <c r="H1674" s="5">
        <v>16.399999999999999</v>
      </c>
      <c r="I1674" s="24">
        <v>0</v>
      </c>
      <c r="J1674" s="24">
        <v>0</v>
      </c>
      <c r="K1674" s="24">
        <f t="shared" si="61"/>
        <v>0</v>
      </c>
      <c r="L1674" s="92">
        <v>15</v>
      </c>
    </row>
    <row r="1675" spans="1:12">
      <c r="A1675" s="15">
        <v>44955</v>
      </c>
      <c r="B1675" s="15" t="b">
        <f t="shared" ca="1" si="60"/>
        <v>0</v>
      </c>
      <c r="C1675" s="14">
        <v>54.3</v>
      </c>
      <c r="G1675" s="5">
        <v>50.5</v>
      </c>
      <c r="H1675" s="5">
        <v>15.9</v>
      </c>
      <c r="I1675" s="24">
        <v>0</v>
      </c>
      <c r="J1675" s="24">
        <v>0</v>
      </c>
      <c r="K1675" s="24">
        <f>I1675+J1675</f>
        <v>0</v>
      </c>
      <c r="L1675" s="92">
        <v>15</v>
      </c>
    </row>
    <row r="1676" spans="1:12">
      <c r="A1676" s="15">
        <v>44956</v>
      </c>
      <c r="B1676" s="15" t="b">
        <f t="shared" ca="1" si="60"/>
        <v>0</v>
      </c>
      <c r="C1676" s="14">
        <v>56.7</v>
      </c>
      <c r="G1676" s="5">
        <v>44.3</v>
      </c>
      <c r="H1676" s="5">
        <v>16.7</v>
      </c>
      <c r="I1676" s="24">
        <v>0</v>
      </c>
      <c r="J1676" s="24">
        <v>0</v>
      </c>
      <c r="K1676" s="24">
        <f>I1676+J1676</f>
        <v>0</v>
      </c>
      <c r="L1676" s="92">
        <v>37</v>
      </c>
    </row>
    <row r="1677" spans="1:12">
      <c r="A1677" s="15">
        <v>44957</v>
      </c>
      <c r="B1677" s="15" t="b">
        <f t="shared" ca="1" si="60"/>
        <v>0</v>
      </c>
      <c r="C1677" s="14">
        <v>51.9</v>
      </c>
      <c r="G1677" s="5">
        <v>15.7</v>
      </c>
      <c r="H1677" s="5">
        <v>18.5</v>
      </c>
      <c r="I1677" s="24">
        <v>0</v>
      </c>
      <c r="J1677" s="24">
        <v>0</v>
      </c>
      <c r="K1677" s="24">
        <f>I1677+J1677</f>
        <v>0</v>
      </c>
      <c r="L1677" s="92">
        <v>0</v>
      </c>
    </row>
    <row r="1678" spans="1:12">
      <c r="A1678" s="15">
        <v>44958</v>
      </c>
      <c r="B1678" s="15" t="b">
        <f t="shared" ca="1" si="60"/>
        <v>0</v>
      </c>
      <c r="C1678" s="28">
        <v>11.9</v>
      </c>
      <c r="D1678" s="28"/>
      <c r="E1678" s="28"/>
      <c r="F1678" s="28"/>
      <c r="G1678" s="5">
        <v>15.4</v>
      </c>
      <c r="H1678" s="5">
        <v>20.7</v>
      </c>
      <c r="I1678" s="24">
        <v>0</v>
      </c>
      <c r="J1678" s="24">
        <v>0</v>
      </c>
      <c r="K1678" s="24">
        <f t="shared" ref="K1678:K1698" si="62">I1678+J1678</f>
        <v>0</v>
      </c>
      <c r="L1678" s="92">
        <v>18</v>
      </c>
    </row>
    <row r="1679" spans="1:12">
      <c r="A1679" s="15">
        <v>44959</v>
      </c>
      <c r="B1679" s="15" t="b">
        <f t="shared" ca="1" si="60"/>
        <v>0</v>
      </c>
      <c r="C1679" s="28">
        <v>11.9</v>
      </c>
      <c r="D1679" s="28"/>
      <c r="E1679" s="28"/>
      <c r="F1679" s="28"/>
      <c r="G1679" s="5">
        <v>15.3</v>
      </c>
      <c r="H1679" s="5">
        <v>20.100000000000001</v>
      </c>
      <c r="I1679" s="24">
        <v>0</v>
      </c>
      <c r="J1679" s="24">
        <v>0</v>
      </c>
      <c r="K1679" s="24">
        <f t="shared" si="62"/>
        <v>0</v>
      </c>
      <c r="L1679" s="92">
        <v>0</v>
      </c>
    </row>
    <row r="1680" spans="1:12">
      <c r="A1680" s="15">
        <v>44960</v>
      </c>
      <c r="B1680" s="15" t="b">
        <f t="shared" ca="1" si="60"/>
        <v>0</v>
      </c>
      <c r="C1680" s="28">
        <v>3.6</v>
      </c>
      <c r="D1680" s="28"/>
      <c r="E1680" s="28"/>
      <c r="F1680" s="28"/>
      <c r="G1680" s="5">
        <v>38.799999999999997</v>
      </c>
      <c r="H1680" s="5">
        <v>19.3</v>
      </c>
      <c r="I1680" s="24">
        <v>0</v>
      </c>
      <c r="J1680" s="24">
        <v>0</v>
      </c>
      <c r="K1680" s="24">
        <f t="shared" si="62"/>
        <v>0</v>
      </c>
      <c r="L1680" s="92">
        <v>26</v>
      </c>
    </row>
    <row r="1681" spans="1:12">
      <c r="A1681" s="15">
        <v>44961</v>
      </c>
      <c r="B1681" s="15" t="b">
        <f t="shared" ca="1" si="60"/>
        <v>0</v>
      </c>
      <c r="C1681" s="28">
        <v>97</v>
      </c>
      <c r="D1681" s="28"/>
      <c r="E1681" s="28"/>
      <c r="F1681" s="28"/>
      <c r="G1681" s="5">
        <v>40.299999999999997</v>
      </c>
      <c r="H1681" s="5">
        <v>19.8</v>
      </c>
      <c r="I1681" s="24">
        <v>0</v>
      </c>
      <c r="J1681" s="24">
        <v>0</v>
      </c>
      <c r="K1681" s="24">
        <f t="shared" si="62"/>
        <v>0</v>
      </c>
      <c r="L1681" s="92">
        <v>31</v>
      </c>
    </row>
    <row r="1682" spans="1:12">
      <c r="A1682" s="15">
        <v>44962</v>
      </c>
      <c r="B1682" s="15" t="b">
        <f t="shared" ca="1" si="60"/>
        <v>0</v>
      </c>
      <c r="C1682" s="28">
        <v>56.7</v>
      </c>
      <c r="D1682" s="28"/>
      <c r="E1682" s="28"/>
      <c r="F1682" s="28"/>
      <c r="G1682" s="5">
        <v>30</v>
      </c>
      <c r="H1682" s="5">
        <v>19.899999999999999</v>
      </c>
      <c r="I1682" s="24">
        <v>0</v>
      </c>
      <c r="J1682" s="24">
        <v>0</v>
      </c>
      <c r="K1682" s="24">
        <f t="shared" si="62"/>
        <v>0</v>
      </c>
      <c r="L1682" s="92">
        <v>31</v>
      </c>
    </row>
    <row r="1683" spans="1:12">
      <c r="A1683" s="15">
        <v>44963</v>
      </c>
      <c r="B1683" s="15" t="b">
        <f t="shared" ca="1" si="60"/>
        <v>0</v>
      </c>
      <c r="C1683" s="28">
        <v>50.1</v>
      </c>
      <c r="D1683" s="28"/>
      <c r="E1683" s="28"/>
      <c r="F1683" s="28"/>
      <c r="G1683" s="5">
        <v>14.2</v>
      </c>
      <c r="H1683" s="5">
        <v>20.100000000000001</v>
      </c>
      <c r="I1683" s="24">
        <v>0</v>
      </c>
      <c r="J1683" s="24">
        <v>0</v>
      </c>
      <c r="K1683" s="24">
        <f t="shared" si="62"/>
        <v>0</v>
      </c>
      <c r="L1683" s="92">
        <v>15</v>
      </c>
    </row>
    <row r="1684" spans="1:12">
      <c r="A1684" s="15">
        <v>44964</v>
      </c>
      <c r="B1684" s="15" t="b">
        <f t="shared" ca="1" si="60"/>
        <v>0</v>
      </c>
      <c r="C1684" s="28">
        <v>51.9</v>
      </c>
      <c r="D1684" s="28"/>
      <c r="E1684" s="28"/>
      <c r="F1684" s="28"/>
      <c r="G1684" s="5">
        <v>12.5</v>
      </c>
      <c r="H1684" s="5">
        <v>20.8</v>
      </c>
      <c r="I1684" s="24">
        <v>0</v>
      </c>
      <c r="J1684" s="24">
        <v>0</v>
      </c>
      <c r="K1684" s="24">
        <f t="shared" si="62"/>
        <v>0</v>
      </c>
      <c r="L1684" s="92">
        <v>0</v>
      </c>
    </row>
    <row r="1685" spans="1:12">
      <c r="A1685" s="15">
        <v>44965</v>
      </c>
      <c r="B1685" s="15" t="b">
        <f t="shared" ca="1" si="60"/>
        <v>0</v>
      </c>
      <c r="C1685" s="28">
        <v>52.3</v>
      </c>
      <c r="D1685" s="28"/>
      <c r="E1685" s="28"/>
      <c r="F1685" s="28"/>
      <c r="G1685" s="5">
        <v>13.7</v>
      </c>
      <c r="H1685" s="5">
        <v>19.7</v>
      </c>
      <c r="I1685" s="24">
        <v>0</v>
      </c>
      <c r="J1685" s="24">
        <v>0</v>
      </c>
      <c r="K1685" s="24">
        <f t="shared" si="62"/>
        <v>0</v>
      </c>
      <c r="L1685" s="92">
        <v>15</v>
      </c>
    </row>
    <row r="1686" spans="1:12">
      <c r="A1686" s="15">
        <v>44966</v>
      </c>
      <c r="B1686" s="15" t="b">
        <f t="shared" ca="1" si="60"/>
        <v>0</v>
      </c>
      <c r="C1686" s="28">
        <v>60.1</v>
      </c>
      <c r="D1686" s="28"/>
      <c r="E1686" s="28"/>
      <c r="F1686" s="28"/>
      <c r="G1686" s="5">
        <v>15.5</v>
      </c>
      <c r="H1686" s="5">
        <v>20.6</v>
      </c>
      <c r="I1686" s="24">
        <v>0</v>
      </c>
      <c r="J1686" s="24">
        <v>0</v>
      </c>
      <c r="K1686" s="24">
        <f t="shared" si="62"/>
        <v>0</v>
      </c>
      <c r="L1686" s="92">
        <v>0</v>
      </c>
    </row>
    <row r="1687" spans="1:12">
      <c r="A1687" s="15">
        <v>44967</v>
      </c>
      <c r="B1687" s="15" t="b">
        <f t="shared" ca="1" si="60"/>
        <v>0</v>
      </c>
      <c r="C1687" s="28">
        <v>71.5</v>
      </c>
      <c r="D1687" s="28"/>
      <c r="E1687" s="28"/>
      <c r="F1687" s="28"/>
      <c r="G1687" s="5">
        <v>41.4</v>
      </c>
      <c r="H1687" s="5">
        <v>21.6</v>
      </c>
      <c r="I1687" s="24">
        <v>0</v>
      </c>
      <c r="J1687" s="24">
        <v>0</v>
      </c>
      <c r="K1687" s="24">
        <f t="shared" si="62"/>
        <v>0</v>
      </c>
      <c r="L1687" s="92">
        <v>18</v>
      </c>
    </row>
    <row r="1688" spans="1:12">
      <c r="A1688" s="15">
        <v>44968</v>
      </c>
      <c r="B1688" s="15" t="b">
        <f t="shared" ca="1" si="60"/>
        <v>0</v>
      </c>
      <c r="C1688" s="28">
        <v>57.3</v>
      </c>
      <c r="D1688" s="28"/>
      <c r="E1688" s="28"/>
      <c r="F1688" s="28"/>
      <c r="G1688" s="5">
        <v>50.6</v>
      </c>
      <c r="H1688" s="5">
        <v>21.1</v>
      </c>
      <c r="I1688" s="24">
        <v>0</v>
      </c>
      <c r="J1688" s="24">
        <v>0</v>
      </c>
      <c r="K1688" s="24">
        <f t="shared" si="62"/>
        <v>0</v>
      </c>
      <c r="L1688" s="92">
        <v>22</v>
      </c>
    </row>
    <row r="1689" spans="1:12">
      <c r="A1689" s="15">
        <v>44969</v>
      </c>
      <c r="B1689" s="15" t="b">
        <f t="shared" ca="1" si="60"/>
        <v>0</v>
      </c>
      <c r="C1689" s="28">
        <v>57.3</v>
      </c>
      <c r="D1689" s="28"/>
      <c r="E1689" s="28"/>
      <c r="F1689" s="28"/>
      <c r="G1689" s="5">
        <v>37.299999999999997</v>
      </c>
      <c r="H1689" s="5">
        <v>22</v>
      </c>
      <c r="I1689" s="24">
        <v>0</v>
      </c>
      <c r="J1689" s="24">
        <v>0</v>
      </c>
      <c r="K1689" s="24">
        <f t="shared" si="62"/>
        <v>0</v>
      </c>
      <c r="L1689" s="92">
        <v>22</v>
      </c>
    </row>
    <row r="1690" spans="1:12">
      <c r="A1690" s="15">
        <v>44970</v>
      </c>
      <c r="B1690" s="15" t="b">
        <f t="shared" ca="1" si="60"/>
        <v>0</v>
      </c>
      <c r="C1690" s="28">
        <v>57.1</v>
      </c>
      <c r="D1690" s="28"/>
      <c r="E1690" s="28"/>
      <c r="F1690" s="28"/>
      <c r="G1690" s="5">
        <v>19.3</v>
      </c>
      <c r="H1690" s="5">
        <v>22.8</v>
      </c>
      <c r="I1690" s="24">
        <v>0</v>
      </c>
      <c r="J1690" s="24">
        <v>0</v>
      </c>
      <c r="K1690" s="24">
        <f t="shared" si="62"/>
        <v>0</v>
      </c>
      <c r="L1690" s="92">
        <v>15</v>
      </c>
    </row>
    <row r="1691" spans="1:12">
      <c r="A1691" s="15">
        <v>44971</v>
      </c>
      <c r="B1691" s="15" t="b">
        <f t="shared" ca="1" si="60"/>
        <v>0</v>
      </c>
      <c r="C1691" s="28">
        <v>56.9</v>
      </c>
      <c r="D1691" s="28"/>
      <c r="E1691" s="28"/>
      <c r="F1691" s="28"/>
      <c r="G1691" s="5">
        <v>15.5</v>
      </c>
      <c r="H1691" s="5">
        <v>19.600000000000001</v>
      </c>
      <c r="I1691" s="24">
        <v>0</v>
      </c>
      <c r="J1691" s="24">
        <v>0</v>
      </c>
      <c r="K1691" s="24">
        <f t="shared" si="62"/>
        <v>0</v>
      </c>
      <c r="L1691" s="92">
        <v>0</v>
      </c>
    </row>
    <row r="1692" spans="1:12">
      <c r="A1692" s="15">
        <v>44972</v>
      </c>
      <c r="B1692" s="15" t="b">
        <f t="shared" ca="1" si="60"/>
        <v>0</v>
      </c>
      <c r="C1692" s="28">
        <v>54.6</v>
      </c>
      <c r="D1692" s="28"/>
      <c r="E1692" s="28"/>
      <c r="F1692" s="28"/>
      <c r="G1692" s="5">
        <v>15.7</v>
      </c>
      <c r="H1692" s="5">
        <v>18</v>
      </c>
      <c r="I1692" s="24">
        <v>0</v>
      </c>
      <c r="J1692" s="24">
        <v>0</v>
      </c>
      <c r="K1692" s="24">
        <f t="shared" si="62"/>
        <v>0</v>
      </c>
      <c r="L1692" s="92">
        <v>15</v>
      </c>
    </row>
    <row r="1693" spans="1:12">
      <c r="A1693" s="15">
        <v>44973</v>
      </c>
      <c r="B1693" s="15" t="b">
        <f t="shared" ca="1" si="60"/>
        <v>0</v>
      </c>
      <c r="C1693" s="28">
        <v>51.9</v>
      </c>
      <c r="D1693" s="28"/>
      <c r="E1693" s="28"/>
      <c r="F1693" s="28"/>
      <c r="G1693" s="5">
        <v>14.6</v>
      </c>
      <c r="H1693" s="5">
        <v>18.399999999999999</v>
      </c>
      <c r="I1693" s="24">
        <v>0</v>
      </c>
      <c r="J1693" s="24">
        <v>0</v>
      </c>
      <c r="K1693" s="24">
        <f t="shared" si="62"/>
        <v>0</v>
      </c>
      <c r="L1693" s="92">
        <v>0</v>
      </c>
    </row>
    <row r="1694" spans="1:12">
      <c r="A1694" s="15">
        <v>44974</v>
      </c>
      <c r="B1694" s="15" t="b">
        <f t="shared" ca="1" si="60"/>
        <v>0</v>
      </c>
      <c r="C1694" s="28">
        <v>50.2</v>
      </c>
      <c r="D1694" s="28"/>
      <c r="E1694" s="28"/>
      <c r="F1694" s="28"/>
      <c r="G1694" s="5">
        <v>45.5</v>
      </c>
      <c r="H1694" s="5">
        <v>19.7</v>
      </c>
      <c r="I1694" s="24">
        <v>0</v>
      </c>
      <c r="J1694" s="24">
        <v>0</v>
      </c>
      <c r="K1694" s="24">
        <f t="shared" si="62"/>
        <v>0</v>
      </c>
      <c r="L1694" s="92">
        <v>22</v>
      </c>
    </row>
    <row r="1695" spans="1:12">
      <c r="A1695" s="15">
        <v>44975</v>
      </c>
      <c r="B1695" s="15" t="b">
        <f t="shared" ca="1" si="60"/>
        <v>0</v>
      </c>
      <c r="C1695" s="28">
        <v>128.19999999999999</v>
      </c>
      <c r="D1695" s="28"/>
      <c r="E1695" s="28"/>
      <c r="F1695" s="28"/>
      <c r="G1695" s="5">
        <v>51.2</v>
      </c>
      <c r="H1695" s="5">
        <v>21.5</v>
      </c>
      <c r="I1695" s="24">
        <v>0</v>
      </c>
      <c r="J1695" s="24">
        <v>0</v>
      </c>
      <c r="K1695" s="24">
        <f t="shared" si="62"/>
        <v>0</v>
      </c>
      <c r="L1695" s="92">
        <v>22</v>
      </c>
    </row>
    <row r="1696" spans="1:12">
      <c r="A1696" s="15">
        <v>44976</v>
      </c>
      <c r="B1696" s="15" t="b">
        <f t="shared" ca="1" si="60"/>
        <v>0</v>
      </c>
      <c r="C1696" s="28">
        <v>67.5</v>
      </c>
      <c r="D1696" s="28"/>
      <c r="E1696" s="28"/>
      <c r="F1696" s="28"/>
      <c r="G1696" s="5">
        <v>40.9</v>
      </c>
      <c r="H1696" s="5">
        <v>22.9</v>
      </c>
      <c r="I1696" s="24">
        <v>0</v>
      </c>
      <c r="J1696" s="24">
        <v>0</v>
      </c>
      <c r="K1696" s="24">
        <f t="shared" si="62"/>
        <v>0</v>
      </c>
      <c r="L1696" s="92">
        <v>22</v>
      </c>
    </row>
    <row r="1697" spans="1:12">
      <c r="A1697" s="15">
        <v>44977</v>
      </c>
      <c r="B1697" s="15" t="b">
        <f t="shared" ca="1" si="60"/>
        <v>0</v>
      </c>
      <c r="C1697" s="28">
        <v>46.1</v>
      </c>
      <c r="D1697" s="28"/>
      <c r="E1697" s="28"/>
      <c r="F1697" s="28"/>
      <c r="G1697" s="5">
        <v>19.3</v>
      </c>
      <c r="H1697" s="5">
        <v>20.8</v>
      </c>
      <c r="I1697" s="24">
        <v>0</v>
      </c>
      <c r="J1697" s="24">
        <v>0</v>
      </c>
      <c r="K1697" s="24">
        <f t="shared" si="62"/>
        <v>0</v>
      </c>
      <c r="L1697" s="92">
        <v>18</v>
      </c>
    </row>
    <row r="1698" spans="1:12">
      <c r="A1698" s="15">
        <v>44978</v>
      </c>
      <c r="B1698" s="15" t="b">
        <f t="shared" ca="1" si="60"/>
        <v>0</v>
      </c>
      <c r="C1698" s="28">
        <v>66</v>
      </c>
      <c r="D1698" s="28"/>
      <c r="E1698" s="28"/>
      <c r="F1698" s="28"/>
      <c r="G1698" s="5">
        <v>15.5</v>
      </c>
      <c r="H1698" s="5">
        <v>19.3</v>
      </c>
      <c r="I1698" s="24">
        <v>0</v>
      </c>
      <c r="J1698" s="24">
        <v>0</v>
      </c>
      <c r="K1698" s="24">
        <f t="shared" si="62"/>
        <v>0</v>
      </c>
      <c r="L1698" s="92">
        <v>0</v>
      </c>
    </row>
    <row r="1699" spans="1:12">
      <c r="A1699" s="15">
        <v>44979</v>
      </c>
      <c r="B1699" s="15" t="b">
        <f t="shared" ca="1" si="60"/>
        <v>0</v>
      </c>
      <c r="C1699" s="28">
        <v>51.8</v>
      </c>
      <c r="D1699" s="28"/>
      <c r="E1699" s="28"/>
      <c r="F1699" s="28"/>
      <c r="G1699" s="5">
        <v>17.100000000000001</v>
      </c>
      <c r="H1699" s="5">
        <v>18.7</v>
      </c>
      <c r="I1699" s="24">
        <v>0</v>
      </c>
      <c r="J1699" s="24">
        <v>0</v>
      </c>
      <c r="K1699" s="24">
        <f t="shared" ref="K1699:K1728" si="63">I1699+J1699</f>
        <v>0</v>
      </c>
      <c r="L1699" s="92">
        <v>15</v>
      </c>
    </row>
    <row r="1700" spans="1:12">
      <c r="A1700" s="15">
        <v>44980</v>
      </c>
      <c r="B1700" s="15" t="b">
        <f t="shared" ca="1" si="60"/>
        <v>0</v>
      </c>
      <c r="C1700" s="28">
        <v>48.8</v>
      </c>
      <c r="D1700" s="28"/>
      <c r="E1700" s="28"/>
      <c r="F1700" s="28"/>
      <c r="G1700" s="5">
        <v>18.8</v>
      </c>
      <c r="H1700" s="5">
        <v>19.600000000000001</v>
      </c>
      <c r="I1700" s="24">
        <v>0</v>
      </c>
      <c r="J1700" s="24">
        <v>0</v>
      </c>
      <c r="K1700" s="24">
        <f t="shared" si="63"/>
        <v>0</v>
      </c>
      <c r="L1700" s="92">
        <v>0</v>
      </c>
    </row>
    <row r="1701" spans="1:12">
      <c r="A1701" s="15">
        <v>44981</v>
      </c>
      <c r="B1701" s="15" t="b">
        <f t="shared" ca="1" si="60"/>
        <v>0</v>
      </c>
      <c r="C1701" s="28">
        <v>61.4</v>
      </c>
      <c r="D1701" s="28"/>
      <c r="E1701" s="28"/>
      <c r="F1701" s="28"/>
      <c r="G1701" s="5">
        <v>47.8</v>
      </c>
      <c r="H1701" s="5">
        <v>20.9</v>
      </c>
      <c r="I1701" s="24">
        <v>0</v>
      </c>
      <c r="J1701" s="24">
        <v>0</v>
      </c>
      <c r="K1701" s="24">
        <f t="shared" si="63"/>
        <v>0</v>
      </c>
      <c r="L1701" s="92">
        <v>26</v>
      </c>
    </row>
    <row r="1702" spans="1:12">
      <c r="A1702" s="15">
        <v>44982</v>
      </c>
      <c r="B1702" s="15" t="b">
        <f t="shared" ca="1" si="60"/>
        <v>0</v>
      </c>
      <c r="C1702" s="28">
        <v>65.3</v>
      </c>
      <c r="D1702" s="28"/>
      <c r="E1702" s="28"/>
      <c r="F1702" s="28"/>
      <c r="G1702" s="5">
        <v>57</v>
      </c>
      <c r="H1702" s="5">
        <v>19.600000000000001</v>
      </c>
      <c r="I1702" s="24">
        <v>0</v>
      </c>
      <c r="J1702" s="24">
        <v>0</v>
      </c>
      <c r="K1702" s="24">
        <f t="shared" si="63"/>
        <v>0</v>
      </c>
      <c r="L1702" s="92">
        <v>26</v>
      </c>
    </row>
    <row r="1703" spans="1:12">
      <c r="A1703" s="15">
        <v>44983</v>
      </c>
      <c r="B1703" s="15" t="b">
        <f t="shared" ca="1" si="60"/>
        <v>0</v>
      </c>
      <c r="C1703" s="28">
        <v>89.6</v>
      </c>
      <c r="D1703" s="28"/>
      <c r="E1703" s="28"/>
      <c r="F1703" s="28"/>
      <c r="G1703" s="5">
        <v>57</v>
      </c>
      <c r="H1703" s="5">
        <v>19.399999999999999</v>
      </c>
      <c r="I1703" s="24">
        <v>0</v>
      </c>
      <c r="J1703" s="24">
        <v>0</v>
      </c>
      <c r="K1703" s="24">
        <f t="shared" si="63"/>
        <v>0</v>
      </c>
      <c r="L1703" s="92">
        <v>26</v>
      </c>
    </row>
    <row r="1704" spans="1:12">
      <c r="A1704" s="15">
        <v>44984</v>
      </c>
      <c r="B1704" s="15" t="b">
        <f t="shared" ca="1" si="60"/>
        <v>0</v>
      </c>
      <c r="C1704" s="28">
        <v>44.7</v>
      </c>
      <c r="D1704" s="28"/>
      <c r="E1704" s="28"/>
      <c r="F1704" s="28"/>
      <c r="G1704" s="5">
        <v>17.7</v>
      </c>
      <c r="H1704" s="5">
        <v>18.3</v>
      </c>
      <c r="I1704" s="24">
        <v>0</v>
      </c>
      <c r="J1704" s="24">
        <v>0</v>
      </c>
      <c r="K1704" s="24">
        <f t="shared" si="63"/>
        <v>0</v>
      </c>
      <c r="L1704" s="92">
        <v>22</v>
      </c>
    </row>
    <row r="1705" spans="1:12">
      <c r="A1705" s="15">
        <v>44985</v>
      </c>
      <c r="B1705" s="15" t="b">
        <f t="shared" ca="1" si="60"/>
        <v>0</v>
      </c>
      <c r="C1705" s="28">
        <v>51.9</v>
      </c>
      <c r="D1705" s="28"/>
      <c r="E1705" s="28"/>
      <c r="F1705" s="28"/>
      <c r="G1705" s="5">
        <v>13.5</v>
      </c>
      <c r="H1705" s="5">
        <v>19.3</v>
      </c>
      <c r="I1705" s="24">
        <v>0</v>
      </c>
      <c r="J1705" s="24">
        <v>0</v>
      </c>
      <c r="K1705" s="24">
        <f t="shared" si="63"/>
        <v>0</v>
      </c>
      <c r="L1705" s="92">
        <v>0</v>
      </c>
    </row>
    <row r="1706" spans="1:12">
      <c r="A1706" s="15">
        <v>44986</v>
      </c>
      <c r="B1706" s="15" t="b">
        <f t="shared" ca="1" si="60"/>
        <v>0</v>
      </c>
      <c r="C1706" s="28">
        <v>19.600000000000001</v>
      </c>
      <c r="D1706" s="28"/>
      <c r="E1706" s="28"/>
      <c r="F1706" s="28"/>
      <c r="G1706" s="5">
        <v>14.2</v>
      </c>
      <c r="H1706" s="5">
        <v>20</v>
      </c>
      <c r="I1706" s="24">
        <v>0</v>
      </c>
      <c r="J1706" s="24">
        <v>0</v>
      </c>
      <c r="K1706" s="24">
        <f t="shared" si="63"/>
        <v>0</v>
      </c>
      <c r="L1706" s="92">
        <v>15</v>
      </c>
    </row>
    <row r="1707" spans="1:12">
      <c r="A1707" s="15">
        <v>44987</v>
      </c>
      <c r="B1707" s="15" t="b">
        <f t="shared" ca="1" si="60"/>
        <v>0</v>
      </c>
      <c r="C1707" s="28">
        <v>23.9</v>
      </c>
      <c r="D1707" s="28"/>
      <c r="E1707" s="28"/>
      <c r="F1707" s="28"/>
      <c r="G1707" s="5">
        <v>18.100000000000001</v>
      </c>
      <c r="H1707" s="5">
        <v>20.5</v>
      </c>
      <c r="I1707" s="24">
        <v>0</v>
      </c>
      <c r="J1707" s="24">
        <v>0</v>
      </c>
      <c r="K1707" s="24">
        <f t="shared" si="63"/>
        <v>0</v>
      </c>
      <c r="L1707" s="92">
        <v>0</v>
      </c>
    </row>
    <row r="1708" spans="1:12">
      <c r="A1708" s="15">
        <v>44988</v>
      </c>
      <c r="B1708" s="15" t="b">
        <f t="shared" ca="1" si="60"/>
        <v>0</v>
      </c>
      <c r="C1708" s="28">
        <v>19.100000000000001</v>
      </c>
      <c r="D1708" s="28"/>
      <c r="E1708" s="28"/>
      <c r="F1708" s="28"/>
      <c r="G1708" s="5">
        <v>48.7</v>
      </c>
      <c r="H1708" s="5">
        <v>19.899999999999999</v>
      </c>
      <c r="I1708" s="24">
        <v>0</v>
      </c>
      <c r="J1708" s="24">
        <v>0</v>
      </c>
      <c r="K1708" s="24">
        <f t="shared" si="63"/>
        <v>0</v>
      </c>
      <c r="L1708" s="92">
        <v>22</v>
      </c>
    </row>
    <row r="1709" spans="1:12">
      <c r="A1709" s="15">
        <v>44989</v>
      </c>
      <c r="B1709" s="15" t="b">
        <f t="shared" ca="1" si="60"/>
        <v>0</v>
      </c>
      <c r="C1709" s="28">
        <v>59.4</v>
      </c>
      <c r="D1709" s="28"/>
      <c r="E1709" s="28"/>
      <c r="F1709" s="28"/>
      <c r="G1709" s="5">
        <v>56.9</v>
      </c>
      <c r="H1709" s="5">
        <v>21</v>
      </c>
      <c r="I1709" s="24">
        <v>0</v>
      </c>
      <c r="J1709" s="24">
        <v>0</v>
      </c>
      <c r="K1709" s="24">
        <f t="shared" si="63"/>
        <v>0</v>
      </c>
      <c r="L1709" s="92">
        <v>26</v>
      </c>
    </row>
    <row r="1710" spans="1:12">
      <c r="A1710" s="15">
        <v>44990</v>
      </c>
      <c r="B1710" s="15" t="b">
        <f t="shared" ca="1" si="60"/>
        <v>0</v>
      </c>
      <c r="C1710" s="28">
        <v>74</v>
      </c>
      <c r="D1710" s="28"/>
      <c r="E1710" s="28"/>
      <c r="F1710" s="28"/>
      <c r="G1710" s="5">
        <v>43.6</v>
      </c>
      <c r="H1710" s="5">
        <v>21.4</v>
      </c>
      <c r="I1710" s="24">
        <v>0</v>
      </c>
      <c r="J1710" s="24">
        <v>0</v>
      </c>
      <c r="K1710" s="24">
        <f t="shared" si="63"/>
        <v>0</v>
      </c>
      <c r="L1710" s="92">
        <v>26</v>
      </c>
    </row>
    <row r="1711" spans="1:12">
      <c r="A1711" s="15">
        <v>44991</v>
      </c>
      <c r="B1711" s="15" t="b">
        <f t="shared" ca="1" si="60"/>
        <v>0</v>
      </c>
      <c r="C1711" s="28">
        <v>44.7</v>
      </c>
      <c r="D1711" s="28"/>
      <c r="E1711" s="28"/>
      <c r="F1711" s="28"/>
      <c r="G1711" s="5">
        <v>18.600000000000001</v>
      </c>
      <c r="H1711" s="5">
        <v>21.2</v>
      </c>
      <c r="I1711" s="24">
        <v>0</v>
      </c>
      <c r="J1711" s="24">
        <v>0</v>
      </c>
      <c r="K1711" s="24">
        <f t="shared" si="63"/>
        <v>0</v>
      </c>
      <c r="L1711" s="92">
        <v>18</v>
      </c>
    </row>
    <row r="1712" spans="1:12">
      <c r="A1712" s="15">
        <v>44992</v>
      </c>
      <c r="B1712" s="15" t="b">
        <f t="shared" ca="1" si="60"/>
        <v>0</v>
      </c>
      <c r="C1712" s="28">
        <v>44.7</v>
      </c>
      <c r="D1712" s="28"/>
      <c r="E1712" s="28"/>
      <c r="F1712" s="28"/>
      <c r="G1712" s="5">
        <v>13.9</v>
      </c>
      <c r="H1712" s="5">
        <v>20.8</v>
      </c>
      <c r="I1712" s="24">
        <v>0</v>
      </c>
      <c r="J1712" s="24">
        <v>0</v>
      </c>
      <c r="K1712" s="24">
        <f t="shared" si="63"/>
        <v>0</v>
      </c>
      <c r="L1712" s="92">
        <v>0</v>
      </c>
    </row>
    <row r="1713" spans="1:12">
      <c r="A1713" s="15">
        <v>44993</v>
      </c>
      <c r="B1713" s="15" t="b">
        <f t="shared" ca="1" si="60"/>
        <v>0</v>
      </c>
      <c r="C1713" s="28">
        <v>68.599999999999994</v>
      </c>
      <c r="D1713" s="28"/>
      <c r="E1713" s="28"/>
      <c r="F1713" s="28"/>
      <c r="G1713" s="5">
        <v>15.5</v>
      </c>
      <c r="H1713" s="5">
        <v>21.4</v>
      </c>
      <c r="I1713" s="24">
        <v>0</v>
      </c>
      <c r="J1713" s="24">
        <v>0</v>
      </c>
      <c r="K1713" s="24">
        <f t="shared" si="63"/>
        <v>0</v>
      </c>
      <c r="L1713" s="92">
        <v>18</v>
      </c>
    </row>
    <row r="1714" spans="1:12">
      <c r="A1714" s="15">
        <v>44994</v>
      </c>
      <c r="B1714" s="15" t="b">
        <f t="shared" ca="1" si="60"/>
        <v>0</v>
      </c>
      <c r="C1714" s="28">
        <v>44.7</v>
      </c>
      <c r="D1714" s="28"/>
      <c r="E1714" s="28"/>
      <c r="F1714" s="28"/>
      <c r="G1714" s="5">
        <v>19.3</v>
      </c>
      <c r="H1714" s="5">
        <v>22.3</v>
      </c>
      <c r="I1714" s="24">
        <v>0</v>
      </c>
      <c r="J1714" s="24">
        <v>0</v>
      </c>
      <c r="K1714" s="24">
        <f t="shared" si="63"/>
        <v>0</v>
      </c>
      <c r="L1714" s="92">
        <v>0</v>
      </c>
    </row>
    <row r="1715" spans="1:12">
      <c r="A1715" s="15">
        <v>44995</v>
      </c>
      <c r="B1715" s="15" t="b">
        <f t="shared" ca="1" si="60"/>
        <v>0</v>
      </c>
      <c r="C1715" s="28">
        <v>71.5</v>
      </c>
      <c r="D1715" s="28"/>
      <c r="E1715" s="28"/>
      <c r="F1715" s="28"/>
      <c r="G1715" s="5">
        <v>50.9</v>
      </c>
      <c r="H1715" s="5">
        <v>22.6</v>
      </c>
      <c r="I1715" s="24">
        <v>0</v>
      </c>
      <c r="J1715" s="24">
        <v>0</v>
      </c>
      <c r="K1715" s="24">
        <f t="shared" si="63"/>
        <v>0</v>
      </c>
      <c r="L1715" s="92">
        <v>26</v>
      </c>
    </row>
    <row r="1716" spans="1:12">
      <c r="A1716" s="15">
        <v>44996</v>
      </c>
      <c r="B1716" s="15" t="b">
        <f t="shared" ca="1" si="60"/>
        <v>0</v>
      </c>
      <c r="C1716" s="28">
        <v>64.8</v>
      </c>
      <c r="D1716" s="28"/>
      <c r="E1716" s="28"/>
      <c r="F1716" s="28"/>
      <c r="G1716" s="5">
        <v>58.4</v>
      </c>
      <c r="H1716" s="5">
        <v>22.8</v>
      </c>
      <c r="I1716" s="24">
        <v>0</v>
      </c>
      <c r="J1716" s="24">
        <v>0</v>
      </c>
      <c r="K1716" s="24">
        <f t="shared" si="63"/>
        <v>0</v>
      </c>
      <c r="L1716" s="92">
        <v>31</v>
      </c>
    </row>
    <row r="1717" spans="1:12">
      <c r="A1717" s="15">
        <v>44997</v>
      </c>
      <c r="B1717" s="15" t="b">
        <f t="shared" ca="1" si="60"/>
        <v>0</v>
      </c>
      <c r="C1717" s="28">
        <v>59.4</v>
      </c>
      <c r="D1717" s="28"/>
      <c r="E1717" s="28"/>
      <c r="F1717" s="28"/>
      <c r="G1717" s="5">
        <v>45.5</v>
      </c>
      <c r="H1717" s="5">
        <v>23.2</v>
      </c>
      <c r="I1717" s="24">
        <v>0</v>
      </c>
      <c r="J1717" s="24">
        <v>0</v>
      </c>
      <c r="K1717" s="24">
        <f t="shared" si="63"/>
        <v>0</v>
      </c>
      <c r="L1717" s="92">
        <v>36</v>
      </c>
    </row>
    <row r="1718" spans="1:12">
      <c r="A1718" s="15">
        <v>44998</v>
      </c>
      <c r="B1718" s="15" t="b">
        <f t="shared" ca="1" si="60"/>
        <v>0</v>
      </c>
      <c r="C1718" s="28">
        <v>67.099999999999994</v>
      </c>
      <c r="D1718" s="28"/>
      <c r="E1718" s="28"/>
      <c r="F1718" s="28"/>
      <c r="G1718" s="5">
        <v>21.4</v>
      </c>
      <c r="H1718" s="5">
        <v>21.2</v>
      </c>
      <c r="I1718" s="24">
        <v>0</v>
      </c>
      <c r="J1718" s="24">
        <v>0</v>
      </c>
      <c r="K1718" s="24">
        <f t="shared" si="63"/>
        <v>0</v>
      </c>
      <c r="L1718" s="92">
        <v>22</v>
      </c>
    </row>
    <row r="1719" spans="1:12">
      <c r="A1719" s="15">
        <v>44999</v>
      </c>
      <c r="B1719" s="15" t="b">
        <f t="shared" ca="1" si="60"/>
        <v>0</v>
      </c>
      <c r="C1719" s="28">
        <v>64.3</v>
      </c>
      <c r="D1719" s="28"/>
      <c r="E1719" s="28"/>
      <c r="F1719" s="28"/>
      <c r="G1719" s="5">
        <v>16.899999999999999</v>
      </c>
      <c r="H1719" s="5">
        <v>20.6</v>
      </c>
      <c r="I1719" s="24">
        <v>0</v>
      </c>
      <c r="J1719" s="24">
        <v>0</v>
      </c>
      <c r="K1719" s="24">
        <f t="shared" si="63"/>
        <v>0</v>
      </c>
      <c r="L1719" s="92">
        <v>0</v>
      </c>
    </row>
    <row r="1720" spans="1:12">
      <c r="A1720" s="15">
        <v>45000</v>
      </c>
      <c r="B1720" s="15" t="b">
        <f t="shared" ca="1" si="60"/>
        <v>0</v>
      </c>
      <c r="C1720" s="28">
        <v>62.8</v>
      </c>
      <c r="D1720" s="28"/>
      <c r="E1720" s="28"/>
      <c r="F1720" s="28"/>
      <c r="G1720" s="5">
        <v>19.100000000000001</v>
      </c>
      <c r="H1720" s="5">
        <v>21.3</v>
      </c>
      <c r="I1720" s="24">
        <v>0</v>
      </c>
      <c r="J1720" s="24">
        <v>0</v>
      </c>
      <c r="K1720" s="24">
        <f t="shared" si="63"/>
        <v>0</v>
      </c>
      <c r="L1720" s="92">
        <v>22</v>
      </c>
    </row>
    <row r="1721" spans="1:12">
      <c r="A1721" s="15">
        <v>45001</v>
      </c>
      <c r="B1721" s="15" t="b">
        <f t="shared" ca="1" si="60"/>
        <v>0</v>
      </c>
      <c r="C1721" s="28">
        <v>74.5</v>
      </c>
      <c r="D1721" s="28"/>
      <c r="E1721" s="28"/>
      <c r="F1721" s="28"/>
      <c r="G1721" s="5">
        <v>21.5</v>
      </c>
      <c r="H1721" s="5">
        <v>22.2</v>
      </c>
      <c r="I1721" s="24">
        <v>0</v>
      </c>
      <c r="J1721" s="24">
        <v>0</v>
      </c>
      <c r="K1721" s="24">
        <f t="shared" si="63"/>
        <v>0</v>
      </c>
      <c r="L1721" s="92">
        <v>0</v>
      </c>
    </row>
    <row r="1722" spans="1:12">
      <c r="A1722" s="15">
        <v>45002</v>
      </c>
      <c r="B1722" s="15" t="b">
        <f t="shared" ca="1" si="60"/>
        <v>0</v>
      </c>
      <c r="C1722" s="28">
        <v>78.400000000000006</v>
      </c>
      <c r="D1722" s="28"/>
      <c r="E1722" s="28"/>
      <c r="F1722" s="28"/>
      <c r="G1722" s="5">
        <v>60.1</v>
      </c>
      <c r="H1722" s="5">
        <v>22.3</v>
      </c>
      <c r="I1722" s="24">
        <v>0</v>
      </c>
      <c r="J1722" s="24">
        <v>0</v>
      </c>
      <c r="K1722" s="24">
        <f t="shared" si="63"/>
        <v>0</v>
      </c>
      <c r="L1722" s="92">
        <v>36</v>
      </c>
    </row>
    <row r="1723" spans="1:12">
      <c r="A1723" s="15">
        <v>45003</v>
      </c>
      <c r="B1723" s="15" t="b">
        <f t="shared" ca="1" si="60"/>
        <v>0</v>
      </c>
      <c r="C1723" s="28">
        <v>60.7</v>
      </c>
      <c r="D1723" s="28"/>
      <c r="E1723" s="28"/>
      <c r="F1723" s="28"/>
      <c r="G1723" s="5">
        <v>64.400000000000006</v>
      </c>
      <c r="H1723" s="5">
        <v>23.1</v>
      </c>
      <c r="I1723" s="24">
        <v>0</v>
      </c>
      <c r="J1723" s="24">
        <v>0</v>
      </c>
      <c r="K1723" s="24">
        <f t="shared" si="63"/>
        <v>0</v>
      </c>
      <c r="L1723" s="92">
        <v>36</v>
      </c>
    </row>
    <row r="1724" spans="1:12">
      <c r="A1724" s="15">
        <v>45004</v>
      </c>
      <c r="B1724" s="15" t="b">
        <f t="shared" ca="1" si="60"/>
        <v>0</v>
      </c>
      <c r="C1724" s="28">
        <v>72.5</v>
      </c>
      <c r="D1724" s="28"/>
      <c r="E1724" s="28"/>
      <c r="F1724" s="28"/>
      <c r="G1724" s="5">
        <v>51.2</v>
      </c>
      <c r="H1724" s="5">
        <v>22.4</v>
      </c>
      <c r="I1724" s="24">
        <v>0</v>
      </c>
      <c r="J1724" s="24">
        <v>0</v>
      </c>
      <c r="K1724" s="24">
        <f t="shared" si="63"/>
        <v>0</v>
      </c>
      <c r="L1724" s="92">
        <v>22</v>
      </c>
    </row>
    <row r="1725" spans="1:12">
      <c r="A1725" s="15">
        <v>45005</v>
      </c>
      <c r="B1725" s="15" t="b">
        <f t="shared" ca="1" si="60"/>
        <v>0</v>
      </c>
      <c r="C1725" s="28">
        <v>52.7</v>
      </c>
      <c r="D1725" s="28"/>
      <c r="E1725" s="28"/>
      <c r="F1725" s="28"/>
      <c r="G1725" s="5">
        <v>43</v>
      </c>
      <c r="H1725" s="5">
        <v>22.6</v>
      </c>
      <c r="I1725" s="24">
        <v>0</v>
      </c>
      <c r="J1725" s="24">
        <v>0</v>
      </c>
      <c r="K1725" s="24">
        <f t="shared" si="63"/>
        <v>0</v>
      </c>
      <c r="L1725" s="92">
        <v>22</v>
      </c>
    </row>
    <row r="1726" spans="1:12">
      <c r="A1726" s="15">
        <v>45006</v>
      </c>
      <c r="B1726" s="15" t="b">
        <f t="shared" ca="1" si="60"/>
        <v>0</v>
      </c>
      <c r="C1726" s="28">
        <v>68.7</v>
      </c>
      <c r="D1726" s="28"/>
      <c r="E1726" s="28"/>
      <c r="F1726" s="28"/>
      <c r="G1726" s="5">
        <v>17.2</v>
      </c>
      <c r="H1726" s="5">
        <v>23</v>
      </c>
      <c r="I1726" s="24">
        <v>0</v>
      </c>
      <c r="J1726" s="24">
        <v>0</v>
      </c>
      <c r="K1726" s="24">
        <f t="shared" si="63"/>
        <v>0</v>
      </c>
      <c r="L1726" s="92">
        <v>0</v>
      </c>
    </row>
    <row r="1727" spans="1:12">
      <c r="A1727" s="15">
        <v>45007</v>
      </c>
      <c r="B1727" s="15" t="b">
        <f t="shared" ca="1" si="60"/>
        <v>0</v>
      </c>
      <c r="C1727" s="28">
        <v>51.9</v>
      </c>
      <c r="D1727" s="28"/>
      <c r="E1727" s="28"/>
      <c r="F1727" s="28"/>
      <c r="G1727" s="5">
        <v>18.7</v>
      </c>
      <c r="H1727" s="5">
        <v>23.1</v>
      </c>
      <c r="I1727" s="24">
        <v>0</v>
      </c>
      <c r="J1727" s="24">
        <v>0</v>
      </c>
      <c r="K1727" s="24">
        <f t="shared" si="63"/>
        <v>0</v>
      </c>
      <c r="L1727" s="92">
        <v>22</v>
      </c>
    </row>
    <row r="1728" spans="1:12">
      <c r="A1728" s="15">
        <v>45008</v>
      </c>
      <c r="B1728" s="15" t="b">
        <f t="shared" ca="1" si="60"/>
        <v>0</v>
      </c>
      <c r="C1728" s="28">
        <v>54.6</v>
      </c>
      <c r="D1728" s="28"/>
      <c r="E1728" s="28"/>
      <c r="F1728" s="28"/>
      <c r="G1728" s="5">
        <v>37.799999999999997</v>
      </c>
      <c r="H1728" s="5">
        <v>23.8</v>
      </c>
      <c r="I1728" s="24">
        <v>0</v>
      </c>
      <c r="J1728" s="24">
        <v>0</v>
      </c>
      <c r="K1728" s="24">
        <f t="shared" si="63"/>
        <v>0</v>
      </c>
      <c r="L1728" s="92">
        <v>0</v>
      </c>
    </row>
    <row r="1729" spans="1:12">
      <c r="A1729" s="15">
        <v>45009</v>
      </c>
      <c r="B1729" s="15" t="b">
        <f t="shared" ca="1" si="60"/>
        <v>0</v>
      </c>
      <c r="C1729" s="28">
        <v>48.1</v>
      </c>
      <c r="D1729" s="28"/>
      <c r="E1729" s="28"/>
      <c r="F1729" s="28"/>
      <c r="G1729" s="5">
        <v>55.6</v>
      </c>
      <c r="H1729" s="5">
        <v>24.6</v>
      </c>
      <c r="I1729" s="24">
        <v>706</v>
      </c>
      <c r="J1729" s="24">
        <v>485</v>
      </c>
      <c r="K1729" s="24">
        <f>I1729+J1729</f>
        <v>1191</v>
      </c>
      <c r="L1729" s="92">
        <v>31</v>
      </c>
    </row>
    <row r="1730" spans="1:12">
      <c r="A1730" s="15">
        <v>45010</v>
      </c>
      <c r="B1730" s="15" t="b">
        <f t="shared" ref="B1730:B1793" ca="1" si="64">AND(A1730&gt;=(TODAY()-30),A1730&lt;TODAY())</f>
        <v>0</v>
      </c>
      <c r="C1730" s="28">
        <v>65.7</v>
      </c>
      <c r="D1730" s="28"/>
      <c r="E1730" s="28"/>
      <c r="F1730" s="28"/>
      <c r="G1730" s="5">
        <v>62.1</v>
      </c>
      <c r="H1730" s="5">
        <v>23.7</v>
      </c>
      <c r="I1730" s="24">
        <v>1248</v>
      </c>
      <c r="J1730" s="24">
        <v>937</v>
      </c>
      <c r="K1730" s="24">
        <f>I1730+J1730</f>
        <v>2185</v>
      </c>
      <c r="L1730" s="92">
        <v>36</v>
      </c>
    </row>
    <row r="1731" spans="1:12">
      <c r="A1731" s="15">
        <v>45011</v>
      </c>
      <c r="B1731" s="15" t="b">
        <f t="shared" ca="1" si="64"/>
        <v>0</v>
      </c>
      <c r="C1731" s="28">
        <v>69.400000000000006</v>
      </c>
      <c r="D1731" s="28"/>
      <c r="E1731" s="28"/>
      <c r="F1731" s="28"/>
      <c r="G1731" s="5">
        <v>49.9</v>
      </c>
      <c r="H1731" s="5">
        <v>22</v>
      </c>
      <c r="I1731" s="24">
        <v>1210</v>
      </c>
      <c r="J1731" s="24">
        <v>921</v>
      </c>
      <c r="K1731" s="24">
        <f>I1731+J1731</f>
        <v>2131</v>
      </c>
      <c r="L1731" s="92">
        <v>26</v>
      </c>
    </row>
    <row r="1732" spans="1:12">
      <c r="A1732" s="15">
        <v>45012</v>
      </c>
      <c r="B1732" s="15" t="b">
        <f t="shared" ca="1" si="64"/>
        <v>0</v>
      </c>
      <c r="C1732" s="28">
        <v>83.7</v>
      </c>
      <c r="D1732" s="28"/>
      <c r="E1732" s="28"/>
      <c r="F1732" s="28"/>
      <c r="G1732" s="5">
        <v>43.3</v>
      </c>
      <c r="H1732" s="5">
        <v>19.8</v>
      </c>
      <c r="I1732" s="24">
        <v>1186</v>
      </c>
      <c r="J1732" s="24">
        <v>889</v>
      </c>
      <c r="K1732" s="24">
        <f t="shared" ref="K1732:K1762" si="65">I1732+J1732</f>
        <v>2075</v>
      </c>
      <c r="L1732" s="92">
        <v>22</v>
      </c>
    </row>
    <row r="1733" spans="1:12">
      <c r="A1733" s="15">
        <v>45013</v>
      </c>
      <c r="B1733" s="15" t="b">
        <f t="shared" ca="1" si="64"/>
        <v>0</v>
      </c>
      <c r="C1733" s="28">
        <v>78.7</v>
      </c>
      <c r="D1733" s="28"/>
      <c r="E1733" s="28"/>
      <c r="F1733" s="28"/>
      <c r="G1733" s="5">
        <v>17.3</v>
      </c>
      <c r="H1733" s="5">
        <v>19.8</v>
      </c>
      <c r="I1733" s="24">
        <v>1187</v>
      </c>
      <c r="J1733" s="24">
        <v>861</v>
      </c>
      <c r="K1733" s="24">
        <f t="shared" si="65"/>
        <v>2048</v>
      </c>
      <c r="L1733" s="92">
        <v>0</v>
      </c>
    </row>
    <row r="1734" spans="1:12">
      <c r="A1734" s="15">
        <v>45014</v>
      </c>
      <c r="B1734" s="15" t="b">
        <f t="shared" ca="1" si="64"/>
        <v>0</v>
      </c>
      <c r="C1734" s="28">
        <v>76.599999999999994</v>
      </c>
      <c r="D1734" s="28"/>
      <c r="E1734" s="28"/>
      <c r="F1734" s="28"/>
      <c r="G1734" s="5">
        <v>18.3</v>
      </c>
      <c r="H1734" s="5">
        <v>21</v>
      </c>
      <c r="I1734" s="24">
        <v>1165</v>
      </c>
      <c r="J1734" s="24">
        <v>853</v>
      </c>
      <c r="K1734" s="24">
        <f t="shared" si="65"/>
        <v>2018</v>
      </c>
      <c r="L1734" s="92">
        <v>22</v>
      </c>
    </row>
    <row r="1735" spans="1:12">
      <c r="A1735" s="15">
        <v>45015</v>
      </c>
      <c r="B1735" s="15" t="b">
        <f t="shared" ca="1" si="64"/>
        <v>0</v>
      </c>
      <c r="C1735" s="28">
        <v>91.8</v>
      </c>
      <c r="D1735" s="28"/>
      <c r="E1735" s="28"/>
      <c r="F1735" s="28"/>
      <c r="G1735" s="5">
        <v>42.2</v>
      </c>
      <c r="H1735" s="5">
        <v>21.5</v>
      </c>
      <c r="I1735" s="24">
        <v>1223</v>
      </c>
      <c r="J1735" s="24">
        <v>942</v>
      </c>
      <c r="K1735" s="24">
        <f t="shared" si="65"/>
        <v>2165</v>
      </c>
      <c r="L1735" s="92">
        <v>0</v>
      </c>
    </row>
    <row r="1736" spans="1:12">
      <c r="A1736" s="15">
        <v>45016</v>
      </c>
      <c r="B1736" s="15" t="b">
        <f t="shared" ca="1" si="64"/>
        <v>0</v>
      </c>
      <c r="C1736" s="28">
        <v>89.2</v>
      </c>
      <c r="D1736" s="28"/>
      <c r="E1736" s="28"/>
      <c r="F1736" s="28"/>
      <c r="G1736" s="5">
        <v>57.1</v>
      </c>
      <c r="H1736" s="5">
        <v>20.9</v>
      </c>
      <c r="I1736" s="24">
        <v>1215</v>
      </c>
      <c r="J1736" s="24">
        <v>935</v>
      </c>
      <c r="K1736" s="24">
        <f t="shared" si="65"/>
        <v>2150</v>
      </c>
      <c r="L1736" s="92">
        <v>26</v>
      </c>
    </row>
    <row r="1737" spans="1:12">
      <c r="A1737" s="15">
        <v>45017</v>
      </c>
      <c r="B1737" s="15" t="b">
        <f t="shared" ca="1" si="64"/>
        <v>0</v>
      </c>
      <c r="C1737" s="28">
        <v>44.7</v>
      </c>
      <c r="D1737" s="28"/>
      <c r="E1737" s="28"/>
      <c r="F1737" s="28"/>
      <c r="G1737" s="5">
        <v>64.3</v>
      </c>
      <c r="H1737" s="5">
        <v>21.8</v>
      </c>
      <c r="I1737" s="24">
        <v>1213</v>
      </c>
      <c r="J1737" s="24">
        <v>937</v>
      </c>
      <c r="K1737" s="24">
        <f t="shared" si="65"/>
        <v>2150</v>
      </c>
      <c r="L1737" s="92">
        <v>26</v>
      </c>
    </row>
    <row r="1738" spans="1:12">
      <c r="A1738" s="15">
        <v>45018</v>
      </c>
      <c r="B1738" s="15" t="b">
        <f t="shared" ca="1" si="64"/>
        <v>0</v>
      </c>
      <c r="C1738" s="28">
        <v>68.599999999999994</v>
      </c>
      <c r="D1738" s="28"/>
      <c r="E1738" s="28"/>
      <c r="F1738" s="28"/>
      <c r="G1738" s="5">
        <v>63.7</v>
      </c>
      <c r="H1738" s="5">
        <v>22.4</v>
      </c>
      <c r="I1738" s="24">
        <v>1198</v>
      </c>
      <c r="J1738" s="24">
        <v>947</v>
      </c>
      <c r="K1738" s="24">
        <f t="shared" si="65"/>
        <v>2145</v>
      </c>
      <c r="L1738" s="92">
        <v>31</v>
      </c>
    </row>
    <row r="1739" spans="1:12">
      <c r="A1739" s="15">
        <v>45019</v>
      </c>
      <c r="B1739" s="15" t="b">
        <f t="shared" ca="1" si="64"/>
        <v>0</v>
      </c>
      <c r="C1739" s="28">
        <v>54.2</v>
      </c>
      <c r="D1739" s="28"/>
      <c r="E1739" s="28"/>
      <c r="F1739" s="28"/>
      <c r="G1739" s="5">
        <v>63</v>
      </c>
      <c r="H1739" s="5">
        <v>21.6</v>
      </c>
      <c r="I1739" s="24">
        <v>1225</v>
      </c>
      <c r="J1739" s="24">
        <v>959</v>
      </c>
      <c r="K1739" s="24">
        <f t="shared" si="65"/>
        <v>2184</v>
      </c>
      <c r="L1739" s="92">
        <v>31</v>
      </c>
    </row>
    <row r="1740" spans="1:12">
      <c r="A1740" s="15">
        <v>45020</v>
      </c>
      <c r="B1740" s="15" t="b">
        <f t="shared" ca="1" si="64"/>
        <v>0</v>
      </c>
      <c r="C1740" s="28">
        <v>64.900000000000006</v>
      </c>
      <c r="D1740" s="28"/>
      <c r="E1740" s="28"/>
      <c r="F1740" s="28"/>
      <c r="G1740" s="5">
        <v>57.6</v>
      </c>
      <c r="H1740" s="5">
        <v>23.4</v>
      </c>
      <c r="I1740" s="24">
        <v>1212</v>
      </c>
      <c r="J1740" s="24">
        <v>971</v>
      </c>
      <c r="K1740" s="24">
        <f t="shared" si="65"/>
        <v>2183</v>
      </c>
      <c r="L1740" s="92">
        <v>26</v>
      </c>
    </row>
    <row r="1741" spans="1:12">
      <c r="A1741" s="15">
        <v>45021</v>
      </c>
      <c r="B1741" s="15" t="b">
        <f t="shared" ca="1" si="64"/>
        <v>0</v>
      </c>
      <c r="C1741" s="28">
        <v>56.7</v>
      </c>
      <c r="D1741" s="28"/>
      <c r="E1741" s="28"/>
      <c r="F1741" s="28"/>
      <c r="G1741" s="5">
        <v>58.5</v>
      </c>
      <c r="H1741" s="5">
        <v>23.7</v>
      </c>
      <c r="I1741" s="24">
        <v>1218</v>
      </c>
      <c r="J1741" s="24">
        <v>997</v>
      </c>
      <c r="K1741" s="24">
        <f t="shared" si="65"/>
        <v>2215</v>
      </c>
      <c r="L1741" s="92">
        <v>36</v>
      </c>
    </row>
    <row r="1742" spans="1:12">
      <c r="A1742" s="15">
        <v>45022</v>
      </c>
      <c r="B1742" s="15" t="b">
        <f t="shared" ca="1" si="64"/>
        <v>0</v>
      </c>
      <c r="C1742" s="28">
        <v>56.7</v>
      </c>
      <c r="D1742" s="28"/>
      <c r="E1742" s="28"/>
      <c r="F1742" s="28"/>
      <c r="G1742" s="5">
        <v>59.1</v>
      </c>
      <c r="H1742" s="5">
        <v>24.2</v>
      </c>
      <c r="I1742" s="24">
        <v>1252</v>
      </c>
      <c r="J1742" s="24">
        <v>1007</v>
      </c>
      <c r="K1742" s="24">
        <f t="shared" si="65"/>
        <v>2259</v>
      </c>
      <c r="L1742" s="92">
        <v>36</v>
      </c>
    </row>
    <row r="1743" spans="1:12">
      <c r="A1743" s="15">
        <v>45023</v>
      </c>
      <c r="B1743" s="15" t="b">
        <f t="shared" ca="1" si="64"/>
        <v>0</v>
      </c>
      <c r="C1743" s="28">
        <v>58.3</v>
      </c>
      <c r="D1743" s="28"/>
      <c r="E1743" s="28"/>
      <c r="F1743" s="28"/>
      <c r="G1743" s="5">
        <v>59.1</v>
      </c>
      <c r="H1743" s="5">
        <v>22.2</v>
      </c>
      <c r="I1743" s="24">
        <v>1183</v>
      </c>
      <c r="J1743" s="24">
        <v>945</v>
      </c>
      <c r="K1743" s="24">
        <f t="shared" si="65"/>
        <v>2128</v>
      </c>
      <c r="L1743" s="92">
        <v>18</v>
      </c>
    </row>
    <row r="1744" spans="1:12">
      <c r="A1744" s="15">
        <v>45024</v>
      </c>
      <c r="B1744" s="15" t="b">
        <f t="shared" ca="1" si="64"/>
        <v>0</v>
      </c>
      <c r="C1744" s="28">
        <v>57.3</v>
      </c>
      <c r="D1744" s="28"/>
      <c r="E1744" s="28"/>
      <c r="F1744" s="28"/>
      <c r="G1744" s="5">
        <v>63.2</v>
      </c>
      <c r="H1744" s="5">
        <v>21.9</v>
      </c>
      <c r="I1744" s="24">
        <v>1166</v>
      </c>
      <c r="J1744" s="24">
        <v>937</v>
      </c>
      <c r="K1744" s="24">
        <f t="shared" si="65"/>
        <v>2103</v>
      </c>
      <c r="L1744" s="92">
        <v>15</v>
      </c>
    </row>
    <row r="1745" spans="1:12">
      <c r="A1745" s="15">
        <v>45025</v>
      </c>
      <c r="B1745" s="15" t="b">
        <f t="shared" ca="1" si="64"/>
        <v>0</v>
      </c>
      <c r="C1745" s="28">
        <v>60.3</v>
      </c>
      <c r="D1745" s="28"/>
      <c r="E1745" s="28"/>
      <c r="F1745" s="28"/>
      <c r="G1745" s="5">
        <v>56.1</v>
      </c>
      <c r="H1745" s="5">
        <v>20.9</v>
      </c>
      <c r="I1745" s="24">
        <v>1168</v>
      </c>
      <c r="J1745" s="24">
        <v>924</v>
      </c>
      <c r="K1745" s="24">
        <f t="shared" si="65"/>
        <v>2092</v>
      </c>
      <c r="L1745" s="92">
        <v>15</v>
      </c>
    </row>
    <row r="1746" spans="1:12">
      <c r="A1746" s="15">
        <v>45026</v>
      </c>
      <c r="B1746" s="15" t="b">
        <f t="shared" ca="1" si="64"/>
        <v>0</v>
      </c>
      <c r="C1746" s="28">
        <v>44.7</v>
      </c>
      <c r="D1746" s="28"/>
      <c r="E1746" s="28"/>
      <c r="F1746" s="28"/>
      <c r="G1746" s="5">
        <v>49.9</v>
      </c>
      <c r="H1746" s="5">
        <v>22.1</v>
      </c>
      <c r="I1746" s="24">
        <v>1160</v>
      </c>
      <c r="J1746" s="24">
        <v>928</v>
      </c>
      <c r="K1746" s="24">
        <f t="shared" si="65"/>
        <v>2088</v>
      </c>
      <c r="L1746" s="92">
        <v>15</v>
      </c>
    </row>
    <row r="1747" spans="1:12">
      <c r="A1747" s="15">
        <v>45027</v>
      </c>
      <c r="B1747" s="15" t="b">
        <f t="shared" ca="1" si="64"/>
        <v>0</v>
      </c>
      <c r="C1747" s="28">
        <v>62.8</v>
      </c>
      <c r="D1747" s="28"/>
      <c r="E1747" s="28"/>
      <c r="F1747" s="28"/>
      <c r="G1747" s="5">
        <v>53.4</v>
      </c>
      <c r="H1747" s="5">
        <v>23.9</v>
      </c>
      <c r="I1747" s="24">
        <v>1168</v>
      </c>
      <c r="J1747" s="24">
        <v>944</v>
      </c>
      <c r="K1747" s="24">
        <f t="shared" si="65"/>
        <v>2112</v>
      </c>
      <c r="L1747" s="92">
        <v>36</v>
      </c>
    </row>
    <row r="1748" spans="1:12">
      <c r="A1748" s="15">
        <v>45028</v>
      </c>
      <c r="B1748" s="15" t="b">
        <f t="shared" ca="1" si="64"/>
        <v>0</v>
      </c>
      <c r="C1748" s="28">
        <v>57.5</v>
      </c>
      <c r="D1748" s="28"/>
      <c r="E1748" s="28"/>
      <c r="F1748" s="28"/>
      <c r="G1748" s="5">
        <v>47</v>
      </c>
      <c r="H1748" s="5">
        <v>24.4</v>
      </c>
      <c r="I1748" s="24">
        <v>1176</v>
      </c>
      <c r="J1748" s="24">
        <v>957</v>
      </c>
      <c r="K1748" s="24">
        <f t="shared" si="65"/>
        <v>2133</v>
      </c>
      <c r="L1748" s="92">
        <v>36</v>
      </c>
    </row>
    <row r="1749" spans="1:12">
      <c r="A1749" s="15">
        <v>45029</v>
      </c>
      <c r="B1749" s="15" t="b">
        <f t="shared" ca="1" si="64"/>
        <v>0</v>
      </c>
      <c r="C1749" s="28">
        <v>56.7</v>
      </c>
      <c r="D1749" s="28"/>
      <c r="E1749" s="28"/>
      <c r="F1749" s="28"/>
      <c r="G1749" s="5">
        <v>47.7</v>
      </c>
      <c r="H1749" s="5">
        <v>23.6</v>
      </c>
      <c r="I1749" s="24">
        <v>1183</v>
      </c>
      <c r="J1749" s="24">
        <v>954</v>
      </c>
      <c r="K1749" s="24">
        <f t="shared" si="65"/>
        <v>2137</v>
      </c>
      <c r="L1749" s="92">
        <v>0</v>
      </c>
    </row>
    <row r="1750" spans="1:12">
      <c r="A1750" s="15">
        <v>45030</v>
      </c>
      <c r="B1750" s="15" t="b">
        <f t="shared" ca="1" si="64"/>
        <v>0</v>
      </c>
      <c r="C1750" s="28">
        <v>56.7</v>
      </c>
      <c r="D1750" s="28"/>
      <c r="E1750" s="28"/>
      <c r="F1750" s="28"/>
      <c r="G1750" s="5">
        <v>63.1</v>
      </c>
      <c r="H1750" s="5">
        <v>24.5</v>
      </c>
      <c r="I1750" s="24">
        <v>1746</v>
      </c>
      <c r="J1750" s="24">
        <v>1603</v>
      </c>
      <c r="K1750" s="24">
        <f t="shared" si="65"/>
        <v>3349</v>
      </c>
      <c r="L1750" s="92">
        <v>31</v>
      </c>
    </row>
    <row r="1751" spans="1:12">
      <c r="A1751" s="15">
        <v>45031</v>
      </c>
      <c r="B1751" s="15" t="b">
        <f t="shared" ca="1" si="64"/>
        <v>0</v>
      </c>
      <c r="C1751" s="28">
        <v>75.099999999999994</v>
      </c>
      <c r="D1751" s="28"/>
      <c r="E1751" s="28"/>
      <c r="F1751" s="28"/>
      <c r="G1751" s="5">
        <v>64.099999999999994</v>
      </c>
      <c r="H1751" s="5">
        <v>26</v>
      </c>
      <c r="I1751" s="24">
        <v>2110</v>
      </c>
      <c r="J1751" s="24">
        <v>1924</v>
      </c>
      <c r="K1751" s="24">
        <f t="shared" si="65"/>
        <v>4034</v>
      </c>
      <c r="L1751" s="92">
        <v>31</v>
      </c>
    </row>
    <row r="1752" spans="1:12">
      <c r="A1752" s="15">
        <v>45032</v>
      </c>
      <c r="B1752" s="15" t="b">
        <f t="shared" ca="1" si="64"/>
        <v>0</v>
      </c>
      <c r="C1752" s="28">
        <v>63.9</v>
      </c>
      <c r="D1752" s="28"/>
      <c r="E1752" s="28"/>
      <c r="F1752" s="28"/>
      <c r="G1752" s="5">
        <v>52.3</v>
      </c>
      <c r="H1752" s="5">
        <v>26</v>
      </c>
      <c r="I1752" s="24">
        <v>2113</v>
      </c>
      <c r="J1752" s="24">
        <v>1891</v>
      </c>
      <c r="K1752" s="24">
        <f t="shared" si="65"/>
        <v>4004</v>
      </c>
      <c r="L1752" s="92">
        <v>31</v>
      </c>
    </row>
    <row r="1753" spans="1:12">
      <c r="A1753" s="15">
        <v>45033</v>
      </c>
      <c r="B1753" s="15" t="b">
        <f t="shared" ca="1" si="64"/>
        <v>0</v>
      </c>
      <c r="C1753" s="28">
        <v>57.5</v>
      </c>
      <c r="D1753" s="28"/>
      <c r="E1753" s="28"/>
      <c r="F1753" s="28"/>
      <c r="G1753" s="5">
        <v>42.7</v>
      </c>
      <c r="H1753" s="5">
        <v>25.9</v>
      </c>
      <c r="I1753" s="24">
        <v>2167</v>
      </c>
      <c r="J1753" s="24">
        <v>1962</v>
      </c>
      <c r="K1753" s="24">
        <f t="shared" si="65"/>
        <v>4129</v>
      </c>
      <c r="L1753" s="92">
        <v>22</v>
      </c>
    </row>
    <row r="1754" spans="1:12">
      <c r="A1754" s="15">
        <v>45034</v>
      </c>
      <c r="B1754" s="15" t="b">
        <f t="shared" ca="1" si="64"/>
        <v>0</v>
      </c>
      <c r="C1754" s="28">
        <v>63.9</v>
      </c>
      <c r="D1754" s="28"/>
      <c r="E1754" s="28"/>
      <c r="F1754" s="28"/>
      <c r="G1754" s="5">
        <v>35.5</v>
      </c>
      <c r="H1754" s="5">
        <v>25.3</v>
      </c>
      <c r="I1754" s="24">
        <v>2169</v>
      </c>
      <c r="J1754" s="24">
        <v>2002</v>
      </c>
      <c r="K1754" s="24">
        <f t="shared" si="65"/>
        <v>4171</v>
      </c>
      <c r="L1754" s="92">
        <v>0</v>
      </c>
    </row>
    <row r="1755" spans="1:12">
      <c r="A1755" s="15">
        <v>45035</v>
      </c>
      <c r="B1755" s="15" t="b">
        <f t="shared" ca="1" si="64"/>
        <v>0</v>
      </c>
      <c r="C1755" s="28">
        <v>56.3</v>
      </c>
      <c r="D1755" s="28"/>
      <c r="E1755" s="28"/>
      <c r="F1755" s="28"/>
      <c r="G1755" s="5">
        <v>45.4</v>
      </c>
      <c r="H1755" s="5">
        <v>24.4</v>
      </c>
      <c r="I1755" s="24">
        <v>2158</v>
      </c>
      <c r="J1755" s="24">
        <v>1959</v>
      </c>
      <c r="K1755" s="24">
        <f t="shared" si="65"/>
        <v>4117</v>
      </c>
      <c r="L1755" s="92">
        <v>18</v>
      </c>
    </row>
    <row r="1756" spans="1:12">
      <c r="A1756" s="15">
        <v>45036</v>
      </c>
      <c r="B1756" s="15" t="b">
        <f t="shared" ca="1" si="64"/>
        <v>0</v>
      </c>
      <c r="C1756" s="28">
        <v>51.6</v>
      </c>
      <c r="D1756" s="28"/>
      <c r="E1756" s="28"/>
      <c r="F1756" s="28"/>
      <c r="G1756" s="5">
        <v>46.2</v>
      </c>
      <c r="H1756" s="5">
        <v>24.1</v>
      </c>
      <c r="I1756" s="24">
        <v>2132</v>
      </c>
      <c r="J1756" s="24">
        <v>1950</v>
      </c>
      <c r="K1756" s="24">
        <f t="shared" si="65"/>
        <v>4082</v>
      </c>
      <c r="L1756" s="92">
        <v>0</v>
      </c>
    </row>
    <row r="1757" spans="1:12">
      <c r="A1757" s="15">
        <v>45037</v>
      </c>
      <c r="B1757" s="15" t="b">
        <f t="shared" ca="1" si="64"/>
        <v>0</v>
      </c>
      <c r="C1757" s="28">
        <v>51</v>
      </c>
      <c r="D1757" s="28"/>
      <c r="E1757" s="28"/>
      <c r="F1757" s="28"/>
      <c r="G1757" s="5">
        <v>63.6</v>
      </c>
      <c r="H1757" s="5">
        <v>24</v>
      </c>
      <c r="I1757" s="24">
        <v>2529</v>
      </c>
      <c r="J1757" s="24">
        <v>2526</v>
      </c>
      <c r="K1757" s="24">
        <f t="shared" si="65"/>
        <v>5055</v>
      </c>
      <c r="L1757" s="92">
        <v>22</v>
      </c>
    </row>
    <row r="1758" spans="1:12">
      <c r="A1758" s="15">
        <v>45038</v>
      </c>
      <c r="B1758" s="15" t="b">
        <f t="shared" ca="1" si="64"/>
        <v>0</v>
      </c>
      <c r="C1758" s="28">
        <v>57.4</v>
      </c>
      <c r="D1758" s="28"/>
      <c r="E1758" s="28"/>
      <c r="F1758" s="28"/>
      <c r="G1758" s="5">
        <v>63</v>
      </c>
      <c r="H1758" s="5">
        <v>23.9</v>
      </c>
      <c r="I1758" s="24">
        <v>2587</v>
      </c>
      <c r="J1758" s="24">
        <v>2565</v>
      </c>
      <c r="K1758" s="24">
        <f t="shared" si="65"/>
        <v>5152</v>
      </c>
      <c r="L1758" s="92">
        <v>26</v>
      </c>
    </row>
    <row r="1759" spans="1:12">
      <c r="A1759" s="15">
        <v>45039</v>
      </c>
      <c r="B1759" s="15" t="b">
        <f t="shared" ca="1" si="64"/>
        <v>0</v>
      </c>
      <c r="C1759" s="28">
        <v>57.3</v>
      </c>
      <c r="D1759" s="28"/>
      <c r="E1759" s="28"/>
      <c r="F1759" s="28"/>
      <c r="G1759" s="5">
        <v>58.7</v>
      </c>
      <c r="H1759" s="5">
        <v>23.9</v>
      </c>
      <c r="I1759" s="24">
        <v>2542</v>
      </c>
      <c r="J1759" s="24">
        <v>2469</v>
      </c>
      <c r="K1759" s="24">
        <f t="shared" si="65"/>
        <v>5011</v>
      </c>
      <c r="L1759" s="92">
        <v>22</v>
      </c>
    </row>
    <row r="1760" spans="1:12">
      <c r="A1760" s="15">
        <v>45040</v>
      </c>
      <c r="B1760" s="15" t="b">
        <f t="shared" ca="1" si="64"/>
        <v>0</v>
      </c>
      <c r="C1760" s="28">
        <v>44.7</v>
      </c>
      <c r="D1760" s="28"/>
      <c r="E1760" s="28"/>
      <c r="F1760" s="28"/>
      <c r="G1760" s="5">
        <v>47.8</v>
      </c>
      <c r="H1760" s="5">
        <v>23.8</v>
      </c>
      <c r="I1760" s="24">
        <v>2621</v>
      </c>
      <c r="J1760" s="24">
        <v>2511</v>
      </c>
      <c r="K1760" s="24">
        <f t="shared" si="65"/>
        <v>5132</v>
      </c>
      <c r="L1760" s="92">
        <v>22</v>
      </c>
    </row>
    <row r="1761" spans="1:12">
      <c r="A1761" s="15">
        <v>45041</v>
      </c>
      <c r="B1761" s="15" t="b">
        <f t="shared" ca="1" si="64"/>
        <v>0</v>
      </c>
      <c r="C1761" s="28">
        <v>66.2</v>
      </c>
      <c r="D1761" s="28"/>
      <c r="E1761" s="28"/>
      <c r="F1761" s="28"/>
      <c r="G1761" s="5">
        <v>38.4</v>
      </c>
      <c r="H1761" s="5">
        <v>23.9</v>
      </c>
      <c r="I1761" s="24">
        <v>2440</v>
      </c>
      <c r="J1761" s="24">
        <v>2473</v>
      </c>
      <c r="K1761" s="24">
        <f t="shared" si="65"/>
        <v>4913</v>
      </c>
      <c r="L1761" s="92">
        <v>0</v>
      </c>
    </row>
    <row r="1762" spans="1:12">
      <c r="A1762" s="15">
        <v>45042</v>
      </c>
      <c r="B1762" s="15" t="b">
        <f t="shared" ca="1" si="64"/>
        <v>0</v>
      </c>
      <c r="C1762" s="28">
        <v>80.7</v>
      </c>
      <c r="D1762" s="28"/>
      <c r="E1762" s="28"/>
      <c r="F1762" s="28"/>
      <c r="G1762" s="5">
        <v>44.9</v>
      </c>
      <c r="H1762" s="5">
        <v>22.4</v>
      </c>
      <c r="I1762" s="24">
        <v>1981</v>
      </c>
      <c r="J1762" s="24">
        <v>1598</v>
      </c>
      <c r="K1762" s="24">
        <f t="shared" si="65"/>
        <v>3579</v>
      </c>
      <c r="L1762" s="92">
        <v>18</v>
      </c>
    </row>
    <row r="1763" spans="1:12">
      <c r="A1763" s="15">
        <v>45043</v>
      </c>
      <c r="B1763" s="15" t="b">
        <f t="shared" ca="1" si="64"/>
        <v>0</v>
      </c>
      <c r="C1763" s="28">
        <v>70.8</v>
      </c>
      <c r="D1763" s="28"/>
      <c r="E1763" s="28"/>
      <c r="F1763" s="28"/>
      <c r="G1763" s="5">
        <v>50.6</v>
      </c>
      <c r="H1763" s="5">
        <v>23.2</v>
      </c>
      <c r="I1763" s="24">
        <v>1909</v>
      </c>
      <c r="J1763" s="24">
        <v>1608</v>
      </c>
      <c r="K1763" s="24">
        <f t="shared" ref="K1763:K1784" si="66">I1763+J1763</f>
        <v>3517</v>
      </c>
      <c r="L1763" s="92">
        <v>0</v>
      </c>
    </row>
    <row r="1764" spans="1:12">
      <c r="A1764" s="15">
        <v>45044</v>
      </c>
      <c r="B1764" s="15" t="b">
        <f t="shared" ca="1" si="64"/>
        <v>0</v>
      </c>
      <c r="C1764" s="28">
        <v>94.5</v>
      </c>
      <c r="D1764" s="28"/>
      <c r="E1764" s="28"/>
      <c r="F1764" s="28"/>
      <c r="G1764" s="5">
        <v>64.3</v>
      </c>
      <c r="H1764" s="5">
        <v>24.5</v>
      </c>
      <c r="I1764" s="24">
        <v>2471</v>
      </c>
      <c r="J1764" s="24">
        <v>2278</v>
      </c>
      <c r="K1764" s="24">
        <f t="shared" si="66"/>
        <v>4749</v>
      </c>
      <c r="L1764" s="92">
        <v>31</v>
      </c>
    </row>
    <row r="1765" spans="1:12">
      <c r="A1765" s="15">
        <v>45045</v>
      </c>
      <c r="B1765" s="15" t="b">
        <f t="shared" ca="1" si="64"/>
        <v>0</v>
      </c>
      <c r="C1765" s="28">
        <v>68.7</v>
      </c>
      <c r="D1765" s="28"/>
      <c r="E1765" s="28"/>
      <c r="F1765" s="28"/>
      <c r="G1765" s="5">
        <v>64.599999999999994</v>
      </c>
      <c r="H1765" s="5">
        <v>25.5</v>
      </c>
      <c r="I1765" s="24">
        <v>2682</v>
      </c>
      <c r="J1765" s="24">
        <v>2606</v>
      </c>
      <c r="K1765" s="24">
        <f t="shared" si="66"/>
        <v>5288</v>
      </c>
      <c r="L1765" s="92">
        <v>36</v>
      </c>
    </row>
    <row r="1766" spans="1:12">
      <c r="A1766" s="15">
        <v>45046</v>
      </c>
      <c r="B1766" s="15" t="b">
        <f t="shared" ca="1" si="64"/>
        <v>0</v>
      </c>
      <c r="C1766" s="28">
        <v>76.5</v>
      </c>
      <c r="D1766" s="28"/>
      <c r="E1766" s="28"/>
      <c r="F1766" s="28"/>
      <c r="G1766" s="5">
        <v>64.599999999999994</v>
      </c>
      <c r="H1766" s="5">
        <v>25.1</v>
      </c>
      <c r="I1766" s="24">
        <v>2574</v>
      </c>
      <c r="J1766" s="24">
        <v>2353</v>
      </c>
      <c r="K1766" s="24">
        <f t="shared" si="66"/>
        <v>4927</v>
      </c>
      <c r="L1766" s="92">
        <v>36</v>
      </c>
    </row>
    <row r="1767" spans="1:12">
      <c r="A1767" s="15">
        <v>45047</v>
      </c>
      <c r="B1767" s="15" t="b">
        <f t="shared" ca="1" si="64"/>
        <v>0</v>
      </c>
      <c r="C1767" s="28">
        <v>63.4</v>
      </c>
      <c r="D1767" s="28"/>
      <c r="E1767" s="28"/>
      <c r="F1767" s="28"/>
      <c r="G1767" s="5">
        <v>64.599999999999994</v>
      </c>
      <c r="H1767" s="5">
        <v>24.5</v>
      </c>
      <c r="I1767" s="24">
        <v>2636</v>
      </c>
      <c r="J1767" s="24">
        <v>2398</v>
      </c>
      <c r="K1767" s="24">
        <f t="shared" si="66"/>
        <v>5034</v>
      </c>
      <c r="L1767" s="92">
        <v>36</v>
      </c>
    </row>
    <row r="1768" spans="1:12">
      <c r="A1768" s="15">
        <v>45048</v>
      </c>
      <c r="B1768" s="15" t="b">
        <f t="shared" ca="1" si="64"/>
        <v>0</v>
      </c>
      <c r="C1768" s="28">
        <v>45.5</v>
      </c>
      <c r="D1768" s="28"/>
      <c r="E1768" s="28"/>
      <c r="F1768" s="28"/>
      <c r="G1768" s="5">
        <v>63.5</v>
      </c>
      <c r="H1768" s="5">
        <v>24.3</v>
      </c>
      <c r="I1768" s="24">
        <v>2561</v>
      </c>
      <c r="J1768" s="24">
        <v>2264</v>
      </c>
      <c r="K1768" s="24">
        <f t="shared" si="66"/>
        <v>4825</v>
      </c>
      <c r="L1768" s="92">
        <v>22</v>
      </c>
    </row>
    <row r="1769" spans="1:12">
      <c r="A1769" s="15">
        <v>45049</v>
      </c>
      <c r="B1769" s="15" t="b">
        <f t="shared" ca="1" si="64"/>
        <v>0</v>
      </c>
      <c r="C1769" s="28">
        <v>59.4</v>
      </c>
      <c r="D1769" s="28"/>
      <c r="E1769" s="28"/>
      <c r="F1769" s="28"/>
      <c r="G1769" s="5">
        <v>47</v>
      </c>
      <c r="H1769" s="5">
        <v>25.6</v>
      </c>
      <c r="I1769" s="24">
        <v>2589</v>
      </c>
      <c r="J1769" s="24">
        <v>2392</v>
      </c>
      <c r="K1769" s="24">
        <f t="shared" si="66"/>
        <v>4981</v>
      </c>
      <c r="L1769" s="92">
        <v>15</v>
      </c>
    </row>
    <row r="1770" spans="1:12">
      <c r="A1770" s="15">
        <v>45050</v>
      </c>
      <c r="B1770" s="15" t="b">
        <f t="shared" ca="1" si="64"/>
        <v>0</v>
      </c>
      <c r="C1770" s="28">
        <v>17.399999999999999</v>
      </c>
      <c r="D1770" s="28"/>
      <c r="E1770" s="28"/>
      <c r="F1770" s="28"/>
      <c r="G1770" s="5">
        <v>53.4</v>
      </c>
      <c r="H1770" s="5">
        <v>26.4</v>
      </c>
      <c r="I1770" s="24">
        <v>2578</v>
      </c>
      <c r="J1770" s="24">
        <v>2603</v>
      </c>
      <c r="K1770" s="24">
        <f t="shared" si="66"/>
        <v>5181</v>
      </c>
      <c r="L1770" s="92">
        <v>15</v>
      </c>
    </row>
    <row r="1771" spans="1:12">
      <c r="A1771" s="15">
        <v>45051</v>
      </c>
      <c r="B1771" s="15" t="b">
        <f t="shared" ca="1" si="64"/>
        <v>0</v>
      </c>
      <c r="C1771" s="28">
        <v>16.7</v>
      </c>
      <c r="D1771" s="28"/>
      <c r="E1771" s="28"/>
      <c r="F1771" s="28"/>
      <c r="G1771" s="5">
        <v>56.1</v>
      </c>
      <c r="H1771" s="5">
        <v>25.9</v>
      </c>
      <c r="I1771" s="24">
        <v>2699</v>
      </c>
      <c r="J1771" s="24">
        <v>2503</v>
      </c>
      <c r="K1771" s="24">
        <f t="shared" si="66"/>
        <v>5202</v>
      </c>
      <c r="L1771" s="92">
        <v>18</v>
      </c>
    </row>
    <row r="1772" spans="1:12">
      <c r="A1772" s="15">
        <v>45052</v>
      </c>
      <c r="B1772" s="15" t="b">
        <f t="shared" ca="1" si="64"/>
        <v>0</v>
      </c>
      <c r="C1772" s="28">
        <v>31.1</v>
      </c>
      <c r="D1772" s="28"/>
      <c r="E1772" s="28"/>
      <c r="F1772" s="28"/>
      <c r="G1772" s="5">
        <v>53.8</v>
      </c>
      <c r="H1772" s="5">
        <v>26.2</v>
      </c>
      <c r="I1772" s="24">
        <v>2703</v>
      </c>
      <c r="J1772" s="24">
        <v>2595</v>
      </c>
      <c r="K1772" s="24">
        <f t="shared" si="66"/>
        <v>5298</v>
      </c>
      <c r="L1772" s="92">
        <v>22</v>
      </c>
    </row>
    <row r="1773" spans="1:12">
      <c r="A1773" s="15">
        <v>45053</v>
      </c>
      <c r="B1773" s="15" t="b">
        <f t="shared" ca="1" si="64"/>
        <v>0</v>
      </c>
      <c r="C1773" s="28">
        <v>20.3</v>
      </c>
      <c r="D1773" s="28"/>
      <c r="E1773" s="28"/>
      <c r="F1773" s="28"/>
      <c r="G1773" s="5">
        <v>48</v>
      </c>
      <c r="H1773" s="5">
        <v>25.4</v>
      </c>
      <c r="I1773" s="24">
        <v>2646</v>
      </c>
      <c r="J1773" s="24">
        <v>2477</v>
      </c>
      <c r="K1773" s="24">
        <f t="shared" si="66"/>
        <v>5123</v>
      </c>
      <c r="L1773" s="92">
        <v>26</v>
      </c>
    </row>
    <row r="1774" spans="1:12">
      <c r="A1774" s="15">
        <v>45054</v>
      </c>
      <c r="B1774" s="15" t="b">
        <f t="shared" ca="1" si="64"/>
        <v>0</v>
      </c>
      <c r="C1774" s="28">
        <v>6.8</v>
      </c>
      <c r="D1774" s="28"/>
      <c r="E1774" s="28"/>
      <c r="F1774" s="28"/>
      <c r="G1774" s="5">
        <v>40.200000000000003</v>
      </c>
      <c r="H1774" s="5">
        <v>22.8</v>
      </c>
      <c r="I1774" s="24">
        <v>2503</v>
      </c>
      <c r="J1774" s="24">
        <v>2158</v>
      </c>
      <c r="K1774" s="24">
        <f t="shared" si="66"/>
        <v>4661</v>
      </c>
      <c r="L1774" s="92">
        <v>22</v>
      </c>
    </row>
    <row r="1775" spans="1:12">
      <c r="A1775" s="15">
        <v>45055</v>
      </c>
      <c r="B1775" s="15" t="b">
        <f t="shared" ca="1" si="64"/>
        <v>0</v>
      </c>
      <c r="C1775" s="28">
        <v>16.3</v>
      </c>
      <c r="D1775" s="28"/>
      <c r="E1775" s="28"/>
      <c r="F1775" s="28"/>
      <c r="G1775" s="5">
        <v>29.3</v>
      </c>
      <c r="H1775" s="5">
        <v>23.7</v>
      </c>
      <c r="I1775" s="24">
        <v>2500</v>
      </c>
      <c r="J1775" s="24">
        <v>2238</v>
      </c>
      <c r="K1775" s="24">
        <f t="shared" si="66"/>
        <v>4738</v>
      </c>
      <c r="L1775" s="92">
        <v>0</v>
      </c>
    </row>
    <row r="1776" spans="1:12">
      <c r="A1776" s="15">
        <v>45056</v>
      </c>
      <c r="B1776" s="15" t="b">
        <f t="shared" ca="1" si="64"/>
        <v>0</v>
      </c>
      <c r="C1776" s="28">
        <v>81.599999999999994</v>
      </c>
      <c r="D1776" s="28"/>
      <c r="E1776" s="28"/>
      <c r="F1776" s="28"/>
      <c r="G1776" s="5">
        <v>40.700000000000003</v>
      </c>
      <c r="H1776" s="5">
        <v>24</v>
      </c>
      <c r="I1776" s="24">
        <v>2515</v>
      </c>
      <c r="J1776" s="24">
        <v>2180</v>
      </c>
      <c r="K1776" s="24">
        <f t="shared" si="66"/>
        <v>4695</v>
      </c>
      <c r="L1776" s="92">
        <v>22</v>
      </c>
    </row>
    <row r="1777" spans="1:12">
      <c r="A1777" s="15">
        <v>45057</v>
      </c>
      <c r="B1777" s="15" t="b">
        <f t="shared" ca="1" si="64"/>
        <v>0</v>
      </c>
      <c r="C1777" s="28">
        <v>60.2</v>
      </c>
      <c r="D1777" s="28"/>
      <c r="E1777" s="28"/>
      <c r="F1777" s="28"/>
      <c r="G1777" s="5">
        <v>39.700000000000003</v>
      </c>
      <c r="H1777" s="5">
        <v>23.8</v>
      </c>
      <c r="I1777" s="24">
        <v>2492</v>
      </c>
      <c r="J1777" s="24">
        <v>2259</v>
      </c>
      <c r="K1777" s="24">
        <f t="shared" si="66"/>
        <v>4751</v>
      </c>
      <c r="L1777" s="92">
        <v>0</v>
      </c>
    </row>
    <row r="1778" spans="1:12">
      <c r="A1778" s="15">
        <v>45058</v>
      </c>
      <c r="B1778" s="15" t="b">
        <f t="shared" ca="1" si="64"/>
        <v>0</v>
      </c>
      <c r="C1778" s="28">
        <v>67</v>
      </c>
      <c r="D1778" s="28"/>
      <c r="E1778" s="28"/>
      <c r="F1778" s="28"/>
      <c r="G1778" s="5">
        <v>59.6</v>
      </c>
      <c r="H1778" s="5">
        <v>23.9</v>
      </c>
      <c r="I1778" s="24">
        <v>2506</v>
      </c>
      <c r="J1778" s="24">
        <v>2226</v>
      </c>
      <c r="K1778" s="24">
        <f t="shared" si="66"/>
        <v>4732</v>
      </c>
      <c r="L1778" s="92">
        <v>22</v>
      </c>
    </row>
    <row r="1779" spans="1:12">
      <c r="A1779" s="15">
        <v>45059</v>
      </c>
      <c r="B1779" s="15" t="b">
        <f t="shared" ca="1" si="64"/>
        <v>0</v>
      </c>
      <c r="C1779" s="28">
        <v>54.2</v>
      </c>
      <c r="D1779" s="28"/>
      <c r="E1779" s="28"/>
      <c r="F1779" s="28"/>
      <c r="G1779" s="5">
        <v>60</v>
      </c>
      <c r="H1779" s="5">
        <v>23.1</v>
      </c>
      <c r="I1779" s="24">
        <v>2127</v>
      </c>
      <c r="J1779" s="24">
        <v>1851</v>
      </c>
      <c r="K1779" s="24">
        <f t="shared" si="66"/>
        <v>3978</v>
      </c>
      <c r="L1779" s="92">
        <v>22</v>
      </c>
    </row>
    <row r="1780" spans="1:12">
      <c r="A1780" s="15">
        <v>45060</v>
      </c>
      <c r="B1780" s="15" t="b">
        <f t="shared" ca="1" si="64"/>
        <v>0</v>
      </c>
      <c r="C1780" s="28">
        <v>92.8</v>
      </c>
      <c r="D1780" s="28"/>
      <c r="E1780" s="28"/>
      <c r="F1780" s="28"/>
      <c r="G1780" s="5">
        <v>50.3</v>
      </c>
      <c r="H1780" s="5">
        <v>22.4</v>
      </c>
      <c r="I1780" s="24">
        <v>2070</v>
      </c>
      <c r="J1780" s="24">
        <v>1810</v>
      </c>
      <c r="K1780" s="24">
        <f t="shared" si="66"/>
        <v>3880</v>
      </c>
      <c r="L1780" s="92">
        <v>18</v>
      </c>
    </row>
    <row r="1781" spans="1:12">
      <c r="A1781" s="15">
        <v>45061</v>
      </c>
      <c r="B1781" s="15" t="b">
        <f t="shared" ca="1" si="64"/>
        <v>0</v>
      </c>
      <c r="C1781" s="28">
        <v>57.5</v>
      </c>
      <c r="D1781" s="28"/>
      <c r="E1781" s="28"/>
      <c r="F1781" s="28"/>
      <c r="G1781" s="5">
        <v>43.9</v>
      </c>
      <c r="H1781" s="5">
        <v>24.3</v>
      </c>
      <c r="I1781" s="24">
        <v>2464</v>
      </c>
      <c r="J1781" s="24">
        <v>2324</v>
      </c>
      <c r="K1781" s="24">
        <f t="shared" si="66"/>
        <v>4788</v>
      </c>
      <c r="L1781" s="92">
        <v>22</v>
      </c>
    </row>
    <row r="1782" spans="1:12">
      <c r="A1782" s="15">
        <v>45062</v>
      </c>
      <c r="B1782" s="15" t="b">
        <f t="shared" ca="1" si="64"/>
        <v>0</v>
      </c>
      <c r="C1782" s="28">
        <v>23.1</v>
      </c>
      <c r="D1782" s="28"/>
      <c r="E1782" s="28"/>
      <c r="F1782" s="28"/>
      <c r="G1782" s="5">
        <v>27</v>
      </c>
      <c r="H1782" s="5">
        <v>25.2</v>
      </c>
      <c r="I1782" s="24">
        <v>2217</v>
      </c>
      <c r="J1782" s="24">
        <v>1958</v>
      </c>
      <c r="K1782" s="24">
        <f t="shared" si="66"/>
        <v>4175</v>
      </c>
      <c r="L1782" s="92">
        <v>0</v>
      </c>
    </row>
    <row r="1783" spans="1:12">
      <c r="A1783" s="15">
        <v>45063</v>
      </c>
      <c r="B1783" s="15" t="b">
        <f t="shared" ca="1" si="64"/>
        <v>0</v>
      </c>
      <c r="C1783" s="28">
        <v>52.9</v>
      </c>
      <c r="D1783" s="28"/>
      <c r="E1783" s="28"/>
      <c r="F1783" s="28"/>
      <c r="G1783" s="5">
        <v>33.200000000000003</v>
      </c>
      <c r="H1783" s="5">
        <v>25.3</v>
      </c>
      <c r="I1783" s="24">
        <v>2297</v>
      </c>
      <c r="J1783" s="24">
        <v>2074</v>
      </c>
      <c r="K1783" s="24">
        <f t="shared" si="66"/>
        <v>4371</v>
      </c>
      <c r="L1783" s="92">
        <v>18</v>
      </c>
    </row>
    <row r="1784" spans="1:12">
      <c r="A1784" s="15">
        <v>45064</v>
      </c>
      <c r="B1784" s="15" t="b">
        <f t="shared" ca="1" si="64"/>
        <v>0</v>
      </c>
      <c r="C1784" s="28">
        <v>68.7</v>
      </c>
      <c r="D1784" s="28"/>
      <c r="E1784" s="28"/>
      <c r="F1784" s="28"/>
      <c r="G1784" s="5">
        <v>37.299999999999997</v>
      </c>
      <c r="H1784" s="5">
        <v>27.2</v>
      </c>
      <c r="I1784" s="24">
        <v>2700</v>
      </c>
      <c r="J1784" s="24">
        <v>2551</v>
      </c>
      <c r="K1784" s="24">
        <f t="shared" si="66"/>
        <v>5251</v>
      </c>
      <c r="L1784" s="92">
        <v>0</v>
      </c>
    </row>
    <row r="1785" spans="1:12">
      <c r="A1785" s="15">
        <v>45065</v>
      </c>
      <c r="B1785" s="15" t="b">
        <f t="shared" ca="1" si="64"/>
        <v>0</v>
      </c>
      <c r="C1785" s="28">
        <v>27.8</v>
      </c>
      <c r="D1785" s="28"/>
      <c r="E1785" s="28"/>
      <c r="F1785" s="28"/>
      <c r="G1785" s="5">
        <v>58.4</v>
      </c>
      <c r="H1785" s="5">
        <v>27.5</v>
      </c>
      <c r="I1785" s="24">
        <v>2668</v>
      </c>
      <c r="J1785" s="24">
        <v>2649</v>
      </c>
      <c r="K1785" s="24">
        <f t="shared" ref="K1785:K1797" si="67">I1785+J1785</f>
        <v>5317</v>
      </c>
      <c r="L1785" s="92">
        <v>22</v>
      </c>
    </row>
    <row r="1786" spans="1:12">
      <c r="A1786" s="15">
        <v>45066</v>
      </c>
      <c r="B1786" s="15" t="b">
        <f t="shared" ca="1" si="64"/>
        <v>0</v>
      </c>
      <c r="C1786" s="28">
        <v>20.9</v>
      </c>
      <c r="D1786" s="28"/>
      <c r="E1786" s="28"/>
      <c r="F1786" s="28"/>
      <c r="G1786" s="5">
        <v>63.4</v>
      </c>
      <c r="H1786" s="5">
        <v>27.3</v>
      </c>
      <c r="I1786" s="24">
        <v>4120</v>
      </c>
      <c r="J1786" s="24">
        <v>4298</v>
      </c>
      <c r="K1786" s="24">
        <f t="shared" si="67"/>
        <v>8418</v>
      </c>
      <c r="L1786" s="92">
        <v>26</v>
      </c>
    </row>
    <row r="1787" spans="1:12">
      <c r="A1787" s="15">
        <v>45067</v>
      </c>
      <c r="B1787" s="15" t="b">
        <f t="shared" ca="1" si="64"/>
        <v>0</v>
      </c>
      <c r="C1787" s="28">
        <v>61.8</v>
      </c>
      <c r="D1787" s="28"/>
      <c r="E1787" s="28"/>
      <c r="F1787" s="28"/>
      <c r="G1787" s="5">
        <v>53.4</v>
      </c>
      <c r="H1787" s="5">
        <v>27.6</v>
      </c>
      <c r="I1787" s="24">
        <v>5030</v>
      </c>
      <c r="J1787" s="24">
        <v>4863</v>
      </c>
      <c r="K1787" s="24">
        <f t="shared" si="67"/>
        <v>9893</v>
      </c>
      <c r="L1787" s="92">
        <v>26</v>
      </c>
    </row>
    <row r="1788" spans="1:12">
      <c r="A1788" s="15">
        <v>45068</v>
      </c>
      <c r="B1788" s="15" t="b">
        <f t="shared" ca="1" si="64"/>
        <v>0</v>
      </c>
      <c r="C1788" s="28">
        <v>2.2999999999999998</v>
      </c>
      <c r="D1788" s="28"/>
      <c r="E1788" s="28"/>
      <c r="F1788" s="28"/>
      <c r="G1788" s="5">
        <v>43.4</v>
      </c>
      <c r="H1788" s="5">
        <v>28.6</v>
      </c>
      <c r="I1788" s="24">
        <v>5079</v>
      </c>
      <c r="J1788" s="24">
        <v>5035</v>
      </c>
      <c r="K1788" s="24">
        <f t="shared" si="67"/>
        <v>10114</v>
      </c>
      <c r="L1788" s="92">
        <v>22</v>
      </c>
    </row>
    <row r="1789" spans="1:12">
      <c r="A1789" s="15">
        <v>45069</v>
      </c>
      <c r="B1789" s="15" t="b">
        <f t="shared" ca="1" si="64"/>
        <v>0</v>
      </c>
      <c r="C1789" s="28">
        <v>36.799999999999997</v>
      </c>
      <c r="D1789" s="28"/>
      <c r="E1789" s="28"/>
      <c r="F1789" s="28"/>
      <c r="G1789" s="5">
        <v>30.1</v>
      </c>
      <c r="H1789" s="5">
        <v>26</v>
      </c>
      <c r="I1789" s="24">
        <v>4619</v>
      </c>
      <c r="J1789" s="24">
        <v>4925</v>
      </c>
      <c r="K1789" s="24">
        <f t="shared" si="67"/>
        <v>9544</v>
      </c>
      <c r="L1789" s="92">
        <v>0</v>
      </c>
    </row>
    <row r="1790" spans="1:12">
      <c r="A1790" s="15">
        <v>45070</v>
      </c>
      <c r="B1790" s="15" t="b">
        <f t="shared" ca="1" si="64"/>
        <v>0</v>
      </c>
      <c r="C1790" s="28">
        <v>50.9</v>
      </c>
      <c r="D1790" s="28"/>
      <c r="E1790" s="28"/>
      <c r="F1790" s="28"/>
      <c r="G1790" s="5">
        <v>37.700000000000003</v>
      </c>
      <c r="H1790" s="5">
        <v>25.2</v>
      </c>
      <c r="I1790" s="24">
        <v>3949</v>
      </c>
      <c r="J1790" s="24">
        <v>3956</v>
      </c>
      <c r="K1790" s="24">
        <f t="shared" si="67"/>
        <v>7905</v>
      </c>
      <c r="L1790" s="92">
        <v>22</v>
      </c>
    </row>
    <row r="1791" spans="1:12">
      <c r="A1791" s="15">
        <v>45071</v>
      </c>
      <c r="B1791" s="15" t="b">
        <f t="shared" ca="1" si="64"/>
        <v>0</v>
      </c>
      <c r="C1791" s="28">
        <v>49.1</v>
      </c>
      <c r="D1791" s="28"/>
      <c r="E1791" s="28"/>
      <c r="F1791" s="28"/>
      <c r="G1791" s="5">
        <v>39.4</v>
      </c>
      <c r="H1791" s="5">
        <v>26</v>
      </c>
      <c r="I1791" s="24">
        <v>4681</v>
      </c>
      <c r="J1791" s="24">
        <v>4706</v>
      </c>
      <c r="K1791" s="24">
        <f t="shared" si="67"/>
        <v>9387</v>
      </c>
      <c r="L1791" s="92">
        <v>0</v>
      </c>
    </row>
    <row r="1792" spans="1:12">
      <c r="A1792" s="15">
        <v>45072</v>
      </c>
      <c r="B1792" s="15" t="b">
        <f t="shared" ca="1" si="64"/>
        <v>0</v>
      </c>
      <c r="C1792" s="28">
        <v>44.6</v>
      </c>
      <c r="D1792" s="28"/>
      <c r="E1792" s="28"/>
      <c r="F1792" s="28"/>
      <c r="G1792" s="5">
        <v>64.2</v>
      </c>
      <c r="H1792" s="5">
        <v>27.2</v>
      </c>
      <c r="I1792" s="24">
        <v>4910</v>
      </c>
      <c r="J1792" s="24">
        <v>5004</v>
      </c>
      <c r="K1792" s="24">
        <f t="shared" si="67"/>
        <v>9914</v>
      </c>
      <c r="L1792" s="92">
        <v>31</v>
      </c>
    </row>
    <row r="1793" spans="1:12">
      <c r="A1793" s="15">
        <v>45073</v>
      </c>
      <c r="B1793" s="15" t="b">
        <f t="shared" ca="1" si="64"/>
        <v>0</v>
      </c>
      <c r="C1793" s="28">
        <v>47.5</v>
      </c>
      <c r="D1793" s="28"/>
      <c r="E1793" s="28"/>
      <c r="F1793" s="28"/>
      <c r="G1793" s="5">
        <v>63.7</v>
      </c>
      <c r="H1793" s="5">
        <v>27.3</v>
      </c>
      <c r="I1793" s="24">
        <v>4832</v>
      </c>
      <c r="J1793" s="24">
        <v>5092</v>
      </c>
      <c r="K1793" s="24">
        <f t="shared" si="67"/>
        <v>9924</v>
      </c>
      <c r="L1793" s="92">
        <v>26</v>
      </c>
    </row>
    <row r="1794" spans="1:12">
      <c r="A1794" s="15">
        <v>45074</v>
      </c>
      <c r="B1794" s="15" t="b">
        <f t="shared" ref="B1794:B1857" ca="1" si="68">AND(A1794&gt;=(TODAY()-30),A1794&lt;TODAY())</f>
        <v>0</v>
      </c>
      <c r="C1794" s="28">
        <v>41.1</v>
      </c>
      <c r="D1794" s="28"/>
      <c r="E1794" s="28"/>
      <c r="F1794" s="28"/>
      <c r="G1794" s="5">
        <v>55</v>
      </c>
      <c r="H1794" s="5">
        <v>27.6</v>
      </c>
      <c r="I1794" s="24">
        <v>4279</v>
      </c>
      <c r="J1794" s="24">
        <v>4711</v>
      </c>
      <c r="K1794" s="24">
        <f t="shared" si="67"/>
        <v>8990</v>
      </c>
      <c r="L1794" s="92">
        <v>26</v>
      </c>
    </row>
    <row r="1795" spans="1:12">
      <c r="A1795" s="15">
        <v>45075</v>
      </c>
      <c r="B1795" s="15" t="b">
        <f t="shared" ca="1" si="68"/>
        <v>0</v>
      </c>
      <c r="C1795" s="28">
        <v>41.4</v>
      </c>
      <c r="D1795" s="28"/>
      <c r="E1795" s="28"/>
      <c r="F1795" s="28"/>
      <c r="G1795" s="5">
        <v>48.7</v>
      </c>
      <c r="H1795" s="5">
        <v>27.5</v>
      </c>
      <c r="I1795" s="24">
        <v>4959</v>
      </c>
      <c r="J1795" s="24">
        <v>5473</v>
      </c>
      <c r="K1795" s="24">
        <f t="shared" si="67"/>
        <v>10432</v>
      </c>
      <c r="L1795" s="92">
        <v>21</v>
      </c>
    </row>
    <row r="1796" spans="1:12">
      <c r="A1796" s="15">
        <v>45076</v>
      </c>
      <c r="B1796" s="15" t="b">
        <f t="shared" ca="1" si="68"/>
        <v>0</v>
      </c>
      <c r="C1796" s="28">
        <v>52.4</v>
      </c>
      <c r="D1796" s="28"/>
      <c r="E1796" s="28"/>
      <c r="F1796" s="28"/>
      <c r="G1796" s="5">
        <v>35.9</v>
      </c>
      <c r="H1796" s="5">
        <v>29.4</v>
      </c>
      <c r="I1796" s="24">
        <v>5161</v>
      </c>
      <c r="J1796" s="24">
        <v>5885</v>
      </c>
      <c r="K1796" s="24">
        <f t="shared" si="67"/>
        <v>11046</v>
      </c>
      <c r="L1796" s="92">
        <v>0</v>
      </c>
    </row>
    <row r="1797" spans="1:12">
      <c r="A1797" s="15">
        <v>45077</v>
      </c>
      <c r="B1797" s="15" t="b">
        <f t="shared" ca="1" si="68"/>
        <v>0</v>
      </c>
      <c r="C1797" s="28">
        <v>24.3</v>
      </c>
      <c r="D1797" s="28"/>
      <c r="E1797" s="28"/>
      <c r="F1797" s="28"/>
      <c r="G1797" s="5">
        <v>41.1</v>
      </c>
      <c r="H1797" s="5">
        <v>29.3</v>
      </c>
      <c r="I1797" s="24">
        <v>5543</v>
      </c>
      <c r="J1797" s="24">
        <v>5857</v>
      </c>
      <c r="K1797" s="24">
        <f t="shared" si="67"/>
        <v>11400</v>
      </c>
      <c r="L1797" s="92">
        <v>18</v>
      </c>
    </row>
    <row r="1798" spans="1:12">
      <c r="A1798" s="15">
        <v>45078</v>
      </c>
      <c r="B1798" s="15" t="b">
        <f t="shared" ca="1" si="68"/>
        <v>0</v>
      </c>
      <c r="C1798" s="28">
        <v>25.4</v>
      </c>
      <c r="D1798" s="28"/>
      <c r="E1798" s="28"/>
      <c r="F1798" s="28"/>
      <c r="G1798" s="5">
        <v>49.5</v>
      </c>
      <c r="H1798" s="5">
        <v>27.6</v>
      </c>
      <c r="I1798" s="24">
        <v>3968</v>
      </c>
      <c r="J1798" s="24">
        <v>4458</v>
      </c>
      <c r="K1798" s="24">
        <f>I1798+J1798</f>
        <v>8426</v>
      </c>
      <c r="L1798" s="92">
        <v>0</v>
      </c>
    </row>
    <row r="1799" spans="1:12">
      <c r="A1799" s="15">
        <v>45079</v>
      </c>
      <c r="B1799" s="15" t="b">
        <f t="shared" ca="1" si="68"/>
        <v>0</v>
      </c>
      <c r="C1799" s="28">
        <v>27.5</v>
      </c>
      <c r="D1799" s="28"/>
      <c r="E1799" s="28"/>
      <c r="F1799" s="28"/>
      <c r="G1799" s="5">
        <v>63.8</v>
      </c>
      <c r="H1799" s="5">
        <v>29.3</v>
      </c>
      <c r="I1799" s="24">
        <v>5237</v>
      </c>
      <c r="J1799" s="24">
        <v>5507</v>
      </c>
      <c r="K1799" s="24">
        <f t="shared" ref="K1799:K1827" si="69">I1799+J1799</f>
        <v>10744</v>
      </c>
      <c r="L1799" s="92">
        <v>31</v>
      </c>
    </row>
    <row r="1800" spans="1:12">
      <c r="A1800" s="15">
        <v>45080</v>
      </c>
      <c r="B1800" s="15" t="b">
        <f t="shared" ca="1" si="68"/>
        <v>0</v>
      </c>
      <c r="C1800" s="28">
        <v>65.099999999999994</v>
      </c>
      <c r="D1800" s="28"/>
      <c r="E1800" s="28"/>
      <c r="F1800" s="28"/>
      <c r="G1800" s="5">
        <v>62.8</v>
      </c>
      <c r="H1800" s="5">
        <v>28.6</v>
      </c>
      <c r="I1800" s="24">
        <v>5426</v>
      </c>
      <c r="J1800" s="24">
        <v>5634</v>
      </c>
      <c r="K1800" s="24">
        <f t="shared" si="69"/>
        <v>11060</v>
      </c>
      <c r="L1800" s="92">
        <v>31</v>
      </c>
    </row>
    <row r="1801" spans="1:12">
      <c r="A1801" s="15">
        <v>45081</v>
      </c>
      <c r="B1801" s="15" t="b">
        <f t="shared" ca="1" si="68"/>
        <v>0</v>
      </c>
      <c r="C1801" s="28">
        <v>42.7</v>
      </c>
      <c r="D1801" s="28"/>
      <c r="E1801" s="28"/>
      <c r="F1801" s="28"/>
      <c r="G1801" s="5">
        <v>57.5</v>
      </c>
      <c r="H1801" s="5">
        <v>28.4</v>
      </c>
      <c r="I1801" s="24">
        <v>5089</v>
      </c>
      <c r="J1801" s="24">
        <v>5304</v>
      </c>
      <c r="K1801" s="24">
        <f t="shared" si="69"/>
        <v>10393</v>
      </c>
      <c r="L1801" s="92">
        <v>26</v>
      </c>
    </row>
    <row r="1802" spans="1:12">
      <c r="A1802" s="15">
        <v>45082</v>
      </c>
      <c r="B1802" s="15" t="b">
        <f t="shared" ca="1" si="68"/>
        <v>0</v>
      </c>
      <c r="C1802" s="28">
        <v>38.5</v>
      </c>
      <c r="D1802" s="28"/>
      <c r="E1802" s="28"/>
      <c r="F1802" s="28"/>
      <c r="G1802" s="5">
        <v>51.3</v>
      </c>
      <c r="H1802" s="5">
        <v>28.4</v>
      </c>
      <c r="I1802" s="24">
        <v>5044</v>
      </c>
      <c r="J1802" s="24">
        <v>5179</v>
      </c>
      <c r="K1802" s="24">
        <f t="shared" si="69"/>
        <v>10223</v>
      </c>
      <c r="L1802" s="92">
        <v>26</v>
      </c>
    </row>
    <row r="1803" spans="1:12">
      <c r="A1803" s="15">
        <v>45083</v>
      </c>
      <c r="B1803" s="15" t="b">
        <f t="shared" ca="1" si="68"/>
        <v>0</v>
      </c>
      <c r="C1803" s="28">
        <v>45.3</v>
      </c>
      <c r="D1803" s="28"/>
      <c r="E1803" s="28"/>
      <c r="F1803" s="28"/>
      <c r="G1803" s="5">
        <v>42.9</v>
      </c>
      <c r="H1803" s="5">
        <v>26.9</v>
      </c>
      <c r="I1803" s="24">
        <v>5035</v>
      </c>
      <c r="J1803" s="24">
        <v>5208</v>
      </c>
      <c r="K1803" s="24">
        <f t="shared" si="69"/>
        <v>10243</v>
      </c>
      <c r="L1803" s="92">
        <v>0</v>
      </c>
    </row>
    <row r="1804" spans="1:12">
      <c r="A1804" s="15">
        <v>45084</v>
      </c>
      <c r="B1804" s="15" t="b">
        <f t="shared" ca="1" si="68"/>
        <v>0</v>
      </c>
      <c r="C1804" s="28">
        <v>55.7</v>
      </c>
      <c r="D1804" s="28"/>
      <c r="E1804" s="28"/>
      <c r="F1804" s="28"/>
      <c r="G1804" s="5">
        <v>52.5</v>
      </c>
      <c r="H1804" s="5">
        <v>27.6</v>
      </c>
      <c r="I1804" s="24">
        <v>4925</v>
      </c>
      <c r="J1804" s="24">
        <v>5367</v>
      </c>
      <c r="K1804" s="24">
        <f t="shared" si="69"/>
        <v>10292</v>
      </c>
      <c r="L1804" s="92">
        <v>22</v>
      </c>
    </row>
    <row r="1805" spans="1:12">
      <c r="A1805" s="15">
        <v>45085</v>
      </c>
      <c r="B1805" s="15" t="b">
        <f t="shared" ca="1" si="68"/>
        <v>0</v>
      </c>
      <c r="C1805" s="28">
        <v>62.5</v>
      </c>
      <c r="D1805" s="28"/>
      <c r="E1805" s="28"/>
      <c r="F1805" s="28"/>
      <c r="G1805" s="5">
        <v>49.1</v>
      </c>
      <c r="H1805" s="5">
        <v>27.9</v>
      </c>
      <c r="I1805" s="24">
        <v>5107</v>
      </c>
      <c r="J1805" s="24">
        <v>5402</v>
      </c>
      <c r="K1805" s="24">
        <f t="shared" si="69"/>
        <v>10509</v>
      </c>
      <c r="L1805" s="92">
        <v>0</v>
      </c>
    </row>
    <row r="1806" spans="1:12">
      <c r="A1806" s="15">
        <v>45086</v>
      </c>
      <c r="B1806" s="15" t="b">
        <f t="shared" ca="1" si="68"/>
        <v>0</v>
      </c>
      <c r="C1806" s="28">
        <v>72.7</v>
      </c>
      <c r="D1806" s="28"/>
      <c r="E1806" s="28"/>
      <c r="F1806" s="28"/>
      <c r="G1806" s="5">
        <v>61.9</v>
      </c>
      <c r="H1806" s="5">
        <v>27.4</v>
      </c>
      <c r="I1806" s="24">
        <v>4893</v>
      </c>
      <c r="J1806" s="24">
        <v>5254</v>
      </c>
      <c r="K1806" s="24">
        <f t="shared" si="69"/>
        <v>10147</v>
      </c>
      <c r="L1806" s="92">
        <v>26</v>
      </c>
    </row>
    <row r="1807" spans="1:12">
      <c r="A1807" s="15">
        <v>45087</v>
      </c>
      <c r="B1807" s="15" t="b">
        <f t="shared" ca="1" si="68"/>
        <v>0</v>
      </c>
      <c r="C1807" s="28">
        <v>75</v>
      </c>
      <c r="D1807" s="28"/>
      <c r="E1807" s="28"/>
      <c r="F1807" s="28"/>
      <c r="G1807" s="5">
        <v>62.6</v>
      </c>
      <c r="H1807" s="5">
        <v>27.5</v>
      </c>
      <c r="I1807" s="24">
        <v>5179</v>
      </c>
      <c r="J1807" s="24">
        <v>5047</v>
      </c>
      <c r="K1807" s="24">
        <f t="shared" si="69"/>
        <v>10226</v>
      </c>
      <c r="L1807" s="92">
        <v>31</v>
      </c>
    </row>
    <row r="1808" spans="1:12">
      <c r="A1808" s="15">
        <v>45088</v>
      </c>
      <c r="B1808" s="15" t="b">
        <f t="shared" ca="1" si="68"/>
        <v>0</v>
      </c>
      <c r="C1808" s="28">
        <v>54.7</v>
      </c>
      <c r="D1808" s="28"/>
      <c r="E1808" s="28"/>
      <c r="F1808" s="28"/>
      <c r="G1808" s="5">
        <v>59</v>
      </c>
      <c r="H1808" s="5">
        <v>28.1</v>
      </c>
      <c r="I1808" s="24">
        <v>5209</v>
      </c>
      <c r="J1808" s="24">
        <v>4959</v>
      </c>
      <c r="K1808" s="24">
        <f t="shared" si="69"/>
        <v>10168</v>
      </c>
      <c r="L1808" s="92">
        <v>26</v>
      </c>
    </row>
    <row r="1809" spans="1:12">
      <c r="A1809" s="15">
        <v>45089</v>
      </c>
      <c r="B1809" s="15" t="b">
        <f t="shared" ca="1" si="68"/>
        <v>0</v>
      </c>
      <c r="C1809" s="28">
        <v>34.9</v>
      </c>
      <c r="D1809" s="28"/>
      <c r="E1809" s="28"/>
      <c r="F1809" s="28"/>
      <c r="G1809" s="5">
        <v>52.4</v>
      </c>
      <c r="H1809" s="5">
        <v>28.4</v>
      </c>
      <c r="I1809" s="24">
        <v>5083</v>
      </c>
      <c r="J1809" s="24">
        <v>5347</v>
      </c>
      <c r="K1809" s="24">
        <f t="shared" si="69"/>
        <v>10430</v>
      </c>
      <c r="L1809" s="92">
        <v>26</v>
      </c>
    </row>
    <row r="1810" spans="1:12">
      <c r="A1810" s="15">
        <v>45090</v>
      </c>
      <c r="B1810" s="15" t="b">
        <f t="shared" ca="1" si="68"/>
        <v>0</v>
      </c>
      <c r="C1810" s="28">
        <v>24.9</v>
      </c>
      <c r="D1810" s="28"/>
      <c r="E1810" s="28"/>
      <c r="F1810" s="28"/>
      <c r="G1810" s="5">
        <v>43</v>
      </c>
      <c r="H1810" s="5">
        <v>28.1</v>
      </c>
      <c r="I1810" s="24">
        <v>4836</v>
      </c>
      <c r="J1810" s="24">
        <v>4778</v>
      </c>
      <c r="K1810" s="24">
        <f t="shared" si="69"/>
        <v>9614</v>
      </c>
      <c r="L1810" s="92">
        <v>0</v>
      </c>
    </row>
    <row r="1811" spans="1:12">
      <c r="A1811" s="15">
        <v>45091</v>
      </c>
      <c r="B1811" s="15" t="b">
        <f t="shared" ca="1" si="68"/>
        <v>0</v>
      </c>
      <c r="C1811" s="28">
        <v>34.700000000000003</v>
      </c>
      <c r="D1811" s="28"/>
      <c r="E1811" s="28"/>
      <c r="F1811" s="28"/>
      <c r="G1811" s="5">
        <v>49.1</v>
      </c>
      <c r="H1811" s="5">
        <v>26.5</v>
      </c>
      <c r="I1811" s="24">
        <v>4869</v>
      </c>
      <c r="J1811" s="24">
        <v>5056</v>
      </c>
      <c r="K1811" s="24">
        <f t="shared" si="69"/>
        <v>9925</v>
      </c>
      <c r="L1811" s="92">
        <v>22</v>
      </c>
    </row>
    <row r="1812" spans="1:12">
      <c r="A1812" s="15">
        <v>45092</v>
      </c>
      <c r="B1812" s="15" t="b">
        <f t="shared" ca="1" si="68"/>
        <v>0</v>
      </c>
      <c r="C1812" s="28">
        <v>16.7</v>
      </c>
      <c r="D1812" s="28"/>
      <c r="E1812" s="28"/>
      <c r="F1812" s="28"/>
      <c r="G1812" s="5">
        <v>46.4</v>
      </c>
      <c r="H1812" s="5">
        <v>25.8</v>
      </c>
      <c r="I1812" s="24">
        <v>5003</v>
      </c>
      <c r="J1812" s="24">
        <v>5088</v>
      </c>
      <c r="K1812" s="24">
        <f t="shared" si="69"/>
        <v>10091</v>
      </c>
      <c r="L1812" s="92">
        <v>0</v>
      </c>
    </row>
    <row r="1813" spans="1:12">
      <c r="A1813" s="15">
        <v>45093</v>
      </c>
      <c r="B1813" s="15" t="b">
        <f t="shared" ca="1" si="68"/>
        <v>0</v>
      </c>
      <c r="C1813" s="28">
        <v>65.599999999999994</v>
      </c>
      <c r="D1813" s="28"/>
      <c r="E1813" s="28"/>
      <c r="F1813" s="28"/>
      <c r="G1813" s="5">
        <v>60.5</v>
      </c>
      <c r="H1813" s="5">
        <v>25.3</v>
      </c>
      <c r="I1813" s="24">
        <v>4865</v>
      </c>
      <c r="J1813" s="24">
        <v>4997</v>
      </c>
      <c r="K1813" s="24">
        <f t="shared" si="69"/>
        <v>9862</v>
      </c>
      <c r="L1813" s="92">
        <v>31</v>
      </c>
    </row>
    <row r="1814" spans="1:12">
      <c r="A1814" s="15">
        <v>45094</v>
      </c>
      <c r="B1814" s="15" t="b">
        <f t="shared" ca="1" si="68"/>
        <v>0</v>
      </c>
      <c r="C1814" s="28">
        <v>70.400000000000006</v>
      </c>
      <c r="D1814" s="28"/>
      <c r="E1814" s="28"/>
      <c r="F1814" s="28"/>
      <c r="G1814" s="5">
        <v>64.2</v>
      </c>
      <c r="H1814" s="5">
        <v>25.4</v>
      </c>
      <c r="I1814" s="24">
        <v>4894</v>
      </c>
      <c r="J1814" s="24">
        <v>4821</v>
      </c>
      <c r="K1814" s="24">
        <f t="shared" si="69"/>
        <v>9715</v>
      </c>
      <c r="L1814" s="92">
        <v>22</v>
      </c>
    </row>
    <row r="1815" spans="1:12">
      <c r="A1815" s="15">
        <v>45095</v>
      </c>
      <c r="B1815" s="15" t="b">
        <f t="shared" ca="1" si="68"/>
        <v>0</v>
      </c>
      <c r="C1815" s="28">
        <v>100</v>
      </c>
      <c r="D1815" s="28"/>
      <c r="E1815" s="28"/>
      <c r="F1815" s="28"/>
      <c r="G1815" s="5">
        <v>61.7</v>
      </c>
      <c r="H1815" s="5">
        <v>26.8</v>
      </c>
      <c r="I1815" s="24">
        <v>5244</v>
      </c>
      <c r="J1815" s="24">
        <v>5031</v>
      </c>
      <c r="K1815" s="24">
        <f t="shared" si="69"/>
        <v>10275</v>
      </c>
      <c r="L1815" s="92">
        <v>22</v>
      </c>
    </row>
    <row r="1816" spans="1:12">
      <c r="A1816" s="15">
        <v>45096</v>
      </c>
      <c r="B1816" s="15" t="b">
        <f t="shared" ca="1" si="68"/>
        <v>0</v>
      </c>
      <c r="C1816" s="28">
        <v>55.9</v>
      </c>
      <c r="D1816" s="28"/>
      <c r="E1816" s="28"/>
      <c r="F1816" s="28"/>
      <c r="G1816" s="5">
        <v>55.1</v>
      </c>
      <c r="H1816" s="5">
        <v>27.8</v>
      </c>
      <c r="I1816" s="24">
        <v>5251</v>
      </c>
      <c r="J1816" s="24">
        <v>5009</v>
      </c>
      <c r="K1816" s="24">
        <f t="shared" si="69"/>
        <v>10260</v>
      </c>
      <c r="L1816" s="92">
        <v>26</v>
      </c>
    </row>
    <row r="1817" spans="1:12">
      <c r="A1817" s="15">
        <v>45097</v>
      </c>
      <c r="B1817" s="15" t="b">
        <f t="shared" ca="1" si="68"/>
        <v>0</v>
      </c>
      <c r="C1817" s="28">
        <v>43.8</v>
      </c>
      <c r="D1817" s="28"/>
      <c r="E1817" s="28"/>
      <c r="F1817" s="28"/>
      <c r="G1817" s="5">
        <v>46.2</v>
      </c>
      <c r="H1817" s="5">
        <v>28.2</v>
      </c>
      <c r="I1817" s="24">
        <v>5106</v>
      </c>
      <c r="J1817" s="24">
        <v>5129</v>
      </c>
      <c r="K1817" s="24">
        <f t="shared" si="69"/>
        <v>10235</v>
      </c>
      <c r="L1817" s="92">
        <v>0</v>
      </c>
    </row>
    <row r="1818" spans="1:12">
      <c r="A1818" s="15">
        <v>45098</v>
      </c>
      <c r="B1818" s="15" t="b">
        <f t="shared" ca="1" si="68"/>
        <v>0</v>
      </c>
      <c r="C1818" s="28">
        <v>44.4</v>
      </c>
      <c r="D1818" s="28"/>
      <c r="E1818" s="28"/>
      <c r="F1818" s="28"/>
      <c r="G1818" s="5">
        <v>64.2</v>
      </c>
      <c r="H1818" s="5">
        <v>27.5</v>
      </c>
      <c r="I1818" s="24">
        <v>5406</v>
      </c>
      <c r="J1818" s="24">
        <v>5177</v>
      </c>
      <c r="K1818" s="24">
        <f t="shared" si="69"/>
        <v>10583</v>
      </c>
      <c r="L1818" s="92">
        <v>31</v>
      </c>
    </row>
    <row r="1819" spans="1:12">
      <c r="A1819" s="15">
        <v>45099</v>
      </c>
      <c r="B1819" s="15" t="b">
        <f t="shared" ca="1" si="68"/>
        <v>0</v>
      </c>
      <c r="C1819" s="28">
        <v>29.3</v>
      </c>
      <c r="D1819" s="28"/>
      <c r="E1819" s="28"/>
      <c r="F1819" s="28"/>
      <c r="G1819" s="5">
        <v>63.9</v>
      </c>
      <c r="H1819" s="5">
        <v>27.5</v>
      </c>
      <c r="I1819" s="24">
        <v>5777</v>
      </c>
      <c r="J1819" s="24">
        <v>5686</v>
      </c>
      <c r="K1819" s="24">
        <f t="shared" si="69"/>
        <v>11463</v>
      </c>
      <c r="L1819" s="92">
        <v>26</v>
      </c>
    </row>
    <row r="1820" spans="1:12">
      <c r="A1820" s="15">
        <v>45100</v>
      </c>
      <c r="B1820" s="15" t="b">
        <f t="shared" ca="1" si="68"/>
        <v>0</v>
      </c>
      <c r="C1820" s="28">
        <v>81.2</v>
      </c>
      <c r="D1820" s="28"/>
      <c r="E1820" s="28"/>
      <c r="F1820" s="28"/>
      <c r="G1820" s="5">
        <v>63.9</v>
      </c>
      <c r="H1820" s="5">
        <v>26.5</v>
      </c>
      <c r="I1820" s="24">
        <v>5569</v>
      </c>
      <c r="J1820" s="24">
        <v>5791</v>
      </c>
      <c r="K1820" s="24">
        <f t="shared" si="69"/>
        <v>11360</v>
      </c>
      <c r="L1820" s="92">
        <v>26</v>
      </c>
    </row>
    <row r="1821" spans="1:12">
      <c r="A1821" s="15">
        <v>45101</v>
      </c>
      <c r="B1821" s="15" t="b">
        <f t="shared" ca="1" si="68"/>
        <v>0</v>
      </c>
      <c r="C1821" s="28">
        <v>100</v>
      </c>
      <c r="D1821" s="28"/>
      <c r="E1821" s="28"/>
      <c r="F1821" s="28"/>
      <c r="G1821" s="5">
        <v>62.4</v>
      </c>
      <c r="H1821" s="5">
        <v>26.3</v>
      </c>
      <c r="I1821" s="24">
        <v>5237</v>
      </c>
      <c r="J1821" s="24">
        <v>5544</v>
      </c>
      <c r="K1821" s="24">
        <f t="shared" si="69"/>
        <v>10781</v>
      </c>
      <c r="L1821" s="92">
        <v>22</v>
      </c>
    </row>
    <row r="1822" spans="1:12">
      <c r="A1822" s="15">
        <v>45102</v>
      </c>
      <c r="B1822" s="15" t="b">
        <f t="shared" ca="1" si="68"/>
        <v>0</v>
      </c>
      <c r="C1822" s="28">
        <v>54.5</v>
      </c>
      <c r="D1822" s="28"/>
      <c r="E1822" s="28"/>
      <c r="F1822" s="28"/>
      <c r="G1822" s="5">
        <v>63.9</v>
      </c>
      <c r="H1822" s="5">
        <v>27.6</v>
      </c>
      <c r="I1822" s="24">
        <v>5245</v>
      </c>
      <c r="J1822" s="24">
        <v>5669</v>
      </c>
      <c r="K1822" s="24">
        <f t="shared" si="69"/>
        <v>10914</v>
      </c>
      <c r="L1822" s="92">
        <v>22</v>
      </c>
    </row>
    <row r="1823" spans="1:12">
      <c r="A1823" s="15">
        <v>45103</v>
      </c>
      <c r="B1823" s="15" t="b">
        <f t="shared" ca="1" si="68"/>
        <v>0</v>
      </c>
      <c r="C1823" s="28">
        <v>72</v>
      </c>
      <c r="D1823" s="28"/>
      <c r="E1823" s="28"/>
      <c r="F1823" s="28"/>
      <c r="G1823" s="5">
        <v>64.7</v>
      </c>
      <c r="H1823" s="5">
        <v>26.8</v>
      </c>
      <c r="I1823" s="24">
        <v>5385</v>
      </c>
      <c r="J1823" s="24">
        <v>5474</v>
      </c>
      <c r="K1823" s="24">
        <f t="shared" si="69"/>
        <v>10859</v>
      </c>
      <c r="L1823" s="92">
        <v>22</v>
      </c>
    </row>
    <row r="1824" spans="1:12">
      <c r="A1824" s="15">
        <v>45104</v>
      </c>
      <c r="B1824" s="15" t="b">
        <f t="shared" ca="1" si="68"/>
        <v>0</v>
      </c>
      <c r="C1824" s="28">
        <v>25.7</v>
      </c>
      <c r="D1824" s="28"/>
      <c r="E1824" s="28"/>
      <c r="F1824" s="28"/>
      <c r="G1824" s="5">
        <v>64.099999999999994</v>
      </c>
      <c r="H1824" s="5">
        <v>27.3</v>
      </c>
      <c r="I1824" s="24">
        <v>5476</v>
      </c>
      <c r="J1824" s="24">
        <v>5581</v>
      </c>
      <c r="K1824" s="24">
        <f t="shared" si="69"/>
        <v>11057</v>
      </c>
      <c r="L1824" s="92">
        <v>15</v>
      </c>
    </row>
    <row r="1825" spans="1:12">
      <c r="A1825" s="15">
        <v>45105</v>
      </c>
      <c r="B1825" s="15" t="b">
        <f t="shared" ca="1" si="68"/>
        <v>0</v>
      </c>
      <c r="C1825" s="28">
        <v>28.9</v>
      </c>
      <c r="D1825" s="28"/>
      <c r="E1825" s="28"/>
      <c r="F1825" s="28"/>
      <c r="G1825" s="5">
        <v>61.9</v>
      </c>
      <c r="H1825" s="5">
        <v>26.5</v>
      </c>
      <c r="I1825" s="24">
        <v>5272</v>
      </c>
      <c r="J1825" s="24">
        <v>5501</v>
      </c>
      <c r="K1825" s="24">
        <f t="shared" si="69"/>
        <v>10773</v>
      </c>
      <c r="L1825" s="92">
        <v>22</v>
      </c>
    </row>
    <row r="1826" spans="1:12">
      <c r="A1826" s="15">
        <v>45106</v>
      </c>
      <c r="B1826" s="15" t="b">
        <f t="shared" ca="1" si="68"/>
        <v>0</v>
      </c>
      <c r="C1826" s="28">
        <v>53.8</v>
      </c>
      <c r="D1826" s="28"/>
      <c r="E1826" s="28"/>
      <c r="F1826" s="28"/>
      <c r="G1826" s="5">
        <v>58.9</v>
      </c>
      <c r="H1826" s="5">
        <v>28</v>
      </c>
      <c r="I1826" s="24">
        <v>5597</v>
      </c>
      <c r="J1826" s="24">
        <v>5646</v>
      </c>
      <c r="K1826" s="24">
        <f t="shared" si="69"/>
        <v>11243</v>
      </c>
      <c r="L1826" s="92">
        <v>0</v>
      </c>
    </row>
    <row r="1827" spans="1:12">
      <c r="A1827" s="15">
        <v>45107</v>
      </c>
      <c r="B1827" s="15" t="b">
        <f t="shared" ca="1" si="68"/>
        <v>0</v>
      </c>
      <c r="C1827" s="28">
        <v>68.7</v>
      </c>
      <c r="D1827" s="28"/>
      <c r="E1827" s="28"/>
      <c r="F1827" s="28"/>
      <c r="G1827" s="5">
        <v>64.099999999999994</v>
      </c>
      <c r="H1827" s="5">
        <v>27.7</v>
      </c>
      <c r="I1827" s="24">
        <v>5614</v>
      </c>
      <c r="J1827" s="24">
        <v>5758</v>
      </c>
      <c r="K1827" s="24">
        <f t="shared" si="69"/>
        <v>11372</v>
      </c>
      <c r="L1827" s="92">
        <v>31</v>
      </c>
    </row>
    <row r="1828" spans="1:12">
      <c r="A1828" s="15">
        <v>45108</v>
      </c>
      <c r="B1828" s="15" t="b">
        <f t="shared" ca="1" si="68"/>
        <v>0</v>
      </c>
      <c r="C1828" s="28">
        <v>80.7</v>
      </c>
      <c r="D1828" s="28"/>
      <c r="E1828" s="28"/>
      <c r="F1828" s="28"/>
      <c r="G1828" s="5">
        <v>63.7</v>
      </c>
      <c r="H1828" s="5">
        <v>26.7</v>
      </c>
      <c r="I1828" s="24">
        <v>5100</v>
      </c>
      <c r="J1828" s="24">
        <v>5523</v>
      </c>
      <c r="K1828" s="24">
        <f>I1828+J1828</f>
        <v>10623</v>
      </c>
      <c r="L1828" s="92">
        <v>22</v>
      </c>
    </row>
    <row r="1829" spans="1:12">
      <c r="A1829" s="15">
        <v>45109</v>
      </c>
      <c r="B1829" s="15" t="b">
        <f t="shared" ca="1" si="68"/>
        <v>0</v>
      </c>
      <c r="C1829" s="28">
        <v>75</v>
      </c>
      <c r="D1829" s="28"/>
      <c r="E1829" s="28"/>
      <c r="F1829" s="28"/>
      <c r="G1829" s="5">
        <v>64.099999999999994</v>
      </c>
      <c r="H1829" s="5">
        <v>26.6</v>
      </c>
      <c r="I1829" s="24">
        <v>5069</v>
      </c>
      <c r="J1829" s="24">
        <v>5430</v>
      </c>
      <c r="K1829" s="24">
        <f t="shared" ref="K1829:K1840" si="70">I1829+J1829</f>
        <v>10499</v>
      </c>
      <c r="L1829" s="92">
        <v>22</v>
      </c>
    </row>
    <row r="1830" spans="1:12">
      <c r="A1830" s="15">
        <v>45110</v>
      </c>
      <c r="B1830" s="15" t="b">
        <f t="shared" ca="1" si="68"/>
        <v>0</v>
      </c>
      <c r="C1830" s="28">
        <v>27.6</v>
      </c>
      <c r="D1830" s="28"/>
      <c r="E1830" s="28"/>
      <c r="F1830" s="28"/>
      <c r="G1830" s="5">
        <v>64.284285714285716</v>
      </c>
      <c r="H1830" s="5">
        <v>26.962886597938137</v>
      </c>
      <c r="I1830" s="24">
        <v>5064</v>
      </c>
      <c r="J1830" s="24">
        <v>5395</v>
      </c>
      <c r="K1830" s="24">
        <f t="shared" si="70"/>
        <v>10459</v>
      </c>
      <c r="L1830" s="92">
        <v>26</v>
      </c>
    </row>
    <row r="1831" spans="1:12">
      <c r="A1831" s="15">
        <v>45111</v>
      </c>
      <c r="B1831" s="15" t="b">
        <f t="shared" ca="1" si="68"/>
        <v>0</v>
      </c>
      <c r="C1831" s="28">
        <v>65.900000000000006</v>
      </c>
      <c r="D1831" s="28"/>
      <c r="E1831" s="28"/>
      <c r="F1831" s="28"/>
      <c r="G1831" s="5">
        <v>64.341428571428565</v>
      </c>
      <c r="H1831" s="5">
        <v>27.3</v>
      </c>
      <c r="I1831" s="24">
        <v>4955</v>
      </c>
      <c r="J1831" s="24">
        <v>5303</v>
      </c>
      <c r="K1831" s="24">
        <f t="shared" si="70"/>
        <v>10258</v>
      </c>
      <c r="L1831" s="92">
        <v>18</v>
      </c>
    </row>
    <row r="1832" spans="1:12">
      <c r="A1832" s="15">
        <v>45112</v>
      </c>
      <c r="B1832" s="15" t="b">
        <f t="shared" ca="1" si="68"/>
        <v>0</v>
      </c>
      <c r="C1832" s="28">
        <v>27.5</v>
      </c>
      <c r="D1832" s="28"/>
      <c r="E1832" s="28"/>
      <c r="F1832" s="28"/>
      <c r="G1832" s="5">
        <v>63.198571428571427</v>
      </c>
      <c r="H1832" s="5">
        <v>28.5</v>
      </c>
      <c r="I1832" s="24">
        <v>5463</v>
      </c>
      <c r="J1832" s="24">
        <v>5547</v>
      </c>
      <c r="K1832" s="24">
        <f t="shared" si="70"/>
        <v>11010</v>
      </c>
      <c r="L1832" s="92">
        <v>31</v>
      </c>
    </row>
    <row r="1833" spans="1:12">
      <c r="A1833" s="15">
        <v>45113</v>
      </c>
      <c r="B1833" s="15" t="b">
        <f t="shared" ca="1" si="68"/>
        <v>0</v>
      </c>
      <c r="C1833" s="28">
        <v>49.5</v>
      </c>
      <c r="D1833" s="28"/>
      <c r="E1833" s="28"/>
      <c r="F1833" s="28"/>
      <c r="G1833" s="5">
        <v>70.628571428571433</v>
      </c>
      <c r="H1833" s="5">
        <v>26.890721649484522</v>
      </c>
      <c r="I1833" s="24">
        <v>5237</v>
      </c>
      <c r="J1833" s="24">
        <v>5569</v>
      </c>
      <c r="K1833" s="24">
        <f t="shared" si="70"/>
        <v>10806</v>
      </c>
      <c r="L1833" s="92">
        <v>0</v>
      </c>
    </row>
    <row r="1834" spans="1:12">
      <c r="A1834" s="15">
        <v>45114</v>
      </c>
      <c r="B1834" s="15" t="b">
        <f t="shared" ca="1" si="68"/>
        <v>0</v>
      </c>
      <c r="C1834" s="28">
        <v>58.2</v>
      </c>
      <c r="D1834" s="28"/>
      <c r="E1834" s="28"/>
      <c r="F1834" s="28"/>
      <c r="G1834" s="5">
        <v>82.1</v>
      </c>
      <c r="H1834" s="5">
        <v>28.6</v>
      </c>
      <c r="I1834" s="24">
        <v>5262</v>
      </c>
      <c r="J1834" s="24">
        <v>5588</v>
      </c>
      <c r="K1834" s="24">
        <f t="shared" si="70"/>
        <v>10850</v>
      </c>
      <c r="L1834" s="92">
        <v>31</v>
      </c>
    </row>
    <row r="1835" spans="1:12">
      <c r="A1835" s="15">
        <v>45115</v>
      </c>
      <c r="B1835" s="15" t="b">
        <f t="shared" ca="1" si="68"/>
        <v>0</v>
      </c>
      <c r="C1835" s="28">
        <v>80.3</v>
      </c>
      <c r="D1835" s="28"/>
      <c r="E1835" s="28"/>
      <c r="F1835" s="28"/>
      <c r="G1835" s="5">
        <v>64.099999999999994</v>
      </c>
      <c r="H1835" s="5">
        <v>28.8</v>
      </c>
      <c r="I1835" s="24">
        <v>5348</v>
      </c>
      <c r="J1835" s="24">
        <v>5583</v>
      </c>
      <c r="K1835" s="24">
        <f t="shared" si="70"/>
        <v>10931</v>
      </c>
      <c r="L1835" s="92">
        <v>26</v>
      </c>
    </row>
    <row r="1836" spans="1:12">
      <c r="A1836" s="15">
        <v>45116</v>
      </c>
      <c r="B1836" s="15" t="b">
        <f t="shared" ca="1" si="68"/>
        <v>0</v>
      </c>
      <c r="C1836" s="28">
        <v>85.6</v>
      </c>
      <c r="D1836" s="28"/>
      <c r="E1836" s="28"/>
      <c r="F1836" s="28"/>
      <c r="G1836" s="5">
        <v>63.4</v>
      </c>
      <c r="H1836" s="5">
        <v>28.8</v>
      </c>
      <c r="I1836" s="24">
        <v>5342</v>
      </c>
      <c r="J1836" s="24">
        <v>5479</v>
      </c>
      <c r="K1836" s="24">
        <f t="shared" si="70"/>
        <v>10821</v>
      </c>
      <c r="L1836" s="92">
        <v>22</v>
      </c>
    </row>
    <row r="1837" spans="1:12">
      <c r="A1837" s="15">
        <v>45117</v>
      </c>
      <c r="B1837" s="15" t="b">
        <f t="shared" ca="1" si="68"/>
        <v>0</v>
      </c>
      <c r="C1837" s="28">
        <v>44.5</v>
      </c>
      <c r="D1837" s="28"/>
      <c r="E1837" s="28"/>
      <c r="F1837" s="28"/>
      <c r="G1837" s="5">
        <v>63.9</v>
      </c>
      <c r="H1837" s="5">
        <v>29.1</v>
      </c>
      <c r="I1837" s="24">
        <v>5035</v>
      </c>
      <c r="J1837" s="24">
        <v>4980</v>
      </c>
      <c r="K1837" s="24">
        <f t="shared" si="70"/>
        <v>10015</v>
      </c>
      <c r="L1837" s="92">
        <v>31</v>
      </c>
    </row>
    <row r="1838" spans="1:12">
      <c r="A1838" s="15">
        <v>45118</v>
      </c>
      <c r="B1838" s="15" t="b">
        <f t="shared" ca="1" si="68"/>
        <v>0</v>
      </c>
      <c r="C1838" s="28">
        <v>48.8</v>
      </c>
      <c r="D1838" s="28"/>
      <c r="E1838" s="28"/>
      <c r="F1838" s="28"/>
      <c r="G1838" s="5">
        <v>63.5</v>
      </c>
      <c r="H1838" s="5">
        <v>29</v>
      </c>
      <c r="I1838" s="24">
        <v>4985</v>
      </c>
      <c r="J1838" s="24">
        <v>5042</v>
      </c>
      <c r="K1838" s="24">
        <f t="shared" si="70"/>
        <v>10027</v>
      </c>
      <c r="L1838" s="92">
        <v>26</v>
      </c>
    </row>
    <row r="1839" spans="1:12">
      <c r="A1839" s="15">
        <v>45119</v>
      </c>
      <c r="B1839" s="15" t="b">
        <f t="shared" ca="1" si="68"/>
        <v>0</v>
      </c>
      <c r="C1839" s="28">
        <v>82.8</v>
      </c>
      <c r="D1839" s="28"/>
      <c r="E1839" s="28"/>
      <c r="F1839" s="28"/>
      <c r="G1839" s="5">
        <v>62.2</v>
      </c>
      <c r="H1839" s="5">
        <v>28.9</v>
      </c>
      <c r="I1839" s="24">
        <v>4992</v>
      </c>
      <c r="J1839" s="24">
        <v>4856</v>
      </c>
      <c r="K1839" s="24">
        <f t="shared" si="70"/>
        <v>9848</v>
      </c>
      <c r="L1839" s="92">
        <v>31</v>
      </c>
    </row>
    <row r="1840" spans="1:12">
      <c r="A1840" s="15">
        <v>45120</v>
      </c>
      <c r="B1840" s="15" t="b">
        <f t="shared" ca="1" si="68"/>
        <v>0</v>
      </c>
      <c r="C1840" s="28">
        <v>68.7</v>
      </c>
      <c r="D1840" s="28"/>
      <c r="E1840" s="28"/>
      <c r="F1840" s="28"/>
      <c r="G1840" s="5">
        <v>58.4</v>
      </c>
      <c r="H1840" s="5">
        <v>27.9</v>
      </c>
      <c r="I1840" s="24">
        <v>4512</v>
      </c>
      <c r="J1840" s="24">
        <v>4721</v>
      </c>
      <c r="K1840" s="24">
        <f t="shared" si="70"/>
        <v>9233</v>
      </c>
      <c r="L1840" s="92">
        <v>0</v>
      </c>
    </row>
    <row r="1841" spans="1:12">
      <c r="A1841" s="15">
        <v>45121</v>
      </c>
      <c r="B1841" s="15" t="b">
        <f t="shared" ca="1" si="68"/>
        <v>0</v>
      </c>
      <c r="C1841" s="28">
        <v>92</v>
      </c>
      <c r="D1841" s="28"/>
      <c r="E1841" s="28"/>
      <c r="F1841" s="28"/>
      <c r="G1841" s="5">
        <v>97.7</v>
      </c>
      <c r="H1841" s="5">
        <v>29.7</v>
      </c>
      <c r="I1841" s="24">
        <v>5307</v>
      </c>
      <c r="J1841" s="24">
        <v>5412</v>
      </c>
      <c r="K1841" s="24">
        <f t="shared" ref="K1841:K1852" si="71">I1841+J1841</f>
        <v>10719</v>
      </c>
      <c r="L1841" s="92">
        <v>32</v>
      </c>
    </row>
    <row r="1842" spans="1:12">
      <c r="A1842" s="15">
        <v>45122</v>
      </c>
      <c r="B1842" s="15" t="b">
        <f t="shared" ca="1" si="68"/>
        <v>0</v>
      </c>
      <c r="C1842" s="28">
        <v>70.400000000000006</v>
      </c>
      <c r="D1842" s="28"/>
      <c r="E1842" s="28"/>
      <c r="F1842" s="28"/>
      <c r="G1842" s="5">
        <v>96.4</v>
      </c>
      <c r="H1842" s="5">
        <v>28.7</v>
      </c>
      <c r="I1842" s="24">
        <v>5267</v>
      </c>
      <c r="J1842" s="24">
        <v>5509</v>
      </c>
      <c r="K1842" s="24">
        <f t="shared" si="71"/>
        <v>10776</v>
      </c>
      <c r="L1842" s="92">
        <v>26</v>
      </c>
    </row>
    <row r="1843" spans="1:12">
      <c r="A1843" s="15">
        <v>45123</v>
      </c>
      <c r="B1843" s="15" t="b">
        <f t="shared" ca="1" si="68"/>
        <v>0</v>
      </c>
      <c r="C1843" s="28">
        <v>71.900000000000006</v>
      </c>
      <c r="D1843" s="28"/>
      <c r="E1843" s="28"/>
      <c r="F1843" s="28"/>
      <c r="G1843" s="5">
        <v>96.5</v>
      </c>
      <c r="H1843" s="5">
        <v>27.9</v>
      </c>
      <c r="I1843" s="24">
        <v>4944</v>
      </c>
      <c r="J1843" s="24">
        <v>5367</v>
      </c>
      <c r="K1843" s="24">
        <f t="shared" si="71"/>
        <v>10311</v>
      </c>
      <c r="L1843" s="92">
        <v>31</v>
      </c>
    </row>
    <row r="1844" spans="1:12">
      <c r="A1844" s="15">
        <v>45124</v>
      </c>
      <c r="B1844" s="15" t="b">
        <f t="shared" ca="1" si="68"/>
        <v>0</v>
      </c>
      <c r="C1844" s="28">
        <v>42.7</v>
      </c>
      <c r="D1844" s="28"/>
      <c r="E1844" s="28"/>
      <c r="F1844" s="28"/>
      <c r="G1844" s="5">
        <v>97.8</v>
      </c>
      <c r="H1844" s="5">
        <v>27.3</v>
      </c>
      <c r="I1844" s="24">
        <v>4592</v>
      </c>
      <c r="J1844" s="24">
        <v>4720</v>
      </c>
      <c r="K1844" s="24">
        <f t="shared" si="71"/>
        <v>9312</v>
      </c>
      <c r="L1844" s="92">
        <v>0</v>
      </c>
    </row>
    <row r="1845" spans="1:12">
      <c r="A1845" s="15">
        <v>45125</v>
      </c>
      <c r="B1845" s="15" t="b">
        <f t="shared" ca="1" si="68"/>
        <v>0</v>
      </c>
      <c r="C1845" s="28">
        <v>53</v>
      </c>
      <c r="D1845" s="28"/>
      <c r="E1845" s="28"/>
      <c r="F1845" s="28"/>
      <c r="G1845" s="5">
        <v>95.7</v>
      </c>
      <c r="H1845" s="5">
        <v>27.6</v>
      </c>
      <c r="I1845" s="24">
        <v>5666</v>
      </c>
      <c r="J1845" s="24">
        <v>5785</v>
      </c>
      <c r="K1845" s="24">
        <f t="shared" si="71"/>
        <v>11451</v>
      </c>
      <c r="L1845" s="92">
        <v>26</v>
      </c>
    </row>
    <row r="1846" spans="1:12">
      <c r="A1846" s="15">
        <v>45126</v>
      </c>
      <c r="B1846" s="15" t="b">
        <f t="shared" ca="1" si="68"/>
        <v>0</v>
      </c>
      <c r="C1846" s="28">
        <v>38.4</v>
      </c>
      <c r="D1846" s="28"/>
      <c r="E1846" s="28"/>
      <c r="F1846" s="28"/>
      <c r="G1846" s="5">
        <v>97</v>
      </c>
      <c r="H1846" s="5">
        <v>27.2</v>
      </c>
      <c r="I1846" s="24">
        <v>5713</v>
      </c>
      <c r="J1846" s="24">
        <v>5748</v>
      </c>
      <c r="K1846" s="24">
        <f t="shared" si="71"/>
        <v>11461</v>
      </c>
      <c r="L1846" s="92">
        <v>26</v>
      </c>
    </row>
    <row r="1847" spans="1:12">
      <c r="A1847" s="15">
        <v>45127</v>
      </c>
      <c r="B1847" s="15" t="b">
        <f t="shared" ca="1" si="68"/>
        <v>0</v>
      </c>
      <c r="C1847" s="28">
        <v>16.7</v>
      </c>
      <c r="D1847" s="28"/>
      <c r="E1847" s="28"/>
      <c r="F1847" s="28"/>
      <c r="G1847" s="5">
        <v>98.5</v>
      </c>
      <c r="H1847" s="5">
        <v>28.2</v>
      </c>
      <c r="I1847" s="24">
        <v>5226</v>
      </c>
      <c r="J1847" s="24">
        <v>5344</v>
      </c>
      <c r="K1847" s="24">
        <f t="shared" si="71"/>
        <v>10570</v>
      </c>
      <c r="L1847" s="92">
        <v>26</v>
      </c>
    </row>
    <row r="1848" spans="1:12">
      <c r="A1848" s="15">
        <v>45128</v>
      </c>
      <c r="B1848" s="15" t="b">
        <f t="shared" ca="1" si="68"/>
        <v>0</v>
      </c>
      <c r="C1848" s="28">
        <v>57.4</v>
      </c>
      <c r="D1848" s="28"/>
      <c r="E1848" s="28"/>
      <c r="F1848" s="28"/>
      <c r="G1848" s="5">
        <v>99.5</v>
      </c>
      <c r="H1848" s="5">
        <v>28.6</v>
      </c>
      <c r="I1848" s="24">
        <v>5355</v>
      </c>
      <c r="J1848" s="24">
        <v>5558</v>
      </c>
      <c r="K1848" s="24">
        <f t="shared" si="71"/>
        <v>10913</v>
      </c>
      <c r="L1848" s="92">
        <v>31</v>
      </c>
    </row>
    <row r="1849" spans="1:12">
      <c r="A1849" s="15">
        <v>45129</v>
      </c>
      <c r="B1849" s="15" t="b">
        <f t="shared" ca="1" si="68"/>
        <v>0</v>
      </c>
      <c r="C1849" s="28">
        <v>55.7</v>
      </c>
      <c r="D1849" s="28"/>
      <c r="E1849" s="28"/>
      <c r="F1849" s="28"/>
      <c r="G1849" s="5">
        <v>97.2</v>
      </c>
      <c r="H1849" s="5">
        <v>28.6</v>
      </c>
      <c r="I1849" s="24">
        <v>5258</v>
      </c>
      <c r="J1849" s="24">
        <v>5617</v>
      </c>
      <c r="K1849" s="24">
        <f t="shared" si="71"/>
        <v>10875</v>
      </c>
      <c r="L1849" s="92">
        <v>31</v>
      </c>
    </row>
    <row r="1850" spans="1:12">
      <c r="A1850" s="15">
        <v>45130</v>
      </c>
      <c r="B1850" s="15" t="b">
        <f t="shared" ca="1" si="68"/>
        <v>0</v>
      </c>
      <c r="C1850" s="28">
        <v>55.9</v>
      </c>
      <c r="D1850" s="28"/>
      <c r="E1850" s="28"/>
      <c r="F1850" s="28"/>
      <c r="G1850" s="5">
        <v>97.3</v>
      </c>
      <c r="H1850" s="5">
        <v>29.2</v>
      </c>
      <c r="I1850" s="24">
        <v>5328</v>
      </c>
      <c r="J1850" s="24">
        <v>5607</v>
      </c>
      <c r="K1850" s="24">
        <f t="shared" si="71"/>
        <v>10935</v>
      </c>
      <c r="L1850" s="92">
        <v>31</v>
      </c>
    </row>
    <row r="1851" spans="1:12">
      <c r="A1851" s="15">
        <v>45131</v>
      </c>
      <c r="B1851" s="15" t="b">
        <f t="shared" ca="1" si="68"/>
        <v>0</v>
      </c>
      <c r="C1851" s="28">
        <v>13.5</v>
      </c>
      <c r="D1851" s="28"/>
      <c r="E1851" s="28"/>
      <c r="F1851" s="28"/>
      <c r="G1851" s="5">
        <v>98.6</v>
      </c>
      <c r="H1851" s="5">
        <v>29</v>
      </c>
      <c r="I1851" s="24">
        <v>5295</v>
      </c>
      <c r="J1851" s="24">
        <v>5528</v>
      </c>
      <c r="K1851" s="24">
        <f t="shared" si="71"/>
        <v>10823</v>
      </c>
      <c r="L1851" s="92">
        <v>31</v>
      </c>
    </row>
    <row r="1852" spans="1:12">
      <c r="A1852" s="15">
        <v>45132</v>
      </c>
      <c r="B1852" s="15" t="b">
        <f t="shared" ca="1" si="68"/>
        <v>0</v>
      </c>
      <c r="C1852" s="28">
        <v>32.200000000000003</v>
      </c>
      <c r="D1852" s="28"/>
      <c r="E1852" s="28"/>
      <c r="F1852" s="28"/>
      <c r="G1852" s="5">
        <v>98</v>
      </c>
      <c r="H1852" s="5">
        <v>29.3</v>
      </c>
      <c r="I1852" s="24">
        <v>6137</v>
      </c>
      <c r="J1852" s="24">
        <v>6564</v>
      </c>
      <c r="K1852" s="24">
        <f t="shared" si="71"/>
        <v>12701</v>
      </c>
      <c r="L1852" s="92">
        <v>22</v>
      </c>
    </row>
    <row r="1853" spans="1:12">
      <c r="A1853" s="15">
        <v>45133</v>
      </c>
      <c r="B1853" s="15" t="b">
        <f t="shared" ca="1" si="68"/>
        <v>0</v>
      </c>
      <c r="C1853" s="28">
        <v>54</v>
      </c>
      <c r="D1853" s="28"/>
      <c r="E1853" s="28"/>
      <c r="F1853" s="28"/>
      <c r="G1853" s="5">
        <v>98.7</v>
      </c>
      <c r="H1853" s="5">
        <v>30.5</v>
      </c>
      <c r="I1853" s="24">
        <v>4793</v>
      </c>
      <c r="J1853" s="24">
        <v>5011</v>
      </c>
      <c r="K1853" s="24">
        <f t="shared" ref="K1853:K1858" si="72">I1853+J1853</f>
        <v>9804</v>
      </c>
      <c r="L1853" s="92">
        <v>26</v>
      </c>
    </row>
    <row r="1854" spans="1:12">
      <c r="A1854" s="15">
        <v>45134</v>
      </c>
      <c r="B1854" s="15" t="b">
        <f t="shared" ca="1" si="68"/>
        <v>0</v>
      </c>
      <c r="C1854" s="28">
        <v>56.9</v>
      </c>
      <c r="D1854" s="28"/>
      <c r="E1854" s="28"/>
      <c r="F1854" s="28"/>
      <c r="G1854" s="5">
        <v>98.4</v>
      </c>
      <c r="H1854" s="5">
        <v>30</v>
      </c>
      <c r="I1854" s="24">
        <v>5518</v>
      </c>
      <c r="J1854" s="24">
        <v>5525</v>
      </c>
      <c r="K1854" s="24">
        <f t="shared" si="72"/>
        <v>11043</v>
      </c>
      <c r="L1854" s="92">
        <v>22</v>
      </c>
    </row>
    <row r="1855" spans="1:12">
      <c r="A1855" s="15">
        <v>45135</v>
      </c>
      <c r="B1855" s="15" t="b">
        <f t="shared" ca="1" si="68"/>
        <v>0</v>
      </c>
      <c r="C1855" s="28">
        <v>29.7</v>
      </c>
      <c r="D1855" s="28"/>
      <c r="E1855" s="28"/>
      <c r="F1855" s="28"/>
      <c r="G1855" s="5">
        <v>97</v>
      </c>
      <c r="H1855" s="5">
        <v>29.9</v>
      </c>
      <c r="I1855" s="24">
        <v>5336</v>
      </c>
      <c r="J1855" s="24">
        <v>5661</v>
      </c>
      <c r="K1855" s="24">
        <f t="shared" si="72"/>
        <v>10997</v>
      </c>
      <c r="L1855" s="92">
        <v>26</v>
      </c>
    </row>
    <row r="1856" spans="1:12">
      <c r="A1856" s="15">
        <v>45136</v>
      </c>
      <c r="B1856" s="15" t="b">
        <f t="shared" ca="1" si="68"/>
        <v>0</v>
      </c>
      <c r="C1856" s="28">
        <v>47.4</v>
      </c>
      <c r="D1856" s="28"/>
      <c r="E1856" s="28"/>
      <c r="F1856" s="28"/>
      <c r="G1856" s="5">
        <v>97.5</v>
      </c>
      <c r="H1856" s="5">
        <v>27.5</v>
      </c>
      <c r="I1856" s="24">
        <v>5368</v>
      </c>
      <c r="J1856" s="24">
        <v>5645</v>
      </c>
      <c r="K1856" s="24">
        <f t="shared" si="72"/>
        <v>11013</v>
      </c>
      <c r="L1856" s="92">
        <v>26</v>
      </c>
    </row>
    <row r="1857" spans="1:12">
      <c r="A1857" s="15">
        <v>45137</v>
      </c>
      <c r="B1857" s="15" t="b">
        <f t="shared" ca="1" si="68"/>
        <v>0</v>
      </c>
      <c r="C1857" s="28">
        <v>43.8</v>
      </c>
      <c r="D1857" s="28"/>
      <c r="E1857" s="28"/>
      <c r="F1857" s="28"/>
      <c r="G1857" s="5">
        <v>95.4</v>
      </c>
      <c r="H1857" s="5">
        <v>27.8</v>
      </c>
      <c r="I1857" s="24">
        <v>5328</v>
      </c>
      <c r="J1857" s="24">
        <v>5707</v>
      </c>
      <c r="K1857" s="24">
        <f t="shared" si="72"/>
        <v>11035</v>
      </c>
      <c r="L1857" s="92">
        <v>26</v>
      </c>
    </row>
    <row r="1858" spans="1:12">
      <c r="A1858" s="15">
        <v>45138</v>
      </c>
      <c r="B1858" s="15" t="b">
        <f t="shared" ref="B1858:B1921" ca="1" si="73">AND(A1858&gt;=(TODAY()-30),A1858&lt;TODAY())</f>
        <v>0</v>
      </c>
      <c r="C1858" s="28">
        <v>48.1</v>
      </c>
      <c r="D1858" s="28"/>
      <c r="E1858" s="28"/>
      <c r="F1858" s="28"/>
      <c r="G1858" s="5">
        <v>91.9</v>
      </c>
      <c r="H1858" s="5">
        <v>28.1</v>
      </c>
      <c r="I1858" s="24">
        <v>5275</v>
      </c>
      <c r="J1858" s="24">
        <v>5670</v>
      </c>
      <c r="K1858" s="24">
        <f t="shared" si="72"/>
        <v>10945</v>
      </c>
      <c r="L1858" s="92">
        <v>31</v>
      </c>
    </row>
    <row r="1859" spans="1:12">
      <c r="A1859" s="15">
        <v>45139</v>
      </c>
      <c r="B1859" s="15" t="b">
        <f t="shared" ca="1" si="73"/>
        <v>0</v>
      </c>
      <c r="C1859" s="28">
        <v>28.5</v>
      </c>
      <c r="D1859" s="28"/>
      <c r="E1859" s="28"/>
      <c r="F1859" s="28"/>
      <c r="G1859" s="5">
        <v>93.2</v>
      </c>
      <c r="H1859" s="5">
        <v>27.6</v>
      </c>
      <c r="I1859" s="24">
        <v>4930</v>
      </c>
      <c r="J1859" s="24">
        <v>5504</v>
      </c>
      <c r="K1859" s="24">
        <f>I1859+J1859</f>
        <v>10434</v>
      </c>
      <c r="L1859" s="92">
        <v>26</v>
      </c>
    </row>
    <row r="1860" spans="1:12">
      <c r="A1860" s="15">
        <v>45140</v>
      </c>
      <c r="B1860" s="15" t="b">
        <f t="shared" ca="1" si="73"/>
        <v>0</v>
      </c>
      <c r="C1860" s="28">
        <v>33.700000000000003</v>
      </c>
      <c r="D1860" s="28"/>
      <c r="E1860" s="28"/>
      <c r="F1860" s="28"/>
      <c r="G1860" s="5">
        <v>92.2</v>
      </c>
      <c r="H1860" s="5">
        <v>28.4</v>
      </c>
      <c r="I1860" s="24">
        <v>4660</v>
      </c>
      <c r="J1860" s="24">
        <v>5356</v>
      </c>
      <c r="K1860" s="24">
        <f t="shared" ref="K1860:K1889" si="74">I1860+J1860</f>
        <v>10016</v>
      </c>
      <c r="L1860" s="92">
        <v>26</v>
      </c>
    </row>
    <row r="1861" spans="1:12">
      <c r="A1861" s="15">
        <v>45141</v>
      </c>
      <c r="B1861" s="15" t="b">
        <f t="shared" ca="1" si="73"/>
        <v>0</v>
      </c>
      <c r="C1861" s="28">
        <v>41.2</v>
      </c>
      <c r="D1861" s="28"/>
      <c r="E1861" s="28"/>
      <c r="F1861" s="28"/>
      <c r="G1861" s="5">
        <v>93.6</v>
      </c>
      <c r="H1861" s="5">
        <v>28.8</v>
      </c>
      <c r="I1861" s="24">
        <v>5224</v>
      </c>
      <c r="J1861" s="24">
        <v>5597</v>
      </c>
      <c r="K1861" s="24">
        <f t="shared" si="74"/>
        <v>10821</v>
      </c>
      <c r="L1861" s="92">
        <v>26</v>
      </c>
    </row>
    <row r="1862" spans="1:12">
      <c r="A1862" s="15">
        <v>45142</v>
      </c>
      <c r="B1862" s="15" t="b">
        <f t="shared" ca="1" si="73"/>
        <v>0</v>
      </c>
      <c r="C1862" s="28">
        <v>32</v>
      </c>
      <c r="D1862" s="28"/>
      <c r="E1862" s="28"/>
      <c r="F1862" s="28"/>
      <c r="G1862" s="5">
        <v>97.3</v>
      </c>
      <c r="H1862" s="5">
        <v>28.9</v>
      </c>
      <c r="I1862" s="24">
        <v>5330</v>
      </c>
      <c r="J1862" s="24">
        <v>5712</v>
      </c>
      <c r="K1862" s="24">
        <f t="shared" si="74"/>
        <v>11042</v>
      </c>
      <c r="L1862" s="92">
        <v>31</v>
      </c>
    </row>
    <row r="1863" spans="1:12">
      <c r="A1863" s="15">
        <v>45143</v>
      </c>
      <c r="B1863" s="15" t="b">
        <f t="shared" ca="1" si="73"/>
        <v>0</v>
      </c>
      <c r="C1863" s="28">
        <v>47.3</v>
      </c>
      <c r="D1863" s="28"/>
      <c r="E1863" s="28"/>
      <c r="F1863" s="28"/>
      <c r="G1863" s="5">
        <v>97.6</v>
      </c>
      <c r="H1863" s="5">
        <v>28.7</v>
      </c>
      <c r="I1863" s="24">
        <v>5814</v>
      </c>
      <c r="J1863" s="24">
        <v>6090</v>
      </c>
      <c r="K1863" s="24">
        <f t="shared" si="74"/>
        <v>11904</v>
      </c>
      <c r="L1863" s="92">
        <v>26</v>
      </c>
    </row>
    <row r="1864" spans="1:12">
      <c r="A1864" s="15">
        <v>45144</v>
      </c>
      <c r="B1864" s="15" t="b">
        <f t="shared" ca="1" si="73"/>
        <v>0</v>
      </c>
      <c r="C1864" s="28">
        <v>49.3</v>
      </c>
      <c r="D1864" s="28"/>
      <c r="E1864" s="28"/>
      <c r="F1864" s="28"/>
      <c r="G1864" s="5">
        <v>94.4</v>
      </c>
      <c r="H1864" s="5">
        <v>29.1</v>
      </c>
      <c r="I1864" s="24">
        <v>6057</v>
      </c>
      <c r="J1864" s="24">
        <v>6819</v>
      </c>
      <c r="K1864" s="24">
        <f t="shared" si="74"/>
        <v>12876</v>
      </c>
      <c r="L1864" s="92">
        <v>26</v>
      </c>
    </row>
    <row r="1865" spans="1:12">
      <c r="A1865" s="15">
        <v>45145</v>
      </c>
      <c r="B1865" s="15" t="b">
        <f t="shared" ca="1" si="73"/>
        <v>0</v>
      </c>
      <c r="C1865" s="28">
        <v>9.6</v>
      </c>
      <c r="D1865" s="28"/>
      <c r="E1865" s="28"/>
      <c r="F1865" s="28"/>
      <c r="G1865" s="5">
        <v>95.9</v>
      </c>
      <c r="H1865" s="5">
        <v>28.1</v>
      </c>
      <c r="I1865" s="24">
        <v>5769</v>
      </c>
      <c r="J1865" s="24">
        <v>6701</v>
      </c>
      <c r="K1865" s="24">
        <f t="shared" si="74"/>
        <v>12470</v>
      </c>
      <c r="L1865" s="92">
        <v>26</v>
      </c>
    </row>
    <row r="1866" spans="1:12">
      <c r="A1866" s="15">
        <v>45146</v>
      </c>
      <c r="B1866" s="15" t="b">
        <f t="shared" ca="1" si="73"/>
        <v>0</v>
      </c>
      <c r="C1866" s="28">
        <v>27.7</v>
      </c>
      <c r="D1866" s="28"/>
      <c r="E1866" s="28"/>
      <c r="F1866" s="28"/>
      <c r="G1866" s="5">
        <v>96.2</v>
      </c>
      <c r="H1866" s="5">
        <v>27.8</v>
      </c>
      <c r="I1866" s="24">
        <v>5824</v>
      </c>
      <c r="J1866" s="24">
        <v>6555</v>
      </c>
      <c r="K1866" s="24">
        <f t="shared" si="74"/>
        <v>12379</v>
      </c>
      <c r="L1866" s="92">
        <v>26</v>
      </c>
    </row>
    <row r="1867" spans="1:12">
      <c r="A1867" s="15">
        <v>45147</v>
      </c>
      <c r="B1867" s="15" t="b">
        <f t="shared" ca="1" si="73"/>
        <v>0</v>
      </c>
      <c r="C1867" s="28">
        <v>21</v>
      </c>
      <c r="D1867" s="28"/>
      <c r="E1867" s="28"/>
      <c r="F1867" s="28"/>
      <c r="G1867" s="5">
        <v>94.5</v>
      </c>
      <c r="H1867" s="5">
        <v>28.1</v>
      </c>
      <c r="I1867" s="24">
        <v>5775</v>
      </c>
      <c r="J1867" s="24">
        <v>6511</v>
      </c>
      <c r="K1867" s="24">
        <f t="shared" si="74"/>
        <v>12286</v>
      </c>
      <c r="L1867" s="92">
        <v>26</v>
      </c>
    </row>
    <row r="1868" spans="1:12">
      <c r="A1868" s="15">
        <v>45148</v>
      </c>
      <c r="B1868" s="15" t="b">
        <f t="shared" ca="1" si="73"/>
        <v>0</v>
      </c>
      <c r="C1868" s="28">
        <v>56.1</v>
      </c>
      <c r="D1868" s="28"/>
      <c r="E1868" s="28"/>
      <c r="F1868" s="28"/>
      <c r="G1868" s="5">
        <v>95.3</v>
      </c>
      <c r="H1868" s="5">
        <v>27.2</v>
      </c>
      <c r="I1868" s="24">
        <v>5602</v>
      </c>
      <c r="J1868" s="24">
        <v>6442</v>
      </c>
      <c r="K1868" s="24">
        <f t="shared" si="74"/>
        <v>12044</v>
      </c>
      <c r="L1868" s="92">
        <v>26</v>
      </c>
    </row>
    <row r="1869" spans="1:12">
      <c r="A1869" s="15">
        <v>45149</v>
      </c>
      <c r="B1869" s="15" t="b">
        <f t="shared" ca="1" si="73"/>
        <v>0</v>
      </c>
      <c r="C1869" s="28">
        <v>56.4</v>
      </c>
      <c r="D1869" s="28"/>
      <c r="E1869" s="28"/>
      <c r="F1869" s="28"/>
      <c r="G1869" s="5">
        <v>96.7</v>
      </c>
      <c r="H1869" s="5">
        <v>26.3</v>
      </c>
      <c r="I1869" s="24">
        <v>5469</v>
      </c>
      <c r="J1869" s="24">
        <v>6527</v>
      </c>
      <c r="K1869" s="24">
        <f t="shared" si="74"/>
        <v>11996</v>
      </c>
      <c r="L1869" s="92">
        <v>31</v>
      </c>
    </row>
    <row r="1870" spans="1:12">
      <c r="A1870" s="15">
        <v>45150</v>
      </c>
      <c r="B1870" s="15" t="b">
        <f t="shared" ca="1" si="73"/>
        <v>0</v>
      </c>
      <c r="C1870" s="28">
        <v>28.8</v>
      </c>
      <c r="D1870" s="28"/>
      <c r="E1870" s="28"/>
      <c r="F1870" s="28"/>
      <c r="G1870" s="5">
        <v>98.9</v>
      </c>
      <c r="H1870" s="5">
        <v>27.3</v>
      </c>
      <c r="I1870" s="24">
        <v>5869</v>
      </c>
      <c r="J1870" s="24">
        <v>6484</v>
      </c>
      <c r="K1870" s="24">
        <f t="shared" si="74"/>
        <v>12353</v>
      </c>
      <c r="L1870" s="92">
        <v>31</v>
      </c>
    </row>
    <row r="1871" spans="1:12">
      <c r="A1871" s="15">
        <v>45151</v>
      </c>
      <c r="B1871" s="15" t="b">
        <f t="shared" ca="1" si="73"/>
        <v>0</v>
      </c>
      <c r="C1871" s="28">
        <v>35.9</v>
      </c>
      <c r="D1871" s="28"/>
      <c r="E1871" s="28"/>
      <c r="F1871" s="28"/>
      <c r="G1871" s="5">
        <v>98.7</v>
      </c>
      <c r="H1871" s="5">
        <v>27.2</v>
      </c>
      <c r="I1871" s="24">
        <v>5874</v>
      </c>
      <c r="J1871" s="24">
        <v>6655</v>
      </c>
      <c r="K1871" s="24">
        <f t="shared" si="74"/>
        <v>12529</v>
      </c>
      <c r="L1871" s="92">
        <v>31</v>
      </c>
    </row>
    <row r="1872" spans="1:12">
      <c r="A1872" s="15">
        <v>45152</v>
      </c>
      <c r="B1872" s="15" t="b">
        <f t="shared" ca="1" si="73"/>
        <v>0</v>
      </c>
      <c r="C1872" s="28">
        <v>13.7</v>
      </c>
      <c r="D1872" s="28"/>
      <c r="E1872" s="28"/>
      <c r="F1872" s="28"/>
      <c r="G1872" s="5">
        <v>97.8</v>
      </c>
      <c r="H1872" s="5">
        <v>27.7</v>
      </c>
      <c r="I1872" s="24">
        <v>6136</v>
      </c>
      <c r="J1872" s="24">
        <v>6537</v>
      </c>
      <c r="K1872" s="24">
        <f t="shared" si="74"/>
        <v>12673</v>
      </c>
      <c r="L1872" s="92">
        <v>31</v>
      </c>
    </row>
    <row r="1873" spans="1:12">
      <c r="A1873" s="15">
        <v>45153</v>
      </c>
      <c r="B1873" s="15" t="b">
        <f t="shared" ca="1" si="73"/>
        <v>0</v>
      </c>
      <c r="C1873" s="28">
        <v>16.7</v>
      </c>
      <c r="D1873" s="28"/>
      <c r="E1873" s="28"/>
      <c r="F1873" s="28"/>
      <c r="G1873" s="5">
        <v>95.7</v>
      </c>
      <c r="H1873" s="5">
        <v>27.9</v>
      </c>
      <c r="I1873" s="24">
        <v>6282</v>
      </c>
      <c r="J1873" s="24">
        <v>6665</v>
      </c>
      <c r="K1873" s="24">
        <f t="shared" si="74"/>
        <v>12947</v>
      </c>
      <c r="L1873" s="92">
        <v>26</v>
      </c>
    </row>
    <row r="1874" spans="1:12">
      <c r="A1874" s="15">
        <v>45154</v>
      </c>
      <c r="B1874" s="15" t="b">
        <f t="shared" ca="1" si="73"/>
        <v>0</v>
      </c>
      <c r="C1874" s="28">
        <v>16.7</v>
      </c>
      <c r="D1874" s="28"/>
      <c r="E1874" s="28"/>
      <c r="F1874" s="28"/>
      <c r="G1874" s="5">
        <v>95.3</v>
      </c>
      <c r="H1874" s="5">
        <v>28.4</v>
      </c>
      <c r="I1874" s="24">
        <v>6159</v>
      </c>
      <c r="J1874" s="24">
        <v>6555</v>
      </c>
      <c r="K1874" s="24">
        <f t="shared" si="74"/>
        <v>12714</v>
      </c>
      <c r="L1874" s="92">
        <v>26</v>
      </c>
    </row>
    <row r="1875" spans="1:12">
      <c r="A1875" s="15">
        <v>45155</v>
      </c>
      <c r="B1875" s="15" t="b">
        <f t="shared" ca="1" si="73"/>
        <v>0</v>
      </c>
      <c r="C1875" s="28">
        <v>62.5</v>
      </c>
      <c r="D1875" s="28"/>
      <c r="E1875" s="28"/>
      <c r="F1875" s="28"/>
      <c r="G1875" s="5">
        <v>92.7</v>
      </c>
      <c r="H1875" s="5">
        <v>28.2</v>
      </c>
      <c r="I1875" s="24">
        <v>6110</v>
      </c>
      <c r="J1875" s="24">
        <v>6747</v>
      </c>
      <c r="K1875" s="24">
        <f t="shared" si="74"/>
        <v>12857</v>
      </c>
      <c r="L1875" s="92">
        <v>26</v>
      </c>
    </row>
    <row r="1876" spans="1:12">
      <c r="A1876" s="15">
        <v>45156</v>
      </c>
      <c r="B1876" s="15" t="b">
        <f t="shared" ca="1" si="73"/>
        <v>0</v>
      </c>
      <c r="C1876" s="28">
        <v>75</v>
      </c>
      <c r="D1876" s="28"/>
      <c r="E1876" s="28"/>
      <c r="F1876" s="28"/>
      <c r="G1876" s="5">
        <v>96.9</v>
      </c>
      <c r="H1876" s="5">
        <v>27</v>
      </c>
      <c r="I1876" s="24">
        <v>5868</v>
      </c>
      <c r="J1876" s="24">
        <v>6794</v>
      </c>
      <c r="K1876" s="24">
        <f t="shared" si="74"/>
        <v>12662</v>
      </c>
      <c r="L1876" s="92">
        <v>26</v>
      </c>
    </row>
    <row r="1877" spans="1:12">
      <c r="A1877" s="15">
        <v>45157</v>
      </c>
      <c r="B1877" s="15" t="b">
        <f t="shared" ca="1" si="73"/>
        <v>0</v>
      </c>
      <c r="C1877" s="28">
        <v>64.900000000000006</v>
      </c>
      <c r="D1877" s="28"/>
      <c r="E1877" s="28"/>
      <c r="F1877" s="28"/>
      <c r="G1877" s="5">
        <v>97</v>
      </c>
      <c r="H1877" s="5">
        <v>26.8</v>
      </c>
      <c r="I1877" s="24">
        <v>5379</v>
      </c>
      <c r="J1877" s="24">
        <v>6647</v>
      </c>
      <c r="K1877" s="24">
        <f t="shared" si="74"/>
        <v>12026</v>
      </c>
      <c r="L1877" s="92">
        <v>31</v>
      </c>
    </row>
    <row r="1878" spans="1:12">
      <c r="A1878" s="15">
        <v>45158</v>
      </c>
      <c r="B1878" s="15" t="b">
        <f t="shared" ca="1" si="73"/>
        <v>0</v>
      </c>
      <c r="C1878" s="28">
        <v>76.8</v>
      </c>
      <c r="D1878" s="28"/>
      <c r="E1878" s="28"/>
      <c r="F1878" s="28"/>
      <c r="G1878" s="5">
        <v>93.5</v>
      </c>
      <c r="H1878" s="5">
        <v>27.9</v>
      </c>
      <c r="I1878" s="24">
        <v>5933</v>
      </c>
      <c r="J1878" s="24">
        <v>6643</v>
      </c>
      <c r="K1878" s="24">
        <f t="shared" si="74"/>
        <v>12576</v>
      </c>
      <c r="L1878" s="92">
        <v>26</v>
      </c>
    </row>
    <row r="1879" spans="1:12">
      <c r="A1879" s="15">
        <v>45159</v>
      </c>
      <c r="B1879" s="15" t="b">
        <f t="shared" ca="1" si="73"/>
        <v>0</v>
      </c>
      <c r="C1879" s="28">
        <v>32.5</v>
      </c>
      <c r="D1879" s="28"/>
      <c r="E1879" s="28"/>
      <c r="F1879" s="28"/>
      <c r="G1879" s="5">
        <v>94.3</v>
      </c>
      <c r="H1879" s="5">
        <v>27.6</v>
      </c>
      <c r="I1879" s="24">
        <v>5455</v>
      </c>
      <c r="J1879" s="24">
        <v>6368</v>
      </c>
      <c r="K1879" s="24">
        <f t="shared" si="74"/>
        <v>11823</v>
      </c>
      <c r="L1879" s="92">
        <v>36</v>
      </c>
    </row>
    <row r="1880" spans="1:12">
      <c r="A1880" s="15">
        <v>45160</v>
      </c>
      <c r="B1880" s="15" t="b">
        <f t="shared" ca="1" si="73"/>
        <v>0</v>
      </c>
      <c r="C1880" s="28">
        <v>72.5</v>
      </c>
      <c r="D1880" s="28"/>
      <c r="E1880" s="28"/>
      <c r="F1880" s="28"/>
      <c r="G1880" s="5">
        <v>91.6</v>
      </c>
      <c r="H1880" s="5">
        <v>28.1</v>
      </c>
      <c r="I1880" s="24">
        <v>5357</v>
      </c>
      <c r="J1880" s="24">
        <v>5877</v>
      </c>
      <c r="K1880" s="24">
        <f t="shared" si="74"/>
        <v>11234</v>
      </c>
      <c r="L1880" s="92">
        <v>31</v>
      </c>
    </row>
    <row r="1881" spans="1:12">
      <c r="A1881" s="15">
        <v>45161</v>
      </c>
      <c r="B1881" s="15" t="b">
        <f t="shared" ca="1" si="73"/>
        <v>0</v>
      </c>
      <c r="C1881" s="28">
        <v>36</v>
      </c>
      <c r="D1881" s="28"/>
      <c r="E1881" s="28"/>
      <c r="F1881" s="28"/>
      <c r="G1881" s="5">
        <v>93.1</v>
      </c>
      <c r="H1881" s="5">
        <v>27.9</v>
      </c>
      <c r="I1881" s="24">
        <v>5633</v>
      </c>
      <c r="J1881" s="24">
        <v>6226</v>
      </c>
      <c r="K1881" s="24">
        <f t="shared" si="74"/>
        <v>11859</v>
      </c>
      <c r="L1881" s="92">
        <v>31</v>
      </c>
    </row>
    <row r="1882" spans="1:12">
      <c r="A1882" s="15">
        <v>45162</v>
      </c>
      <c r="B1882" s="15" t="b">
        <f t="shared" ca="1" si="73"/>
        <v>0</v>
      </c>
      <c r="C1882" s="28">
        <v>44.2</v>
      </c>
      <c r="D1882" s="28"/>
      <c r="E1882" s="28"/>
      <c r="F1882" s="28"/>
      <c r="G1882" s="5">
        <v>92.7</v>
      </c>
      <c r="H1882" s="5">
        <v>27.3</v>
      </c>
      <c r="I1882" s="24">
        <v>5139</v>
      </c>
      <c r="J1882" s="24">
        <v>5656</v>
      </c>
      <c r="K1882" s="24">
        <f t="shared" si="74"/>
        <v>10795</v>
      </c>
      <c r="L1882" s="92">
        <v>31</v>
      </c>
    </row>
    <row r="1883" spans="1:12">
      <c r="A1883" s="15">
        <v>45163</v>
      </c>
      <c r="B1883" s="15" t="b">
        <f t="shared" ca="1" si="73"/>
        <v>0</v>
      </c>
      <c r="C1883" s="28">
        <v>54.7</v>
      </c>
      <c r="D1883" s="28"/>
      <c r="E1883" s="28"/>
      <c r="F1883" s="28"/>
      <c r="G1883" s="5">
        <v>94.8</v>
      </c>
      <c r="H1883" s="5">
        <v>28.1</v>
      </c>
      <c r="I1883" s="24">
        <v>5573</v>
      </c>
      <c r="J1883" s="24">
        <v>6002</v>
      </c>
      <c r="K1883" s="24">
        <f t="shared" si="74"/>
        <v>11575</v>
      </c>
      <c r="L1883" s="92">
        <v>31</v>
      </c>
    </row>
    <row r="1884" spans="1:12">
      <c r="A1884" s="15">
        <v>45164</v>
      </c>
      <c r="B1884" s="15" t="b">
        <f t="shared" ca="1" si="73"/>
        <v>0</v>
      </c>
      <c r="C1884" s="28">
        <v>59.1</v>
      </c>
      <c r="D1884" s="28"/>
      <c r="E1884" s="28"/>
      <c r="F1884" s="28"/>
      <c r="G1884" s="5">
        <v>96</v>
      </c>
      <c r="H1884" s="5">
        <v>28</v>
      </c>
      <c r="I1884" s="24">
        <v>5789</v>
      </c>
      <c r="J1884" s="24">
        <v>6136</v>
      </c>
      <c r="K1884" s="24">
        <f t="shared" si="74"/>
        <v>11925</v>
      </c>
      <c r="L1884" s="92">
        <v>31</v>
      </c>
    </row>
    <row r="1885" spans="1:12">
      <c r="A1885" s="15">
        <v>45165</v>
      </c>
      <c r="B1885" s="15" t="b">
        <f t="shared" ca="1" si="73"/>
        <v>0</v>
      </c>
      <c r="C1885" s="28">
        <v>67.3</v>
      </c>
      <c r="D1885" s="28"/>
      <c r="E1885" s="28"/>
      <c r="F1885" s="28"/>
      <c r="G1885" s="5">
        <v>96.2</v>
      </c>
      <c r="H1885" s="5">
        <v>28.3</v>
      </c>
      <c r="I1885" s="24">
        <v>5627</v>
      </c>
      <c r="J1885" s="24">
        <v>6262</v>
      </c>
      <c r="K1885" s="24">
        <f t="shared" si="74"/>
        <v>11889</v>
      </c>
      <c r="L1885" s="92">
        <v>31</v>
      </c>
    </row>
    <row r="1886" spans="1:12">
      <c r="A1886" s="15">
        <v>45166</v>
      </c>
      <c r="B1886" s="15" t="b">
        <f t="shared" ca="1" si="73"/>
        <v>0</v>
      </c>
      <c r="C1886" s="28">
        <v>58.9</v>
      </c>
      <c r="D1886" s="28"/>
      <c r="E1886" s="28"/>
      <c r="F1886" s="28"/>
      <c r="G1886" s="5">
        <v>95.1</v>
      </c>
      <c r="H1886" s="5">
        <v>27.1</v>
      </c>
      <c r="I1886" s="24">
        <v>5384</v>
      </c>
      <c r="J1886" s="24">
        <v>6337</v>
      </c>
      <c r="K1886" s="24">
        <f t="shared" si="74"/>
        <v>11721</v>
      </c>
      <c r="L1886" s="92">
        <v>26</v>
      </c>
    </row>
    <row r="1887" spans="1:12">
      <c r="A1887" s="15">
        <v>45167</v>
      </c>
      <c r="B1887" s="15" t="b">
        <f t="shared" ca="1" si="73"/>
        <v>0</v>
      </c>
      <c r="C1887" s="28">
        <v>91.1</v>
      </c>
      <c r="D1887" s="28"/>
      <c r="E1887" s="28"/>
      <c r="F1887" s="28"/>
      <c r="G1887" s="5">
        <v>84.3</v>
      </c>
      <c r="H1887" s="5">
        <v>26.9</v>
      </c>
      <c r="I1887" s="24">
        <v>5293</v>
      </c>
      <c r="J1887" s="24">
        <v>6262</v>
      </c>
      <c r="K1887" s="24">
        <f t="shared" si="74"/>
        <v>11555</v>
      </c>
      <c r="L1887" s="92">
        <v>31</v>
      </c>
    </row>
    <row r="1888" spans="1:12">
      <c r="A1888" s="15">
        <v>45168</v>
      </c>
      <c r="B1888" s="15" t="b">
        <f t="shared" ca="1" si="73"/>
        <v>0</v>
      </c>
      <c r="C1888" s="28">
        <v>88.4</v>
      </c>
      <c r="D1888" s="28"/>
      <c r="E1888" s="28"/>
      <c r="F1888" s="28"/>
      <c r="G1888" s="5">
        <v>71.2</v>
      </c>
      <c r="H1888" s="5">
        <v>26.7</v>
      </c>
      <c r="I1888" s="24">
        <v>4871</v>
      </c>
      <c r="J1888" s="24">
        <v>5633</v>
      </c>
      <c r="K1888" s="24">
        <f t="shared" si="74"/>
        <v>10504</v>
      </c>
      <c r="L1888" s="92">
        <v>26</v>
      </c>
    </row>
    <row r="1889" spans="1:12">
      <c r="A1889" s="15">
        <v>45169</v>
      </c>
      <c r="B1889" s="15" t="b">
        <f t="shared" ca="1" si="73"/>
        <v>0</v>
      </c>
      <c r="C1889" s="28">
        <v>67.8</v>
      </c>
      <c r="D1889" s="28"/>
      <c r="E1889" s="28"/>
      <c r="F1889" s="28"/>
      <c r="G1889" s="5">
        <v>61.7</v>
      </c>
      <c r="H1889" s="5">
        <v>26.5</v>
      </c>
      <c r="I1889" s="24">
        <v>4791</v>
      </c>
      <c r="J1889" s="24">
        <v>5088</v>
      </c>
      <c r="K1889" s="24">
        <f t="shared" si="74"/>
        <v>9879</v>
      </c>
      <c r="L1889" s="92">
        <v>15</v>
      </c>
    </row>
    <row r="1890" spans="1:12">
      <c r="A1890" s="15">
        <v>45170</v>
      </c>
      <c r="B1890" s="15" t="b">
        <f t="shared" ca="1" si="73"/>
        <v>0</v>
      </c>
      <c r="C1890" s="28">
        <v>55.5</v>
      </c>
      <c r="D1890" s="28"/>
      <c r="E1890" s="28"/>
      <c r="F1890" s="28"/>
      <c r="G1890" s="5">
        <v>70.2</v>
      </c>
      <c r="H1890" s="5">
        <v>25.6</v>
      </c>
      <c r="I1890" s="24">
        <v>4513</v>
      </c>
      <c r="J1890" s="24">
        <v>4673</v>
      </c>
      <c r="K1890" s="24">
        <f t="shared" ref="K1890:K1936" si="75">I1890+J1890</f>
        <v>9186</v>
      </c>
      <c r="L1890" s="92">
        <v>0</v>
      </c>
    </row>
    <row r="1891" spans="1:12">
      <c r="A1891" s="15">
        <v>45171</v>
      </c>
      <c r="B1891" s="15" t="b">
        <f t="shared" ca="1" si="73"/>
        <v>0</v>
      </c>
      <c r="C1891" s="28">
        <v>50.5</v>
      </c>
      <c r="D1891" s="28"/>
      <c r="E1891" s="28"/>
      <c r="F1891" s="28"/>
      <c r="G1891" s="5">
        <v>49.2</v>
      </c>
      <c r="H1891" s="5">
        <v>26.1</v>
      </c>
      <c r="I1891" s="24">
        <v>4736</v>
      </c>
      <c r="J1891" s="24">
        <v>4876</v>
      </c>
      <c r="K1891" s="24">
        <f t="shared" si="75"/>
        <v>9612</v>
      </c>
      <c r="L1891" s="92">
        <v>0</v>
      </c>
    </row>
    <row r="1892" spans="1:12">
      <c r="A1892" s="15">
        <v>45172</v>
      </c>
      <c r="B1892" s="15" t="b">
        <f t="shared" ca="1" si="73"/>
        <v>0</v>
      </c>
      <c r="C1892" s="28">
        <v>67.7</v>
      </c>
      <c r="D1892" s="28"/>
      <c r="E1892" s="28"/>
      <c r="F1892" s="28"/>
      <c r="G1892" s="5">
        <v>54.3</v>
      </c>
      <c r="H1892" s="5">
        <v>28</v>
      </c>
      <c r="I1892" s="24">
        <v>4490</v>
      </c>
      <c r="J1892" s="24">
        <v>5020</v>
      </c>
      <c r="K1892" s="24">
        <f t="shared" si="75"/>
        <v>9510</v>
      </c>
      <c r="L1892" s="92">
        <v>15</v>
      </c>
    </row>
    <row r="1893" spans="1:12">
      <c r="A1893" s="15">
        <v>45173</v>
      </c>
      <c r="B1893" s="15" t="b">
        <f t="shared" ca="1" si="73"/>
        <v>0</v>
      </c>
      <c r="C1893" s="28">
        <v>46.9</v>
      </c>
      <c r="D1893" s="28"/>
      <c r="E1893" s="28"/>
      <c r="F1893" s="28"/>
      <c r="G1893" s="5">
        <v>74.5</v>
      </c>
      <c r="H1893" s="5">
        <v>28.6</v>
      </c>
      <c r="I1893" s="24">
        <v>4845</v>
      </c>
      <c r="J1893" s="24">
        <v>5480</v>
      </c>
      <c r="K1893" s="24">
        <f t="shared" si="75"/>
        <v>10325</v>
      </c>
      <c r="L1893" s="92">
        <v>18</v>
      </c>
    </row>
    <row r="1894" spans="1:12">
      <c r="A1894" s="15">
        <v>45174</v>
      </c>
      <c r="B1894" s="15" t="b">
        <f t="shared" ca="1" si="73"/>
        <v>0</v>
      </c>
      <c r="C1894" s="28">
        <v>44.1</v>
      </c>
      <c r="D1894" s="28"/>
      <c r="E1894" s="28"/>
      <c r="F1894" s="28"/>
      <c r="G1894" s="5">
        <v>61.1</v>
      </c>
      <c r="H1894" s="5">
        <v>27.5</v>
      </c>
      <c r="I1894" s="24">
        <v>4301</v>
      </c>
      <c r="J1894" s="24">
        <v>5277</v>
      </c>
      <c r="K1894" s="24">
        <f t="shared" si="75"/>
        <v>9578</v>
      </c>
      <c r="L1894" s="92">
        <v>11</v>
      </c>
    </row>
    <row r="1895" spans="1:12">
      <c r="A1895" s="15">
        <v>45175</v>
      </c>
      <c r="B1895" s="15" t="b">
        <f t="shared" ca="1" si="73"/>
        <v>0</v>
      </c>
      <c r="C1895" s="28">
        <v>38.6</v>
      </c>
      <c r="D1895" s="28"/>
      <c r="E1895" s="28"/>
      <c r="F1895" s="28"/>
      <c r="G1895" s="5">
        <v>57.4</v>
      </c>
      <c r="H1895" s="5">
        <v>28.2</v>
      </c>
      <c r="I1895" s="24">
        <v>4843</v>
      </c>
      <c r="J1895" s="24">
        <v>5586</v>
      </c>
      <c r="K1895" s="24">
        <f t="shared" si="75"/>
        <v>10429</v>
      </c>
      <c r="L1895" s="92">
        <v>0</v>
      </c>
    </row>
    <row r="1896" spans="1:12">
      <c r="A1896" s="15">
        <v>45176</v>
      </c>
      <c r="B1896" s="15" t="b">
        <f t="shared" ca="1" si="73"/>
        <v>0</v>
      </c>
      <c r="C1896" s="28">
        <v>47</v>
      </c>
      <c r="D1896" s="28"/>
      <c r="E1896" s="28"/>
      <c r="F1896" s="28"/>
      <c r="G1896" s="5">
        <v>78</v>
      </c>
      <c r="H1896" s="5">
        <v>26.7</v>
      </c>
      <c r="I1896" s="24">
        <v>4728</v>
      </c>
      <c r="J1896" s="24">
        <v>5486</v>
      </c>
      <c r="K1896" s="24">
        <f t="shared" si="75"/>
        <v>10214</v>
      </c>
      <c r="L1896" s="92">
        <v>15</v>
      </c>
    </row>
    <row r="1897" spans="1:12">
      <c r="A1897" s="15">
        <v>45177</v>
      </c>
      <c r="B1897" s="15" t="b">
        <f t="shared" ca="1" si="73"/>
        <v>0</v>
      </c>
      <c r="C1897" s="28">
        <v>49.9</v>
      </c>
      <c r="D1897" s="28"/>
      <c r="E1897" s="28"/>
      <c r="F1897" s="28"/>
      <c r="G1897" s="5">
        <v>77.400000000000006</v>
      </c>
      <c r="H1897" s="5">
        <v>23.4</v>
      </c>
      <c r="I1897" s="24">
        <v>4505</v>
      </c>
      <c r="J1897" s="24">
        <v>4671</v>
      </c>
      <c r="K1897" s="24">
        <f t="shared" si="75"/>
        <v>9176</v>
      </c>
      <c r="L1897" s="92">
        <v>0</v>
      </c>
    </row>
    <row r="1898" spans="1:12">
      <c r="A1898" s="15">
        <v>45178</v>
      </c>
      <c r="B1898" s="15" t="b">
        <f t="shared" ca="1" si="73"/>
        <v>0</v>
      </c>
      <c r="C1898" s="28">
        <v>54.2</v>
      </c>
      <c r="D1898" s="28"/>
      <c r="E1898" s="28"/>
      <c r="F1898" s="28"/>
      <c r="G1898" s="5">
        <v>86.6</v>
      </c>
      <c r="H1898" s="5">
        <v>25.8</v>
      </c>
      <c r="I1898" s="24">
        <v>4546</v>
      </c>
      <c r="J1898" s="24">
        <v>4850</v>
      </c>
      <c r="K1898" s="24">
        <f t="shared" si="75"/>
        <v>9396</v>
      </c>
      <c r="L1898" s="92">
        <v>22</v>
      </c>
    </row>
    <row r="1899" spans="1:12">
      <c r="A1899" s="15">
        <v>45179</v>
      </c>
      <c r="B1899" s="15" t="b">
        <f t="shared" ca="1" si="73"/>
        <v>0</v>
      </c>
      <c r="C1899" s="28">
        <v>53.4</v>
      </c>
      <c r="D1899" s="28"/>
      <c r="E1899" s="28"/>
      <c r="F1899" s="28"/>
      <c r="G1899" s="5">
        <v>67.900000000000006</v>
      </c>
      <c r="H1899" s="5">
        <v>25.4</v>
      </c>
      <c r="I1899" s="24">
        <v>4252</v>
      </c>
      <c r="J1899" s="24">
        <v>4893</v>
      </c>
      <c r="K1899" s="24">
        <f t="shared" si="75"/>
        <v>9145</v>
      </c>
      <c r="L1899" s="92">
        <v>18</v>
      </c>
    </row>
    <row r="1900" spans="1:12">
      <c r="A1900" s="15">
        <v>45180</v>
      </c>
      <c r="B1900" s="15" t="b">
        <f t="shared" ca="1" si="73"/>
        <v>0</v>
      </c>
      <c r="C1900" s="28">
        <v>31.1</v>
      </c>
      <c r="D1900" s="28"/>
      <c r="E1900" s="28"/>
      <c r="F1900" s="28"/>
      <c r="G1900" s="5">
        <v>76.099999999999994</v>
      </c>
      <c r="H1900" s="5">
        <v>26.1</v>
      </c>
      <c r="I1900" s="24">
        <v>4282</v>
      </c>
      <c r="J1900" s="24">
        <v>4827</v>
      </c>
      <c r="K1900" s="24">
        <f t="shared" si="75"/>
        <v>9109</v>
      </c>
      <c r="L1900" s="92">
        <v>15</v>
      </c>
    </row>
    <row r="1901" spans="1:12">
      <c r="A1901" s="15">
        <v>45181</v>
      </c>
      <c r="B1901" s="15" t="b">
        <f t="shared" ca="1" si="73"/>
        <v>0</v>
      </c>
      <c r="C1901" s="28">
        <v>57.6</v>
      </c>
      <c r="D1901" s="28"/>
      <c r="E1901" s="28"/>
      <c r="F1901" s="28"/>
      <c r="G1901" s="5">
        <v>23.9</v>
      </c>
      <c r="H1901" s="5">
        <v>26.5</v>
      </c>
      <c r="I1901" s="24">
        <v>4633</v>
      </c>
      <c r="J1901" s="24">
        <v>4662</v>
      </c>
      <c r="K1901" s="24">
        <f t="shared" si="75"/>
        <v>9295</v>
      </c>
      <c r="L1901" s="92">
        <v>15</v>
      </c>
    </row>
    <row r="1902" spans="1:12">
      <c r="A1902" s="15">
        <v>45182</v>
      </c>
      <c r="B1902" s="15" t="b">
        <f t="shared" ca="1" si="73"/>
        <v>0</v>
      </c>
      <c r="C1902" s="28">
        <v>71.8</v>
      </c>
      <c r="D1902" s="28"/>
      <c r="E1902" s="28"/>
      <c r="F1902" s="28"/>
      <c r="G1902" s="5">
        <v>51.1</v>
      </c>
      <c r="H1902" s="5">
        <v>26.1</v>
      </c>
      <c r="I1902" s="24">
        <v>4944</v>
      </c>
      <c r="J1902" s="24">
        <v>5593</v>
      </c>
      <c r="K1902" s="24">
        <f t="shared" si="75"/>
        <v>10537</v>
      </c>
      <c r="L1902" s="92">
        <v>0</v>
      </c>
    </row>
    <row r="1903" spans="1:12">
      <c r="A1903" s="15">
        <v>45183</v>
      </c>
      <c r="B1903" s="15" t="b">
        <f t="shared" ca="1" si="73"/>
        <v>0</v>
      </c>
      <c r="C1903" s="28">
        <v>73.900000000000006</v>
      </c>
      <c r="D1903" s="28"/>
      <c r="E1903" s="28"/>
      <c r="F1903" s="28"/>
      <c r="G1903" s="5">
        <v>74.900000000000006</v>
      </c>
      <c r="H1903" s="5">
        <v>25.9</v>
      </c>
      <c r="I1903" s="24">
        <v>4531</v>
      </c>
      <c r="J1903" s="24">
        <v>4983</v>
      </c>
      <c r="K1903" s="24">
        <f t="shared" si="75"/>
        <v>9514</v>
      </c>
      <c r="L1903" s="92">
        <v>15</v>
      </c>
    </row>
    <row r="1904" spans="1:12">
      <c r="A1904" s="15">
        <v>45184</v>
      </c>
      <c r="B1904" s="15" t="b">
        <f t="shared" ca="1" si="73"/>
        <v>0</v>
      </c>
      <c r="C1904" s="28">
        <v>76.7</v>
      </c>
      <c r="D1904" s="28"/>
      <c r="E1904" s="28"/>
      <c r="F1904" s="28"/>
      <c r="G1904" s="5">
        <v>81.3</v>
      </c>
      <c r="H1904" s="5">
        <v>26.7</v>
      </c>
      <c r="I1904" s="24">
        <v>4699</v>
      </c>
      <c r="J1904" s="24">
        <v>5315</v>
      </c>
      <c r="K1904" s="24">
        <f t="shared" si="75"/>
        <v>10014</v>
      </c>
      <c r="L1904" s="92">
        <v>26</v>
      </c>
    </row>
    <row r="1905" spans="1:12">
      <c r="A1905" s="15">
        <v>45185</v>
      </c>
      <c r="B1905" s="15" t="b">
        <f t="shared" ca="1" si="73"/>
        <v>0</v>
      </c>
      <c r="C1905" s="28">
        <v>76.5</v>
      </c>
      <c r="D1905" s="28"/>
      <c r="E1905" s="28"/>
      <c r="F1905" s="28"/>
      <c r="G1905" s="5">
        <v>88.9</v>
      </c>
      <c r="H1905" s="5">
        <v>26.3</v>
      </c>
      <c r="I1905" s="24">
        <v>4617</v>
      </c>
      <c r="J1905" s="24">
        <v>5313</v>
      </c>
      <c r="K1905" s="24">
        <f t="shared" si="75"/>
        <v>9930</v>
      </c>
      <c r="L1905" s="92">
        <v>36</v>
      </c>
    </row>
    <row r="1906" spans="1:12">
      <c r="A1906" s="15">
        <v>45186</v>
      </c>
      <c r="B1906" s="15" t="b">
        <f t="shared" ca="1" si="73"/>
        <v>0</v>
      </c>
      <c r="C1906" s="28">
        <v>54.6</v>
      </c>
      <c r="D1906" s="28"/>
      <c r="E1906" s="28"/>
      <c r="F1906" s="28"/>
      <c r="G1906" s="5">
        <v>75</v>
      </c>
      <c r="H1906" s="5">
        <v>27.5</v>
      </c>
      <c r="I1906" s="24">
        <v>4868</v>
      </c>
      <c r="J1906" s="24">
        <v>5617</v>
      </c>
      <c r="K1906" s="24">
        <f t="shared" si="75"/>
        <v>10485</v>
      </c>
      <c r="L1906" s="92">
        <v>22</v>
      </c>
    </row>
    <row r="1907" spans="1:12">
      <c r="A1907" s="15">
        <v>45187</v>
      </c>
      <c r="B1907" s="15" t="b">
        <f t="shared" ca="1" si="73"/>
        <v>0</v>
      </c>
      <c r="C1907" s="28">
        <v>56.1</v>
      </c>
      <c r="D1907" s="28"/>
      <c r="E1907" s="28"/>
      <c r="F1907" s="28"/>
      <c r="G1907" s="5">
        <v>80.099999999999994</v>
      </c>
      <c r="H1907" s="5">
        <v>27.8</v>
      </c>
      <c r="I1907" s="24">
        <v>4651</v>
      </c>
      <c r="J1907" s="24">
        <v>5606</v>
      </c>
      <c r="K1907" s="24">
        <f t="shared" si="75"/>
        <v>10257</v>
      </c>
      <c r="L1907" s="92">
        <v>15</v>
      </c>
    </row>
    <row r="1908" spans="1:12">
      <c r="A1908" s="15">
        <v>45188</v>
      </c>
      <c r="B1908" s="15" t="b">
        <f t="shared" ca="1" si="73"/>
        <v>0</v>
      </c>
      <c r="C1908" s="28">
        <v>79.7</v>
      </c>
      <c r="D1908" s="28"/>
      <c r="E1908" s="28"/>
      <c r="F1908" s="28"/>
      <c r="G1908" s="5">
        <v>67.2</v>
      </c>
      <c r="H1908" s="5">
        <v>28</v>
      </c>
      <c r="I1908" s="24">
        <v>4889</v>
      </c>
      <c r="J1908" s="24">
        <v>5765</v>
      </c>
      <c r="K1908" s="24">
        <f t="shared" si="75"/>
        <v>10654</v>
      </c>
      <c r="L1908" s="92">
        <v>11</v>
      </c>
    </row>
    <row r="1909" spans="1:12">
      <c r="A1909" s="15">
        <v>45189</v>
      </c>
      <c r="B1909" s="15" t="b">
        <f t="shared" ca="1" si="73"/>
        <v>0</v>
      </c>
      <c r="C1909" s="28">
        <v>66</v>
      </c>
      <c r="D1909" s="28"/>
      <c r="E1909" s="28"/>
      <c r="F1909" s="28"/>
      <c r="G1909" s="5">
        <v>54.2</v>
      </c>
      <c r="H1909" s="5">
        <v>28.1</v>
      </c>
      <c r="I1909" s="24">
        <v>5055</v>
      </c>
      <c r="J1909" s="24">
        <v>6026</v>
      </c>
      <c r="K1909" s="24">
        <f t="shared" si="75"/>
        <v>11081</v>
      </c>
      <c r="L1909" s="92">
        <v>0</v>
      </c>
    </row>
    <row r="1910" spans="1:12">
      <c r="A1910" s="15">
        <v>45190</v>
      </c>
      <c r="B1910" s="15" t="b">
        <f t="shared" ca="1" si="73"/>
        <v>0</v>
      </c>
      <c r="C1910" s="28">
        <v>85.5</v>
      </c>
      <c r="D1910" s="28"/>
      <c r="E1910" s="28"/>
      <c r="F1910" s="28"/>
      <c r="G1910" s="5">
        <v>78.900000000000006</v>
      </c>
      <c r="H1910" s="5">
        <v>28.4</v>
      </c>
      <c r="I1910" s="24">
        <v>5116</v>
      </c>
      <c r="J1910" s="24">
        <v>5885</v>
      </c>
      <c r="K1910" s="24">
        <f t="shared" si="75"/>
        <v>11001</v>
      </c>
      <c r="L1910" s="92">
        <v>15</v>
      </c>
    </row>
    <row r="1911" spans="1:12">
      <c r="A1911" s="15">
        <v>45191</v>
      </c>
      <c r="B1911" s="15" t="b">
        <f t="shared" ca="1" si="73"/>
        <v>0</v>
      </c>
      <c r="C1911" s="28">
        <v>68.7</v>
      </c>
      <c r="D1911" s="28"/>
      <c r="E1911" s="28"/>
      <c r="F1911" s="28"/>
      <c r="G1911" s="5">
        <v>84.8</v>
      </c>
      <c r="H1911" s="5">
        <v>28.3</v>
      </c>
      <c r="I1911" s="24">
        <v>5218</v>
      </c>
      <c r="J1911" s="24">
        <v>6352</v>
      </c>
      <c r="K1911" s="24">
        <f t="shared" si="75"/>
        <v>11570</v>
      </c>
      <c r="L1911" s="92">
        <v>26</v>
      </c>
    </row>
    <row r="1912" spans="1:12">
      <c r="A1912" s="15">
        <v>45192</v>
      </c>
      <c r="B1912" s="15" t="b">
        <f t="shared" ca="1" si="73"/>
        <v>0</v>
      </c>
      <c r="C1912" s="28">
        <v>84.7</v>
      </c>
      <c r="D1912" s="28"/>
      <c r="E1912" s="28"/>
      <c r="F1912" s="28"/>
      <c r="G1912" s="5">
        <v>95.4</v>
      </c>
      <c r="H1912" s="5">
        <v>28.1</v>
      </c>
      <c r="I1912" s="24">
        <v>5274</v>
      </c>
      <c r="J1912" s="24">
        <v>5696</v>
      </c>
      <c r="K1912" s="24">
        <f t="shared" si="75"/>
        <v>10970</v>
      </c>
      <c r="L1912" s="92">
        <v>31</v>
      </c>
    </row>
    <row r="1913" spans="1:12">
      <c r="A1913" s="15">
        <v>45193</v>
      </c>
      <c r="B1913" s="15" t="b">
        <f t="shared" ca="1" si="73"/>
        <v>0</v>
      </c>
      <c r="C1913" s="28">
        <v>59.2</v>
      </c>
      <c r="D1913" s="28"/>
      <c r="E1913" s="28"/>
      <c r="F1913" s="28"/>
      <c r="G1913" s="5">
        <v>74.3</v>
      </c>
      <c r="H1913" s="5">
        <v>27.9</v>
      </c>
      <c r="I1913" s="24">
        <v>4964</v>
      </c>
      <c r="J1913" s="24">
        <v>6102</v>
      </c>
      <c r="K1913" s="24">
        <f t="shared" si="75"/>
        <v>11066</v>
      </c>
      <c r="L1913" s="92">
        <v>26</v>
      </c>
    </row>
    <row r="1914" spans="1:12">
      <c r="A1914" s="15">
        <v>45194</v>
      </c>
      <c r="B1914" s="15" t="b">
        <f t="shared" ca="1" si="73"/>
        <v>0</v>
      </c>
      <c r="C1914" s="28">
        <v>38.6</v>
      </c>
      <c r="D1914" s="28"/>
      <c r="E1914" s="28"/>
      <c r="F1914" s="28"/>
      <c r="G1914" s="5">
        <v>82.5</v>
      </c>
      <c r="H1914" s="5">
        <v>28.4</v>
      </c>
      <c r="I1914" s="24">
        <v>5012</v>
      </c>
      <c r="J1914" s="24">
        <v>5758</v>
      </c>
      <c r="K1914" s="24">
        <f t="shared" si="75"/>
        <v>10770</v>
      </c>
      <c r="L1914" s="92">
        <v>26</v>
      </c>
    </row>
    <row r="1915" spans="1:12">
      <c r="A1915" s="15">
        <v>45195</v>
      </c>
      <c r="B1915" s="15" t="b">
        <f t="shared" ca="1" si="73"/>
        <v>0</v>
      </c>
      <c r="C1915" s="28">
        <v>47.5</v>
      </c>
      <c r="D1915" s="28"/>
      <c r="E1915" s="28"/>
      <c r="F1915" s="28"/>
      <c r="G1915" s="5">
        <v>68.900000000000006</v>
      </c>
      <c r="H1915" s="5">
        <v>28.2</v>
      </c>
      <c r="I1915" s="24">
        <v>5209</v>
      </c>
      <c r="J1915" s="24">
        <v>6067</v>
      </c>
      <c r="K1915" s="24">
        <f t="shared" si="75"/>
        <v>11276</v>
      </c>
      <c r="L1915" s="92">
        <v>15</v>
      </c>
    </row>
    <row r="1916" spans="1:12">
      <c r="A1916" s="15">
        <v>45196</v>
      </c>
      <c r="B1916" s="15" t="b">
        <f t="shared" ca="1" si="73"/>
        <v>0</v>
      </c>
      <c r="C1916" s="28">
        <v>9.6</v>
      </c>
      <c r="D1916" s="28"/>
      <c r="E1916" s="28"/>
      <c r="F1916" s="28"/>
      <c r="G1916" s="5">
        <v>65.2</v>
      </c>
      <c r="H1916" s="5">
        <v>28.3</v>
      </c>
      <c r="I1916" s="24">
        <v>5111</v>
      </c>
      <c r="J1916" s="24">
        <v>5713</v>
      </c>
      <c r="K1916" s="24">
        <f t="shared" si="75"/>
        <v>10824</v>
      </c>
      <c r="L1916" s="92">
        <v>0</v>
      </c>
    </row>
    <row r="1917" spans="1:12">
      <c r="A1917" s="15">
        <v>45197</v>
      </c>
      <c r="B1917" s="15" t="b">
        <f t="shared" ca="1" si="73"/>
        <v>0</v>
      </c>
      <c r="C1917" s="28">
        <v>42.8</v>
      </c>
      <c r="D1917" s="28"/>
      <c r="E1917" s="28"/>
      <c r="F1917" s="28"/>
      <c r="G1917" s="5">
        <v>83.1</v>
      </c>
      <c r="H1917" s="5">
        <v>28.1</v>
      </c>
      <c r="I1917" s="24">
        <v>4746</v>
      </c>
      <c r="J1917" s="24">
        <v>5399</v>
      </c>
      <c r="K1917" s="24">
        <f t="shared" si="75"/>
        <v>10145</v>
      </c>
      <c r="L1917" s="92">
        <v>26</v>
      </c>
    </row>
    <row r="1918" spans="1:12">
      <c r="A1918" s="15">
        <v>45198</v>
      </c>
      <c r="B1918" s="15" t="b">
        <f t="shared" ca="1" si="73"/>
        <v>0</v>
      </c>
      <c r="C1918" s="28">
        <v>62.5</v>
      </c>
      <c r="D1918" s="28"/>
      <c r="E1918" s="28"/>
      <c r="F1918" s="28"/>
      <c r="G1918" s="5">
        <v>98</v>
      </c>
      <c r="H1918" s="5">
        <v>27.7</v>
      </c>
      <c r="I1918" s="24">
        <v>5106</v>
      </c>
      <c r="J1918" s="24">
        <v>6126</v>
      </c>
      <c r="K1918" s="24">
        <f t="shared" si="75"/>
        <v>11232</v>
      </c>
      <c r="L1918" s="92">
        <v>36</v>
      </c>
    </row>
    <row r="1919" spans="1:12">
      <c r="A1919" s="15">
        <v>45199</v>
      </c>
      <c r="B1919" s="15" t="b">
        <f t="shared" ca="1" si="73"/>
        <v>0</v>
      </c>
      <c r="C1919" s="28">
        <v>45.1</v>
      </c>
      <c r="D1919" s="28"/>
      <c r="E1919" s="28"/>
      <c r="F1919" s="28"/>
      <c r="G1919" s="5">
        <v>98.5</v>
      </c>
      <c r="H1919" s="5">
        <v>28.6</v>
      </c>
      <c r="I1919" s="24">
        <v>5236</v>
      </c>
      <c r="J1919" s="24">
        <v>6084</v>
      </c>
      <c r="K1919" s="24">
        <f t="shared" si="75"/>
        <v>11320</v>
      </c>
      <c r="L1919" s="92">
        <v>36</v>
      </c>
    </row>
    <row r="1920" spans="1:12">
      <c r="A1920" s="15">
        <v>45200</v>
      </c>
      <c r="B1920" s="15" t="b">
        <f t="shared" ca="1" si="73"/>
        <v>0</v>
      </c>
      <c r="C1920" s="28">
        <v>86.6</v>
      </c>
      <c r="D1920" s="28"/>
      <c r="E1920" s="28"/>
      <c r="F1920" s="28"/>
      <c r="G1920" s="5">
        <v>100.2</v>
      </c>
      <c r="H1920" s="5">
        <v>28.2</v>
      </c>
      <c r="I1920" s="24">
        <v>5646</v>
      </c>
      <c r="J1920" s="24">
        <v>6063</v>
      </c>
      <c r="K1920" s="24">
        <f t="shared" si="75"/>
        <v>11709</v>
      </c>
      <c r="L1920" s="92">
        <v>36</v>
      </c>
    </row>
    <row r="1921" spans="1:12">
      <c r="A1921" s="15">
        <v>45201</v>
      </c>
      <c r="B1921" s="15" t="b">
        <f t="shared" ca="1" si="73"/>
        <v>0</v>
      </c>
      <c r="C1921" s="28">
        <v>68.7</v>
      </c>
      <c r="D1921" s="28"/>
      <c r="E1921" s="28"/>
      <c r="F1921" s="28"/>
      <c r="G1921" s="5">
        <v>99.7</v>
      </c>
      <c r="H1921" s="5">
        <v>28</v>
      </c>
      <c r="I1921" s="24">
        <v>5252</v>
      </c>
      <c r="J1921" s="24">
        <v>5965</v>
      </c>
      <c r="K1921" s="24">
        <f t="shared" si="75"/>
        <v>11217</v>
      </c>
      <c r="L1921" s="92">
        <v>36</v>
      </c>
    </row>
    <row r="1922" spans="1:12">
      <c r="A1922" s="15">
        <v>45202</v>
      </c>
      <c r="B1922" s="15" t="b">
        <f t="shared" ref="B1922:B1985" ca="1" si="76">AND(A1922&gt;=(TODAY()-30),A1922&lt;TODAY())</f>
        <v>0</v>
      </c>
      <c r="C1922" s="28">
        <v>46.5</v>
      </c>
      <c r="D1922" s="28"/>
      <c r="E1922" s="28"/>
      <c r="F1922" s="28"/>
      <c r="G1922" s="5">
        <v>98.7</v>
      </c>
      <c r="H1922" s="5">
        <v>27.8</v>
      </c>
      <c r="I1922" s="24">
        <v>5235</v>
      </c>
      <c r="J1922" s="24">
        <v>6040</v>
      </c>
      <c r="K1922" s="24">
        <f t="shared" si="75"/>
        <v>11275</v>
      </c>
      <c r="L1922" s="92">
        <v>36</v>
      </c>
    </row>
    <row r="1923" spans="1:12">
      <c r="A1923" s="15">
        <v>45203</v>
      </c>
      <c r="B1923" s="15" t="b">
        <f t="shared" ca="1" si="76"/>
        <v>0</v>
      </c>
      <c r="C1923" s="28">
        <v>56.5</v>
      </c>
      <c r="D1923" s="28"/>
      <c r="E1923" s="28"/>
      <c r="F1923" s="28"/>
      <c r="G1923" s="5">
        <v>95.2</v>
      </c>
      <c r="H1923" s="5">
        <v>28.1</v>
      </c>
      <c r="I1923" s="24">
        <v>5723</v>
      </c>
      <c r="J1923" s="24">
        <v>6126</v>
      </c>
      <c r="K1923" s="24">
        <f t="shared" si="75"/>
        <v>11849</v>
      </c>
      <c r="L1923" s="92">
        <v>22</v>
      </c>
    </row>
    <row r="1924" spans="1:12">
      <c r="A1924" s="15">
        <v>45204</v>
      </c>
      <c r="B1924" s="15" t="b">
        <f t="shared" ca="1" si="76"/>
        <v>0</v>
      </c>
      <c r="C1924" s="28">
        <v>81.2</v>
      </c>
      <c r="D1924" s="28"/>
      <c r="E1924" s="28"/>
      <c r="F1924" s="28"/>
      <c r="G1924" s="5">
        <v>90.3</v>
      </c>
      <c r="H1924" s="5">
        <v>27.4</v>
      </c>
      <c r="I1924" s="24">
        <v>4455</v>
      </c>
      <c r="J1924" s="24">
        <v>4768</v>
      </c>
      <c r="K1924" s="24">
        <f t="shared" si="75"/>
        <v>9223</v>
      </c>
      <c r="L1924" s="92">
        <v>26</v>
      </c>
    </row>
    <row r="1925" spans="1:12">
      <c r="A1925" s="15">
        <v>45205</v>
      </c>
      <c r="B1925" s="15" t="b">
        <f t="shared" ca="1" si="76"/>
        <v>0</v>
      </c>
      <c r="C1925" s="28">
        <v>68.7</v>
      </c>
      <c r="D1925" s="28"/>
      <c r="E1925" s="28"/>
      <c r="F1925" s="28"/>
      <c r="G1925" s="5">
        <v>74</v>
      </c>
      <c r="H1925" s="5">
        <v>27.4</v>
      </c>
      <c r="I1925" s="24">
        <v>4030</v>
      </c>
      <c r="J1925" s="24">
        <v>4247</v>
      </c>
      <c r="K1925" s="24">
        <f t="shared" si="75"/>
        <v>8277</v>
      </c>
      <c r="L1925" s="92">
        <v>18</v>
      </c>
    </row>
    <row r="1926" spans="1:12">
      <c r="A1926" s="15">
        <v>45206</v>
      </c>
      <c r="B1926" s="15" t="b">
        <f t="shared" ca="1" si="76"/>
        <v>0</v>
      </c>
      <c r="C1926" s="28">
        <v>70.400000000000006</v>
      </c>
      <c r="D1926" s="28"/>
      <c r="E1926" s="28"/>
      <c r="F1926" s="28"/>
      <c r="G1926" s="5">
        <v>76.3</v>
      </c>
      <c r="H1926" s="5">
        <v>24.3</v>
      </c>
      <c r="I1926" s="24">
        <v>3506</v>
      </c>
      <c r="J1926" s="24">
        <v>3326</v>
      </c>
      <c r="K1926" s="24">
        <f t="shared" si="75"/>
        <v>6832</v>
      </c>
      <c r="L1926" s="92">
        <v>18</v>
      </c>
    </row>
    <row r="1927" spans="1:12">
      <c r="A1927" s="15">
        <v>45207</v>
      </c>
      <c r="B1927" s="15" t="b">
        <f t="shared" ca="1" si="76"/>
        <v>0</v>
      </c>
      <c r="C1927" s="28">
        <v>68.7</v>
      </c>
      <c r="D1927" s="28"/>
      <c r="E1927" s="28"/>
      <c r="F1927" s="28"/>
      <c r="G1927" s="5">
        <v>74.5</v>
      </c>
      <c r="H1927" s="5">
        <v>23.9</v>
      </c>
      <c r="I1927" s="24">
        <v>3449</v>
      </c>
      <c r="J1927" s="24">
        <v>3139</v>
      </c>
      <c r="K1927" s="24">
        <f t="shared" si="75"/>
        <v>6588</v>
      </c>
      <c r="L1927" s="92">
        <v>0</v>
      </c>
    </row>
    <row r="1928" spans="1:12">
      <c r="A1928" s="15">
        <v>45208</v>
      </c>
      <c r="B1928" s="15" t="b">
        <f t="shared" ca="1" si="76"/>
        <v>0</v>
      </c>
      <c r="C1928" s="28">
        <v>67.099999999999994</v>
      </c>
      <c r="D1928" s="28"/>
      <c r="E1928" s="28"/>
      <c r="F1928" s="28"/>
      <c r="G1928" s="5">
        <v>79.400000000000006</v>
      </c>
      <c r="H1928" s="5">
        <v>23.4</v>
      </c>
      <c r="I1928" s="24">
        <v>3764</v>
      </c>
      <c r="J1928" s="24">
        <v>3690</v>
      </c>
      <c r="K1928" s="24">
        <f t="shared" si="75"/>
        <v>7454</v>
      </c>
      <c r="L1928" s="92">
        <v>10</v>
      </c>
    </row>
    <row r="1929" spans="1:12">
      <c r="A1929" s="15">
        <v>45209</v>
      </c>
      <c r="B1929" s="15" t="b">
        <f t="shared" ca="1" si="76"/>
        <v>0</v>
      </c>
      <c r="C1929" s="28">
        <v>53.5</v>
      </c>
      <c r="D1929" s="28"/>
      <c r="E1929" s="28"/>
      <c r="F1929" s="28"/>
      <c r="G1929" s="5">
        <v>62.5</v>
      </c>
      <c r="H1929" s="5">
        <v>24.2</v>
      </c>
      <c r="I1929" s="24">
        <v>3641</v>
      </c>
      <c r="J1929" s="24">
        <v>3548</v>
      </c>
      <c r="K1929" s="24">
        <f t="shared" si="75"/>
        <v>7189</v>
      </c>
      <c r="L1929" s="92">
        <v>15</v>
      </c>
    </row>
    <row r="1930" spans="1:12">
      <c r="A1930" s="15">
        <v>45210</v>
      </c>
      <c r="B1930" s="15" t="b">
        <f t="shared" ca="1" si="76"/>
        <v>0</v>
      </c>
      <c r="C1930" s="28">
        <v>57.9</v>
      </c>
      <c r="D1930" s="28"/>
      <c r="E1930" s="28"/>
      <c r="F1930" s="28"/>
      <c r="G1930" s="5">
        <v>62.3</v>
      </c>
      <c r="H1930" s="5">
        <v>24.2</v>
      </c>
      <c r="I1930" s="24">
        <v>2618</v>
      </c>
      <c r="J1930" s="24">
        <v>2470</v>
      </c>
      <c r="K1930" s="24">
        <f t="shared" si="75"/>
        <v>5088</v>
      </c>
      <c r="L1930" s="92">
        <v>0</v>
      </c>
    </row>
    <row r="1931" spans="1:12">
      <c r="A1931" s="15">
        <v>45211</v>
      </c>
      <c r="B1931" s="15" t="b">
        <f t="shared" ca="1" si="76"/>
        <v>0</v>
      </c>
      <c r="C1931" s="28">
        <v>50.7</v>
      </c>
      <c r="D1931" s="28"/>
      <c r="E1931" s="28"/>
      <c r="F1931" s="28"/>
      <c r="G1931" s="5">
        <v>93.6</v>
      </c>
      <c r="H1931" s="5">
        <v>24.5</v>
      </c>
      <c r="I1931" s="24">
        <v>2180</v>
      </c>
      <c r="J1931" s="24">
        <v>2346</v>
      </c>
      <c r="K1931" s="24">
        <f t="shared" si="75"/>
        <v>4526</v>
      </c>
      <c r="L1931" s="92">
        <v>16</v>
      </c>
    </row>
    <row r="1932" spans="1:12">
      <c r="A1932" s="15">
        <v>45212</v>
      </c>
      <c r="B1932" s="15" t="b">
        <f t="shared" ca="1" si="76"/>
        <v>0</v>
      </c>
      <c r="C1932" s="28">
        <v>68.7</v>
      </c>
      <c r="D1932" s="28"/>
      <c r="E1932" s="28"/>
      <c r="F1932" s="28"/>
      <c r="G1932" s="5">
        <v>83.6</v>
      </c>
      <c r="H1932" s="5">
        <v>25.2</v>
      </c>
      <c r="I1932" s="24">
        <v>2368</v>
      </c>
      <c r="J1932" s="24">
        <v>2299</v>
      </c>
      <c r="K1932" s="24">
        <f t="shared" si="75"/>
        <v>4667</v>
      </c>
      <c r="L1932" s="92">
        <v>22</v>
      </c>
    </row>
    <row r="1933" spans="1:12">
      <c r="A1933" s="15">
        <v>45213</v>
      </c>
      <c r="B1933" s="15" t="b">
        <f t="shared" ca="1" si="76"/>
        <v>0</v>
      </c>
      <c r="C1933" s="28">
        <v>67</v>
      </c>
      <c r="D1933" s="28"/>
      <c r="E1933" s="28"/>
      <c r="F1933" s="28"/>
      <c r="G1933" s="5">
        <v>92.3</v>
      </c>
      <c r="H1933" s="5">
        <v>25</v>
      </c>
      <c r="I1933" s="24">
        <v>2435</v>
      </c>
      <c r="J1933" s="24">
        <v>2278</v>
      </c>
      <c r="K1933" s="24">
        <f t="shared" si="75"/>
        <v>4713</v>
      </c>
      <c r="L1933" s="92">
        <v>31</v>
      </c>
    </row>
    <row r="1934" spans="1:12">
      <c r="A1934" s="15">
        <v>45214</v>
      </c>
      <c r="B1934" s="15" t="b">
        <f t="shared" ca="1" si="76"/>
        <v>0</v>
      </c>
      <c r="C1934" s="28">
        <v>106.1</v>
      </c>
      <c r="D1934" s="28"/>
      <c r="E1934" s="28"/>
      <c r="F1934" s="28"/>
      <c r="G1934" s="5">
        <v>78.400000000000006</v>
      </c>
      <c r="H1934" s="5">
        <v>25.4</v>
      </c>
      <c r="I1934" s="24">
        <v>2595</v>
      </c>
      <c r="J1934" s="24">
        <v>2381</v>
      </c>
      <c r="K1934" s="24">
        <f t="shared" si="75"/>
        <v>4976</v>
      </c>
      <c r="L1934" s="92">
        <v>26</v>
      </c>
    </row>
    <row r="1935" spans="1:12">
      <c r="A1935" s="15">
        <v>45215</v>
      </c>
      <c r="B1935" s="15" t="b">
        <f t="shared" ca="1" si="76"/>
        <v>0</v>
      </c>
      <c r="C1935" s="28">
        <v>42.9</v>
      </c>
      <c r="D1935" s="28"/>
      <c r="E1935" s="28"/>
      <c r="F1935" s="28"/>
      <c r="G1935" s="5">
        <v>84.3</v>
      </c>
      <c r="H1935" s="5">
        <v>25.3</v>
      </c>
      <c r="I1935" s="24">
        <v>2446</v>
      </c>
      <c r="J1935" s="24">
        <v>2279</v>
      </c>
      <c r="K1935" s="24">
        <f t="shared" si="75"/>
        <v>4725</v>
      </c>
      <c r="L1935" s="92">
        <v>22</v>
      </c>
    </row>
    <row r="1936" spans="1:12">
      <c r="A1936" s="15">
        <v>45216</v>
      </c>
      <c r="B1936" s="15" t="b">
        <f t="shared" ca="1" si="76"/>
        <v>0</v>
      </c>
      <c r="C1936" s="28">
        <v>82</v>
      </c>
      <c r="D1936" s="28"/>
      <c r="E1936" s="28"/>
      <c r="F1936" s="28"/>
      <c r="G1936" s="5">
        <v>61</v>
      </c>
      <c r="H1936" s="5">
        <v>24.9</v>
      </c>
      <c r="I1936" s="24">
        <v>2122</v>
      </c>
      <c r="J1936" s="24">
        <v>2120</v>
      </c>
      <c r="K1936" s="24">
        <f t="shared" si="75"/>
        <v>4242</v>
      </c>
      <c r="L1936" s="92">
        <v>18</v>
      </c>
    </row>
    <row r="1937" spans="1:12">
      <c r="A1937" s="15">
        <v>45217</v>
      </c>
      <c r="B1937" s="15" t="b">
        <f t="shared" ca="1" si="76"/>
        <v>0</v>
      </c>
      <c r="C1937" s="28">
        <v>78.3</v>
      </c>
      <c r="D1937" s="28"/>
      <c r="E1937" s="28"/>
      <c r="F1937" s="28"/>
      <c r="G1937" s="5">
        <v>49.1</v>
      </c>
      <c r="H1937" s="5">
        <v>23.8</v>
      </c>
      <c r="I1937" s="24">
        <v>2573</v>
      </c>
      <c r="J1937" s="24">
        <v>2321</v>
      </c>
      <c r="K1937" s="24">
        <f t="shared" ref="K1937:K1943" si="77">I1937+J1937</f>
        <v>4894</v>
      </c>
      <c r="L1937" s="92">
        <v>0</v>
      </c>
    </row>
    <row r="1938" spans="1:12">
      <c r="A1938" s="15">
        <v>45218</v>
      </c>
      <c r="B1938" s="15" t="b">
        <f t="shared" ca="1" si="76"/>
        <v>0</v>
      </c>
      <c r="C1938" s="28">
        <v>94.9</v>
      </c>
      <c r="D1938" s="28"/>
      <c r="E1938" s="28"/>
      <c r="F1938" s="28"/>
      <c r="G1938" s="5">
        <v>86.4</v>
      </c>
      <c r="H1938" s="5">
        <v>24.6</v>
      </c>
      <c r="I1938" s="24">
        <v>2530</v>
      </c>
      <c r="J1938" s="24">
        <v>2794</v>
      </c>
      <c r="K1938" s="24">
        <f t="shared" si="77"/>
        <v>5324</v>
      </c>
      <c r="L1938" s="92">
        <v>22</v>
      </c>
    </row>
    <row r="1939" spans="1:12">
      <c r="A1939" s="15">
        <v>45219</v>
      </c>
      <c r="B1939" s="15" t="b">
        <f t="shared" ca="1" si="76"/>
        <v>0</v>
      </c>
      <c r="C1939" s="28">
        <v>68.099999999999994</v>
      </c>
      <c r="D1939" s="28"/>
      <c r="E1939" s="28"/>
      <c r="F1939" s="28"/>
      <c r="G1939" s="5">
        <v>83.7</v>
      </c>
      <c r="H1939" s="5">
        <v>24.5</v>
      </c>
      <c r="I1939" s="24">
        <v>2528</v>
      </c>
      <c r="J1939" s="24">
        <v>2895</v>
      </c>
      <c r="K1939" s="24">
        <f t="shared" si="77"/>
        <v>5423</v>
      </c>
      <c r="L1939" s="92">
        <v>26</v>
      </c>
    </row>
    <row r="1940" spans="1:12">
      <c r="A1940" s="15">
        <v>45220</v>
      </c>
      <c r="B1940" s="15" t="b">
        <f t="shared" ca="1" si="76"/>
        <v>0</v>
      </c>
      <c r="C1940" s="28">
        <v>82.9</v>
      </c>
      <c r="D1940" s="28"/>
      <c r="E1940" s="28"/>
      <c r="F1940" s="28"/>
      <c r="G1940" s="5">
        <v>98.2</v>
      </c>
      <c r="H1940" s="5">
        <v>22.6</v>
      </c>
      <c r="I1940" s="24">
        <v>2054</v>
      </c>
      <c r="J1940" s="24">
        <v>2027</v>
      </c>
      <c r="K1940" s="24">
        <f t="shared" si="77"/>
        <v>4081</v>
      </c>
      <c r="L1940" s="92">
        <v>31</v>
      </c>
    </row>
    <row r="1941" spans="1:12">
      <c r="A1941" s="15">
        <v>45221</v>
      </c>
      <c r="B1941" s="15" t="b">
        <f t="shared" ca="1" si="76"/>
        <v>0</v>
      </c>
      <c r="C1941" s="28">
        <v>94.3</v>
      </c>
      <c r="D1941" s="28"/>
      <c r="E1941" s="28"/>
      <c r="F1941" s="28"/>
      <c r="G1941" s="5">
        <v>94.3</v>
      </c>
      <c r="H1941" s="5">
        <v>23.7</v>
      </c>
      <c r="I1941" s="24">
        <v>2231</v>
      </c>
      <c r="J1941" s="24">
        <v>2210</v>
      </c>
      <c r="K1941" s="24">
        <f t="shared" si="77"/>
        <v>4441</v>
      </c>
      <c r="L1941" s="92">
        <v>31</v>
      </c>
    </row>
    <row r="1942" spans="1:12">
      <c r="A1942" s="15">
        <v>45222</v>
      </c>
      <c r="B1942" s="15" t="b">
        <f t="shared" ca="1" si="76"/>
        <v>0</v>
      </c>
      <c r="C1942" s="28">
        <v>48.4</v>
      </c>
      <c r="D1942" s="28"/>
      <c r="E1942" s="28"/>
      <c r="F1942" s="28"/>
      <c r="G1942" s="5">
        <v>78.900000000000006</v>
      </c>
      <c r="H1942" s="5">
        <v>24.6</v>
      </c>
      <c r="I1942" s="24">
        <v>1882</v>
      </c>
      <c r="J1942" s="24">
        <v>1890</v>
      </c>
      <c r="K1942" s="24">
        <f t="shared" si="77"/>
        <v>3772</v>
      </c>
      <c r="L1942" s="92">
        <v>26</v>
      </c>
    </row>
    <row r="1943" spans="1:12">
      <c r="A1943" s="15">
        <v>45223</v>
      </c>
      <c r="B1943" s="15" t="b">
        <f t="shared" ca="1" si="76"/>
        <v>0</v>
      </c>
      <c r="C1943" s="28">
        <v>56.9</v>
      </c>
      <c r="D1943" s="28"/>
      <c r="E1943" s="28"/>
      <c r="F1943" s="28"/>
      <c r="G1943" s="5">
        <v>57.1</v>
      </c>
      <c r="H1943" s="5">
        <v>25.2</v>
      </c>
      <c r="I1943" s="24">
        <v>2590</v>
      </c>
      <c r="J1943" s="24">
        <v>2800</v>
      </c>
      <c r="K1943" s="24">
        <f t="shared" si="77"/>
        <v>5390</v>
      </c>
      <c r="L1943" s="92">
        <v>22</v>
      </c>
    </row>
    <row r="1944" spans="1:12">
      <c r="A1944" s="15">
        <v>45224</v>
      </c>
      <c r="B1944" s="15" t="b">
        <f t="shared" ca="1" si="76"/>
        <v>0</v>
      </c>
      <c r="C1944" s="28">
        <v>42</v>
      </c>
      <c r="D1944" s="28"/>
      <c r="E1944" s="28"/>
      <c r="F1944" s="28"/>
      <c r="G1944" s="5">
        <v>54.6</v>
      </c>
      <c r="H1944" s="5">
        <v>25.2</v>
      </c>
      <c r="I1944" s="24">
        <v>2608</v>
      </c>
      <c r="J1944" s="24">
        <v>2699</v>
      </c>
      <c r="K1944" s="24">
        <f t="shared" ref="K1944:K1950" si="78">I1944+J1944</f>
        <v>5307</v>
      </c>
      <c r="L1944" s="92">
        <v>0</v>
      </c>
    </row>
    <row r="1945" spans="1:12">
      <c r="A1945" s="15">
        <v>45225</v>
      </c>
      <c r="B1945" s="15" t="b">
        <f t="shared" ca="1" si="76"/>
        <v>0</v>
      </c>
      <c r="C1945" s="28">
        <v>25.7</v>
      </c>
      <c r="D1945" s="28"/>
      <c r="E1945" s="28"/>
      <c r="F1945" s="28"/>
      <c r="G1945" s="5">
        <v>95.1</v>
      </c>
      <c r="H1945" s="5">
        <v>25.1</v>
      </c>
      <c r="I1945" s="24">
        <v>2485</v>
      </c>
      <c r="J1945" s="24">
        <v>2661</v>
      </c>
      <c r="K1945" s="24">
        <f t="shared" si="78"/>
        <v>5146</v>
      </c>
      <c r="L1945" s="92">
        <v>26</v>
      </c>
    </row>
    <row r="1946" spans="1:12">
      <c r="A1946" s="15">
        <v>45226</v>
      </c>
      <c r="B1946" s="15" t="b">
        <f t="shared" ca="1" si="76"/>
        <v>0</v>
      </c>
      <c r="C1946" s="28">
        <v>54.2</v>
      </c>
      <c r="D1946" s="28"/>
      <c r="E1946" s="28"/>
      <c r="F1946" s="28"/>
      <c r="G1946" s="5">
        <v>92.1</v>
      </c>
      <c r="H1946" s="5">
        <v>25.3</v>
      </c>
      <c r="I1946" s="24">
        <v>2775</v>
      </c>
      <c r="J1946" s="24">
        <v>2700</v>
      </c>
      <c r="K1946" s="24">
        <f t="shared" si="78"/>
        <v>5475</v>
      </c>
      <c r="L1946" s="92">
        <v>31</v>
      </c>
    </row>
    <row r="1947" spans="1:12">
      <c r="A1947" s="15">
        <v>45227</v>
      </c>
      <c r="B1947" s="15" t="b">
        <f t="shared" ca="1" si="76"/>
        <v>0</v>
      </c>
      <c r="C1947" s="28">
        <v>61.8</v>
      </c>
      <c r="D1947" s="28"/>
      <c r="E1947" s="28"/>
      <c r="F1947" s="28"/>
      <c r="G1947" s="5">
        <v>97.3</v>
      </c>
      <c r="H1947" s="5">
        <v>25.3</v>
      </c>
      <c r="I1947" s="24">
        <v>2539</v>
      </c>
      <c r="J1947" s="24">
        <v>2792</v>
      </c>
      <c r="K1947" s="24">
        <f t="shared" si="78"/>
        <v>5331</v>
      </c>
      <c r="L1947" s="92">
        <v>36</v>
      </c>
    </row>
    <row r="1948" spans="1:12">
      <c r="A1948" s="15">
        <v>45228</v>
      </c>
      <c r="B1948" s="15" t="b">
        <f t="shared" ca="1" si="76"/>
        <v>0</v>
      </c>
      <c r="C1948" s="28">
        <v>79.900000000000006</v>
      </c>
      <c r="D1948" s="28"/>
      <c r="E1948" s="28"/>
      <c r="F1948" s="28"/>
      <c r="G1948" s="5">
        <v>81.400000000000006</v>
      </c>
      <c r="H1948" s="5">
        <v>25.2</v>
      </c>
      <c r="I1948" s="24">
        <v>2344</v>
      </c>
      <c r="J1948" s="24">
        <v>2840</v>
      </c>
      <c r="K1948" s="24">
        <f t="shared" si="78"/>
        <v>5184</v>
      </c>
      <c r="L1948" s="92">
        <v>31</v>
      </c>
    </row>
    <row r="1949" spans="1:12">
      <c r="A1949" s="15">
        <v>45229</v>
      </c>
      <c r="B1949" s="15" t="b">
        <f t="shared" ca="1" si="76"/>
        <v>0</v>
      </c>
      <c r="C1949" s="28">
        <v>13.5</v>
      </c>
      <c r="D1949" s="28"/>
      <c r="E1949" s="28"/>
      <c r="F1949" s="28"/>
      <c r="G1949" s="5">
        <v>86.9</v>
      </c>
      <c r="H1949" s="5">
        <v>25.3</v>
      </c>
      <c r="I1949" s="24">
        <v>2377</v>
      </c>
      <c r="J1949" s="24">
        <v>2632</v>
      </c>
      <c r="K1949" s="24">
        <f t="shared" si="78"/>
        <v>5009</v>
      </c>
      <c r="L1949" s="92">
        <v>31</v>
      </c>
    </row>
    <row r="1950" spans="1:12">
      <c r="A1950" s="15">
        <v>45230</v>
      </c>
      <c r="B1950" s="15" t="b">
        <f t="shared" ca="1" si="76"/>
        <v>0</v>
      </c>
      <c r="C1950" s="28">
        <v>26.6</v>
      </c>
      <c r="D1950" s="28"/>
      <c r="E1950" s="28"/>
      <c r="F1950" s="28"/>
      <c r="G1950" s="5">
        <v>71.7</v>
      </c>
      <c r="H1950" s="5">
        <v>24.9</v>
      </c>
      <c r="I1950" s="24">
        <v>2373</v>
      </c>
      <c r="J1950" s="24">
        <v>2497</v>
      </c>
      <c r="K1950" s="24">
        <f t="shared" si="78"/>
        <v>4870</v>
      </c>
      <c r="L1950" s="92">
        <v>26</v>
      </c>
    </row>
    <row r="1951" spans="1:12">
      <c r="A1951" s="15">
        <v>45231</v>
      </c>
      <c r="B1951" s="15" t="b">
        <f t="shared" ca="1" si="76"/>
        <v>0</v>
      </c>
      <c r="C1951" s="28">
        <v>30.2</v>
      </c>
      <c r="D1951" s="28"/>
      <c r="E1951" s="28"/>
      <c r="F1951" s="28"/>
      <c r="G1951" s="5">
        <v>58.9</v>
      </c>
      <c r="H1951" s="5">
        <v>25</v>
      </c>
      <c r="I1951" s="24">
        <v>2504</v>
      </c>
      <c r="J1951" s="24">
        <v>2382</v>
      </c>
      <c r="K1951" s="24">
        <f t="shared" ref="K1951:K1968" si="79">I1951+J1951</f>
        <v>4886</v>
      </c>
      <c r="L1951" s="92">
        <v>12</v>
      </c>
    </row>
    <row r="1952" spans="1:12">
      <c r="A1952" s="15">
        <v>45232</v>
      </c>
      <c r="B1952" s="15" t="b">
        <f t="shared" ca="1" si="76"/>
        <v>0</v>
      </c>
      <c r="C1952" s="28">
        <v>78.099999999999994</v>
      </c>
      <c r="D1952" s="28"/>
      <c r="E1952" s="28"/>
      <c r="F1952" s="28"/>
      <c r="G1952" s="5">
        <v>88.4</v>
      </c>
      <c r="H1952" s="5">
        <v>25</v>
      </c>
      <c r="I1952" s="24">
        <v>2480</v>
      </c>
      <c r="J1952" s="24">
        <v>2467</v>
      </c>
      <c r="K1952" s="24">
        <f t="shared" si="79"/>
        <v>4947</v>
      </c>
      <c r="L1952" s="92">
        <v>23</v>
      </c>
    </row>
    <row r="1953" spans="1:12">
      <c r="A1953" s="15">
        <v>45233</v>
      </c>
      <c r="B1953" s="15" t="b">
        <f t="shared" ca="1" si="76"/>
        <v>0</v>
      </c>
      <c r="C1953" s="28">
        <v>100</v>
      </c>
      <c r="D1953" s="28"/>
      <c r="E1953" s="28"/>
      <c r="F1953" s="28"/>
      <c r="G1953" s="5">
        <v>86</v>
      </c>
      <c r="H1953" s="5">
        <v>24.9</v>
      </c>
      <c r="I1953" s="24">
        <v>2691</v>
      </c>
      <c r="J1953" s="24">
        <v>2664</v>
      </c>
      <c r="K1953" s="24">
        <f t="shared" si="79"/>
        <v>5355</v>
      </c>
      <c r="L1953" s="92">
        <v>22</v>
      </c>
    </row>
    <row r="1954" spans="1:12">
      <c r="A1954" s="15">
        <v>45234</v>
      </c>
      <c r="B1954" s="15" t="b">
        <f t="shared" ca="1" si="76"/>
        <v>0</v>
      </c>
      <c r="C1954" s="28">
        <v>62.5</v>
      </c>
      <c r="D1954" s="28"/>
      <c r="E1954" s="28"/>
      <c r="F1954" s="28"/>
      <c r="G1954" s="5">
        <v>98.4</v>
      </c>
      <c r="H1954" s="5">
        <v>25.7</v>
      </c>
      <c r="I1954" s="24">
        <v>2625</v>
      </c>
      <c r="J1954" s="24">
        <v>2758</v>
      </c>
      <c r="K1954" s="24">
        <f t="shared" si="79"/>
        <v>5383</v>
      </c>
      <c r="L1954" s="92">
        <v>26</v>
      </c>
    </row>
    <row r="1955" spans="1:12">
      <c r="A1955" s="15">
        <v>45235</v>
      </c>
      <c r="B1955" s="15" t="b">
        <f t="shared" ca="1" si="76"/>
        <v>0</v>
      </c>
      <c r="C1955" s="28">
        <v>49.9</v>
      </c>
      <c r="D1955" s="28"/>
      <c r="E1955" s="28"/>
      <c r="F1955" s="28"/>
      <c r="G1955" s="5">
        <v>69.2</v>
      </c>
      <c r="H1955" s="5">
        <v>26</v>
      </c>
      <c r="I1955" s="24">
        <v>2540</v>
      </c>
      <c r="J1955" s="24">
        <v>3171</v>
      </c>
      <c r="K1955" s="24">
        <f t="shared" si="79"/>
        <v>5711</v>
      </c>
      <c r="L1955" s="92">
        <v>18</v>
      </c>
    </row>
    <row r="1956" spans="1:12">
      <c r="A1956" s="15">
        <v>45236</v>
      </c>
      <c r="B1956" s="15" t="b">
        <f t="shared" ca="1" si="76"/>
        <v>0</v>
      </c>
      <c r="C1956" s="28">
        <v>23</v>
      </c>
      <c r="D1956" s="28"/>
      <c r="E1956" s="28"/>
      <c r="F1956" s="28"/>
      <c r="G1956" s="5">
        <v>76.3</v>
      </c>
      <c r="H1956" s="5">
        <v>25.8</v>
      </c>
      <c r="I1956" s="24">
        <v>2385</v>
      </c>
      <c r="J1956" s="24">
        <v>2489</v>
      </c>
      <c r="K1956" s="24">
        <f t="shared" si="79"/>
        <v>4874</v>
      </c>
      <c r="L1956" s="92">
        <v>18</v>
      </c>
    </row>
    <row r="1957" spans="1:12">
      <c r="A1957" s="15">
        <v>45237</v>
      </c>
      <c r="B1957" s="15" t="b">
        <f t="shared" ca="1" si="76"/>
        <v>0</v>
      </c>
      <c r="C1957" s="28">
        <v>23.9</v>
      </c>
      <c r="D1957" s="28"/>
      <c r="E1957" s="28"/>
      <c r="F1957" s="28"/>
      <c r="G1957" s="5">
        <v>52.3</v>
      </c>
      <c r="H1957" s="5">
        <v>24.3</v>
      </c>
      <c r="I1957" s="24">
        <v>2563</v>
      </c>
      <c r="J1957" s="24">
        <v>2336</v>
      </c>
      <c r="K1957" s="24">
        <f t="shared" si="79"/>
        <v>4899</v>
      </c>
      <c r="L1957" s="92">
        <v>15</v>
      </c>
    </row>
    <row r="1958" spans="1:12">
      <c r="A1958" s="15">
        <v>45238</v>
      </c>
      <c r="B1958" s="15" t="b">
        <f t="shared" ca="1" si="76"/>
        <v>0</v>
      </c>
      <c r="C1958" s="28">
        <v>19.5</v>
      </c>
      <c r="D1958" s="28"/>
      <c r="E1958" s="28"/>
      <c r="F1958" s="28"/>
      <c r="G1958" s="5">
        <v>43.2</v>
      </c>
      <c r="H1958" s="5">
        <v>24.3</v>
      </c>
      <c r="I1958" s="24">
        <v>2523</v>
      </c>
      <c r="J1958" s="24">
        <v>2614</v>
      </c>
      <c r="K1958" s="24">
        <f t="shared" si="79"/>
        <v>5137</v>
      </c>
      <c r="L1958" s="92">
        <v>0</v>
      </c>
    </row>
    <row r="1959" spans="1:12">
      <c r="A1959" s="15">
        <v>45239</v>
      </c>
      <c r="B1959" s="15" t="b">
        <f t="shared" ca="1" si="76"/>
        <v>0</v>
      </c>
      <c r="C1959" s="28">
        <v>29.7</v>
      </c>
      <c r="D1959" s="28"/>
      <c r="E1959" s="28"/>
      <c r="F1959" s="28"/>
      <c r="G1959" s="5">
        <v>81.599999999999994</v>
      </c>
      <c r="H1959" s="5">
        <v>24.9</v>
      </c>
      <c r="I1959" s="24">
        <v>2585</v>
      </c>
      <c r="J1959" s="24">
        <v>2694</v>
      </c>
      <c r="K1959" s="24">
        <f t="shared" si="79"/>
        <v>5279</v>
      </c>
      <c r="L1959" s="92">
        <v>15</v>
      </c>
    </row>
    <row r="1960" spans="1:12">
      <c r="A1960" s="15">
        <v>45240</v>
      </c>
      <c r="B1960" s="15" t="b">
        <f t="shared" ca="1" si="76"/>
        <v>0</v>
      </c>
      <c r="C1960" s="28">
        <v>38.200000000000003</v>
      </c>
      <c r="D1960" s="28"/>
      <c r="E1960" s="28"/>
      <c r="F1960" s="28"/>
      <c r="G1960" s="5">
        <v>85.2</v>
      </c>
      <c r="H1960" s="5">
        <v>25.6</v>
      </c>
      <c r="I1960" s="24">
        <v>2905</v>
      </c>
      <c r="J1960" s="24">
        <v>2982</v>
      </c>
      <c r="K1960" s="24">
        <f t="shared" si="79"/>
        <v>5887</v>
      </c>
      <c r="L1960" s="92">
        <v>22</v>
      </c>
    </row>
    <row r="1961" spans="1:12">
      <c r="A1961" s="15">
        <v>45241</v>
      </c>
      <c r="B1961" s="15" t="b">
        <f t="shared" ca="1" si="76"/>
        <v>0</v>
      </c>
      <c r="C1961" s="28">
        <v>72.5</v>
      </c>
      <c r="D1961" s="28"/>
      <c r="E1961" s="28"/>
      <c r="F1961" s="28"/>
      <c r="G1961" s="5">
        <v>96</v>
      </c>
      <c r="H1961" s="5">
        <v>24.4</v>
      </c>
      <c r="I1961" s="24">
        <v>2642</v>
      </c>
      <c r="J1961" s="24">
        <v>2724</v>
      </c>
      <c r="K1961" s="24">
        <f t="shared" si="79"/>
        <v>5366</v>
      </c>
      <c r="L1961" s="92">
        <v>26</v>
      </c>
    </row>
    <row r="1962" spans="1:12">
      <c r="A1962" s="15">
        <v>45242</v>
      </c>
      <c r="B1962" s="15" t="b">
        <f t="shared" ca="1" si="76"/>
        <v>0</v>
      </c>
      <c r="C1962" s="28">
        <v>60.2</v>
      </c>
      <c r="D1962" s="28"/>
      <c r="E1962" s="28"/>
      <c r="F1962" s="28"/>
      <c r="G1962" s="5">
        <v>69.2</v>
      </c>
      <c r="H1962" s="5">
        <v>24.4</v>
      </c>
      <c r="I1962" s="24">
        <v>2381</v>
      </c>
      <c r="J1962" s="24">
        <v>2407</v>
      </c>
      <c r="K1962" s="24">
        <f t="shared" si="79"/>
        <v>4788</v>
      </c>
      <c r="L1962" s="92">
        <v>22</v>
      </c>
    </row>
    <row r="1963" spans="1:12">
      <c r="A1963" s="15">
        <v>45243</v>
      </c>
      <c r="B1963" s="15" t="b">
        <f t="shared" ca="1" si="76"/>
        <v>0</v>
      </c>
      <c r="C1963" s="28">
        <v>47.3</v>
      </c>
      <c r="D1963" s="28"/>
      <c r="E1963" s="28"/>
      <c r="F1963" s="28"/>
      <c r="G1963" s="5">
        <v>86</v>
      </c>
      <c r="H1963" s="5">
        <v>22.1</v>
      </c>
      <c r="I1963" s="24">
        <v>1724</v>
      </c>
      <c r="J1963" s="24">
        <v>1656</v>
      </c>
      <c r="K1963" s="24">
        <f t="shared" si="79"/>
        <v>3380</v>
      </c>
      <c r="L1963" s="92">
        <v>18</v>
      </c>
    </row>
    <row r="1964" spans="1:12">
      <c r="A1964" s="15">
        <v>45244</v>
      </c>
      <c r="B1964" s="15" t="b">
        <f t="shared" ca="1" si="76"/>
        <v>0</v>
      </c>
      <c r="C1964" s="28">
        <v>65.099999999999994</v>
      </c>
      <c r="D1964" s="28"/>
      <c r="E1964" s="28"/>
      <c r="F1964" s="28"/>
      <c r="G1964" s="5">
        <v>79.400000000000006</v>
      </c>
      <c r="H1964" s="5">
        <v>20.8</v>
      </c>
      <c r="I1964" s="24">
        <v>1083</v>
      </c>
      <c r="J1964" s="24">
        <v>844</v>
      </c>
      <c r="K1964" s="24">
        <f t="shared" si="79"/>
        <v>1927</v>
      </c>
      <c r="L1964" s="92">
        <v>15</v>
      </c>
    </row>
    <row r="1965" spans="1:12">
      <c r="A1965" s="15">
        <v>45245</v>
      </c>
      <c r="B1965" s="15" t="b">
        <f t="shared" ca="1" si="76"/>
        <v>0</v>
      </c>
      <c r="C1965" s="28">
        <v>48</v>
      </c>
      <c r="D1965" s="28"/>
      <c r="E1965" s="28"/>
      <c r="F1965" s="28"/>
      <c r="G1965" s="5">
        <v>74.900000000000006</v>
      </c>
      <c r="H1965" s="5">
        <v>22.3</v>
      </c>
      <c r="I1965" s="24">
        <v>1076</v>
      </c>
      <c r="J1965" s="24">
        <v>827</v>
      </c>
      <c r="K1965" s="24">
        <f t="shared" si="79"/>
        <v>1903</v>
      </c>
      <c r="L1965" s="92">
        <v>15</v>
      </c>
    </row>
    <row r="1966" spans="1:12">
      <c r="A1966" s="15">
        <v>45246</v>
      </c>
      <c r="B1966" s="15" t="b">
        <f t="shared" ca="1" si="76"/>
        <v>0</v>
      </c>
      <c r="C1966" s="28">
        <v>36</v>
      </c>
      <c r="D1966" s="28"/>
      <c r="E1966" s="28"/>
      <c r="F1966" s="28"/>
      <c r="G1966" s="5">
        <v>99.5</v>
      </c>
      <c r="H1966" s="5">
        <v>21.7</v>
      </c>
      <c r="I1966" s="24">
        <v>1516</v>
      </c>
      <c r="J1966" s="24">
        <v>1266</v>
      </c>
      <c r="K1966" s="24">
        <f t="shared" si="79"/>
        <v>2782</v>
      </c>
      <c r="L1966" s="92">
        <v>15</v>
      </c>
    </row>
    <row r="1967" spans="1:12">
      <c r="A1967" s="15">
        <v>45247</v>
      </c>
      <c r="B1967" s="15" t="b">
        <f t="shared" ca="1" si="76"/>
        <v>0</v>
      </c>
      <c r="C1967" s="28">
        <v>47.2</v>
      </c>
      <c r="D1967" s="28"/>
      <c r="E1967" s="28"/>
      <c r="F1967" s="28"/>
      <c r="G1967" s="5">
        <v>97.1</v>
      </c>
      <c r="H1967" s="5">
        <v>20.399999999999999</v>
      </c>
      <c r="I1967" s="24">
        <v>805</v>
      </c>
      <c r="J1967" s="24">
        <v>673</v>
      </c>
      <c r="K1967" s="24">
        <f t="shared" si="79"/>
        <v>1478</v>
      </c>
      <c r="L1967" s="92">
        <v>26</v>
      </c>
    </row>
    <row r="1968" spans="1:12">
      <c r="A1968" s="15">
        <v>45248</v>
      </c>
      <c r="B1968" s="15" t="b">
        <f t="shared" ca="1" si="76"/>
        <v>0</v>
      </c>
      <c r="C1968" s="28">
        <v>47.7</v>
      </c>
      <c r="D1968" s="28"/>
      <c r="E1968" s="28"/>
      <c r="F1968" s="28"/>
      <c r="G1968" s="5">
        <v>100.3</v>
      </c>
      <c r="H1968" s="5">
        <v>21.7</v>
      </c>
      <c r="I1968" s="24">
        <v>1032</v>
      </c>
      <c r="J1968" s="24">
        <v>854</v>
      </c>
      <c r="K1968" s="24">
        <f t="shared" si="79"/>
        <v>1886</v>
      </c>
      <c r="L1968" s="92">
        <v>26</v>
      </c>
    </row>
    <row r="1969" spans="1:12">
      <c r="A1969" s="15">
        <v>45249</v>
      </c>
      <c r="B1969" s="15" t="b">
        <f t="shared" ca="1" si="76"/>
        <v>0</v>
      </c>
      <c r="C1969" s="28">
        <v>47.2</v>
      </c>
      <c r="D1969" s="28"/>
      <c r="E1969" s="28"/>
      <c r="F1969" s="28"/>
      <c r="G1969" s="5">
        <v>93.8</v>
      </c>
      <c r="H1969" s="5">
        <v>21.9</v>
      </c>
      <c r="I1969" s="24">
        <v>980</v>
      </c>
      <c r="J1969" s="24">
        <v>805</v>
      </c>
      <c r="K1969" s="24">
        <f t="shared" ref="K1969:K2011" si="80">I1969+J1969</f>
        <v>1785</v>
      </c>
      <c r="L1969" s="92">
        <v>26</v>
      </c>
    </row>
    <row r="1970" spans="1:12">
      <c r="A1970" s="15">
        <v>45250</v>
      </c>
      <c r="B1970" s="15" t="b">
        <f t="shared" ca="1" si="76"/>
        <v>0</v>
      </c>
      <c r="C1970" s="28">
        <v>19.3</v>
      </c>
      <c r="D1970" s="28"/>
      <c r="E1970" s="28"/>
      <c r="F1970" s="28"/>
      <c r="G1970" s="5">
        <v>95.4</v>
      </c>
      <c r="H1970" s="5">
        <v>21.6</v>
      </c>
      <c r="I1970" s="24">
        <v>711</v>
      </c>
      <c r="J1970" s="24">
        <v>586</v>
      </c>
      <c r="K1970" s="24">
        <f t="shared" si="80"/>
        <v>1297</v>
      </c>
      <c r="L1970" s="92">
        <v>31</v>
      </c>
    </row>
    <row r="1971" spans="1:12">
      <c r="A1971" s="15">
        <v>45251</v>
      </c>
      <c r="B1971" s="15" t="b">
        <f t="shared" ca="1" si="76"/>
        <v>0</v>
      </c>
      <c r="C1971" s="28">
        <v>41.3</v>
      </c>
      <c r="D1971" s="28"/>
      <c r="E1971" s="28"/>
      <c r="F1971" s="28"/>
      <c r="G1971" s="5">
        <v>93.5</v>
      </c>
      <c r="H1971" s="5">
        <v>22.1</v>
      </c>
      <c r="I1971" s="24">
        <v>1359</v>
      </c>
      <c r="J1971" s="24">
        <v>1242</v>
      </c>
      <c r="K1971" s="24">
        <f t="shared" si="80"/>
        <v>2601</v>
      </c>
      <c r="L1971" s="92">
        <v>26</v>
      </c>
    </row>
    <row r="1972" spans="1:12">
      <c r="A1972" s="15">
        <v>45252</v>
      </c>
      <c r="B1972" s="15" t="b">
        <f t="shared" ca="1" si="76"/>
        <v>0</v>
      </c>
      <c r="C1972" s="28">
        <v>23.6</v>
      </c>
      <c r="D1972" s="28"/>
      <c r="E1972" s="28"/>
      <c r="F1972" s="28"/>
      <c r="G1972" s="5">
        <v>93.8</v>
      </c>
      <c r="H1972" s="5">
        <v>22.3</v>
      </c>
      <c r="I1972" s="24">
        <v>1664</v>
      </c>
      <c r="J1972" s="24">
        <v>1479</v>
      </c>
      <c r="K1972" s="24">
        <f t="shared" si="80"/>
        <v>3143</v>
      </c>
      <c r="L1972" s="92">
        <v>18</v>
      </c>
    </row>
    <row r="1973" spans="1:12">
      <c r="A1973" s="15">
        <v>45253</v>
      </c>
      <c r="B1973" s="15" t="b">
        <f t="shared" ca="1" si="76"/>
        <v>0</v>
      </c>
      <c r="C1973" s="28">
        <v>27.5</v>
      </c>
      <c r="D1973" s="28"/>
      <c r="E1973" s="28"/>
      <c r="F1973" s="28"/>
      <c r="G1973" s="5">
        <v>98.9</v>
      </c>
      <c r="H1973" s="5">
        <v>22.6</v>
      </c>
      <c r="I1973" s="24">
        <v>1638</v>
      </c>
      <c r="J1973" s="24">
        <v>1509</v>
      </c>
      <c r="K1973" s="24">
        <f t="shared" si="80"/>
        <v>3147</v>
      </c>
      <c r="L1973" s="92">
        <v>22</v>
      </c>
    </row>
    <row r="1974" spans="1:12">
      <c r="A1974" s="15">
        <v>45254</v>
      </c>
      <c r="B1974" s="15" t="b">
        <f t="shared" ca="1" si="76"/>
        <v>0</v>
      </c>
      <c r="C1974" s="28">
        <v>53.2</v>
      </c>
      <c r="D1974" s="28"/>
      <c r="E1974" s="28"/>
      <c r="F1974" s="28"/>
      <c r="G1974" s="5">
        <v>99.3</v>
      </c>
      <c r="H1974" s="5">
        <v>22.7</v>
      </c>
      <c r="I1974" s="24">
        <v>1803</v>
      </c>
      <c r="J1974" s="24">
        <v>1596</v>
      </c>
      <c r="K1974" s="24">
        <f t="shared" si="80"/>
        <v>3399</v>
      </c>
      <c r="L1974" s="92">
        <v>22</v>
      </c>
    </row>
    <row r="1975" spans="1:12">
      <c r="A1975" s="15">
        <v>45255</v>
      </c>
      <c r="B1975" s="15" t="b">
        <f t="shared" ca="1" si="76"/>
        <v>0</v>
      </c>
      <c r="C1975" s="28">
        <v>47.3</v>
      </c>
      <c r="D1975" s="28"/>
      <c r="E1975" s="28"/>
      <c r="F1975" s="28"/>
      <c r="G1975" s="5">
        <v>98.7</v>
      </c>
      <c r="H1975" s="5">
        <v>22.9</v>
      </c>
      <c r="I1975" s="24">
        <v>1915</v>
      </c>
      <c r="J1975" s="24">
        <v>1646</v>
      </c>
      <c r="K1975" s="24">
        <f t="shared" si="80"/>
        <v>3561</v>
      </c>
      <c r="L1975" s="92">
        <v>37</v>
      </c>
    </row>
    <row r="1976" spans="1:12">
      <c r="A1976" s="15">
        <v>45256</v>
      </c>
      <c r="B1976" s="15" t="b">
        <f t="shared" ca="1" si="76"/>
        <v>0</v>
      </c>
      <c r="C1976" s="28">
        <v>92.1</v>
      </c>
      <c r="D1976" s="28"/>
      <c r="E1976" s="28"/>
      <c r="F1976" s="28"/>
      <c r="G1976" s="5">
        <v>95.3</v>
      </c>
      <c r="H1976" s="5">
        <v>23.1</v>
      </c>
      <c r="I1976" s="24">
        <v>1868</v>
      </c>
      <c r="J1976" s="24">
        <v>1659</v>
      </c>
      <c r="K1976" s="24">
        <f t="shared" si="80"/>
        <v>3527</v>
      </c>
      <c r="L1976" s="92">
        <v>33</v>
      </c>
    </row>
    <row r="1977" spans="1:12">
      <c r="A1977" s="15">
        <v>45257</v>
      </c>
      <c r="B1977" s="15" t="b">
        <f t="shared" ca="1" si="76"/>
        <v>0</v>
      </c>
      <c r="C1977" s="28">
        <v>16</v>
      </c>
      <c r="D1977" s="28"/>
      <c r="E1977" s="28"/>
      <c r="F1977" s="28"/>
      <c r="G1977" s="5">
        <v>98.8</v>
      </c>
      <c r="H1977" s="5">
        <v>22.5</v>
      </c>
      <c r="I1977" s="24">
        <v>1632</v>
      </c>
      <c r="J1977" s="24">
        <v>1467</v>
      </c>
      <c r="K1977" s="24">
        <f t="shared" si="80"/>
        <v>3099</v>
      </c>
      <c r="L1977" s="92">
        <v>22</v>
      </c>
    </row>
    <row r="1978" spans="1:12">
      <c r="A1978" s="15">
        <v>45258</v>
      </c>
      <c r="B1978" s="15" t="b">
        <f t="shared" ca="1" si="76"/>
        <v>0</v>
      </c>
      <c r="C1978" s="28">
        <v>59</v>
      </c>
      <c r="D1978" s="28"/>
      <c r="E1978" s="28"/>
      <c r="F1978" s="28"/>
      <c r="G1978" s="5">
        <v>96.7</v>
      </c>
      <c r="H1978" s="5">
        <v>22.8</v>
      </c>
      <c r="I1978" s="24">
        <v>1610</v>
      </c>
      <c r="J1978" s="24">
        <v>1420</v>
      </c>
      <c r="K1978" s="24">
        <f t="shared" si="80"/>
        <v>3030</v>
      </c>
      <c r="L1978" s="92">
        <v>22</v>
      </c>
    </row>
    <row r="1979" spans="1:12">
      <c r="A1979" s="15">
        <v>45259</v>
      </c>
      <c r="B1979" s="15" t="b">
        <f t="shared" ca="1" si="76"/>
        <v>0</v>
      </c>
      <c r="C1979" s="28">
        <v>25</v>
      </c>
      <c r="D1979" s="28"/>
      <c r="E1979" s="28"/>
      <c r="F1979" s="28"/>
      <c r="G1979" s="5">
        <v>93.5</v>
      </c>
      <c r="H1979" s="5">
        <v>25</v>
      </c>
      <c r="I1979" s="24">
        <v>1576</v>
      </c>
      <c r="J1979" s="24">
        <v>1388</v>
      </c>
      <c r="K1979" s="24">
        <f t="shared" si="80"/>
        <v>2964</v>
      </c>
      <c r="L1979" s="92">
        <v>18</v>
      </c>
    </row>
    <row r="1980" spans="1:12">
      <c r="A1980" s="15">
        <v>45260</v>
      </c>
      <c r="B1980" s="15" t="b">
        <f t="shared" ca="1" si="76"/>
        <v>0</v>
      </c>
      <c r="C1980" s="28">
        <v>51.3</v>
      </c>
      <c r="D1980" s="28"/>
      <c r="E1980" s="28"/>
      <c r="F1980" s="28"/>
      <c r="G1980" s="5">
        <v>98.4</v>
      </c>
      <c r="H1980" s="5">
        <v>23.2</v>
      </c>
      <c r="I1980" s="24">
        <v>1750</v>
      </c>
      <c r="J1980" s="24">
        <v>1596</v>
      </c>
      <c r="K1980" s="24">
        <f t="shared" si="80"/>
        <v>3346</v>
      </c>
      <c r="L1980" s="92">
        <v>22</v>
      </c>
    </row>
    <row r="1981" spans="1:12">
      <c r="A1981" s="15">
        <v>45261</v>
      </c>
      <c r="B1981" s="15" t="b">
        <f t="shared" ca="1" si="76"/>
        <v>0</v>
      </c>
      <c r="C1981" s="28">
        <v>91.2</v>
      </c>
      <c r="D1981" s="28"/>
      <c r="E1981" s="28"/>
      <c r="F1981" s="28"/>
      <c r="G1981" s="5">
        <v>98.6</v>
      </c>
      <c r="H1981" s="5">
        <v>21.5</v>
      </c>
      <c r="I1981" s="24">
        <v>1739</v>
      </c>
      <c r="J1981" s="24">
        <v>1469</v>
      </c>
      <c r="K1981" s="24">
        <f t="shared" si="80"/>
        <v>3208</v>
      </c>
      <c r="L1981" s="92">
        <v>26</v>
      </c>
    </row>
    <row r="1982" spans="1:12">
      <c r="A1982" s="15">
        <v>45262</v>
      </c>
      <c r="B1982" s="15" t="b">
        <f t="shared" ca="1" si="76"/>
        <v>0</v>
      </c>
      <c r="C1982" s="28">
        <v>101.3</v>
      </c>
      <c r="D1982" s="28"/>
      <c r="E1982" s="28"/>
      <c r="F1982" s="28"/>
      <c r="G1982" s="5">
        <v>99.1</v>
      </c>
      <c r="H1982" s="5">
        <v>21.1</v>
      </c>
      <c r="I1982" s="24">
        <v>1672</v>
      </c>
      <c r="J1982" s="24">
        <v>1367</v>
      </c>
      <c r="K1982" s="24">
        <f t="shared" si="80"/>
        <v>3039</v>
      </c>
      <c r="L1982" s="92">
        <v>36</v>
      </c>
    </row>
    <row r="1983" spans="1:12">
      <c r="A1983" s="15">
        <v>45263</v>
      </c>
      <c r="B1983" s="15" t="b">
        <f t="shared" ca="1" si="76"/>
        <v>0</v>
      </c>
      <c r="C1983" s="28">
        <v>69.2</v>
      </c>
      <c r="D1983" s="28"/>
      <c r="E1983" s="28"/>
      <c r="F1983" s="28"/>
      <c r="G1983" s="5">
        <v>96.4</v>
      </c>
      <c r="H1983" s="5">
        <v>22.5</v>
      </c>
      <c r="I1983" s="24">
        <v>1667</v>
      </c>
      <c r="J1983" s="24">
        <v>1481</v>
      </c>
      <c r="K1983" s="24">
        <f t="shared" si="80"/>
        <v>3148</v>
      </c>
      <c r="L1983" s="92">
        <v>31</v>
      </c>
    </row>
    <row r="1984" spans="1:12">
      <c r="A1984" s="15">
        <v>45264</v>
      </c>
      <c r="B1984" s="15" t="b">
        <f t="shared" ca="1" si="76"/>
        <v>0</v>
      </c>
      <c r="C1984" s="28">
        <v>33</v>
      </c>
      <c r="D1984" s="28"/>
      <c r="E1984" s="28"/>
      <c r="F1984" s="28"/>
      <c r="G1984" s="5">
        <v>98.8</v>
      </c>
      <c r="H1984" s="5">
        <v>22.3</v>
      </c>
      <c r="I1984" s="24">
        <v>1745</v>
      </c>
      <c r="J1984" s="24">
        <v>1590</v>
      </c>
      <c r="K1984" s="24">
        <f t="shared" si="80"/>
        <v>3335</v>
      </c>
      <c r="L1984" s="92">
        <v>21</v>
      </c>
    </row>
    <row r="1985" spans="1:12">
      <c r="A1985" s="15">
        <v>45265</v>
      </c>
      <c r="B1985" s="15" t="b">
        <f t="shared" ca="1" si="76"/>
        <v>0</v>
      </c>
      <c r="C1985" s="28">
        <v>35.799999999999997</v>
      </c>
      <c r="D1985" s="28"/>
      <c r="E1985" s="28"/>
      <c r="F1985" s="28"/>
      <c r="G1985" s="5">
        <v>97.9</v>
      </c>
      <c r="H1985" s="5">
        <v>21.8</v>
      </c>
      <c r="I1985" s="24">
        <v>1773</v>
      </c>
      <c r="J1985" s="24">
        <v>1540</v>
      </c>
      <c r="K1985" s="24">
        <f t="shared" si="80"/>
        <v>3313</v>
      </c>
      <c r="L1985" s="92">
        <v>22</v>
      </c>
    </row>
    <row r="1986" spans="1:12">
      <c r="A1986" s="15">
        <v>45266</v>
      </c>
      <c r="B1986" s="15" t="b">
        <f t="shared" ref="B1986:B2049" ca="1" si="81">AND(A1986&gt;=(TODAY()-30),A1986&lt;TODAY())</f>
        <v>0</v>
      </c>
      <c r="C1986" s="28">
        <v>52.7</v>
      </c>
      <c r="D1986" s="28"/>
      <c r="E1986" s="28"/>
      <c r="F1986" s="28"/>
      <c r="G1986" s="5">
        <v>98.1</v>
      </c>
      <c r="H1986" s="5">
        <v>21.1</v>
      </c>
      <c r="I1986" s="24">
        <v>1764</v>
      </c>
      <c r="J1986" s="24">
        <v>1428</v>
      </c>
      <c r="K1986" s="24">
        <f t="shared" si="80"/>
        <v>3192</v>
      </c>
      <c r="L1986" s="92">
        <v>15</v>
      </c>
    </row>
    <row r="1987" spans="1:12">
      <c r="A1987" s="15">
        <v>45267</v>
      </c>
      <c r="B1987" s="15" t="b">
        <f t="shared" ca="1" si="81"/>
        <v>0</v>
      </c>
      <c r="C1987" s="28">
        <v>75</v>
      </c>
      <c r="D1987" s="28"/>
      <c r="E1987" s="28"/>
      <c r="F1987" s="28"/>
      <c r="G1987" s="5">
        <v>99.1</v>
      </c>
      <c r="H1987" s="5">
        <v>21.2</v>
      </c>
      <c r="I1987" s="24">
        <v>1639</v>
      </c>
      <c r="J1987" s="24">
        <v>1360</v>
      </c>
      <c r="K1987" s="24">
        <f t="shared" si="80"/>
        <v>2999</v>
      </c>
      <c r="L1987" s="92">
        <v>22</v>
      </c>
    </row>
    <row r="1988" spans="1:12">
      <c r="A1988" s="15">
        <v>45268</v>
      </c>
      <c r="B1988" s="15" t="b">
        <f t="shared" ca="1" si="81"/>
        <v>0</v>
      </c>
      <c r="C1988" s="28">
        <v>100</v>
      </c>
      <c r="D1988" s="28"/>
      <c r="E1988" s="28"/>
      <c r="F1988" s="28"/>
      <c r="G1988" s="5">
        <v>99.1</v>
      </c>
      <c r="H1988" s="5">
        <v>21.7</v>
      </c>
      <c r="I1988" s="24">
        <v>1798</v>
      </c>
      <c r="J1988" s="24">
        <v>1479</v>
      </c>
      <c r="K1988" s="24">
        <f t="shared" si="80"/>
        <v>3277</v>
      </c>
      <c r="L1988" s="92">
        <v>31</v>
      </c>
    </row>
    <row r="1989" spans="1:12">
      <c r="A1989" s="15">
        <v>45269</v>
      </c>
      <c r="B1989" s="15" t="b">
        <f t="shared" ca="1" si="81"/>
        <v>0</v>
      </c>
      <c r="C1989" s="28">
        <v>100</v>
      </c>
      <c r="D1989" s="28"/>
      <c r="E1989" s="28"/>
      <c r="F1989" s="28"/>
      <c r="G1989" s="5">
        <v>100.2</v>
      </c>
      <c r="H1989" s="5">
        <v>22.6</v>
      </c>
      <c r="I1989" s="24">
        <v>1901</v>
      </c>
      <c r="J1989" s="24">
        <v>1669</v>
      </c>
      <c r="K1989" s="24">
        <f t="shared" si="80"/>
        <v>3570</v>
      </c>
      <c r="L1989" s="92">
        <v>37</v>
      </c>
    </row>
    <row r="1990" spans="1:12">
      <c r="A1990" s="15">
        <v>45270</v>
      </c>
      <c r="B1990" s="15" t="b">
        <f t="shared" ca="1" si="81"/>
        <v>0</v>
      </c>
      <c r="C1990" s="28">
        <v>65.7</v>
      </c>
      <c r="D1990" s="28"/>
      <c r="E1990" s="28"/>
      <c r="F1990" s="28"/>
      <c r="G1990" s="5">
        <v>99.7</v>
      </c>
      <c r="H1990" s="5">
        <v>24</v>
      </c>
      <c r="I1990" s="24">
        <v>1848</v>
      </c>
      <c r="J1990" s="24">
        <v>1690</v>
      </c>
      <c r="K1990" s="24">
        <f t="shared" si="80"/>
        <v>3538</v>
      </c>
      <c r="L1990" s="92">
        <v>36</v>
      </c>
    </row>
    <row r="1991" spans="1:12">
      <c r="A1991" s="15">
        <v>45271</v>
      </c>
      <c r="B1991" s="15" t="b">
        <f t="shared" ca="1" si="81"/>
        <v>0</v>
      </c>
      <c r="C1991" s="28">
        <v>73.599999999999994</v>
      </c>
      <c r="D1991" s="28"/>
      <c r="E1991" s="28"/>
      <c r="F1991" s="28"/>
      <c r="G1991" s="5">
        <v>98.8</v>
      </c>
      <c r="H1991" s="5">
        <v>23.8</v>
      </c>
      <c r="I1991" s="24">
        <v>1784</v>
      </c>
      <c r="J1991" s="24">
        <v>1603</v>
      </c>
      <c r="K1991" s="24">
        <f t="shared" si="80"/>
        <v>3387</v>
      </c>
      <c r="L1991" s="92">
        <v>37</v>
      </c>
    </row>
    <row r="1992" spans="1:12">
      <c r="A1992" s="15">
        <v>45272</v>
      </c>
      <c r="B1992" s="15" t="b">
        <f t="shared" ca="1" si="81"/>
        <v>0</v>
      </c>
      <c r="C1992" s="28">
        <v>77</v>
      </c>
      <c r="D1992" s="28"/>
      <c r="E1992" s="28"/>
      <c r="F1992" s="28"/>
      <c r="G1992" s="5">
        <v>98.7</v>
      </c>
      <c r="H1992" s="5">
        <v>24</v>
      </c>
      <c r="I1992" s="24">
        <v>1972</v>
      </c>
      <c r="J1992" s="24">
        <v>2474</v>
      </c>
      <c r="K1992" s="24">
        <f t="shared" si="80"/>
        <v>4446</v>
      </c>
      <c r="L1992" s="92">
        <v>22</v>
      </c>
    </row>
    <row r="1993" spans="1:12">
      <c r="A1993" s="15">
        <v>45273</v>
      </c>
      <c r="B1993" s="15" t="b">
        <f t="shared" ca="1" si="81"/>
        <v>0</v>
      </c>
      <c r="C1993" s="28">
        <v>69.900000000000006</v>
      </c>
      <c r="D1993" s="28"/>
      <c r="E1993" s="28"/>
      <c r="F1993" s="28"/>
      <c r="G1993" s="5">
        <v>98.9</v>
      </c>
      <c r="H1993" s="5">
        <v>22.4</v>
      </c>
      <c r="I1993" s="24">
        <v>2280</v>
      </c>
      <c r="J1993" s="24">
        <v>2151</v>
      </c>
      <c r="K1993" s="24">
        <f t="shared" si="80"/>
        <v>4431</v>
      </c>
      <c r="L1993" s="92">
        <v>22</v>
      </c>
    </row>
    <row r="1994" spans="1:12">
      <c r="A1994" s="15">
        <v>45274</v>
      </c>
      <c r="B1994" s="15" t="b">
        <f t="shared" ca="1" si="81"/>
        <v>0</v>
      </c>
      <c r="C1994" s="28">
        <v>50.4</v>
      </c>
      <c r="D1994" s="28"/>
      <c r="E1994" s="28"/>
      <c r="F1994" s="28"/>
      <c r="G1994" s="5">
        <v>99.7</v>
      </c>
      <c r="H1994" s="5">
        <v>22</v>
      </c>
      <c r="I1994" s="24">
        <v>2328</v>
      </c>
      <c r="J1994" s="24">
        <v>2150</v>
      </c>
      <c r="K1994" s="24">
        <f t="shared" si="80"/>
        <v>4478</v>
      </c>
      <c r="L1994" s="92">
        <v>22</v>
      </c>
    </row>
    <row r="1995" spans="1:12">
      <c r="A1995" s="15">
        <v>45275</v>
      </c>
      <c r="B1995" s="15" t="b">
        <f t="shared" ca="1" si="81"/>
        <v>0</v>
      </c>
      <c r="C1995" s="28">
        <v>104.1</v>
      </c>
      <c r="D1995" s="28"/>
      <c r="E1995" s="28"/>
      <c r="F1995" s="28"/>
      <c r="G1995" s="5">
        <v>99.1</v>
      </c>
      <c r="H1995" s="5">
        <v>24.3</v>
      </c>
      <c r="I1995" s="24">
        <v>2608</v>
      </c>
      <c r="J1995" s="24">
        <v>2413</v>
      </c>
      <c r="K1995" s="24">
        <f t="shared" si="80"/>
        <v>5021</v>
      </c>
      <c r="L1995" s="92">
        <v>31</v>
      </c>
    </row>
    <row r="1996" spans="1:12">
      <c r="A1996" s="15">
        <v>45276</v>
      </c>
      <c r="B1996" s="15" t="b">
        <f t="shared" ca="1" si="81"/>
        <v>0</v>
      </c>
      <c r="C1996" s="28">
        <v>81.5</v>
      </c>
      <c r="D1996" s="28"/>
      <c r="E1996" s="28"/>
      <c r="F1996" s="28"/>
      <c r="G1996" s="5">
        <v>99.8</v>
      </c>
      <c r="H1996" s="5">
        <v>20.6</v>
      </c>
      <c r="I1996" s="24">
        <v>1907</v>
      </c>
      <c r="J1996" s="24">
        <v>1759</v>
      </c>
      <c r="K1996" s="24">
        <f t="shared" si="80"/>
        <v>3666</v>
      </c>
      <c r="L1996" s="92">
        <v>37</v>
      </c>
    </row>
    <row r="1997" spans="1:12">
      <c r="A1997" s="15">
        <v>45277</v>
      </c>
      <c r="B1997" s="15" t="b">
        <f t="shared" ca="1" si="81"/>
        <v>0</v>
      </c>
      <c r="C1997" s="28">
        <v>52.1</v>
      </c>
      <c r="D1997" s="28"/>
      <c r="E1997" s="28"/>
      <c r="F1997" s="28"/>
      <c r="G1997" s="5">
        <v>97.9</v>
      </c>
      <c r="H1997" s="5">
        <v>18.8</v>
      </c>
      <c r="I1997" s="24">
        <v>1204</v>
      </c>
      <c r="J1997" s="24">
        <v>1020</v>
      </c>
      <c r="K1997" s="24">
        <f t="shared" si="80"/>
        <v>2224</v>
      </c>
      <c r="L1997" s="92">
        <v>36</v>
      </c>
    </row>
    <row r="1998" spans="1:12">
      <c r="A1998" s="15">
        <v>45278</v>
      </c>
      <c r="B1998" s="15" t="b">
        <f t="shared" ca="1" si="81"/>
        <v>0</v>
      </c>
      <c r="C1998" s="28">
        <v>44.6</v>
      </c>
      <c r="D1998" s="28"/>
      <c r="E1998" s="28"/>
      <c r="F1998" s="28"/>
      <c r="G1998" s="5">
        <v>99</v>
      </c>
      <c r="H1998" s="5">
        <v>19.100000000000001</v>
      </c>
      <c r="I1998" s="24">
        <v>3277</v>
      </c>
      <c r="J1998" s="24">
        <v>3436</v>
      </c>
      <c r="K1998" s="24">
        <f t="shared" si="80"/>
        <v>6713</v>
      </c>
      <c r="L1998" s="92">
        <v>37</v>
      </c>
    </row>
    <row r="1999" spans="1:12">
      <c r="A1999" s="15">
        <v>45279</v>
      </c>
      <c r="B1999" s="15" t="b">
        <f t="shared" ca="1" si="81"/>
        <v>0</v>
      </c>
      <c r="C1999" s="28">
        <v>20.7</v>
      </c>
      <c r="D1999" s="28"/>
      <c r="E1999" s="28"/>
      <c r="F1999" s="28"/>
      <c r="G1999" s="5">
        <v>100</v>
      </c>
      <c r="H1999" s="5">
        <v>18.2</v>
      </c>
      <c r="I1999" s="24">
        <v>3296</v>
      </c>
      <c r="J1999" s="24">
        <v>3102</v>
      </c>
      <c r="K1999" s="24">
        <f t="shared" si="80"/>
        <v>6398</v>
      </c>
      <c r="L1999" s="92">
        <v>37</v>
      </c>
    </row>
    <row r="2000" spans="1:12">
      <c r="A2000" s="15">
        <v>45280</v>
      </c>
      <c r="B2000" s="15" t="b">
        <f t="shared" ca="1" si="81"/>
        <v>0</v>
      </c>
      <c r="C2000" s="28">
        <v>16.7</v>
      </c>
      <c r="D2000" s="28"/>
      <c r="E2000" s="28"/>
      <c r="F2000" s="28"/>
      <c r="G2000" s="5">
        <v>99.6</v>
      </c>
      <c r="H2000" s="5">
        <v>17.3</v>
      </c>
      <c r="I2000" s="24">
        <v>2590</v>
      </c>
      <c r="J2000" s="24">
        <v>2386</v>
      </c>
      <c r="K2000" s="24">
        <f t="shared" si="80"/>
        <v>4976</v>
      </c>
      <c r="L2000" s="92">
        <v>31</v>
      </c>
    </row>
    <row r="2001" spans="1:12">
      <c r="A2001" s="15">
        <v>45281</v>
      </c>
      <c r="B2001" s="15" t="b">
        <f t="shared" ca="1" si="81"/>
        <v>0</v>
      </c>
      <c r="C2001" s="28">
        <v>28.5</v>
      </c>
      <c r="D2001" s="28"/>
      <c r="E2001" s="28"/>
      <c r="F2001" s="28"/>
      <c r="G2001" s="5">
        <v>99</v>
      </c>
      <c r="H2001" s="5">
        <v>15.4</v>
      </c>
      <c r="I2001" s="24">
        <v>1109</v>
      </c>
      <c r="J2001" s="24">
        <v>965</v>
      </c>
      <c r="K2001" s="24">
        <f t="shared" si="80"/>
        <v>2074</v>
      </c>
      <c r="L2001" s="92">
        <v>31</v>
      </c>
    </row>
    <row r="2002" spans="1:12">
      <c r="A2002" s="15">
        <v>45282</v>
      </c>
      <c r="B2002" s="15" t="b">
        <f t="shared" ca="1" si="81"/>
        <v>0</v>
      </c>
      <c r="C2002" s="28">
        <v>19.399999999999999</v>
      </c>
      <c r="D2002" s="28"/>
      <c r="E2002" s="28"/>
      <c r="F2002" s="28"/>
      <c r="G2002" s="5">
        <v>98.9</v>
      </c>
      <c r="H2002" s="5">
        <v>14.7</v>
      </c>
      <c r="I2002" s="24">
        <v>0</v>
      </c>
      <c r="J2002" s="24">
        <v>0</v>
      </c>
      <c r="K2002" s="24">
        <f t="shared" si="80"/>
        <v>0</v>
      </c>
      <c r="L2002" s="92">
        <v>31</v>
      </c>
    </row>
    <row r="2003" spans="1:12">
      <c r="A2003" s="15">
        <v>45283</v>
      </c>
      <c r="B2003" s="15" t="b">
        <f t="shared" ca="1" si="81"/>
        <v>0</v>
      </c>
      <c r="C2003" s="28">
        <v>51.9</v>
      </c>
      <c r="D2003" s="28"/>
      <c r="E2003" s="28"/>
      <c r="F2003" s="28"/>
      <c r="G2003" s="5">
        <v>99.6</v>
      </c>
      <c r="H2003" s="5">
        <v>15.7</v>
      </c>
      <c r="I2003" s="24">
        <v>0</v>
      </c>
      <c r="J2003" s="24">
        <v>0</v>
      </c>
      <c r="K2003" s="24">
        <f t="shared" si="80"/>
        <v>0</v>
      </c>
      <c r="L2003" s="92">
        <v>37</v>
      </c>
    </row>
    <row r="2004" spans="1:12">
      <c r="A2004" s="15">
        <v>45284</v>
      </c>
      <c r="B2004" s="15" t="b">
        <f t="shared" ca="1" si="81"/>
        <v>0</v>
      </c>
      <c r="C2004" s="28">
        <v>98.6</v>
      </c>
      <c r="D2004" s="28"/>
      <c r="E2004" s="28"/>
      <c r="F2004" s="28"/>
      <c r="G2004" s="5">
        <v>98.9</v>
      </c>
      <c r="H2004" s="5">
        <v>17.8</v>
      </c>
      <c r="I2004" s="24">
        <v>0</v>
      </c>
      <c r="J2004" s="24">
        <v>0</v>
      </c>
      <c r="K2004" s="24">
        <f t="shared" si="80"/>
        <v>0</v>
      </c>
      <c r="L2004" s="92">
        <v>31</v>
      </c>
    </row>
    <row r="2005" spans="1:12">
      <c r="A2005" s="15">
        <v>45285</v>
      </c>
      <c r="B2005" s="15" t="b">
        <f t="shared" ca="1" si="81"/>
        <v>0</v>
      </c>
      <c r="C2005" s="28">
        <v>23</v>
      </c>
      <c r="D2005" s="28"/>
      <c r="E2005" s="28"/>
      <c r="F2005" s="28"/>
      <c r="G2005" s="5">
        <v>98.8</v>
      </c>
      <c r="H2005" s="5">
        <v>17.7</v>
      </c>
      <c r="I2005" s="24">
        <v>0</v>
      </c>
      <c r="J2005" s="24">
        <v>0</v>
      </c>
      <c r="K2005" s="24">
        <f t="shared" si="80"/>
        <v>0</v>
      </c>
      <c r="L2005" s="92">
        <v>31</v>
      </c>
    </row>
    <row r="2006" spans="1:12">
      <c r="A2006" s="15">
        <v>45286</v>
      </c>
      <c r="B2006" s="15" t="b">
        <f t="shared" ca="1" si="81"/>
        <v>0</v>
      </c>
      <c r="C2006" s="28">
        <v>12.2</v>
      </c>
      <c r="D2006" s="28"/>
      <c r="E2006" s="28"/>
      <c r="F2006" s="28"/>
      <c r="G2006" s="5">
        <v>98.7</v>
      </c>
      <c r="H2006" s="5">
        <v>18.899999999999999</v>
      </c>
      <c r="I2006" s="24">
        <v>535</v>
      </c>
      <c r="J2006" s="24">
        <v>457</v>
      </c>
      <c r="K2006" s="24">
        <f t="shared" si="80"/>
        <v>992</v>
      </c>
      <c r="L2006" s="92">
        <v>31</v>
      </c>
    </row>
    <row r="2007" spans="1:12">
      <c r="A2007" s="15">
        <v>45287</v>
      </c>
      <c r="B2007" s="15" t="b">
        <f t="shared" ca="1" si="81"/>
        <v>0</v>
      </c>
      <c r="C2007" s="28">
        <v>18.2</v>
      </c>
      <c r="D2007" s="28"/>
      <c r="E2007" s="28"/>
      <c r="F2007" s="28"/>
      <c r="G2007" s="5">
        <v>99.3</v>
      </c>
      <c r="H2007" s="5">
        <v>19</v>
      </c>
      <c r="I2007" s="24">
        <v>665</v>
      </c>
      <c r="J2007" s="24">
        <v>579</v>
      </c>
      <c r="K2007" s="24">
        <f t="shared" si="80"/>
        <v>1244</v>
      </c>
      <c r="L2007" s="92">
        <v>26</v>
      </c>
    </row>
    <row r="2008" spans="1:12">
      <c r="A2008" s="15">
        <v>45288</v>
      </c>
      <c r="B2008" s="15" t="b">
        <f t="shared" ca="1" si="81"/>
        <v>0</v>
      </c>
      <c r="C2008" s="28">
        <v>67</v>
      </c>
      <c r="D2008" s="28"/>
      <c r="E2008" s="28"/>
      <c r="F2008" s="28"/>
      <c r="G2008" s="5">
        <v>99.5</v>
      </c>
      <c r="H2008" s="5">
        <v>20.399999999999999</v>
      </c>
      <c r="I2008" s="24">
        <v>0</v>
      </c>
      <c r="J2008" s="24">
        <v>0</v>
      </c>
      <c r="K2008" s="24">
        <f t="shared" si="80"/>
        <v>0</v>
      </c>
      <c r="L2008" s="92">
        <v>36</v>
      </c>
    </row>
    <row r="2009" spans="1:12">
      <c r="A2009" s="15">
        <v>45289</v>
      </c>
      <c r="B2009" s="15" t="b">
        <f t="shared" ca="1" si="81"/>
        <v>0</v>
      </c>
      <c r="C2009" s="28">
        <v>57.5</v>
      </c>
      <c r="D2009" s="28"/>
      <c r="E2009" s="28"/>
      <c r="F2009" s="28"/>
      <c r="G2009" s="5">
        <v>99</v>
      </c>
      <c r="H2009" s="5">
        <v>19.5</v>
      </c>
      <c r="I2009" s="24">
        <v>1063</v>
      </c>
      <c r="J2009" s="24">
        <v>862</v>
      </c>
      <c r="K2009" s="24">
        <f t="shared" si="80"/>
        <v>1925</v>
      </c>
      <c r="L2009" s="92">
        <v>36</v>
      </c>
    </row>
    <row r="2010" spans="1:12">
      <c r="A2010" s="15">
        <v>45290</v>
      </c>
      <c r="B2010" s="15" t="b">
        <f t="shared" ca="1" si="81"/>
        <v>0</v>
      </c>
      <c r="C2010" s="28">
        <v>122.3</v>
      </c>
      <c r="D2010" s="28"/>
      <c r="E2010" s="28"/>
      <c r="F2010" s="28"/>
      <c r="G2010" s="5">
        <v>99.3</v>
      </c>
      <c r="H2010" s="5">
        <v>20.399999999999999</v>
      </c>
      <c r="I2010" s="24">
        <v>1680</v>
      </c>
      <c r="J2010" s="24">
        <v>1381</v>
      </c>
      <c r="K2010" s="24">
        <f t="shared" si="80"/>
        <v>3061</v>
      </c>
      <c r="L2010" s="92">
        <v>36</v>
      </c>
    </row>
    <row r="2011" spans="1:12">
      <c r="A2011" s="15">
        <v>45291</v>
      </c>
      <c r="B2011" s="15" t="b">
        <f t="shared" ca="1" si="81"/>
        <v>0</v>
      </c>
      <c r="C2011" s="28">
        <v>86.8</v>
      </c>
      <c r="D2011" s="28"/>
      <c r="E2011" s="28"/>
      <c r="F2011" s="28"/>
      <c r="G2011" s="5">
        <v>99.8</v>
      </c>
      <c r="H2011" s="5">
        <v>21.8</v>
      </c>
      <c r="I2011" s="24">
        <v>1740</v>
      </c>
      <c r="J2011" s="24">
        <v>1513</v>
      </c>
      <c r="K2011" s="24">
        <f t="shared" si="80"/>
        <v>3253</v>
      </c>
      <c r="L2011" s="92">
        <v>37</v>
      </c>
    </row>
    <row r="2012" spans="1:12">
      <c r="A2012" s="15">
        <v>45292</v>
      </c>
      <c r="B2012" s="15" t="b">
        <f t="shared" ca="1" si="81"/>
        <v>0</v>
      </c>
      <c r="C2012" s="28">
        <v>11.9</v>
      </c>
      <c r="D2012" s="28"/>
      <c r="E2012" s="28"/>
      <c r="F2012" s="28"/>
      <c r="G2012" s="5">
        <v>98.9</v>
      </c>
      <c r="H2012" s="5">
        <v>20.9</v>
      </c>
      <c r="I2012" s="24">
        <v>1714</v>
      </c>
      <c r="J2012" s="24">
        <v>1393</v>
      </c>
      <c r="K2012" s="24">
        <f>I2012+J2012</f>
        <v>3107</v>
      </c>
      <c r="L2012" s="92">
        <v>18</v>
      </c>
    </row>
    <row r="2013" spans="1:12">
      <c r="A2013" s="15">
        <v>45293</v>
      </c>
      <c r="B2013" s="15" t="b">
        <f t="shared" ca="1" si="81"/>
        <v>0</v>
      </c>
      <c r="C2013" s="28">
        <v>11.9</v>
      </c>
      <c r="D2013" s="28"/>
      <c r="E2013" s="28"/>
      <c r="F2013" s="28"/>
      <c r="G2013" s="5">
        <v>98.1</v>
      </c>
      <c r="H2013" s="5">
        <v>19.899999999999999</v>
      </c>
      <c r="I2013" s="24">
        <v>1550</v>
      </c>
      <c r="J2013" s="24">
        <v>1286</v>
      </c>
      <c r="K2013" s="24">
        <f t="shared" ref="K2013:K2022" si="82">I2013+J2013</f>
        <v>2836</v>
      </c>
      <c r="L2013" s="92">
        <v>36</v>
      </c>
    </row>
    <row r="2014" spans="1:12">
      <c r="A2014" s="15">
        <v>45294</v>
      </c>
      <c r="B2014" s="15" t="b">
        <f t="shared" ca="1" si="81"/>
        <v>0</v>
      </c>
      <c r="C2014" s="28">
        <v>41.1</v>
      </c>
      <c r="D2014" s="28"/>
      <c r="E2014" s="28"/>
      <c r="F2014" s="28"/>
      <c r="G2014" s="5">
        <v>96.5</v>
      </c>
      <c r="H2014" s="5">
        <v>20.100000000000001</v>
      </c>
      <c r="I2014" s="24">
        <v>1381</v>
      </c>
      <c r="J2014" s="24">
        <v>1144</v>
      </c>
      <c r="K2014" s="24">
        <f t="shared" si="82"/>
        <v>2525</v>
      </c>
      <c r="L2014" s="92">
        <v>18</v>
      </c>
    </row>
    <row r="2015" spans="1:12">
      <c r="A2015" s="15">
        <v>45295</v>
      </c>
      <c r="B2015" s="15" t="b">
        <f t="shared" ca="1" si="81"/>
        <v>0</v>
      </c>
      <c r="C2015" s="28">
        <v>39.799999999999997</v>
      </c>
      <c r="D2015" s="28"/>
      <c r="E2015" s="28"/>
      <c r="F2015" s="28"/>
      <c r="G2015" s="5">
        <v>98.7</v>
      </c>
      <c r="H2015" s="5">
        <v>19.5</v>
      </c>
      <c r="I2015" s="24">
        <v>621</v>
      </c>
      <c r="J2015" s="24">
        <v>533</v>
      </c>
      <c r="K2015" s="24">
        <f t="shared" si="82"/>
        <v>1154</v>
      </c>
      <c r="L2015" s="92">
        <v>26</v>
      </c>
    </row>
    <row r="2016" spans="1:12">
      <c r="A2016" s="15">
        <v>45296</v>
      </c>
      <c r="B2016" s="15" t="b">
        <f t="shared" ca="1" si="81"/>
        <v>0</v>
      </c>
      <c r="C2016" s="28">
        <v>53.4</v>
      </c>
      <c r="D2016" s="28"/>
      <c r="E2016" s="28"/>
      <c r="F2016" s="28"/>
      <c r="G2016" s="5">
        <v>99.1</v>
      </c>
      <c r="H2016" s="5">
        <v>20.6</v>
      </c>
      <c r="I2016" s="24">
        <v>627</v>
      </c>
      <c r="J2016" s="24">
        <v>537</v>
      </c>
      <c r="K2016" s="24">
        <f t="shared" si="82"/>
        <v>1164</v>
      </c>
      <c r="L2016" s="92">
        <v>22</v>
      </c>
    </row>
    <row r="2017" spans="1:12">
      <c r="A2017" s="15">
        <v>45297</v>
      </c>
      <c r="B2017" s="15" t="b">
        <f t="shared" ca="1" si="81"/>
        <v>0</v>
      </c>
      <c r="C2017" s="28">
        <v>81.2</v>
      </c>
      <c r="D2017" s="28"/>
      <c r="E2017" s="28"/>
      <c r="F2017" s="28"/>
      <c r="G2017" s="5">
        <v>97.1</v>
      </c>
      <c r="H2017" s="5">
        <v>21.1</v>
      </c>
      <c r="I2017" s="24">
        <v>705</v>
      </c>
      <c r="J2017" s="24">
        <v>603</v>
      </c>
      <c r="K2017" s="24">
        <f t="shared" si="82"/>
        <v>1308</v>
      </c>
      <c r="L2017" s="92">
        <v>22</v>
      </c>
    </row>
    <row r="2018" spans="1:12">
      <c r="A2018" s="15">
        <v>45298</v>
      </c>
      <c r="B2018" s="15" t="b">
        <f t="shared" ca="1" si="81"/>
        <v>0</v>
      </c>
      <c r="C2018" s="28">
        <v>49.6</v>
      </c>
      <c r="D2018" s="28"/>
      <c r="E2018" s="28"/>
      <c r="F2018" s="28"/>
      <c r="G2018" s="5">
        <v>93.8</v>
      </c>
      <c r="H2018" s="5">
        <v>20.8</v>
      </c>
      <c r="I2018" s="24">
        <v>702</v>
      </c>
      <c r="J2018" s="24">
        <v>597</v>
      </c>
      <c r="K2018" s="24">
        <f t="shared" si="82"/>
        <v>1299</v>
      </c>
      <c r="L2018" s="92">
        <v>26</v>
      </c>
    </row>
    <row r="2019" spans="1:12">
      <c r="A2019" s="15">
        <v>45299</v>
      </c>
      <c r="B2019" s="15" t="b">
        <f t="shared" ca="1" si="81"/>
        <v>0</v>
      </c>
      <c r="C2019" s="28">
        <v>58.1</v>
      </c>
      <c r="D2019" s="28"/>
      <c r="E2019" s="28"/>
      <c r="F2019" s="28"/>
      <c r="G2019" s="5">
        <v>97.6</v>
      </c>
      <c r="H2019" s="5">
        <v>20.100000000000001</v>
      </c>
      <c r="I2019" s="24">
        <v>700</v>
      </c>
      <c r="J2019" s="24">
        <v>593</v>
      </c>
      <c r="K2019" s="24">
        <f t="shared" si="82"/>
        <v>1293</v>
      </c>
      <c r="L2019" s="92">
        <v>18</v>
      </c>
    </row>
    <row r="2020" spans="1:12">
      <c r="A2020" s="15">
        <v>45300</v>
      </c>
      <c r="B2020" s="15" t="b">
        <f t="shared" ca="1" si="81"/>
        <v>0</v>
      </c>
      <c r="C2020" s="28">
        <v>76.400000000000006</v>
      </c>
      <c r="D2020" s="28"/>
      <c r="E2020" s="28"/>
      <c r="F2020" s="28"/>
      <c r="G2020" s="5">
        <v>93.5</v>
      </c>
      <c r="H2020" s="5">
        <v>21.2</v>
      </c>
      <c r="I2020" s="24">
        <v>704</v>
      </c>
      <c r="J2020" s="24">
        <v>602</v>
      </c>
      <c r="K2020" s="24">
        <f t="shared" si="82"/>
        <v>1306</v>
      </c>
      <c r="L2020" s="92">
        <v>22</v>
      </c>
    </row>
    <row r="2021" spans="1:12">
      <c r="A2021" s="15">
        <v>45301</v>
      </c>
      <c r="B2021" s="15" t="b">
        <f t="shared" ca="1" si="81"/>
        <v>0</v>
      </c>
      <c r="C2021" s="28">
        <v>44.7</v>
      </c>
      <c r="D2021" s="28"/>
      <c r="E2021" s="28"/>
      <c r="F2021" s="28"/>
      <c r="G2021" s="5">
        <v>86.1</v>
      </c>
      <c r="H2021" s="5">
        <v>20.9</v>
      </c>
      <c r="I2021" s="24">
        <v>704</v>
      </c>
      <c r="J2021" s="24">
        <v>595</v>
      </c>
      <c r="K2021" s="24">
        <f t="shared" si="82"/>
        <v>1299</v>
      </c>
      <c r="L2021" s="92">
        <v>0</v>
      </c>
    </row>
    <row r="2022" spans="1:12">
      <c r="A2022" s="15">
        <v>45302</v>
      </c>
      <c r="B2022" s="15" t="b">
        <f t="shared" ca="1" si="81"/>
        <v>0</v>
      </c>
      <c r="C2022" s="28">
        <v>28.7</v>
      </c>
      <c r="D2022" s="28"/>
      <c r="E2022" s="28"/>
      <c r="F2022" s="28"/>
      <c r="G2022" s="5">
        <v>98.5</v>
      </c>
      <c r="H2022" s="5">
        <v>19.8</v>
      </c>
      <c r="I2022" s="24">
        <v>697</v>
      </c>
      <c r="J2022" s="24">
        <v>595</v>
      </c>
      <c r="K2022" s="24">
        <f t="shared" si="82"/>
        <v>1292</v>
      </c>
      <c r="L2022" s="92">
        <v>26</v>
      </c>
    </row>
    <row r="2023" spans="1:12">
      <c r="A2023" s="15">
        <v>45303</v>
      </c>
      <c r="B2023" s="15" t="b">
        <f t="shared" ca="1" si="81"/>
        <v>0</v>
      </c>
      <c r="C2023" s="28">
        <v>52.5</v>
      </c>
      <c r="D2023" s="28"/>
      <c r="E2023" s="28"/>
      <c r="F2023" s="28"/>
      <c r="G2023" s="5">
        <v>96.6</v>
      </c>
      <c r="H2023" s="5">
        <v>20</v>
      </c>
      <c r="I2023" s="24">
        <v>715</v>
      </c>
      <c r="J2023" s="24">
        <v>602</v>
      </c>
      <c r="K2023" s="24">
        <f t="shared" ref="K2023:K2028" si="83">I2023+J2023</f>
        <v>1317</v>
      </c>
      <c r="L2023" s="92">
        <v>26</v>
      </c>
    </row>
    <row r="2024" spans="1:12">
      <c r="A2024" s="15">
        <v>45304</v>
      </c>
      <c r="B2024" s="15" t="b">
        <f t="shared" ca="1" si="81"/>
        <v>0</v>
      </c>
      <c r="C2024" s="28">
        <v>34</v>
      </c>
      <c r="D2024" s="28"/>
      <c r="E2024" s="28"/>
      <c r="F2024" s="28"/>
      <c r="G2024" s="5">
        <v>99.8</v>
      </c>
      <c r="H2024" s="5">
        <v>21.3</v>
      </c>
      <c r="I2024" s="24">
        <v>712</v>
      </c>
      <c r="J2024" s="24">
        <v>599</v>
      </c>
      <c r="K2024" s="24">
        <f t="shared" si="83"/>
        <v>1311</v>
      </c>
      <c r="L2024" s="92">
        <v>31</v>
      </c>
    </row>
    <row r="2025" spans="1:12">
      <c r="A2025" s="15">
        <v>45305</v>
      </c>
      <c r="B2025" s="15" t="b">
        <f t="shared" ca="1" si="81"/>
        <v>0</v>
      </c>
      <c r="C2025" s="28">
        <v>90.6</v>
      </c>
      <c r="D2025" s="28"/>
      <c r="E2025" s="28"/>
      <c r="F2025" s="28"/>
      <c r="G2025" s="5">
        <v>99.3</v>
      </c>
      <c r="H2025" s="5">
        <v>20</v>
      </c>
      <c r="I2025" s="24">
        <v>713</v>
      </c>
      <c r="J2025" s="24">
        <v>601</v>
      </c>
      <c r="K2025" s="24">
        <f t="shared" si="83"/>
        <v>1314</v>
      </c>
      <c r="L2025" s="92">
        <v>31</v>
      </c>
    </row>
    <row r="2026" spans="1:12">
      <c r="A2026" s="15">
        <v>45306</v>
      </c>
      <c r="B2026" s="15" t="b">
        <f t="shared" ca="1" si="81"/>
        <v>0</v>
      </c>
      <c r="C2026" s="28">
        <v>25.8</v>
      </c>
      <c r="D2026" s="28"/>
      <c r="E2026" s="28"/>
      <c r="F2026" s="28"/>
      <c r="G2026" s="5">
        <v>98.2</v>
      </c>
      <c r="H2026" s="5">
        <v>21.5</v>
      </c>
      <c r="I2026" s="24">
        <v>708</v>
      </c>
      <c r="J2026" s="24">
        <v>602</v>
      </c>
      <c r="K2026" s="24">
        <f t="shared" si="83"/>
        <v>1310</v>
      </c>
      <c r="L2026" s="92">
        <v>26</v>
      </c>
    </row>
    <row r="2027" spans="1:12">
      <c r="A2027" s="15">
        <v>45307</v>
      </c>
      <c r="B2027" s="15" t="b">
        <f t="shared" ca="1" si="81"/>
        <v>0</v>
      </c>
      <c r="C2027" s="28">
        <v>46.2</v>
      </c>
      <c r="D2027" s="28"/>
      <c r="E2027" s="28"/>
      <c r="F2027" s="28"/>
      <c r="G2027" s="5">
        <v>97.5</v>
      </c>
      <c r="H2027" s="5">
        <v>19.899999999999999</v>
      </c>
      <c r="I2027" s="24">
        <v>699</v>
      </c>
      <c r="J2027" s="24">
        <v>593</v>
      </c>
      <c r="K2027" s="24">
        <f t="shared" si="83"/>
        <v>1292</v>
      </c>
      <c r="L2027" s="92">
        <v>26</v>
      </c>
    </row>
    <row r="2028" spans="1:12">
      <c r="A2028" s="15">
        <v>45308</v>
      </c>
      <c r="B2028" s="15" t="b">
        <f t="shared" ca="1" si="81"/>
        <v>0</v>
      </c>
      <c r="C2028" s="28">
        <v>31.8</v>
      </c>
      <c r="D2028" s="28"/>
      <c r="E2028" s="28"/>
      <c r="F2028" s="28"/>
      <c r="G2028" s="5">
        <v>98.5</v>
      </c>
      <c r="H2028" s="5">
        <v>20.2</v>
      </c>
      <c r="I2028" s="24">
        <v>714</v>
      </c>
      <c r="J2028" s="24">
        <v>605</v>
      </c>
      <c r="K2028" s="24">
        <f t="shared" si="83"/>
        <v>1319</v>
      </c>
      <c r="L2028" s="92">
        <v>0</v>
      </c>
    </row>
    <row r="2029" spans="1:12">
      <c r="A2029" s="15">
        <v>45309</v>
      </c>
      <c r="B2029" s="15" t="b">
        <f t="shared" ca="1" si="81"/>
        <v>0</v>
      </c>
      <c r="C2029" s="28">
        <v>38.9</v>
      </c>
      <c r="D2029" s="28"/>
      <c r="E2029" s="28"/>
      <c r="F2029" s="28"/>
      <c r="G2029" s="5">
        <v>98.7</v>
      </c>
      <c r="H2029" s="5">
        <v>21.9</v>
      </c>
      <c r="I2029" s="24">
        <v>714</v>
      </c>
      <c r="J2029" s="24">
        <v>606</v>
      </c>
      <c r="K2029" s="24">
        <f t="shared" ref="K2029:K2042" si="84">I2029+J2029</f>
        <v>1320</v>
      </c>
      <c r="L2029" s="92">
        <v>36</v>
      </c>
    </row>
    <row r="2030" spans="1:12">
      <c r="A2030" s="15">
        <v>45310</v>
      </c>
      <c r="B2030" s="15" t="b">
        <f t="shared" ca="1" si="81"/>
        <v>0</v>
      </c>
      <c r="C2030" s="28">
        <v>63</v>
      </c>
      <c r="D2030" s="28"/>
      <c r="E2030" s="28"/>
      <c r="F2030" s="28"/>
      <c r="G2030" s="5">
        <v>98.1</v>
      </c>
      <c r="H2030" s="5">
        <v>21.5</v>
      </c>
      <c r="I2030" s="24">
        <v>861</v>
      </c>
      <c r="J2030" s="24">
        <v>722</v>
      </c>
      <c r="K2030" s="24">
        <f t="shared" si="84"/>
        <v>1583</v>
      </c>
      <c r="L2030" s="92">
        <v>31</v>
      </c>
    </row>
    <row r="2031" spans="1:12">
      <c r="A2031" s="15">
        <v>45311</v>
      </c>
      <c r="B2031" s="15" t="b">
        <f t="shared" ca="1" si="81"/>
        <v>0</v>
      </c>
      <c r="C2031" s="28">
        <v>37</v>
      </c>
      <c r="D2031" s="28"/>
      <c r="E2031" s="28"/>
      <c r="F2031" s="28"/>
      <c r="G2031" s="5">
        <v>99.1</v>
      </c>
      <c r="H2031" s="5">
        <v>22.4</v>
      </c>
      <c r="I2031" s="24">
        <v>1087</v>
      </c>
      <c r="J2031" s="24">
        <v>903</v>
      </c>
      <c r="K2031" s="24">
        <f t="shared" si="84"/>
        <v>1990</v>
      </c>
      <c r="L2031" s="92">
        <v>31</v>
      </c>
    </row>
    <row r="2032" spans="1:12">
      <c r="A2032" s="15">
        <v>45312</v>
      </c>
      <c r="B2032" s="15" t="b">
        <f t="shared" ca="1" si="81"/>
        <v>0</v>
      </c>
      <c r="C2032" s="28">
        <v>63.3</v>
      </c>
      <c r="D2032" s="28"/>
      <c r="E2032" s="28"/>
      <c r="F2032" s="28"/>
      <c r="G2032" s="5">
        <v>98.3</v>
      </c>
      <c r="H2032" s="5">
        <v>19.899999999999999</v>
      </c>
      <c r="I2032" s="24">
        <v>862</v>
      </c>
      <c r="J2032" s="24">
        <v>706</v>
      </c>
      <c r="K2032" s="24">
        <f t="shared" si="84"/>
        <v>1568</v>
      </c>
      <c r="L2032" s="92">
        <v>31</v>
      </c>
    </row>
    <row r="2033" spans="1:12">
      <c r="A2033" s="15">
        <v>45313</v>
      </c>
      <c r="B2033" s="15" t="b">
        <f t="shared" ca="1" si="81"/>
        <v>0</v>
      </c>
      <c r="C2033" s="28">
        <v>48.4</v>
      </c>
      <c r="D2033" s="28"/>
      <c r="E2033" s="28"/>
      <c r="F2033" s="28"/>
      <c r="G2033" s="5">
        <v>99.7</v>
      </c>
      <c r="H2033" s="5">
        <v>17.600000000000001</v>
      </c>
      <c r="I2033" s="24">
        <v>0</v>
      </c>
      <c r="J2033" s="24">
        <v>0</v>
      </c>
      <c r="K2033" s="24">
        <f t="shared" si="84"/>
        <v>0</v>
      </c>
      <c r="L2033" s="92">
        <v>31</v>
      </c>
    </row>
    <row r="2034" spans="1:12">
      <c r="A2034" s="15">
        <v>45314</v>
      </c>
      <c r="B2034" s="15" t="b">
        <f t="shared" ca="1" si="81"/>
        <v>0</v>
      </c>
      <c r="C2034" s="28">
        <v>42.8</v>
      </c>
      <c r="D2034" s="28"/>
      <c r="E2034" s="28"/>
      <c r="F2034" s="28"/>
      <c r="G2034" s="5">
        <v>99</v>
      </c>
      <c r="H2034" s="5">
        <v>13.7</v>
      </c>
      <c r="I2034" s="24">
        <v>0</v>
      </c>
      <c r="J2034" s="24">
        <v>0</v>
      </c>
      <c r="K2034" s="24">
        <f t="shared" si="84"/>
        <v>0</v>
      </c>
      <c r="L2034" s="92">
        <v>36</v>
      </c>
    </row>
    <row r="2035" spans="1:12">
      <c r="A2035" s="15">
        <v>45315</v>
      </c>
      <c r="B2035" s="15" t="b">
        <f t="shared" ca="1" si="81"/>
        <v>0</v>
      </c>
      <c r="C2035" s="28">
        <v>27.1</v>
      </c>
      <c r="D2035" s="28"/>
      <c r="E2035" s="28"/>
      <c r="F2035" s="28"/>
      <c r="G2035" s="5">
        <v>99.8</v>
      </c>
      <c r="H2035" s="5">
        <v>14.2</v>
      </c>
      <c r="I2035" s="24">
        <v>0</v>
      </c>
      <c r="J2035" s="24">
        <v>0</v>
      </c>
      <c r="K2035" s="24">
        <f t="shared" si="84"/>
        <v>0</v>
      </c>
      <c r="L2035" s="92">
        <v>31</v>
      </c>
    </row>
    <row r="2036" spans="1:12">
      <c r="A2036" s="15">
        <v>45316</v>
      </c>
      <c r="B2036" s="15" t="b">
        <f t="shared" ca="1" si="81"/>
        <v>0</v>
      </c>
      <c r="C2036" s="28">
        <v>87.5</v>
      </c>
      <c r="D2036" s="28"/>
      <c r="E2036" s="28"/>
      <c r="F2036" s="28"/>
      <c r="G2036" s="5">
        <v>99.3</v>
      </c>
      <c r="H2036" s="5">
        <v>16</v>
      </c>
      <c r="I2036" s="24">
        <v>0</v>
      </c>
      <c r="J2036" s="24">
        <v>0</v>
      </c>
      <c r="K2036" s="24">
        <f t="shared" si="84"/>
        <v>0</v>
      </c>
      <c r="L2036" s="92">
        <v>36</v>
      </c>
    </row>
    <row r="2037" spans="1:12">
      <c r="A2037" s="15">
        <v>45317</v>
      </c>
      <c r="B2037" s="15" t="b">
        <f t="shared" ca="1" si="81"/>
        <v>0</v>
      </c>
      <c r="C2037" s="28">
        <v>52.3</v>
      </c>
      <c r="D2037" s="28"/>
      <c r="E2037" s="28"/>
      <c r="F2037" s="28"/>
      <c r="G2037" s="5">
        <v>99.3</v>
      </c>
      <c r="H2037" s="5">
        <v>17.8</v>
      </c>
      <c r="I2037" s="24">
        <v>0</v>
      </c>
      <c r="J2037" s="24">
        <v>0</v>
      </c>
      <c r="K2037" s="24">
        <f t="shared" si="84"/>
        <v>0</v>
      </c>
      <c r="L2037" s="92">
        <v>31</v>
      </c>
    </row>
    <row r="2038" spans="1:12">
      <c r="A2038" s="15">
        <v>45318</v>
      </c>
      <c r="B2038" s="15" t="b">
        <f t="shared" ca="1" si="81"/>
        <v>0</v>
      </c>
      <c r="C2038" s="28">
        <v>104.3</v>
      </c>
      <c r="D2038" s="28"/>
      <c r="E2038" s="28"/>
      <c r="F2038" s="28"/>
      <c r="G2038" s="5">
        <v>99.2</v>
      </c>
      <c r="H2038" s="5">
        <v>17.8</v>
      </c>
      <c r="I2038" s="24">
        <v>0</v>
      </c>
      <c r="J2038" s="24">
        <v>0</v>
      </c>
      <c r="K2038" s="24">
        <f t="shared" si="84"/>
        <v>0</v>
      </c>
      <c r="L2038" s="92">
        <v>36</v>
      </c>
    </row>
    <row r="2039" spans="1:12">
      <c r="A2039" s="15">
        <v>45319</v>
      </c>
      <c r="B2039" s="15" t="b">
        <f t="shared" ca="1" si="81"/>
        <v>0</v>
      </c>
      <c r="C2039" s="28">
        <v>112.5</v>
      </c>
      <c r="D2039" s="28"/>
      <c r="E2039" s="28"/>
      <c r="F2039" s="28"/>
      <c r="G2039" s="5">
        <v>99.6</v>
      </c>
      <c r="H2039" s="5">
        <v>17.8</v>
      </c>
      <c r="I2039" s="24">
        <v>0</v>
      </c>
      <c r="J2039" s="24">
        <v>0</v>
      </c>
      <c r="K2039" s="24">
        <f t="shared" si="84"/>
        <v>0</v>
      </c>
      <c r="L2039" s="92">
        <v>36</v>
      </c>
    </row>
    <row r="2040" spans="1:12">
      <c r="A2040" s="15">
        <v>45320</v>
      </c>
      <c r="B2040" s="15" t="b">
        <f t="shared" ca="1" si="81"/>
        <v>0</v>
      </c>
      <c r="C2040" s="28">
        <v>23.6</v>
      </c>
      <c r="D2040" s="28"/>
      <c r="E2040" s="28"/>
      <c r="F2040" s="28"/>
      <c r="G2040" s="5">
        <v>99.7</v>
      </c>
      <c r="H2040" s="5">
        <v>16</v>
      </c>
      <c r="I2040" s="24">
        <v>0</v>
      </c>
      <c r="J2040" s="24">
        <v>0</v>
      </c>
      <c r="K2040" s="24">
        <f t="shared" si="84"/>
        <v>0</v>
      </c>
      <c r="L2040" s="92">
        <v>36</v>
      </c>
    </row>
    <row r="2041" spans="1:12">
      <c r="A2041" s="15">
        <v>45321</v>
      </c>
      <c r="B2041" s="15" t="b">
        <f t="shared" ca="1" si="81"/>
        <v>0</v>
      </c>
      <c r="C2041" s="28">
        <v>51.5</v>
      </c>
      <c r="D2041" s="28"/>
      <c r="E2041" s="28"/>
      <c r="F2041" s="28"/>
      <c r="G2041" s="5">
        <v>99.4</v>
      </c>
      <c r="H2041" s="5">
        <v>18.5</v>
      </c>
      <c r="I2041" s="24">
        <v>0</v>
      </c>
      <c r="J2041" s="24">
        <v>0</v>
      </c>
      <c r="K2041" s="24">
        <f t="shared" si="84"/>
        <v>0</v>
      </c>
      <c r="L2041" s="92">
        <v>31</v>
      </c>
    </row>
    <row r="2042" spans="1:12">
      <c r="A2042" s="15">
        <v>45322</v>
      </c>
      <c r="B2042" s="15" t="b">
        <f t="shared" ca="1" si="81"/>
        <v>0</v>
      </c>
      <c r="C2042" s="28">
        <v>41.4</v>
      </c>
      <c r="D2042" s="28"/>
      <c r="E2042" s="28"/>
      <c r="F2042" s="28"/>
      <c r="G2042" s="5">
        <v>99.1</v>
      </c>
      <c r="H2042" s="5">
        <v>17.7</v>
      </c>
      <c r="I2042" s="24">
        <v>0</v>
      </c>
      <c r="J2042" s="24">
        <v>0</v>
      </c>
      <c r="K2042" s="24">
        <f t="shared" si="84"/>
        <v>0</v>
      </c>
      <c r="L2042" s="92">
        <v>31</v>
      </c>
    </row>
    <row r="2043" spans="1:12">
      <c r="A2043" s="15">
        <v>45323</v>
      </c>
      <c r="B2043" s="15" t="b">
        <f t="shared" ca="1" si="81"/>
        <v>0</v>
      </c>
      <c r="C2043" s="28">
        <v>61.8</v>
      </c>
      <c r="D2043" s="28"/>
      <c r="E2043" s="28"/>
      <c r="F2043" s="28"/>
      <c r="G2043" s="5">
        <v>99.4</v>
      </c>
      <c r="H2043" s="5">
        <v>19.5</v>
      </c>
      <c r="I2043" s="24">
        <v>595</v>
      </c>
      <c r="J2043" s="24">
        <v>490</v>
      </c>
      <c r="K2043" s="24">
        <f>I2043+J2043</f>
        <v>1085</v>
      </c>
      <c r="L2043" s="92">
        <v>26</v>
      </c>
    </row>
    <row r="2044" spans="1:12">
      <c r="A2044" s="15">
        <v>45324</v>
      </c>
      <c r="B2044" s="15" t="b">
        <f t="shared" ca="1" si="81"/>
        <v>0</v>
      </c>
      <c r="C2044" s="28">
        <v>54.9</v>
      </c>
      <c r="D2044" s="28"/>
      <c r="E2044" s="28"/>
      <c r="F2044" s="28"/>
      <c r="G2044" s="5">
        <v>99.5</v>
      </c>
      <c r="H2044" s="5">
        <v>22.15</v>
      </c>
      <c r="I2044" s="24">
        <v>860</v>
      </c>
      <c r="J2044" s="24">
        <v>716</v>
      </c>
      <c r="K2044" s="24">
        <f t="shared" ref="K2044:K2051" si="85">I2044+J2044</f>
        <v>1576</v>
      </c>
      <c r="L2044" s="92">
        <v>26</v>
      </c>
    </row>
    <row r="2045" spans="1:12">
      <c r="A2045" s="15">
        <v>45325</v>
      </c>
      <c r="B2045" s="15" t="b">
        <f t="shared" ca="1" si="81"/>
        <v>0</v>
      </c>
      <c r="C2045" s="28">
        <v>60.9</v>
      </c>
      <c r="D2045" s="28"/>
      <c r="E2045" s="28"/>
      <c r="F2045" s="28"/>
      <c r="G2045" s="5">
        <v>98.7</v>
      </c>
      <c r="H2045" s="5">
        <v>20.5</v>
      </c>
      <c r="I2045" s="24">
        <v>1133</v>
      </c>
      <c r="J2045" s="24">
        <v>975</v>
      </c>
      <c r="K2045" s="24">
        <f t="shared" si="85"/>
        <v>2108</v>
      </c>
      <c r="L2045" s="92">
        <v>31</v>
      </c>
    </row>
    <row r="2046" spans="1:12">
      <c r="A2046" s="15">
        <v>45326</v>
      </c>
      <c r="B2046" s="15" t="b">
        <f t="shared" ca="1" si="81"/>
        <v>0</v>
      </c>
      <c r="C2046" s="28">
        <v>23.9</v>
      </c>
      <c r="D2046" s="28"/>
      <c r="E2046" s="28"/>
      <c r="F2046" s="28"/>
      <c r="G2046" s="5">
        <v>99.3</v>
      </c>
      <c r="H2046" s="5">
        <v>19.899999999999999</v>
      </c>
      <c r="I2046" s="24">
        <v>1172</v>
      </c>
      <c r="J2046" s="24">
        <v>997</v>
      </c>
      <c r="K2046" s="24">
        <f t="shared" si="85"/>
        <v>2169</v>
      </c>
      <c r="L2046" s="92">
        <v>36</v>
      </c>
    </row>
    <row r="2047" spans="1:12">
      <c r="A2047" s="15">
        <v>45327</v>
      </c>
      <c r="B2047" s="15" t="b">
        <f t="shared" ca="1" si="81"/>
        <v>0</v>
      </c>
      <c r="C2047" s="28">
        <v>85.2</v>
      </c>
      <c r="D2047" s="28"/>
      <c r="E2047" s="28"/>
      <c r="F2047" s="28"/>
      <c r="G2047" s="5">
        <v>99.3</v>
      </c>
      <c r="H2047" s="5">
        <v>20.100000000000001</v>
      </c>
      <c r="I2047" s="24">
        <v>1186</v>
      </c>
      <c r="J2047" s="24">
        <v>1006</v>
      </c>
      <c r="K2047" s="24">
        <f t="shared" si="85"/>
        <v>2192</v>
      </c>
      <c r="L2047" s="92">
        <v>36</v>
      </c>
    </row>
    <row r="2048" spans="1:12">
      <c r="A2048" s="15">
        <v>45328</v>
      </c>
      <c r="B2048" s="15" t="b">
        <f t="shared" ca="1" si="81"/>
        <v>0</v>
      </c>
      <c r="C2048" s="28">
        <v>94.9</v>
      </c>
      <c r="D2048" s="28"/>
      <c r="E2048" s="28"/>
      <c r="F2048" s="28"/>
      <c r="G2048" s="5">
        <v>98.7</v>
      </c>
      <c r="H2048" s="5">
        <v>19.7</v>
      </c>
      <c r="I2048" s="24">
        <v>1156</v>
      </c>
      <c r="J2048" s="24">
        <v>983</v>
      </c>
      <c r="K2048" s="24">
        <f t="shared" si="85"/>
        <v>2139</v>
      </c>
      <c r="L2048" s="92">
        <v>36</v>
      </c>
    </row>
    <row r="2049" spans="1:12">
      <c r="A2049" s="15">
        <v>45329</v>
      </c>
      <c r="B2049" s="15" t="b">
        <f t="shared" ca="1" si="81"/>
        <v>0</v>
      </c>
      <c r="C2049" s="28">
        <v>59.6</v>
      </c>
      <c r="D2049" s="28"/>
      <c r="E2049" s="28"/>
      <c r="F2049" s="28"/>
      <c r="G2049" s="5">
        <v>97.6</v>
      </c>
      <c r="H2049" s="5">
        <v>17.100000000000001</v>
      </c>
      <c r="I2049" s="24">
        <v>977</v>
      </c>
      <c r="J2049" s="24">
        <v>820</v>
      </c>
      <c r="K2049" s="24">
        <f t="shared" si="85"/>
        <v>1797</v>
      </c>
      <c r="L2049" s="92">
        <v>26</v>
      </c>
    </row>
    <row r="2050" spans="1:12">
      <c r="A2050" s="15">
        <v>45330</v>
      </c>
      <c r="B2050" s="15" t="b">
        <f t="shared" ref="B2050:B2113" ca="1" si="86">AND(A2050&gt;=(TODAY()-30),A2050&lt;TODAY())</f>
        <v>0</v>
      </c>
      <c r="C2050" s="28">
        <v>35</v>
      </c>
      <c r="D2050" s="28"/>
      <c r="E2050" s="28"/>
      <c r="F2050" s="28"/>
      <c r="G2050" s="5">
        <v>98.1</v>
      </c>
      <c r="H2050" s="5">
        <v>13.2</v>
      </c>
      <c r="I2050" s="24">
        <v>0</v>
      </c>
      <c r="J2050" s="24">
        <v>0</v>
      </c>
      <c r="K2050" s="24">
        <f t="shared" si="85"/>
        <v>0</v>
      </c>
      <c r="L2050" s="92">
        <v>26</v>
      </c>
    </row>
    <row r="2051" spans="1:12">
      <c r="A2051" s="15">
        <v>45331</v>
      </c>
      <c r="B2051" s="15" t="b">
        <f t="shared" ca="1" si="86"/>
        <v>0</v>
      </c>
      <c r="C2051" s="28">
        <v>25.6</v>
      </c>
      <c r="D2051" s="28"/>
      <c r="E2051" s="28"/>
      <c r="F2051" s="28"/>
      <c r="G2051" s="5">
        <v>97.6</v>
      </c>
      <c r="H2051" s="5">
        <v>13.3</v>
      </c>
      <c r="I2051" s="24">
        <v>0</v>
      </c>
      <c r="J2051" s="24">
        <v>0</v>
      </c>
      <c r="K2051" s="24">
        <f t="shared" si="85"/>
        <v>0</v>
      </c>
      <c r="L2051" s="92">
        <v>31</v>
      </c>
    </row>
    <row r="2052" spans="1:12">
      <c r="A2052" s="15">
        <v>45332</v>
      </c>
      <c r="B2052" s="15" t="b">
        <f t="shared" ca="1" si="86"/>
        <v>0</v>
      </c>
      <c r="C2052" s="28">
        <v>7.2</v>
      </c>
      <c r="D2052" s="28"/>
      <c r="E2052" s="28"/>
      <c r="F2052" s="28"/>
      <c r="G2052" s="5">
        <v>99.5</v>
      </c>
      <c r="H2052" s="5">
        <v>15.8</v>
      </c>
      <c r="I2052" s="24">
        <v>544</v>
      </c>
      <c r="J2052" s="24">
        <v>422</v>
      </c>
      <c r="K2052" s="24">
        <f t="shared" ref="K2052:K2066" si="87">I2052+J2052</f>
        <v>966</v>
      </c>
      <c r="L2052" s="92">
        <v>31</v>
      </c>
    </row>
    <row r="2053" spans="1:12">
      <c r="A2053" s="15">
        <v>45333</v>
      </c>
      <c r="B2053" s="15" t="b">
        <f t="shared" ca="1" si="86"/>
        <v>0</v>
      </c>
      <c r="C2053" s="28">
        <v>47.9</v>
      </c>
      <c r="D2053" s="28"/>
      <c r="E2053" s="28"/>
      <c r="F2053" s="28"/>
      <c r="G2053" s="5">
        <v>98.7</v>
      </c>
      <c r="H2053" s="5">
        <v>17.899999999999999</v>
      </c>
      <c r="I2053" s="24">
        <v>632</v>
      </c>
      <c r="J2053" s="24">
        <v>517</v>
      </c>
      <c r="K2053" s="24">
        <f t="shared" si="87"/>
        <v>1149</v>
      </c>
      <c r="L2053" s="92">
        <v>36</v>
      </c>
    </row>
    <row r="2054" spans="1:12">
      <c r="A2054" s="15">
        <v>45334</v>
      </c>
      <c r="B2054" s="15" t="b">
        <f t="shared" ca="1" si="86"/>
        <v>0</v>
      </c>
      <c r="C2054" s="28">
        <v>3.6</v>
      </c>
      <c r="D2054" s="28"/>
      <c r="E2054" s="28"/>
      <c r="F2054" s="28"/>
      <c r="G2054" s="5">
        <v>99.8</v>
      </c>
      <c r="H2054" s="5">
        <v>17.899999999999999</v>
      </c>
      <c r="I2054" s="24">
        <v>650</v>
      </c>
      <c r="J2054" s="24">
        <v>526</v>
      </c>
      <c r="K2054" s="24">
        <f t="shared" si="87"/>
        <v>1176</v>
      </c>
      <c r="L2054" s="92">
        <v>36</v>
      </c>
    </row>
    <row r="2055" spans="1:12">
      <c r="A2055" s="15">
        <v>45335</v>
      </c>
      <c r="B2055" s="15" t="b">
        <f t="shared" ca="1" si="86"/>
        <v>0</v>
      </c>
      <c r="C2055" s="28">
        <v>0</v>
      </c>
      <c r="D2055" s="28"/>
      <c r="E2055" s="28"/>
      <c r="F2055" s="28"/>
      <c r="G2055" s="5">
        <v>98.6</v>
      </c>
      <c r="H2055" s="5">
        <v>19.3</v>
      </c>
      <c r="I2055" s="24">
        <v>692</v>
      </c>
      <c r="J2055" s="24">
        <v>560</v>
      </c>
      <c r="K2055" s="24">
        <f t="shared" si="87"/>
        <v>1252</v>
      </c>
      <c r="L2055" s="92">
        <v>37</v>
      </c>
    </row>
    <row r="2056" spans="1:12">
      <c r="A2056" s="15">
        <v>45336</v>
      </c>
      <c r="B2056" s="15" t="b">
        <f t="shared" ca="1" si="86"/>
        <v>0</v>
      </c>
      <c r="C2056" s="28">
        <v>0</v>
      </c>
      <c r="D2056" s="28"/>
      <c r="E2056" s="28"/>
      <c r="F2056" s="28"/>
      <c r="G2056" s="5">
        <v>100.5</v>
      </c>
      <c r="H2056" s="5">
        <v>17.100000000000001</v>
      </c>
      <c r="I2056" s="24">
        <v>695</v>
      </c>
      <c r="J2056" s="24">
        <v>568</v>
      </c>
      <c r="K2056" s="24">
        <f t="shared" si="87"/>
        <v>1263</v>
      </c>
      <c r="L2056" s="92">
        <v>36</v>
      </c>
    </row>
    <row r="2057" spans="1:12">
      <c r="A2057" s="15">
        <v>45337</v>
      </c>
      <c r="B2057" s="15" t="b">
        <f t="shared" ca="1" si="86"/>
        <v>0</v>
      </c>
      <c r="C2057" s="28">
        <v>18.600000000000001</v>
      </c>
      <c r="D2057" s="28"/>
      <c r="E2057" s="28"/>
      <c r="F2057" s="28"/>
      <c r="G2057" s="5">
        <v>99.3</v>
      </c>
      <c r="H2057" s="5">
        <v>22.9</v>
      </c>
      <c r="I2057" s="24">
        <v>694</v>
      </c>
      <c r="J2057" s="24">
        <v>566</v>
      </c>
      <c r="K2057" s="24">
        <f t="shared" si="87"/>
        <v>1260</v>
      </c>
      <c r="L2057" s="92">
        <v>31</v>
      </c>
    </row>
    <row r="2058" spans="1:12">
      <c r="A2058" s="15">
        <v>45338</v>
      </c>
      <c r="B2058" s="15" t="b">
        <f t="shared" ca="1" si="86"/>
        <v>0</v>
      </c>
      <c r="C2058" s="28">
        <v>0</v>
      </c>
      <c r="D2058" s="28"/>
      <c r="E2058" s="28"/>
      <c r="F2058" s="28"/>
      <c r="G2058" s="5">
        <v>99.4</v>
      </c>
      <c r="H2058" s="5">
        <v>19.600000000000001</v>
      </c>
      <c r="I2058" s="24">
        <v>681</v>
      </c>
      <c r="J2058" s="24">
        <v>551</v>
      </c>
      <c r="K2058" s="24">
        <f t="shared" si="87"/>
        <v>1232</v>
      </c>
      <c r="L2058" s="92">
        <v>31</v>
      </c>
    </row>
    <row r="2059" spans="1:12">
      <c r="A2059" s="15">
        <v>45339</v>
      </c>
      <c r="B2059" s="15" t="b">
        <f t="shared" ca="1" si="86"/>
        <v>0</v>
      </c>
      <c r="C2059" s="28">
        <v>20.3</v>
      </c>
      <c r="D2059" s="28"/>
      <c r="E2059" s="28"/>
      <c r="F2059" s="28"/>
      <c r="G2059" s="5">
        <v>99.3</v>
      </c>
      <c r="H2059" s="5">
        <v>20.2</v>
      </c>
      <c r="I2059" s="24">
        <v>690</v>
      </c>
      <c r="J2059" s="24">
        <v>557</v>
      </c>
      <c r="K2059" s="24">
        <f t="shared" si="87"/>
        <v>1247</v>
      </c>
      <c r="L2059" s="92">
        <v>36</v>
      </c>
    </row>
    <row r="2060" spans="1:12">
      <c r="A2060" s="15">
        <v>45340</v>
      </c>
      <c r="B2060" s="15" t="b">
        <f t="shared" ca="1" si="86"/>
        <v>0</v>
      </c>
      <c r="C2060" s="28">
        <v>20.3</v>
      </c>
      <c r="D2060" s="28"/>
      <c r="E2060" s="28"/>
      <c r="F2060" s="28"/>
      <c r="G2060" s="5">
        <v>98.7</v>
      </c>
      <c r="H2060" s="5">
        <v>21.9</v>
      </c>
      <c r="I2060" s="24">
        <v>684</v>
      </c>
      <c r="J2060" s="24">
        <v>554</v>
      </c>
      <c r="K2060" s="24">
        <f t="shared" si="87"/>
        <v>1238</v>
      </c>
      <c r="L2060" s="92">
        <v>31</v>
      </c>
    </row>
    <row r="2061" spans="1:12">
      <c r="A2061" s="15">
        <v>45341</v>
      </c>
      <c r="B2061" s="15" t="b">
        <f t="shared" ca="1" si="86"/>
        <v>0</v>
      </c>
      <c r="C2061" s="28">
        <v>16.399999999999999</v>
      </c>
      <c r="D2061" s="28"/>
      <c r="E2061" s="28"/>
      <c r="F2061" s="28"/>
      <c r="G2061" s="5">
        <v>97.7</v>
      </c>
      <c r="H2061" s="5">
        <v>21.3</v>
      </c>
      <c r="I2061" s="24">
        <v>678</v>
      </c>
      <c r="J2061" s="24">
        <v>547</v>
      </c>
      <c r="K2061" s="24">
        <f t="shared" si="87"/>
        <v>1225</v>
      </c>
      <c r="L2061" s="92">
        <v>31</v>
      </c>
    </row>
    <row r="2062" spans="1:12">
      <c r="A2062" s="15">
        <v>45342</v>
      </c>
      <c r="B2062" s="15" t="b">
        <f t="shared" ca="1" si="86"/>
        <v>0</v>
      </c>
      <c r="C2062" s="28">
        <v>17.5</v>
      </c>
      <c r="D2062" s="28"/>
      <c r="E2062" s="28"/>
      <c r="F2062" s="28"/>
      <c r="G2062" s="5">
        <v>98.7</v>
      </c>
      <c r="H2062" s="5">
        <v>22.1</v>
      </c>
      <c r="I2062" s="24">
        <v>1218</v>
      </c>
      <c r="J2062" s="24">
        <v>1089</v>
      </c>
      <c r="K2062" s="24">
        <f t="shared" si="87"/>
        <v>2307</v>
      </c>
      <c r="L2062" s="92">
        <v>36</v>
      </c>
    </row>
    <row r="2063" spans="1:12">
      <c r="A2063" s="15">
        <v>45343</v>
      </c>
      <c r="B2063" s="15" t="b">
        <f t="shared" ca="1" si="86"/>
        <v>0</v>
      </c>
      <c r="C2063" s="28">
        <v>43.1</v>
      </c>
      <c r="D2063" s="28"/>
      <c r="E2063" s="28"/>
      <c r="F2063" s="28"/>
      <c r="G2063" s="5">
        <v>99.9</v>
      </c>
      <c r="H2063" s="5">
        <v>22.5</v>
      </c>
      <c r="I2063" s="24">
        <v>1226</v>
      </c>
      <c r="J2063" s="24">
        <v>1091</v>
      </c>
      <c r="K2063" s="24">
        <f t="shared" si="87"/>
        <v>2317</v>
      </c>
      <c r="L2063" s="92">
        <v>22</v>
      </c>
    </row>
    <row r="2064" spans="1:12">
      <c r="A2064" s="15">
        <v>45344</v>
      </c>
      <c r="B2064" s="15" t="b">
        <f t="shared" ca="1" si="86"/>
        <v>0</v>
      </c>
      <c r="C2064" s="28">
        <v>68.7</v>
      </c>
      <c r="D2064" s="28"/>
      <c r="E2064" s="28"/>
      <c r="F2064" s="28"/>
      <c r="G2064" s="5">
        <v>99</v>
      </c>
      <c r="H2064" s="5">
        <v>23</v>
      </c>
      <c r="I2064" s="24">
        <v>1302</v>
      </c>
      <c r="J2064" s="24">
        <v>1174</v>
      </c>
      <c r="K2064" s="24">
        <f t="shared" si="87"/>
        <v>2476</v>
      </c>
      <c r="L2064" s="92">
        <v>22</v>
      </c>
    </row>
    <row r="2065" spans="1:12">
      <c r="A2065" s="15">
        <v>45345</v>
      </c>
      <c r="B2065" s="15" t="b">
        <f t="shared" ca="1" si="86"/>
        <v>0</v>
      </c>
      <c r="C2065" s="28">
        <v>64.2</v>
      </c>
      <c r="D2065" s="28"/>
      <c r="E2065" s="28"/>
      <c r="F2065" s="28"/>
      <c r="G2065" s="5">
        <v>98.6</v>
      </c>
      <c r="H2065" s="5">
        <v>20.5</v>
      </c>
      <c r="I2065" s="24">
        <v>688</v>
      </c>
      <c r="J2065" s="24">
        <v>555</v>
      </c>
      <c r="K2065" s="24">
        <f t="shared" si="87"/>
        <v>1243</v>
      </c>
      <c r="L2065" s="92">
        <v>36</v>
      </c>
    </row>
    <row r="2066" spans="1:12">
      <c r="A2066" s="15">
        <v>45346</v>
      </c>
      <c r="B2066" s="15" t="b">
        <f t="shared" ca="1" si="86"/>
        <v>0</v>
      </c>
      <c r="C2066" s="28">
        <v>67.7</v>
      </c>
      <c r="D2066" s="28"/>
      <c r="E2066" s="28"/>
      <c r="F2066" s="28"/>
      <c r="G2066" s="5">
        <v>99.5</v>
      </c>
      <c r="H2066" s="5">
        <v>20.2</v>
      </c>
      <c r="I2066" s="24">
        <v>682</v>
      </c>
      <c r="J2066" s="24">
        <v>554</v>
      </c>
      <c r="K2066" s="24">
        <f t="shared" si="87"/>
        <v>1236</v>
      </c>
      <c r="L2066" s="92">
        <v>36</v>
      </c>
    </row>
    <row r="2067" spans="1:12">
      <c r="A2067" s="15">
        <v>45347</v>
      </c>
      <c r="B2067" s="15" t="b">
        <f t="shared" ca="1" si="86"/>
        <v>0</v>
      </c>
      <c r="C2067" s="28">
        <v>33.1</v>
      </c>
      <c r="D2067" s="28"/>
      <c r="E2067" s="28"/>
      <c r="F2067" s="28"/>
      <c r="G2067" s="5">
        <v>95.2</v>
      </c>
      <c r="H2067" s="5">
        <v>18.7</v>
      </c>
      <c r="I2067" s="24">
        <v>689</v>
      </c>
      <c r="J2067" s="24">
        <v>563</v>
      </c>
      <c r="K2067" s="24">
        <f>I2067+J2067</f>
        <v>1252</v>
      </c>
      <c r="L2067" s="92">
        <v>31</v>
      </c>
    </row>
    <row r="2068" spans="1:12">
      <c r="A2068" s="15">
        <v>45348</v>
      </c>
      <c r="B2068" s="15" t="b">
        <f t="shared" ca="1" si="86"/>
        <v>0</v>
      </c>
      <c r="C2068" s="28">
        <v>11.6</v>
      </c>
      <c r="D2068" s="28"/>
      <c r="E2068" s="28"/>
      <c r="F2068" s="28"/>
      <c r="G2068" s="5">
        <v>98.7</v>
      </c>
      <c r="H2068" s="5">
        <v>19.3</v>
      </c>
      <c r="I2068" s="24">
        <v>108</v>
      </c>
      <c r="J2068" s="24">
        <v>85</v>
      </c>
      <c r="K2068" s="24">
        <f>I2068+J2068</f>
        <v>193</v>
      </c>
      <c r="L2068" s="92">
        <v>22</v>
      </c>
    </row>
    <row r="2069" spans="1:12">
      <c r="A2069" s="15">
        <v>45349</v>
      </c>
      <c r="B2069" s="15" t="b">
        <f t="shared" ca="1" si="86"/>
        <v>0</v>
      </c>
      <c r="C2069" s="28">
        <v>73</v>
      </c>
      <c r="D2069" s="28"/>
      <c r="E2069" s="28"/>
      <c r="F2069" s="28"/>
      <c r="G2069" s="5">
        <v>89.1</v>
      </c>
      <c r="H2069" s="5">
        <v>19.100000000000001</v>
      </c>
      <c r="I2069" s="24">
        <v>0</v>
      </c>
      <c r="J2069" s="24">
        <v>0</v>
      </c>
      <c r="K2069" s="24">
        <f>I2069+J2069</f>
        <v>0</v>
      </c>
      <c r="L2069" s="92">
        <v>31</v>
      </c>
    </row>
    <row r="2070" spans="1:12">
      <c r="A2070" s="15">
        <v>45350</v>
      </c>
      <c r="B2070" s="15" t="b">
        <f t="shared" ca="1" si="86"/>
        <v>0</v>
      </c>
      <c r="C2070" s="28">
        <v>27.1</v>
      </c>
      <c r="D2070" s="28"/>
      <c r="E2070" s="28"/>
      <c r="F2070" s="28"/>
      <c r="G2070" s="5">
        <v>86.6</v>
      </c>
      <c r="H2070" s="5">
        <v>19.600000000000001</v>
      </c>
      <c r="I2070" s="24">
        <v>545</v>
      </c>
      <c r="J2070" s="24">
        <v>443</v>
      </c>
      <c r="K2070" s="24">
        <f>I2070+J2070</f>
        <v>988</v>
      </c>
      <c r="L2070" s="92">
        <v>0</v>
      </c>
    </row>
    <row r="2071" spans="1:12">
      <c r="A2071" s="15">
        <v>45351</v>
      </c>
      <c r="B2071" s="15" t="b">
        <f t="shared" ca="1" si="86"/>
        <v>0</v>
      </c>
      <c r="C2071" s="28">
        <v>71.900000000000006</v>
      </c>
      <c r="D2071" s="28"/>
      <c r="E2071" s="28"/>
      <c r="F2071" s="28"/>
      <c r="G2071" s="5">
        <v>99.5</v>
      </c>
      <c r="H2071" s="5">
        <v>19.100000000000001</v>
      </c>
      <c r="I2071" s="24">
        <v>682</v>
      </c>
      <c r="J2071" s="24">
        <v>547</v>
      </c>
      <c r="K2071" s="24">
        <f>I2071+J2071</f>
        <v>1229</v>
      </c>
      <c r="L2071" s="92">
        <v>31</v>
      </c>
    </row>
    <row r="2072" spans="1:12">
      <c r="A2072" s="15">
        <v>45352</v>
      </c>
      <c r="B2072" s="15" t="b">
        <f t="shared" ca="1" si="86"/>
        <v>0</v>
      </c>
      <c r="C2072" s="28">
        <v>40.1</v>
      </c>
      <c r="D2072" s="28"/>
      <c r="E2072" s="28"/>
      <c r="F2072" s="28"/>
      <c r="G2072" s="5">
        <v>94.9</v>
      </c>
      <c r="H2072" s="5">
        <v>15.4</v>
      </c>
      <c r="I2072" s="24">
        <v>0</v>
      </c>
      <c r="J2072" s="24">
        <v>0</v>
      </c>
      <c r="K2072" s="24">
        <f t="shared" ref="K2072:K2083" si="88">I2072+J2072</f>
        <v>0</v>
      </c>
      <c r="L2072" s="92">
        <v>22</v>
      </c>
    </row>
    <row r="2073" spans="1:12">
      <c r="A2073" s="15">
        <v>45353</v>
      </c>
      <c r="B2073" s="15" t="b">
        <f t="shared" ca="1" si="86"/>
        <v>0</v>
      </c>
      <c r="C2073" s="28">
        <v>60.9</v>
      </c>
      <c r="D2073" s="28"/>
      <c r="E2073" s="28"/>
      <c r="F2073" s="28"/>
      <c r="G2073" s="5">
        <v>96.2</v>
      </c>
      <c r="H2073" s="5">
        <v>15.3</v>
      </c>
      <c r="I2073" s="24">
        <v>0</v>
      </c>
      <c r="J2073" s="24">
        <v>0</v>
      </c>
      <c r="K2073" s="24">
        <f t="shared" si="88"/>
        <v>0</v>
      </c>
      <c r="L2073" s="92">
        <v>26</v>
      </c>
    </row>
    <row r="2074" spans="1:12">
      <c r="A2074" s="15">
        <v>45354</v>
      </c>
      <c r="B2074" s="15" t="b">
        <f t="shared" ca="1" si="86"/>
        <v>0</v>
      </c>
      <c r="C2074" s="28">
        <v>2.7</v>
      </c>
      <c r="D2074" s="28"/>
      <c r="E2074" s="28"/>
      <c r="F2074" s="28"/>
      <c r="G2074" s="5">
        <v>89.3</v>
      </c>
      <c r="H2074" s="5">
        <v>18.100000000000001</v>
      </c>
      <c r="I2074" s="24">
        <v>0</v>
      </c>
      <c r="J2074" s="24">
        <v>0</v>
      </c>
      <c r="K2074" s="24">
        <f t="shared" si="88"/>
        <v>0</v>
      </c>
      <c r="L2074" s="92">
        <v>22</v>
      </c>
    </row>
    <row r="2075" spans="1:12">
      <c r="A2075" s="15">
        <v>45355</v>
      </c>
      <c r="B2075" s="15" t="b">
        <f t="shared" ca="1" si="86"/>
        <v>0</v>
      </c>
      <c r="C2075" s="28">
        <v>20</v>
      </c>
      <c r="D2075" s="28"/>
      <c r="E2075" s="28"/>
      <c r="F2075" s="28"/>
      <c r="G2075" s="5">
        <v>93.1</v>
      </c>
      <c r="H2075" s="5">
        <v>20.6</v>
      </c>
      <c r="I2075" s="24">
        <v>692</v>
      </c>
      <c r="J2075" s="24">
        <v>553</v>
      </c>
      <c r="K2075" s="24">
        <f t="shared" si="88"/>
        <v>1245</v>
      </c>
      <c r="L2075" s="92">
        <v>22</v>
      </c>
    </row>
    <row r="2076" spans="1:12">
      <c r="A2076" s="15">
        <v>45356</v>
      </c>
      <c r="B2076" s="15" t="b">
        <f t="shared" ca="1" si="86"/>
        <v>0</v>
      </c>
      <c r="C2076" s="28">
        <v>29.8</v>
      </c>
      <c r="D2076" s="28"/>
      <c r="E2076" s="28"/>
      <c r="F2076" s="28"/>
      <c r="G2076" s="5">
        <v>82.9</v>
      </c>
      <c r="H2076" s="5">
        <v>22.8</v>
      </c>
      <c r="I2076" s="24">
        <v>679</v>
      </c>
      <c r="J2076" s="24">
        <v>529</v>
      </c>
      <c r="K2076" s="24">
        <f t="shared" si="88"/>
        <v>1208</v>
      </c>
      <c r="L2076" s="92">
        <v>26</v>
      </c>
    </row>
    <row r="2077" spans="1:12">
      <c r="A2077" s="15">
        <v>45357</v>
      </c>
      <c r="B2077" s="15" t="b">
        <f t="shared" ca="1" si="86"/>
        <v>0</v>
      </c>
      <c r="C2077" s="28">
        <v>41.4</v>
      </c>
      <c r="D2077" s="28"/>
      <c r="E2077" s="28"/>
      <c r="F2077" s="28"/>
      <c r="G2077" s="5">
        <v>76.900000000000006</v>
      </c>
      <c r="H2077" s="5">
        <v>22.6</v>
      </c>
      <c r="I2077" s="24">
        <v>717</v>
      </c>
      <c r="J2077" s="24">
        <v>586</v>
      </c>
      <c r="K2077" s="24">
        <f t="shared" si="88"/>
        <v>1303</v>
      </c>
      <c r="L2077" s="92">
        <v>0</v>
      </c>
    </row>
    <row r="2078" spans="1:12">
      <c r="A2078" s="15">
        <v>45358</v>
      </c>
      <c r="B2078" s="15" t="b">
        <f t="shared" ca="1" si="86"/>
        <v>0</v>
      </c>
      <c r="C2078" s="28">
        <v>84.4</v>
      </c>
      <c r="D2078" s="28"/>
      <c r="E2078" s="28"/>
      <c r="F2078" s="28"/>
      <c r="G2078" s="5">
        <v>95.5</v>
      </c>
      <c r="H2078" s="5">
        <v>19.3</v>
      </c>
      <c r="I2078" s="24">
        <v>0</v>
      </c>
      <c r="J2078" s="24">
        <v>0</v>
      </c>
      <c r="K2078" s="24">
        <f t="shared" si="88"/>
        <v>0</v>
      </c>
      <c r="L2078" s="92">
        <v>22</v>
      </c>
    </row>
    <row r="2079" spans="1:12">
      <c r="A2079" s="15">
        <v>45359</v>
      </c>
      <c r="B2079" s="15" t="b">
        <f t="shared" ca="1" si="86"/>
        <v>0</v>
      </c>
      <c r="C2079" s="28">
        <v>80.5</v>
      </c>
      <c r="D2079" s="28"/>
      <c r="E2079" s="28"/>
      <c r="F2079" s="28"/>
      <c r="G2079" s="5">
        <v>95.5</v>
      </c>
      <c r="H2079" s="5">
        <v>19.7</v>
      </c>
      <c r="I2079" s="24">
        <v>0</v>
      </c>
      <c r="J2079" s="24">
        <v>0</v>
      </c>
      <c r="K2079" s="24">
        <f t="shared" si="88"/>
        <v>0</v>
      </c>
      <c r="L2079" s="92">
        <v>22</v>
      </c>
    </row>
    <row r="2080" spans="1:12">
      <c r="A2080" s="15">
        <v>45360</v>
      </c>
      <c r="B2080" s="15" t="b">
        <f t="shared" ca="1" si="86"/>
        <v>0</v>
      </c>
      <c r="C2080" s="28">
        <v>98.4</v>
      </c>
      <c r="D2080" s="28"/>
      <c r="E2080" s="28"/>
      <c r="F2080" s="28"/>
      <c r="G2080" s="5">
        <v>98.3</v>
      </c>
      <c r="H2080" s="5">
        <v>18.8</v>
      </c>
      <c r="I2080" s="24">
        <v>0</v>
      </c>
      <c r="J2080" s="24">
        <v>0</v>
      </c>
      <c r="K2080" s="24">
        <f t="shared" si="88"/>
        <v>0</v>
      </c>
      <c r="L2080" s="92">
        <v>26</v>
      </c>
    </row>
    <row r="2081" spans="1:12">
      <c r="A2081" s="15">
        <v>45361</v>
      </c>
      <c r="B2081" s="15" t="b">
        <f t="shared" ca="1" si="86"/>
        <v>0</v>
      </c>
      <c r="C2081" s="28">
        <v>116.3</v>
      </c>
      <c r="D2081" s="28"/>
      <c r="E2081" s="28"/>
      <c r="F2081" s="28"/>
      <c r="G2081" s="5">
        <v>98.3</v>
      </c>
      <c r="H2081" s="5">
        <v>18.399999999999999</v>
      </c>
      <c r="I2081" s="24">
        <v>0</v>
      </c>
      <c r="J2081" s="24">
        <v>0</v>
      </c>
      <c r="K2081" s="24">
        <f t="shared" si="88"/>
        <v>0</v>
      </c>
      <c r="L2081" s="92">
        <v>22</v>
      </c>
    </row>
    <row r="2082" spans="1:12">
      <c r="A2082" s="15">
        <v>45362</v>
      </c>
      <c r="B2082" s="15" t="b">
        <f t="shared" ca="1" si="86"/>
        <v>0</v>
      </c>
      <c r="C2082" s="28">
        <v>48.1</v>
      </c>
      <c r="D2082" s="28"/>
      <c r="E2082" s="28"/>
      <c r="F2082" s="28"/>
      <c r="G2082" s="5">
        <v>99.4</v>
      </c>
      <c r="H2082" s="5">
        <v>18.7</v>
      </c>
      <c r="I2082" s="24">
        <v>0</v>
      </c>
      <c r="J2082" s="24">
        <v>0</v>
      </c>
      <c r="K2082" s="24">
        <f t="shared" si="88"/>
        <v>0</v>
      </c>
      <c r="L2082" s="92">
        <v>18</v>
      </c>
    </row>
    <row r="2083" spans="1:12">
      <c r="A2083" s="15">
        <v>45363</v>
      </c>
      <c r="B2083" s="15" t="b">
        <f t="shared" ca="1" si="86"/>
        <v>0</v>
      </c>
      <c r="C2083" s="28">
        <v>49</v>
      </c>
      <c r="D2083" s="28"/>
      <c r="E2083" s="28"/>
      <c r="F2083" s="28"/>
      <c r="G2083" s="5">
        <v>88.9</v>
      </c>
      <c r="H2083" s="5">
        <v>20.9</v>
      </c>
      <c r="I2083" s="24">
        <v>632</v>
      </c>
      <c r="J2083" s="24">
        <v>508</v>
      </c>
      <c r="K2083" s="24">
        <f t="shared" si="88"/>
        <v>1140</v>
      </c>
      <c r="L2083" s="92">
        <v>26</v>
      </c>
    </row>
    <row r="2084" spans="1:12">
      <c r="A2084" s="15">
        <v>45364</v>
      </c>
      <c r="B2084" s="15" t="b">
        <f t="shared" ca="1" si="86"/>
        <v>0</v>
      </c>
      <c r="C2084" s="28">
        <v>7.2</v>
      </c>
      <c r="D2084" s="28"/>
      <c r="E2084" s="28"/>
      <c r="F2084" s="28"/>
      <c r="G2084" s="5">
        <v>85.3</v>
      </c>
      <c r="H2084" s="5">
        <v>21.2</v>
      </c>
      <c r="I2084" s="24">
        <v>703</v>
      </c>
      <c r="J2084" s="24">
        <v>576</v>
      </c>
      <c r="K2084" s="24">
        <f t="shared" ref="K2084:K2107" si="89">I2084+J2084</f>
        <v>1279</v>
      </c>
      <c r="L2084" s="92">
        <v>0</v>
      </c>
    </row>
    <row r="2085" spans="1:12">
      <c r="A2085" s="15">
        <v>45365</v>
      </c>
      <c r="B2085" s="15" t="b">
        <f t="shared" ca="1" si="86"/>
        <v>0</v>
      </c>
      <c r="C2085" s="28">
        <v>13.7</v>
      </c>
      <c r="D2085" s="28"/>
      <c r="E2085" s="28"/>
      <c r="F2085" s="28"/>
      <c r="G2085" s="5">
        <v>99.3</v>
      </c>
      <c r="H2085" s="5">
        <v>20.7</v>
      </c>
      <c r="I2085" s="24">
        <v>686</v>
      </c>
      <c r="J2085" s="24">
        <v>554</v>
      </c>
      <c r="K2085" s="24">
        <f t="shared" si="89"/>
        <v>1240</v>
      </c>
      <c r="L2085" s="92">
        <v>26</v>
      </c>
    </row>
    <row r="2086" spans="1:12">
      <c r="A2086" s="15">
        <v>45366</v>
      </c>
      <c r="B2086" s="15" t="b">
        <f t="shared" ca="1" si="86"/>
        <v>0</v>
      </c>
      <c r="C2086" s="28">
        <v>75</v>
      </c>
      <c r="D2086" s="28"/>
      <c r="E2086" s="28"/>
      <c r="F2086" s="28"/>
      <c r="G2086" s="5">
        <v>96.7</v>
      </c>
      <c r="H2086" s="5">
        <v>21.1</v>
      </c>
      <c r="I2086" s="24">
        <v>714</v>
      </c>
      <c r="J2086" s="24">
        <v>575</v>
      </c>
      <c r="K2086" s="24">
        <f t="shared" si="89"/>
        <v>1289</v>
      </c>
      <c r="L2086" s="92">
        <v>26</v>
      </c>
    </row>
    <row r="2087" spans="1:12">
      <c r="A2087" s="15">
        <v>45367</v>
      </c>
      <c r="B2087" s="15" t="b">
        <f t="shared" ca="1" si="86"/>
        <v>0</v>
      </c>
      <c r="C2087" s="28">
        <v>75</v>
      </c>
      <c r="D2087" s="28"/>
      <c r="E2087" s="28"/>
      <c r="F2087" s="28"/>
      <c r="G2087" s="5">
        <v>99.3</v>
      </c>
      <c r="H2087" s="5">
        <v>21.8</v>
      </c>
      <c r="I2087" s="24">
        <v>722</v>
      </c>
      <c r="J2087" s="24">
        <v>588</v>
      </c>
      <c r="K2087" s="24">
        <f t="shared" si="89"/>
        <v>1310</v>
      </c>
      <c r="L2087" s="92">
        <v>31</v>
      </c>
    </row>
    <row r="2088" spans="1:12">
      <c r="A2088" s="15">
        <v>45368</v>
      </c>
      <c r="B2088" s="15" t="b">
        <f t="shared" ca="1" si="86"/>
        <v>0</v>
      </c>
      <c r="C2088" s="28">
        <v>18.8</v>
      </c>
      <c r="D2088" s="28"/>
      <c r="E2088" s="28"/>
      <c r="F2088" s="28"/>
      <c r="G2088" s="5">
        <v>93.1</v>
      </c>
      <c r="H2088" s="5">
        <v>23.5</v>
      </c>
      <c r="I2088" s="24">
        <v>708</v>
      </c>
      <c r="J2088" s="24">
        <v>581</v>
      </c>
      <c r="K2088" s="24">
        <f t="shared" si="89"/>
        <v>1289</v>
      </c>
      <c r="L2088" s="92">
        <v>26</v>
      </c>
    </row>
    <row r="2089" spans="1:12">
      <c r="A2089" s="15">
        <v>45369</v>
      </c>
      <c r="B2089" s="15" t="b">
        <f t="shared" ca="1" si="86"/>
        <v>0</v>
      </c>
      <c r="C2089" s="28">
        <v>2.8</v>
      </c>
      <c r="D2089" s="28"/>
      <c r="E2089" s="28"/>
      <c r="F2089" s="28"/>
      <c r="G2089" s="5">
        <v>94.9</v>
      </c>
      <c r="H2089" s="5">
        <v>21.7</v>
      </c>
      <c r="I2089" s="24">
        <v>702</v>
      </c>
      <c r="J2089" s="24">
        <v>566</v>
      </c>
      <c r="K2089" s="24">
        <f t="shared" si="89"/>
        <v>1268</v>
      </c>
      <c r="L2089" s="92">
        <v>18</v>
      </c>
    </row>
    <row r="2090" spans="1:12">
      <c r="A2090" s="15">
        <v>45370</v>
      </c>
      <c r="B2090" s="15" t="b">
        <f t="shared" ca="1" si="86"/>
        <v>0</v>
      </c>
      <c r="C2090" s="28">
        <v>72.599999999999994</v>
      </c>
      <c r="D2090" s="28"/>
      <c r="E2090" s="28"/>
      <c r="F2090" s="28"/>
      <c r="G2090" s="5">
        <v>90.1</v>
      </c>
      <c r="H2090" s="5">
        <v>21.7</v>
      </c>
      <c r="I2090" s="24">
        <v>1025</v>
      </c>
      <c r="J2090" s="24">
        <v>840</v>
      </c>
      <c r="K2090" s="24">
        <f t="shared" si="89"/>
        <v>1865</v>
      </c>
      <c r="L2090" s="92">
        <v>22</v>
      </c>
    </row>
    <row r="2091" spans="1:12">
      <c r="A2091" s="15">
        <v>45371</v>
      </c>
      <c r="B2091" s="15" t="b">
        <f t="shared" ca="1" si="86"/>
        <v>0</v>
      </c>
      <c r="C2091" s="28">
        <v>28.3</v>
      </c>
      <c r="D2091" s="28"/>
      <c r="E2091" s="28"/>
      <c r="F2091" s="28"/>
      <c r="G2091" s="5">
        <v>88.9</v>
      </c>
      <c r="H2091" s="5">
        <v>21.3</v>
      </c>
      <c r="I2091" s="24">
        <v>694</v>
      </c>
      <c r="J2091" s="24">
        <v>564</v>
      </c>
      <c r="K2091" s="24">
        <f t="shared" si="89"/>
        <v>1258</v>
      </c>
      <c r="L2091" s="92">
        <v>0</v>
      </c>
    </row>
    <row r="2092" spans="1:12">
      <c r="A2092" s="15">
        <v>45372</v>
      </c>
      <c r="B2092" s="15" t="b">
        <f t="shared" ca="1" si="86"/>
        <v>0</v>
      </c>
      <c r="C2092" s="28">
        <v>59.2</v>
      </c>
      <c r="D2092" s="28"/>
      <c r="E2092" s="28"/>
      <c r="F2092" s="28"/>
      <c r="G2092" s="5">
        <v>98.4</v>
      </c>
      <c r="H2092" s="5">
        <v>21.6</v>
      </c>
      <c r="I2092" s="24">
        <v>711</v>
      </c>
      <c r="J2092" s="24">
        <v>575</v>
      </c>
      <c r="K2092" s="24">
        <f t="shared" si="89"/>
        <v>1286</v>
      </c>
      <c r="L2092" s="92">
        <v>26</v>
      </c>
    </row>
    <row r="2093" spans="1:12">
      <c r="A2093" s="15">
        <v>45373</v>
      </c>
      <c r="B2093" s="15" t="b">
        <f t="shared" ca="1" si="86"/>
        <v>0</v>
      </c>
      <c r="C2093" s="28">
        <v>43.8</v>
      </c>
      <c r="D2093" s="28"/>
      <c r="E2093" s="28"/>
      <c r="F2093" s="28"/>
      <c r="G2093" s="5">
        <v>95.7</v>
      </c>
      <c r="H2093" s="5">
        <v>23</v>
      </c>
      <c r="I2093" s="24">
        <v>1267</v>
      </c>
      <c r="J2093" s="24">
        <v>1123</v>
      </c>
      <c r="K2093" s="24">
        <f t="shared" si="89"/>
        <v>2390</v>
      </c>
      <c r="L2093" s="92">
        <v>26</v>
      </c>
    </row>
    <row r="2094" spans="1:12">
      <c r="A2094" s="15">
        <v>45374</v>
      </c>
      <c r="B2094" s="15" t="b">
        <f t="shared" ca="1" si="86"/>
        <v>0</v>
      </c>
      <c r="C2094" s="28">
        <v>80</v>
      </c>
      <c r="D2094" s="28"/>
      <c r="E2094" s="28"/>
      <c r="F2094" s="28"/>
      <c r="G2094" s="5">
        <v>98</v>
      </c>
      <c r="H2094" s="5">
        <v>23.8</v>
      </c>
      <c r="I2094" s="24">
        <v>1708</v>
      </c>
      <c r="J2094" s="24">
        <v>1475</v>
      </c>
      <c r="K2094" s="24">
        <f t="shared" si="89"/>
        <v>3183</v>
      </c>
      <c r="L2094" s="92">
        <v>36</v>
      </c>
    </row>
    <row r="2095" spans="1:12">
      <c r="A2095" s="15">
        <v>45375</v>
      </c>
      <c r="B2095" s="15" t="b">
        <f t="shared" ca="1" si="86"/>
        <v>0</v>
      </c>
      <c r="C2095" s="28">
        <v>75</v>
      </c>
      <c r="D2095" s="28"/>
      <c r="E2095" s="28"/>
      <c r="F2095" s="28"/>
      <c r="G2095" s="5">
        <v>92.2</v>
      </c>
      <c r="H2095" s="5">
        <v>25.9</v>
      </c>
      <c r="I2095" s="24">
        <v>1796</v>
      </c>
      <c r="J2095" s="24">
        <v>1531</v>
      </c>
      <c r="K2095" s="24">
        <f t="shared" si="89"/>
        <v>3327</v>
      </c>
      <c r="L2095" s="92">
        <v>31</v>
      </c>
    </row>
    <row r="2096" spans="1:12">
      <c r="A2096" s="15">
        <v>45376</v>
      </c>
      <c r="B2096" s="15" t="b">
        <f t="shared" ca="1" si="86"/>
        <v>0</v>
      </c>
      <c r="C2096" s="28">
        <v>16.899999999999999</v>
      </c>
      <c r="D2096" s="28"/>
      <c r="E2096" s="28"/>
      <c r="F2096" s="28"/>
      <c r="G2096" s="5">
        <v>96.9</v>
      </c>
      <c r="H2096" s="5">
        <v>25.4</v>
      </c>
      <c r="I2096" s="24">
        <v>1722</v>
      </c>
      <c r="J2096" s="24">
        <v>1509</v>
      </c>
      <c r="K2096" s="24">
        <f t="shared" si="89"/>
        <v>3231</v>
      </c>
      <c r="L2096" s="92">
        <v>26</v>
      </c>
    </row>
    <row r="2097" spans="1:12">
      <c r="A2097" s="15">
        <v>45377</v>
      </c>
      <c r="B2097" s="15" t="b">
        <f t="shared" ca="1" si="86"/>
        <v>0</v>
      </c>
      <c r="C2097" s="28">
        <v>68.3</v>
      </c>
      <c r="D2097" s="28"/>
      <c r="E2097" s="28"/>
      <c r="F2097" s="28"/>
      <c r="G2097" s="5">
        <v>94.5</v>
      </c>
      <c r="H2097" s="5">
        <v>25.3</v>
      </c>
      <c r="I2097" s="24">
        <v>1744</v>
      </c>
      <c r="J2097" s="24">
        <v>1467</v>
      </c>
      <c r="K2097" s="24">
        <f t="shared" si="89"/>
        <v>3211</v>
      </c>
      <c r="L2097" s="92">
        <v>26</v>
      </c>
    </row>
    <row r="2098" spans="1:12">
      <c r="A2098" s="15">
        <v>45378</v>
      </c>
      <c r="B2098" s="15" t="b">
        <f t="shared" ca="1" si="86"/>
        <v>0</v>
      </c>
      <c r="C2098" s="28">
        <v>38.6</v>
      </c>
      <c r="D2098" s="28"/>
      <c r="E2098" s="28"/>
      <c r="F2098" s="28"/>
      <c r="G2098" s="5">
        <v>95.1</v>
      </c>
      <c r="H2098" s="5">
        <v>22.7</v>
      </c>
      <c r="I2098" s="24">
        <v>1687</v>
      </c>
      <c r="J2098" s="24">
        <v>1474</v>
      </c>
      <c r="K2098" s="24">
        <f t="shared" si="89"/>
        <v>3161</v>
      </c>
      <c r="L2098" s="92">
        <v>31</v>
      </c>
    </row>
    <row r="2099" spans="1:12">
      <c r="A2099" s="15">
        <v>45379</v>
      </c>
      <c r="B2099" s="15" t="b">
        <f t="shared" ca="1" si="86"/>
        <v>0</v>
      </c>
      <c r="C2099" s="28">
        <v>16.7</v>
      </c>
      <c r="D2099" s="28"/>
      <c r="E2099" s="28"/>
      <c r="F2099" s="28"/>
      <c r="G2099" s="5">
        <v>96.6</v>
      </c>
      <c r="H2099" s="5">
        <v>24</v>
      </c>
      <c r="I2099" s="24">
        <v>1769</v>
      </c>
      <c r="J2099" s="24">
        <v>1600</v>
      </c>
      <c r="K2099" s="24">
        <f t="shared" si="89"/>
        <v>3369</v>
      </c>
      <c r="L2099" s="92">
        <v>31</v>
      </c>
    </row>
    <row r="2100" spans="1:12">
      <c r="A2100" s="15">
        <v>45380</v>
      </c>
      <c r="B2100" s="15" t="b">
        <f t="shared" ca="1" si="86"/>
        <v>0</v>
      </c>
      <c r="C2100" s="28">
        <v>26.3</v>
      </c>
      <c r="D2100" s="28"/>
      <c r="E2100" s="28"/>
      <c r="F2100" s="28"/>
      <c r="G2100" s="5">
        <v>93.4</v>
      </c>
      <c r="H2100" s="5">
        <v>24.5</v>
      </c>
      <c r="I2100" s="24">
        <v>1802</v>
      </c>
      <c r="J2100" s="24">
        <v>1570</v>
      </c>
      <c r="K2100" s="24">
        <f t="shared" si="89"/>
        <v>3372</v>
      </c>
      <c r="L2100" s="92">
        <v>18</v>
      </c>
    </row>
    <row r="2101" spans="1:12">
      <c r="A2101" s="15">
        <v>45381</v>
      </c>
      <c r="B2101" s="15" t="b">
        <f t="shared" ca="1" si="86"/>
        <v>0</v>
      </c>
      <c r="C2101" s="28">
        <v>42.3</v>
      </c>
      <c r="D2101" s="28"/>
      <c r="E2101" s="28"/>
      <c r="F2101" s="28"/>
      <c r="G2101" s="5">
        <v>95.9</v>
      </c>
      <c r="H2101" s="5">
        <v>25.3</v>
      </c>
      <c r="I2101" s="24">
        <v>1816</v>
      </c>
      <c r="J2101" s="24">
        <v>1619</v>
      </c>
      <c r="K2101" s="24">
        <f t="shared" si="89"/>
        <v>3435</v>
      </c>
      <c r="L2101" s="92">
        <v>18</v>
      </c>
    </row>
    <row r="2102" spans="1:12">
      <c r="A2102" s="15">
        <v>45382</v>
      </c>
      <c r="B2102" s="15" t="b">
        <f t="shared" ca="1" si="86"/>
        <v>0</v>
      </c>
      <c r="C2102" s="28">
        <v>37</v>
      </c>
      <c r="D2102" s="28"/>
      <c r="E2102" s="28"/>
      <c r="F2102" s="28"/>
      <c r="G2102" s="5">
        <v>90.5</v>
      </c>
      <c r="H2102" s="5">
        <v>25.1</v>
      </c>
      <c r="I2102" s="24">
        <v>1767</v>
      </c>
      <c r="J2102" s="24">
        <v>1576</v>
      </c>
      <c r="K2102" s="24">
        <f t="shared" si="89"/>
        <v>3343</v>
      </c>
      <c r="L2102" s="92">
        <v>18</v>
      </c>
    </row>
    <row r="2103" spans="1:12">
      <c r="A2103" s="15">
        <v>45383</v>
      </c>
      <c r="B2103" s="15" t="b">
        <f t="shared" ca="1" si="86"/>
        <v>0</v>
      </c>
      <c r="C2103" s="28">
        <v>49.8</v>
      </c>
      <c r="D2103" s="28"/>
      <c r="E2103" s="28"/>
      <c r="F2103" s="28"/>
      <c r="G2103" s="5">
        <v>94.5</v>
      </c>
      <c r="H2103" s="5">
        <v>25</v>
      </c>
      <c r="I2103" s="24">
        <v>1836</v>
      </c>
      <c r="J2103" s="24">
        <v>1558</v>
      </c>
      <c r="K2103" s="24">
        <f t="shared" si="89"/>
        <v>3394</v>
      </c>
      <c r="L2103" s="92">
        <v>31</v>
      </c>
    </row>
    <row r="2104" spans="1:12">
      <c r="A2104" s="15">
        <v>45384</v>
      </c>
      <c r="B2104" s="15" t="b">
        <f t="shared" ca="1" si="86"/>
        <v>0</v>
      </c>
      <c r="C2104" s="28">
        <v>42.4</v>
      </c>
      <c r="D2104" s="28"/>
      <c r="E2104" s="28"/>
      <c r="F2104" s="28"/>
      <c r="G2104" s="5">
        <v>93.9</v>
      </c>
      <c r="H2104" s="5">
        <v>25.5</v>
      </c>
      <c r="I2104" s="24">
        <v>2604</v>
      </c>
      <c r="J2104" s="24">
        <v>2654</v>
      </c>
      <c r="K2104" s="24">
        <f t="shared" si="89"/>
        <v>5258</v>
      </c>
      <c r="L2104" s="92">
        <v>31</v>
      </c>
    </row>
    <row r="2105" spans="1:12">
      <c r="A2105" s="15">
        <v>45385</v>
      </c>
      <c r="B2105" s="15" t="b">
        <f t="shared" ca="1" si="86"/>
        <v>0</v>
      </c>
      <c r="C2105" s="28">
        <v>17.3</v>
      </c>
      <c r="D2105" s="28"/>
      <c r="E2105" s="28"/>
      <c r="F2105" s="28"/>
      <c r="G2105" s="5">
        <v>96.9</v>
      </c>
      <c r="H2105" s="5">
        <v>25.5</v>
      </c>
      <c r="I2105" s="24">
        <v>3206</v>
      </c>
      <c r="J2105" s="24">
        <v>3105</v>
      </c>
      <c r="K2105" s="24">
        <f t="shared" si="89"/>
        <v>6311</v>
      </c>
      <c r="L2105" s="92">
        <v>31</v>
      </c>
    </row>
    <row r="2106" spans="1:12">
      <c r="A2106" s="15">
        <v>45386</v>
      </c>
      <c r="B2106" s="15" t="b">
        <f t="shared" ca="1" si="86"/>
        <v>0</v>
      </c>
      <c r="C2106" s="28">
        <v>16.5</v>
      </c>
      <c r="D2106" s="28"/>
      <c r="E2106" s="28"/>
      <c r="F2106" s="28"/>
      <c r="G2106" s="5">
        <v>99.9</v>
      </c>
      <c r="H2106" s="5">
        <v>25.7</v>
      </c>
      <c r="I2106" s="24">
        <v>3282</v>
      </c>
      <c r="J2106" s="24">
        <v>3182</v>
      </c>
      <c r="K2106" s="24">
        <f t="shared" si="89"/>
        <v>6464</v>
      </c>
      <c r="L2106" s="92">
        <v>26</v>
      </c>
    </row>
    <row r="2107" spans="1:12">
      <c r="A2107" s="15">
        <v>45387</v>
      </c>
      <c r="B2107" s="15" t="b">
        <f t="shared" ca="1" si="86"/>
        <v>0</v>
      </c>
      <c r="C2107" s="28">
        <v>61.5</v>
      </c>
      <c r="D2107" s="28"/>
      <c r="E2107" s="28"/>
      <c r="F2107" s="28"/>
      <c r="G2107" s="5">
        <v>99.3</v>
      </c>
      <c r="H2107" s="5">
        <v>25.4</v>
      </c>
      <c r="I2107" s="24">
        <v>3308</v>
      </c>
      <c r="J2107" s="24">
        <v>3155</v>
      </c>
      <c r="K2107" s="24">
        <f t="shared" si="89"/>
        <v>6463</v>
      </c>
      <c r="L2107" s="92">
        <v>26</v>
      </c>
    </row>
    <row r="2108" spans="1:12">
      <c r="A2108" s="15">
        <v>45388</v>
      </c>
      <c r="B2108" s="15" t="b">
        <f t="shared" ca="1" si="86"/>
        <v>0</v>
      </c>
      <c r="C2108" s="28">
        <v>21.2</v>
      </c>
      <c r="D2108" s="28"/>
      <c r="E2108" s="28"/>
      <c r="F2108" s="28"/>
      <c r="G2108" s="5">
        <v>91.9</v>
      </c>
      <c r="H2108" s="5">
        <v>24.4</v>
      </c>
      <c r="I2108" s="24">
        <v>3037</v>
      </c>
      <c r="J2108" s="24">
        <v>2870</v>
      </c>
      <c r="K2108" s="24">
        <f t="shared" ref="K2108:K2139" si="90">I2108+J2108</f>
        <v>5907</v>
      </c>
      <c r="L2108" s="92">
        <v>26</v>
      </c>
    </row>
    <row r="2109" spans="1:12">
      <c r="A2109" s="15">
        <v>45389</v>
      </c>
      <c r="B2109" s="15" t="b">
        <f t="shared" ca="1" si="86"/>
        <v>0</v>
      </c>
      <c r="C2109" s="28">
        <v>21.2</v>
      </c>
      <c r="D2109" s="28"/>
      <c r="E2109" s="28"/>
      <c r="F2109" s="28"/>
      <c r="G2109" s="5">
        <v>80.900000000000006</v>
      </c>
      <c r="H2109" s="5">
        <v>24.8</v>
      </c>
      <c r="I2109" s="24">
        <v>2939</v>
      </c>
      <c r="J2109" s="24">
        <v>3104</v>
      </c>
      <c r="K2109" s="24">
        <f t="shared" si="90"/>
        <v>6043</v>
      </c>
      <c r="L2109" s="92">
        <v>22</v>
      </c>
    </row>
    <row r="2110" spans="1:12">
      <c r="A2110" s="15">
        <v>45390</v>
      </c>
      <c r="B2110" s="15" t="b">
        <f t="shared" ca="1" si="86"/>
        <v>0</v>
      </c>
      <c r="C2110" s="28">
        <v>30</v>
      </c>
      <c r="D2110" s="28"/>
      <c r="E2110" s="28"/>
      <c r="F2110" s="28"/>
      <c r="G2110" s="5">
        <v>94.2</v>
      </c>
      <c r="H2110" s="5">
        <v>24.3</v>
      </c>
      <c r="I2110" s="24">
        <v>2832</v>
      </c>
      <c r="J2110" s="24">
        <v>2853</v>
      </c>
      <c r="K2110" s="24">
        <f t="shared" si="90"/>
        <v>5685</v>
      </c>
      <c r="L2110" s="92">
        <v>22</v>
      </c>
    </row>
    <row r="2111" spans="1:12">
      <c r="A2111" s="15">
        <v>45391</v>
      </c>
      <c r="B2111" s="15" t="b">
        <f t="shared" ca="1" si="86"/>
        <v>0</v>
      </c>
      <c r="C2111" s="28">
        <v>69.599999999999994</v>
      </c>
      <c r="D2111" s="28"/>
      <c r="E2111" s="28"/>
      <c r="F2111" s="28"/>
      <c r="G2111" s="5">
        <v>94.3</v>
      </c>
      <c r="H2111" s="5">
        <v>22.3</v>
      </c>
      <c r="I2111" s="24">
        <v>2320</v>
      </c>
      <c r="J2111" s="24">
        <v>2140</v>
      </c>
      <c r="K2111" s="24">
        <f t="shared" si="90"/>
        <v>4460</v>
      </c>
      <c r="L2111" s="92">
        <v>22</v>
      </c>
    </row>
    <row r="2112" spans="1:12">
      <c r="A2112" s="15">
        <v>45392</v>
      </c>
      <c r="B2112" s="15" t="b">
        <f t="shared" ca="1" si="86"/>
        <v>0</v>
      </c>
      <c r="C2112" s="28">
        <v>32.299999999999997</v>
      </c>
      <c r="D2112" s="28"/>
      <c r="E2112" s="28"/>
      <c r="F2112" s="28"/>
      <c r="G2112" s="5">
        <v>93.6</v>
      </c>
      <c r="H2112" s="5">
        <v>23.5</v>
      </c>
      <c r="I2112" s="24">
        <v>2474</v>
      </c>
      <c r="J2112" s="24">
        <v>2364</v>
      </c>
      <c r="K2112" s="24">
        <f t="shared" si="90"/>
        <v>4838</v>
      </c>
      <c r="L2112" s="92">
        <v>18</v>
      </c>
    </row>
    <row r="2113" spans="1:12">
      <c r="A2113" s="15">
        <v>45393</v>
      </c>
      <c r="B2113" s="15" t="b">
        <f t="shared" ca="1" si="86"/>
        <v>0</v>
      </c>
      <c r="C2113" s="28">
        <v>49</v>
      </c>
      <c r="D2113" s="28"/>
      <c r="E2113" s="28"/>
      <c r="F2113" s="28"/>
      <c r="G2113" s="5">
        <v>99.4</v>
      </c>
      <c r="H2113" s="5">
        <v>24</v>
      </c>
      <c r="I2113" s="24">
        <v>2436</v>
      </c>
      <c r="J2113" s="24">
        <v>2140</v>
      </c>
      <c r="K2113" s="24">
        <f t="shared" si="90"/>
        <v>4576</v>
      </c>
      <c r="L2113" s="92">
        <v>22</v>
      </c>
    </row>
    <row r="2114" spans="1:12">
      <c r="A2114" s="15">
        <v>45394</v>
      </c>
      <c r="B2114" s="15" t="b">
        <f t="shared" ref="B2114:B2177" ca="1" si="91">AND(A2114&gt;=(TODAY()-30),A2114&lt;TODAY())</f>
        <v>0</v>
      </c>
      <c r="C2114" s="28">
        <v>74.8</v>
      </c>
      <c r="D2114" s="28"/>
      <c r="E2114" s="28"/>
      <c r="F2114" s="28"/>
      <c r="G2114" s="5">
        <v>99.4</v>
      </c>
      <c r="H2114" s="5">
        <v>24.8</v>
      </c>
      <c r="I2114" s="24">
        <v>2704</v>
      </c>
      <c r="J2114" s="24">
        <v>2635</v>
      </c>
      <c r="K2114" s="24">
        <f t="shared" si="90"/>
        <v>5339</v>
      </c>
      <c r="L2114" s="92">
        <v>26</v>
      </c>
    </row>
    <row r="2115" spans="1:12">
      <c r="A2115" s="15">
        <v>45395</v>
      </c>
      <c r="B2115" s="15" t="b">
        <f t="shared" ca="1" si="91"/>
        <v>0</v>
      </c>
      <c r="C2115" s="28">
        <v>61</v>
      </c>
      <c r="D2115" s="28"/>
      <c r="E2115" s="28"/>
      <c r="F2115" s="28"/>
      <c r="G2115" s="5">
        <v>98.9</v>
      </c>
      <c r="H2115" s="5">
        <v>26.2</v>
      </c>
      <c r="I2115" s="24">
        <v>2810</v>
      </c>
      <c r="J2115" s="24">
        <v>2806</v>
      </c>
      <c r="K2115" s="24">
        <f t="shared" si="90"/>
        <v>5616</v>
      </c>
      <c r="L2115" s="92">
        <v>26</v>
      </c>
    </row>
    <row r="2116" spans="1:12">
      <c r="A2116" s="15">
        <v>45396</v>
      </c>
      <c r="B2116" s="15" t="b">
        <f t="shared" ca="1" si="91"/>
        <v>0</v>
      </c>
      <c r="C2116" s="28">
        <v>80.7</v>
      </c>
      <c r="D2116" s="28"/>
      <c r="E2116" s="28"/>
      <c r="F2116" s="28"/>
      <c r="G2116" s="5">
        <v>94.1</v>
      </c>
      <c r="H2116" s="5">
        <v>26.4</v>
      </c>
      <c r="I2116" s="24">
        <v>3027</v>
      </c>
      <c r="J2116" s="24">
        <v>2892</v>
      </c>
      <c r="K2116" s="24">
        <f t="shared" si="90"/>
        <v>5919</v>
      </c>
      <c r="L2116" s="92">
        <v>26</v>
      </c>
    </row>
    <row r="2117" spans="1:12">
      <c r="A2117" s="15">
        <v>45397</v>
      </c>
      <c r="B2117" s="15" t="b">
        <f t="shared" ca="1" si="91"/>
        <v>0</v>
      </c>
      <c r="C2117" s="28">
        <v>22.3</v>
      </c>
      <c r="D2117" s="28"/>
      <c r="E2117" s="28"/>
      <c r="F2117" s="28"/>
      <c r="G2117" s="5">
        <v>98.8</v>
      </c>
      <c r="H2117" s="5">
        <v>26.8</v>
      </c>
      <c r="I2117" s="24">
        <v>3058</v>
      </c>
      <c r="J2117" s="24">
        <v>2946</v>
      </c>
      <c r="K2117" s="24">
        <f t="shared" si="90"/>
        <v>6004</v>
      </c>
      <c r="L2117" s="92">
        <v>22</v>
      </c>
    </row>
    <row r="2118" spans="1:12">
      <c r="A2118" s="15">
        <v>45398</v>
      </c>
      <c r="B2118" s="15" t="b">
        <f t="shared" ca="1" si="91"/>
        <v>0</v>
      </c>
      <c r="C2118" s="28">
        <v>65.7</v>
      </c>
      <c r="D2118" s="28"/>
      <c r="E2118" s="28"/>
      <c r="F2118" s="28"/>
      <c r="G2118" s="5">
        <v>87.8</v>
      </c>
      <c r="H2118" s="5">
        <v>27.3</v>
      </c>
      <c r="I2118" s="24">
        <v>3048</v>
      </c>
      <c r="J2118" s="24">
        <v>2922</v>
      </c>
      <c r="K2118" s="24">
        <f t="shared" si="90"/>
        <v>5970</v>
      </c>
      <c r="L2118" s="92">
        <v>22</v>
      </c>
    </row>
    <row r="2119" spans="1:12">
      <c r="A2119" s="15">
        <v>45399</v>
      </c>
      <c r="B2119" s="15" t="b">
        <f t="shared" ca="1" si="91"/>
        <v>0</v>
      </c>
      <c r="C2119" s="28">
        <v>63.7</v>
      </c>
      <c r="D2119" s="28"/>
      <c r="E2119" s="28"/>
      <c r="F2119" s="28"/>
      <c r="G2119" s="5">
        <v>77.099999999999994</v>
      </c>
      <c r="H2119" s="5">
        <v>26.6</v>
      </c>
      <c r="I2119" s="24">
        <v>3285</v>
      </c>
      <c r="J2119" s="24">
        <v>3032</v>
      </c>
      <c r="K2119" s="24">
        <f t="shared" si="90"/>
        <v>6317</v>
      </c>
      <c r="L2119" s="92">
        <v>0</v>
      </c>
    </row>
    <row r="2120" spans="1:12">
      <c r="A2120" s="15">
        <v>45400</v>
      </c>
      <c r="B2120" s="15" t="b">
        <f t="shared" ca="1" si="91"/>
        <v>0</v>
      </c>
      <c r="C2120" s="28">
        <v>70.3</v>
      </c>
      <c r="D2120" s="28"/>
      <c r="E2120" s="28"/>
      <c r="F2120" s="28"/>
      <c r="G2120" s="5">
        <v>98.5</v>
      </c>
      <c r="H2120" s="5">
        <v>25.5</v>
      </c>
      <c r="I2120" s="24">
        <v>3078</v>
      </c>
      <c r="J2120" s="24">
        <v>2987</v>
      </c>
      <c r="K2120" s="24">
        <f t="shared" si="90"/>
        <v>6065</v>
      </c>
      <c r="L2120" s="92">
        <v>26</v>
      </c>
    </row>
    <row r="2121" spans="1:12">
      <c r="A2121" s="15">
        <v>45401</v>
      </c>
      <c r="B2121" s="15" t="b">
        <f t="shared" ca="1" si="91"/>
        <v>0</v>
      </c>
      <c r="C2121" s="28">
        <v>25</v>
      </c>
      <c r="D2121" s="28"/>
      <c r="E2121" s="28"/>
      <c r="F2121" s="28"/>
      <c r="G2121" s="5">
        <v>95.3</v>
      </c>
      <c r="H2121" s="5">
        <v>26</v>
      </c>
      <c r="I2121" s="24">
        <v>3017</v>
      </c>
      <c r="J2121" s="24">
        <v>3069</v>
      </c>
      <c r="K2121" s="24">
        <f t="shared" si="90"/>
        <v>6086</v>
      </c>
      <c r="L2121" s="92">
        <v>22</v>
      </c>
    </row>
    <row r="2122" spans="1:12">
      <c r="A2122" s="15">
        <v>45402</v>
      </c>
      <c r="B2122" s="15" t="b">
        <f t="shared" ca="1" si="91"/>
        <v>0</v>
      </c>
      <c r="C2122" s="28">
        <v>44.3</v>
      </c>
      <c r="D2122" s="28"/>
      <c r="E2122" s="28"/>
      <c r="F2122" s="28"/>
      <c r="G2122" s="5">
        <v>97.4</v>
      </c>
      <c r="H2122" s="5">
        <v>26.6</v>
      </c>
      <c r="I2122" s="24">
        <v>3040</v>
      </c>
      <c r="J2122" s="24">
        <v>3115</v>
      </c>
      <c r="K2122" s="24">
        <f t="shared" si="90"/>
        <v>6155</v>
      </c>
      <c r="L2122" s="92">
        <v>31</v>
      </c>
    </row>
    <row r="2123" spans="1:12">
      <c r="A2123" s="15">
        <v>45403</v>
      </c>
      <c r="B2123" s="15" t="b">
        <f t="shared" ca="1" si="91"/>
        <v>0</v>
      </c>
      <c r="C2123" s="28">
        <v>12.3</v>
      </c>
      <c r="D2123" s="28"/>
      <c r="E2123" s="28"/>
      <c r="F2123" s="28"/>
      <c r="G2123" s="5">
        <v>87.1</v>
      </c>
      <c r="H2123" s="5">
        <v>24.1</v>
      </c>
      <c r="I2123" s="24">
        <v>2792</v>
      </c>
      <c r="J2123" s="24">
        <v>2680</v>
      </c>
      <c r="K2123" s="24">
        <f t="shared" si="90"/>
        <v>5472</v>
      </c>
      <c r="L2123" s="92">
        <v>26</v>
      </c>
    </row>
    <row r="2124" spans="1:12">
      <c r="A2124" s="15">
        <v>45404</v>
      </c>
      <c r="B2124" s="15" t="b">
        <f t="shared" ca="1" si="91"/>
        <v>0</v>
      </c>
      <c r="C2124" s="28">
        <v>26.7</v>
      </c>
      <c r="D2124" s="28"/>
      <c r="E2124" s="28"/>
      <c r="F2124" s="28"/>
      <c r="G2124" s="5">
        <v>96.5</v>
      </c>
      <c r="H2124" s="5">
        <v>24.2</v>
      </c>
      <c r="I2124" s="24">
        <v>2861</v>
      </c>
      <c r="J2124" s="24">
        <v>2765</v>
      </c>
      <c r="K2124" s="24">
        <f t="shared" si="90"/>
        <v>5626</v>
      </c>
      <c r="L2124" s="92">
        <v>15</v>
      </c>
    </row>
    <row r="2125" spans="1:12">
      <c r="A2125" s="15">
        <v>45405</v>
      </c>
      <c r="B2125" s="15" t="b">
        <f t="shared" ca="1" si="91"/>
        <v>0</v>
      </c>
      <c r="C2125" s="28">
        <v>76.2</v>
      </c>
      <c r="D2125" s="28"/>
      <c r="E2125" s="28"/>
      <c r="F2125" s="28"/>
      <c r="G2125" s="5">
        <v>76.7</v>
      </c>
      <c r="H2125" s="5">
        <v>23.9</v>
      </c>
      <c r="I2125" s="24">
        <v>2839</v>
      </c>
      <c r="J2125" s="24">
        <v>2756</v>
      </c>
      <c r="K2125" s="24">
        <f t="shared" si="90"/>
        <v>5595</v>
      </c>
      <c r="L2125" s="92">
        <v>18</v>
      </c>
    </row>
    <row r="2126" spans="1:12">
      <c r="A2126" s="15">
        <v>45406</v>
      </c>
      <c r="B2126" s="15" t="b">
        <f t="shared" ca="1" si="91"/>
        <v>0</v>
      </c>
      <c r="C2126" s="28">
        <v>33.1</v>
      </c>
      <c r="D2126" s="28"/>
      <c r="E2126" s="28"/>
      <c r="F2126" s="28"/>
      <c r="G2126" s="5">
        <v>71.099999999999994</v>
      </c>
      <c r="H2126" s="5">
        <v>22.8</v>
      </c>
      <c r="I2126" s="24">
        <v>2821</v>
      </c>
      <c r="J2126" s="24">
        <v>2983</v>
      </c>
      <c r="K2126" s="24">
        <f t="shared" si="90"/>
        <v>5804</v>
      </c>
      <c r="L2126" s="92">
        <v>0</v>
      </c>
    </row>
    <row r="2127" spans="1:12">
      <c r="A2127" s="15">
        <v>45407</v>
      </c>
      <c r="B2127" s="15" t="b">
        <f t="shared" ca="1" si="91"/>
        <v>0</v>
      </c>
      <c r="C2127" s="28">
        <v>45.4</v>
      </c>
      <c r="D2127" s="28"/>
      <c r="E2127" s="28"/>
      <c r="F2127" s="28"/>
      <c r="G2127" s="5">
        <v>94.8</v>
      </c>
      <c r="H2127" s="5">
        <v>23.2</v>
      </c>
      <c r="I2127" s="24">
        <v>2795</v>
      </c>
      <c r="J2127" s="24">
        <v>2897</v>
      </c>
      <c r="K2127" s="24">
        <f t="shared" si="90"/>
        <v>5692</v>
      </c>
      <c r="L2127" s="92">
        <v>18</v>
      </c>
    </row>
    <row r="2128" spans="1:12">
      <c r="A2128" s="15">
        <v>45408</v>
      </c>
      <c r="B2128" s="15" t="b">
        <f t="shared" ca="1" si="91"/>
        <v>0</v>
      </c>
      <c r="C2128" s="28">
        <v>48.2</v>
      </c>
      <c r="D2128" s="28"/>
      <c r="E2128" s="28"/>
      <c r="F2128" s="28"/>
      <c r="G2128" s="5">
        <v>84.3</v>
      </c>
      <c r="H2128" s="5">
        <v>22.8</v>
      </c>
      <c r="I2128" s="24">
        <v>3042</v>
      </c>
      <c r="J2128" s="24">
        <v>2973</v>
      </c>
      <c r="K2128" s="24">
        <f t="shared" si="90"/>
        <v>6015</v>
      </c>
      <c r="L2128" s="92">
        <v>15</v>
      </c>
    </row>
    <row r="2129" spans="1:12">
      <c r="A2129" s="15">
        <v>45409</v>
      </c>
      <c r="B2129" s="15" t="b">
        <f t="shared" ca="1" si="91"/>
        <v>0</v>
      </c>
      <c r="C2129" s="28">
        <v>53.7</v>
      </c>
      <c r="D2129" s="28"/>
      <c r="E2129" s="28"/>
      <c r="F2129" s="28"/>
      <c r="G2129" s="5">
        <v>92.1</v>
      </c>
      <c r="H2129" s="5">
        <v>23.4</v>
      </c>
      <c r="I2129" s="24">
        <v>3174</v>
      </c>
      <c r="J2129" s="24">
        <v>3139</v>
      </c>
      <c r="K2129" s="24">
        <f t="shared" si="90"/>
        <v>6313</v>
      </c>
      <c r="L2129" s="92">
        <v>18</v>
      </c>
    </row>
    <row r="2130" spans="1:12">
      <c r="A2130" s="15">
        <v>45410</v>
      </c>
      <c r="B2130" s="15" t="b">
        <f t="shared" ca="1" si="91"/>
        <v>0</v>
      </c>
      <c r="C2130" s="28">
        <v>44.4</v>
      </c>
      <c r="D2130" s="28"/>
      <c r="E2130" s="28"/>
      <c r="F2130" s="28"/>
      <c r="G2130" s="5">
        <v>94.1</v>
      </c>
      <c r="H2130" s="5">
        <v>22.5</v>
      </c>
      <c r="I2130" s="24">
        <v>2987</v>
      </c>
      <c r="J2130" s="24">
        <v>2824</v>
      </c>
      <c r="K2130" s="24">
        <f t="shared" si="90"/>
        <v>5811</v>
      </c>
      <c r="L2130" s="92">
        <v>26</v>
      </c>
    </row>
    <row r="2131" spans="1:12">
      <c r="A2131" s="15">
        <v>45411</v>
      </c>
      <c r="B2131" s="15" t="b">
        <f t="shared" ca="1" si="91"/>
        <v>0</v>
      </c>
      <c r="C2131" s="28">
        <v>8.1999999999999993</v>
      </c>
      <c r="D2131" s="28"/>
      <c r="E2131" s="28"/>
      <c r="F2131" s="28"/>
      <c r="G2131" s="5">
        <v>96.9</v>
      </c>
      <c r="H2131" s="5">
        <v>23.6</v>
      </c>
      <c r="I2131" s="24">
        <v>3394</v>
      </c>
      <c r="J2131" s="24">
        <v>3045</v>
      </c>
      <c r="K2131" s="24">
        <f t="shared" si="90"/>
        <v>6439</v>
      </c>
      <c r="L2131" s="92">
        <v>31</v>
      </c>
    </row>
    <row r="2132" spans="1:12">
      <c r="A2132" s="15">
        <v>45412</v>
      </c>
      <c r="B2132" s="15" t="b">
        <f t="shared" ca="1" si="91"/>
        <v>0</v>
      </c>
      <c r="C2132" s="28">
        <v>69.8</v>
      </c>
      <c r="D2132" s="28"/>
      <c r="E2132" s="28"/>
      <c r="F2132" s="28"/>
      <c r="G2132" s="5">
        <v>95.7</v>
      </c>
      <c r="H2132" s="5">
        <v>23.7</v>
      </c>
      <c r="I2132" s="24">
        <v>3655</v>
      </c>
      <c r="J2132" s="24">
        <v>3251</v>
      </c>
      <c r="K2132" s="24">
        <f t="shared" si="90"/>
        <v>6906</v>
      </c>
      <c r="L2132" s="92">
        <v>26</v>
      </c>
    </row>
    <row r="2133" spans="1:12">
      <c r="A2133" s="15">
        <v>45413</v>
      </c>
      <c r="B2133" s="15" t="b">
        <f t="shared" ca="1" si="91"/>
        <v>0</v>
      </c>
      <c r="C2133" s="28">
        <v>14.5</v>
      </c>
      <c r="D2133" s="28"/>
      <c r="E2133" s="28"/>
      <c r="F2133" s="28"/>
      <c r="G2133" s="5">
        <v>96.9</v>
      </c>
      <c r="H2133" s="5">
        <v>21.3</v>
      </c>
      <c r="I2133" s="24">
        <v>3087</v>
      </c>
      <c r="J2133" s="24">
        <v>2946</v>
      </c>
      <c r="K2133" s="24">
        <f t="shared" si="90"/>
        <v>6033</v>
      </c>
      <c r="L2133" s="92">
        <v>15</v>
      </c>
    </row>
    <row r="2134" spans="1:12">
      <c r="A2134" s="15">
        <v>45414</v>
      </c>
      <c r="B2134" s="15" t="b">
        <f t="shared" ca="1" si="91"/>
        <v>0</v>
      </c>
      <c r="C2134" s="28">
        <v>54.2</v>
      </c>
      <c r="D2134" s="28"/>
      <c r="E2134" s="28"/>
      <c r="F2134" s="28"/>
      <c r="G2134" s="5">
        <v>98.7</v>
      </c>
      <c r="H2134" s="5">
        <v>21.8</v>
      </c>
      <c r="I2134" s="24">
        <v>2978</v>
      </c>
      <c r="J2134" s="24">
        <v>2890</v>
      </c>
      <c r="K2134" s="24">
        <f t="shared" si="90"/>
        <v>5868</v>
      </c>
      <c r="L2134" s="92">
        <v>31</v>
      </c>
    </row>
    <row r="2135" spans="1:12">
      <c r="A2135" s="15">
        <v>45415</v>
      </c>
      <c r="B2135" s="15" t="b">
        <f t="shared" ca="1" si="91"/>
        <v>0</v>
      </c>
      <c r="C2135" s="28">
        <v>19.2</v>
      </c>
      <c r="D2135" s="28"/>
      <c r="E2135" s="28"/>
      <c r="F2135" s="28"/>
      <c r="G2135" s="5">
        <v>98.5</v>
      </c>
      <c r="H2135" s="5">
        <v>22.9</v>
      </c>
      <c r="I2135" s="24">
        <v>2915</v>
      </c>
      <c r="J2135" s="24">
        <v>2687</v>
      </c>
      <c r="K2135" s="24">
        <f t="shared" si="90"/>
        <v>5602</v>
      </c>
      <c r="L2135" s="92">
        <v>36</v>
      </c>
    </row>
    <row r="2136" spans="1:12">
      <c r="A2136" s="15">
        <v>45416</v>
      </c>
      <c r="B2136" s="15" t="b">
        <f t="shared" ca="1" si="91"/>
        <v>0</v>
      </c>
      <c r="C2136" s="28">
        <v>18.7</v>
      </c>
      <c r="D2136" s="28"/>
      <c r="E2136" s="28"/>
      <c r="F2136" s="28"/>
      <c r="G2136" s="5">
        <v>92</v>
      </c>
      <c r="H2136" s="5">
        <v>23.8</v>
      </c>
      <c r="I2136" s="24">
        <v>2786</v>
      </c>
      <c r="J2136" s="24">
        <v>2599</v>
      </c>
      <c r="K2136" s="24">
        <f t="shared" si="90"/>
        <v>5385</v>
      </c>
      <c r="L2136" s="92">
        <v>36</v>
      </c>
    </row>
    <row r="2137" spans="1:12">
      <c r="A2137" s="15">
        <v>45417</v>
      </c>
      <c r="B2137" s="15" t="b">
        <f t="shared" ca="1" si="91"/>
        <v>0</v>
      </c>
      <c r="C2137" s="28">
        <v>42.8</v>
      </c>
      <c r="D2137" s="28"/>
      <c r="E2137" s="28"/>
      <c r="F2137" s="28"/>
      <c r="G2137" s="5">
        <v>92.1</v>
      </c>
      <c r="H2137" s="5">
        <v>25.5</v>
      </c>
      <c r="I2137" s="24">
        <v>2893</v>
      </c>
      <c r="J2137" s="24">
        <v>2597</v>
      </c>
      <c r="K2137" s="24">
        <f t="shared" si="90"/>
        <v>5490</v>
      </c>
      <c r="L2137" s="92">
        <v>22</v>
      </c>
    </row>
    <row r="2138" spans="1:12">
      <c r="A2138" s="15">
        <v>45418</v>
      </c>
      <c r="B2138" s="15" t="b">
        <f t="shared" ca="1" si="91"/>
        <v>0</v>
      </c>
      <c r="C2138" s="28">
        <v>29.9</v>
      </c>
      <c r="D2138" s="28"/>
      <c r="E2138" s="28"/>
      <c r="F2138" s="28"/>
      <c r="G2138" s="5">
        <v>88.2</v>
      </c>
      <c r="H2138" s="5">
        <v>26.4</v>
      </c>
      <c r="I2138" s="24">
        <v>3234</v>
      </c>
      <c r="J2138" s="24">
        <v>3065</v>
      </c>
      <c r="K2138" s="24">
        <f t="shared" si="90"/>
        <v>6299</v>
      </c>
      <c r="L2138" s="92">
        <v>15</v>
      </c>
    </row>
    <row r="2139" spans="1:12">
      <c r="A2139" s="15">
        <v>45419</v>
      </c>
      <c r="B2139" s="15" t="b">
        <f t="shared" ca="1" si="91"/>
        <v>0</v>
      </c>
      <c r="C2139" s="28">
        <v>54.1</v>
      </c>
      <c r="D2139" s="28"/>
      <c r="E2139" s="28"/>
      <c r="F2139" s="28"/>
      <c r="G2139" s="5">
        <v>72.5</v>
      </c>
      <c r="H2139" s="5">
        <v>26.4</v>
      </c>
      <c r="I2139" s="24">
        <v>3367</v>
      </c>
      <c r="J2139" s="24">
        <v>3078</v>
      </c>
      <c r="K2139" s="24">
        <f t="shared" si="90"/>
        <v>6445</v>
      </c>
      <c r="L2139" s="92">
        <v>18</v>
      </c>
    </row>
    <row r="2140" spans="1:12">
      <c r="A2140" s="15">
        <v>45420</v>
      </c>
      <c r="B2140" s="15" t="b">
        <f t="shared" ca="1" si="91"/>
        <v>0</v>
      </c>
      <c r="C2140" s="28">
        <v>44.4</v>
      </c>
      <c r="D2140" s="28"/>
      <c r="E2140" s="28"/>
      <c r="F2140" s="28"/>
      <c r="G2140" s="5">
        <v>68.599999999999994</v>
      </c>
      <c r="H2140" s="5">
        <v>25.8</v>
      </c>
      <c r="I2140" s="24">
        <v>3327</v>
      </c>
      <c r="J2140" s="24">
        <v>3093</v>
      </c>
      <c r="K2140" s="24">
        <f t="shared" ref="K2140:K2171" si="92">I2140+J2140</f>
        <v>6420</v>
      </c>
      <c r="L2140" s="92">
        <v>0</v>
      </c>
    </row>
    <row r="2141" spans="1:12">
      <c r="A2141" s="15">
        <v>45421</v>
      </c>
      <c r="B2141" s="15" t="b">
        <f t="shared" ca="1" si="91"/>
        <v>0</v>
      </c>
      <c r="C2141" s="28">
        <v>26.4</v>
      </c>
      <c r="D2141" s="28"/>
      <c r="E2141" s="28"/>
      <c r="F2141" s="28"/>
      <c r="G2141" s="5">
        <v>85.2</v>
      </c>
      <c r="H2141" s="5">
        <v>25.5</v>
      </c>
      <c r="I2141" s="24">
        <v>2882</v>
      </c>
      <c r="J2141" s="24">
        <v>2794</v>
      </c>
      <c r="K2141" s="24">
        <f t="shared" si="92"/>
        <v>5676</v>
      </c>
      <c r="L2141" s="92">
        <v>22</v>
      </c>
    </row>
    <row r="2142" spans="1:12">
      <c r="A2142" s="15">
        <v>45422</v>
      </c>
      <c r="B2142" s="15" t="b">
        <f t="shared" ca="1" si="91"/>
        <v>0</v>
      </c>
      <c r="C2142" s="28">
        <v>68</v>
      </c>
      <c r="D2142" s="28"/>
      <c r="E2142" s="28"/>
      <c r="F2142" s="28"/>
      <c r="G2142" s="5">
        <v>79.400000000000006</v>
      </c>
      <c r="H2142" s="5">
        <v>24.9</v>
      </c>
      <c r="I2142" s="24">
        <v>2875</v>
      </c>
      <c r="J2142" s="24">
        <v>2875</v>
      </c>
      <c r="K2142" s="24">
        <f t="shared" si="92"/>
        <v>5750</v>
      </c>
      <c r="L2142" s="92">
        <v>18</v>
      </c>
    </row>
    <row r="2143" spans="1:12">
      <c r="A2143" s="15">
        <v>45423</v>
      </c>
      <c r="B2143" s="15" t="b">
        <f t="shared" ca="1" si="91"/>
        <v>0</v>
      </c>
      <c r="C2143" s="28">
        <v>25.9</v>
      </c>
      <c r="D2143" s="28"/>
      <c r="E2143" s="28"/>
      <c r="F2143" s="28"/>
      <c r="G2143" s="5">
        <v>83.6</v>
      </c>
      <c r="H2143" s="5">
        <v>26.9</v>
      </c>
      <c r="I2143" s="24">
        <v>3091</v>
      </c>
      <c r="J2143" s="24">
        <v>3055</v>
      </c>
      <c r="K2143" s="24">
        <f t="shared" si="92"/>
        <v>6146</v>
      </c>
      <c r="L2143" s="92">
        <v>18</v>
      </c>
    </row>
    <row r="2144" spans="1:12">
      <c r="A2144" s="15">
        <v>45424</v>
      </c>
      <c r="B2144" s="15" t="b">
        <f t="shared" ca="1" si="91"/>
        <v>0</v>
      </c>
      <c r="C2144" s="28">
        <v>80.099999999999994</v>
      </c>
      <c r="D2144" s="28"/>
      <c r="E2144" s="28"/>
      <c r="F2144" s="28"/>
      <c r="G2144" s="5">
        <v>79.3</v>
      </c>
      <c r="H2144" s="5">
        <v>26.8</v>
      </c>
      <c r="I2144" s="24">
        <v>3171</v>
      </c>
      <c r="J2144" s="24">
        <v>3240</v>
      </c>
      <c r="K2144" s="24">
        <f t="shared" si="92"/>
        <v>6411</v>
      </c>
      <c r="L2144" s="92">
        <v>22</v>
      </c>
    </row>
    <row r="2145" spans="1:12">
      <c r="A2145" s="15">
        <v>45425</v>
      </c>
      <c r="B2145" s="15" t="b">
        <f t="shared" ca="1" si="91"/>
        <v>0</v>
      </c>
      <c r="C2145" s="28">
        <v>117.2</v>
      </c>
      <c r="D2145" s="28"/>
      <c r="E2145" s="28"/>
      <c r="F2145" s="28"/>
      <c r="G2145" s="5">
        <v>85.6</v>
      </c>
      <c r="H2145" s="5">
        <v>25.7</v>
      </c>
      <c r="I2145" s="24">
        <v>3204</v>
      </c>
      <c r="J2145" s="24">
        <v>2995</v>
      </c>
      <c r="K2145" s="24">
        <f t="shared" si="92"/>
        <v>6199</v>
      </c>
      <c r="L2145" s="92">
        <v>15</v>
      </c>
    </row>
    <row r="2146" spans="1:12">
      <c r="A2146" s="15">
        <v>45426</v>
      </c>
      <c r="B2146" s="15" t="b">
        <f t="shared" ca="1" si="91"/>
        <v>0</v>
      </c>
      <c r="C2146" s="28">
        <v>13</v>
      </c>
      <c r="D2146" s="28"/>
      <c r="E2146" s="28"/>
      <c r="F2146" s="28"/>
      <c r="G2146" s="5">
        <v>84.8</v>
      </c>
      <c r="H2146" s="5">
        <v>24.9</v>
      </c>
      <c r="I2146" s="24">
        <v>2629</v>
      </c>
      <c r="J2146" s="24">
        <v>2528</v>
      </c>
      <c r="K2146" s="24">
        <f t="shared" si="92"/>
        <v>5157</v>
      </c>
      <c r="L2146" s="92">
        <v>22</v>
      </c>
    </row>
    <row r="2147" spans="1:12">
      <c r="A2147" s="15">
        <v>45427</v>
      </c>
      <c r="B2147" s="15" t="b">
        <f t="shared" ca="1" si="91"/>
        <v>0</v>
      </c>
      <c r="C2147" s="28">
        <v>72.7</v>
      </c>
      <c r="D2147" s="28"/>
      <c r="E2147" s="28"/>
      <c r="F2147" s="28"/>
      <c r="G2147" s="5">
        <v>75.900000000000006</v>
      </c>
      <c r="H2147" s="5">
        <v>25.6</v>
      </c>
      <c r="I2147" s="24">
        <v>2476</v>
      </c>
      <c r="J2147" s="24">
        <v>2198</v>
      </c>
      <c r="K2147" s="24">
        <f t="shared" si="92"/>
        <v>4674</v>
      </c>
      <c r="L2147" s="92">
        <v>22</v>
      </c>
    </row>
    <row r="2148" spans="1:12">
      <c r="A2148" s="15">
        <v>45428</v>
      </c>
      <c r="B2148" s="15" t="b">
        <f t="shared" ca="1" si="91"/>
        <v>0</v>
      </c>
      <c r="C2148" s="28">
        <v>19.399999999999999</v>
      </c>
      <c r="D2148" s="28"/>
      <c r="E2148" s="28"/>
      <c r="F2148" s="28"/>
      <c r="G2148" s="5">
        <v>88.2</v>
      </c>
      <c r="H2148" s="5">
        <v>25.7</v>
      </c>
      <c r="I2148" s="24">
        <v>2658</v>
      </c>
      <c r="J2148" s="24">
        <v>2472</v>
      </c>
      <c r="K2148" s="24">
        <f t="shared" si="92"/>
        <v>5130</v>
      </c>
      <c r="L2148" s="92">
        <v>18</v>
      </c>
    </row>
    <row r="2149" spans="1:12">
      <c r="A2149" s="15">
        <v>45429</v>
      </c>
      <c r="B2149" s="15" t="b">
        <f t="shared" ca="1" si="91"/>
        <v>0</v>
      </c>
      <c r="C2149" s="28">
        <v>70.3</v>
      </c>
      <c r="D2149" s="28"/>
      <c r="E2149" s="28"/>
      <c r="F2149" s="28"/>
      <c r="G2149" s="5">
        <v>85.6</v>
      </c>
      <c r="H2149" s="5">
        <v>25.3</v>
      </c>
      <c r="I2149" s="24">
        <v>2807</v>
      </c>
      <c r="J2149" s="24">
        <v>2816</v>
      </c>
      <c r="K2149" s="24">
        <f t="shared" si="92"/>
        <v>5623</v>
      </c>
      <c r="L2149" s="92">
        <v>22</v>
      </c>
    </row>
    <row r="2150" spans="1:12">
      <c r="A2150" s="15">
        <v>45430</v>
      </c>
      <c r="B2150" s="15" t="b">
        <f t="shared" ca="1" si="91"/>
        <v>0</v>
      </c>
      <c r="C2150" s="28">
        <v>58.4</v>
      </c>
      <c r="D2150" s="28"/>
      <c r="E2150" s="28"/>
      <c r="F2150" s="28"/>
      <c r="G2150" s="5">
        <v>90</v>
      </c>
      <c r="H2150" s="5">
        <v>26.2</v>
      </c>
      <c r="I2150" s="24">
        <v>2845</v>
      </c>
      <c r="J2150" s="24">
        <v>2960</v>
      </c>
      <c r="K2150" s="24">
        <f t="shared" si="92"/>
        <v>5805</v>
      </c>
      <c r="L2150" s="92">
        <v>26</v>
      </c>
    </row>
    <row r="2151" spans="1:12">
      <c r="A2151" s="15">
        <v>45431</v>
      </c>
      <c r="B2151" s="15" t="b">
        <f t="shared" ca="1" si="91"/>
        <v>0</v>
      </c>
      <c r="C2151" s="28">
        <v>43</v>
      </c>
      <c r="D2151" s="28"/>
      <c r="E2151" s="28"/>
      <c r="F2151" s="28"/>
      <c r="G2151" s="5">
        <v>81.3</v>
      </c>
      <c r="H2151" s="5">
        <v>25.4</v>
      </c>
      <c r="I2151" s="24">
        <v>2905</v>
      </c>
      <c r="J2151" s="24">
        <v>2923</v>
      </c>
      <c r="K2151" s="24">
        <f t="shared" si="92"/>
        <v>5828</v>
      </c>
      <c r="L2151" s="92">
        <v>26</v>
      </c>
    </row>
    <row r="2152" spans="1:12">
      <c r="A2152" s="15">
        <v>45432</v>
      </c>
      <c r="B2152" s="15" t="b">
        <f t="shared" ca="1" si="91"/>
        <v>0</v>
      </c>
      <c r="C2152" s="28">
        <v>29.1</v>
      </c>
      <c r="D2152" s="28"/>
      <c r="E2152" s="28"/>
      <c r="F2152" s="28"/>
      <c r="G2152" s="5">
        <v>88.7</v>
      </c>
      <c r="H2152" s="5">
        <v>24.4</v>
      </c>
      <c r="I2152" s="24">
        <v>2967</v>
      </c>
      <c r="J2152" s="24">
        <v>3170</v>
      </c>
      <c r="K2152" s="24">
        <f t="shared" si="92"/>
        <v>6137</v>
      </c>
      <c r="L2152" s="92">
        <v>15</v>
      </c>
    </row>
    <row r="2153" spans="1:12">
      <c r="A2153" s="15">
        <v>45433</v>
      </c>
      <c r="B2153" s="15" t="b">
        <f t="shared" ca="1" si="91"/>
        <v>0</v>
      </c>
      <c r="C2153" s="28">
        <v>51.3</v>
      </c>
      <c r="D2153" s="28"/>
      <c r="E2153" s="28"/>
      <c r="F2153" s="28"/>
      <c r="G2153" s="5">
        <v>74.400000000000006</v>
      </c>
      <c r="H2153" s="5">
        <v>24.5</v>
      </c>
      <c r="I2153" s="24">
        <v>2948</v>
      </c>
      <c r="J2153" s="24">
        <v>3094</v>
      </c>
      <c r="K2153" s="24">
        <f t="shared" si="92"/>
        <v>6042</v>
      </c>
      <c r="L2153" s="92">
        <v>18</v>
      </c>
    </row>
    <row r="2154" spans="1:12">
      <c r="A2154" s="15">
        <v>45434</v>
      </c>
      <c r="B2154" s="15" t="b">
        <f t="shared" ca="1" si="91"/>
        <v>0</v>
      </c>
      <c r="C2154" s="28">
        <v>33.4</v>
      </c>
      <c r="D2154" s="28"/>
      <c r="E2154" s="28"/>
      <c r="F2154" s="28"/>
      <c r="G2154" s="5">
        <v>71.599999999999994</v>
      </c>
      <c r="H2154" s="5">
        <v>25.2</v>
      </c>
      <c r="I2154" s="24">
        <v>3261</v>
      </c>
      <c r="J2154" s="24">
        <v>3187</v>
      </c>
      <c r="K2154" s="24">
        <f t="shared" si="92"/>
        <v>6448</v>
      </c>
      <c r="L2154" s="92">
        <v>0</v>
      </c>
    </row>
    <row r="2155" spans="1:12">
      <c r="A2155" s="15">
        <v>45435</v>
      </c>
      <c r="B2155" s="15" t="b">
        <f t="shared" ca="1" si="91"/>
        <v>0</v>
      </c>
      <c r="C2155" s="28">
        <v>58.5</v>
      </c>
      <c r="D2155" s="28"/>
      <c r="E2155" s="28"/>
      <c r="F2155" s="28"/>
      <c r="G2155" s="5">
        <v>94</v>
      </c>
      <c r="H2155" s="5">
        <v>25.1</v>
      </c>
      <c r="I2155" s="24">
        <v>3113</v>
      </c>
      <c r="J2155" s="24">
        <v>3079</v>
      </c>
      <c r="K2155" s="24">
        <f t="shared" si="92"/>
        <v>6192</v>
      </c>
      <c r="L2155" s="92">
        <v>22</v>
      </c>
    </row>
    <row r="2156" spans="1:12">
      <c r="A2156" s="15">
        <v>45436</v>
      </c>
      <c r="B2156" s="15" t="b">
        <f t="shared" ca="1" si="91"/>
        <v>0</v>
      </c>
      <c r="C2156" s="28">
        <v>5.6</v>
      </c>
      <c r="D2156" s="28"/>
      <c r="E2156" s="28"/>
      <c r="F2156" s="28"/>
      <c r="G2156" s="5">
        <v>88.4</v>
      </c>
      <c r="H2156" s="5">
        <v>24.2</v>
      </c>
      <c r="I2156" s="24">
        <v>2975</v>
      </c>
      <c r="J2156" s="24">
        <v>2920</v>
      </c>
      <c r="K2156" s="24">
        <f t="shared" si="92"/>
        <v>5895</v>
      </c>
      <c r="L2156" s="92">
        <v>15</v>
      </c>
    </row>
    <row r="2157" spans="1:12">
      <c r="A2157" s="15">
        <v>45437</v>
      </c>
      <c r="B2157" s="15" t="b">
        <f t="shared" ca="1" si="91"/>
        <v>0</v>
      </c>
      <c r="C2157" s="28">
        <v>29.3</v>
      </c>
      <c r="D2157" s="28"/>
      <c r="E2157" s="28"/>
      <c r="F2157" s="28"/>
      <c r="G2157" s="5">
        <v>90.6</v>
      </c>
      <c r="H2157" s="5">
        <v>25.9</v>
      </c>
      <c r="I2157" s="24">
        <v>3192</v>
      </c>
      <c r="J2157" s="24">
        <v>3052</v>
      </c>
      <c r="K2157" s="24">
        <f t="shared" si="92"/>
        <v>6244</v>
      </c>
      <c r="L2157" s="92">
        <v>22</v>
      </c>
    </row>
    <row r="2158" spans="1:12">
      <c r="A2158" s="15">
        <v>45438</v>
      </c>
      <c r="B2158" s="15" t="b">
        <f t="shared" ca="1" si="91"/>
        <v>0</v>
      </c>
      <c r="C2158" s="28">
        <v>53.7</v>
      </c>
      <c r="D2158" s="28"/>
      <c r="E2158" s="28"/>
      <c r="F2158" s="28"/>
      <c r="G2158" s="5">
        <v>79.900000000000006</v>
      </c>
      <c r="H2158" s="5">
        <v>26.7</v>
      </c>
      <c r="I2158" s="24">
        <v>3108</v>
      </c>
      <c r="J2158" s="24">
        <v>2814</v>
      </c>
      <c r="K2158" s="24">
        <f t="shared" si="92"/>
        <v>5922</v>
      </c>
      <c r="L2158" s="92">
        <v>18</v>
      </c>
    </row>
    <row r="2159" spans="1:12">
      <c r="A2159" s="15">
        <v>45439</v>
      </c>
      <c r="B2159" s="15" t="b">
        <f t="shared" ca="1" si="91"/>
        <v>0</v>
      </c>
      <c r="C2159" s="28">
        <v>22.3</v>
      </c>
      <c r="D2159" s="28"/>
      <c r="E2159" s="28"/>
      <c r="F2159" s="28"/>
      <c r="G2159" s="5">
        <v>90.4</v>
      </c>
      <c r="H2159" s="5">
        <v>26.4</v>
      </c>
      <c r="I2159" s="24">
        <v>3527</v>
      </c>
      <c r="J2159" s="24">
        <v>3254</v>
      </c>
      <c r="K2159" s="24">
        <f t="shared" si="92"/>
        <v>6781</v>
      </c>
      <c r="L2159" s="92">
        <v>18</v>
      </c>
    </row>
    <row r="2160" spans="1:12">
      <c r="A2160" s="15">
        <v>45440</v>
      </c>
      <c r="B2160" s="15" t="b">
        <f t="shared" ca="1" si="91"/>
        <v>0</v>
      </c>
      <c r="C2160" s="28">
        <v>64.5</v>
      </c>
      <c r="D2160" s="28"/>
      <c r="E2160" s="28"/>
      <c r="F2160" s="28"/>
      <c r="G2160" s="5">
        <v>74.2</v>
      </c>
      <c r="H2160" s="5">
        <v>26.9</v>
      </c>
      <c r="I2160" s="24">
        <v>3611</v>
      </c>
      <c r="J2160" s="24">
        <v>3456</v>
      </c>
      <c r="K2160" s="24">
        <f t="shared" si="92"/>
        <v>7067</v>
      </c>
      <c r="L2160" s="92">
        <v>18</v>
      </c>
    </row>
    <row r="2161" spans="1:12">
      <c r="A2161" s="15">
        <v>45441</v>
      </c>
      <c r="B2161" s="15" t="b">
        <f t="shared" ca="1" si="91"/>
        <v>0</v>
      </c>
      <c r="C2161" s="28">
        <v>41.4</v>
      </c>
      <c r="D2161" s="28"/>
      <c r="E2161" s="28"/>
      <c r="F2161" s="28"/>
      <c r="G2161" s="5">
        <v>66.8</v>
      </c>
      <c r="H2161" s="5">
        <v>25.2</v>
      </c>
      <c r="I2161" s="24">
        <v>3119</v>
      </c>
      <c r="J2161" s="24">
        <v>2876</v>
      </c>
      <c r="K2161" s="24">
        <f t="shared" si="92"/>
        <v>5995</v>
      </c>
      <c r="L2161" s="92">
        <v>0</v>
      </c>
    </row>
    <row r="2162" spans="1:12">
      <c r="A2162" s="15">
        <v>45442</v>
      </c>
      <c r="B2162" s="15" t="b">
        <f t="shared" ca="1" si="91"/>
        <v>0</v>
      </c>
      <c r="C2162" s="28">
        <v>72</v>
      </c>
      <c r="D2162" s="28"/>
      <c r="E2162" s="28"/>
      <c r="F2162" s="28"/>
      <c r="G2162" s="5">
        <v>87.3</v>
      </c>
      <c r="H2162" s="5">
        <v>25.1</v>
      </c>
      <c r="I2162" s="24">
        <v>3006</v>
      </c>
      <c r="J2162" s="24">
        <v>3071</v>
      </c>
      <c r="K2162" s="24">
        <f t="shared" si="92"/>
        <v>6077</v>
      </c>
      <c r="L2162" s="92">
        <v>18</v>
      </c>
    </row>
    <row r="2163" spans="1:12">
      <c r="A2163" s="15">
        <v>45443</v>
      </c>
      <c r="B2163" s="15" t="b">
        <f t="shared" ca="1" si="91"/>
        <v>0</v>
      </c>
      <c r="C2163" s="28">
        <v>64.3</v>
      </c>
      <c r="D2163" s="28"/>
      <c r="E2163" s="28"/>
      <c r="F2163" s="28"/>
      <c r="G2163" s="5">
        <v>90.1</v>
      </c>
      <c r="H2163" s="5">
        <v>26</v>
      </c>
      <c r="I2163" s="24">
        <v>3537</v>
      </c>
      <c r="J2163" s="24">
        <v>3429</v>
      </c>
      <c r="K2163" s="24">
        <f t="shared" si="92"/>
        <v>6966</v>
      </c>
      <c r="L2163" s="92">
        <v>18</v>
      </c>
    </row>
    <row r="2164" spans="1:12">
      <c r="A2164" s="15">
        <v>45444</v>
      </c>
      <c r="B2164" s="15" t="b">
        <f t="shared" ca="1" si="91"/>
        <v>0</v>
      </c>
      <c r="C2164" s="28">
        <v>74.5</v>
      </c>
      <c r="D2164" s="28"/>
      <c r="E2164" s="28"/>
      <c r="F2164" s="28"/>
      <c r="G2164" s="5">
        <v>93.3</v>
      </c>
      <c r="H2164" s="5">
        <v>26.2</v>
      </c>
      <c r="I2164" s="24">
        <v>3711</v>
      </c>
      <c r="J2164" s="24">
        <v>3486</v>
      </c>
      <c r="K2164" s="24">
        <f t="shared" si="92"/>
        <v>7197</v>
      </c>
      <c r="L2164" s="92">
        <v>26</v>
      </c>
    </row>
    <row r="2165" spans="1:12">
      <c r="A2165" s="15">
        <v>45445</v>
      </c>
      <c r="B2165" s="15" t="b">
        <f t="shared" ca="1" si="91"/>
        <v>0</v>
      </c>
      <c r="C2165" s="28">
        <v>50</v>
      </c>
      <c r="D2165" s="28"/>
      <c r="E2165" s="28"/>
      <c r="F2165" s="28"/>
      <c r="G2165" s="5">
        <v>84.5</v>
      </c>
      <c r="H2165" s="5">
        <v>27.5</v>
      </c>
      <c r="I2165" s="24">
        <v>3648</v>
      </c>
      <c r="J2165" s="24">
        <v>3447</v>
      </c>
      <c r="K2165" s="24">
        <f t="shared" si="92"/>
        <v>7095</v>
      </c>
      <c r="L2165" s="92">
        <v>18</v>
      </c>
    </row>
    <row r="2166" spans="1:12">
      <c r="A2166" s="15">
        <v>45446</v>
      </c>
      <c r="B2166" s="15" t="b">
        <f t="shared" ca="1" si="91"/>
        <v>0</v>
      </c>
      <c r="C2166" s="28">
        <v>33.700000000000003</v>
      </c>
      <c r="D2166" s="28"/>
      <c r="E2166" s="28"/>
      <c r="F2166" s="28"/>
      <c r="G2166" s="5">
        <v>89.9</v>
      </c>
      <c r="H2166" s="5">
        <v>24.7</v>
      </c>
      <c r="I2166" s="24">
        <v>3512</v>
      </c>
      <c r="J2166" s="24">
        <v>3493</v>
      </c>
      <c r="K2166" s="24">
        <f t="shared" si="92"/>
        <v>7005</v>
      </c>
      <c r="L2166" s="92">
        <v>15</v>
      </c>
    </row>
    <row r="2167" spans="1:12">
      <c r="A2167" s="15">
        <v>45447</v>
      </c>
      <c r="B2167" s="15" t="b">
        <f t="shared" ca="1" si="91"/>
        <v>0</v>
      </c>
      <c r="C2167" s="28">
        <v>57.8</v>
      </c>
      <c r="D2167" s="28"/>
      <c r="E2167" s="28"/>
      <c r="F2167" s="28"/>
      <c r="G2167" s="5">
        <v>71.5</v>
      </c>
      <c r="H2167" s="5">
        <v>24</v>
      </c>
      <c r="I2167" s="24">
        <v>3193</v>
      </c>
      <c r="J2167" s="24">
        <v>3211</v>
      </c>
      <c r="K2167" s="24">
        <f t="shared" si="92"/>
        <v>6404</v>
      </c>
      <c r="L2167" s="92">
        <v>18</v>
      </c>
    </row>
    <row r="2168" spans="1:12">
      <c r="A2168" s="15">
        <v>45448</v>
      </c>
      <c r="B2168" s="15" t="b">
        <f t="shared" ca="1" si="91"/>
        <v>0</v>
      </c>
      <c r="C2168" s="28">
        <v>41.4</v>
      </c>
      <c r="D2168" s="28"/>
      <c r="E2168" s="28"/>
      <c r="F2168" s="28"/>
      <c r="G2168" s="5">
        <v>71.7</v>
      </c>
      <c r="H2168" s="5">
        <v>24.3</v>
      </c>
      <c r="I2168" s="24">
        <v>3434</v>
      </c>
      <c r="J2168" s="24">
        <v>3322</v>
      </c>
      <c r="K2168" s="24">
        <f t="shared" si="92"/>
        <v>6756</v>
      </c>
      <c r="L2168" s="92">
        <v>0</v>
      </c>
    </row>
    <row r="2169" spans="1:12">
      <c r="A2169" s="15">
        <v>45449</v>
      </c>
      <c r="B2169" s="15" t="b">
        <f t="shared" ca="1" si="91"/>
        <v>0</v>
      </c>
      <c r="C2169" s="28">
        <v>51.4</v>
      </c>
      <c r="D2169" s="28"/>
      <c r="E2169" s="28"/>
      <c r="F2169" s="28"/>
      <c r="G2169" s="5">
        <v>95.4</v>
      </c>
      <c r="H2169" s="5">
        <v>25.6</v>
      </c>
      <c r="I2169" s="24">
        <v>3626</v>
      </c>
      <c r="J2169" s="24">
        <v>3475</v>
      </c>
      <c r="K2169" s="24">
        <f t="shared" si="92"/>
        <v>7101</v>
      </c>
      <c r="L2169" s="92">
        <v>22</v>
      </c>
    </row>
    <row r="2170" spans="1:12">
      <c r="A2170" s="15">
        <v>45450</v>
      </c>
      <c r="B2170" s="15" t="b">
        <f t="shared" ca="1" si="91"/>
        <v>0</v>
      </c>
      <c r="C2170" s="28">
        <v>78.099999999999994</v>
      </c>
      <c r="D2170" s="28"/>
      <c r="E2170" s="28"/>
      <c r="F2170" s="28"/>
      <c r="G2170" s="5">
        <v>94</v>
      </c>
      <c r="H2170" s="5">
        <v>25.1</v>
      </c>
      <c r="I2170" s="24">
        <v>3609</v>
      </c>
      <c r="J2170" s="24">
        <v>3522</v>
      </c>
      <c r="K2170" s="24">
        <f t="shared" si="92"/>
        <v>7131</v>
      </c>
      <c r="L2170" s="92">
        <v>22</v>
      </c>
    </row>
    <row r="2171" spans="1:12">
      <c r="A2171" s="15">
        <v>45451</v>
      </c>
      <c r="B2171" s="15" t="b">
        <f t="shared" ca="1" si="91"/>
        <v>0</v>
      </c>
      <c r="C2171" s="28">
        <v>66</v>
      </c>
      <c r="D2171" s="28"/>
      <c r="E2171" s="28"/>
      <c r="F2171" s="28"/>
      <c r="G2171" s="5">
        <v>99</v>
      </c>
      <c r="H2171" s="5">
        <v>26.4</v>
      </c>
      <c r="I2171" s="24">
        <v>3651</v>
      </c>
      <c r="J2171" s="24">
        <v>3553</v>
      </c>
      <c r="K2171" s="24">
        <f t="shared" si="92"/>
        <v>7204</v>
      </c>
      <c r="L2171" s="92">
        <v>26</v>
      </c>
    </row>
    <row r="2172" spans="1:12">
      <c r="A2172" s="15">
        <v>45452</v>
      </c>
      <c r="B2172" s="15" t="b">
        <f t="shared" ca="1" si="91"/>
        <v>0</v>
      </c>
      <c r="C2172" s="28">
        <v>35.4</v>
      </c>
      <c r="D2172" s="28"/>
      <c r="E2172" s="28"/>
      <c r="F2172" s="28"/>
      <c r="G2172" s="5">
        <v>96.6</v>
      </c>
      <c r="H2172" s="5">
        <v>26.3</v>
      </c>
      <c r="I2172" s="24">
        <v>3642</v>
      </c>
      <c r="J2172" s="24">
        <v>3560</v>
      </c>
      <c r="K2172" s="24">
        <f t="shared" ref="K2172:K2186" si="93">I2172+J2172</f>
        <v>7202</v>
      </c>
      <c r="L2172" s="92">
        <v>31</v>
      </c>
    </row>
    <row r="2173" spans="1:12">
      <c r="A2173" s="15">
        <v>45453</v>
      </c>
      <c r="B2173" s="15" t="b">
        <f t="shared" ca="1" si="91"/>
        <v>0</v>
      </c>
      <c r="C2173" s="28">
        <v>5.6</v>
      </c>
      <c r="D2173" s="28"/>
      <c r="E2173" s="28"/>
      <c r="F2173" s="28"/>
      <c r="G2173" s="5">
        <v>89.6</v>
      </c>
      <c r="H2173" s="5">
        <v>27.1</v>
      </c>
      <c r="I2173" s="24">
        <v>4034</v>
      </c>
      <c r="J2173" s="24">
        <v>3856</v>
      </c>
      <c r="K2173" s="24">
        <f t="shared" si="93"/>
        <v>7890</v>
      </c>
      <c r="L2173" s="92">
        <v>22</v>
      </c>
    </row>
    <row r="2174" spans="1:12">
      <c r="A2174" s="15">
        <v>45454</v>
      </c>
      <c r="B2174" s="15" t="b">
        <f t="shared" ca="1" si="91"/>
        <v>0</v>
      </c>
      <c r="C2174" s="28">
        <v>74</v>
      </c>
      <c r="D2174" s="28"/>
      <c r="E2174" s="28"/>
      <c r="F2174" s="28"/>
      <c r="G2174" s="5">
        <v>89.6</v>
      </c>
      <c r="H2174" s="5">
        <v>27</v>
      </c>
      <c r="I2174" s="24">
        <v>4026</v>
      </c>
      <c r="J2174" s="24">
        <v>3791</v>
      </c>
      <c r="K2174" s="24">
        <f t="shared" si="93"/>
        <v>7817</v>
      </c>
      <c r="L2174" s="92">
        <v>22</v>
      </c>
    </row>
    <row r="2175" spans="1:12">
      <c r="A2175" s="15">
        <v>45455</v>
      </c>
      <c r="B2175" s="15" t="b">
        <f t="shared" ca="1" si="91"/>
        <v>0</v>
      </c>
      <c r="C2175" s="28">
        <v>43.5</v>
      </c>
      <c r="D2175" s="28"/>
      <c r="E2175" s="28"/>
      <c r="F2175" s="28"/>
      <c r="G2175" s="5">
        <v>70.8</v>
      </c>
      <c r="H2175" s="5">
        <v>27.8</v>
      </c>
      <c r="I2175" s="24">
        <v>4200</v>
      </c>
      <c r="J2175" s="24">
        <v>4118</v>
      </c>
      <c r="K2175" s="24">
        <f t="shared" si="93"/>
        <v>8318</v>
      </c>
      <c r="L2175" s="92">
        <v>0</v>
      </c>
    </row>
    <row r="2176" spans="1:12">
      <c r="A2176" s="15">
        <v>45456</v>
      </c>
      <c r="B2176" s="15" t="b">
        <f t="shared" ca="1" si="91"/>
        <v>0</v>
      </c>
      <c r="C2176" s="28">
        <v>90.6</v>
      </c>
      <c r="D2176" s="28"/>
      <c r="E2176" s="28"/>
      <c r="F2176" s="28"/>
      <c r="G2176" s="5">
        <v>94.4</v>
      </c>
      <c r="H2176" s="5">
        <v>28.1</v>
      </c>
      <c r="I2176" s="24">
        <v>5030</v>
      </c>
      <c r="J2176" s="24">
        <v>5092</v>
      </c>
      <c r="K2176" s="24">
        <f t="shared" si="93"/>
        <v>10122</v>
      </c>
      <c r="L2176" s="92">
        <v>22</v>
      </c>
    </row>
    <row r="2177" spans="1:12">
      <c r="A2177" s="15">
        <v>45457</v>
      </c>
      <c r="B2177" s="15" t="b">
        <f t="shared" ca="1" si="91"/>
        <v>0</v>
      </c>
      <c r="C2177" s="28">
        <v>98.3</v>
      </c>
      <c r="D2177" s="28"/>
      <c r="E2177" s="28"/>
      <c r="F2177" s="28"/>
      <c r="G2177" s="5">
        <v>86.6</v>
      </c>
      <c r="H2177" s="5">
        <v>27</v>
      </c>
      <c r="I2177" s="24">
        <v>5154</v>
      </c>
      <c r="J2177" s="24">
        <v>5001</v>
      </c>
      <c r="K2177" s="24">
        <f t="shared" si="93"/>
        <v>10155</v>
      </c>
      <c r="L2177" s="92">
        <v>18</v>
      </c>
    </row>
    <row r="2178" spans="1:12">
      <c r="A2178" s="15">
        <v>45458</v>
      </c>
      <c r="B2178" s="15" t="b">
        <f t="shared" ref="B2178:B2241" ca="1" si="94">AND(A2178&gt;=(TODAY()-30),A2178&lt;TODAY())</f>
        <v>0</v>
      </c>
      <c r="C2178" s="28">
        <v>53.3</v>
      </c>
      <c r="D2178" s="28"/>
      <c r="E2178" s="28"/>
      <c r="F2178" s="28"/>
      <c r="G2178" s="5">
        <v>92.9</v>
      </c>
      <c r="H2178" s="5">
        <v>27</v>
      </c>
      <c r="I2178" s="24">
        <v>4094</v>
      </c>
      <c r="J2178" s="24">
        <v>4460</v>
      </c>
      <c r="K2178" s="24">
        <f t="shared" si="93"/>
        <v>8554</v>
      </c>
      <c r="L2178" s="92">
        <v>22</v>
      </c>
    </row>
    <row r="2179" spans="1:12">
      <c r="A2179" s="15">
        <v>45459</v>
      </c>
      <c r="B2179" s="15" t="b">
        <f t="shared" ca="1" si="94"/>
        <v>0</v>
      </c>
      <c r="C2179" s="28">
        <v>100.6</v>
      </c>
      <c r="D2179" s="28"/>
      <c r="E2179" s="28"/>
      <c r="F2179" s="28"/>
      <c r="G2179" s="5">
        <v>85</v>
      </c>
      <c r="H2179" s="5">
        <v>27.8</v>
      </c>
      <c r="I2179" s="24">
        <v>4314</v>
      </c>
      <c r="J2179" s="24">
        <v>4636</v>
      </c>
      <c r="K2179" s="24">
        <f t="shared" si="93"/>
        <v>8950</v>
      </c>
      <c r="L2179" s="92">
        <v>15</v>
      </c>
    </row>
    <row r="2180" spans="1:12">
      <c r="A2180" s="15">
        <v>45460</v>
      </c>
      <c r="B2180" s="15" t="b">
        <f t="shared" ca="1" si="94"/>
        <v>0</v>
      </c>
      <c r="C2180" s="28">
        <v>6.8</v>
      </c>
      <c r="D2180" s="28"/>
      <c r="E2180" s="28"/>
      <c r="F2180" s="28"/>
      <c r="G2180" s="5">
        <v>96.8</v>
      </c>
      <c r="H2180" s="5">
        <v>28.2</v>
      </c>
      <c r="I2180" s="24">
        <v>4827</v>
      </c>
      <c r="J2180" s="24">
        <v>5194</v>
      </c>
      <c r="K2180" s="24">
        <f t="shared" si="93"/>
        <v>10021</v>
      </c>
      <c r="L2180" s="92">
        <v>18</v>
      </c>
    </row>
    <row r="2181" spans="1:12">
      <c r="A2181" s="15">
        <v>45461</v>
      </c>
      <c r="B2181" s="15" t="b">
        <f t="shared" ca="1" si="94"/>
        <v>0</v>
      </c>
      <c r="C2181" s="28">
        <v>49.3</v>
      </c>
      <c r="D2181" s="28"/>
      <c r="E2181" s="28"/>
      <c r="F2181" s="28"/>
      <c r="G2181" s="5">
        <v>81.8</v>
      </c>
      <c r="H2181" s="5">
        <v>28.1</v>
      </c>
      <c r="I2181" s="24">
        <v>5140</v>
      </c>
      <c r="J2181" s="24">
        <v>5500</v>
      </c>
      <c r="K2181" s="24">
        <f t="shared" si="93"/>
        <v>10640</v>
      </c>
      <c r="L2181" s="92">
        <v>22</v>
      </c>
    </row>
    <row r="2182" spans="1:12">
      <c r="A2182" s="15">
        <v>45462</v>
      </c>
      <c r="B2182" s="15" t="b">
        <f t="shared" ca="1" si="94"/>
        <v>0</v>
      </c>
      <c r="C2182" s="28">
        <v>52.5</v>
      </c>
      <c r="D2182" s="28"/>
      <c r="E2182" s="28"/>
      <c r="F2182" s="28"/>
      <c r="G2182" s="5">
        <v>76.099999999999994</v>
      </c>
      <c r="H2182" s="5">
        <v>28.2</v>
      </c>
      <c r="I2182" s="24">
        <v>5328</v>
      </c>
      <c r="J2182" s="24">
        <v>5357</v>
      </c>
      <c r="K2182" s="24">
        <f t="shared" si="93"/>
        <v>10685</v>
      </c>
      <c r="L2182" s="92">
        <v>0</v>
      </c>
    </row>
    <row r="2183" spans="1:12">
      <c r="A2183" s="15">
        <v>45463</v>
      </c>
      <c r="B2183" s="15" t="b">
        <f t="shared" ca="1" si="94"/>
        <v>0</v>
      </c>
      <c r="C2183" s="28">
        <v>60.8</v>
      </c>
      <c r="D2183" s="28"/>
      <c r="E2183" s="28"/>
      <c r="F2183" s="28"/>
      <c r="G2183" s="5">
        <v>97.3</v>
      </c>
      <c r="H2183" s="5">
        <v>28.3</v>
      </c>
      <c r="I2183" s="24">
        <v>5342</v>
      </c>
      <c r="J2183" s="24">
        <v>5696</v>
      </c>
      <c r="K2183" s="24">
        <f t="shared" si="93"/>
        <v>11038</v>
      </c>
      <c r="L2183" s="92">
        <v>26</v>
      </c>
    </row>
    <row r="2184" spans="1:12">
      <c r="A2184" s="15">
        <v>45464</v>
      </c>
      <c r="B2184" s="15" t="b">
        <f t="shared" ca="1" si="94"/>
        <v>0</v>
      </c>
      <c r="C2184" s="28">
        <v>67.599999999999994</v>
      </c>
      <c r="D2184" s="28"/>
      <c r="E2184" s="28"/>
      <c r="F2184" s="28"/>
      <c r="G2184" s="5">
        <v>92</v>
      </c>
      <c r="H2184" s="5">
        <v>28.8</v>
      </c>
      <c r="I2184" s="24">
        <v>5790</v>
      </c>
      <c r="J2184" s="24">
        <v>6269</v>
      </c>
      <c r="K2184" s="24">
        <f t="shared" si="93"/>
        <v>12059</v>
      </c>
      <c r="L2184" s="92">
        <v>22</v>
      </c>
    </row>
    <row r="2185" spans="1:12">
      <c r="A2185" s="15">
        <v>45465</v>
      </c>
      <c r="B2185" s="15" t="b">
        <f t="shared" ca="1" si="94"/>
        <v>0</v>
      </c>
      <c r="C2185" s="28">
        <v>54.6</v>
      </c>
      <c r="D2185" s="28"/>
      <c r="E2185" s="28"/>
      <c r="F2185" s="28"/>
      <c r="G2185" s="5">
        <v>93.5</v>
      </c>
      <c r="H2185" s="5">
        <v>29</v>
      </c>
      <c r="I2185" s="24">
        <v>6685</v>
      </c>
      <c r="J2185" s="24">
        <v>6741</v>
      </c>
      <c r="K2185" s="24">
        <f t="shared" si="93"/>
        <v>13426</v>
      </c>
      <c r="L2185" s="92">
        <v>18</v>
      </c>
    </row>
    <row r="2186" spans="1:12">
      <c r="A2186" s="15">
        <v>45466</v>
      </c>
      <c r="B2186" s="15" t="b">
        <f t="shared" ca="1" si="94"/>
        <v>0</v>
      </c>
      <c r="C2186" s="28">
        <v>94</v>
      </c>
      <c r="D2186" s="28"/>
      <c r="E2186" s="28"/>
      <c r="F2186" s="28"/>
      <c r="G2186" s="5">
        <v>87.2</v>
      </c>
      <c r="H2186" s="5">
        <v>28.9</v>
      </c>
      <c r="I2186" s="24">
        <v>6435</v>
      </c>
      <c r="J2186" s="24">
        <v>6760</v>
      </c>
      <c r="K2186" s="24">
        <f t="shared" si="93"/>
        <v>13195</v>
      </c>
      <c r="L2186" s="92">
        <v>18</v>
      </c>
    </row>
    <row r="2187" spans="1:12">
      <c r="A2187" s="15">
        <v>45467</v>
      </c>
      <c r="B2187" s="15" t="b">
        <f t="shared" ca="1" si="94"/>
        <v>0</v>
      </c>
      <c r="C2187" s="28">
        <v>70.099999999999994</v>
      </c>
      <c r="D2187" s="28"/>
      <c r="E2187" s="28"/>
      <c r="F2187" s="28"/>
      <c r="G2187" s="5">
        <v>96</v>
      </c>
      <c r="H2187" s="5">
        <v>28.9</v>
      </c>
      <c r="I2187" s="24">
        <v>6351</v>
      </c>
      <c r="J2187" s="24">
        <v>6873</v>
      </c>
      <c r="K2187" s="24">
        <f t="shared" ref="K2187:K2192" si="95">I2187+J2187</f>
        <v>13224</v>
      </c>
      <c r="L2187" s="92">
        <v>22</v>
      </c>
    </row>
    <row r="2188" spans="1:12">
      <c r="A2188" s="15">
        <v>45468</v>
      </c>
      <c r="B2188" s="15" t="b">
        <f t="shared" ca="1" si="94"/>
        <v>0</v>
      </c>
      <c r="C2188" s="28">
        <v>58.9</v>
      </c>
      <c r="D2188" s="28"/>
      <c r="E2188" s="28"/>
      <c r="F2188" s="28"/>
      <c r="G2188" s="5">
        <v>92.1</v>
      </c>
      <c r="H2188" s="5">
        <v>28.5</v>
      </c>
      <c r="I2188" s="24">
        <v>6266</v>
      </c>
      <c r="J2188" s="24">
        <v>6566</v>
      </c>
      <c r="K2188" s="24">
        <f t="shared" si="95"/>
        <v>12832</v>
      </c>
      <c r="L2188" s="92">
        <v>22</v>
      </c>
    </row>
    <row r="2189" spans="1:12">
      <c r="A2189" s="15">
        <v>45469</v>
      </c>
      <c r="B2189" s="15" t="b">
        <f t="shared" ca="1" si="94"/>
        <v>0</v>
      </c>
      <c r="C2189" s="28">
        <v>75</v>
      </c>
      <c r="D2189" s="28"/>
      <c r="E2189" s="28"/>
      <c r="F2189" s="28"/>
      <c r="G2189" s="5">
        <v>90.1</v>
      </c>
      <c r="H2189" s="5">
        <v>28.5</v>
      </c>
      <c r="I2189" s="24">
        <v>6002</v>
      </c>
      <c r="J2189" s="24">
        <v>6460</v>
      </c>
      <c r="K2189" s="24">
        <f t="shared" si="95"/>
        <v>12462</v>
      </c>
      <c r="L2189" s="92">
        <v>18</v>
      </c>
    </row>
    <row r="2190" spans="1:12">
      <c r="A2190" s="15">
        <v>45470</v>
      </c>
      <c r="B2190" s="15" t="b">
        <f t="shared" ca="1" si="94"/>
        <v>0</v>
      </c>
      <c r="C2190" s="28">
        <v>100</v>
      </c>
      <c r="D2190" s="28"/>
      <c r="E2190" s="28"/>
      <c r="F2190" s="28"/>
      <c r="G2190" s="5">
        <v>97.2</v>
      </c>
      <c r="H2190" s="5">
        <v>28.7</v>
      </c>
      <c r="I2190" s="24">
        <v>6438</v>
      </c>
      <c r="J2190" s="24">
        <v>6646</v>
      </c>
      <c r="K2190" s="24">
        <f t="shared" si="95"/>
        <v>13084</v>
      </c>
      <c r="L2190" s="92">
        <v>26</v>
      </c>
    </row>
    <row r="2191" spans="1:12">
      <c r="A2191" s="15">
        <v>45471</v>
      </c>
      <c r="B2191" s="15" t="b">
        <f t="shared" ca="1" si="94"/>
        <v>0</v>
      </c>
      <c r="C2191" s="28">
        <v>18.2</v>
      </c>
      <c r="D2191" s="28"/>
      <c r="E2191" s="28"/>
      <c r="F2191" s="28"/>
      <c r="G2191" s="5">
        <v>93.8</v>
      </c>
      <c r="H2191" s="5">
        <v>29.1</v>
      </c>
      <c r="I2191" s="24">
        <v>6549</v>
      </c>
      <c r="J2191" s="24">
        <v>6631</v>
      </c>
      <c r="K2191" s="24">
        <f t="shared" si="95"/>
        <v>13180</v>
      </c>
      <c r="L2191" s="92">
        <v>26</v>
      </c>
    </row>
    <row r="2192" spans="1:12">
      <c r="A2192" s="15">
        <v>45472</v>
      </c>
      <c r="B2192" s="15" t="b">
        <f t="shared" ca="1" si="94"/>
        <v>0</v>
      </c>
      <c r="C2192" s="28">
        <v>73.2</v>
      </c>
      <c r="D2192" s="28"/>
      <c r="E2192" s="28"/>
      <c r="F2192" s="28"/>
      <c r="G2192" s="5">
        <v>98.4</v>
      </c>
      <c r="H2192" s="5">
        <v>28.7</v>
      </c>
      <c r="I2192" s="24">
        <v>6454</v>
      </c>
      <c r="J2192" s="24">
        <v>6250</v>
      </c>
      <c r="K2192" s="24">
        <f t="shared" si="95"/>
        <v>12704</v>
      </c>
      <c r="L2192" s="92">
        <v>26</v>
      </c>
    </row>
    <row r="2193" spans="1:12">
      <c r="A2193" s="15">
        <v>45473</v>
      </c>
      <c r="B2193" s="15" t="b">
        <f t="shared" ca="1" si="94"/>
        <v>0</v>
      </c>
      <c r="C2193" s="28">
        <v>75</v>
      </c>
      <c r="D2193" s="28"/>
      <c r="E2193" s="28"/>
      <c r="F2193" s="28"/>
      <c r="G2193" s="5">
        <v>97.6</v>
      </c>
      <c r="H2193" s="5">
        <v>29.1</v>
      </c>
      <c r="I2193" s="24">
        <v>6439</v>
      </c>
      <c r="J2193" s="24">
        <v>6957</v>
      </c>
      <c r="K2193" s="24">
        <f>I2193+J2193</f>
        <v>13396</v>
      </c>
      <c r="L2193" s="92">
        <v>26</v>
      </c>
    </row>
    <row r="2194" spans="1:12">
      <c r="A2194" s="15">
        <v>45474</v>
      </c>
      <c r="B2194" s="15" t="b">
        <f t="shared" ca="1" si="94"/>
        <v>0</v>
      </c>
      <c r="C2194" s="28">
        <v>52.6</v>
      </c>
      <c r="D2194" s="28"/>
      <c r="E2194" s="28"/>
      <c r="F2194" s="28"/>
      <c r="G2194" s="5">
        <v>89.8</v>
      </c>
      <c r="H2194" s="5">
        <v>28.5</v>
      </c>
      <c r="I2194" s="24">
        <v>6470</v>
      </c>
      <c r="J2194" s="24">
        <v>7100</v>
      </c>
      <c r="K2194" s="24">
        <f t="shared" ref="K2194:K2225" si="96">I2194+J2194</f>
        <v>13570</v>
      </c>
      <c r="L2194" s="92">
        <v>22</v>
      </c>
    </row>
    <row r="2195" spans="1:12">
      <c r="A2195" s="15">
        <v>45475</v>
      </c>
      <c r="B2195" s="15" t="b">
        <f t="shared" ca="1" si="94"/>
        <v>0</v>
      </c>
      <c r="C2195" s="28">
        <v>57.2</v>
      </c>
      <c r="D2195" s="28"/>
      <c r="E2195" s="28"/>
      <c r="F2195" s="28"/>
      <c r="G2195" s="5">
        <v>94.2</v>
      </c>
      <c r="H2195" s="5">
        <v>28.2</v>
      </c>
      <c r="I2195" s="24">
        <v>6248</v>
      </c>
      <c r="J2195" s="24">
        <v>6965</v>
      </c>
      <c r="K2195" s="24">
        <f t="shared" si="96"/>
        <v>13213</v>
      </c>
      <c r="L2195" s="92">
        <v>22</v>
      </c>
    </row>
    <row r="2196" spans="1:12">
      <c r="A2196" s="15">
        <v>45476</v>
      </c>
      <c r="B2196" s="15" t="b">
        <f t="shared" ca="1" si="94"/>
        <v>0</v>
      </c>
      <c r="C2196" s="28">
        <v>57.2</v>
      </c>
      <c r="D2196" s="28"/>
      <c r="E2196" s="28"/>
      <c r="F2196" s="28"/>
      <c r="G2196" s="5">
        <v>93</v>
      </c>
      <c r="H2196" s="5">
        <v>28.8</v>
      </c>
      <c r="I2196" s="24">
        <v>6428</v>
      </c>
      <c r="J2196" s="24">
        <v>6324</v>
      </c>
      <c r="K2196" s="24">
        <f t="shared" si="96"/>
        <v>12752</v>
      </c>
      <c r="L2196" s="92">
        <v>18</v>
      </c>
    </row>
    <row r="2197" spans="1:12">
      <c r="A2197" s="15">
        <v>45477</v>
      </c>
      <c r="B2197" s="15" t="b">
        <f t="shared" ca="1" si="94"/>
        <v>0</v>
      </c>
      <c r="C2197" s="28">
        <v>57.2</v>
      </c>
      <c r="D2197" s="28"/>
      <c r="E2197" s="28"/>
      <c r="F2197" s="28"/>
      <c r="G2197" s="5">
        <v>96.3</v>
      </c>
      <c r="H2197" s="5">
        <v>28.3</v>
      </c>
      <c r="I2197" s="24">
        <v>6116</v>
      </c>
      <c r="J2197" s="24">
        <v>5955</v>
      </c>
      <c r="K2197" s="24">
        <f t="shared" si="96"/>
        <v>12071</v>
      </c>
      <c r="L2197" s="92">
        <v>22</v>
      </c>
    </row>
    <row r="2198" spans="1:12">
      <c r="A2198" s="15">
        <v>45478</v>
      </c>
      <c r="B2198" s="15" t="b">
        <f t="shared" ca="1" si="94"/>
        <v>0</v>
      </c>
      <c r="C2198" s="28">
        <v>57.2</v>
      </c>
      <c r="D2198" s="28"/>
      <c r="E2198" s="28"/>
      <c r="F2198" s="28"/>
      <c r="G2198" s="5">
        <v>86.6</v>
      </c>
      <c r="H2198" s="5">
        <v>28.9</v>
      </c>
      <c r="I2198" s="24">
        <v>5890</v>
      </c>
      <c r="J2198" s="24">
        <v>6418</v>
      </c>
      <c r="K2198" s="24">
        <f t="shared" si="96"/>
        <v>12308</v>
      </c>
      <c r="L2198" s="92">
        <v>18</v>
      </c>
    </row>
    <row r="2199" spans="1:12">
      <c r="A2199" s="15">
        <v>45479</v>
      </c>
      <c r="B2199" s="15" t="b">
        <f t="shared" ca="1" si="94"/>
        <v>0</v>
      </c>
      <c r="C2199" s="28">
        <v>57.2</v>
      </c>
      <c r="D2199" s="28"/>
      <c r="E2199" s="28"/>
      <c r="F2199" s="28"/>
      <c r="G2199" s="5">
        <v>91.6</v>
      </c>
      <c r="H2199" s="5">
        <v>30.3</v>
      </c>
      <c r="I2199" s="24">
        <v>6062</v>
      </c>
      <c r="J2199" s="24">
        <v>6647</v>
      </c>
      <c r="K2199" s="24">
        <f t="shared" si="96"/>
        <v>12709</v>
      </c>
      <c r="L2199" s="92">
        <v>18</v>
      </c>
    </row>
    <row r="2200" spans="1:12">
      <c r="A2200" s="15">
        <v>45480</v>
      </c>
      <c r="B2200" s="15" t="b">
        <f t="shared" ca="1" si="94"/>
        <v>0</v>
      </c>
      <c r="C2200" s="28">
        <v>57.2</v>
      </c>
      <c r="D2200" s="28"/>
      <c r="E2200" s="28"/>
      <c r="F2200" s="28"/>
      <c r="G2200" s="5">
        <v>85.8</v>
      </c>
      <c r="H2200" s="5">
        <v>30.6</v>
      </c>
      <c r="I2200" s="24">
        <v>6254</v>
      </c>
      <c r="J2200" s="24">
        <v>6680</v>
      </c>
      <c r="K2200" s="24">
        <f t="shared" si="96"/>
        <v>12934</v>
      </c>
      <c r="L2200" s="92">
        <v>18</v>
      </c>
    </row>
    <row r="2201" spans="1:12">
      <c r="A2201" s="15">
        <v>45481</v>
      </c>
      <c r="B2201" s="15" t="b">
        <f t="shared" ca="1" si="94"/>
        <v>0</v>
      </c>
      <c r="C2201" s="28">
        <v>57.2</v>
      </c>
      <c r="D2201" s="28"/>
      <c r="E2201" s="28"/>
      <c r="F2201" s="28"/>
      <c r="G2201" s="5">
        <v>95.1</v>
      </c>
      <c r="H2201" s="5">
        <v>29.1</v>
      </c>
      <c r="I2201" s="24">
        <v>5814</v>
      </c>
      <c r="J2201" s="24">
        <v>6599</v>
      </c>
      <c r="K2201" s="24">
        <f t="shared" si="96"/>
        <v>12413</v>
      </c>
      <c r="L2201" s="92">
        <v>18</v>
      </c>
    </row>
    <row r="2202" spans="1:12">
      <c r="A2202" s="15">
        <v>45482</v>
      </c>
      <c r="B2202" s="15" t="b">
        <f t="shared" ca="1" si="94"/>
        <v>0</v>
      </c>
      <c r="C2202" s="28">
        <v>57.2</v>
      </c>
      <c r="D2202" s="28"/>
      <c r="E2202" s="28"/>
      <c r="F2202" s="28"/>
      <c r="G2202" s="5">
        <v>94.4</v>
      </c>
      <c r="H2202" s="5">
        <v>29.3</v>
      </c>
      <c r="I2202" s="24">
        <v>6004</v>
      </c>
      <c r="J2202" s="24">
        <v>6453</v>
      </c>
      <c r="K2202" s="24">
        <f t="shared" si="96"/>
        <v>12457</v>
      </c>
      <c r="L2202" s="92">
        <v>22</v>
      </c>
    </row>
    <row r="2203" spans="1:12">
      <c r="A2203" s="15">
        <v>45483</v>
      </c>
      <c r="B2203" s="15" t="b">
        <f t="shared" ca="1" si="94"/>
        <v>0</v>
      </c>
      <c r="C2203" s="28">
        <v>30.5</v>
      </c>
      <c r="D2203" s="28"/>
      <c r="E2203" s="28"/>
      <c r="F2203" s="28"/>
      <c r="G2203" s="5">
        <v>96.8</v>
      </c>
      <c r="H2203" s="5">
        <v>28.7</v>
      </c>
      <c r="I2203" s="24">
        <v>6165</v>
      </c>
      <c r="J2203" s="24">
        <v>6280</v>
      </c>
      <c r="K2203" s="24">
        <f t="shared" si="96"/>
        <v>12445</v>
      </c>
      <c r="L2203" s="92">
        <v>22</v>
      </c>
    </row>
    <row r="2204" spans="1:12">
      <c r="A2204" s="15">
        <v>45484</v>
      </c>
      <c r="B2204" s="15" t="b">
        <f t="shared" ca="1" si="94"/>
        <v>0</v>
      </c>
      <c r="C2204" s="28">
        <v>30.5</v>
      </c>
      <c r="D2204" s="28"/>
      <c r="E2204" s="28"/>
      <c r="F2204" s="28"/>
      <c r="G2204" s="5">
        <v>93</v>
      </c>
      <c r="H2204" s="5">
        <v>28.3</v>
      </c>
      <c r="I2204" s="24">
        <v>6013</v>
      </c>
      <c r="J2204" s="24">
        <v>6380</v>
      </c>
      <c r="K2204" s="24">
        <f t="shared" si="96"/>
        <v>12393</v>
      </c>
      <c r="L2204" s="92">
        <v>31</v>
      </c>
    </row>
    <row r="2205" spans="1:12">
      <c r="A2205" s="15">
        <v>45485</v>
      </c>
      <c r="B2205" s="15" t="b">
        <f t="shared" ca="1" si="94"/>
        <v>0</v>
      </c>
      <c r="C2205" s="28">
        <v>30.5</v>
      </c>
      <c r="D2205" s="28"/>
      <c r="E2205" s="28"/>
      <c r="F2205" s="28"/>
      <c r="G2205" s="5">
        <v>93</v>
      </c>
      <c r="H2205" s="5">
        <v>27.9</v>
      </c>
      <c r="I2205" s="24">
        <v>5633</v>
      </c>
      <c r="J2205" s="24">
        <v>6440</v>
      </c>
      <c r="K2205" s="24">
        <f t="shared" si="96"/>
        <v>12073</v>
      </c>
      <c r="L2205" s="92">
        <v>26</v>
      </c>
    </row>
    <row r="2206" spans="1:12">
      <c r="A2206" s="15">
        <v>45486</v>
      </c>
      <c r="B2206" s="15" t="b">
        <f t="shared" ca="1" si="94"/>
        <v>0</v>
      </c>
      <c r="C2206" s="28">
        <v>30.5</v>
      </c>
      <c r="D2206" s="28"/>
      <c r="E2206" s="28"/>
      <c r="F2206" s="28"/>
      <c r="G2206" s="5">
        <v>92.1</v>
      </c>
      <c r="H2206" s="5">
        <v>29.2</v>
      </c>
      <c r="I2206" s="24">
        <v>6079</v>
      </c>
      <c r="J2206" s="24">
        <v>6161</v>
      </c>
      <c r="K2206" s="24">
        <f t="shared" si="96"/>
        <v>12240</v>
      </c>
      <c r="L2206" s="92">
        <v>22</v>
      </c>
    </row>
    <row r="2207" spans="1:12">
      <c r="A2207" s="15">
        <v>45487</v>
      </c>
      <c r="B2207" s="15" t="b">
        <f t="shared" ca="1" si="94"/>
        <v>0</v>
      </c>
      <c r="C2207" s="28">
        <v>30.5</v>
      </c>
      <c r="D2207" s="28"/>
      <c r="E2207" s="28"/>
      <c r="F2207" s="28"/>
      <c r="G2207" s="5">
        <v>89.5</v>
      </c>
      <c r="H2207" s="5">
        <v>29.7</v>
      </c>
      <c r="I2207" s="24">
        <v>6010</v>
      </c>
      <c r="J2207" s="24">
        <v>6226</v>
      </c>
      <c r="K2207" s="24">
        <f t="shared" si="96"/>
        <v>12236</v>
      </c>
      <c r="L2207" s="92">
        <v>26</v>
      </c>
    </row>
    <row r="2208" spans="1:12">
      <c r="A2208" s="15">
        <v>45488</v>
      </c>
      <c r="B2208" s="15" t="b">
        <f t="shared" ca="1" si="94"/>
        <v>0</v>
      </c>
      <c r="C2208" s="28">
        <v>30.5</v>
      </c>
      <c r="D2208" s="28"/>
      <c r="E2208" s="28"/>
      <c r="F2208" s="28"/>
      <c r="G2208" s="5">
        <v>90.7</v>
      </c>
      <c r="H2208" s="5">
        <v>28.4</v>
      </c>
      <c r="I2208" s="24">
        <v>5902</v>
      </c>
      <c r="J2208" s="24">
        <v>6266</v>
      </c>
      <c r="K2208" s="24">
        <f t="shared" si="96"/>
        <v>12168</v>
      </c>
      <c r="L2208" s="92">
        <v>26</v>
      </c>
    </row>
    <row r="2209" spans="1:12">
      <c r="A2209" s="15">
        <v>45489</v>
      </c>
      <c r="B2209" s="15" t="b">
        <f t="shared" ca="1" si="94"/>
        <v>0</v>
      </c>
      <c r="C2209" s="28">
        <v>44.2</v>
      </c>
      <c r="D2209" s="28"/>
      <c r="E2209" s="28"/>
      <c r="F2209" s="28"/>
      <c r="G2209" s="5">
        <v>86.6</v>
      </c>
      <c r="H2209" s="5">
        <v>26.9</v>
      </c>
      <c r="I2209" s="24">
        <v>4958</v>
      </c>
      <c r="J2209" s="24">
        <v>5493</v>
      </c>
      <c r="K2209" s="24">
        <f t="shared" si="96"/>
        <v>10451</v>
      </c>
      <c r="L2209" s="92">
        <v>31</v>
      </c>
    </row>
    <row r="2210" spans="1:12">
      <c r="A2210" s="15">
        <v>45490</v>
      </c>
      <c r="B2210" s="15" t="b">
        <f t="shared" ca="1" si="94"/>
        <v>0</v>
      </c>
      <c r="C2210" s="28">
        <v>42.8</v>
      </c>
      <c r="D2210" s="28"/>
      <c r="E2210" s="28"/>
      <c r="F2210" s="28"/>
      <c r="G2210" s="5">
        <v>84.3</v>
      </c>
      <c r="H2210" s="5">
        <v>26</v>
      </c>
      <c r="I2210" s="24">
        <v>5589</v>
      </c>
      <c r="J2210" s="24">
        <v>5885</v>
      </c>
      <c r="K2210" s="24">
        <f t="shared" si="96"/>
        <v>11474</v>
      </c>
      <c r="L2210" s="92">
        <v>22</v>
      </c>
    </row>
    <row r="2211" spans="1:12">
      <c r="A2211" s="15">
        <v>45491</v>
      </c>
      <c r="B2211" s="15" t="b">
        <f t="shared" ca="1" si="94"/>
        <v>0</v>
      </c>
      <c r="C2211" s="28">
        <v>42.8</v>
      </c>
      <c r="D2211" s="28"/>
      <c r="E2211" s="28"/>
      <c r="F2211" s="28"/>
      <c r="G2211" s="5">
        <v>91.9</v>
      </c>
      <c r="H2211" s="5">
        <v>26.5</v>
      </c>
      <c r="I2211" s="24">
        <v>5414</v>
      </c>
      <c r="J2211" s="24">
        <v>5588</v>
      </c>
      <c r="K2211" s="24">
        <f t="shared" si="96"/>
        <v>11002</v>
      </c>
      <c r="L2211" s="92">
        <v>22</v>
      </c>
    </row>
    <row r="2212" spans="1:12">
      <c r="A2212" s="15">
        <v>45492</v>
      </c>
      <c r="B2212" s="15" t="b">
        <f t="shared" ca="1" si="94"/>
        <v>0</v>
      </c>
      <c r="C2212" s="28">
        <v>42.8</v>
      </c>
      <c r="D2212" s="28"/>
      <c r="E2212" s="28"/>
      <c r="F2212" s="28"/>
      <c r="G2212" s="5">
        <v>88.1</v>
      </c>
      <c r="H2212" s="5">
        <v>26.7</v>
      </c>
      <c r="I2212" s="24">
        <v>5443</v>
      </c>
      <c r="J2212" s="24">
        <v>5893</v>
      </c>
      <c r="K2212" s="24">
        <f t="shared" si="96"/>
        <v>11336</v>
      </c>
      <c r="L2212" s="92">
        <v>22</v>
      </c>
    </row>
    <row r="2213" spans="1:12">
      <c r="A2213" s="15">
        <v>45493</v>
      </c>
      <c r="B2213" s="15" t="b">
        <f t="shared" ca="1" si="94"/>
        <v>0</v>
      </c>
      <c r="C2213" s="28">
        <v>42.8</v>
      </c>
      <c r="D2213" s="28"/>
      <c r="E2213" s="28"/>
      <c r="F2213" s="28"/>
      <c r="G2213" s="5">
        <v>85.1</v>
      </c>
      <c r="H2213" s="5">
        <v>29.4</v>
      </c>
      <c r="I2213" s="24">
        <v>6013</v>
      </c>
      <c r="J2213" s="24">
        <v>6076</v>
      </c>
      <c r="K2213" s="24">
        <f t="shared" si="96"/>
        <v>12089</v>
      </c>
      <c r="L2213" s="92">
        <v>26</v>
      </c>
    </row>
    <row r="2214" spans="1:12">
      <c r="A2214" s="15">
        <v>45494</v>
      </c>
      <c r="B2214" s="15" t="b">
        <f t="shared" ca="1" si="94"/>
        <v>0</v>
      </c>
      <c r="C2214" s="28">
        <v>42.8</v>
      </c>
      <c r="D2214" s="28"/>
      <c r="E2214" s="28"/>
      <c r="F2214" s="28"/>
      <c r="G2214" s="5">
        <v>85</v>
      </c>
      <c r="H2214" s="5">
        <v>29.3</v>
      </c>
      <c r="I2214" s="24">
        <v>5855</v>
      </c>
      <c r="J2214" s="24">
        <v>6090</v>
      </c>
      <c r="K2214" s="24">
        <f t="shared" si="96"/>
        <v>11945</v>
      </c>
      <c r="L2214" s="92">
        <v>22</v>
      </c>
    </row>
    <row r="2215" spans="1:12">
      <c r="A2215" s="15">
        <v>45495</v>
      </c>
      <c r="B2215" s="15" t="b">
        <f t="shared" ca="1" si="94"/>
        <v>0</v>
      </c>
      <c r="C2215" s="28">
        <v>42.8</v>
      </c>
      <c r="D2215" s="28"/>
      <c r="E2215" s="28"/>
      <c r="F2215" s="28"/>
      <c r="G2215" s="5">
        <v>92.8</v>
      </c>
      <c r="H2215" s="5">
        <v>28.8</v>
      </c>
      <c r="I2215" s="24">
        <v>6131</v>
      </c>
      <c r="J2215" s="24">
        <v>6162</v>
      </c>
      <c r="K2215" s="24">
        <f t="shared" si="96"/>
        <v>12293</v>
      </c>
      <c r="L2215" s="92">
        <v>26</v>
      </c>
    </row>
    <row r="2216" spans="1:12">
      <c r="A2216" s="15">
        <v>45496</v>
      </c>
      <c r="B2216" s="15" t="b">
        <f t="shared" ca="1" si="94"/>
        <v>0</v>
      </c>
      <c r="C2216" s="28">
        <v>42.8</v>
      </c>
      <c r="D2216" s="28">
        <v>79.5</v>
      </c>
      <c r="E2216" s="28">
        <v>92.27</v>
      </c>
      <c r="F2216" s="28">
        <v>98.33</v>
      </c>
      <c r="G2216" s="5">
        <f t="shared" ref="G2216:G2279" si="97">((D2216*400)+(E2216*750)+(F2216*600))/1750</f>
        <v>91.42885714285714</v>
      </c>
      <c r="H2216" s="5">
        <v>29</v>
      </c>
      <c r="I2216" s="24">
        <v>6285</v>
      </c>
      <c r="J2216" s="24">
        <v>6847</v>
      </c>
      <c r="K2216" s="24">
        <f t="shared" si="96"/>
        <v>13132</v>
      </c>
      <c r="L2216" s="92">
        <v>22</v>
      </c>
    </row>
    <row r="2217" spans="1:12">
      <c r="A2217" s="15">
        <v>45497</v>
      </c>
      <c r="B2217" s="15" t="b">
        <f t="shared" ca="1" si="94"/>
        <v>0</v>
      </c>
      <c r="C2217" s="28">
        <v>42.8</v>
      </c>
      <c r="D2217" s="28">
        <v>79.5</v>
      </c>
      <c r="E2217" s="28">
        <v>93.73</v>
      </c>
      <c r="F2217" s="28">
        <v>99.16</v>
      </c>
      <c r="G2217" s="5">
        <f t="shared" si="97"/>
        <v>92.339142857142861</v>
      </c>
      <c r="H2217" s="5">
        <v>28.8</v>
      </c>
      <c r="I2217" s="24">
        <v>5990</v>
      </c>
      <c r="J2217" s="24">
        <v>6691</v>
      </c>
      <c r="K2217" s="24">
        <f t="shared" si="96"/>
        <v>12681</v>
      </c>
      <c r="L2217" s="92">
        <v>22</v>
      </c>
    </row>
    <row r="2218" spans="1:12">
      <c r="A2218" s="15">
        <v>45498</v>
      </c>
      <c r="B2218" s="15" t="b">
        <f t="shared" ca="1" si="94"/>
        <v>0</v>
      </c>
      <c r="C2218" s="28">
        <v>42.8</v>
      </c>
      <c r="D2218" s="28">
        <v>89.25</v>
      </c>
      <c r="E2218" s="28">
        <v>92.8</v>
      </c>
      <c r="F2218" s="28">
        <v>99.58</v>
      </c>
      <c r="G2218" s="5">
        <f t="shared" si="97"/>
        <v>94.31314285714285</v>
      </c>
      <c r="H2218" s="5">
        <v>29.1</v>
      </c>
      <c r="I2218" s="24">
        <v>6371</v>
      </c>
      <c r="J2218" s="24">
        <v>7010</v>
      </c>
      <c r="K2218" s="24">
        <f t="shared" si="96"/>
        <v>13381</v>
      </c>
      <c r="L2218" s="92">
        <v>26</v>
      </c>
    </row>
    <row r="2219" spans="1:12">
      <c r="A2219" s="15">
        <v>45499</v>
      </c>
      <c r="B2219" s="15" t="b">
        <f t="shared" ca="1" si="94"/>
        <v>0</v>
      </c>
      <c r="C2219" s="28">
        <v>42.8</v>
      </c>
      <c r="D2219" s="28">
        <v>79.75</v>
      </c>
      <c r="E2219" s="28">
        <v>91.33</v>
      </c>
      <c r="F2219" s="28">
        <v>94.14</v>
      </c>
      <c r="G2219" s="5">
        <f t="shared" si="97"/>
        <v>89.646571428571434</v>
      </c>
      <c r="H2219" s="5">
        <v>28.2</v>
      </c>
      <c r="I2219" s="24">
        <v>6487</v>
      </c>
      <c r="J2219" s="24">
        <v>6948</v>
      </c>
      <c r="K2219" s="24">
        <f t="shared" si="96"/>
        <v>13435</v>
      </c>
      <c r="L2219" s="92">
        <v>31</v>
      </c>
    </row>
    <row r="2220" spans="1:12">
      <c r="A2220" s="15">
        <v>45500</v>
      </c>
      <c r="B2220" s="15" t="b">
        <f t="shared" ca="1" si="94"/>
        <v>0</v>
      </c>
      <c r="C2220" s="28">
        <v>42.8</v>
      </c>
      <c r="D2220" s="28">
        <v>88.75</v>
      </c>
      <c r="E2220" s="28">
        <v>90.13</v>
      </c>
      <c r="F2220" s="28">
        <v>97.49</v>
      </c>
      <c r="G2220" s="5">
        <f t="shared" si="97"/>
        <v>92.337999999999994</v>
      </c>
      <c r="H2220" s="5">
        <v>27.5</v>
      </c>
      <c r="I2220" s="24">
        <v>5790</v>
      </c>
      <c r="J2220" s="24">
        <v>6754</v>
      </c>
      <c r="K2220" s="24">
        <f t="shared" si="96"/>
        <v>12544</v>
      </c>
      <c r="L2220" s="92">
        <v>31</v>
      </c>
    </row>
    <row r="2221" spans="1:12">
      <c r="A2221" s="15">
        <v>45501</v>
      </c>
      <c r="B2221" s="15" t="b">
        <f t="shared" ca="1" si="94"/>
        <v>0</v>
      </c>
      <c r="C2221" s="28">
        <v>42.8</v>
      </c>
      <c r="D2221" s="28">
        <v>75</v>
      </c>
      <c r="E2221" s="28">
        <v>91.87</v>
      </c>
      <c r="F2221" s="28">
        <v>95.4</v>
      </c>
      <c r="G2221" s="5">
        <f t="shared" si="97"/>
        <v>89.224285714285713</v>
      </c>
      <c r="H2221" s="5">
        <v>26.8</v>
      </c>
      <c r="I2221" s="24">
        <v>4972</v>
      </c>
      <c r="J2221" s="24">
        <v>5896</v>
      </c>
      <c r="K2221" s="24">
        <f t="shared" si="96"/>
        <v>10868</v>
      </c>
      <c r="L2221" s="92">
        <v>22</v>
      </c>
    </row>
    <row r="2222" spans="1:12">
      <c r="A2222" s="15">
        <v>45502</v>
      </c>
      <c r="B2222" s="15" t="b">
        <f t="shared" ca="1" si="94"/>
        <v>0</v>
      </c>
      <c r="C2222" s="28">
        <v>42.8</v>
      </c>
      <c r="D2222" s="28">
        <v>80.5</v>
      </c>
      <c r="E2222" s="28">
        <v>95.07</v>
      </c>
      <c r="F2222" s="28">
        <v>98.33</v>
      </c>
      <c r="G2222" s="5">
        <f t="shared" si="97"/>
        <v>92.857428571428571</v>
      </c>
      <c r="H2222" s="5">
        <v>26.1</v>
      </c>
      <c r="I2222" s="24">
        <v>5117</v>
      </c>
      <c r="J2222" s="24">
        <v>5545</v>
      </c>
      <c r="K2222" s="24">
        <f t="shared" si="96"/>
        <v>10662</v>
      </c>
      <c r="L2222" s="92">
        <v>26</v>
      </c>
    </row>
    <row r="2223" spans="1:12">
      <c r="A2223" s="15">
        <v>45503</v>
      </c>
      <c r="B2223" s="15" t="b">
        <f t="shared" ca="1" si="94"/>
        <v>0</v>
      </c>
      <c r="C2223" s="28">
        <v>42.8</v>
      </c>
      <c r="D2223" s="28">
        <v>75.25</v>
      </c>
      <c r="E2223" s="28">
        <v>87.47</v>
      </c>
      <c r="F2223" s="28">
        <v>88.7</v>
      </c>
      <c r="G2223" s="5">
        <f t="shared" si="97"/>
        <v>85.098571428571432</v>
      </c>
      <c r="H2223" s="5">
        <v>26.4</v>
      </c>
      <c r="I2223" s="24">
        <v>5133</v>
      </c>
      <c r="J2223" s="24">
        <v>5481</v>
      </c>
      <c r="K2223" s="24">
        <f t="shared" si="96"/>
        <v>10614</v>
      </c>
      <c r="L2223" s="92">
        <v>26</v>
      </c>
    </row>
    <row r="2224" spans="1:12">
      <c r="A2224" s="15">
        <v>45504</v>
      </c>
      <c r="B2224" s="15" t="b">
        <f t="shared" ca="1" si="94"/>
        <v>0</v>
      </c>
      <c r="C2224" s="28">
        <v>42.8</v>
      </c>
      <c r="D2224" s="28">
        <v>68</v>
      </c>
      <c r="E2224" s="28">
        <v>84.4</v>
      </c>
      <c r="F2224" s="28">
        <v>87.03</v>
      </c>
      <c r="G2224" s="5">
        <f t="shared" si="97"/>
        <v>81.553142857142859</v>
      </c>
      <c r="H2224" s="5">
        <v>25.9</v>
      </c>
      <c r="I2224" s="24">
        <v>5113</v>
      </c>
      <c r="J2224" s="24">
        <v>5534</v>
      </c>
      <c r="K2224" s="24">
        <f t="shared" si="96"/>
        <v>10647</v>
      </c>
      <c r="L2224" s="92">
        <v>18</v>
      </c>
    </row>
    <row r="2225" spans="1:12">
      <c r="A2225" s="15">
        <v>45505</v>
      </c>
      <c r="B2225" s="15" t="b">
        <f t="shared" ca="1" si="94"/>
        <v>0</v>
      </c>
      <c r="C2225" s="28">
        <v>42.8</v>
      </c>
      <c r="D2225" s="28">
        <v>84.5</v>
      </c>
      <c r="E2225" s="28">
        <v>98.8</v>
      </c>
      <c r="F2225" s="28">
        <v>97.91</v>
      </c>
      <c r="G2225" s="5">
        <f t="shared" si="97"/>
        <v>95.226285714285709</v>
      </c>
      <c r="H2225" s="5">
        <v>27.7</v>
      </c>
      <c r="I2225" s="24">
        <v>5776</v>
      </c>
      <c r="J2225" s="24">
        <v>6519</v>
      </c>
      <c r="K2225" s="24">
        <f t="shared" si="96"/>
        <v>12295</v>
      </c>
      <c r="L2225" s="92">
        <v>22</v>
      </c>
    </row>
    <row r="2226" spans="1:12">
      <c r="A2226" s="15">
        <v>45506</v>
      </c>
      <c r="B2226" s="15" t="b">
        <f t="shared" ca="1" si="94"/>
        <v>0</v>
      </c>
      <c r="C2226" s="28">
        <v>42.8</v>
      </c>
      <c r="D2226" s="28">
        <v>72.5</v>
      </c>
      <c r="E2226" s="28">
        <v>89.87</v>
      </c>
      <c r="F2226" s="28">
        <v>98.74</v>
      </c>
      <c r="G2226" s="5">
        <f t="shared" si="97"/>
        <v>88.940857142857141</v>
      </c>
      <c r="H2226" s="5">
        <v>28.1</v>
      </c>
      <c r="I2226" s="24">
        <v>5857</v>
      </c>
      <c r="J2226" s="24">
        <v>6576</v>
      </c>
      <c r="K2226" s="24">
        <f t="shared" ref="K2226:K2245" si="98">I2226+J2226</f>
        <v>12433</v>
      </c>
      <c r="L2226" s="92">
        <v>26</v>
      </c>
    </row>
    <row r="2227" spans="1:12">
      <c r="A2227" s="15">
        <v>45507</v>
      </c>
      <c r="B2227" s="15" t="b">
        <f t="shared" ca="1" si="94"/>
        <v>0</v>
      </c>
      <c r="C2227" s="28">
        <v>42.8</v>
      </c>
      <c r="D2227" s="28">
        <v>82</v>
      </c>
      <c r="E2227" s="28">
        <v>97.73</v>
      </c>
      <c r="F2227" s="28">
        <v>102.09</v>
      </c>
      <c r="G2227" s="5">
        <f t="shared" si="97"/>
        <v>95.629428571428576</v>
      </c>
      <c r="H2227" s="5">
        <v>29.1</v>
      </c>
      <c r="I2227" s="24">
        <v>5873</v>
      </c>
      <c r="J2227" s="24">
        <v>6497</v>
      </c>
      <c r="K2227" s="24">
        <f t="shared" si="98"/>
        <v>12370</v>
      </c>
      <c r="L2227" s="92">
        <v>26</v>
      </c>
    </row>
    <row r="2228" spans="1:12">
      <c r="A2228" s="15">
        <v>45508</v>
      </c>
      <c r="B2228" s="15" t="b">
        <f t="shared" ca="1" si="94"/>
        <v>0</v>
      </c>
      <c r="C2228" s="28">
        <v>42.8</v>
      </c>
      <c r="D2228" s="28">
        <v>77.5</v>
      </c>
      <c r="E2228" s="28">
        <v>97.3</v>
      </c>
      <c r="F2228" s="28">
        <v>103.35</v>
      </c>
      <c r="G2228" s="5">
        <f t="shared" si="97"/>
        <v>94.848571428571432</v>
      </c>
      <c r="H2228" s="5">
        <v>29.7</v>
      </c>
      <c r="I2228" s="24">
        <v>5547</v>
      </c>
      <c r="J2228" s="24">
        <v>6593</v>
      </c>
      <c r="K2228" s="24">
        <f t="shared" si="98"/>
        <v>12140</v>
      </c>
      <c r="L2228" s="92">
        <v>26</v>
      </c>
    </row>
    <row r="2229" spans="1:12">
      <c r="A2229" s="15">
        <v>45509</v>
      </c>
      <c r="B2229" s="15" t="b">
        <f t="shared" ca="1" si="94"/>
        <v>0</v>
      </c>
      <c r="C2229" s="28">
        <v>42.8</v>
      </c>
      <c r="D2229" s="28">
        <v>89.75</v>
      </c>
      <c r="E2229" s="28">
        <v>101.47</v>
      </c>
      <c r="F2229" s="28">
        <v>102.09</v>
      </c>
      <c r="G2229" s="5">
        <f t="shared" si="97"/>
        <v>99.003714285714281</v>
      </c>
      <c r="H2229" s="5">
        <v>29.7</v>
      </c>
      <c r="I2229" s="24">
        <v>6435</v>
      </c>
      <c r="J2229" s="24">
        <v>6969</v>
      </c>
      <c r="K2229" s="24">
        <f t="shared" si="98"/>
        <v>13404</v>
      </c>
      <c r="L2229" s="92">
        <v>31</v>
      </c>
    </row>
    <row r="2230" spans="1:12">
      <c r="A2230" s="15">
        <v>45510</v>
      </c>
      <c r="B2230" s="15" t="b">
        <f t="shared" ca="1" si="94"/>
        <v>0</v>
      </c>
      <c r="C2230" s="28">
        <v>42.8</v>
      </c>
      <c r="D2230" s="28">
        <v>80</v>
      </c>
      <c r="E2230" s="28">
        <v>97.6</v>
      </c>
      <c r="F2230" s="28">
        <v>102.09</v>
      </c>
      <c r="G2230" s="5">
        <f t="shared" si="97"/>
        <v>95.116571428571433</v>
      </c>
      <c r="H2230" s="5">
        <v>28.4</v>
      </c>
      <c r="I2230" s="24">
        <v>7156</v>
      </c>
      <c r="J2230" s="24">
        <v>8007</v>
      </c>
      <c r="K2230" s="24">
        <f t="shared" si="98"/>
        <v>15163</v>
      </c>
      <c r="L2230" s="92">
        <v>26</v>
      </c>
    </row>
    <row r="2231" spans="1:12">
      <c r="A2231" s="15">
        <v>45511</v>
      </c>
      <c r="B2231" s="15" t="b">
        <f t="shared" ca="1" si="94"/>
        <v>0</v>
      </c>
      <c r="C2231" s="28">
        <v>42.8</v>
      </c>
      <c r="D2231" s="28">
        <v>78.75</v>
      </c>
      <c r="E2231" s="28">
        <v>93.87</v>
      </c>
      <c r="F2231" s="28">
        <v>102.09</v>
      </c>
      <c r="G2231" s="5">
        <f t="shared" si="97"/>
        <v>93.232285714285709</v>
      </c>
      <c r="H2231" s="5">
        <v>28.8</v>
      </c>
      <c r="I2231" s="24">
        <v>8053</v>
      </c>
      <c r="J2231" s="24">
        <v>8652</v>
      </c>
      <c r="K2231" s="24">
        <f t="shared" si="98"/>
        <v>16705</v>
      </c>
      <c r="L2231" s="92">
        <v>26</v>
      </c>
    </row>
    <row r="2232" spans="1:12">
      <c r="A2232" s="15">
        <v>45512</v>
      </c>
      <c r="B2232" s="15" t="b">
        <f t="shared" ca="1" si="94"/>
        <v>0</v>
      </c>
      <c r="C2232" s="28">
        <v>42.8</v>
      </c>
      <c r="D2232" s="28">
        <v>87.5</v>
      </c>
      <c r="E2232" s="28">
        <v>97.31</v>
      </c>
      <c r="F2232" s="28">
        <v>102.09</v>
      </c>
      <c r="G2232" s="5">
        <f t="shared" si="97"/>
        <v>96.706571428571422</v>
      </c>
      <c r="H2232" s="5">
        <v>28.8</v>
      </c>
      <c r="I2232" s="24">
        <v>8090</v>
      </c>
      <c r="J2232" s="24">
        <v>8769</v>
      </c>
      <c r="K2232" s="24">
        <f t="shared" si="98"/>
        <v>16859</v>
      </c>
      <c r="L2232" s="92">
        <v>31</v>
      </c>
    </row>
    <row r="2233" spans="1:12">
      <c r="A2233" s="15">
        <v>45513</v>
      </c>
      <c r="B2233" s="15" t="b">
        <f t="shared" ca="1" si="94"/>
        <v>0</v>
      </c>
      <c r="C2233" s="28">
        <v>42.8</v>
      </c>
      <c r="D2233" s="28">
        <v>83.75</v>
      </c>
      <c r="E2233" s="28">
        <v>92.67</v>
      </c>
      <c r="F2233" s="28">
        <v>83.3</v>
      </c>
      <c r="G2233" s="5">
        <f t="shared" si="97"/>
        <v>87.418571428571425</v>
      </c>
      <c r="H2233" s="5">
        <v>28.4</v>
      </c>
      <c r="I2233" s="24">
        <v>7970</v>
      </c>
      <c r="J2233" s="24">
        <v>8617</v>
      </c>
      <c r="K2233" s="24">
        <f t="shared" si="98"/>
        <v>16587</v>
      </c>
      <c r="L2233" s="92">
        <v>26</v>
      </c>
    </row>
    <row r="2234" spans="1:12">
      <c r="A2234" s="15">
        <v>45514</v>
      </c>
      <c r="B2234" s="15" t="b">
        <f t="shared" ca="1" si="94"/>
        <v>0</v>
      </c>
      <c r="C2234" s="28">
        <v>42.8</v>
      </c>
      <c r="D2234" s="28">
        <v>83.75</v>
      </c>
      <c r="E2234" s="28">
        <v>92.67</v>
      </c>
      <c r="F2234" s="28">
        <v>83.3</v>
      </c>
      <c r="G2234" s="5">
        <f t="shared" si="97"/>
        <v>87.418571428571425</v>
      </c>
      <c r="H2234" s="5">
        <v>28.9</v>
      </c>
      <c r="I2234" s="24">
        <v>8437</v>
      </c>
      <c r="J2234" s="24">
        <v>9050</v>
      </c>
      <c r="K2234" s="24">
        <f t="shared" si="98"/>
        <v>17487</v>
      </c>
      <c r="L2234" s="92">
        <v>26</v>
      </c>
    </row>
    <row r="2235" spans="1:12">
      <c r="A2235" s="15">
        <v>45515</v>
      </c>
      <c r="B2235" s="15" t="b">
        <f t="shared" ca="1" si="94"/>
        <v>0</v>
      </c>
      <c r="C2235" s="28">
        <v>42.8</v>
      </c>
      <c r="D2235" s="28">
        <v>80.25</v>
      </c>
      <c r="E2235" s="28">
        <v>91.2</v>
      </c>
      <c r="F2235" s="28">
        <v>75.180000000000007</v>
      </c>
      <c r="G2235" s="5">
        <f t="shared" si="97"/>
        <v>83.204571428571427</v>
      </c>
      <c r="H2235" s="5">
        <v>28.6</v>
      </c>
      <c r="I2235" s="24">
        <v>8313</v>
      </c>
      <c r="J2235" s="24">
        <v>8940</v>
      </c>
      <c r="K2235" s="24">
        <f t="shared" si="98"/>
        <v>17253</v>
      </c>
      <c r="L2235" s="92">
        <v>26</v>
      </c>
    </row>
    <row r="2236" spans="1:12">
      <c r="A2236" s="15">
        <v>45516</v>
      </c>
      <c r="B2236" s="15" t="b">
        <f t="shared" ca="1" si="94"/>
        <v>0</v>
      </c>
      <c r="C2236" s="28">
        <v>42.8</v>
      </c>
      <c r="D2236" s="28">
        <v>91.75</v>
      </c>
      <c r="E2236" s="28">
        <v>97.33</v>
      </c>
      <c r="F2236" s="28">
        <v>77.75</v>
      </c>
      <c r="G2236" s="5">
        <f t="shared" si="97"/>
        <v>89.341428571428565</v>
      </c>
      <c r="H2236" s="5">
        <v>26.8</v>
      </c>
      <c r="I2236" s="24">
        <v>7526</v>
      </c>
      <c r="J2236" s="24">
        <v>8178</v>
      </c>
      <c r="K2236" s="24">
        <f t="shared" si="98"/>
        <v>15704</v>
      </c>
      <c r="L2236" s="92">
        <v>31</v>
      </c>
    </row>
    <row r="2237" spans="1:12">
      <c r="A2237" s="15">
        <v>45517</v>
      </c>
      <c r="B2237" s="15" t="b">
        <f t="shared" ca="1" si="94"/>
        <v>0</v>
      </c>
      <c r="C2237" s="28">
        <v>42.8</v>
      </c>
      <c r="D2237" s="28">
        <v>86.75</v>
      </c>
      <c r="E2237" s="28">
        <v>90.4</v>
      </c>
      <c r="F2237" s="28">
        <v>74.47</v>
      </c>
      <c r="G2237" s="5">
        <f t="shared" si="97"/>
        <v>84.103999999999999</v>
      </c>
      <c r="H2237" s="5">
        <v>27.6</v>
      </c>
      <c r="I2237" s="24">
        <v>7506</v>
      </c>
      <c r="J2237" s="24">
        <v>8529</v>
      </c>
      <c r="K2237" s="24">
        <f t="shared" si="98"/>
        <v>16035</v>
      </c>
      <c r="L2237" s="92">
        <v>26</v>
      </c>
    </row>
    <row r="2238" spans="1:12">
      <c r="A2238" s="15">
        <v>45518</v>
      </c>
      <c r="B2238" s="15" t="b">
        <f t="shared" ca="1" si="94"/>
        <v>0</v>
      </c>
      <c r="C2238" s="28">
        <v>42.8</v>
      </c>
      <c r="D2238" s="28">
        <v>88.75</v>
      </c>
      <c r="E2238" s="28">
        <v>91.6</v>
      </c>
      <c r="F2238" s="28">
        <v>73.37</v>
      </c>
      <c r="G2238" s="5">
        <f t="shared" si="97"/>
        <v>84.698285714285717</v>
      </c>
      <c r="H2238" s="5">
        <v>26.9</v>
      </c>
      <c r="I2238" s="24">
        <v>7012</v>
      </c>
      <c r="J2238" s="24">
        <v>7863</v>
      </c>
      <c r="K2238" s="24">
        <f t="shared" si="98"/>
        <v>14875</v>
      </c>
      <c r="L2238" s="92">
        <v>31</v>
      </c>
    </row>
    <row r="2239" spans="1:12">
      <c r="A2239" s="15">
        <v>45519</v>
      </c>
      <c r="B2239" s="15" t="b">
        <f t="shared" ca="1" si="94"/>
        <v>0</v>
      </c>
      <c r="C2239" s="28">
        <v>42.8</v>
      </c>
      <c r="D2239" s="28">
        <v>87</v>
      </c>
      <c r="E2239" s="28">
        <v>95.2</v>
      </c>
      <c r="F2239" s="28">
        <v>76.81</v>
      </c>
      <c r="G2239" s="5">
        <f t="shared" si="97"/>
        <v>87.020571428571429</v>
      </c>
      <c r="H2239" s="5">
        <v>26</v>
      </c>
      <c r="I2239" s="24">
        <v>6285</v>
      </c>
      <c r="J2239" s="24">
        <v>7378</v>
      </c>
      <c r="K2239" s="24">
        <f t="shared" si="98"/>
        <v>13663</v>
      </c>
      <c r="L2239" s="92">
        <v>26</v>
      </c>
    </row>
    <row r="2240" spans="1:12">
      <c r="A2240" s="15">
        <v>45520</v>
      </c>
      <c r="B2240" s="15" t="b">
        <f t="shared" ca="1" si="94"/>
        <v>0</v>
      </c>
      <c r="C2240" s="28">
        <v>42.8</v>
      </c>
      <c r="D2240" s="28">
        <v>73.75</v>
      </c>
      <c r="E2240" s="28">
        <v>83.87</v>
      </c>
      <c r="F2240" s="28">
        <v>73.540000000000006</v>
      </c>
      <c r="G2240" s="5">
        <f t="shared" si="97"/>
        <v>78.015142857142862</v>
      </c>
      <c r="H2240" s="5">
        <v>25.9</v>
      </c>
      <c r="I2240" s="24">
        <v>6430</v>
      </c>
      <c r="J2240" s="24">
        <v>7039</v>
      </c>
      <c r="K2240" s="24">
        <f t="shared" si="98"/>
        <v>13469</v>
      </c>
      <c r="L2240" s="92">
        <v>26</v>
      </c>
    </row>
    <row r="2241" spans="1:12">
      <c r="A2241" s="15">
        <v>45521</v>
      </c>
      <c r="B2241" s="15" t="b">
        <f t="shared" ca="1" si="94"/>
        <v>0</v>
      </c>
      <c r="C2241" s="28">
        <v>42.8</v>
      </c>
      <c r="D2241" s="28">
        <v>75.5</v>
      </c>
      <c r="E2241" s="28">
        <v>86.93</v>
      </c>
      <c r="F2241" s="28">
        <v>64.87</v>
      </c>
      <c r="G2241" s="5">
        <f t="shared" si="97"/>
        <v>76.754000000000005</v>
      </c>
      <c r="H2241" s="5">
        <v>25.9</v>
      </c>
      <c r="I2241" s="24">
        <v>6377</v>
      </c>
      <c r="J2241" s="24">
        <v>7186</v>
      </c>
      <c r="K2241" s="24">
        <f t="shared" si="98"/>
        <v>13563</v>
      </c>
      <c r="L2241" s="92">
        <v>22</v>
      </c>
    </row>
    <row r="2242" spans="1:12">
      <c r="A2242" s="15">
        <v>45522</v>
      </c>
      <c r="B2242" s="15" t="b">
        <f t="shared" ref="B2242:B2305" ca="1" si="99">AND(A2242&gt;=(TODAY()-30),A2242&lt;TODAY())</f>
        <v>0</v>
      </c>
      <c r="C2242" s="28">
        <v>42.8</v>
      </c>
      <c r="D2242" s="28">
        <v>68</v>
      </c>
      <c r="E2242" s="28">
        <v>81.33</v>
      </c>
      <c r="F2242" s="28">
        <v>62.76</v>
      </c>
      <c r="G2242" s="5">
        <f t="shared" si="97"/>
        <v>71.916285714285721</v>
      </c>
      <c r="H2242" s="5">
        <v>27</v>
      </c>
      <c r="I2242" s="24">
        <v>6735</v>
      </c>
      <c r="J2242" s="24">
        <v>7718</v>
      </c>
      <c r="K2242" s="24">
        <f t="shared" si="98"/>
        <v>14453</v>
      </c>
      <c r="L2242" s="92">
        <v>31</v>
      </c>
    </row>
    <row r="2243" spans="1:12">
      <c r="A2243" s="15">
        <v>45523</v>
      </c>
      <c r="B2243" s="15" t="b">
        <f t="shared" ca="1" si="99"/>
        <v>0</v>
      </c>
      <c r="C2243" s="28">
        <v>42.8</v>
      </c>
      <c r="D2243" s="28">
        <v>83.25</v>
      </c>
      <c r="E2243" s="28">
        <v>88.27</v>
      </c>
      <c r="F2243" s="28">
        <v>66.040000000000006</v>
      </c>
      <c r="G2243" s="5">
        <f t="shared" si="97"/>
        <v>79.500857142857143</v>
      </c>
      <c r="H2243" s="5">
        <v>25.9</v>
      </c>
      <c r="I2243" s="24">
        <v>6792</v>
      </c>
      <c r="J2243" s="24">
        <v>7446</v>
      </c>
      <c r="K2243" s="24">
        <f t="shared" si="98"/>
        <v>14238</v>
      </c>
      <c r="L2243" s="92">
        <v>31</v>
      </c>
    </row>
    <row r="2244" spans="1:12">
      <c r="A2244" s="15">
        <v>45524</v>
      </c>
      <c r="B2244" s="15" t="b">
        <f t="shared" ca="1" si="99"/>
        <v>0</v>
      </c>
      <c r="C2244" s="28">
        <v>42.8</v>
      </c>
      <c r="D2244" s="28">
        <v>81.5</v>
      </c>
      <c r="E2244" s="28">
        <v>81.93</v>
      </c>
      <c r="F2244" s="28">
        <v>63.47</v>
      </c>
      <c r="G2244" s="5">
        <f t="shared" si="97"/>
        <v>75.502571428571429</v>
      </c>
      <c r="H2244" s="5">
        <v>25.7</v>
      </c>
      <c r="I2244" s="24">
        <v>6455</v>
      </c>
      <c r="J2244" s="24">
        <v>7112</v>
      </c>
      <c r="K2244" s="24">
        <f t="shared" si="98"/>
        <v>13567</v>
      </c>
      <c r="L2244" s="92">
        <v>31</v>
      </c>
    </row>
    <row r="2245" spans="1:12">
      <c r="A2245" s="15">
        <v>45525</v>
      </c>
      <c r="B2245" s="15" t="b">
        <f t="shared" ca="1" si="99"/>
        <v>0</v>
      </c>
      <c r="C2245" s="28">
        <v>42.8</v>
      </c>
      <c r="D2245" s="28">
        <v>79</v>
      </c>
      <c r="E2245" s="28">
        <v>85.73</v>
      </c>
      <c r="F2245" s="28">
        <v>62.76</v>
      </c>
      <c r="G2245" s="5">
        <f t="shared" si="97"/>
        <v>76.316285714285712</v>
      </c>
      <c r="H2245" s="5">
        <v>25.4</v>
      </c>
      <c r="I2245" s="24">
        <v>6018</v>
      </c>
      <c r="J2245" s="24">
        <v>6774</v>
      </c>
      <c r="K2245" s="24">
        <f t="shared" si="98"/>
        <v>12792</v>
      </c>
      <c r="L2245" s="92">
        <v>22</v>
      </c>
    </row>
    <row r="2246" spans="1:12">
      <c r="A2246" s="15">
        <v>45526</v>
      </c>
      <c r="B2246" s="15" t="b">
        <f t="shared" ca="1" si="99"/>
        <v>0</v>
      </c>
      <c r="C2246" s="28">
        <v>42.8</v>
      </c>
      <c r="D2246" s="28">
        <v>91.75</v>
      </c>
      <c r="E2246" s="28">
        <v>94.67</v>
      </c>
      <c r="F2246" s="28">
        <v>73.77</v>
      </c>
      <c r="G2246" s="5">
        <f t="shared" si="97"/>
        <v>86.836857142857141</v>
      </c>
      <c r="H2246" s="5">
        <v>27</v>
      </c>
      <c r="I2246" s="24">
        <v>6774</v>
      </c>
      <c r="J2246" s="24">
        <v>7631</v>
      </c>
      <c r="K2246" s="24">
        <f t="shared" ref="K2246:K2259" si="100">I2246+J2246</f>
        <v>14405</v>
      </c>
      <c r="L2246" s="92">
        <v>31</v>
      </c>
    </row>
    <row r="2247" spans="1:12">
      <c r="A2247" s="15">
        <v>45527</v>
      </c>
      <c r="B2247" s="15" t="b">
        <f t="shared" ca="1" si="99"/>
        <v>0</v>
      </c>
      <c r="C2247" s="28">
        <v>42.8</v>
      </c>
      <c r="D2247" s="28">
        <v>95.25</v>
      </c>
      <c r="E2247" s="28">
        <v>77.75</v>
      </c>
      <c r="F2247" s="28">
        <v>85</v>
      </c>
      <c r="G2247" s="5">
        <f t="shared" si="97"/>
        <v>84.23571428571428</v>
      </c>
      <c r="H2247" s="5">
        <v>27.5</v>
      </c>
      <c r="I2247" s="24">
        <v>7197</v>
      </c>
      <c r="J2247" s="24">
        <v>8008</v>
      </c>
      <c r="K2247" s="24">
        <f t="shared" si="100"/>
        <v>15205</v>
      </c>
      <c r="L2247" s="92">
        <v>31</v>
      </c>
    </row>
    <row r="2248" spans="1:12">
      <c r="A2248" s="15">
        <v>45528</v>
      </c>
      <c r="B2248" s="15" t="b">
        <f t="shared" ca="1" si="99"/>
        <v>0</v>
      </c>
      <c r="C2248" s="28">
        <v>42.8</v>
      </c>
      <c r="D2248" s="28">
        <v>97.25</v>
      </c>
      <c r="E2248" s="28">
        <v>97.87</v>
      </c>
      <c r="F2248" s="28">
        <v>77.52</v>
      </c>
      <c r="G2248" s="5">
        <f t="shared" si="97"/>
        <v>90.751142857142852</v>
      </c>
      <c r="H2248" s="5">
        <v>29.4</v>
      </c>
      <c r="I2248" s="24">
        <v>7393</v>
      </c>
      <c r="J2248" s="24">
        <v>8127</v>
      </c>
      <c r="K2248" s="24">
        <f t="shared" si="100"/>
        <v>15520</v>
      </c>
      <c r="L2248" s="92">
        <v>31</v>
      </c>
    </row>
    <row r="2249" spans="1:12">
      <c r="A2249" s="15">
        <v>45529</v>
      </c>
      <c r="B2249" s="15" t="b">
        <f t="shared" ca="1" si="99"/>
        <v>0</v>
      </c>
      <c r="C2249" s="28">
        <v>29.9</v>
      </c>
      <c r="D2249" s="28">
        <v>87.5</v>
      </c>
      <c r="E2249" s="28">
        <v>90.13</v>
      </c>
      <c r="F2249" s="28">
        <v>69.319999999999993</v>
      </c>
      <c r="G2249" s="5">
        <f t="shared" si="97"/>
        <v>82.394000000000005</v>
      </c>
      <c r="H2249" s="5">
        <v>28.9</v>
      </c>
      <c r="I2249" s="24">
        <v>7150</v>
      </c>
      <c r="J2249" s="24">
        <v>8181</v>
      </c>
      <c r="K2249" s="24">
        <f t="shared" si="100"/>
        <v>15331</v>
      </c>
      <c r="L2249" s="92">
        <v>26</v>
      </c>
    </row>
    <row r="2250" spans="1:12">
      <c r="A2250" s="15">
        <v>45530</v>
      </c>
      <c r="B2250" s="15" t="b">
        <f t="shared" ca="1" si="99"/>
        <v>0</v>
      </c>
      <c r="C2250" s="28">
        <v>20.399999999999999</v>
      </c>
      <c r="D2250" s="28">
        <v>95.25</v>
      </c>
      <c r="E2250" s="28">
        <v>93.2</v>
      </c>
      <c r="F2250" s="28">
        <v>77.75</v>
      </c>
      <c r="G2250" s="5">
        <f t="shared" si="97"/>
        <v>88.371428571428567</v>
      </c>
      <c r="H2250" s="5">
        <v>28.4</v>
      </c>
      <c r="I2250" s="24">
        <v>7697</v>
      </c>
      <c r="J2250" s="24">
        <v>8552</v>
      </c>
      <c r="K2250" s="24">
        <f t="shared" si="100"/>
        <v>16249</v>
      </c>
      <c r="L2250" s="92">
        <v>26</v>
      </c>
    </row>
    <row r="2251" spans="1:12">
      <c r="A2251" s="15">
        <v>45531</v>
      </c>
      <c r="B2251" s="15" t="b">
        <f t="shared" ca="1" si="99"/>
        <v>0</v>
      </c>
      <c r="C2251" s="28">
        <v>30.5</v>
      </c>
      <c r="D2251" s="28">
        <v>79.25</v>
      </c>
      <c r="E2251" s="28">
        <v>87.07</v>
      </c>
      <c r="F2251" s="28">
        <v>68.38</v>
      </c>
      <c r="G2251" s="5">
        <f t="shared" si="97"/>
        <v>78.874571428571429</v>
      </c>
      <c r="H2251" s="5">
        <v>28.8</v>
      </c>
      <c r="I2251" s="24">
        <v>7731</v>
      </c>
      <c r="J2251" s="24">
        <v>8593</v>
      </c>
      <c r="K2251" s="24">
        <f t="shared" si="100"/>
        <v>16324</v>
      </c>
      <c r="L2251" s="92">
        <v>36</v>
      </c>
    </row>
    <row r="2252" spans="1:12">
      <c r="A2252" s="15">
        <v>45532</v>
      </c>
      <c r="B2252" s="15" t="b">
        <f t="shared" ca="1" si="99"/>
        <v>0</v>
      </c>
      <c r="C2252" s="28">
        <v>43.2</v>
      </c>
      <c r="D2252" s="28">
        <v>69.25</v>
      </c>
      <c r="E2252" s="28">
        <v>87.73</v>
      </c>
      <c r="F2252" s="28">
        <v>63.93</v>
      </c>
      <c r="G2252" s="5">
        <f t="shared" si="97"/>
        <v>75.346000000000004</v>
      </c>
      <c r="H2252" s="5">
        <v>29</v>
      </c>
      <c r="I2252" s="24">
        <v>7543</v>
      </c>
      <c r="J2252" s="24">
        <v>8358</v>
      </c>
      <c r="K2252" s="24">
        <f t="shared" si="100"/>
        <v>15901</v>
      </c>
      <c r="L2252" s="92">
        <v>26</v>
      </c>
    </row>
    <row r="2253" spans="1:12">
      <c r="A2253" s="15">
        <v>45533</v>
      </c>
      <c r="B2253" s="15" t="b">
        <f t="shared" ca="1" si="99"/>
        <v>0</v>
      </c>
      <c r="C2253" s="28">
        <v>100</v>
      </c>
      <c r="D2253" s="28">
        <v>63</v>
      </c>
      <c r="E2253" s="28">
        <v>77.33</v>
      </c>
      <c r="F2253" s="28">
        <v>62.53</v>
      </c>
      <c r="G2253" s="5">
        <f t="shared" si="97"/>
        <v>68.980285714285714</v>
      </c>
      <c r="H2253" s="5">
        <v>28.4</v>
      </c>
      <c r="I2253" s="24">
        <v>7582</v>
      </c>
      <c r="J2253" s="24">
        <v>8441</v>
      </c>
      <c r="K2253" s="24">
        <f t="shared" si="100"/>
        <v>16023</v>
      </c>
      <c r="L2253" s="92">
        <v>26</v>
      </c>
    </row>
    <row r="2254" spans="1:12">
      <c r="A2254" s="15">
        <v>45534</v>
      </c>
      <c r="B2254" s="15" t="b">
        <f t="shared" ca="1" si="99"/>
        <v>0</v>
      </c>
      <c r="C2254" s="28">
        <v>100</v>
      </c>
      <c r="D2254" s="28">
        <v>63</v>
      </c>
      <c r="E2254" s="28">
        <v>63.87</v>
      </c>
      <c r="F2254" s="28">
        <v>68.89</v>
      </c>
      <c r="G2254" s="5">
        <f t="shared" si="97"/>
        <v>65.39228571428572</v>
      </c>
      <c r="H2254" s="5">
        <v>28.6</v>
      </c>
      <c r="I2254" s="24">
        <v>6249</v>
      </c>
      <c r="J2254" s="24">
        <v>7216</v>
      </c>
      <c r="K2254" s="24">
        <f t="shared" si="100"/>
        <v>13465</v>
      </c>
      <c r="L2254" s="92">
        <v>26</v>
      </c>
    </row>
    <row r="2255" spans="1:12">
      <c r="A2255" s="15">
        <v>45535</v>
      </c>
      <c r="B2255" s="15" t="b">
        <f t="shared" ca="1" si="99"/>
        <v>0</v>
      </c>
      <c r="C2255" s="28">
        <v>46.7</v>
      </c>
      <c r="D2255" s="28">
        <v>61.5</v>
      </c>
      <c r="E2255" s="28">
        <v>57.2</v>
      </c>
      <c r="F2255" s="28">
        <v>60.66</v>
      </c>
      <c r="G2255" s="5">
        <f t="shared" si="97"/>
        <v>59.369142857142855</v>
      </c>
      <c r="H2255" s="5">
        <v>26.9</v>
      </c>
      <c r="I2255" s="24">
        <v>5084</v>
      </c>
      <c r="J2255" s="24">
        <v>5904</v>
      </c>
      <c r="K2255" s="24">
        <f t="shared" si="100"/>
        <v>10988</v>
      </c>
      <c r="L2255" s="92">
        <v>26</v>
      </c>
    </row>
    <row r="2256" spans="1:12">
      <c r="A2256" s="15">
        <v>45536</v>
      </c>
      <c r="B2256" s="15" t="b">
        <f t="shared" ca="1" si="99"/>
        <v>0</v>
      </c>
      <c r="C2256" s="28">
        <v>21.7</v>
      </c>
      <c r="D2256" s="28">
        <v>43</v>
      </c>
      <c r="E2256" s="28">
        <v>54.6</v>
      </c>
      <c r="F2256" s="28">
        <v>60.89</v>
      </c>
      <c r="G2256" s="5">
        <f t="shared" si="97"/>
        <v>54.105142857142859</v>
      </c>
      <c r="H2256" s="5">
        <v>29.6</v>
      </c>
      <c r="I2256" s="24" t="s">
        <v>57</v>
      </c>
      <c r="J2256" s="24" t="s">
        <v>57</v>
      </c>
      <c r="K2256" s="24" t="e">
        <f t="shared" si="100"/>
        <v>#VALUE!</v>
      </c>
      <c r="L2256" s="92">
        <v>15</v>
      </c>
    </row>
    <row r="2257" spans="1:12">
      <c r="A2257" s="15">
        <v>45537</v>
      </c>
      <c r="B2257" s="15" t="b">
        <f t="shared" ca="1" si="99"/>
        <v>0</v>
      </c>
      <c r="C2257" s="28">
        <v>39.200000000000003</v>
      </c>
      <c r="D2257" s="28">
        <v>64.5</v>
      </c>
      <c r="E2257" s="28">
        <v>63.07</v>
      </c>
      <c r="F2257" s="28">
        <v>66.510000000000005</v>
      </c>
      <c r="G2257" s="5">
        <f t="shared" si="97"/>
        <v>64.576285714285717</v>
      </c>
      <c r="H2257" s="5">
        <v>28.8</v>
      </c>
      <c r="I2257" s="24" t="s">
        <v>57</v>
      </c>
      <c r="J2257" s="24" t="s">
        <v>57</v>
      </c>
      <c r="K2257" s="24" t="e">
        <f t="shared" si="100"/>
        <v>#VALUE!</v>
      </c>
      <c r="L2257" s="92">
        <v>11</v>
      </c>
    </row>
    <row r="2258" spans="1:12">
      <c r="A2258" s="15">
        <v>45538</v>
      </c>
      <c r="B2258" s="15" t="b">
        <f t="shared" ca="1" si="99"/>
        <v>0</v>
      </c>
      <c r="C2258" s="28">
        <v>71.3</v>
      </c>
      <c r="D2258" s="28">
        <v>62.5</v>
      </c>
      <c r="E2258" s="28">
        <v>58.67</v>
      </c>
      <c r="F2258" s="28">
        <v>65.81</v>
      </c>
      <c r="G2258" s="5">
        <f t="shared" si="97"/>
        <v>61.993428571428574</v>
      </c>
      <c r="H2258" s="5">
        <v>28.7</v>
      </c>
      <c r="I2258" s="24">
        <v>5629</v>
      </c>
      <c r="J2258" s="24">
        <v>6282</v>
      </c>
      <c r="K2258" s="24">
        <f t="shared" si="100"/>
        <v>11911</v>
      </c>
      <c r="L2258" s="92">
        <v>15</v>
      </c>
    </row>
    <row r="2259" spans="1:12">
      <c r="A2259" s="15">
        <v>45539</v>
      </c>
      <c r="B2259" s="15" t="b">
        <f t="shared" ca="1" si="99"/>
        <v>0</v>
      </c>
      <c r="C2259" s="28">
        <v>97.5</v>
      </c>
      <c r="D2259" s="28">
        <v>51</v>
      </c>
      <c r="E2259" s="28">
        <v>58.27</v>
      </c>
      <c r="F2259" s="28">
        <v>60.89</v>
      </c>
      <c r="G2259" s="5">
        <f t="shared" si="97"/>
        <v>57.506571428571426</v>
      </c>
      <c r="H2259" s="5">
        <v>28.2</v>
      </c>
      <c r="I2259" s="24">
        <v>5286</v>
      </c>
      <c r="J2259" s="24">
        <v>5858</v>
      </c>
      <c r="K2259" s="24">
        <f t="shared" si="100"/>
        <v>11144</v>
      </c>
      <c r="L2259" s="92">
        <v>11</v>
      </c>
    </row>
    <row r="2260" spans="1:12">
      <c r="A2260" s="15">
        <v>45540</v>
      </c>
      <c r="B2260" s="15" t="b">
        <f t="shared" ca="1" si="99"/>
        <v>0</v>
      </c>
      <c r="C2260" s="28">
        <v>2.4</v>
      </c>
      <c r="D2260" s="28">
        <v>60</v>
      </c>
      <c r="E2260" s="28">
        <v>61.2</v>
      </c>
      <c r="F2260" s="28">
        <v>64.87</v>
      </c>
      <c r="G2260" s="5">
        <f t="shared" si="97"/>
        <v>62.183999999999997</v>
      </c>
      <c r="H2260" s="5">
        <v>28.7</v>
      </c>
      <c r="I2260" s="24">
        <v>4752</v>
      </c>
      <c r="J2260" s="24">
        <v>5706</v>
      </c>
      <c r="K2260" s="24">
        <f t="shared" ref="K2260:K2285" si="101">I2260+J2260</f>
        <v>10458</v>
      </c>
      <c r="L2260" s="92">
        <v>11</v>
      </c>
    </row>
    <row r="2261" spans="1:12">
      <c r="A2261" s="15">
        <v>45541</v>
      </c>
      <c r="B2261" s="15" t="b">
        <f t="shared" ca="1" si="99"/>
        <v>0</v>
      </c>
      <c r="C2261" s="28">
        <v>31.8</v>
      </c>
      <c r="D2261" s="28">
        <v>55.75</v>
      </c>
      <c r="E2261" s="28">
        <v>60.8</v>
      </c>
      <c r="F2261" s="28">
        <v>62.53</v>
      </c>
      <c r="G2261" s="5">
        <f t="shared" si="97"/>
        <v>60.238857142857142</v>
      </c>
      <c r="H2261" s="5">
        <v>26.7</v>
      </c>
      <c r="I2261" s="24">
        <v>4882</v>
      </c>
      <c r="J2261" s="24">
        <v>5807</v>
      </c>
      <c r="K2261" s="24">
        <f t="shared" si="101"/>
        <v>10689</v>
      </c>
      <c r="L2261" s="92">
        <v>0</v>
      </c>
    </row>
    <row r="2262" spans="1:12">
      <c r="A2262" s="15">
        <v>45542</v>
      </c>
      <c r="B2262" s="15" t="b">
        <f t="shared" ca="1" si="99"/>
        <v>0</v>
      </c>
      <c r="C2262" s="28">
        <v>27</v>
      </c>
      <c r="D2262" s="28">
        <v>62.5</v>
      </c>
      <c r="E2262" s="28">
        <v>66.13</v>
      </c>
      <c r="F2262" s="28">
        <v>61.59</v>
      </c>
      <c r="G2262" s="5">
        <f t="shared" si="97"/>
        <v>63.743714285714283</v>
      </c>
      <c r="H2262" s="5">
        <v>28.8</v>
      </c>
      <c r="I2262" s="24">
        <v>5295</v>
      </c>
      <c r="J2262" s="24">
        <v>6140</v>
      </c>
      <c r="K2262" s="24">
        <f t="shared" si="101"/>
        <v>11435</v>
      </c>
      <c r="L2262" s="92">
        <v>18</v>
      </c>
    </row>
    <row r="2263" spans="1:12">
      <c r="A2263" s="15">
        <v>45543</v>
      </c>
      <c r="B2263" s="15" t="b">
        <f t="shared" ca="1" si="99"/>
        <v>0</v>
      </c>
      <c r="C2263" s="28">
        <v>63.6</v>
      </c>
      <c r="D2263" s="28">
        <v>55.5</v>
      </c>
      <c r="E2263" s="28">
        <v>57.47</v>
      </c>
      <c r="F2263" s="28">
        <v>58.55</v>
      </c>
      <c r="G2263" s="5">
        <f t="shared" si="97"/>
        <v>57.39</v>
      </c>
      <c r="H2263" s="5">
        <v>27.8</v>
      </c>
      <c r="I2263" s="24">
        <v>4950</v>
      </c>
      <c r="J2263" s="24">
        <v>5835</v>
      </c>
      <c r="K2263" s="24">
        <f t="shared" si="101"/>
        <v>10785</v>
      </c>
      <c r="L2263" s="92">
        <v>15</v>
      </c>
    </row>
    <row r="2264" spans="1:12">
      <c r="A2264" s="15">
        <v>45544</v>
      </c>
      <c r="B2264" s="15" t="b">
        <f t="shared" ca="1" si="99"/>
        <v>0</v>
      </c>
      <c r="C2264" s="28">
        <v>32.1</v>
      </c>
      <c r="D2264" s="28">
        <v>75.75</v>
      </c>
      <c r="E2264" s="28">
        <v>60.67</v>
      </c>
      <c r="F2264" s="28">
        <v>62.76</v>
      </c>
      <c r="G2264" s="5">
        <f t="shared" si="97"/>
        <v>64.83342857142857</v>
      </c>
      <c r="H2264" s="5">
        <v>26.5</v>
      </c>
      <c r="I2264" s="24">
        <v>4634</v>
      </c>
      <c r="J2264" s="24">
        <v>5407</v>
      </c>
      <c r="K2264" s="24">
        <f t="shared" si="101"/>
        <v>10041</v>
      </c>
      <c r="L2264" s="92">
        <v>11</v>
      </c>
    </row>
    <row r="2265" spans="1:12">
      <c r="A2265" s="15">
        <v>45545</v>
      </c>
      <c r="B2265" s="15" t="b">
        <f t="shared" ca="1" si="99"/>
        <v>0</v>
      </c>
      <c r="C2265" s="28">
        <v>60.3</v>
      </c>
      <c r="D2265" s="28">
        <v>69.25</v>
      </c>
      <c r="E2265" s="28">
        <v>62.27</v>
      </c>
      <c r="F2265" s="28">
        <v>67.02</v>
      </c>
      <c r="G2265" s="5">
        <f t="shared" si="97"/>
        <v>65.494</v>
      </c>
      <c r="H2265" s="5">
        <v>25.6</v>
      </c>
      <c r="I2265" s="24">
        <v>4806</v>
      </c>
      <c r="J2265" s="24">
        <v>5557</v>
      </c>
      <c r="K2265" s="24">
        <f t="shared" si="101"/>
        <v>10363</v>
      </c>
      <c r="L2265" s="92">
        <v>15</v>
      </c>
    </row>
    <row r="2266" spans="1:12">
      <c r="A2266" s="15">
        <v>45546</v>
      </c>
      <c r="B2266" s="15" t="b">
        <f t="shared" ca="1" si="99"/>
        <v>0</v>
      </c>
      <c r="C2266" s="28">
        <v>23.5</v>
      </c>
      <c r="D2266" s="28">
        <v>60.5</v>
      </c>
      <c r="E2266" s="28">
        <v>61.87</v>
      </c>
      <c r="F2266" s="28">
        <v>65.69</v>
      </c>
      <c r="G2266" s="5">
        <f t="shared" si="97"/>
        <v>62.866571428571426</v>
      </c>
      <c r="H2266" s="5">
        <v>27.4</v>
      </c>
      <c r="I2266" s="24">
        <v>4807</v>
      </c>
      <c r="J2266" s="24">
        <v>5962</v>
      </c>
      <c r="K2266" s="24">
        <f t="shared" si="101"/>
        <v>10769</v>
      </c>
      <c r="L2266" s="92">
        <v>11</v>
      </c>
    </row>
    <row r="2267" spans="1:12">
      <c r="A2267" s="15">
        <v>45547</v>
      </c>
      <c r="B2267" s="15" t="b">
        <f t="shared" ca="1" si="99"/>
        <v>0</v>
      </c>
      <c r="C2267" s="28">
        <v>40.200000000000003</v>
      </c>
      <c r="D2267" s="28">
        <v>66</v>
      </c>
      <c r="E2267" s="28">
        <v>64.400000000000006</v>
      </c>
      <c r="F2267" s="28">
        <v>70.48</v>
      </c>
      <c r="G2267" s="5">
        <f t="shared" si="97"/>
        <v>66.850285714285718</v>
      </c>
      <c r="H2267" s="5">
        <v>29</v>
      </c>
      <c r="I2267" s="24">
        <v>4719</v>
      </c>
      <c r="J2267" s="24">
        <v>5811</v>
      </c>
      <c r="K2267" s="24">
        <f t="shared" si="101"/>
        <v>10530</v>
      </c>
      <c r="L2267" s="92">
        <v>15</v>
      </c>
    </row>
    <row r="2268" spans="1:12">
      <c r="A2268" s="15">
        <v>45548</v>
      </c>
      <c r="B2268" s="15" t="b">
        <f t="shared" ca="1" si="99"/>
        <v>0</v>
      </c>
      <c r="C2268" s="28">
        <v>67.900000000000006</v>
      </c>
      <c r="D2268" s="28">
        <v>70.75</v>
      </c>
      <c r="E2268" s="28">
        <v>67.73</v>
      </c>
      <c r="F2268" s="28">
        <v>78.459999999999994</v>
      </c>
      <c r="G2268" s="5">
        <f t="shared" si="97"/>
        <v>72.099142857142851</v>
      </c>
      <c r="H2268" s="5">
        <v>29.3</v>
      </c>
      <c r="I2268" s="24">
        <v>4761</v>
      </c>
      <c r="J2268" s="24">
        <v>5752</v>
      </c>
      <c r="K2268" s="24">
        <f t="shared" si="101"/>
        <v>10513</v>
      </c>
      <c r="L2268" s="92">
        <v>26</v>
      </c>
    </row>
    <row r="2269" spans="1:12">
      <c r="A2269" s="15">
        <v>45549</v>
      </c>
      <c r="B2269" s="15" t="b">
        <f t="shared" ca="1" si="99"/>
        <v>0</v>
      </c>
      <c r="C2269" s="28">
        <v>99.7</v>
      </c>
      <c r="D2269" s="28">
        <v>90.75</v>
      </c>
      <c r="E2269" s="28">
        <v>84.4</v>
      </c>
      <c r="F2269" s="28">
        <v>98.14</v>
      </c>
      <c r="G2269" s="5">
        <f t="shared" si="97"/>
        <v>90.562285714285721</v>
      </c>
      <c r="H2269" s="5">
        <v>28</v>
      </c>
      <c r="I2269" s="24">
        <v>5269</v>
      </c>
      <c r="J2269" s="24">
        <v>6147</v>
      </c>
      <c r="K2269" s="24">
        <f t="shared" si="101"/>
        <v>11416</v>
      </c>
      <c r="L2269" s="92">
        <v>31</v>
      </c>
    </row>
    <row r="2270" spans="1:12">
      <c r="A2270" s="15">
        <v>45550</v>
      </c>
      <c r="B2270" s="15" t="b">
        <f t="shared" ca="1" si="99"/>
        <v>0</v>
      </c>
      <c r="C2270" s="28">
        <v>65.2</v>
      </c>
      <c r="D2270" s="28">
        <v>92.25</v>
      </c>
      <c r="E2270" s="28">
        <v>86.67</v>
      </c>
      <c r="F2270" s="28">
        <v>93.88</v>
      </c>
      <c r="G2270" s="5">
        <f t="shared" si="97"/>
        <v>90.417428571428573</v>
      </c>
      <c r="H2270" s="5">
        <v>28.8</v>
      </c>
      <c r="I2270" s="24">
        <v>5058</v>
      </c>
      <c r="J2270" s="24">
        <v>5760</v>
      </c>
      <c r="K2270" s="24">
        <f t="shared" si="101"/>
        <v>10818</v>
      </c>
      <c r="L2270" s="92">
        <v>31</v>
      </c>
    </row>
    <row r="2271" spans="1:12">
      <c r="A2271" s="15">
        <v>45551</v>
      </c>
      <c r="B2271" s="15" t="b">
        <f t="shared" ca="1" si="99"/>
        <v>0</v>
      </c>
      <c r="C2271" s="28">
        <v>50.1</v>
      </c>
      <c r="D2271" s="28">
        <v>80</v>
      </c>
      <c r="E2271" s="28">
        <v>78.27</v>
      </c>
      <c r="F2271" s="28">
        <v>76.33</v>
      </c>
      <c r="G2271" s="5">
        <f t="shared" si="97"/>
        <v>78.00028571428571</v>
      </c>
      <c r="H2271" s="5">
        <v>28.3</v>
      </c>
      <c r="I2271" s="24">
        <v>4624</v>
      </c>
      <c r="J2271" s="24">
        <v>5471</v>
      </c>
      <c r="K2271" s="24">
        <f t="shared" si="101"/>
        <v>10095</v>
      </c>
      <c r="L2271" s="92">
        <v>26</v>
      </c>
    </row>
    <row r="2272" spans="1:12">
      <c r="A2272" s="15">
        <v>45552</v>
      </c>
      <c r="B2272" s="15" t="b">
        <f t="shared" ca="1" si="99"/>
        <v>0</v>
      </c>
      <c r="C2272" s="28">
        <v>26.4</v>
      </c>
      <c r="D2272" s="28">
        <v>72</v>
      </c>
      <c r="E2272" s="28">
        <v>65.47</v>
      </c>
      <c r="F2272" s="28">
        <v>70.48</v>
      </c>
      <c r="G2272" s="5">
        <f t="shared" si="97"/>
        <v>68.680285714285716</v>
      </c>
      <c r="H2272" s="5">
        <v>30.4</v>
      </c>
      <c r="I2272" s="24">
        <v>5597</v>
      </c>
      <c r="J2272" s="24">
        <v>6241</v>
      </c>
      <c r="K2272" s="24">
        <f t="shared" si="101"/>
        <v>11838</v>
      </c>
      <c r="L2272" s="92">
        <v>22</v>
      </c>
    </row>
    <row r="2273" spans="1:12">
      <c r="A2273" s="15">
        <v>45553</v>
      </c>
      <c r="B2273" s="15" t="b">
        <f t="shared" ca="1" si="99"/>
        <v>0</v>
      </c>
      <c r="C2273" s="28">
        <v>45.7</v>
      </c>
      <c r="D2273" s="28">
        <v>67.25</v>
      </c>
      <c r="E2273" s="28">
        <v>63.73</v>
      </c>
      <c r="F2273" s="28">
        <v>64.63</v>
      </c>
      <c r="G2273" s="5">
        <f t="shared" si="97"/>
        <v>64.843142857142851</v>
      </c>
      <c r="H2273" s="5">
        <v>29.6</v>
      </c>
      <c r="I2273" s="24">
        <v>4874</v>
      </c>
      <c r="J2273" s="24">
        <v>5531</v>
      </c>
      <c r="K2273" s="24">
        <f t="shared" si="101"/>
        <v>10405</v>
      </c>
      <c r="L2273" s="92">
        <v>18</v>
      </c>
    </row>
    <row r="2274" spans="1:12">
      <c r="A2274" s="15">
        <v>45554</v>
      </c>
      <c r="B2274" s="15" t="b">
        <f t="shared" ca="1" si="99"/>
        <v>0</v>
      </c>
      <c r="C2274" s="28">
        <v>66</v>
      </c>
      <c r="D2274" s="28">
        <v>67.75</v>
      </c>
      <c r="E2274" s="28">
        <v>68</v>
      </c>
      <c r="F2274" s="28">
        <v>69.150000000000006</v>
      </c>
      <c r="G2274" s="5">
        <f t="shared" si="97"/>
        <v>68.337142857142851</v>
      </c>
      <c r="H2274" s="5">
        <v>29.9</v>
      </c>
      <c r="I2274" s="24">
        <v>5238</v>
      </c>
      <c r="J2274" s="24">
        <v>5899</v>
      </c>
      <c r="K2274" s="24">
        <f t="shared" si="101"/>
        <v>11137</v>
      </c>
      <c r="L2274" s="92">
        <v>15</v>
      </c>
    </row>
    <row r="2275" spans="1:12">
      <c r="A2275" s="15">
        <v>45555</v>
      </c>
      <c r="B2275" s="15" t="b">
        <f t="shared" ca="1" si="99"/>
        <v>0</v>
      </c>
      <c r="C2275" s="28">
        <v>59.5</v>
      </c>
      <c r="D2275" s="28">
        <v>68.25</v>
      </c>
      <c r="E2275" s="28">
        <v>71.2</v>
      </c>
      <c r="F2275" s="28">
        <v>81.38</v>
      </c>
      <c r="G2275" s="5">
        <f t="shared" si="97"/>
        <v>74.016000000000005</v>
      </c>
      <c r="H2275" s="5">
        <v>29.2</v>
      </c>
      <c r="I2275" s="24">
        <v>5467</v>
      </c>
      <c r="J2275" s="24">
        <v>6202</v>
      </c>
      <c r="K2275" s="24">
        <f t="shared" si="101"/>
        <v>11669</v>
      </c>
      <c r="L2275" s="92">
        <v>18</v>
      </c>
    </row>
    <row r="2276" spans="1:12">
      <c r="A2276" s="15">
        <v>45556</v>
      </c>
      <c r="B2276" s="15" t="b">
        <f t="shared" ca="1" si="99"/>
        <v>0</v>
      </c>
      <c r="C2276" s="28">
        <v>63.4</v>
      </c>
      <c r="D2276" s="28">
        <v>92</v>
      </c>
      <c r="E2276" s="28">
        <v>82.67</v>
      </c>
      <c r="F2276" s="28">
        <v>96.81</v>
      </c>
      <c r="G2276" s="5">
        <f t="shared" si="97"/>
        <v>89.650571428571425</v>
      </c>
      <c r="H2276" s="5">
        <v>27.2</v>
      </c>
      <c r="I2276" s="24">
        <v>4997</v>
      </c>
      <c r="J2276" s="24">
        <v>5958</v>
      </c>
      <c r="K2276" s="24">
        <f t="shared" si="101"/>
        <v>10955</v>
      </c>
      <c r="L2276" s="92">
        <v>36</v>
      </c>
    </row>
    <row r="2277" spans="1:12">
      <c r="A2277" s="15">
        <v>45557</v>
      </c>
      <c r="B2277" s="15" t="b">
        <f t="shared" ca="1" si="99"/>
        <v>0</v>
      </c>
      <c r="C2277" s="28">
        <v>43</v>
      </c>
      <c r="D2277" s="28">
        <v>70</v>
      </c>
      <c r="E2277" s="28">
        <v>66.400000000000006</v>
      </c>
      <c r="F2277" s="28">
        <v>82.71</v>
      </c>
      <c r="G2277" s="5">
        <f t="shared" si="97"/>
        <v>72.814857142857136</v>
      </c>
      <c r="H2277" s="5">
        <v>26.3</v>
      </c>
      <c r="I2277" s="24">
        <v>4531</v>
      </c>
      <c r="J2277" s="24">
        <v>5099</v>
      </c>
      <c r="K2277" s="24">
        <f t="shared" si="101"/>
        <v>9630</v>
      </c>
      <c r="L2277" s="92">
        <v>36</v>
      </c>
    </row>
    <row r="2278" spans="1:12">
      <c r="A2278" s="15">
        <v>45558</v>
      </c>
      <c r="B2278" s="15" t="b">
        <f t="shared" ca="1" si="99"/>
        <v>0</v>
      </c>
      <c r="C2278" s="28">
        <v>60.6</v>
      </c>
      <c r="D2278" s="28">
        <v>69</v>
      </c>
      <c r="E2278" s="28">
        <v>65.47</v>
      </c>
      <c r="F2278" s="28">
        <v>65.430000000000007</v>
      </c>
      <c r="G2278" s="5">
        <f t="shared" si="97"/>
        <v>66.263142857142853</v>
      </c>
      <c r="H2278" s="5">
        <v>25.3</v>
      </c>
      <c r="I2278" s="24">
        <v>4050</v>
      </c>
      <c r="J2278" s="24">
        <v>4130</v>
      </c>
      <c r="K2278" s="24">
        <f t="shared" si="101"/>
        <v>8180</v>
      </c>
      <c r="L2278" s="92">
        <v>15</v>
      </c>
    </row>
    <row r="2279" spans="1:12">
      <c r="A2279" s="15">
        <v>45559</v>
      </c>
      <c r="B2279" s="15" t="b">
        <f t="shared" ca="1" si="99"/>
        <v>0</v>
      </c>
      <c r="C2279" s="28">
        <v>21.1</v>
      </c>
      <c r="D2279" s="28">
        <v>68.75</v>
      </c>
      <c r="E2279" s="28">
        <v>64</v>
      </c>
      <c r="F2279" s="28">
        <v>63.56</v>
      </c>
      <c r="G2279" s="5">
        <f t="shared" si="97"/>
        <v>64.93485714285714</v>
      </c>
      <c r="H2279" s="5">
        <v>26.3</v>
      </c>
      <c r="I2279" s="24">
        <v>3693</v>
      </c>
      <c r="J2279" s="24">
        <v>4768</v>
      </c>
      <c r="K2279" s="24">
        <f t="shared" si="101"/>
        <v>8461</v>
      </c>
      <c r="L2279" s="92">
        <v>18</v>
      </c>
    </row>
    <row r="2280" spans="1:12">
      <c r="A2280" s="15">
        <v>45560</v>
      </c>
      <c r="B2280" s="15" t="b">
        <f t="shared" ca="1" si="99"/>
        <v>0</v>
      </c>
      <c r="C2280" s="28">
        <v>60</v>
      </c>
      <c r="D2280" s="28">
        <v>61.75</v>
      </c>
      <c r="E2280" s="28">
        <v>60.67</v>
      </c>
      <c r="F2280" s="28">
        <v>63.03</v>
      </c>
      <c r="G2280" s="5">
        <f t="shared" ref="G2280:G2317" si="102">((D2280*400)+(E2280*750)+(F2280*600))/1750</f>
        <v>61.725999999999999</v>
      </c>
      <c r="H2280" s="5">
        <v>27.7</v>
      </c>
      <c r="I2280" s="24">
        <v>4569</v>
      </c>
      <c r="J2280" s="24">
        <v>5221</v>
      </c>
      <c r="K2280" s="24">
        <f t="shared" si="101"/>
        <v>9790</v>
      </c>
      <c r="L2280" s="92">
        <v>15</v>
      </c>
    </row>
    <row r="2281" spans="1:12">
      <c r="A2281" s="15">
        <v>45561</v>
      </c>
      <c r="B2281" s="15" t="b">
        <f t="shared" ca="1" si="99"/>
        <v>0</v>
      </c>
      <c r="C2281" s="28">
        <v>42.5</v>
      </c>
      <c r="D2281" s="28">
        <v>67.5</v>
      </c>
      <c r="E2281" s="28">
        <v>63.33</v>
      </c>
      <c r="F2281" s="28">
        <v>50.29</v>
      </c>
      <c r="G2281" s="5">
        <f t="shared" si="102"/>
        <v>59.812285714285714</v>
      </c>
      <c r="H2281" s="5">
        <v>28.5</v>
      </c>
      <c r="I2281" s="24">
        <v>4791</v>
      </c>
      <c r="J2281" s="24">
        <v>5341</v>
      </c>
      <c r="K2281" s="24">
        <f t="shared" si="101"/>
        <v>10132</v>
      </c>
      <c r="L2281" s="92">
        <v>18</v>
      </c>
    </row>
    <row r="2282" spans="1:12">
      <c r="A2282" s="15">
        <v>45562</v>
      </c>
      <c r="B2282" s="15" t="b">
        <f t="shared" ca="1" si="99"/>
        <v>0</v>
      </c>
      <c r="C2282" s="28">
        <v>38.5</v>
      </c>
      <c r="D2282" s="28">
        <v>63.75</v>
      </c>
      <c r="E2282" s="28">
        <v>61.6</v>
      </c>
      <c r="F2282" s="28">
        <v>49.9</v>
      </c>
      <c r="G2282" s="5">
        <f t="shared" si="102"/>
        <v>58.08</v>
      </c>
      <c r="H2282" s="5">
        <v>29.4</v>
      </c>
      <c r="I2282" s="24">
        <v>4941</v>
      </c>
      <c r="J2282" s="24">
        <v>5473</v>
      </c>
      <c r="K2282" s="24">
        <f t="shared" si="101"/>
        <v>10414</v>
      </c>
      <c r="L2282" s="92">
        <v>22</v>
      </c>
    </row>
    <row r="2283" spans="1:12">
      <c r="A2283" s="15">
        <v>45563</v>
      </c>
      <c r="B2283" s="15" t="b">
        <f t="shared" ca="1" si="99"/>
        <v>0</v>
      </c>
      <c r="C2283" s="28">
        <v>29.3</v>
      </c>
      <c r="D2283" s="28">
        <v>91.5</v>
      </c>
      <c r="E2283" s="28">
        <v>74.930000000000007</v>
      </c>
      <c r="F2283" s="28">
        <v>55.6</v>
      </c>
      <c r="G2283" s="5">
        <f t="shared" si="102"/>
        <v>72.09</v>
      </c>
      <c r="H2283" s="5">
        <v>28.1</v>
      </c>
      <c r="I2283" s="24">
        <v>4841</v>
      </c>
      <c r="J2283" s="24">
        <v>6090</v>
      </c>
      <c r="K2283" s="24">
        <f t="shared" si="101"/>
        <v>10931</v>
      </c>
      <c r="L2283" s="92">
        <v>26</v>
      </c>
    </row>
    <row r="2284" spans="1:12">
      <c r="A2284" s="15">
        <v>45564</v>
      </c>
      <c r="B2284" s="15" t="b">
        <f t="shared" ca="1" si="99"/>
        <v>0</v>
      </c>
      <c r="C2284" s="28">
        <v>42</v>
      </c>
      <c r="D2284" s="28">
        <v>87.5</v>
      </c>
      <c r="E2284" s="28">
        <v>80.13</v>
      </c>
      <c r="F2284" s="28">
        <v>59.72</v>
      </c>
      <c r="G2284" s="5">
        <f t="shared" si="102"/>
        <v>74.816857142857145</v>
      </c>
      <c r="H2284" s="5">
        <v>28.9</v>
      </c>
      <c r="I2284" s="24">
        <v>4790</v>
      </c>
      <c r="J2284" s="24">
        <v>5638</v>
      </c>
      <c r="K2284" s="24">
        <f t="shared" si="101"/>
        <v>10428</v>
      </c>
      <c r="L2284" s="92">
        <v>22</v>
      </c>
    </row>
    <row r="2285" spans="1:12">
      <c r="A2285" s="15">
        <v>45565</v>
      </c>
      <c r="B2285" s="15" t="b">
        <f t="shared" ca="1" si="99"/>
        <v>0</v>
      </c>
      <c r="C2285" s="28">
        <v>67</v>
      </c>
      <c r="D2285" s="28">
        <v>84.5</v>
      </c>
      <c r="E2285" s="28">
        <v>82.13</v>
      </c>
      <c r="F2285" s="28">
        <v>61.1</v>
      </c>
      <c r="G2285" s="5">
        <f t="shared" si="102"/>
        <v>75.46142857142857</v>
      </c>
      <c r="H2285" s="5">
        <v>29.8</v>
      </c>
      <c r="I2285" s="24">
        <v>4803</v>
      </c>
      <c r="J2285" s="24">
        <v>5443</v>
      </c>
      <c r="K2285" s="24">
        <f t="shared" si="101"/>
        <v>10246</v>
      </c>
      <c r="L2285" s="92">
        <v>26</v>
      </c>
    </row>
    <row r="2286" spans="1:12">
      <c r="A2286" s="15">
        <v>45566</v>
      </c>
      <c r="B2286" s="15" t="b">
        <f t="shared" ca="1" si="99"/>
        <v>0</v>
      </c>
      <c r="C2286" s="28">
        <v>5.6</v>
      </c>
      <c r="D2286" s="28">
        <v>92.75</v>
      </c>
      <c r="E2286" s="28">
        <v>92.4</v>
      </c>
      <c r="F2286" s="28">
        <v>87.62</v>
      </c>
      <c r="G2286" s="5">
        <f t="shared" si="102"/>
        <v>90.841142857142856</v>
      </c>
      <c r="H2286" s="5">
        <v>30</v>
      </c>
      <c r="I2286" s="24">
        <v>3876</v>
      </c>
      <c r="J2286" s="24">
        <v>4989</v>
      </c>
      <c r="K2286" s="24">
        <f t="shared" ref="K2286:K2317" si="103">I2286+J2286</f>
        <v>8865</v>
      </c>
      <c r="L2286" s="92">
        <v>22</v>
      </c>
    </row>
    <row r="2287" spans="1:12">
      <c r="A2287" s="15">
        <v>45567</v>
      </c>
      <c r="B2287" s="15" t="b">
        <f t="shared" ca="1" si="99"/>
        <v>0</v>
      </c>
      <c r="C2287" s="28">
        <v>61.4</v>
      </c>
      <c r="D2287" s="28">
        <v>96.25</v>
      </c>
      <c r="E2287" s="28">
        <v>99.6</v>
      </c>
      <c r="F2287" s="28">
        <v>88.43</v>
      </c>
      <c r="G2287" s="5">
        <f t="shared" si="102"/>
        <v>95.004571428571424</v>
      </c>
      <c r="H2287" s="5">
        <v>26.7</v>
      </c>
      <c r="I2287" s="24">
        <v>3249</v>
      </c>
      <c r="J2287" s="24">
        <v>3613</v>
      </c>
      <c r="K2287" s="24">
        <f t="shared" si="103"/>
        <v>6862</v>
      </c>
      <c r="L2287" s="92">
        <v>22</v>
      </c>
    </row>
    <row r="2288" spans="1:12">
      <c r="A2288" s="15">
        <v>45568</v>
      </c>
      <c r="B2288" s="15" t="b">
        <f t="shared" ca="1" si="99"/>
        <v>0</v>
      </c>
      <c r="C2288" s="28">
        <v>69</v>
      </c>
      <c r="D2288" s="28">
        <v>97</v>
      </c>
      <c r="E2288" s="28">
        <v>99.6</v>
      </c>
      <c r="F2288" s="28">
        <v>98.43</v>
      </c>
      <c r="G2288" s="5">
        <f t="shared" si="102"/>
        <v>98.604571428571433</v>
      </c>
      <c r="H2288" s="5">
        <v>26.1</v>
      </c>
      <c r="I2288" s="24">
        <v>2191</v>
      </c>
      <c r="J2288" s="24">
        <v>2197</v>
      </c>
      <c r="K2288" s="24">
        <f t="shared" si="103"/>
        <v>4388</v>
      </c>
      <c r="L2288" s="92">
        <v>22</v>
      </c>
    </row>
    <row r="2289" spans="1:12">
      <c r="A2289" s="15">
        <v>45569</v>
      </c>
      <c r="B2289" s="15" t="b">
        <f t="shared" ca="1" si="99"/>
        <v>0</v>
      </c>
      <c r="C2289" s="28">
        <v>71.8</v>
      </c>
      <c r="D2289" s="28">
        <v>97.75</v>
      </c>
      <c r="E2289" s="28">
        <v>98.93</v>
      </c>
      <c r="F2289" s="28">
        <v>99.21</v>
      </c>
      <c r="G2289" s="5">
        <f t="shared" si="102"/>
        <v>98.75628571428571</v>
      </c>
      <c r="H2289" s="5">
        <v>26.4</v>
      </c>
      <c r="I2289" s="24">
        <v>2148</v>
      </c>
      <c r="J2289" s="24">
        <v>2078</v>
      </c>
      <c r="K2289" s="24">
        <f t="shared" si="103"/>
        <v>4226</v>
      </c>
      <c r="L2289" s="92">
        <v>36</v>
      </c>
    </row>
    <row r="2290" spans="1:12">
      <c r="A2290" s="15">
        <v>45570</v>
      </c>
      <c r="B2290" s="15" t="b">
        <f t="shared" ca="1" si="99"/>
        <v>0</v>
      </c>
      <c r="C2290" s="28">
        <v>63.1</v>
      </c>
      <c r="D2290" s="28">
        <v>96.75</v>
      </c>
      <c r="E2290" s="28">
        <v>96.13</v>
      </c>
      <c r="F2290" s="28">
        <v>97.05</v>
      </c>
      <c r="G2290" s="5">
        <f t="shared" si="102"/>
        <v>96.587142857142851</v>
      </c>
      <c r="H2290" s="5">
        <v>27.3</v>
      </c>
      <c r="I2290" s="24">
        <v>2607</v>
      </c>
      <c r="J2290" s="24">
        <v>2456</v>
      </c>
      <c r="K2290" s="24">
        <f t="shared" si="103"/>
        <v>5063</v>
      </c>
      <c r="L2290" s="92">
        <v>26</v>
      </c>
    </row>
    <row r="2291" spans="1:12">
      <c r="A2291" s="15">
        <v>45571</v>
      </c>
      <c r="B2291" s="15" t="b">
        <f t="shared" ca="1" si="99"/>
        <v>0</v>
      </c>
      <c r="C2291" s="28">
        <v>48.9</v>
      </c>
      <c r="D2291" s="28">
        <v>72</v>
      </c>
      <c r="E2291" s="28">
        <v>79.73</v>
      </c>
      <c r="F2291" s="28">
        <v>65.23</v>
      </c>
      <c r="G2291" s="5">
        <f t="shared" si="102"/>
        <v>72.991714285714281</v>
      </c>
      <c r="H2291" s="5">
        <v>28.1</v>
      </c>
      <c r="I2291" s="24">
        <v>2721</v>
      </c>
      <c r="J2291" s="24">
        <v>2988</v>
      </c>
      <c r="K2291" s="24">
        <f t="shared" si="103"/>
        <v>5709</v>
      </c>
      <c r="L2291" s="92">
        <v>22</v>
      </c>
    </row>
    <row r="2292" spans="1:12">
      <c r="A2292" s="15">
        <v>45572</v>
      </c>
      <c r="B2292" s="15" t="b">
        <f t="shared" ca="1" si="99"/>
        <v>0</v>
      </c>
      <c r="C2292" s="28">
        <v>28.4</v>
      </c>
      <c r="D2292" s="28">
        <v>64.5</v>
      </c>
      <c r="E2292" s="28">
        <v>66</v>
      </c>
      <c r="F2292" s="28">
        <v>31.24</v>
      </c>
      <c r="G2292" s="5">
        <f t="shared" si="102"/>
        <v>53.739428571428569</v>
      </c>
      <c r="H2292" s="5">
        <v>28.1</v>
      </c>
      <c r="I2292" s="24">
        <v>2657</v>
      </c>
      <c r="J2292" s="24">
        <v>2918</v>
      </c>
      <c r="K2292" s="24">
        <f t="shared" si="103"/>
        <v>5575</v>
      </c>
      <c r="L2292" s="92">
        <v>18</v>
      </c>
    </row>
    <row r="2293" spans="1:12">
      <c r="A2293" s="15">
        <v>45573</v>
      </c>
      <c r="B2293" s="15" t="b">
        <f t="shared" ca="1" si="99"/>
        <v>0</v>
      </c>
      <c r="C2293" s="28">
        <v>29.8</v>
      </c>
      <c r="D2293" s="28">
        <v>58</v>
      </c>
      <c r="E2293" s="28">
        <v>64.27</v>
      </c>
      <c r="F2293" s="28">
        <v>30.65</v>
      </c>
      <c r="G2293" s="5">
        <f t="shared" si="102"/>
        <v>51.31</v>
      </c>
      <c r="H2293" s="5">
        <v>27.6</v>
      </c>
      <c r="I2293" s="24">
        <v>2516</v>
      </c>
      <c r="J2293" s="24">
        <v>2662</v>
      </c>
      <c r="K2293" s="24">
        <f t="shared" si="103"/>
        <v>5178</v>
      </c>
      <c r="L2293" s="92">
        <v>18</v>
      </c>
    </row>
    <row r="2294" spans="1:12">
      <c r="A2294" s="15">
        <v>45574</v>
      </c>
      <c r="B2294" s="15" t="b">
        <f t="shared" ca="1" si="99"/>
        <v>0</v>
      </c>
      <c r="C2294" s="28">
        <v>45.4</v>
      </c>
      <c r="D2294" s="28">
        <v>65.75</v>
      </c>
      <c r="E2294" s="28">
        <v>65.87</v>
      </c>
      <c r="F2294" s="28">
        <v>34.18</v>
      </c>
      <c r="G2294" s="5">
        <f t="shared" si="102"/>
        <v>54.977428571428568</v>
      </c>
      <c r="H2294" s="5">
        <v>25.9</v>
      </c>
      <c r="I2294" s="24">
        <v>2143</v>
      </c>
      <c r="J2294" s="24">
        <v>2418</v>
      </c>
      <c r="K2294" s="24">
        <f t="shared" si="103"/>
        <v>4561</v>
      </c>
      <c r="L2294" s="92">
        <v>18</v>
      </c>
    </row>
    <row r="2295" spans="1:12">
      <c r="A2295" s="15">
        <v>45575</v>
      </c>
      <c r="B2295" s="15" t="b">
        <f t="shared" ca="1" si="99"/>
        <v>0</v>
      </c>
      <c r="C2295" s="28">
        <v>56</v>
      </c>
      <c r="D2295" s="28">
        <v>91.25</v>
      </c>
      <c r="E2295" s="28">
        <v>76.8</v>
      </c>
      <c r="F2295" s="28">
        <v>55.01</v>
      </c>
      <c r="G2295" s="5">
        <f t="shared" si="102"/>
        <v>72.632000000000005</v>
      </c>
      <c r="H2295" s="5">
        <v>26.8</v>
      </c>
      <c r="I2295" s="24">
        <v>2360</v>
      </c>
      <c r="J2295" s="24">
        <v>2359</v>
      </c>
      <c r="K2295" s="24">
        <f t="shared" si="103"/>
        <v>4719</v>
      </c>
      <c r="L2295" s="92">
        <v>22</v>
      </c>
    </row>
    <row r="2296" spans="1:12">
      <c r="A2296" s="15">
        <v>45576</v>
      </c>
      <c r="B2296" s="15" t="b">
        <f t="shared" ca="1" si="99"/>
        <v>0</v>
      </c>
      <c r="C2296" s="28">
        <v>70.400000000000006</v>
      </c>
      <c r="D2296" s="28">
        <v>94.75</v>
      </c>
      <c r="E2296" s="28">
        <v>84.53</v>
      </c>
      <c r="F2296" s="28">
        <v>80.94</v>
      </c>
      <c r="G2296" s="5">
        <f t="shared" si="102"/>
        <v>85.635142857142853</v>
      </c>
      <c r="H2296" s="5">
        <v>25.9</v>
      </c>
      <c r="I2296" s="24">
        <v>2233</v>
      </c>
      <c r="J2296" s="24">
        <v>2501</v>
      </c>
      <c r="K2296" s="24">
        <f t="shared" si="103"/>
        <v>4734</v>
      </c>
      <c r="L2296" s="92">
        <v>26</v>
      </c>
    </row>
    <row r="2297" spans="1:12">
      <c r="A2297" s="15">
        <v>45577</v>
      </c>
      <c r="B2297" s="15" t="b">
        <f t="shared" ca="1" si="99"/>
        <v>0</v>
      </c>
      <c r="C2297" s="28">
        <v>33.5</v>
      </c>
      <c r="D2297" s="28">
        <v>97.25</v>
      </c>
      <c r="E2297" s="28">
        <v>86</v>
      </c>
      <c r="F2297" s="28">
        <v>82.91</v>
      </c>
      <c r="G2297" s="5">
        <f t="shared" si="102"/>
        <v>87.512</v>
      </c>
      <c r="H2297" s="5">
        <v>27</v>
      </c>
      <c r="I2297" s="24">
        <v>2264</v>
      </c>
      <c r="J2297" s="24">
        <v>2568</v>
      </c>
      <c r="K2297" s="24">
        <f t="shared" si="103"/>
        <v>4832</v>
      </c>
      <c r="L2297" s="92">
        <v>26</v>
      </c>
    </row>
    <row r="2298" spans="1:12">
      <c r="A2298" s="15">
        <v>45578</v>
      </c>
      <c r="B2298" s="15" t="b">
        <f t="shared" ca="1" si="99"/>
        <v>0</v>
      </c>
      <c r="C2298" s="28">
        <v>62</v>
      </c>
      <c r="D2298" s="28">
        <v>92.25</v>
      </c>
      <c r="E2298" s="28">
        <v>75.069999999999993</v>
      </c>
      <c r="F2298" s="28">
        <v>67.39</v>
      </c>
      <c r="G2298" s="5">
        <f t="shared" si="102"/>
        <v>76.363714285714281</v>
      </c>
      <c r="H2298" s="5">
        <v>27.3</v>
      </c>
      <c r="I2298" s="24">
        <v>2584</v>
      </c>
      <c r="J2298" s="24">
        <v>2813</v>
      </c>
      <c r="K2298" s="24">
        <f t="shared" si="103"/>
        <v>5397</v>
      </c>
      <c r="L2298" s="92">
        <v>22</v>
      </c>
    </row>
    <row r="2299" spans="1:12">
      <c r="A2299" s="15">
        <v>45579</v>
      </c>
      <c r="B2299" s="15" t="b">
        <f t="shared" ca="1" si="99"/>
        <v>0</v>
      </c>
      <c r="C2299" s="28">
        <v>86.8</v>
      </c>
      <c r="D2299" s="28">
        <v>84.75</v>
      </c>
      <c r="E2299" s="28">
        <v>74</v>
      </c>
      <c r="F2299" s="28">
        <v>54.03</v>
      </c>
      <c r="G2299" s="5">
        <f t="shared" si="102"/>
        <v>69.610285714285709</v>
      </c>
      <c r="H2299" s="5">
        <v>27.8</v>
      </c>
      <c r="I2299" s="24">
        <v>2858</v>
      </c>
      <c r="J2299" s="24">
        <v>3134</v>
      </c>
      <c r="K2299" s="24">
        <f t="shared" si="103"/>
        <v>5992</v>
      </c>
      <c r="L2299" s="92">
        <v>15</v>
      </c>
    </row>
    <row r="2300" spans="1:12">
      <c r="A2300" s="15">
        <v>45580</v>
      </c>
      <c r="B2300" s="15" t="b">
        <f t="shared" ca="1" si="99"/>
        <v>0</v>
      </c>
      <c r="C2300" s="28">
        <v>24.7</v>
      </c>
      <c r="D2300" s="28">
        <v>79</v>
      </c>
      <c r="E2300" s="28">
        <v>68.930000000000007</v>
      </c>
      <c r="F2300" s="28">
        <v>46.37</v>
      </c>
      <c r="G2300" s="5">
        <f t="shared" si="102"/>
        <v>63.496857142857145</v>
      </c>
      <c r="H2300" s="5">
        <v>27.9</v>
      </c>
      <c r="I2300" s="24">
        <v>2807</v>
      </c>
      <c r="J2300" s="24">
        <v>3130</v>
      </c>
      <c r="K2300" s="24">
        <f t="shared" si="103"/>
        <v>5937</v>
      </c>
      <c r="L2300" s="92">
        <v>15</v>
      </c>
    </row>
    <row r="2301" spans="1:12">
      <c r="A2301" s="15">
        <v>45581</v>
      </c>
      <c r="B2301" s="15" t="b">
        <f t="shared" ca="1" si="99"/>
        <v>0</v>
      </c>
      <c r="C2301" s="28">
        <v>66.099999999999994</v>
      </c>
      <c r="D2301" s="28">
        <v>74.25</v>
      </c>
      <c r="E2301" s="28">
        <v>66.53</v>
      </c>
      <c r="F2301" s="28">
        <v>51.28</v>
      </c>
      <c r="G2301" s="5">
        <f t="shared" si="102"/>
        <v>63.066000000000003</v>
      </c>
      <c r="H2301" s="5">
        <v>27.8</v>
      </c>
      <c r="I2301" s="24">
        <v>2717</v>
      </c>
      <c r="J2301" s="24">
        <v>2984</v>
      </c>
      <c r="K2301" s="24">
        <f t="shared" si="103"/>
        <v>5701</v>
      </c>
      <c r="L2301" s="92">
        <v>15</v>
      </c>
    </row>
    <row r="2302" spans="1:12">
      <c r="A2302" s="15">
        <v>45582</v>
      </c>
      <c r="B2302" s="15" t="b">
        <f t="shared" ca="1" si="99"/>
        <v>0</v>
      </c>
      <c r="C2302" s="28">
        <v>53.7</v>
      </c>
      <c r="D2302" s="28">
        <v>81</v>
      </c>
      <c r="E2302" s="28">
        <v>73.599999999999994</v>
      </c>
      <c r="F2302" s="28">
        <v>57.96</v>
      </c>
      <c r="G2302" s="5">
        <f t="shared" si="102"/>
        <v>69.929142857142864</v>
      </c>
      <c r="H2302" s="5">
        <v>27.9</v>
      </c>
      <c r="I2302" s="24">
        <v>2777</v>
      </c>
      <c r="J2302" s="24">
        <v>3059</v>
      </c>
      <c r="K2302" s="24">
        <f t="shared" si="103"/>
        <v>5836</v>
      </c>
      <c r="L2302" s="92">
        <v>15</v>
      </c>
    </row>
    <row r="2303" spans="1:12">
      <c r="A2303" s="15">
        <v>45583</v>
      </c>
      <c r="B2303" s="15" t="b">
        <f t="shared" ca="1" si="99"/>
        <v>0</v>
      </c>
      <c r="C2303" s="28">
        <v>39.9</v>
      </c>
      <c r="D2303" s="28">
        <v>77.75</v>
      </c>
      <c r="E2303" s="28">
        <v>77.73</v>
      </c>
      <c r="F2303" s="28">
        <v>68.760000000000005</v>
      </c>
      <c r="G2303" s="5">
        <f t="shared" si="102"/>
        <v>74.659142857142854</v>
      </c>
      <c r="H2303" s="5">
        <v>28.2</v>
      </c>
      <c r="I2303" s="24">
        <v>2691</v>
      </c>
      <c r="J2303" s="24">
        <v>2919</v>
      </c>
      <c r="K2303" s="24">
        <f t="shared" si="103"/>
        <v>5610</v>
      </c>
      <c r="L2303" s="92">
        <v>22</v>
      </c>
    </row>
    <row r="2304" spans="1:12">
      <c r="A2304" s="15">
        <v>45584</v>
      </c>
      <c r="B2304" s="15" t="b">
        <f t="shared" ca="1" si="99"/>
        <v>0</v>
      </c>
      <c r="C2304" s="28">
        <v>53.5</v>
      </c>
      <c r="D2304" s="28">
        <v>98</v>
      </c>
      <c r="E2304" s="28">
        <v>89.47</v>
      </c>
      <c r="F2304" s="28">
        <v>92.73</v>
      </c>
      <c r="G2304" s="5">
        <f t="shared" si="102"/>
        <v>92.537428571428578</v>
      </c>
      <c r="H2304" s="5">
        <v>28.2</v>
      </c>
      <c r="I2304" s="24">
        <v>3220</v>
      </c>
      <c r="J2304" s="24">
        <v>3569</v>
      </c>
      <c r="K2304" s="24">
        <f t="shared" si="103"/>
        <v>6789</v>
      </c>
      <c r="L2304" s="92">
        <v>31</v>
      </c>
    </row>
    <row r="2305" spans="1:12">
      <c r="A2305" s="15">
        <v>45585</v>
      </c>
      <c r="B2305" s="15" t="b">
        <f t="shared" ca="1" si="99"/>
        <v>0</v>
      </c>
      <c r="C2305" s="28">
        <v>42.4</v>
      </c>
      <c r="D2305" s="28">
        <v>72.25</v>
      </c>
      <c r="E2305" s="28">
        <v>73.73</v>
      </c>
      <c r="F2305" s="28">
        <v>62.28</v>
      </c>
      <c r="G2305" s="5">
        <f t="shared" si="102"/>
        <v>69.465999999999994</v>
      </c>
      <c r="H2305" s="5">
        <v>27.7</v>
      </c>
      <c r="I2305" s="24">
        <v>3374</v>
      </c>
      <c r="J2305" s="24">
        <v>3912</v>
      </c>
      <c r="K2305" s="24">
        <f t="shared" si="103"/>
        <v>7286</v>
      </c>
      <c r="L2305" s="92">
        <v>31</v>
      </c>
    </row>
    <row r="2306" spans="1:12">
      <c r="A2306" s="15">
        <v>45586</v>
      </c>
      <c r="B2306" s="15" t="b">
        <f t="shared" ref="B2306:B2369" ca="1" si="104">AND(A2306&gt;=(TODAY()-30),A2306&lt;TODAY())</f>
        <v>0</v>
      </c>
      <c r="C2306" s="28">
        <v>52.3</v>
      </c>
      <c r="D2306" s="28">
        <v>83</v>
      </c>
      <c r="E2306" s="28">
        <v>75.599999999999994</v>
      </c>
      <c r="F2306" s="28">
        <v>64.239999999999995</v>
      </c>
      <c r="G2306" s="5">
        <f t="shared" si="102"/>
        <v>73.396571428571434</v>
      </c>
      <c r="H2306" s="5">
        <v>27.6</v>
      </c>
      <c r="I2306" s="24">
        <v>3235</v>
      </c>
      <c r="J2306" s="24">
        <v>3907</v>
      </c>
      <c r="K2306" s="24">
        <f t="shared" si="103"/>
        <v>7142</v>
      </c>
      <c r="L2306" s="92">
        <v>18</v>
      </c>
    </row>
    <row r="2307" spans="1:12">
      <c r="A2307" s="15">
        <v>45587</v>
      </c>
      <c r="B2307" s="15" t="b">
        <f t="shared" ca="1" si="104"/>
        <v>0</v>
      </c>
      <c r="C2307" s="28">
        <v>69.3</v>
      </c>
      <c r="D2307" s="28">
        <v>86.75</v>
      </c>
      <c r="E2307" s="28">
        <v>71.47</v>
      </c>
      <c r="F2307" s="28">
        <v>53.24</v>
      </c>
      <c r="G2307" s="5">
        <f t="shared" si="102"/>
        <v>68.712285714285713</v>
      </c>
      <c r="H2307" s="5">
        <v>28.2</v>
      </c>
      <c r="I2307" s="24">
        <v>2877</v>
      </c>
      <c r="J2307" s="24">
        <v>3426</v>
      </c>
      <c r="K2307" s="24">
        <f t="shared" si="103"/>
        <v>6303</v>
      </c>
      <c r="L2307" s="92">
        <v>18</v>
      </c>
    </row>
    <row r="2308" spans="1:12">
      <c r="A2308" s="15">
        <v>45588</v>
      </c>
      <c r="B2308" s="15" t="b">
        <f t="shared" ca="1" si="104"/>
        <v>0</v>
      </c>
      <c r="C2308" s="28">
        <v>21</v>
      </c>
      <c r="D2308" s="28">
        <v>83.25</v>
      </c>
      <c r="E2308" s="28">
        <v>69.47</v>
      </c>
      <c r="F2308" s="28">
        <v>63.26</v>
      </c>
      <c r="G2308" s="5">
        <f t="shared" si="102"/>
        <v>70.490571428571428</v>
      </c>
      <c r="H2308" s="5">
        <v>25.7</v>
      </c>
      <c r="I2308" s="24">
        <v>2245</v>
      </c>
      <c r="J2308" s="24">
        <v>2280</v>
      </c>
      <c r="K2308" s="24">
        <f t="shared" si="103"/>
        <v>4525</v>
      </c>
      <c r="L2308" s="92">
        <v>15</v>
      </c>
    </row>
    <row r="2309" spans="1:12">
      <c r="A2309" s="15">
        <v>45589</v>
      </c>
      <c r="B2309" s="15" t="b">
        <f t="shared" ca="1" si="104"/>
        <v>0</v>
      </c>
      <c r="C2309" s="28">
        <v>25.5</v>
      </c>
      <c r="D2309" s="28">
        <v>88.25</v>
      </c>
      <c r="E2309" s="28">
        <v>76.930000000000007</v>
      </c>
      <c r="F2309" s="28">
        <v>73.67</v>
      </c>
      <c r="G2309" s="5">
        <f t="shared" si="102"/>
        <v>78.399714285714282</v>
      </c>
      <c r="H2309" s="5">
        <v>24.5</v>
      </c>
      <c r="I2309" s="24">
        <v>2042</v>
      </c>
      <c r="J2309" s="24">
        <v>1775</v>
      </c>
      <c r="K2309" s="24">
        <f t="shared" si="103"/>
        <v>3817</v>
      </c>
      <c r="L2309" s="92">
        <v>22</v>
      </c>
    </row>
    <row r="2310" spans="1:12">
      <c r="A2310" s="15">
        <v>45590</v>
      </c>
      <c r="B2310" s="15" t="b">
        <f t="shared" ca="1" si="104"/>
        <v>0</v>
      </c>
      <c r="C2310" s="28">
        <v>73.2</v>
      </c>
      <c r="D2310" s="28">
        <v>85.25</v>
      </c>
      <c r="E2310" s="28">
        <v>77.069999999999993</v>
      </c>
      <c r="F2310" s="28">
        <v>83.69</v>
      </c>
      <c r="G2310" s="5">
        <f t="shared" si="102"/>
        <v>81.209428571428575</v>
      </c>
      <c r="H2310" s="5">
        <v>25.9</v>
      </c>
      <c r="I2310" s="24">
        <v>2088</v>
      </c>
      <c r="J2310" s="24">
        <v>1995</v>
      </c>
      <c r="K2310" s="24">
        <f t="shared" si="103"/>
        <v>4083</v>
      </c>
      <c r="L2310" s="92">
        <v>26</v>
      </c>
    </row>
    <row r="2311" spans="1:12">
      <c r="A2311" s="15">
        <v>45591</v>
      </c>
      <c r="B2311" s="15" t="b">
        <f t="shared" ca="1" si="104"/>
        <v>0</v>
      </c>
      <c r="C2311" s="28">
        <v>34.200000000000003</v>
      </c>
      <c r="D2311" s="28">
        <v>96</v>
      </c>
      <c r="E2311" s="28">
        <v>94.93</v>
      </c>
      <c r="F2311" s="28">
        <v>98.04</v>
      </c>
      <c r="G2311" s="5">
        <f t="shared" si="102"/>
        <v>96.240857142857138</v>
      </c>
      <c r="H2311" s="5">
        <v>26.2</v>
      </c>
      <c r="I2311" s="24">
        <v>2363</v>
      </c>
      <c r="J2311" s="24">
        <v>2163</v>
      </c>
      <c r="K2311" s="24">
        <f t="shared" si="103"/>
        <v>4526</v>
      </c>
      <c r="L2311" s="92">
        <v>31</v>
      </c>
    </row>
    <row r="2312" spans="1:12">
      <c r="A2312" s="15">
        <v>45592</v>
      </c>
      <c r="B2312" s="15" t="b">
        <f t="shared" ca="1" si="104"/>
        <v>0</v>
      </c>
      <c r="C2312" s="28">
        <v>24.3</v>
      </c>
      <c r="D2312" s="28">
        <v>77</v>
      </c>
      <c r="E2312" s="28">
        <v>73.2</v>
      </c>
      <c r="F2312" s="28">
        <v>68.3</v>
      </c>
      <c r="G2312" s="5">
        <f t="shared" si="102"/>
        <v>72.388571428571424</v>
      </c>
      <c r="H2312" s="5">
        <v>27.1</v>
      </c>
      <c r="I2312" s="24">
        <v>2605</v>
      </c>
      <c r="J2312" s="24">
        <v>2662</v>
      </c>
      <c r="K2312" s="24">
        <f t="shared" si="103"/>
        <v>5267</v>
      </c>
      <c r="L2312" s="92">
        <v>26</v>
      </c>
    </row>
    <row r="2313" spans="1:12">
      <c r="A2313" s="15">
        <v>45593</v>
      </c>
      <c r="B2313" s="15" t="b">
        <f t="shared" ca="1" si="104"/>
        <v>0</v>
      </c>
      <c r="C2313" s="28">
        <v>23.9</v>
      </c>
      <c r="D2313" s="28">
        <v>89</v>
      </c>
      <c r="E2313" s="28">
        <v>77.73</v>
      </c>
      <c r="F2313" s="28">
        <v>82.71</v>
      </c>
      <c r="G2313" s="5">
        <f t="shared" si="102"/>
        <v>82.013428571428577</v>
      </c>
      <c r="H2313" s="5">
        <v>25.3</v>
      </c>
      <c r="I2313" s="24">
        <v>2155</v>
      </c>
      <c r="J2313" s="24">
        <v>2182</v>
      </c>
      <c r="K2313" s="24">
        <f t="shared" si="103"/>
        <v>4337</v>
      </c>
      <c r="L2313" s="92">
        <v>18</v>
      </c>
    </row>
    <row r="2314" spans="1:12">
      <c r="A2314" s="15">
        <v>45594</v>
      </c>
      <c r="B2314" s="15" t="b">
        <f t="shared" ca="1" si="104"/>
        <v>0</v>
      </c>
      <c r="C2314" s="28">
        <v>33.5</v>
      </c>
      <c r="D2314" s="28">
        <v>83</v>
      </c>
      <c r="E2314" s="28">
        <v>77.73</v>
      </c>
      <c r="F2314" s="28">
        <v>84.09</v>
      </c>
      <c r="G2314" s="5">
        <f t="shared" si="102"/>
        <v>81.115142857142857</v>
      </c>
      <c r="H2314" s="5">
        <v>24.9</v>
      </c>
      <c r="I2314" s="24">
        <v>2143</v>
      </c>
      <c r="J2314" s="24">
        <v>1940</v>
      </c>
      <c r="K2314" s="24">
        <f t="shared" si="103"/>
        <v>4083</v>
      </c>
      <c r="L2314" s="92">
        <v>26</v>
      </c>
    </row>
    <row r="2315" spans="1:12">
      <c r="A2315" s="15">
        <v>45595</v>
      </c>
      <c r="B2315" s="15" t="b">
        <f t="shared" ca="1" si="104"/>
        <v>0</v>
      </c>
      <c r="C2315" s="28">
        <v>71</v>
      </c>
      <c r="D2315" s="28">
        <v>91</v>
      </c>
      <c r="E2315" s="28">
        <v>79.33</v>
      </c>
      <c r="F2315" s="28">
        <v>85.46</v>
      </c>
      <c r="G2315" s="5">
        <f t="shared" si="102"/>
        <v>84.099142857142851</v>
      </c>
      <c r="H2315" s="5">
        <v>25.9</v>
      </c>
      <c r="I2315" s="24">
        <v>2268</v>
      </c>
      <c r="J2315" s="24">
        <v>2131</v>
      </c>
      <c r="K2315" s="24">
        <f t="shared" si="103"/>
        <v>4399</v>
      </c>
      <c r="L2315" s="92">
        <v>22</v>
      </c>
    </row>
    <row r="2316" spans="1:12">
      <c r="A2316" s="15">
        <v>45596</v>
      </c>
      <c r="B2316" s="15" t="b">
        <f t="shared" ca="1" si="104"/>
        <v>0</v>
      </c>
      <c r="C2316" s="28">
        <v>74.900000000000006</v>
      </c>
      <c r="D2316" s="28">
        <v>94.5</v>
      </c>
      <c r="E2316" s="28">
        <v>78</v>
      </c>
      <c r="F2316" s="28">
        <v>83.3</v>
      </c>
      <c r="G2316" s="5">
        <f t="shared" si="102"/>
        <v>83.588571428571427</v>
      </c>
      <c r="H2316" s="5">
        <v>26.3</v>
      </c>
      <c r="I2316" s="24">
        <v>2144</v>
      </c>
      <c r="J2316" s="24">
        <v>2035</v>
      </c>
      <c r="K2316" s="24">
        <f t="shared" si="103"/>
        <v>4179</v>
      </c>
      <c r="L2316" s="92">
        <v>26</v>
      </c>
    </row>
    <row r="2317" spans="1:12">
      <c r="A2317" s="15">
        <v>45597</v>
      </c>
      <c r="B2317" s="15" t="b">
        <f t="shared" ca="1" si="104"/>
        <v>0</v>
      </c>
      <c r="C2317" s="28">
        <v>77.900000000000006</v>
      </c>
      <c r="D2317" s="28">
        <v>93.5</v>
      </c>
      <c r="E2317" s="28">
        <v>99.87</v>
      </c>
      <c r="F2317" s="28">
        <v>97.64</v>
      </c>
      <c r="G2317" s="5">
        <f t="shared" si="102"/>
        <v>97.649428571428572</v>
      </c>
      <c r="H2317" s="5">
        <v>26.7</v>
      </c>
      <c r="I2317" s="24">
        <v>2250</v>
      </c>
      <c r="J2317" s="24">
        <v>2194</v>
      </c>
      <c r="K2317" s="24">
        <f t="shared" si="103"/>
        <v>4444</v>
      </c>
      <c r="L2317" s="92">
        <v>31</v>
      </c>
    </row>
    <row r="2318" spans="1:12">
      <c r="A2318" s="15">
        <v>45598</v>
      </c>
      <c r="B2318" s="15" t="b">
        <f t="shared" ca="1" si="104"/>
        <v>0</v>
      </c>
      <c r="C2318" s="28">
        <v>150</v>
      </c>
      <c r="D2318" s="28">
        <v>95.75</v>
      </c>
      <c r="E2318" s="28">
        <v>99.87</v>
      </c>
      <c r="F2318" s="28">
        <v>99.21</v>
      </c>
      <c r="G2318" s="5">
        <f t="shared" ref="G2318:G2335" si="105">((D2318*400)+(E2318*750)+(F2318*600))/1750</f>
        <v>98.701999999999998</v>
      </c>
      <c r="H2318" s="5">
        <v>24.7</v>
      </c>
      <c r="I2318" s="24">
        <v>2169</v>
      </c>
      <c r="J2318" s="24">
        <v>2051</v>
      </c>
      <c r="K2318" s="24">
        <f t="shared" ref="K2318:K2335" si="106">I2318+J2318</f>
        <v>4220</v>
      </c>
      <c r="L2318" s="92">
        <v>22</v>
      </c>
    </row>
    <row r="2319" spans="1:12">
      <c r="A2319" s="15">
        <v>45599</v>
      </c>
      <c r="B2319" s="15" t="b">
        <f t="shared" ca="1" si="104"/>
        <v>0</v>
      </c>
      <c r="C2319" s="28">
        <v>150</v>
      </c>
      <c r="D2319" s="28">
        <v>80.5</v>
      </c>
      <c r="E2319" s="28">
        <v>72.53</v>
      </c>
      <c r="F2319" s="28">
        <v>76.23</v>
      </c>
      <c r="G2319" s="5">
        <f t="shared" si="105"/>
        <v>75.620285714285714</v>
      </c>
      <c r="H2319" s="5">
        <v>25.5</v>
      </c>
      <c r="I2319" s="24">
        <v>2272</v>
      </c>
      <c r="J2319" s="24">
        <v>2430</v>
      </c>
      <c r="K2319" s="24">
        <f t="shared" si="106"/>
        <v>4702</v>
      </c>
      <c r="L2319" s="92">
        <v>18</v>
      </c>
    </row>
    <row r="2320" spans="1:12">
      <c r="A2320" s="15">
        <v>45600</v>
      </c>
      <c r="B2320" s="15" t="b">
        <f t="shared" ca="1" si="104"/>
        <v>0</v>
      </c>
      <c r="C2320" s="28">
        <v>50.1</v>
      </c>
      <c r="D2320" s="28">
        <v>77</v>
      </c>
      <c r="E2320" s="28">
        <v>70.400000000000006</v>
      </c>
      <c r="F2320" s="28">
        <v>66.010000000000005</v>
      </c>
      <c r="G2320" s="5">
        <f t="shared" si="105"/>
        <v>70.403428571428577</v>
      </c>
      <c r="H2320" s="5">
        <v>26.1</v>
      </c>
      <c r="I2320" s="24">
        <v>2304</v>
      </c>
      <c r="J2320" s="24">
        <v>2529</v>
      </c>
      <c r="K2320" s="24">
        <f t="shared" si="106"/>
        <v>4833</v>
      </c>
      <c r="L2320" s="92">
        <v>15</v>
      </c>
    </row>
    <row r="2321" spans="1:12">
      <c r="A2321" s="15">
        <v>45601</v>
      </c>
      <c r="B2321" s="15" t="b">
        <f t="shared" ca="1" si="104"/>
        <v>0</v>
      </c>
      <c r="C2321" s="28">
        <v>63</v>
      </c>
      <c r="D2321" s="28">
        <v>62</v>
      </c>
      <c r="E2321" s="28">
        <v>61.33</v>
      </c>
      <c r="F2321" s="28">
        <v>51.67</v>
      </c>
      <c r="G2321" s="5">
        <f t="shared" si="105"/>
        <v>58.171142857142854</v>
      </c>
      <c r="H2321" s="5">
        <v>25.8</v>
      </c>
      <c r="I2321" s="24">
        <v>2143</v>
      </c>
      <c r="J2321" s="24">
        <v>2165</v>
      </c>
      <c r="K2321" s="24">
        <f t="shared" si="106"/>
        <v>4308</v>
      </c>
      <c r="L2321" s="92">
        <v>11</v>
      </c>
    </row>
    <row r="2322" spans="1:12">
      <c r="A2322" s="15">
        <v>45602</v>
      </c>
      <c r="B2322" s="15" t="b">
        <f t="shared" ca="1" si="104"/>
        <v>0</v>
      </c>
      <c r="C2322" s="28">
        <v>54.4</v>
      </c>
      <c r="D2322" s="28">
        <v>67.25</v>
      </c>
      <c r="E2322" s="28">
        <v>60.27</v>
      </c>
      <c r="F2322" s="28">
        <v>51.47</v>
      </c>
      <c r="G2322" s="5">
        <f t="shared" si="105"/>
        <v>58.848285714285716</v>
      </c>
      <c r="H2322" s="5">
        <v>24.8</v>
      </c>
      <c r="I2322" s="24">
        <v>2085</v>
      </c>
      <c r="J2322" s="24">
        <v>1991</v>
      </c>
      <c r="K2322" s="24">
        <f t="shared" si="106"/>
        <v>4076</v>
      </c>
      <c r="L2322" s="92">
        <v>15</v>
      </c>
    </row>
    <row r="2323" spans="1:12">
      <c r="A2323" s="15">
        <v>45603</v>
      </c>
      <c r="B2323" s="15" t="b">
        <f t="shared" ca="1" si="104"/>
        <v>0</v>
      </c>
      <c r="C2323" s="28">
        <v>57.3</v>
      </c>
      <c r="D2323" s="28">
        <v>71.5</v>
      </c>
      <c r="E2323" s="28">
        <v>66.67</v>
      </c>
      <c r="F2323" s="28">
        <v>60.51</v>
      </c>
      <c r="G2323" s="5">
        <f t="shared" si="105"/>
        <v>65.662000000000006</v>
      </c>
      <c r="H2323" s="5">
        <v>24.8</v>
      </c>
      <c r="I2323" s="24">
        <v>1984</v>
      </c>
      <c r="J2323" s="24">
        <v>1851</v>
      </c>
      <c r="K2323" s="24">
        <f t="shared" si="106"/>
        <v>3835</v>
      </c>
      <c r="L2323" s="92">
        <v>15</v>
      </c>
    </row>
    <row r="2324" spans="1:12">
      <c r="A2324" s="15">
        <v>45604</v>
      </c>
      <c r="B2324" s="15" t="b">
        <f t="shared" ca="1" si="104"/>
        <v>0</v>
      </c>
      <c r="C2324" s="28">
        <v>53.4</v>
      </c>
      <c r="D2324" s="28">
        <v>70</v>
      </c>
      <c r="E2324" s="28">
        <v>66.8</v>
      </c>
      <c r="F2324" s="28">
        <v>65.03</v>
      </c>
      <c r="G2324" s="5">
        <f t="shared" si="105"/>
        <v>66.924571428571426</v>
      </c>
      <c r="H2324" s="5">
        <v>23.8</v>
      </c>
      <c r="I2324" s="24">
        <v>1901</v>
      </c>
      <c r="J2324" s="24">
        <v>1652</v>
      </c>
      <c r="K2324" s="24">
        <f t="shared" si="106"/>
        <v>3553</v>
      </c>
      <c r="L2324" s="92">
        <v>18</v>
      </c>
    </row>
    <row r="2325" spans="1:12">
      <c r="A2325" s="15">
        <v>45605</v>
      </c>
      <c r="B2325" s="15" t="b">
        <f t="shared" ca="1" si="104"/>
        <v>0</v>
      </c>
      <c r="C2325" s="28">
        <v>45.2</v>
      </c>
      <c r="D2325" s="28">
        <v>80.5</v>
      </c>
      <c r="E2325" s="28">
        <v>76.67</v>
      </c>
      <c r="F2325" s="28">
        <v>98.82</v>
      </c>
      <c r="G2325" s="5">
        <f t="shared" si="105"/>
        <v>85.139714285714291</v>
      </c>
      <c r="H2325" s="5">
        <v>25.4</v>
      </c>
      <c r="I2325" s="24">
        <v>2203</v>
      </c>
      <c r="J2325" s="24">
        <v>1930</v>
      </c>
      <c r="K2325" s="24">
        <f t="shared" si="106"/>
        <v>4133</v>
      </c>
      <c r="L2325" s="92">
        <v>22</v>
      </c>
    </row>
    <row r="2326" spans="1:12">
      <c r="A2326" s="15">
        <v>45606</v>
      </c>
      <c r="B2326" s="15" t="b">
        <f t="shared" ca="1" si="104"/>
        <v>0</v>
      </c>
      <c r="C2326" s="28">
        <v>59.4</v>
      </c>
      <c r="D2326" s="28">
        <v>60.25</v>
      </c>
      <c r="E2326" s="28">
        <v>58.53</v>
      </c>
      <c r="F2326" s="28">
        <v>59.53</v>
      </c>
      <c r="G2326" s="5">
        <f t="shared" si="105"/>
        <v>59.265999999999998</v>
      </c>
      <c r="H2326" s="5">
        <v>24.8</v>
      </c>
      <c r="I2326" s="24">
        <v>2504</v>
      </c>
      <c r="J2326" s="24">
        <v>2281</v>
      </c>
      <c r="K2326" s="24">
        <f t="shared" si="106"/>
        <v>4785</v>
      </c>
      <c r="L2326" s="92">
        <v>18</v>
      </c>
    </row>
    <row r="2327" spans="1:12">
      <c r="A2327" s="15">
        <v>45607</v>
      </c>
      <c r="B2327" s="15" t="b">
        <f t="shared" ca="1" si="104"/>
        <v>0</v>
      </c>
      <c r="C2327" s="28">
        <v>7.2</v>
      </c>
      <c r="D2327" s="28">
        <v>72.75</v>
      </c>
      <c r="E2327" s="28">
        <v>64.930000000000007</v>
      </c>
      <c r="F2327" s="28">
        <v>59.33</v>
      </c>
      <c r="G2327" s="5">
        <f t="shared" si="105"/>
        <v>64.797428571428568</v>
      </c>
      <c r="H2327" s="5">
        <v>24.8</v>
      </c>
      <c r="I2327" s="24">
        <v>2136</v>
      </c>
      <c r="J2327" s="24">
        <v>2120</v>
      </c>
      <c r="K2327" s="24">
        <f t="shared" si="106"/>
        <v>4256</v>
      </c>
      <c r="L2327" s="92">
        <v>15</v>
      </c>
    </row>
    <row r="2328" spans="1:12">
      <c r="A2328" s="15">
        <v>45608</v>
      </c>
      <c r="B2328" s="15" t="b">
        <f t="shared" ca="1" si="104"/>
        <v>0</v>
      </c>
      <c r="C2328" s="28">
        <v>26.7</v>
      </c>
      <c r="D2328" s="28">
        <v>63.75</v>
      </c>
      <c r="E2328" s="28">
        <v>61.07</v>
      </c>
      <c r="F2328" s="28">
        <v>55.01</v>
      </c>
      <c r="G2328" s="5">
        <f t="shared" si="105"/>
        <v>59.604857142857142</v>
      </c>
      <c r="H2328" s="5">
        <v>25.7</v>
      </c>
      <c r="I2328" s="24">
        <v>2601</v>
      </c>
      <c r="J2328" s="24">
        <v>2382</v>
      </c>
      <c r="K2328" s="24">
        <f t="shared" si="106"/>
        <v>4983</v>
      </c>
      <c r="L2328" s="92">
        <v>15</v>
      </c>
    </row>
    <row r="2329" spans="1:12">
      <c r="A2329" s="15">
        <v>45609</v>
      </c>
      <c r="B2329" s="15" t="b">
        <f t="shared" ca="1" si="104"/>
        <v>0</v>
      </c>
      <c r="C2329" s="28">
        <v>26.7</v>
      </c>
      <c r="D2329" s="28">
        <v>61</v>
      </c>
      <c r="E2329" s="28">
        <v>63.73</v>
      </c>
      <c r="F2329" s="28">
        <v>62.67</v>
      </c>
      <c r="G2329" s="5">
        <f t="shared" si="105"/>
        <v>62.742571428571431</v>
      </c>
      <c r="H2329" s="5">
        <v>24.6</v>
      </c>
      <c r="I2329" s="24">
        <v>2137</v>
      </c>
      <c r="J2329" s="24">
        <v>2432</v>
      </c>
      <c r="K2329" s="24">
        <f t="shared" si="106"/>
        <v>4569</v>
      </c>
      <c r="L2329" s="92">
        <v>15</v>
      </c>
    </row>
    <row r="2330" spans="1:12">
      <c r="A2330" s="15">
        <v>45610</v>
      </c>
      <c r="B2330" s="15" t="b">
        <f t="shared" ca="1" si="104"/>
        <v>0</v>
      </c>
      <c r="C2330" s="28">
        <v>35</v>
      </c>
      <c r="D2330" s="28">
        <v>79.25</v>
      </c>
      <c r="E2330" s="28">
        <v>70</v>
      </c>
      <c r="F2330" s="28">
        <v>81.53</v>
      </c>
      <c r="G2330" s="5">
        <f t="shared" si="105"/>
        <v>76.067428571428565</v>
      </c>
      <c r="H2330" s="5">
        <v>25</v>
      </c>
      <c r="I2330" s="24">
        <v>2500</v>
      </c>
      <c r="J2330" s="24">
        <v>2601</v>
      </c>
      <c r="K2330" s="24">
        <f t="shared" si="106"/>
        <v>5101</v>
      </c>
      <c r="L2330" s="92">
        <v>12</v>
      </c>
    </row>
    <row r="2331" spans="1:12">
      <c r="A2331" s="15">
        <v>45611</v>
      </c>
      <c r="B2331" s="15" t="b">
        <f t="shared" ca="1" si="104"/>
        <v>0</v>
      </c>
      <c r="C2331" s="28">
        <v>39.700000000000003</v>
      </c>
      <c r="D2331" s="28">
        <v>92.75</v>
      </c>
      <c r="E2331" s="28">
        <v>86.13</v>
      </c>
      <c r="F2331" s="28">
        <v>93.12</v>
      </c>
      <c r="G2331" s="5">
        <f t="shared" si="105"/>
        <v>90.039714285714282</v>
      </c>
      <c r="H2331" s="5">
        <v>24.5</v>
      </c>
      <c r="I2331" s="24">
        <v>2631</v>
      </c>
      <c r="J2331" s="24">
        <v>2892</v>
      </c>
      <c r="K2331" s="24">
        <f t="shared" si="106"/>
        <v>5523</v>
      </c>
      <c r="L2331" s="92">
        <v>22</v>
      </c>
    </row>
    <row r="2332" spans="1:12">
      <c r="A2332" s="15">
        <v>45612</v>
      </c>
      <c r="B2332" s="15" t="b">
        <f t="shared" ca="1" si="104"/>
        <v>0</v>
      </c>
      <c r="C2332" s="28">
        <v>67.099999999999994</v>
      </c>
      <c r="D2332" s="28">
        <v>95</v>
      </c>
      <c r="E2332" s="28">
        <v>99.07</v>
      </c>
      <c r="F2332" s="28">
        <v>98.82</v>
      </c>
      <c r="G2332" s="5">
        <f t="shared" si="105"/>
        <v>98.054000000000002</v>
      </c>
      <c r="H2332" s="5">
        <v>25.6</v>
      </c>
      <c r="I2332" s="24">
        <v>2774</v>
      </c>
      <c r="J2332" s="24">
        <v>3043</v>
      </c>
      <c r="K2332" s="24">
        <f t="shared" si="106"/>
        <v>5817</v>
      </c>
      <c r="L2332" s="92">
        <v>36</v>
      </c>
    </row>
    <row r="2333" spans="1:12">
      <c r="A2333" s="15">
        <v>45613</v>
      </c>
      <c r="B2333" s="15" t="b">
        <f t="shared" ca="1" si="104"/>
        <v>0</v>
      </c>
      <c r="C2333" s="28">
        <v>82.2</v>
      </c>
      <c r="D2333" s="28">
        <v>81.5</v>
      </c>
      <c r="E2333" s="28">
        <v>77.2</v>
      </c>
      <c r="F2333" s="28">
        <v>79.16</v>
      </c>
      <c r="G2333" s="5">
        <f t="shared" si="105"/>
        <v>78.854857142857142</v>
      </c>
      <c r="H2333" s="5">
        <v>24.4</v>
      </c>
      <c r="I2333" s="24">
        <v>2563</v>
      </c>
      <c r="J2333" s="24">
        <v>2800</v>
      </c>
      <c r="K2333" s="24">
        <f t="shared" si="106"/>
        <v>5363</v>
      </c>
      <c r="L2333" s="92">
        <v>22</v>
      </c>
    </row>
    <row r="2334" spans="1:12">
      <c r="A2334" s="15">
        <v>45614</v>
      </c>
      <c r="B2334" s="15" t="b">
        <f t="shared" ca="1" si="104"/>
        <v>0</v>
      </c>
      <c r="C2334" s="28">
        <v>32.200000000000003</v>
      </c>
      <c r="D2334" s="28">
        <v>89.25</v>
      </c>
      <c r="E2334" s="28">
        <v>80.930000000000007</v>
      </c>
      <c r="F2334" s="28">
        <v>84.68</v>
      </c>
      <c r="G2334" s="5">
        <f t="shared" si="105"/>
        <v>84.117428571428576</v>
      </c>
      <c r="H2334" s="5">
        <v>24.5</v>
      </c>
      <c r="I2334" s="24">
        <v>2051</v>
      </c>
      <c r="J2334" s="24">
        <v>2331</v>
      </c>
      <c r="K2334" s="24">
        <f t="shared" si="106"/>
        <v>4382</v>
      </c>
      <c r="L2334" s="92">
        <v>18</v>
      </c>
    </row>
    <row r="2335" spans="1:12">
      <c r="A2335" s="15">
        <v>45615</v>
      </c>
      <c r="B2335" s="15" t="b">
        <f t="shared" ca="1" si="104"/>
        <v>0</v>
      </c>
      <c r="C2335" s="28">
        <v>54.8</v>
      </c>
      <c r="D2335" s="28">
        <v>85.75</v>
      </c>
      <c r="E2335" s="28">
        <v>76.8</v>
      </c>
      <c r="F2335" s="28">
        <v>81.34</v>
      </c>
      <c r="G2335" s="5">
        <f t="shared" si="105"/>
        <v>80.402285714285711</v>
      </c>
      <c r="H2335" s="5">
        <v>19.600000000000001</v>
      </c>
      <c r="I2335" s="24">
        <v>1382</v>
      </c>
      <c r="J2335" s="24">
        <v>1233</v>
      </c>
      <c r="K2335" s="24">
        <f t="shared" si="106"/>
        <v>2615</v>
      </c>
      <c r="L2335" s="92">
        <v>22</v>
      </c>
    </row>
    <row r="2336" spans="1:12">
      <c r="A2336" s="15">
        <v>45616</v>
      </c>
      <c r="B2336" s="15" t="b">
        <f t="shared" ca="1" si="104"/>
        <v>0</v>
      </c>
      <c r="C2336" s="28">
        <v>29.2</v>
      </c>
      <c r="D2336" s="28">
        <v>76.25</v>
      </c>
      <c r="E2336" s="28">
        <v>69.73</v>
      </c>
      <c r="F2336" s="28">
        <v>70.14</v>
      </c>
      <c r="G2336" s="5">
        <f t="shared" ref="G2336:G2347" si="107">((D2336*400)+(E2336*750)+(F2336*600))/1750</f>
        <v>71.360857142857142</v>
      </c>
      <c r="H2336" s="5">
        <v>16.8</v>
      </c>
      <c r="I2336" s="24">
        <v>1147</v>
      </c>
      <c r="J2336" s="24">
        <v>1008</v>
      </c>
      <c r="K2336" s="24">
        <f t="shared" ref="K2336:K2347" si="108">I2336+J2336</f>
        <v>2155</v>
      </c>
      <c r="L2336" s="92">
        <v>18</v>
      </c>
    </row>
    <row r="2337" spans="1:12">
      <c r="A2337" s="15">
        <v>45617</v>
      </c>
      <c r="B2337" s="15" t="b">
        <f t="shared" ca="1" si="104"/>
        <v>0</v>
      </c>
      <c r="C2337" s="28">
        <v>9.6</v>
      </c>
      <c r="D2337" s="28">
        <v>88</v>
      </c>
      <c r="E2337" s="28">
        <v>76.13</v>
      </c>
      <c r="F2337" s="28">
        <v>84.87</v>
      </c>
      <c r="G2337" s="5">
        <f t="shared" si="107"/>
        <v>81.83971428571428</v>
      </c>
      <c r="H2337" s="5">
        <v>18.100000000000001</v>
      </c>
      <c r="I2337" s="24">
        <v>1095</v>
      </c>
      <c r="J2337" s="24">
        <v>950</v>
      </c>
      <c r="K2337" s="24">
        <f t="shared" si="108"/>
        <v>2045</v>
      </c>
      <c r="L2337" s="92">
        <v>15</v>
      </c>
    </row>
    <row r="2338" spans="1:12">
      <c r="A2338" s="15">
        <v>45618</v>
      </c>
      <c r="B2338" s="15" t="b">
        <f t="shared" ca="1" si="104"/>
        <v>0</v>
      </c>
      <c r="C2338" s="28">
        <v>75.900000000000006</v>
      </c>
      <c r="D2338" s="28">
        <v>94.5</v>
      </c>
      <c r="E2338" s="28">
        <v>85.6</v>
      </c>
      <c r="F2338" s="28">
        <v>94.5</v>
      </c>
      <c r="G2338" s="5">
        <f t="shared" si="107"/>
        <v>90.685714285714283</v>
      </c>
      <c r="H2338" s="5">
        <v>18.7</v>
      </c>
      <c r="I2338" s="24">
        <v>1128</v>
      </c>
      <c r="J2338" s="24">
        <v>979</v>
      </c>
      <c r="K2338" s="24">
        <f t="shared" si="108"/>
        <v>2107</v>
      </c>
      <c r="L2338" s="92">
        <v>26</v>
      </c>
    </row>
    <row r="2339" spans="1:12">
      <c r="A2339" s="15">
        <v>45619</v>
      </c>
      <c r="B2339" s="15" t="b">
        <f t="shared" ca="1" si="104"/>
        <v>0</v>
      </c>
      <c r="C2339" s="28">
        <v>71.099999999999994</v>
      </c>
      <c r="D2339" s="28">
        <v>95</v>
      </c>
      <c r="E2339" s="28">
        <v>99.33</v>
      </c>
      <c r="F2339" s="28">
        <v>99.41</v>
      </c>
      <c r="G2339" s="5">
        <f t="shared" si="107"/>
        <v>98.367714285714285</v>
      </c>
      <c r="H2339" s="5">
        <v>19.899999999999999</v>
      </c>
      <c r="I2339" s="24">
        <v>1104</v>
      </c>
      <c r="J2339" s="24">
        <v>952</v>
      </c>
      <c r="K2339" s="24">
        <f t="shared" si="108"/>
        <v>2056</v>
      </c>
      <c r="L2339" s="92">
        <v>36</v>
      </c>
    </row>
    <row r="2340" spans="1:12">
      <c r="A2340" s="15">
        <v>45620</v>
      </c>
      <c r="B2340" s="15" t="b">
        <f t="shared" ca="1" si="104"/>
        <v>0</v>
      </c>
      <c r="C2340" s="28">
        <v>81</v>
      </c>
      <c r="D2340" s="28">
        <v>79</v>
      </c>
      <c r="E2340" s="28">
        <v>79.53</v>
      </c>
      <c r="F2340" s="28">
        <v>86.44</v>
      </c>
      <c r="G2340" s="5">
        <f t="shared" si="107"/>
        <v>81.778000000000006</v>
      </c>
      <c r="H2340" s="5">
        <v>21.1</v>
      </c>
      <c r="I2340" s="24">
        <v>1211</v>
      </c>
      <c r="J2340" s="24">
        <v>1050</v>
      </c>
      <c r="K2340" s="24">
        <f t="shared" si="108"/>
        <v>2261</v>
      </c>
      <c r="L2340" s="92">
        <v>26</v>
      </c>
    </row>
    <row r="2341" spans="1:12">
      <c r="A2341" s="15">
        <v>45621</v>
      </c>
      <c r="B2341" s="15" t="b">
        <f t="shared" ca="1" si="104"/>
        <v>0</v>
      </c>
      <c r="C2341" s="28">
        <v>41.8</v>
      </c>
      <c r="D2341" s="28">
        <v>87.75</v>
      </c>
      <c r="E2341" s="28">
        <v>76.8</v>
      </c>
      <c r="F2341" s="28">
        <v>88.41</v>
      </c>
      <c r="G2341" s="5">
        <f t="shared" si="107"/>
        <v>83.283428571428573</v>
      </c>
      <c r="H2341" s="5">
        <v>22.2</v>
      </c>
      <c r="I2341" s="24">
        <v>1234</v>
      </c>
      <c r="J2341" s="24">
        <v>1063</v>
      </c>
      <c r="K2341" s="24">
        <f t="shared" si="108"/>
        <v>2297</v>
      </c>
      <c r="L2341" s="92">
        <v>22</v>
      </c>
    </row>
    <row r="2342" spans="1:12">
      <c r="A2342" s="15">
        <v>45622</v>
      </c>
      <c r="B2342" s="15" t="b">
        <f t="shared" ca="1" si="104"/>
        <v>0</v>
      </c>
      <c r="C2342" s="28">
        <v>88.6</v>
      </c>
      <c r="D2342" s="28">
        <v>87</v>
      </c>
      <c r="E2342" s="28">
        <v>75.73</v>
      </c>
      <c r="F2342" s="28">
        <v>81.73</v>
      </c>
      <c r="G2342" s="5">
        <f t="shared" si="107"/>
        <v>80.363142857142861</v>
      </c>
      <c r="H2342" s="5">
        <v>20.9</v>
      </c>
      <c r="I2342" s="24">
        <v>1103</v>
      </c>
      <c r="J2342" s="24">
        <v>939</v>
      </c>
      <c r="K2342" s="24">
        <f t="shared" si="108"/>
        <v>2042</v>
      </c>
      <c r="L2342" s="92">
        <v>26</v>
      </c>
    </row>
    <row r="2343" spans="1:12">
      <c r="A2343" s="15">
        <v>45623</v>
      </c>
      <c r="B2343" s="15" t="b">
        <f t="shared" ca="1" si="104"/>
        <v>0</v>
      </c>
      <c r="C2343" s="28">
        <v>16.3</v>
      </c>
      <c r="D2343" s="28">
        <v>83.75</v>
      </c>
      <c r="E2343" s="28">
        <v>72.67</v>
      </c>
      <c r="F2343" s="28">
        <v>76.23</v>
      </c>
      <c r="G2343" s="5">
        <f t="shared" si="107"/>
        <v>76.423142857142864</v>
      </c>
      <c r="H2343" s="5">
        <v>17.2</v>
      </c>
      <c r="I2343" s="24">
        <v>33</v>
      </c>
      <c r="J2343" s="24">
        <v>25</v>
      </c>
      <c r="K2343" s="24">
        <f t="shared" si="108"/>
        <v>58</v>
      </c>
      <c r="L2343" s="92">
        <v>26</v>
      </c>
    </row>
    <row r="2344" spans="1:12">
      <c r="A2344" s="15">
        <v>45624</v>
      </c>
      <c r="B2344" s="15" t="b">
        <f t="shared" ca="1" si="104"/>
        <v>0</v>
      </c>
      <c r="C2344" s="28">
        <v>29.9</v>
      </c>
      <c r="D2344" s="28">
        <v>89.25</v>
      </c>
      <c r="E2344" s="28">
        <v>81.47</v>
      </c>
      <c r="F2344" s="28">
        <v>90.96</v>
      </c>
      <c r="G2344" s="5">
        <f t="shared" si="107"/>
        <v>86.501999999999995</v>
      </c>
      <c r="H2344" s="5">
        <v>19.5</v>
      </c>
      <c r="I2344" s="24">
        <v>0</v>
      </c>
      <c r="J2344" s="24">
        <v>0</v>
      </c>
      <c r="K2344" s="24">
        <f t="shared" si="108"/>
        <v>0</v>
      </c>
      <c r="L2344" s="92">
        <v>26</v>
      </c>
    </row>
    <row r="2345" spans="1:12">
      <c r="A2345" s="15">
        <v>45625</v>
      </c>
      <c r="B2345" s="15" t="b">
        <f t="shared" ca="1" si="104"/>
        <v>0</v>
      </c>
      <c r="C2345" s="28">
        <v>58.9</v>
      </c>
      <c r="D2345" s="28">
        <v>94.5</v>
      </c>
      <c r="E2345" s="28">
        <v>80.930000000000007</v>
      </c>
      <c r="F2345" s="28">
        <v>93.52</v>
      </c>
      <c r="G2345" s="5">
        <f t="shared" si="107"/>
        <v>88.348285714285709</v>
      </c>
      <c r="H2345" s="5">
        <v>18.600000000000001</v>
      </c>
      <c r="I2345" s="24">
        <v>0</v>
      </c>
      <c r="J2345" s="24">
        <v>0</v>
      </c>
      <c r="K2345" s="24">
        <f t="shared" si="108"/>
        <v>0</v>
      </c>
      <c r="L2345" s="92">
        <v>31</v>
      </c>
    </row>
    <row r="2346" spans="1:12">
      <c r="A2346" s="15">
        <v>45626</v>
      </c>
      <c r="B2346" s="15" t="b">
        <f t="shared" ca="1" si="104"/>
        <v>0</v>
      </c>
      <c r="C2346" s="28">
        <v>62.8</v>
      </c>
      <c r="D2346" s="28">
        <v>95.25</v>
      </c>
      <c r="E2346" s="28">
        <v>94</v>
      </c>
      <c r="F2346" s="28">
        <v>97.64</v>
      </c>
      <c r="G2346" s="5">
        <f t="shared" si="107"/>
        <v>95.533714285714282</v>
      </c>
      <c r="H2346" s="5">
        <v>18.5</v>
      </c>
      <c r="I2346" s="24">
        <v>0</v>
      </c>
      <c r="J2346" s="24">
        <v>0</v>
      </c>
      <c r="K2346" s="24">
        <f t="shared" si="108"/>
        <v>0</v>
      </c>
      <c r="L2346" s="92">
        <v>31</v>
      </c>
    </row>
    <row r="2347" spans="1:12">
      <c r="A2347" s="15">
        <v>45627</v>
      </c>
      <c r="B2347" s="15" t="b">
        <f t="shared" ca="1" si="104"/>
        <v>0</v>
      </c>
      <c r="C2347" s="28">
        <v>24.3</v>
      </c>
      <c r="D2347" s="28">
        <v>78</v>
      </c>
      <c r="E2347" s="28">
        <v>74.930000000000007</v>
      </c>
      <c r="F2347" s="28">
        <v>78.39</v>
      </c>
      <c r="G2347" s="5">
        <f t="shared" si="107"/>
        <v>76.817999999999998</v>
      </c>
      <c r="H2347" s="5">
        <v>19.399999999999999</v>
      </c>
      <c r="I2347" s="24">
        <v>0</v>
      </c>
      <c r="J2347" s="24">
        <v>0</v>
      </c>
      <c r="K2347" s="24">
        <f t="shared" si="108"/>
        <v>0</v>
      </c>
      <c r="L2347" s="92">
        <v>31</v>
      </c>
    </row>
    <row r="2348" spans="1:12">
      <c r="A2348" s="15">
        <v>45628</v>
      </c>
      <c r="B2348" s="15" t="b">
        <f t="shared" ca="1" si="104"/>
        <v>0</v>
      </c>
      <c r="C2348" s="28">
        <v>41.3</v>
      </c>
      <c r="D2348" s="28">
        <v>90.25</v>
      </c>
      <c r="E2348" s="28">
        <v>77.069999999999993</v>
      </c>
      <c r="F2348" s="28">
        <v>79.37</v>
      </c>
      <c r="G2348" s="5">
        <f t="shared" ref="G2348:G2361" si="109">((D2348*400)+(E2348*750)+(F2348*600))/1750</f>
        <v>80.871142857142857</v>
      </c>
      <c r="H2348" s="5">
        <v>21.2</v>
      </c>
      <c r="I2348" s="24">
        <v>260</v>
      </c>
      <c r="J2348" s="24">
        <v>88</v>
      </c>
      <c r="K2348" s="24">
        <f t="shared" ref="K2348:K2361" si="110">I2348+J2348</f>
        <v>348</v>
      </c>
      <c r="L2348" s="92">
        <v>26</v>
      </c>
    </row>
    <row r="2349" spans="1:12">
      <c r="A2349" s="15">
        <v>45629</v>
      </c>
      <c r="B2349" s="15" t="b">
        <f t="shared" ca="1" si="104"/>
        <v>0</v>
      </c>
      <c r="C2349" s="28">
        <v>57.2</v>
      </c>
      <c r="D2349" s="28">
        <v>81</v>
      </c>
      <c r="E2349" s="28">
        <v>76.8</v>
      </c>
      <c r="F2349" s="28">
        <v>70.14</v>
      </c>
      <c r="G2349" s="5">
        <f t="shared" si="109"/>
        <v>75.476571428571432</v>
      </c>
      <c r="H2349" s="5">
        <v>21.2</v>
      </c>
      <c r="I2349" s="24">
        <v>908</v>
      </c>
      <c r="J2349" s="24">
        <v>636</v>
      </c>
      <c r="K2349" s="24">
        <f t="shared" si="110"/>
        <v>1544</v>
      </c>
      <c r="L2349" s="92">
        <v>22</v>
      </c>
    </row>
    <row r="2350" spans="1:12">
      <c r="A2350" s="15">
        <v>45630</v>
      </c>
      <c r="B2350" s="15" t="b">
        <f t="shared" ca="1" si="104"/>
        <v>0</v>
      </c>
      <c r="C2350" s="28">
        <v>17</v>
      </c>
      <c r="D2350" s="28">
        <v>84</v>
      </c>
      <c r="E2350" s="28">
        <v>74.27</v>
      </c>
      <c r="F2350" s="28">
        <v>70.33</v>
      </c>
      <c r="G2350" s="5">
        <f t="shared" si="109"/>
        <v>75.143142857142863</v>
      </c>
      <c r="H2350" s="5">
        <v>22.8</v>
      </c>
      <c r="I2350" s="24">
        <v>1111</v>
      </c>
      <c r="J2350" s="24">
        <v>967</v>
      </c>
      <c r="K2350" s="24">
        <f t="shared" si="110"/>
        <v>2078</v>
      </c>
      <c r="L2350" s="92">
        <v>18</v>
      </c>
    </row>
    <row r="2351" spans="1:12">
      <c r="A2351" s="15">
        <v>45631</v>
      </c>
      <c r="B2351" s="15" t="b">
        <f t="shared" ca="1" si="104"/>
        <v>0</v>
      </c>
      <c r="C2351" s="28">
        <v>26.9</v>
      </c>
      <c r="D2351" s="28">
        <v>82.75</v>
      </c>
      <c r="E2351" s="28">
        <v>82.4</v>
      </c>
      <c r="F2351" s="28">
        <v>89.59</v>
      </c>
      <c r="G2351" s="5">
        <f t="shared" si="109"/>
        <v>84.945142857142855</v>
      </c>
      <c r="H2351" s="5">
        <v>21.7</v>
      </c>
      <c r="I2351" s="24">
        <v>1059</v>
      </c>
      <c r="J2351" s="24">
        <v>921</v>
      </c>
      <c r="K2351" s="24">
        <f t="shared" si="110"/>
        <v>1980</v>
      </c>
      <c r="L2351" s="92">
        <v>26</v>
      </c>
    </row>
    <row r="2352" spans="1:12">
      <c r="A2352" s="15">
        <v>45632</v>
      </c>
      <c r="B2352" s="15" t="b">
        <f t="shared" ca="1" si="104"/>
        <v>0</v>
      </c>
      <c r="C2352" s="28">
        <v>75.5</v>
      </c>
      <c r="D2352" s="28">
        <v>92.5</v>
      </c>
      <c r="E2352" s="28">
        <v>85.87</v>
      </c>
      <c r="F2352" s="28">
        <v>93.91</v>
      </c>
      <c r="G2352" s="5">
        <f t="shared" si="109"/>
        <v>90.141999999999996</v>
      </c>
      <c r="H2352" s="5">
        <v>21.3</v>
      </c>
      <c r="I2352" s="24">
        <v>1071</v>
      </c>
      <c r="J2352" s="24">
        <v>926</v>
      </c>
      <c r="K2352" s="24">
        <f t="shared" si="110"/>
        <v>1997</v>
      </c>
      <c r="L2352" s="92">
        <v>31</v>
      </c>
    </row>
    <row r="2353" spans="1:12">
      <c r="A2353" s="15">
        <v>45633</v>
      </c>
      <c r="B2353" s="15" t="b">
        <f t="shared" ca="1" si="104"/>
        <v>0</v>
      </c>
      <c r="C2353" s="28">
        <v>52.9</v>
      </c>
      <c r="D2353" s="28">
        <v>93.75</v>
      </c>
      <c r="E2353" s="28">
        <v>98.93</v>
      </c>
      <c r="F2353" s="28">
        <v>99.02</v>
      </c>
      <c r="G2353" s="5">
        <f t="shared" si="109"/>
        <v>97.776857142857139</v>
      </c>
      <c r="H2353" s="5">
        <v>20.6</v>
      </c>
      <c r="I2353" s="24">
        <v>1052</v>
      </c>
      <c r="J2353" s="24">
        <v>907</v>
      </c>
      <c r="K2353" s="24">
        <f t="shared" si="110"/>
        <v>1959</v>
      </c>
      <c r="L2353" s="92">
        <v>31</v>
      </c>
    </row>
    <row r="2354" spans="1:12">
      <c r="A2354" s="15">
        <v>45634</v>
      </c>
      <c r="B2354" s="15" t="b">
        <f t="shared" ca="1" si="104"/>
        <v>0</v>
      </c>
      <c r="C2354" s="28">
        <v>42.8</v>
      </c>
      <c r="D2354" s="28">
        <v>86</v>
      </c>
      <c r="E2354" s="28">
        <v>76.27</v>
      </c>
      <c r="F2354" s="28">
        <v>79.959999999999994</v>
      </c>
      <c r="G2354" s="5">
        <f t="shared" si="109"/>
        <v>79.759142857142862</v>
      </c>
      <c r="H2354" s="5">
        <v>18.399999999999999</v>
      </c>
      <c r="I2354" s="24">
        <v>905</v>
      </c>
      <c r="J2354" s="24">
        <v>764</v>
      </c>
      <c r="K2354" s="24">
        <f t="shared" si="110"/>
        <v>1669</v>
      </c>
      <c r="L2354" s="92">
        <v>36</v>
      </c>
    </row>
    <row r="2355" spans="1:12">
      <c r="A2355" s="15">
        <v>45635</v>
      </c>
      <c r="B2355" s="15" t="b">
        <f t="shared" ca="1" si="104"/>
        <v>0</v>
      </c>
      <c r="C2355" s="28">
        <v>45.8</v>
      </c>
      <c r="D2355" s="28">
        <v>90.25</v>
      </c>
      <c r="E2355" s="28">
        <v>82.4</v>
      </c>
      <c r="F2355" s="28">
        <v>88.02</v>
      </c>
      <c r="G2355" s="5">
        <f t="shared" si="109"/>
        <v>86.121142857142857</v>
      </c>
      <c r="H2355" s="5">
        <v>18.5</v>
      </c>
      <c r="I2355" s="24">
        <v>0</v>
      </c>
      <c r="J2355" s="24">
        <v>0</v>
      </c>
      <c r="K2355" s="24">
        <f t="shared" si="110"/>
        <v>0</v>
      </c>
      <c r="L2355" s="92">
        <v>26</v>
      </c>
    </row>
    <row r="2356" spans="1:12">
      <c r="A2356" s="15">
        <v>45636</v>
      </c>
      <c r="B2356" s="15" t="b">
        <f t="shared" ca="1" si="104"/>
        <v>0</v>
      </c>
      <c r="C2356" s="28">
        <v>19.3</v>
      </c>
      <c r="D2356" s="28">
        <v>85.25</v>
      </c>
      <c r="E2356" s="28">
        <v>82.53</v>
      </c>
      <c r="F2356" s="28">
        <v>86.44</v>
      </c>
      <c r="G2356" s="5">
        <f t="shared" si="109"/>
        <v>84.492285714285714</v>
      </c>
      <c r="H2356" s="5">
        <v>21.2</v>
      </c>
      <c r="I2356" s="24">
        <v>0</v>
      </c>
      <c r="J2356" s="24">
        <v>0</v>
      </c>
      <c r="K2356" s="24">
        <f t="shared" si="110"/>
        <v>0</v>
      </c>
      <c r="L2356" s="92">
        <v>26</v>
      </c>
    </row>
    <row r="2357" spans="1:12">
      <c r="A2357" s="15">
        <v>45637</v>
      </c>
      <c r="B2357" s="15" t="b">
        <f t="shared" ca="1" si="104"/>
        <v>0</v>
      </c>
      <c r="C2357" s="28">
        <v>12.1</v>
      </c>
      <c r="D2357" s="28">
        <v>87.75</v>
      </c>
      <c r="E2357" s="28">
        <v>81.599999999999994</v>
      </c>
      <c r="F2357" s="28">
        <v>86.44</v>
      </c>
      <c r="G2357" s="5">
        <f t="shared" si="109"/>
        <v>84.665142857142854</v>
      </c>
      <c r="H2357" s="5">
        <v>22.6</v>
      </c>
      <c r="I2357" s="24">
        <v>0</v>
      </c>
      <c r="J2357" s="24">
        <v>0</v>
      </c>
      <c r="K2357" s="24">
        <f t="shared" si="110"/>
        <v>0</v>
      </c>
      <c r="L2357" s="92">
        <v>22</v>
      </c>
    </row>
    <row r="2358" spans="1:12">
      <c r="A2358" s="15">
        <v>45638</v>
      </c>
      <c r="B2358" s="15" t="b">
        <f t="shared" ca="1" si="104"/>
        <v>0</v>
      </c>
      <c r="C2358" s="28">
        <v>47.8</v>
      </c>
      <c r="D2358" s="28">
        <v>91.5</v>
      </c>
      <c r="E2358" s="28">
        <v>88.13</v>
      </c>
      <c r="F2358" s="28">
        <v>90.77</v>
      </c>
      <c r="G2358" s="5">
        <f t="shared" si="109"/>
        <v>89.805428571428578</v>
      </c>
      <c r="H2358" s="5">
        <v>19.399999999999999</v>
      </c>
      <c r="I2358" s="24">
        <v>0</v>
      </c>
      <c r="J2358" s="24">
        <v>0</v>
      </c>
      <c r="K2358" s="24">
        <f t="shared" si="110"/>
        <v>0</v>
      </c>
      <c r="L2358" s="92">
        <v>22</v>
      </c>
    </row>
    <row r="2359" spans="1:12">
      <c r="A2359" s="15">
        <v>45639</v>
      </c>
      <c r="B2359" s="15" t="b">
        <f t="shared" ca="1" si="104"/>
        <v>0</v>
      </c>
      <c r="C2359" s="28">
        <v>73.900000000000006</v>
      </c>
      <c r="D2359" s="28">
        <v>89.75</v>
      </c>
      <c r="E2359" s="28">
        <v>93.47</v>
      </c>
      <c r="F2359" s="28">
        <v>95.48</v>
      </c>
      <c r="G2359" s="5">
        <f t="shared" si="109"/>
        <v>93.30885714285715</v>
      </c>
      <c r="H2359" s="5">
        <v>18.399999999999999</v>
      </c>
      <c r="I2359" s="24">
        <v>0</v>
      </c>
      <c r="J2359" s="24">
        <v>0</v>
      </c>
      <c r="K2359" s="24">
        <f t="shared" si="110"/>
        <v>0</v>
      </c>
      <c r="L2359" s="92">
        <v>36</v>
      </c>
    </row>
    <row r="2360" spans="1:12">
      <c r="A2360" s="15">
        <v>45640</v>
      </c>
      <c r="B2360" s="15" t="b">
        <f t="shared" ca="1" si="104"/>
        <v>0</v>
      </c>
      <c r="C2360" s="28">
        <v>70.8</v>
      </c>
      <c r="D2360" s="28">
        <v>94.75</v>
      </c>
      <c r="E2360" s="28">
        <v>99.73</v>
      </c>
      <c r="F2360" s="28">
        <v>98.62</v>
      </c>
      <c r="G2360" s="5">
        <f t="shared" si="109"/>
        <v>98.21114285714286</v>
      </c>
      <c r="H2360" s="5">
        <v>16</v>
      </c>
      <c r="I2360" s="24">
        <v>0</v>
      </c>
      <c r="J2360" s="24">
        <v>0</v>
      </c>
      <c r="K2360" s="24">
        <f t="shared" si="110"/>
        <v>0</v>
      </c>
      <c r="L2360" s="92">
        <v>36</v>
      </c>
    </row>
    <row r="2361" spans="1:12">
      <c r="A2361" s="15">
        <v>45641</v>
      </c>
      <c r="B2361" s="15" t="b">
        <f t="shared" ca="1" si="104"/>
        <v>0</v>
      </c>
      <c r="C2361" s="28">
        <v>34.700000000000003</v>
      </c>
      <c r="D2361" s="28">
        <v>87</v>
      </c>
      <c r="E2361" s="28">
        <v>81.47</v>
      </c>
      <c r="F2361" s="28">
        <v>79.37</v>
      </c>
      <c r="G2361" s="5">
        <f t="shared" si="109"/>
        <v>82.013999999999996</v>
      </c>
      <c r="H2361" s="5">
        <v>15.7</v>
      </c>
      <c r="I2361" s="24">
        <v>0</v>
      </c>
      <c r="J2361" s="24">
        <v>0</v>
      </c>
      <c r="K2361" s="24">
        <f t="shared" si="110"/>
        <v>0</v>
      </c>
      <c r="L2361" s="92">
        <v>31</v>
      </c>
    </row>
    <row r="2362" spans="1:12">
      <c r="A2362" s="15">
        <v>45642</v>
      </c>
      <c r="B2362" s="15" t="b">
        <f t="shared" ca="1" si="104"/>
        <v>0</v>
      </c>
      <c r="C2362" s="28">
        <v>15.8</v>
      </c>
      <c r="D2362" s="28">
        <v>96</v>
      </c>
      <c r="E2362" s="28">
        <v>90.93</v>
      </c>
      <c r="F2362" s="28">
        <v>95.87</v>
      </c>
      <c r="G2362" s="5">
        <f t="shared" ref="G2362:G2377" si="111">((D2362*400)+(E2362*750)+(F2362*600))/1750</f>
        <v>93.78257142857143</v>
      </c>
      <c r="H2362" s="5">
        <v>16.2</v>
      </c>
      <c r="I2362" s="24">
        <v>0</v>
      </c>
      <c r="J2362" s="24">
        <v>0</v>
      </c>
      <c r="K2362" s="24">
        <f t="shared" ref="K2362:K2377" si="112">I2362+J2362</f>
        <v>0</v>
      </c>
      <c r="L2362" s="92">
        <v>31</v>
      </c>
    </row>
    <row r="2363" spans="1:12">
      <c r="A2363" s="15">
        <v>45643</v>
      </c>
      <c r="B2363" s="15" t="b">
        <f t="shared" ca="1" si="104"/>
        <v>0</v>
      </c>
      <c r="C2363" s="28">
        <v>60.4</v>
      </c>
      <c r="D2363" s="28">
        <v>95.5</v>
      </c>
      <c r="E2363" s="28">
        <v>84.4</v>
      </c>
      <c r="F2363" s="28">
        <v>93.32</v>
      </c>
      <c r="G2363" s="5">
        <f t="shared" si="111"/>
        <v>89.995428571428576</v>
      </c>
      <c r="H2363" s="5">
        <v>17.600000000000001</v>
      </c>
      <c r="I2363" s="24">
        <v>0</v>
      </c>
      <c r="J2363" s="24">
        <v>0</v>
      </c>
      <c r="K2363" s="24">
        <f t="shared" si="112"/>
        <v>0</v>
      </c>
      <c r="L2363" s="92">
        <v>26</v>
      </c>
    </row>
    <row r="2364" spans="1:12">
      <c r="A2364" s="15">
        <v>45644</v>
      </c>
      <c r="B2364" s="15" t="b">
        <f t="shared" ca="1" si="104"/>
        <v>0</v>
      </c>
      <c r="C2364" s="28">
        <v>75.3</v>
      </c>
      <c r="D2364" s="28">
        <v>91</v>
      </c>
      <c r="E2364" s="28">
        <v>86.8</v>
      </c>
      <c r="F2364" s="28">
        <v>90.57</v>
      </c>
      <c r="G2364" s="5">
        <f t="shared" si="111"/>
        <v>89.052571428571426</v>
      </c>
      <c r="H2364" s="5">
        <v>18.8</v>
      </c>
      <c r="I2364" s="24">
        <v>0</v>
      </c>
      <c r="J2364" s="24">
        <v>0</v>
      </c>
      <c r="K2364" s="24">
        <f t="shared" si="112"/>
        <v>0</v>
      </c>
      <c r="L2364" s="92">
        <v>26</v>
      </c>
    </row>
    <row r="2365" spans="1:12">
      <c r="A2365" s="15">
        <v>45645</v>
      </c>
      <c r="B2365" s="15" t="b">
        <f t="shared" ca="1" si="104"/>
        <v>0</v>
      </c>
      <c r="C2365" s="28">
        <v>36.1</v>
      </c>
      <c r="D2365" s="28">
        <v>93.75</v>
      </c>
      <c r="E2365" s="28">
        <v>84.8</v>
      </c>
      <c r="F2365" s="28">
        <v>90.96</v>
      </c>
      <c r="G2365" s="5">
        <f t="shared" si="111"/>
        <v>88.957714285714289</v>
      </c>
      <c r="H2365" s="5">
        <v>16.100000000000001</v>
      </c>
      <c r="I2365" s="24">
        <v>0</v>
      </c>
      <c r="J2365" s="24">
        <v>0</v>
      </c>
      <c r="K2365" s="24">
        <f t="shared" si="112"/>
        <v>0</v>
      </c>
      <c r="L2365" s="92">
        <v>36</v>
      </c>
    </row>
    <row r="2366" spans="1:12">
      <c r="A2366" s="15">
        <v>45646</v>
      </c>
      <c r="B2366" s="15" t="b">
        <f t="shared" ca="1" si="104"/>
        <v>0</v>
      </c>
      <c r="C2366" s="28">
        <v>58.8</v>
      </c>
      <c r="D2366" s="28">
        <v>96.5</v>
      </c>
      <c r="E2366" s="28">
        <v>89.33</v>
      </c>
      <c r="F2366" s="28">
        <v>94.5</v>
      </c>
      <c r="G2366" s="5">
        <f t="shared" si="111"/>
        <v>92.741428571428571</v>
      </c>
      <c r="H2366" s="5">
        <v>15.2</v>
      </c>
      <c r="I2366" s="24">
        <v>0</v>
      </c>
      <c r="J2366" s="24">
        <v>0</v>
      </c>
      <c r="K2366" s="24">
        <f t="shared" si="112"/>
        <v>0</v>
      </c>
      <c r="L2366" s="92">
        <v>36</v>
      </c>
    </row>
    <row r="2367" spans="1:12">
      <c r="A2367" s="15">
        <v>45647</v>
      </c>
      <c r="B2367" s="15" t="b">
        <f t="shared" ca="1" si="104"/>
        <v>0</v>
      </c>
      <c r="C2367" s="28">
        <v>34.5</v>
      </c>
      <c r="D2367" s="28">
        <v>98</v>
      </c>
      <c r="E2367" s="28">
        <v>97.73</v>
      </c>
      <c r="F2367" s="28">
        <v>99.02</v>
      </c>
      <c r="G2367" s="5">
        <f t="shared" si="111"/>
        <v>98.233999999999995</v>
      </c>
      <c r="H2367" s="5">
        <v>17.100000000000001</v>
      </c>
      <c r="I2367" s="24">
        <v>0</v>
      </c>
      <c r="J2367" s="24">
        <v>0</v>
      </c>
      <c r="K2367" s="24">
        <f t="shared" si="112"/>
        <v>0</v>
      </c>
      <c r="L2367" s="92">
        <v>36</v>
      </c>
    </row>
    <row r="2368" spans="1:12">
      <c r="A2368" s="15">
        <v>45648</v>
      </c>
      <c r="B2368" s="15" t="b">
        <f t="shared" ca="1" si="104"/>
        <v>0</v>
      </c>
      <c r="C2368" s="28">
        <v>12.3</v>
      </c>
      <c r="D2368" s="28">
        <v>95.25</v>
      </c>
      <c r="E2368" s="84">
        <v>92</v>
      </c>
      <c r="F2368" s="28">
        <v>81.73</v>
      </c>
      <c r="G2368" s="5">
        <f t="shared" si="111"/>
        <v>89.221714285714285</v>
      </c>
      <c r="H2368" s="5">
        <v>16.3</v>
      </c>
      <c r="I2368" s="24">
        <v>0</v>
      </c>
      <c r="J2368" s="24">
        <v>0</v>
      </c>
      <c r="K2368" s="24">
        <f t="shared" si="112"/>
        <v>0</v>
      </c>
      <c r="L2368" s="92">
        <v>36</v>
      </c>
    </row>
    <row r="2369" spans="1:12">
      <c r="A2369" s="15">
        <v>45649</v>
      </c>
      <c r="B2369" s="15" t="b">
        <f t="shared" ca="1" si="104"/>
        <v>0</v>
      </c>
      <c r="C2369" s="28">
        <v>8.9</v>
      </c>
      <c r="D2369" s="28">
        <v>94.25</v>
      </c>
      <c r="E2369" s="28">
        <v>88.93</v>
      </c>
      <c r="F2369" s="28">
        <v>88.8</v>
      </c>
      <c r="G2369" s="5">
        <f t="shared" si="111"/>
        <v>90.101428571428571</v>
      </c>
      <c r="H2369" s="5">
        <v>17</v>
      </c>
      <c r="I2369" s="24">
        <v>0</v>
      </c>
      <c r="J2369" s="24">
        <v>0</v>
      </c>
      <c r="K2369" s="24">
        <f t="shared" si="112"/>
        <v>0</v>
      </c>
      <c r="L2369" s="92">
        <v>31</v>
      </c>
    </row>
    <row r="2370" spans="1:12">
      <c r="A2370" s="15">
        <v>45650</v>
      </c>
      <c r="B2370" s="15" t="b">
        <f t="shared" ref="B2370:B2377" ca="1" si="113">AND(A2370&gt;=(TODAY()-30),A2370&lt;TODAY())</f>
        <v>0</v>
      </c>
      <c r="C2370" s="28">
        <v>5.6</v>
      </c>
      <c r="D2370" s="28">
        <v>97.55</v>
      </c>
      <c r="E2370" s="28">
        <v>85.07</v>
      </c>
      <c r="F2370" s="28">
        <v>78.459999999999994</v>
      </c>
      <c r="G2370" s="5">
        <f t="shared" si="111"/>
        <v>85.656285714285715</v>
      </c>
      <c r="H2370" s="5">
        <v>17.600000000000001</v>
      </c>
      <c r="I2370" s="24">
        <v>0</v>
      </c>
      <c r="J2370" s="24">
        <v>0</v>
      </c>
      <c r="K2370" s="24">
        <f t="shared" si="112"/>
        <v>0</v>
      </c>
      <c r="L2370" s="92">
        <v>22</v>
      </c>
    </row>
    <row r="2371" spans="1:12">
      <c r="A2371" s="15">
        <v>45651</v>
      </c>
      <c r="B2371" s="15" t="b">
        <f t="shared" ca="1" si="113"/>
        <v>0</v>
      </c>
      <c r="C2371" s="28">
        <v>16.5</v>
      </c>
      <c r="D2371" s="28">
        <v>97.75</v>
      </c>
      <c r="E2371" s="28">
        <v>92.67</v>
      </c>
      <c r="F2371" s="28">
        <v>80.47</v>
      </c>
      <c r="G2371" s="5">
        <f t="shared" si="111"/>
        <v>89.64828571428572</v>
      </c>
      <c r="H2371" s="5">
        <v>18</v>
      </c>
      <c r="I2371" s="24">
        <v>0</v>
      </c>
      <c r="J2371" s="24">
        <v>0</v>
      </c>
      <c r="K2371" s="24">
        <f t="shared" si="112"/>
        <v>0</v>
      </c>
      <c r="L2371" s="92">
        <v>26</v>
      </c>
    </row>
    <row r="2372" spans="1:12">
      <c r="A2372" s="15">
        <v>45652</v>
      </c>
      <c r="B2372" s="15" t="b">
        <f t="shared" ca="1" si="113"/>
        <v>0</v>
      </c>
      <c r="C2372" s="28">
        <v>10.1</v>
      </c>
      <c r="D2372" s="28">
        <v>93.25</v>
      </c>
      <c r="E2372" s="28">
        <v>88</v>
      </c>
      <c r="F2372" s="28">
        <v>84.47</v>
      </c>
      <c r="G2372" s="5">
        <f t="shared" si="111"/>
        <v>87.989714285714285</v>
      </c>
      <c r="H2372" s="5">
        <v>19.899999999999999</v>
      </c>
      <c r="I2372" s="24">
        <v>0</v>
      </c>
      <c r="J2372" s="24">
        <v>0</v>
      </c>
      <c r="K2372" s="24">
        <f t="shared" si="112"/>
        <v>0</v>
      </c>
      <c r="L2372" s="92">
        <v>18</v>
      </c>
    </row>
    <row r="2373" spans="1:12">
      <c r="A2373" s="15">
        <v>45653</v>
      </c>
      <c r="B2373" s="15" t="b">
        <f t="shared" ca="1" si="113"/>
        <v>0</v>
      </c>
      <c r="C2373" s="28">
        <v>61.7</v>
      </c>
      <c r="D2373" s="28">
        <v>95.75</v>
      </c>
      <c r="E2373" s="28">
        <v>92.27</v>
      </c>
      <c r="F2373" s="28">
        <v>91.99</v>
      </c>
      <c r="G2373" s="5">
        <v>93.16</v>
      </c>
      <c r="H2373" s="5">
        <v>19.8</v>
      </c>
      <c r="I2373" s="24">
        <v>0</v>
      </c>
      <c r="J2373" s="24">
        <v>0</v>
      </c>
      <c r="K2373" s="24">
        <f t="shared" si="112"/>
        <v>0</v>
      </c>
      <c r="L2373" s="92">
        <v>31</v>
      </c>
    </row>
    <row r="2374" spans="1:12">
      <c r="A2374" s="15">
        <v>45654</v>
      </c>
      <c r="B2374" s="15" t="b">
        <f t="shared" ca="1" si="113"/>
        <v>0</v>
      </c>
      <c r="C2374" s="28">
        <v>25.5</v>
      </c>
      <c r="D2374" s="28">
        <v>96</v>
      </c>
      <c r="E2374" s="28">
        <v>96.4</v>
      </c>
      <c r="F2374" s="28">
        <v>92.65</v>
      </c>
      <c r="G2374" s="5">
        <f t="shared" si="111"/>
        <v>95.022857142857148</v>
      </c>
      <c r="H2374" s="5">
        <v>17.3</v>
      </c>
      <c r="I2374" s="24">
        <v>0</v>
      </c>
      <c r="J2374" s="24">
        <v>0</v>
      </c>
      <c r="K2374" s="24">
        <f t="shared" si="112"/>
        <v>0</v>
      </c>
      <c r="L2374" s="92">
        <v>36</v>
      </c>
    </row>
    <row r="2375" spans="1:12">
      <c r="A2375" s="15">
        <v>45655</v>
      </c>
      <c r="B2375" s="15" t="b">
        <f t="shared" ca="1" si="113"/>
        <v>0</v>
      </c>
      <c r="C2375" s="28">
        <v>12.3</v>
      </c>
      <c r="D2375" s="28">
        <v>91.5</v>
      </c>
      <c r="E2375" s="28">
        <v>89.73</v>
      </c>
      <c r="F2375" s="28">
        <v>84.47</v>
      </c>
      <c r="G2375" s="5">
        <f t="shared" si="111"/>
        <v>88.331142857142851</v>
      </c>
      <c r="H2375" s="5">
        <v>16.100000000000001</v>
      </c>
      <c r="I2375" s="24">
        <v>0</v>
      </c>
      <c r="J2375" s="24">
        <v>0</v>
      </c>
      <c r="K2375" s="24">
        <f t="shared" si="112"/>
        <v>0</v>
      </c>
      <c r="L2375" s="92">
        <v>31</v>
      </c>
    </row>
    <row r="2376" spans="1:12">
      <c r="A2376" s="15">
        <v>45656</v>
      </c>
      <c r="B2376" s="15" t="b">
        <f t="shared" ca="1" si="113"/>
        <v>0</v>
      </c>
      <c r="C2376" s="28">
        <v>56.2</v>
      </c>
      <c r="D2376" s="28">
        <v>94.75</v>
      </c>
      <c r="E2376" s="28">
        <v>89.73</v>
      </c>
      <c r="F2376" s="28">
        <v>85.81</v>
      </c>
      <c r="G2376" s="5">
        <f t="shared" si="111"/>
        <v>89.533428571428573</v>
      </c>
      <c r="H2376" s="5">
        <v>18</v>
      </c>
      <c r="I2376" s="24">
        <v>0</v>
      </c>
      <c r="J2376" s="24">
        <v>0</v>
      </c>
      <c r="K2376" s="24">
        <f t="shared" si="112"/>
        <v>0</v>
      </c>
      <c r="L2376" s="92">
        <v>36</v>
      </c>
    </row>
    <row r="2377" spans="1:12">
      <c r="A2377" s="15">
        <v>45657</v>
      </c>
      <c r="B2377" s="15" t="b">
        <f t="shared" ca="1" si="113"/>
        <v>0</v>
      </c>
      <c r="C2377" s="28">
        <v>6.3</v>
      </c>
      <c r="D2377" s="28">
        <v>97.5</v>
      </c>
      <c r="E2377" s="28">
        <v>99.87</v>
      </c>
      <c r="F2377" s="28">
        <v>99.33</v>
      </c>
      <c r="G2377" s="5">
        <f t="shared" si="111"/>
        <v>99.143142857142863</v>
      </c>
      <c r="H2377" s="5">
        <v>20.100000000000001</v>
      </c>
      <c r="I2377" s="24">
        <v>0</v>
      </c>
      <c r="J2377" s="24">
        <v>0</v>
      </c>
      <c r="K2377" s="24">
        <f t="shared" si="112"/>
        <v>0</v>
      </c>
      <c r="L2377" s="92">
        <v>36</v>
      </c>
    </row>
    <row r="2378" spans="1:12">
      <c r="A2378" s="15">
        <v>45658</v>
      </c>
      <c r="B2378" s="15" t="b">
        <f t="shared" ref="B2378:B2427" ca="1" si="114">AND(A2378&gt;=(TODAY()-30),A2378&lt;TODAY())</f>
        <v>0</v>
      </c>
      <c r="C2378" s="28">
        <v>6.3</v>
      </c>
      <c r="D2378" s="28">
        <v>91.5</v>
      </c>
      <c r="E2378" s="28">
        <v>96.8</v>
      </c>
      <c r="F2378" s="28">
        <v>84.64</v>
      </c>
      <c r="G2378" s="5">
        <f t="shared" ref="G2378:G2427" si="115">((D2378*400)+(E2378*750)+(F2378*600))/1750</f>
        <v>91.419428571428568</v>
      </c>
      <c r="H2378" s="5">
        <v>19</v>
      </c>
      <c r="I2378" s="24">
        <v>0</v>
      </c>
      <c r="J2378" s="24">
        <v>0</v>
      </c>
      <c r="K2378" s="24">
        <f t="shared" ref="K2378:K2427" si="116">I2378+J2378</f>
        <v>0</v>
      </c>
      <c r="L2378" s="92">
        <v>26</v>
      </c>
    </row>
    <row r="2379" spans="1:12">
      <c r="A2379" s="15">
        <v>45659</v>
      </c>
      <c r="B2379" s="15" t="b">
        <f t="shared" ca="1" si="114"/>
        <v>0</v>
      </c>
      <c r="C2379" s="28">
        <v>22.7</v>
      </c>
      <c r="D2379" s="28">
        <v>96</v>
      </c>
      <c r="E2379" s="28">
        <v>97.07</v>
      </c>
      <c r="F2379" s="28">
        <v>96.16</v>
      </c>
      <c r="G2379" s="5">
        <f t="shared" si="115"/>
        <v>96.513428571428577</v>
      </c>
      <c r="H2379" s="5">
        <v>19.8</v>
      </c>
      <c r="I2379" s="24">
        <v>0</v>
      </c>
      <c r="J2379" s="24">
        <v>0</v>
      </c>
      <c r="K2379" s="24">
        <f t="shared" si="116"/>
        <v>0</v>
      </c>
      <c r="L2379" s="92">
        <v>31</v>
      </c>
    </row>
    <row r="2380" spans="1:12">
      <c r="A2380" s="15">
        <v>45660</v>
      </c>
      <c r="B2380" s="15" t="b">
        <f t="shared" ca="1" si="114"/>
        <v>0</v>
      </c>
      <c r="C2380" s="28">
        <v>62</v>
      </c>
      <c r="D2380" s="28">
        <v>94</v>
      </c>
      <c r="E2380" s="28">
        <v>93.07</v>
      </c>
      <c r="F2380" s="28">
        <v>92.82</v>
      </c>
      <c r="G2380" s="5">
        <f t="shared" si="115"/>
        <v>93.196857142857141</v>
      </c>
      <c r="H2380" s="5">
        <v>19.2</v>
      </c>
      <c r="I2380" s="24">
        <v>0</v>
      </c>
      <c r="J2380" s="24">
        <v>0</v>
      </c>
      <c r="K2380" s="24">
        <f t="shared" si="116"/>
        <v>0</v>
      </c>
      <c r="L2380" s="92">
        <v>22</v>
      </c>
    </row>
    <row r="2381" spans="1:12">
      <c r="A2381" s="15">
        <v>45661</v>
      </c>
      <c r="B2381" s="15" t="b">
        <f t="shared" ca="1" si="114"/>
        <v>0</v>
      </c>
      <c r="C2381" s="28">
        <v>89.8</v>
      </c>
      <c r="D2381" s="28">
        <v>97.5</v>
      </c>
      <c r="E2381" s="28">
        <v>90.93</v>
      </c>
      <c r="F2381" s="28">
        <v>82.8</v>
      </c>
      <c r="G2381" s="5">
        <f t="shared" si="115"/>
        <v>89.644285714285715</v>
      </c>
      <c r="H2381" s="5">
        <v>19.2</v>
      </c>
      <c r="I2381" s="24">
        <v>0</v>
      </c>
      <c r="J2381" s="24">
        <v>0</v>
      </c>
      <c r="K2381" s="24">
        <f t="shared" si="116"/>
        <v>0</v>
      </c>
      <c r="L2381" s="92">
        <v>22</v>
      </c>
    </row>
    <row r="2382" spans="1:12">
      <c r="A2382" s="15">
        <v>45662</v>
      </c>
      <c r="B2382" s="15" t="b">
        <f t="shared" ca="1" si="114"/>
        <v>0</v>
      </c>
      <c r="C2382" s="28">
        <v>96.1</v>
      </c>
      <c r="D2382" s="28">
        <v>80</v>
      </c>
      <c r="E2382" s="28">
        <v>81.47</v>
      </c>
      <c r="F2382" s="28">
        <v>71.62</v>
      </c>
      <c r="G2382" s="5">
        <f t="shared" si="115"/>
        <v>77.756857142857143</v>
      </c>
      <c r="H2382" s="5">
        <v>19.3</v>
      </c>
      <c r="I2382" s="24">
        <v>0</v>
      </c>
      <c r="J2382" s="24">
        <v>0</v>
      </c>
      <c r="K2382" s="24">
        <f t="shared" si="116"/>
        <v>0</v>
      </c>
      <c r="L2382" s="92">
        <v>18</v>
      </c>
    </row>
    <row r="2383" spans="1:12">
      <c r="A2383" s="15">
        <v>45663</v>
      </c>
      <c r="B2383" s="15" t="b">
        <f t="shared" ca="1" si="114"/>
        <v>0</v>
      </c>
      <c r="C2383" s="28">
        <v>64.2</v>
      </c>
      <c r="D2383" s="28">
        <v>95.75</v>
      </c>
      <c r="E2383" s="28">
        <v>91.07</v>
      </c>
      <c r="F2383" s="28">
        <v>86.98</v>
      </c>
      <c r="G2383" s="5">
        <f t="shared" si="115"/>
        <v>90.737428571428566</v>
      </c>
      <c r="H2383" s="5">
        <v>19.2</v>
      </c>
      <c r="I2383" s="24">
        <v>0</v>
      </c>
      <c r="J2383" s="24">
        <v>0</v>
      </c>
      <c r="K2383" s="24">
        <f t="shared" si="116"/>
        <v>0</v>
      </c>
      <c r="L2383" s="92">
        <v>22</v>
      </c>
    </row>
    <row r="2384" spans="1:12">
      <c r="A2384" s="15">
        <v>45664</v>
      </c>
      <c r="B2384" s="15" t="b">
        <f t="shared" ca="1" si="114"/>
        <v>0</v>
      </c>
      <c r="C2384" s="28">
        <v>75.8</v>
      </c>
      <c r="D2384" s="28">
        <v>90.25</v>
      </c>
      <c r="E2384" s="28">
        <v>87.87</v>
      </c>
      <c r="F2384" s="28">
        <v>86.31</v>
      </c>
      <c r="G2384" s="5">
        <f t="shared" si="115"/>
        <v>87.879142857142853</v>
      </c>
      <c r="H2384" s="5">
        <v>19.100000000000001</v>
      </c>
      <c r="I2384" s="24">
        <v>2751</v>
      </c>
      <c r="J2384" s="24">
        <v>3005</v>
      </c>
      <c r="K2384" s="24">
        <f t="shared" si="116"/>
        <v>5756</v>
      </c>
      <c r="L2384" s="92">
        <v>18</v>
      </c>
    </row>
    <row r="2385" spans="1:12">
      <c r="A2385" s="15">
        <v>45665</v>
      </c>
      <c r="B2385" s="15" t="b">
        <f t="shared" ca="1" si="114"/>
        <v>0</v>
      </c>
      <c r="C2385" s="28">
        <v>2.2000000000000002</v>
      </c>
      <c r="D2385" s="28">
        <v>88.75</v>
      </c>
      <c r="E2385" s="28">
        <v>89.2</v>
      </c>
      <c r="F2385" s="28">
        <v>90.32</v>
      </c>
      <c r="G2385" s="5">
        <f t="shared" si="115"/>
        <v>89.481142857142856</v>
      </c>
      <c r="H2385" s="5">
        <v>19.3</v>
      </c>
      <c r="I2385" s="24">
        <v>2452</v>
      </c>
      <c r="J2385" s="24">
        <v>2476</v>
      </c>
      <c r="K2385" s="24">
        <f t="shared" si="116"/>
        <v>4928</v>
      </c>
      <c r="L2385" s="92">
        <v>18</v>
      </c>
    </row>
    <row r="2386" spans="1:12">
      <c r="A2386" s="15">
        <v>45666</v>
      </c>
      <c r="B2386" s="15" t="b">
        <f t="shared" ca="1" si="114"/>
        <v>0</v>
      </c>
      <c r="C2386" s="28">
        <v>75.2</v>
      </c>
      <c r="D2386" s="28">
        <v>92.25</v>
      </c>
      <c r="E2386" s="28">
        <v>92.27</v>
      </c>
      <c r="F2386" s="28">
        <v>94.66</v>
      </c>
      <c r="G2386" s="5">
        <f t="shared" si="115"/>
        <v>93.084857142857146</v>
      </c>
      <c r="H2386" s="5">
        <v>19.2</v>
      </c>
      <c r="I2386" s="24">
        <v>0</v>
      </c>
      <c r="J2386" s="24">
        <v>0</v>
      </c>
      <c r="K2386" s="24">
        <f t="shared" si="116"/>
        <v>0</v>
      </c>
      <c r="L2386" s="92">
        <v>26</v>
      </c>
    </row>
    <row r="2387" spans="1:12">
      <c r="A2387" s="15">
        <v>45667</v>
      </c>
      <c r="B2387" s="15" t="b">
        <f t="shared" ca="1" si="114"/>
        <v>0</v>
      </c>
      <c r="C2387" s="28">
        <v>59.5</v>
      </c>
      <c r="D2387" s="28">
        <v>92.5</v>
      </c>
      <c r="E2387" s="28">
        <v>91.07</v>
      </c>
      <c r="F2387" s="28">
        <v>88.31</v>
      </c>
      <c r="G2387" s="5">
        <f t="shared" si="115"/>
        <v>90.450571428571422</v>
      </c>
      <c r="H2387" s="5">
        <v>17.100000000000001</v>
      </c>
      <c r="I2387" s="24">
        <v>0</v>
      </c>
      <c r="J2387" s="24">
        <v>0</v>
      </c>
      <c r="K2387" s="24">
        <f t="shared" si="116"/>
        <v>0</v>
      </c>
      <c r="L2387" s="92">
        <v>22</v>
      </c>
    </row>
    <row r="2388" spans="1:12">
      <c r="A2388" s="15">
        <v>45668</v>
      </c>
      <c r="B2388" s="15" t="b">
        <f t="shared" ca="1" si="114"/>
        <v>0</v>
      </c>
      <c r="C2388" s="28">
        <v>81.7</v>
      </c>
      <c r="D2388" s="28">
        <v>97.5</v>
      </c>
      <c r="E2388" s="28">
        <v>98.93</v>
      </c>
      <c r="F2388" s="28">
        <v>98.66</v>
      </c>
      <c r="G2388" s="5">
        <f t="shared" si="115"/>
        <v>98.510571428571424</v>
      </c>
      <c r="H2388" s="5">
        <v>16.5</v>
      </c>
      <c r="I2388" s="24">
        <v>0</v>
      </c>
      <c r="J2388" s="24">
        <v>0</v>
      </c>
      <c r="K2388" s="24">
        <f t="shared" si="116"/>
        <v>0</v>
      </c>
      <c r="L2388" s="92">
        <v>31</v>
      </c>
    </row>
    <row r="2389" spans="1:12">
      <c r="A2389" s="15">
        <v>45669</v>
      </c>
      <c r="B2389" s="15" t="b">
        <f t="shared" ca="1" si="114"/>
        <v>0</v>
      </c>
      <c r="C2389" s="28">
        <v>58.9</v>
      </c>
      <c r="D2389" s="28">
        <v>93.25</v>
      </c>
      <c r="E2389" s="28">
        <v>97.6</v>
      </c>
      <c r="F2389" s="28">
        <v>96.33</v>
      </c>
      <c r="G2389" s="5">
        <f t="shared" si="115"/>
        <v>96.170285714285711</v>
      </c>
      <c r="H2389" s="5">
        <v>17.2</v>
      </c>
      <c r="I2389" s="24">
        <v>0</v>
      </c>
      <c r="J2389" s="24">
        <v>0</v>
      </c>
      <c r="K2389" s="24">
        <f t="shared" si="116"/>
        <v>0</v>
      </c>
      <c r="L2389" s="92">
        <v>31</v>
      </c>
    </row>
    <row r="2390" spans="1:12">
      <c r="A2390" s="15">
        <v>45670</v>
      </c>
      <c r="B2390" s="15" t="b">
        <f t="shared" ca="1" si="114"/>
        <v>0</v>
      </c>
      <c r="C2390" s="28">
        <v>12.7</v>
      </c>
      <c r="D2390" s="28">
        <v>96</v>
      </c>
      <c r="E2390" s="28">
        <v>98.4</v>
      </c>
      <c r="F2390" s="28">
        <v>98.33</v>
      </c>
      <c r="G2390" s="5">
        <f t="shared" si="115"/>
        <v>97.82742857142857</v>
      </c>
      <c r="H2390" s="5">
        <v>18.2</v>
      </c>
      <c r="I2390" s="24">
        <v>0</v>
      </c>
      <c r="J2390" s="24">
        <v>0</v>
      </c>
      <c r="K2390" s="24">
        <f t="shared" si="116"/>
        <v>0</v>
      </c>
      <c r="L2390" s="92">
        <v>26</v>
      </c>
    </row>
    <row r="2391" spans="1:12">
      <c r="A2391" s="15">
        <v>45671</v>
      </c>
      <c r="B2391" s="15" t="b">
        <f t="shared" ca="1" si="114"/>
        <v>0</v>
      </c>
      <c r="C2391" s="28">
        <v>52.1</v>
      </c>
      <c r="D2391" s="28">
        <v>96.5</v>
      </c>
      <c r="E2391" s="28">
        <v>98.93</v>
      </c>
      <c r="F2391" s="28">
        <v>99.17</v>
      </c>
      <c r="G2391" s="5">
        <f t="shared" si="115"/>
        <v>98.456857142857146</v>
      </c>
      <c r="H2391" s="5">
        <v>19.399999999999999</v>
      </c>
      <c r="I2391" s="24">
        <v>0</v>
      </c>
      <c r="J2391" s="24">
        <v>0</v>
      </c>
      <c r="K2391" s="24">
        <f t="shared" si="116"/>
        <v>0</v>
      </c>
      <c r="L2391" s="92">
        <v>36</v>
      </c>
    </row>
    <row r="2392" spans="1:12">
      <c r="A2392" s="15">
        <v>45672</v>
      </c>
      <c r="B2392" s="15" t="b">
        <f t="shared" ca="1" si="114"/>
        <v>0</v>
      </c>
      <c r="C2392" s="28">
        <v>60.1</v>
      </c>
      <c r="D2392" s="28">
        <v>98</v>
      </c>
      <c r="E2392" s="28">
        <v>99.6</v>
      </c>
      <c r="F2392" s="28">
        <v>98.83</v>
      </c>
      <c r="G2392" s="5">
        <f t="shared" si="115"/>
        <v>98.970285714285708</v>
      </c>
      <c r="H2392" s="5">
        <v>20.3</v>
      </c>
      <c r="I2392" s="24">
        <v>0</v>
      </c>
      <c r="J2392" s="24">
        <v>0</v>
      </c>
      <c r="K2392" s="24">
        <f t="shared" si="116"/>
        <v>0</v>
      </c>
      <c r="L2392" s="92">
        <v>31</v>
      </c>
    </row>
    <row r="2393" spans="1:12">
      <c r="A2393" s="15">
        <v>45673</v>
      </c>
      <c r="B2393" s="15" t="b">
        <f t="shared" ca="1" si="114"/>
        <v>0</v>
      </c>
      <c r="C2393" s="28">
        <v>60.4</v>
      </c>
      <c r="D2393" s="28">
        <v>97</v>
      </c>
      <c r="E2393" s="28">
        <v>99.33</v>
      </c>
      <c r="F2393" s="28">
        <v>98.33</v>
      </c>
      <c r="G2393" s="5">
        <f t="shared" si="115"/>
        <v>98.454571428571427</v>
      </c>
      <c r="H2393" s="5">
        <v>17.7</v>
      </c>
      <c r="I2393" s="24">
        <v>0</v>
      </c>
      <c r="J2393" s="24">
        <v>0</v>
      </c>
      <c r="K2393" s="24">
        <f t="shared" si="116"/>
        <v>0</v>
      </c>
      <c r="L2393" s="92">
        <v>36</v>
      </c>
    </row>
    <row r="2394" spans="1:12">
      <c r="A2394" s="15">
        <v>45674</v>
      </c>
      <c r="B2394" s="15" t="b">
        <f t="shared" ca="1" si="114"/>
        <v>0</v>
      </c>
      <c r="C2394" s="28">
        <v>96.9</v>
      </c>
      <c r="D2394" s="28">
        <v>95.25</v>
      </c>
      <c r="E2394" s="28">
        <v>97.2</v>
      </c>
      <c r="F2394" s="28">
        <v>98.5</v>
      </c>
      <c r="G2394" s="5">
        <f t="shared" si="115"/>
        <v>97.2</v>
      </c>
      <c r="H2394" s="5">
        <v>17.5</v>
      </c>
      <c r="I2394" s="24">
        <v>0</v>
      </c>
      <c r="J2394" s="24">
        <v>0</v>
      </c>
      <c r="K2394" s="24">
        <f t="shared" si="116"/>
        <v>0</v>
      </c>
      <c r="L2394" s="92">
        <v>36</v>
      </c>
    </row>
    <row r="2395" spans="1:12">
      <c r="A2395" s="15">
        <v>45675</v>
      </c>
      <c r="B2395" s="15" t="b">
        <f t="shared" ca="1" si="114"/>
        <v>0</v>
      </c>
      <c r="C2395" s="28">
        <v>88.3</v>
      </c>
      <c r="D2395" s="28">
        <v>97.75</v>
      </c>
      <c r="E2395" s="28">
        <v>99.6</v>
      </c>
      <c r="F2395" s="28">
        <v>98.66</v>
      </c>
      <c r="G2395" s="5">
        <f t="shared" si="115"/>
        <v>98.854857142857142</v>
      </c>
      <c r="H2395" s="5">
        <v>18</v>
      </c>
      <c r="I2395" s="24">
        <v>0</v>
      </c>
      <c r="J2395" s="24">
        <v>0</v>
      </c>
      <c r="K2395" s="24">
        <f t="shared" si="116"/>
        <v>0</v>
      </c>
      <c r="L2395" s="92">
        <v>31</v>
      </c>
    </row>
    <row r="2396" spans="1:12">
      <c r="A2396" s="15">
        <v>45676</v>
      </c>
      <c r="B2396" s="15" t="b">
        <f t="shared" ca="1" si="114"/>
        <v>0</v>
      </c>
      <c r="C2396" s="28">
        <v>107.2</v>
      </c>
      <c r="D2396" s="28">
        <v>96.5</v>
      </c>
      <c r="E2396" s="28">
        <v>97.87</v>
      </c>
      <c r="F2396" s="28">
        <v>98.83</v>
      </c>
      <c r="G2396" s="5">
        <f t="shared" si="115"/>
        <v>97.885999999999996</v>
      </c>
      <c r="H2396" s="5">
        <v>18.399999999999999</v>
      </c>
      <c r="I2396" s="24">
        <v>0</v>
      </c>
      <c r="J2396" s="24">
        <v>0</v>
      </c>
      <c r="K2396" s="24">
        <f t="shared" si="116"/>
        <v>0</v>
      </c>
      <c r="L2396" s="92">
        <v>31</v>
      </c>
    </row>
    <row r="2397" spans="1:12">
      <c r="A2397" s="15">
        <v>45677</v>
      </c>
      <c r="B2397" s="15" t="b">
        <f t="shared" ca="1" si="114"/>
        <v>0</v>
      </c>
      <c r="C2397" s="28">
        <v>104.1</v>
      </c>
      <c r="D2397" s="28">
        <v>98</v>
      </c>
      <c r="E2397" s="28">
        <v>99.33</v>
      </c>
      <c r="F2397" s="28">
        <v>99</v>
      </c>
      <c r="G2397" s="5">
        <f t="shared" si="115"/>
        <v>98.912857142857149</v>
      </c>
      <c r="H2397" s="5">
        <v>18.600000000000001</v>
      </c>
      <c r="I2397" s="24">
        <v>0</v>
      </c>
      <c r="J2397" s="24">
        <v>0</v>
      </c>
      <c r="K2397" s="24">
        <f t="shared" si="116"/>
        <v>0</v>
      </c>
      <c r="L2397" s="92">
        <v>36</v>
      </c>
    </row>
    <row r="2398" spans="1:12">
      <c r="A2398" s="15">
        <v>45678</v>
      </c>
      <c r="B2398" s="15" t="b">
        <f t="shared" ca="1" si="114"/>
        <v>0</v>
      </c>
      <c r="C2398" s="28">
        <v>47.1</v>
      </c>
      <c r="D2398" s="28">
        <v>95.5</v>
      </c>
      <c r="E2398" s="28">
        <v>98.8</v>
      </c>
      <c r="F2398" s="28">
        <v>99.5</v>
      </c>
      <c r="G2398" s="5">
        <f t="shared" si="115"/>
        <v>98.285714285714292</v>
      </c>
      <c r="H2398" s="5">
        <v>18.8</v>
      </c>
      <c r="I2398" s="24">
        <v>0</v>
      </c>
      <c r="J2398" s="24">
        <v>0</v>
      </c>
      <c r="K2398" s="24">
        <f t="shared" si="116"/>
        <v>0</v>
      </c>
      <c r="L2398" s="92">
        <v>31</v>
      </c>
    </row>
    <row r="2399" spans="1:12">
      <c r="A2399" s="15">
        <v>45679</v>
      </c>
      <c r="B2399" s="15" t="b">
        <f t="shared" ca="1" si="114"/>
        <v>0</v>
      </c>
      <c r="C2399" s="28">
        <v>49.8</v>
      </c>
      <c r="D2399" s="28">
        <v>97.75</v>
      </c>
      <c r="E2399" s="28">
        <v>98.67</v>
      </c>
      <c r="F2399" s="28">
        <v>99</v>
      </c>
      <c r="G2399" s="5">
        <f t="shared" si="115"/>
        <v>98.572857142857146</v>
      </c>
      <c r="H2399" s="5">
        <v>19.399999999999999</v>
      </c>
      <c r="I2399" s="24">
        <v>0</v>
      </c>
      <c r="J2399" s="24">
        <v>0</v>
      </c>
      <c r="K2399" s="24">
        <f t="shared" si="116"/>
        <v>0</v>
      </c>
      <c r="L2399" s="92">
        <v>31</v>
      </c>
    </row>
    <row r="2400" spans="1:12">
      <c r="A2400" s="15">
        <v>45680</v>
      </c>
      <c r="B2400" s="15" t="b">
        <f t="shared" ca="1" si="114"/>
        <v>0</v>
      </c>
      <c r="C2400" s="28">
        <v>37.5</v>
      </c>
      <c r="D2400" s="28">
        <v>96.5</v>
      </c>
      <c r="E2400" s="28">
        <v>98.67</v>
      </c>
      <c r="F2400" s="28">
        <v>98.66</v>
      </c>
      <c r="G2400" s="5">
        <f t="shared" si="115"/>
        <v>98.170571428571435</v>
      </c>
      <c r="H2400" s="5">
        <v>19</v>
      </c>
      <c r="I2400" s="24">
        <v>0</v>
      </c>
      <c r="J2400" s="24">
        <v>0</v>
      </c>
      <c r="K2400" s="24">
        <f t="shared" si="116"/>
        <v>0</v>
      </c>
      <c r="L2400" s="92">
        <v>26</v>
      </c>
    </row>
    <row r="2401" spans="1:12">
      <c r="A2401" s="15">
        <v>45681</v>
      </c>
      <c r="B2401" s="15" t="b">
        <f t="shared" ca="1" si="114"/>
        <v>0</v>
      </c>
      <c r="C2401" s="28">
        <v>75.900000000000006</v>
      </c>
      <c r="D2401" s="28">
        <v>96.5</v>
      </c>
      <c r="E2401" s="28">
        <v>99.2</v>
      </c>
      <c r="F2401" s="28">
        <v>98.83</v>
      </c>
      <c r="G2401" s="5">
        <f t="shared" si="115"/>
        <v>98.456000000000003</v>
      </c>
      <c r="H2401" s="5">
        <v>18.899999999999999</v>
      </c>
      <c r="I2401" s="24">
        <v>0</v>
      </c>
      <c r="J2401" s="24">
        <v>0</v>
      </c>
      <c r="K2401" s="24">
        <f t="shared" si="116"/>
        <v>0</v>
      </c>
      <c r="L2401" s="92">
        <v>31</v>
      </c>
    </row>
    <row r="2402" spans="1:12">
      <c r="A2402" s="15">
        <v>45682</v>
      </c>
      <c r="B2402" s="15" t="b">
        <f t="shared" ca="1" si="114"/>
        <v>0</v>
      </c>
      <c r="C2402" s="28">
        <v>76.5</v>
      </c>
      <c r="D2402" s="28">
        <v>96.25</v>
      </c>
      <c r="E2402" s="28">
        <v>99.47</v>
      </c>
      <c r="F2402" s="28">
        <v>99.17</v>
      </c>
      <c r="G2402" s="5">
        <f t="shared" si="115"/>
        <v>98.631142857142862</v>
      </c>
      <c r="H2402" s="5">
        <v>18.8</v>
      </c>
      <c r="I2402" s="24">
        <v>0</v>
      </c>
      <c r="J2402" s="24">
        <v>0</v>
      </c>
      <c r="K2402" s="24">
        <f t="shared" si="116"/>
        <v>0</v>
      </c>
      <c r="L2402" s="92">
        <v>31</v>
      </c>
    </row>
    <row r="2403" spans="1:12">
      <c r="A2403" s="15">
        <v>45683</v>
      </c>
      <c r="B2403" s="15" t="b">
        <f t="shared" ca="1" si="114"/>
        <v>0</v>
      </c>
      <c r="C2403" s="28">
        <v>28.4</v>
      </c>
      <c r="D2403" s="28">
        <v>98.25</v>
      </c>
      <c r="E2403" s="28">
        <v>99.6</v>
      </c>
      <c r="F2403" s="28">
        <v>99.33</v>
      </c>
      <c r="G2403" s="5">
        <f t="shared" si="115"/>
        <v>99.198857142857136</v>
      </c>
      <c r="H2403" s="5">
        <v>15.7</v>
      </c>
      <c r="I2403" s="24">
        <v>0</v>
      </c>
      <c r="J2403" s="24">
        <v>0</v>
      </c>
      <c r="K2403" s="24">
        <f t="shared" si="116"/>
        <v>0</v>
      </c>
      <c r="L2403" s="92">
        <v>26</v>
      </c>
    </row>
    <row r="2404" spans="1:12">
      <c r="A2404" s="15">
        <v>45684</v>
      </c>
      <c r="B2404" s="15" t="b">
        <f t="shared" ca="1" si="114"/>
        <v>0</v>
      </c>
      <c r="C2404" s="28">
        <v>11.5</v>
      </c>
      <c r="D2404" s="28">
        <v>97.75</v>
      </c>
      <c r="E2404" s="28">
        <v>98.27</v>
      </c>
      <c r="F2404" s="28">
        <v>95.16</v>
      </c>
      <c r="G2404" s="5">
        <f t="shared" si="115"/>
        <v>97.084857142857146</v>
      </c>
      <c r="H2404" s="5">
        <v>14.8</v>
      </c>
      <c r="I2404" s="24">
        <v>0</v>
      </c>
      <c r="J2404" s="24">
        <v>0</v>
      </c>
      <c r="K2404" s="24">
        <f t="shared" si="116"/>
        <v>0</v>
      </c>
      <c r="L2404" s="92">
        <v>26</v>
      </c>
    </row>
    <row r="2405" spans="1:12">
      <c r="A2405" s="15">
        <v>45685</v>
      </c>
      <c r="B2405" s="15" t="b">
        <f t="shared" ca="1" si="114"/>
        <v>0</v>
      </c>
      <c r="C2405" s="28">
        <v>5.6</v>
      </c>
      <c r="D2405" s="28">
        <v>96.75</v>
      </c>
      <c r="E2405" s="28">
        <v>98.4</v>
      </c>
      <c r="F2405" s="28">
        <v>96.16</v>
      </c>
      <c r="G2405" s="5">
        <f t="shared" si="115"/>
        <v>97.254857142857148</v>
      </c>
      <c r="H2405" s="5">
        <v>15.4</v>
      </c>
      <c r="I2405" s="24">
        <v>0</v>
      </c>
      <c r="J2405" s="24">
        <v>0</v>
      </c>
      <c r="K2405" s="24">
        <f t="shared" si="116"/>
        <v>0</v>
      </c>
      <c r="L2405" s="92">
        <v>26</v>
      </c>
    </row>
    <row r="2406" spans="1:12">
      <c r="A2406" s="15">
        <v>45686</v>
      </c>
      <c r="B2406" s="15" t="b">
        <f t="shared" ca="1" si="114"/>
        <v>0</v>
      </c>
      <c r="C2406" s="28">
        <v>41.4</v>
      </c>
      <c r="D2406" s="28">
        <v>97.75</v>
      </c>
      <c r="E2406" s="28">
        <v>99.6</v>
      </c>
      <c r="F2406" s="28">
        <v>98.83</v>
      </c>
      <c r="G2406" s="5">
        <f t="shared" si="115"/>
        <v>98.913142857142859</v>
      </c>
      <c r="H2406" s="5">
        <v>16.3</v>
      </c>
      <c r="I2406" s="24">
        <v>0</v>
      </c>
      <c r="J2406" s="24">
        <v>0</v>
      </c>
      <c r="K2406" s="24">
        <f t="shared" si="116"/>
        <v>0</v>
      </c>
      <c r="L2406" s="92">
        <v>36</v>
      </c>
    </row>
    <row r="2407" spans="1:12">
      <c r="A2407" s="15">
        <v>45687</v>
      </c>
      <c r="B2407" s="15" t="b">
        <f t="shared" ca="1" si="114"/>
        <v>0</v>
      </c>
      <c r="C2407" s="28">
        <v>41.4</v>
      </c>
      <c r="D2407" s="28">
        <v>95.25</v>
      </c>
      <c r="E2407" s="28">
        <v>99.47</v>
      </c>
      <c r="F2407" s="28">
        <v>99.5</v>
      </c>
      <c r="G2407" s="5">
        <f t="shared" si="115"/>
        <v>98.515714285714282</v>
      </c>
      <c r="H2407" s="5">
        <v>17.399999999999999</v>
      </c>
      <c r="I2407" s="24">
        <v>0</v>
      </c>
      <c r="J2407" s="24">
        <v>0</v>
      </c>
      <c r="K2407" s="24">
        <f t="shared" si="116"/>
        <v>0</v>
      </c>
      <c r="L2407" s="92">
        <v>36</v>
      </c>
    </row>
    <row r="2408" spans="1:12">
      <c r="A2408" s="15">
        <v>45688</v>
      </c>
      <c r="B2408" s="15" t="b">
        <f t="shared" ca="1" si="114"/>
        <v>0</v>
      </c>
      <c r="C2408" s="28">
        <v>51</v>
      </c>
      <c r="D2408" s="28">
        <v>96.75</v>
      </c>
      <c r="E2408" s="28">
        <v>99.33</v>
      </c>
      <c r="F2408" s="28">
        <v>99.83</v>
      </c>
      <c r="G2408" s="5">
        <f t="shared" si="115"/>
        <v>98.911714285714282</v>
      </c>
      <c r="H2408" s="5">
        <v>18.899999999999999</v>
      </c>
      <c r="I2408" s="24">
        <v>0</v>
      </c>
      <c r="J2408" s="24">
        <v>0</v>
      </c>
      <c r="K2408" s="24">
        <f t="shared" si="116"/>
        <v>0</v>
      </c>
      <c r="L2408" s="92">
        <v>36</v>
      </c>
    </row>
    <row r="2409" spans="1:12">
      <c r="A2409" s="15">
        <v>45689</v>
      </c>
      <c r="B2409" s="15" t="b">
        <f t="shared" ca="1" si="114"/>
        <v>0</v>
      </c>
      <c r="C2409" s="28">
        <v>65.599999999999994</v>
      </c>
      <c r="D2409" s="28">
        <v>97.5</v>
      </c>
      <c r="E2409" s="28">
        <v>99.07</v>
      </c>
      <c r="F2409" s="28">
        <v>100.33</v>
      </c>
      <c r="G2409" s="5">
        <f t="shared" si="115"/>
        <v>99.143142857142863</v>
      </c>
      <c r="H2409" s="5">
        <v>19.600000000000001</v>
      </c>
      <c r="I2409" s="24">
        <v>0</v>
      </c>
      <c r="J2409" s="24">
        <v>0</v>
      </c>
      <c r="K2409" s="24">
        <f t="shared" si="116"/>
        <v>0</v>
      </c>
      <c r="L2409" s="92">
        <v>36</v>
      </c>
    </row>
    <row r="2410" spans="1:12">
      <c r="A2410" s="15">
        <v>45690</v>
      </c>
      <c r="B2410" s="15" t="b">
        <f t="shared" ca="1" si="114"/>
        <v>0</v>
      </c>
      <c r="C2410" s="28">
        <v>56.4</v>
      </c>
      <c r="D2410" s="28">
        <v>92.5</v>
      </c>
      <c r="E2410" s="28">
        <v>93.73</v>
      </c>
      <c r="F2410" s="28">
        <v>92.82</v>
      </c>
      <c r="G2410" s="5">
        <f t="shared" si="115"/>
        <v>93.136857142857139</v>
      </c>
      <c r="H2410" s="5">
        <v>18.8</v>
      </c>
      <c r="I2410" s="24">
        <v>0</v>
      </c>
      <c r="J2410" s="24">
        <v>0</v>
      </c>
      <c r="K2410" s="24">
        <f t="shared" si="116"/>
        <v>0</v>
      </c>
      <c r="L2410" s="92">
        <v>31</v>
      </c>
    </row>
    <row r="2411" spans="1:12">
      <c r="A2411" s="15">
        <v>45691</v>
      </c>
      <c r="B2411" s="15" t="b">
        <f t="shared" ca="1" si="114"/>
        <v>0</v>
      </c>
      <c r="C2411" s="28">
        <v>47</v>
      </c>
      <c r="D2411" s="28">
        <v>86.25</v>
      </c>
      <c r="E2411" s="28">
        <v>86.93</v>
      </c>
      <c r="F2411" s="28">
        <v>74.959999999999994</v>
      </c>
      <c r="G2411" s="5">
        <f t="shared" si="115"/>
        <v>82.670571428571435</v>
      </c>
      <c r="H2411" s="5">
        <v>16</v>
      </c>
      <c r="I2411" s="24">
        <v>0</v>
      </c>
      <c r="J2411" s="24">
        <v>0</v>
      </c>
      <c r="K2411" s="24">
        <f t="shared" si="116"/>
        <v>0</v>
      </c>
      <c r="L2411" s="92">
        <v>26</v>
      </c>
    </row>
    <row r="2412" spans="1:12">
      <c r="A2412" s="15">
        <v>45692</v>
      </c>
      <c r="B2412" s="15" t="b">
        <f t="shared" ca="1" si="114"/>
        <v>0</v>
      </c>
      <c r="C2412" s="28">
        <v>8</v>
      </c>
      <c r="D2412" s="28">
        <v>85.5</v>
      </c>
      <c r="E2412" s="28">
        <v>88.53</v>
      </c>
      <c r="F2412" s="28">
        <v>72.790000000000006</v>
      </c>
      <c r="G2412" s="5">
        <f t="shared" si="115"/>
        <v>82.440857142857141</v>
      </c>
      <c r="H2412" s="5">
        <v>15.3</v>
      </c>
      <c r="I2412" s="24">
        <v>0</v>
      </c>
      <c r="J2412" s="24">
        <v>0</v>
      </c>
      <c r="K2412" s="24">
        <f t="shared" si="116"/>
        <v>0</v>
      </c>
      <c r="L2412" s="92">
        <v>31</v>
      </c>
    </row>
    <row r="2413" spans="1:12">
      <c r="A2413" s="15">
        <v>45693</v>
      </c>
      <c r="B2413" s="15" t="b">
        <f t="shared" ca="1" si="114"/>
        <v>0</v>
      </c>
      <c r="C2413" s="28">
        <v>5.6</v>
      </c>
      <c r="D2413" s="28">
        <v>83</v>
      </c>
      <c r="E2413" s="28">
        <v>88</v>
      </c>
      <c r="F2413" s="28">
        <v>75.63</v>
      </c>
      <c r="G2413" s="5">
        <f t="shared" si="115"/>
        <v>82.616</v>
      </c>
      <c r="H2413" s="5">
        <v>16.3</v>
      </c>
      <c r="I2413" s="24">
        <v>0</v>
      </c>
      <c r="J2413" s="24">
        <v>0</v>
      </c>
      <c r="K2413" s="24">
        <f t="shared" si="116"/>
        <v>0</v>
      </c>
      <c r="L2413" s="92">
        <v>21</v>
      </c>
    </row>
    <row r="2414" spans="1:12">
      <c r="A2414" s="15">
        <v>45694</v>
      </c>
      <c r="B2414" s="15" t="b">
        <f t="shared" ca="1" si="114"/>
        <v>0</v>
      </c>
      <c r="C2414" s="28">
        <v>41.4</v>
      </c>
      <c r="D2414" s="28">
        <v>87.5</v>
      </c>
      <c r="E2414" s="28">
        <v>89.47</v>
      </c>
      <c r="F2414" s="28">
        <v>83.47</v>
      </c>
      <c r="G2414" s="5">
        <f t="shared" si="115"/>
        <v>86.962571428571422</v>
      </c>
      <c r="H2414" s="5">
        <v>17.5</v>
      </c>
      <c r="I2414" s="24">
        <v>0</v>
      </c>
      <c r="J2414" s="24">
        <v>0</v>
      </c>
      <c r="K2414" s="24">
        <f t="shared" si="116"/>
        <v>0</v>
      </c>
      <c r="L2414" s="92">
        <v>22</v>
      </c>
    </row>
    <row r="2415" spans="1:12">
      <c r="A2415" s="15">
        <v>45695</v>
      </c>
      <c r="B2415" s="15" t="b">
        <f t="shared" ca="1" si="114"/>
        <v>0</v>
      </c>
      <c r="C2415" s="28">
        <v>5.6</v>
      </c>
      <c r="D2415" s="28">
        <v>92</v>
      </c>
      <c r="E2415" s="28">
        <v>87.2</v>
      </c>
      <c r="F2415" s="28">
        <v>87.81</v>
      </c>
      <c r="G2415" s="5">
        <f t="shared" si="115"/>
        <v>88.50628571428571</v>
      </c>
      <c r="H2415" s="5">
        <v>15.3</v>
      </c>
      <c r="I2415" s="24">
        <v>0</v>
      </c>
      <c r="J2415" s="24">
        <v>0</v>
      </c>
      <c r="K2415" s="24">
        <f t="shared" si="116"/>
        <v>0</v>
      </c>
      <c r="L2415" s="92">
        <v>22</v>
      </c>
    </row>
    <row r="2416" spans="1:12">
      <c r="A2416" s="15">
        <v>45696</v>
      </c>
      <c r="B2416" s="15" t="b">
        <f t="shared" ca="1" si="114"/>
        <v>0</v>
      </c>
      <c r="C2416" s="28">
        <v>21</v>
      </c>
      <c r="D2416" s="28">
        <v>94.75</v>
      </c>
      <c r="E2416" s="28">
        <v>88.67</v>
      </c>
      <c r="F2416" s="28">
        <v>89.48</v>
      </c>
      <c r="G2416" s="5">
        <f t="shared" si="115"/>
        <v>90.337428571428575</v>
      </c>
      <c r="H2416" s="5">
        <v>15</v>
      </c>
      <c r="I2416" s="24">
        <v>0</v>
      </c>
      <c r="J2416" s="24">
        <v>0</v>
      </c>
      <c r="K2416" s="24">
        <f t="shared" si="116"/>
        <v>0</v>
      </c>
      <c r="L2416" s="92">
        <v>22</v>
      </c>
    </row>
    <row r="2417" spans="1:12">
      <c r="A2417" s="15">
        <v>45697</v>
      </c>
      <c r="B2417" s="15" t="b">
        <f t="shared" ca="1" si="114"/>
        <v>0</v>
      </c>
      <c r="C2417" s="28">
        <v>27.4</v>
      </c>
      <c r="D2417" s="28">
        <v>91.75</v>
      </c>
      <c r="E2417" s="28">
        <v>86.27</v>
      </c>
      <c r="F2417" s="28">
        <v>83.47</v>
      </c>
      <c r="G2417" s="5">
        <f t="shared" si="115"/>
        <v>86.562571428571431</v>
      </c>
      <c r="H2417" s="5">
        <v>15</v>
      </c>
      <c r="I2417" s="24">
        <v>0</v>
      </c>
      <c r="J2417" s="24">
        <v>0</v>
      </c>
      <c r="K2417" s="24">
        <f t="shared" si="116"/>
        <v>0</v>
      </c>
      <c r="L2417" s="92">
        <v>22</v>
      </c>
    </row>
    <row r="2418" spans="1:12">
      <c r="A2418" s="15">
        <v>45698</v>
      </c>
      <c r="B2418" s="15" t="b">
        <f t="shared" ca="1" si="114"/>
        <v>0</v>
      </c>
      <c r="C2418" s="28">
        <v>25.3</v>
      </c>
      <c r="D2418" s="28">
        <v>88</v>
      </c>
      <c r="E2418" s="28">
        <v>90.93</v>
      </c>
      <c r="F2418" s="28">
        <v>84.14</v>
      </c>
      <c r="G2418" s="5">
        <f t="shared" si="115"/>
        <v>87.932285714285712</v>
      </c>
      <c r="H2418" s="5">
        <v>16.899999999999999</v>
      </c>
      <c r="I2418" s="24">
        <v>0</v>
      </c>
      <c r="J2418" s="24">
        <v>0</v>
      </c>
      <c r="K2418" s="24">
        <f t="shared" si="116"/>
        <v>0</v>
      </c>
      <c r="L2418" s="92">
        <v>22</v>
      </c>
    </row>
    <row r="2419" spans="1:12">
      <c r="A2419" s="15">
        <v>45699</v>
      </c>
      <c r="B2419" s="15" t="b">
        <f t="shared" ca="1" si="114"/>
        <v>0</v>
      </c>
      <c r="C2419" s="28">
        <v>23.8</v>
      </c>
      <c r="D2419" s="28">
        <v>79</v>
      </c>
      <c r="E2419" s="28">
        <v>82.93</v>
      </c>
      <c r="F2419" s="28">
        <v>75.459999999999994</v>
      </c>
      <c r="G2419" s="5">
        <f t="shared" si="115"/>
        <v>79.470571428571432</v>
      </c>
      <c r="H2419" s="5">
        <v>18.399999999999999</v>
      </c>
      <c r="I2419" s="24">
        <v>0</v>
      </c>
      <c r="J2419" s="24">
        <v>0</v>
      </c>
      <c r="K2419" s="24">
        <f t="shared" si="116"/>
        <v>0</v>
      </c>
      <c r="L2419" s="92">
        <v>18</v>
      </c>
    </row>
    <row r="2420" spans="1:12">
      <c r="A2420" s="15">
        <v>45700</v>
      </c>
      <c r="B2420" s="15" t="b">
        <f t="shared" ca="1" si="114"/>
        <v>0</v>
      </c>
      <c r="C2420" s="28">
        <v>33.4</v>
      </c>
      <c r="D2420" s="28">
        <v>75.5</v>
      </c>
      <c r="E2420" s="28">
        <v>81.599999999999994</v>
      </c>
      <c r="F2420" s="28">
        <v>78.459999999999994</v>
      </c>
      <c r="G2420" s="5">
        <f t="shared" si="115"/>
        <v>79.129142857142853</v>
      </c>
      <c r="H2420" s="5">
        <v>18.2</v>
      </c>
      <c r="I2420" s="24">
        <v>0</v>
      </c>
      <c r="J2420" s="24">
        <v>0</v>
      </c>
      <c r="K2420" s="24">
        <f t="shared" si="116"/>
        <v>0</v>
      </c>
      <c r="L2420" s="92">
        <v>26</v>
      </c>
    </row>
    <row r="2421" spans="1:12">
      <c r="A2421" s="15">
        <v>45701</v>
      </c>
      <c r="B2421" s="15" t="b">
        <f t="shared" ca="1" si="114"/>
        <v>0</v>
      </c>
      <c r="C2421" s="28">
        <v>28.3</v>
      </c>
      <c r="D2421" s="28">
        <v>79.5</v>
      </c>
      <c r="E2421" s="28">
        <v>77.73</v>
      </c>
      <c r="F2421" s="28">
        <v>77.3</v>
      </c>
      <c r="G2421" s="5">
        <f t="shared" si="115"/>
        <v>77.987142857142857</v>
      </c>
      <c r="H2421" s="5">
        <v>18.100000000000001</v>
      </c>
      <c r="I2421" s="24">
        <v>0</v>
      </c>
      <c r="J2421" s="24">
        <v>0</v>
      </c>
      <c r="K2421" s="24">
        <f t="shared" si="116"/>
        <v>0</v>
      </c>
      <c r="L2421" s="92">
        <v>22</v>
      </c>
    </row>
    <row r="2422" spans="1:12">
      <c r="A2422" s="15">
        <v>45702</v>
      </c>
      <c r="B2422" s="15" t="b">
        <f t="shared" ca="1" si="114"/>
        <v>0</v>
      </c>
      <c r="C2422" s="28">
        <v>48.9</v>
      </c>
      <c r="D2422" s="28">
        <v>93</v>
      </c>
      <c r="E2422" s="28">
        <v>78.3</v>
      </c>
      <c r="F2422" s="28">
        <v>74.12</v>
      </c>
      <c r="G2422" s="5">
        <f t="shared" si="115"/>
        <v>80.226857142857142</v>
      </c>
      <c r="H2422" s="5">
        <v>17</v>
      </c>
      <c r="I2422" s="24">
        <v>0</v>
      </c>
      <c r="J2422" s="24">
        <v>0</v>
      </c>
      <c r="K2422" s="24">
        <f t="shared" si="116"/>
        <v>0</v>
      </c>
      <c r="L2422" s="92">
        <v>26</v>
      </c>
    </row>
    <row r="2423" spans="1:12">
      <c r="A2423" s="15">
        <v>45703</v>
      </c>
      <c r="B2423" s="15" t="b">
        <f t="shared" ca="1" si="114"/>
        <v>0</v>
      </c>
      <c r="C2423" s="28">
        <v>66.900000000000006</v>
      </c>
      <c r="D2423" s="28">
        <v>89.25</v>
      </c>
      <c r="E2423" s="28">
        <v>80.53</v>
      </c>
      <c r="F2423" s="28">
        <v>80.97</v>
      </c>
      <c r="G2423" s="5">
        <f t="shared" si="115"/>
        <v>82.674000000000007</v>
      </c>
      <c r="H2423" s="5">
        <v>18.7</v>
      </c>
      <c r="I2423" s="24">
        <v>0</v>
      </c>
      <c r="J2423" s="24">
        <v>0</v>
      </c>
      <c r="K2423" s="24">
        <f t="shared" si="116"/>
        <v>0</v>
      </c>
      <c r="L2423" s="92">
        <v>26</v>
      </c>
    </row>
    <row r="2424" spans="1:12">
      <c r="A2424" s="15">
        <v>45704</v>
      </c>
      <c r="B2424" s="15" t="b">
        <f t="shared" ca="1" si="114"/>
        <v>0</v>
      </c>
      <c r="C2424" s="28">
        <v>52.1</v>
      </c>
      <c r="D2424" s="28">
        <v>74.25</v>
      </c>
      <c r="E2424" s="28">
        <v>75.47</v>
      </c>
      <c r="F2424" s="28">
        <v>68.61</v>
      </c>
      <c r="G2424" s="5">
        <f t="shared" si="115"/>
        <v>72.839142857142861</v>
      </c>
      <c r="H2424" s="5">
        <v>20.7</v>
      </c>
      <c r="I2424" s="24">
        <v>0</v>
      </c>
      <c r="J2424" s="24">
        <v>0</v>
      </c>
      <c r="K2424" s="24">
        <f t="shared" si="116"/>
        <v>0</v>
      </c>
      <c r="L2424" s="92">
        <v>22</v>
      </c>
    </row>
    <row r="2425" spans="1:12">
      <c r="A2425" s="15">
        <v>45705</v>
      </c>
      <c r="B2425" s="15" t="b">
        <f t="shared" ca="1" si="114"/>
        <v>0</v>
      </c>
      <c r="C2425" s="28">
        <v>60.9</v>
      </c>
      <c r="D2425" s="28">
        <v>83.25</v>
      </c>
      <c r="E2425" s="28">
        <v>80.27</v>
      </c>
      <c r="F2425" s="28">
        <v>75.459999999999994</v>
      </c>
      <c r="G2425" s="5">
        <f t="shared" si="115"/>
        <v>79.302000000000007</v>
      </c>
      <c r="H2425" s="5">
        <v>19.399999999999999</v>
      </c>
      <c r="I2425" s="24">
        <v>0</v>
      </c>
      <c r="J2425" s="24">
        <v>0</v>
      </c>
      <c r="K2425" s="24">
        <f t="shared" si="116"/>
        <v>0</v>
      </c>
      <c r="L2425" s="92">
        <v>26</v>
      </c>
    </row>
    <row r="2426" spans="1:12">
      <c r="A2426" s="15">
        <v>45706</v>
      </c>
      <c r="B2426" s="15" t="b">
        <f t="shared" ca="1" si="114"/>
        <v>0</v>
      </c>
      <c r="C2426" s="28">
        <v>70.3</v>
      </c>
      <c r="D2426" s="28">
        <v>77</v>
      </c>
      <c r="E2426" s="28">
        <v>77.400000000000006</v>
      </c>
      <c r="F2426" s="28">
        <v>73.12</v>
      </c>
      <c r="G2426" s="5">
        <f t="shared" si="115"/>
        <v>75.841142857142856</v>
      </c>
      <c r="H2426" s="5">
        <v>18.5</v>
      </c>
      <c r="I2426" s="24">
        <v>0</v>
      </c>
      <c r="J2426" s="24">
        <v>0</v>
      </c>
      <c r="K2426" s="24">
        <f t="shared" si="116"/>
        <v>0</v>
      </c>
      <c r="L2426" s="92">
        <v>18</v>
      </c>
    </row>
    <row r="2427" spans="1:12">
      <c r="A2427" s="15">
        <v>45707</v>
      </c>
      <c r="B2427" s="15" t="b">
        <f t="shared" ca="1" si="114"/>
        <v>0</v>
      </c>
      <c r="C2427" s="28">
        <v>16.5</v>
      </c>
      <c r="D2427" s="28">
        <v>71.75</v>
      </c>
      <c r="E2427" s="28">
        <v>86.13</v>
      </c>
      <c r="F2427" s="28">
        <v>77.459999999999994</v>
      </c>
      <c r="G2427" s="5">
        <f t="shared" si="115"/>
        <v>79.870571428571424</v>
      </c>
      <c r="H2427" s="5">
        <v>17.899999999999999</v>
      </c>
      <c r="I2427" s="24">
        <v>0</v>
      </c>
      <c r="J2427" s="24">
        <v>0</v>
      </c>
      <c r="K2427" s="24">
        <f t="shared" si="116"/>
        <v>0</v>
      </c>
      <c r="L2427" s="92">
        <v>22</v>
      </c>
    </row>
    <row r="2428" spans="1:12">
      <c r="A2428" s="15">
        <v>45708</v>
      </c>
      <c r="B2428" s="15" t="b">
        <f t="shared" ref="B2428:B2437" ca="1" si="117">AND(A2428&gt;=(TODAY()-30),A2428&lt;TODAY())</f>
        <v>0</v>
      </c>
      <c r="C2428" s="28">
        <v>48.1</v>
      </c>
      <c r="D2428" s="28">
        <v>76</v>
      </c>
      <c r="E2428" s="28">
        <v>88.53</v>
      </c>
      <c r="F2428" s="28">
        <v>78.8</v>
      </c>
      <c r="G2428" s="5">
        <f t="shared" ref="G2428:G2437" si="118">((D2428*400)+(E2428*750)+(F2428*600))/1750</f>
        <v>82.33</v>
      </c>
      <c r="H2428" s="5">
        <v>18.600000000000001</v>
      </c>
      <c r="I2428" s="24">
        <v>0</v>
      </c>
      <c r="J2428" s="24">
        <v>0</v>
      </c>
      <c r="K2428" s="24">
        <f t="shared" ref="K2428:K2437" si="119">I2428+J2428</f>
        <v>0</v>
      </c>
      <c r="L2428" s="92">
        <v>26</v>
      </c>
    </row>
    <row r="2429" spans="1:12">
      <c r="A2429" s="15">
        <v>45709</v>
      </c>
      <c r="B2429" s="15" t="b">
        <f t="shared" ca="1" si="117"/>
        <v>0</v>
      </c>
      <c r="C2429" s="28">
        <v>62.5</v>
      </c>
      <c r="D2429" s="28">
        <v>85.5</v>
      </c>
      <c r="E2429" s="28">
        <v>77.599999999999994</v>
      </c>
      <c r="F2429" s="28">
        <v>73.12</v>
      </c>
      <c r="G2429" s="5">
        <f t="shared" si="118"/>
        <v>77.869714285714281</v>
      </c>
      <c r="H2429" s="5">
        <v>17.8</v>
      </c>
      <c r="I2429" s="24">
        <v>0</v>
      </c>
      <c r="J2429" s="24">
        <v>0</v>
      </c>
      <c r="K2429" s="24">
        <f t="shared" si="119"/>
        <v>0</v>
      </c>
      <c r="L2429" s="92">
        <v>22</v>
      </c>
    </row>
    <row r="2430" spans="1:12">
      <c r="A2430" s="15">
        <v>45710</v>
      </c>
      <c r="B2430" s="15" t="b">
        <f t="shared" ca="1" si="117"/>
        <v>0</v>
      </c>
      <c r="C2430" s="28">
        <v>71.900000000000006</v>
      </c>
      <c r="D2430" s="28">
        <v>94.25</v>
      </c>
      <c r="E2430" s="28">
        <v>84</v>
      </c>
      <c r="F2430" s="28">
        <v>84.97</v>
      </c>
      <c r="G2430" s="5">
        <f t="shared" si="118"/>
        <v>86.675428571428569</v>
      </c>
      <c r="H2430" s="5">
        <v>17.600000000000001</v>
      </c>
      <c r="I2430" s="24">
        <v>0</v>
      </c>
      <c r="J2430" s="24">
        <v>0</v>
      </c>
      <c r="K2430" s="24">
        <f t="shared" si="119"/>
        <v>0</v>
      </c>
      <c r="L2430" s="92">
        <v>22</v>
      </c>
    </row>
    <row r="2431" spans="1:12">
      <c r="A2431" s="15">
        <v>45711</v>
      </c>
      <c r="B2431" s="15" t="b">
        <f t="shared" ca="1" si="117"/>
        <v>0</v>
      </c>
      <c r="C2431" s="28">
        <v>84.4</v>
      </c>
      <c r="D2431" s="28">
        <v>92</v>
      </c>
      <c r="E2431" s="28">
        <v>83.33</v>
      </c>
      <c r="F2431" s="28">
        <v>79.8</v>
      </c>
      <c r="G2431" s="5">
        <f t="shared" si="118"/>
        <v>84.101428571428571</v>
      </c>
      <c r="H2431" s="5">
        <v>16.899999999999999</v>
      </c>
      <c r="I2431" s="24">
        <v>0</v>
      </c>
      <c r="J2431" s="24">
        <v>0</v>
      </c>
      <c r="K2431" s="24">
        <f t="shared" si="119"/>
        <v>0</v>
      </c>
      <c r="L2431" s="92">
        <v>25</v>
      </c>
    </row>
    <row r="2432" spans="1:12">
      <c r="A2432" s="15">
        <v>45712</v>
      </c>
      <c r="B2432" s="15" t="b">
        <f t="shared" ca="1" si="117"/>
        <v>0</v>
      </c>
      <c r="C2432" s="28">
        <v>73.7</v>
      </c>
      <c r="D2432" s="28">
        <v>85</v>
      </c>
      <c r="E2432" s="28">
        <v>78</v>
      </c>
      <c r="F2432" s="28">
        <v>72.45</v>
      </c>
      <c r="G2432" s="5">
        <f t="shared" si="118"/>
        <v>77.69714285714285</v>
      </c>
      <c r="H2432" s="5">
        <v>15.5</v>
      </c>
      <c r="I2432" s="24">
        <v>0</v>
      </c>
      <c r="J2432" s="24">
        <v>0</v>
      </c>
      <c r="K2432" s="24">
        <f t="shared" si="119"/>
        <v>0</v>
      </c>
      <c r="L2432" s="92">
        <v>18</v>
      </c>
    </row>
    <row r="2433" spans="1:12">
      <c r="A2433" s="15">
        <v>45713</v>
      </c>
      <c r="B2433" s="15" t="b">
        <f t="shared" ca="1" si="117"/>
        <v>0</v>
      </c>
      <c r="C2433" s="28">
        <v>64.099999999999994</v>
      </c>
      <c r="D2433" s="28">
        <v>75.5</v>
      </c>
      <c r="E2433" s="28">
        <v>74.400000000000006</v>
      </c>
      <c r="F2433" s="28">
        <v>71.12</v>
      </c>
      <c r="G2433" s="5">
        <f t="shared" si="118"/>
        <v>73.526857142857139</v>
      </c>
      <c r="H2433" s="5">
        <v>17.3</v>
      </c>
      <c r="I2433" s="24">
        <v>0</v>
      </c>
      <c r="J2433" s="24">
        <v>0</v>
      </c>
      <c r="K2433" s="24">
        <f t="shared" si="119"/>
        <v>0</v>
      </c>
      <c r="L2433" s="92">
        <v>25</v>
      </c>
    </row>
    <row r="2434" spans="1:12">
      <c r="A2434" s="15">
        <v>45714</v>
      </c>
      <c r="B2434" s="15" t="b">
        <f t="shared" ca="1" si="117"/>
        <v>0</v>
      </c>
      <c r="C2434" s="28">
        <v>45.5</v>
      </c>
      <c r="D2434" s="28">
        <v>76</v>
      </c>
      <c r="E2434" s="28">
        <v>76.13</v>
      </c>
      <c r="F2434" s="28">
        <v>73.959999999999994</v>
      </c>
      <c r="G2434" s="5">
        <f t="shared" si="118"/>
        <v>75.356285714285718</v>
      </c>
      <c r="H2434" s="5">
        <v>17.5</v>
      </c>
      <c r="I2434" s="24">
        <v>0</v>
      </c>
      <c r="J2434" s="24">
        <v>0</v>
      </c>
      <c r="K2434" s="24">
        <f t="shared" si="119"/>
        <v>0</v>
      </c>
      <c r="L2434" s="92">
        <v>15</v>
      </c>
    </row>
    <row r="2435" spans="1:12">
      <c r="A2435" s="15">
        <v>45715</v>
      </c>
      <c r="B2435" s="15" t="b">
        <f t="shared" ca="1" si="117"/>
        <v>0</v>
      </c>
      <c r="C2435" s="28">
        <v>72.8</v>
      </c>
      <c r="D2435" s="28">
        <v>89.75</v>
      </c>
      <c r="E2435" s="28">
        <v>83.33</v>
      </c>
      <c r="F2435" s="28">
        <v>81.8</v>
      </c>
      <c r="G2435" s="5">
        <f t="shared" si="118"/>
        <v>84.272857142857148</v>
      </c>
      <c r="H2435" s="5">
        <v>18.899999999999999</v>
      </c>
      <c r="I2435" s="24">
        <v>0</v>
      </c>
      <c r="J2435" s="24">
        <v>0</v>
      </c>
      <c r="K2435" s="24">
        <f t="shared" si="119"/>
        <v>0</v>
      </c>
      <c r="L2435" s="92">
        <v>22</v>
      </c>
    </row>
    <row r="2436" spans="1:12">
      <c r="A2436" s="15">
        <v>45716</v>
      </c>
      <c r="B2436" s="15" t="b">
        <f t="shared" ca="1" si="117"/>
        <v>0</v>
      </c>
      <c r="C2436" s="28">
        <v>63.1</v>
      </c>
      <c r="D2436" s="28">
        <v>92.25</v>
      </c>
      <c r="E2436" s="28">
        <v>85.87</v>
      </c>
      <c r="F2436" s="28">
        <v>88.65</v>
      </c>
      <c r="G2436" s="5">
        <f t="shared" si="118"/>
        <v>88.281428571428577</v>
      </c>
      <c r="H2436" s="5">
        <v>15.5</v>
      </c>
      <c r="I2436" s="24">
        <v>0</v>
      </c>
      <c r="J2436" s="24">
        <v>0</v>
      </c>
      <c r="K2436" s="24">
        <f t="shared" si="119"/>
        <v>0</v>
      </c>
      <c r="L2436" s="92">
        <v>23</v>
      </c>
    </row>
    <row r="2437" spans="1:12">
      <c r="A2437" s="15">
        <v>45717</v>
      </c>
      <c r="B2437" s="15" t="b">
        <f t="shared" ca="1" si="117"/>
        <v>0</v>
      </c>
      <c r="C2437" s="28">
        <v>48.2</v>
      </c>
      <c r="D2437" s="28">
        <v>94.75</v>
      </c>
      <c r="E2437" s="28">
        <v>82.4</v>
      </c>
      <c r="F2437" s="28">
        <v>82.97</v>
      </c>
      <c r="G2437" s="5">
        <f t="shared" si="118"/>
        <v>85.418285714285716</v>
      </c>
      <c r="H2437" s="5">
        <v>21.4</v>
      </c>
      <c r="I2437" s="24">
        <v>0</v>
      </c>
      <c r="J2437" s="24">
        <v>0</v>
      </c>
      <c r="K2437" s="24">
        <f t="shared" si="119"/>
        <v>0</v>
      </c>
      <c r="L2437" s="92">
        <v>22</v>
      </c>
    </row>
    <row r="2438" spans="1:12">
      <c r="A2438" s="15">
        <v>45718</v>
      </c>
      <c r="B2438" s="15" t="b">
        <f t="shared" ref="B2438:B2462" ca="1" si="120">AND(A2438&gt;=(TODAY()-30),A2438&lt;TODAY())</f>
        <v>0</v>
      </c>
      <c r="C2438" s="28">
        <v>61.1</v>
      </c>
      <c r="D2438" s="28">
        <v>55.75</v>
      </c>
      <c r="E2438" s="28">
        <v>62.93</v>
      </c>
      <c r="F2438" s="28">
        <v>47.25</v>
      </c>
      <c r="G2438" s="5">
        <f t="shared" ref="G2438:G2462" si="121">((D2438*400)+(E2438*750)+(F2438*600))/1750</f>
        <v>55.912857142857142</v>
      </c>
      <c r="H2438" s="5">
        <v>22.2</v>
      </c>
      <c r="I2438" s="24">
        <v>444</v>
      </c>
      <c r="J2438" s="24">
        <v>393</v>
      </c>
      <c r="K2438" s="24">
        <f t="shared" ref="K2438:K2462" si="122">I2438+J2438</f>
        <v>837</v>
      </c>
      <c r="L2438" s="92">
        <v>26</v>
      </c>
    </row>
    <row r="2439" spans="1:12">
      <c r="A2439" s="15">
        <v>45719</v>
      </c>
      <c r="B2439" s="15" t="b">
        <f t="shared" ca="1" si="120"/>
        <v>0</v>
      </c>
      <c r="C2439" s="28">
        <v>48.1</v>
      </c>
      <c r="D2439" s="28">
        <v>72.75</v>
      </c>
      <c r="E2439" s="28">
        <v>68</v>
      </c>
      <c r="F2439" s="28">
        <v>57.76</v>
      </c>
      <c r="G2439" s="5">
        <f t="shared" si="121"/>
        <v>65.574857142857141</v>
      </c>
      <c r="H2439" s="5">
        <v>22.7</v>
      </c>
      <c r="I2439" s="24">
        <v>650</v>
      </c>
      <c r="J2439" s="24">
        <v>587</v>
      </c>
      <c r="K2439" s="24">
        <f t="shared" si="122"/>
        <v>1237</v>
      </c>
      <c r="L2439" s="92">
        <v>11</v>
      </c>
    </row>
    <row r="2440" spans="1:12">
      <c r="A2440" s="15">
        <v>45720</v>
      </c>
      <c r="B2440" s="15" t="b">
        <f t="shared" ca="1" si="120"/>
        <v>0</v>
      </c>
      <c r="C2440" s="28">
        <v>75.900000000000006</v>
      </c>
      <c r="D2440" s="28">
        <v>69.25</v>
      </c>
      <c r="E2440" s="28">
        <v>65.87</v>
      </c>
      <c r="F2440" s="28">
        <v>63.27</v>
      </c>
      <c r="G2440" s="5">
        <f t="shared" si="121"/>
        <v>65.751142857142852</v>
      </c>
      <c r="H2440" s="5">
        <v>23.1</v>
      </c>
      <c r="I2440" s="24">
        <v>667</v>
      </c>
      <c r="J2440" s="24">
        <v>598</v>
      </c>
      <c r="K2440" s="24">
        <f t="shared" si="122"/>
        <v>1265</v>
      </c>
      <c r="L2440" s="92">
        <v>15</v>
      </c>
    </row>
    <row r="2441" spans="1:12">
      <c r="A2441" s="15">
        <v>45721</v>
      </c>
      <c r="B2441" s="15" t="b">
        <f t="shared" ca="1" si="120"/>
        <v>0</v>
      </c>
      <c r="C2441" s="28">
        <v>52.3</v>
      </c>
      <c r="D2441" s="28">
        <v>66.75</v>
      </c>
      <c r="E2441" s="28">
        <v>70.8</v>
      </c>
      <c r="F2441" s="28">
        <v>56.76</v>
      </c>
      <c r="G2441" s="5">
        <f t="shared" si="121"/>
        <v>65.060571428571436</v>
      </c>
      <c r="H2441" s="5">
        <v>20</v>
      </c>
      <c r="I2441" s="24">
        <v>0</v>
      </c>
      <c r="J2441" s="24">
        <v>0</v>
      </c>
      <c r="K2441" s="24">
        <f t="shared" si="122"/>
        <v>0</v>
      </c>
      <c r="L2441" s="92">
        <v>8</v>
      </c>
    </row>
    <row r="2442" spans="1:12">
      <c r="A2442" s="15">
        <v>45722</v>
      </c>
      <c r="B2442" s="15" t="b">
        <f t="shared" ca="1" si="120"/>
        <v>0</v>
      </c>
      <c r="C2442" s="28">
        <v>41.4</v>
      </c>
      <c r="D2442" s="28">
        <v>69</v>
      </c>
      <c r="E2442" s="28">
        <v>75.47</v>
      </c>
      <c r="F2442" s="28">
        <v>56.43</v>
      </c>
      <c r="G2442" s="5">
        <f t="shared" si="121"/>
        <v>67.463142857142856</v>
      </c>
      <c r="H2442" s="5">
        <v>16.100000000000001</v>
      </c>
      <c r="I2442" s="24">
        <v>0</v>
      </c>
      <c r="J2442" s="24">
        <v>0</v>
      </c>
      <c r="K2442" s="24">
        <f t="shared" si="122"/>
        <v>0</v>
      </c>
      <c r="L2442" s="92">
        <v>15</v>
      </c>
    </row>
    <row r="2443" spans="1:12">
      <c r="A2443" s="15">
        <v>45723</v>
      </c>
      <c r="B2443" s="15" t="b">
        <f t="shared" ca="1" si="120"/>
        <v>0</v>
      </c>
      <c r="C2443" s="28">
        <v>34.200000000000003</v>
      </c>
      <c r="D2443" s="28">
        <v>71</v>
      </c>
      <c r="E2443" s="28">
        <v>78.53</v>
      </c>
      <c r="F2443" s="28">
        <v>50.08</v>
      </c>
      <c r="G2443" s="5">
        <f t="shared" si="121"/>
        <v>67.054571428571435</v>
      </c>
      <c r="H2443" s="5">
        <v>15.6</v>
      </c>
      <c r="I2443" s="24">
        <v>0</v>
      </c>
      <c r="J2443" s="24">
        <v>0</v>
      </c>
      <c r="K2443" s="24">
        <f t="shared" si="122"/>
        <v>0</v>
      </c>
      <c r="L2443" s="92">
        <v>18</v>
      </c>
    </row>
    <row r="2444" spans="1:12">
      <c r="A2444" s="15">
        <v>45724</v>
      </c>
      <c r="B2444" s="15" t="b">
        <f t="shared" ca="1" si="120"/>
        <v>0</v>
      </c>
      <c r="C2444" s="28">
        <v>44.7</v>
      </c>
      <c r="D2444" s="28">
        <v>70.75</v>
      </c>
      <c r="E2444" s="28">
        <v>74.67</v>
      </c>
      <c r="F2444" s="28">
        <v>55.93</v>
      </c>
      <c r="G2444" s="5">
        <f t="shared" si="121"/>
        <v>67.348857142857142</v>
      </c>
      <c r="H2444" s="5">
        <v>18.399999999999999</v>
      </c>
      <c r="I2444" s="24">
        <v>0</v>
      </c>
      <c r="J2444" s="24">
        <v>0</v>
      </c>
      <c r="K2444" s="24">
        <f t="shared" si="122"/>
        <v>0</v>
      </c>
      <c r="L2444" s="92">
        <v>22</v>
      </c>
    </row>
    <row r="2445" spans="1:12">
      <c r="A2445" s="15">
        <v>45725</v>
      </c>
      <c r="B2445" s="15" t="b">
        <f t="shared" ca="1" si="120"/>
        <v>0</v>
      </c>
      <c r="C2445" s="28">
        <v>51.3</v>
      </c>
      <c r="D2445" s="28">
        <v>58.25</v>
      </c>
      <c r="E2445" s="28">
        <v>67.069999999999993</v>
      </c>
      <c r="F2445" s="28">
        <v>46.41</v>
      </c>
      <c r="G2445" s="5">
        <f t="shared" si="121"/>
        <v>57.970571428571425</v>
      </c>
      <c r="H2445" s="5">
        <v>19.7</v>
      </c>
      <c r="I2445" s="24">
        <v>0</v>
      </c>
      <c r="J2445" s="24">
        <v>0</v>
      </c>
      <c r="K2445" s="24">
        <f t="shared" si="122"/>
        <v>0</v>
      </c>
      <c r="L2445" s="92">
        <v>22</v>
      </c>
    </row>
    <row r="2446" spans="1:12">
      <c r="A2446" s="15">
        <v>45726</v>
      </c>
      <c r="B2446" s="15" t="b">
        <f t="shared" ca="1" si="120"/>
        <v>0</v>
      </c>
      <c r="C2446" s="28">
        <v>57.1</v>
      </c>
      <c r="D2446" s="28">
        <v>70.75</v>
      </c>
      <c r="E2446" s="28">
        <v>69.8</v>
      </c>
      <c r="F2446" s="28">
        <v>57.43</v>
      </c>
      <c r="G2446" s="5">
        <f t="shared" si="121"/>
        <v>65.775999999999996</v>
      </c>
      <c r="H2446" s="5">
        <v>21</v>
      </c>
      <c r="I2446" s="24">
        <v>554</v>
      </c>
      <c r="J2446" s="24">
        <v>475</v>
      </c>
      <c r="K2446" s="24">
        <f t="shared" si="122"/>
        <v>1029</v>
      </c>
      <c r="L2446" s="92">
        <v>15</v>
      </c>
    </row>
    <row r="2447" spans="1:12">
      <c r="A2447" s="15">
        <v>45727</v>
      </c>
      <c r="B2447" s="15" t="b">
        <f t="shared" ca="1" si="120"/>
        <v>0</v>
      </c>
      <c r="C2447" s="28">
        <v>93.6</v>
      </c>
      <c r="D2447" s="28">
        <v>72.25</v>
      </c>
      <c r="E2447" s="28">
        <v>72.27</v>
      </c>
      <c r="F2447" s="28">
        <v>65.28</v>
      </c>
      <c r="G2447" s="5">
        <f t="shared" si="121"/>
        <v>69.868857142857138</v>
      </c>
      <c r="H2447" s="5">
        <v>21.7</v>
      </c>
      <c r="I2447" s="24">
        <v>625</v>
      </c>
      <c r="J2447" s="24">
        <v>553</v>
      </c>
      <c r="K2447" s="24">
        <f t="shared" si="122"/>
        <v>1178</v>
      </c>
      <c r="L2447" s="92">
        <v>18</v>
      </c>
    </row>
    <row r="2448" spans="1:12">
      <c r="A2448" s="15">
        <v>45728</v>
      </c>
      <c r="B2448" s="15" t="b">
        <f t="shared" ca="1" si="120"/>
        <v>0</v>
      </c>
      <c r="C2448" s="28">
        <v>41.4</v>
      </c>
      <c r="D2448" s="28">
        <v>67</v>
      </c>
      <c r="E2448" s="28">
        <v>90.4</v>
      </c>
      <c r="F2448" s="28">
        <v>67.28</v>
      </c>
      <c r="G2448" s="5">
        <f t="shared" si="121"/>
        <v>77.124571428571429</v>
      </c>
      <c r="H2448" s="5">
        <v>22</v>
      </c>
      <c r="I2448" s="24">
        <v>663</v>
      </c>
      <c r="J2448" s="24">
        <v>588</v>
      </c>
      <c r="K2448" s="24">
        <f t="shared" si="122"/>
        <v>1251</v>
      </c>
      <c r="L2448" s="92">
        <v>15</v>
      </c>
    </row>
    <row r="2449" spans="1:12">
      <c r="A2449" s="15">
        <v>45729</v>
      </c>
      <c r="B2449" s="15" t="b">
        <f t="shared" ca="1" si="120"/>
        <v>0</v>
      </c>
      <c r="C2449" s="28">
        <v>24.2</v>
      </c>
      <c r="D2449" s="28">
        <v>71.25</v>
      </c>
      <c r="E2449" s="28">
        <v>72.13</v>
      </c>
      <c r="F2449" s="28">
        <v>67.95</v>
      </c>
      <c r="G2449" s="5">
        <f t="shared" si="121"/>
        <v>70.495714285714286</v>
      </c>
      <c r="H2449" s="5">
        <v>23.3</v>
      </c>
      <c r="I2449" s="24">
        <v>678</v>
      </c>
      <c r="J2449" s="24">
        <v>602</v>
      </c>
      <c r="K2449" s="24">
        <v>1280</v>
      </c>
      <c r="L2449" s="92">
        <v>15</v>
      </c>
    </row>
    <row r="2450" spans="1:12">
      <c r="A2450" s="15">
        <v>45730</v>
      </c>
      <c r="B2450" s="15" t="b">
        <f t="shared" ca="1" si="120"/>
        <v>0</v>
      </c>
      <c r="C2450" s="28">
        <v>10.8</v>
      </c>
      <c r="D2450" s="28">
        <v>64.75</v>
      </c>
      <c r="E2450" s="28">
        <v>76.27</v>
      </c>
      <c r="F2450" s="28">
        <v>69.12</v>
      </c>
      <c r="G2450" s="5">
        <f t="shared" si="121"/>
        <v>71.185428571428574</v>
      </c>
      <c r="H2450" s="5">
        <v>21.7</v>
      </c>
      <c r="I2450" s="24">
        <v>641</v>
      </c>
      <c r="J2450" s="24">
        <v>571</v>
      </c>
      <c r="K2450" s="24">
        <f t="shared" si="122"/>
        <v>1212</v>
      </c>
      <c r="L2450" s="92">
        <v>18</v>
      </c>
    </row>
    <row r="2451" spans="1:12">
      <c r="A2451" s="15">
        <v>45731</v>
      </c>
      <c r="B2451" s="15" t="b">
        <f t="shared" ca="1" si="120"/>
        <v>0</v>
      </c>
      <c r="C2451" s="28">
        <v>66.900000000000006</v>
      </c>
      <c r="D2451" s="28">
        <v>79.25</v>
      </c>
      <c r="E2451" s="28">
        <v>78.8</v>
      </c>
      <c r="F2451" s="28">
        <v>71.290000000000006</v>
      </c>
      <c r="G2451" s="5">
        <f t="shared" si="121"/>
        <v>76.328000000000003</v>
      </c>
      <c r="H2451" s="5">
        <v>21.7</v>
      </c>
      <c r="I2451" s="24">
        <v>643</v>
      </c>
      <c r="J2451" s="24">
        <v>566</v>
      </c>
      <c r="K2451" s="24">
        <f t="shared" si="122"/>
        <v>1209</v>
      </c>
      <c r="L2451" s="92">
        <v>26</v>
      </c>
    </row>
    <row r="2452" spans="1:12">
      <c r="A2452" s="15">
        <v>45732</v>
      </c>
      <c r="B2452" s="15" t="b">
        <f t="shared" ca="1" si="120"/>
        <v>0</v>
      </c>
      <c r="C2452" s="28">
        <v>80.3</v>
      </c>
      <c r="D2452" s="28">
        <v>70</v>
      </c>
      <c r="E2452" s="28">
        <v>65.599999999999994</v>
      </c>
      <c r="F2452" s="28">
        <v>52.25</v>
      </c>
      <c r="G2452" s="5">
        <f t="shared" si="121"/>
        <v>62.028571428571432</v>
      </c>
      <c r="H2452" s="5">
        <v>18.899999999999999</v>
      </c>
      <c r="I2452" s="24">
        <v>0</v>
      </c>
      <c r="J2452" s="24">
        <v>0</v>
      </c>
      <c r="K2452" s="24">
        <f t="shared" si="122"/>
        <v>0</v>
      </c>
      <c r="L2452" s="92">
        <v>22</v>
      </c>
    </row>
    <row r="2453" spans="1:12">
      <c r="A2453" s="15">
        <v>45733</v>
      </c>
      <c r="B2453" s="15" t="b">
        <f t="shared" ca="1" si="120"/>
        <v>0</v>
      </c>
      <c r="C2453" s="28">
        <v>48.6</v>
      </c>
      <c r="D2453" s="28">
        <v>88.75</v>
      </c>
      <c r="E2453" s="28">
        <v>77.2</v>
      </c>
      <c r="F2453" s="28">
        <v>75.63</v>
      </c>
      <c r="G2453" s="5">
        <f t="shared" si="121"/>
        <v>79.301714285714283</v>
      </c>
      <c r="H2453" s="5">
        <v>18.3</v>
      </c>
      <c r="I2453" s="24">
        <v>0</v>
      </c>
      <c r="J2453" s="24">
        <v>0</v>
      </c>
      <c r="K2453" s="24">
        <f t="shared" si="122"/>
        <v>0</v>
      </c>
      <c r="L2453" s="92">
        <v>15</v>
      </c>
    </row>
    <row r="2454" spans="1:12">
      <c r="A2454" s="15">
        <v>45734</v>
      </c>
      <c r="B2454" s="15" t="b">
        <f t="shared" ca="1" si="120"/>
        <v>0</v>
      </c>
      <c r="C2454" s="28">
        <v>25.8</v>
      </c>
      <c r="D2454" s="28">
        <v>88.25</v>
      </c>
      <c r="E2454" s="28">
        <v>76.400000000000006</v>
      </c>
      <c r="F2454" s="28">
        <v>82.3</v>
      </c>
      <c r="G2454" s="5">
        <f t="shared" si="121"/>
        <v>81.131428571428572</v>
      </c>
      <c r="H2454" s="5">
        <v>18.5</v>
      </c>
      <c r="I2454" s="24">
        <v>0</v>
      </c>
      <c r="J2454" s="24">
        <v>0</v>
      </c>
      <c r="K2454" s="24">
        <f t="shared" si="122"/>
        <v>0</v>
      </c>
      <c r="L2454" s="92">
        <v>18</v>
      </c>
    </row>
    <row r="2455" spans="1:12">
      <c r="A2455" s="15">
        <v>45735</v>
      </c>
      <c r="B2455" s="15" t="b">
        <f t="shared" ca="1" si="120"/>
        <v>0</v>
      </c>
      <c r="C2455" s="28">
        <v>5.6</v>
      </c>
      <c r="D2455" s="28">
        <v>83.25</v>
      </c>
      <c r="E2455" s="28">
        <v>78.8</v>
      </c>
      <c r="F2455" s="28">
        <v>78.8</v>
      </c>
      <c r="G2455" s="5">
        <f t="shared" si="121"/>
        <v>79.817142857142855</v>
      </c>
      <c r="H2455" s="5">
        <v>18.7</v>
      </c>
      <c r="I2455" s="24">
        <v>0</v>
      </c>
      <c r="J2455" s="24">
        <v>0</v>
      </c>
      <c r="K2455" s="24">
        <f t="shared" si="122"/>
        <v>0</v>
      </c>
      <c r="L2455" s="92">
        <v>15</v>
      </c>
    </row>
    <row r="2456" spans="1:12">
      <c r="A2456" s="15">
        <v>45736</v>
      </c>
      <c r="B2456" s="15" t="b">
        <f t="shared" ca="1" si="120"/>
        <v>0</v>
      </c>
      <c r="C2456" s="28">
        <v>13.7</v>
      </c>
      <c r="D2456" s="28">
        <v>96</v>
      </c>
      <c r="E2456" s="28">
        <v>89.07</v>
      </c>
      <c r="F2456" s="28">
        <v>86.48</v>
      </c>
      <c r="G2456" s="5">
        <f t="shared" si="121"/>
        <v>89.766000000000005</v>
      </c>
      <c r="H2456" s="5">
        <v>19.5</v>
      </c>
      <c r="I2456" s="24">
        <v>0</v>
      </c>
      <c r="J2456" s="24">
        <v>0</v>
      </c>
      <c r="K2456" s="24">
        <f t="shared" si="122"/>
        <v>0</v>
      </c>
      <c r="L2456" s="92">
        <v>18</v>
      </c>
    </row>
    <row r="2457" spans="1:12">
      <c r="A2457" s="15">
        <v>45737</v>
      </c>
      <c r="B2457" s="15" t="b">
        <f t="shared" ca="1" si="120"/>
        <v>0</v>
      </c>
      <c r="C2457" s="28">
        <v>29.1</v>
      </c>
      <c r="D2457" s="28">
        <v>96.5</v>
      </c>
      <c r="E2457" s="28">
        <v>86.93</v>
      </c>
      <c r="F2457" s="28">
        <v>80.3</v>
      </c>
      <c r="G2457" s="5">
        <f t="shared" si="121"/>
        <v>86.844285714285718</v>
      </c>
      <c r="H2457" s="5">
        <v>18.3</v>
      </c>
      <c r="I2457" s="24">
        <v>0</v>
      </c>
      <c r="J2457" s="24">
        <v>0</v>
      </c>
      <c r="K2457" s="24">
        <f t="shared" si="122"/>
        <v>0</v>
      </c>
      <c r="L2457" s="92">
        <v>22</v>
      </c>
    </row>
    <row r="2458" spans="1:12">
      <c r="A2458" s="15">
        <v>45738</v>
      </c>
      <c r="B2458" s="15" t="b">
        <f t="shared" ca="1" si="120"/>
        <v>0</v>
      </c>
      <c r="C2458" s="28">
        <v>76.400000000000006</v>
      </c>
      <c r="D2458" s="28">
        <v>95.25</v>
      </c>
      <c r="E2458" s="28">
        <v>84.53</v>
      </c>
      <c r="F2458" s="28">
        <v>90.82</v>
      </c>
      <c r="G2458" s="5">
        <f t="shared" si="121"/>
        <v>89.136857142857139</v>
      </c>
      <c r="H2458" s="5">
        <v>20.9</v>
      </c>
      <c r="I2458" s="24">
        <v>611</v>
      </c>
      <c r="J2458" s="24">
        <v>529</v>
      </c>
      <c r="K2458" s="24">
        <f t="shared" si="122"/>
        <v>1140</v>
      </c>
      <c r="L2458" s="92">
        <v>26</v>
      </c>
    </row>
    <row r="2459" spans="1:12">
      <c r="A2459" s="15">
        <v>45739</v>
      </c>
      <c r="B2459" s="15" t="b">
        <f t="shared" ca="1" si="120"/>
        <v>0</v>
      </c>
      <c r="C2459" s="28">
        <v>65.2</v>
      </c>
      <c r="D2459" s="28">
        <v>69.5</v>
      </c>
      <c r="E2459" s="28">
        <v>67.87</v>
      </c>
      <c r="F2459" s="28">
        <v>60.1</v>
      </c>
      <c r="G2459" s="5">
        <f t="shared" si="121"/>
        <v>65.578571428571422</v>
      </c>
      <c r="H2459" s="5">
        <v>20.9</v>
      </c>
      <c r="I2459" s="24">
        <v>686</v>
      </c>
      <c r="J2459" s="24">
        <v>607</v>
      </c>
      <c r="K2459" s="24">
        <f t="shared" si="122"/>
        <v>1293</v>
      </c>
      <c r="L2459" s="92">
        <v>22</v>
      </c>
    </row>
    <row r="2460" spans="1:12">
      <c r="A2460" s="15">
        <v>45740</v>
      </c>
      <c r="B2460" s="15" t="b">
        <f t="shared" ca="1" si="120"/>
        <v>0</v>
      </c>
      <c r="C2460" s="28">
        <v>10.1</v>
      </c>
      <c r="D2460" s="28">
        <v>83.5</v>
      </c>
      <c r="E2460" s="28">
        <v>78.53</v>
      </c>
      <c r="F2460" s="28">
        <v>73.62</v>
      </c>
      <c r="G2460" s="5">
        <f t="shared" si="121"/>
        <v>77.982571428571433</v>
      </c>
      <c r="H2460" s="5">
        <v>21.351546391752585</v>
      </c>
      <c r="I2460" s="24">
        <v>660</v>
      </c>
      <c r="J2460" s="24">
        <v>573</v>
      </c>
      <c r="K2460" s="24">
        <f t="shared" si="122"/>
        <v>1233</v>
      </c>
      <c r="L2460" s="92">
        <v>15</v>
      </c>
    </row>
    <row r="2461" spans="1:12">
      <c r="A2461" s="15">
        <v>45741</v>
      </c>
      <c r="B2461" s="15" t="b">
        <f t="shared" ca="1" si="120"/>
        <v>0</v>
      </c>
      <c r="C2461" s="28">
        <v>50.8</v>
      </c>
      <c r="D2461" s="28">
        <v>85.25</v>
      </c>
      <c r="E2461" s="28">
        <v>80</v>
      </c>
      <c r="F2461" s="28">
        <v>79.63</v>
      </c>
      <c r="G2461" s="5">
        <f t="shared" si="121"/>
        <v>81.073142857142855</v>
      </c>
      <c r="H2461" s="5">
        <v>21.941237113402053</v>
      </c>
      <c r="I2461" s="24">
        <v>661</v>
      </c>
      <c r="J2461" s="24">
        <v>581</v>
      </c>
      <c r="K2461" s="24">
        <f t="shared" si="122"/>
        <v>1242</v>
      </c>
      <c r="L2461" s="92">
        <v>18</v>
      </c>
    </row>
    <row r="2462" spans="1:12">
      <c r="A2462" s="15">
        <v>45742</v>
      </c>
      <c r="B2462" s="15" t="b">
        <f t="shared" ca="1" si="120"/>
        <v>0</v>
      </c>
      <c r="C2462" s="28">
        <v>23.5</v>
      </c>
      <c r="D2462" s="28">
        <v>81.75</v>
      </c>
      <c r="E2462" s="28">
        <v>76.67</v>
      </c>
      <c r="F2462" s="28">
        <v>76.790000000000006</v>
      </c>
      <c r="G2462" s="5">
        <f t="shared" si="121"/>
        <v>77.872285714285709</v>
      </c>
      <c r="H2462" s="5">
        <v>22.8</v>
      </c>
      <c r="I2462" s="24">
        <v>676</v>
      </c>
      <c r="J2462" s="24">
        <v>597</v>
      </c>
      <c r="K2462" s="24">
        <f t="shared" si="122"/>
        <v>1273</v>
      </c>
      <c r="L2462" s="92">
        <v>15</v>
      </c>
    </row>
    <row r="2463" spans="1:12">
      <c r="A2463" s="15">
        <v>45743</v>
      </c>
      <c r="B2463" s="15" t="b">
        <f ca="1">AND(A2463&gt;=(TODAY()-30),A2463&lt;TODAY())</f>
        <v>0</v>
      </c>
      <c r="C2463" s="28">
        <v>56.5</v>
      </c>
      <c r="D2463" s="28">
        <v>91.5</v>
      </c>
      <c r="E2463" s="28">
        <v>83.87</v>
      </c>
      <c r="F2463" s="28">
        <v>80.63</v>
      </c>
      <c r="G2463" s="5">
        <f>((D2463*400)+(E2463*750)+(F2463*600))/1750</f>
        <v>84.503142857142862</v>
      </c>
      <c r="H2463" s="5">
        <v>23.4</v>
      </c>
      <c r="I2463" s="24">
        <v>705</v>
      </c>
      <c r="J2463" s="24">
        <v>635</v>
      </c>
      <c r="K2463" s="24">
        <v>1340</v>
      </c>
      <c r="L2463" s="92">
        <v>18</v>
      </c>
    </row>
    <row r="2464" spans="1:12">
      <c r="A2464" s="15">
        <v>45744</v>
      </c>
      <c r="B2464" s="15" t="b">
        <f ca="1">AND(A2464&gt;=(TODAY()-30),A2464&lt;TODAY())</f>
        <v>0</v>
      </c>
      <c r="C2464" s="28">
        <v>15.5</v>
      </c>
      <c r="D2464" s="28">
        <v>90</v>
      </c>
      <c r="E2464" s="28">
        <v>82.67</v>
      </c>
      <c r="F2464" s="28">
        <v>78.3</v>
      </c>
      <c r="G2464" s="5">
        <f>((D2464*400)+(E2464*750)+(F2464*600))/1750</f>
        <v>82.847142857142856</v>
      </c>
      <c r="H2464" s="5">
        <v>24.2</v>
      </c>
      <c r="I2464" s="24">
        <v>698</v>
      </c>
      <c r="J2464" s="24">
        <v>628</v>
      </c>
      <c r="K2464" s="24">
        <f>I2464+J2464</f>
        <v>1326</v>
      </c>
      <c r="L2464" s="92">
        <v>18</v>
      </c>
    </row>
    <row r="2465" spans="1:12">
      <c r="A2465" s="15">
        <v>45745</v>
      </c>
      <c r="B2465" s="15" t="b">
        <f ca="1">AND(A2465&gt;=(TODAY()-30),A2465&lt;TODAY())</f>
        <v>0</v>
      </c>
      <c r="C2465" s="28">
        <v>72.2</v>
      </c>
      <c r="D2465" s="28">
        <v>95.75</v>
      </c>
      <c r="E2465" s="28">
        <v>90.4</v>
      </c>
      <c r="F2465" s="28">
        <v>93.16</v>
      </c>
      <c r="G2465" s="5">
        <f>((D2465*400)+(E2465*750)+(F2465*600))/1750</f>
        <v>92.56914285714285</v>
      </c>
      <c r="H2465" s="5">
        <v>17</v>
      </c>
      <c r="I2465" s="24">
        <v>0</v>
      </c>
      <c r="J2465" s="24">
        <v>0</v>
      </c>
      <c r="K2465" s="24">
        <f>I2465+J2465</f>
        <v>0</v>
      </c>
      <c r="L2465" s="92">
        <v>31</v>
      </c>
    </row>
    <row r="2466" spans="1:12">
      <c r="A2466" s="15">
        <v>45746</v>
      </c>
      <c r="B2466" s="15" t="b">
        <f ca="1">AND(A2466&gt;=(TODAY()-30),A2466&lt;TODAY())</f>
        <v>0</v>
      </c>
      <c r="C2466" s="28">
        <v>52.2</v>
      </c>
      <c r="D2466" s="28">
        <v>87</v>
      </c>
      <c r="E2466" s="28">
        <v>84.4</v>
      </c>
      <c r="F2466" s="28">
        <v>79.3</v>
      </c>
      <c r="G2466" s="5">
        <f>((D2466*400)+(E2466*750)+(F2466*600))/1750</f>
        <v>83.245714285714286</v>
      </c>
      <c r="H2466" s="5">
        <v>15.4</v>
      </c>
      <c r="I2466" s="24">
        <v>0</v>
      </c>
      <c r="J2466" s="24">
        <v>0</v>
      </c>
      <c r="K2466" s="24">
        <f>I2466+J2466</f>
        <v>0</v>
      </c>
      <c r="L2466" s="92">
        <v>26</v>
      </c>
    </row>
    <row r="2467" spans="1:12">
      <c r="A2467" s="15">
        <v>45747</v>
      </c>
      <c r="B2467" s="15" t="b">
        <f ca="1">AND(A2467&gt;=(TODAY()-30),A2467&lt;TODAY())</f>
        <v>0</v>
      </c>
      <c r="C2467" s="28">
        <v>4.4000000000000004</v>
      </c>
      <c r="D2467" s="28">
        <v>95.75</v>
      </c>
      <c r="E2467" s="28">
        <v>86.13</v>
      </c>
      <c r="F2467" s="28">
        <v>82.14</v>
      </c>
      <c r="G2467" s="5">
        <f>((D2467*400)+(E2467*750)+(F2467*600))/1750</f>
        <v>86.960857142857137</v>
      </c>
      <c r="H2467" s="5">
        <v>15</v>
      </c>
      <c r="I2467" s="24">
        <v>0</v>
      </c>
      <c r="J2467" s="24">
        <v>0</v>
      </c>
      <c r="K2467" s="24">
        <f>I2467+J2467</f>
        <v>0</v>
      </c>
      <c r="L2467" s="92">
        <v>18</v>
      </c>
    </row>
    <row r="2468" spans="1:12">
      <c r="A2468" s="15">
        <v>45748</v>
      </c>
      <c r="B2468" s="15" t="b">
        <f t="shared" ref="B2468:B2531" ca="1" si="123">AND(A2468&gt;=(TODAY()-30),A2468&lt;TODAY())</f>
        <v>0</v>
      </c>
      <c r="C2468" s="28">
        <v>12.6</v>
      </c>
      <c r="D2468" s="28">
        <v>88.25</v>
      </c>
      <c r="E2468" s="28">
        <v>84</v>
      </c>
      <c r="F2468" s="28">
        <v>79.3</v>
      </c>
      <c r="G2468" s="5">
        <f t="shared" ref="G2468:G2531" si="124">((D2468*400)+(E2468*750)+(F2468*600))/1750</f>
        <v>83.36</v>
      </c>
      <c r="H2468" s="5">
        <v>18.100000000000001</v>
      </c>
      <c r="I2468" s="24">
        <v>0</v>
      </c>
      <c r="J2468" s="24">
        <v>0</v>
      </c>
      <c r="K2468" s="24">
        <f t="shared" ref="K2468:K2531" si="125">I2468+J2468</f>
        <v>0</v>
      </c>
      <c r="L2468" s="92">
        <v>15</v>
      </c>
    </row>
    <row r="2469" spans="1:12">
      <c r="A2469" s="15">
        <v>45749</v>
      </c>
      <c r="B2469" s="15" t="b">
        <f t="shared" ca="1" si="123"/>
        <v>0</v>
      </c>
      <c r="C2469" s="28">
        <v>5.6</v>
      </c>
      <c r="D2469" s="28">
        <v>93.75</v>
      </c>
      <c r="E2469" s="28">
        <v>89.73</v>
      </c>
      <c r="F2469" s="28">
        <v>81.3</v>
      </c>
      <c r="G2469" s="5">
        <f t="shared" si="124"/>
        <v>87.758571428571429</v>
      </c>
      <c r="H2469" s="5">
        <v>19.3</v>
      </c>
      <c r="I2469" s="24">
        <v>0</v>
      </c>
      <c r="J2469" s="24">
        <v>0</v>
      </c>
      <c r="K2469" s="24">
        <f t="shared" si="125"/>
        <v>0</v>
      </c>
      <c r="L2469" s="92">
        <v>22</v>
      </c>
    </row>
    <row r="2470" spans="1:12">
      <c r="A2470" s="15">
        <v>45750</v>
      </c>
      <c r="B2470" s="15" t="b">
        <f t="shared" ca="1" si="123"/>
        <v>0</v>
      </c>
      <c r="C2470" s="28">
        <v>28.5</v>
      </c>
      <c r="D2470" s="28">
        <v>98.23</v>
      </c>
      <c r="E2470" s="28">
        <v>98.13</v>
      </c>
      <c r="F2470" s="28">
        <v>85.81</v>
      </c>
      <c r="G2470" s="5">
        <f t="shared" si="124"/>
        <v>93.92885714285714</v>
      </c>
      <c r="H2470" s="5">
        <v>21.2</v>
      </c>
      <c r="I2470" s="24">
        <v>0</v>
      </c>
      <c r="J2470" s="24">
        <v>0</v>
      </c>
      <c r="K2470" s="24">
        <f t="shared" si="125"/>
        <v>0</v>
      </c>
      <c r="L2470" s="92">
        <v>26</v>
      </c>
    </row>
    <row r="2471" spans="1:12">
      <c r="A2471" s="15">
        <v>45751</v>
      </c>
      <c r="B2471" s="15" t="b">
        <f t="shared" ca="1" si="123"/>
        <v>0</v>
      </c>
      <c r="C2471" s="28">
        <v>5.6</v>
      </c>
      <c r="D2471" s="28">
        <v>96</v>
      </c>
      <c r="E2471" s="28">
        <v>100</v>
      </c>
      <c r="F2471" s="28">
        <v>89.82</v>
      </c>
      <c r="G2471" s="5">
        <f t="shared" si="124"/>
        <v>95.59542857142857</v>
      </c>
      <c r="H2471" s="5">
        <v>20.091752577319586</v>
      </c>
      <c r="I2471" s="24">
        <v>0</v>
      </c>
      <c r="J2471" s="24">
        <v>0</v>
      </c>
      <c r="K2471" s="24">
        <f t="shared" si="125"/>
        <v>0</v>
      </c>
      <c r="L2471" s="92">
        <v>26</v>
      </c>
    </row>
    <row r="2472" spans="1:12">
      <c r="A2472" s="15">
        <v>45752</v>
      </c>
      <c r="B2472" s="15" t="b">
        <f t="shared" ca="1" si="123"/>
        <v>0</v>
      </c>
      <c r="C2472" s="28">
        <v>14.7</v>
      </c>
      <c r="D2472" s="28">
        <v>96.5</v>
      </c>
      <c r="E2472" s="28">
        <v>92</v>
      </c>
      <c r="F2472" s="28">
        <v>92.32</v>
      </c>
      <c r="G2472" s="5">
        <f t="shared" si="124"/>
        <v>93.138285714285715</v>
      </c>
      <c r="H2472" s="5">
        <v>19.3</v>
      </c>
      <c r="I2472" s="24">
        <v>0</v>
      </c>
      <c r="J2472" s="24">
        <v>0</v>
      </c>
      <c r="K2472" s="24">
        <f t="shared" si="125"/>
        <v>0</v>
      </c>
      <c r="L2472" s="92">
        <v>22</v>
      </c>
    </row>
    <row r="2473" spans="1:12">
      <c r="A2473" s="15">
        <v>45753</v>
      </c>
      <c r="B2473" s="15" t="b">
        <f t="shared" ca="1" si="123"/>
        <v>0</v>
      </c>
      <c r="C2473" s="28">
        <v>88.2</v>
      </c>
      <c r="D2473" s="28">
        <v>72</v>
      </c>
      <c r="E2473" s="28">
        <v>72.67</v>
      </c>
      <c r="F2473" s="28">
        <v>62.94</v>
      </c>
      <c r="G2473" s="5">
        <f t="shared" si="124"/>
        <v>69.18085714285715</v>
      </c>
      <c r="H2473" s="5">
        <v>20.5</v>
      </c>
      <c r="I2473" s="24">
        <v>0</v>
      </c>
      <c r="J2473" s="24">
        <v>0</v>
      </c>
      <c r="K2473" s="24">
        <f t="shared" si="125"/>
        <v>0</v>
      </c>
      <c r="L2473" s="92">
        <v>26</v>
      </c>
    </row>
    <row r="2474" spans="1:12">
      <c r="A2474" s="15">
        <v>45754</v>
      </c>
      <c r="B2474" s="15" t="b">
        <f t="shared" ca="1" si="123"/>
        <v>0</v>
      </c>
      <c r="C2474" s="28">
        <v>23.7</v>
      </c>
      <c r="D2474" s="28">
        <v>86.25</v>
      </c>
      <c r="E2474" s="28">
        <v>76.27</v>
      </c>
      <c r="F2474" s="28">
        <v>60.1</v>
      </c>
      <c r="G2474" s="5">
        <f t="shared" si="124"/>
        <v>73.007142857142853</v>
      </c>
      <c r="H2474" s="5">
        <v>21.4</v>
      </c>
      <c r="I2474" s="24">
        <v>609</v>
      </c>
      <c r="J2474" s="24">
        <v>535</v>
      </c>
      <c r="K2474" s="24">
        <f t="shared" si="125"/>
        <v>1144</v>
      </c>
      <c r="L2474" s="92">
        <v>15</v>
      </c>
    </row>
    <row r="2475" spans="1:12">
      <c r="A2475" s="15">
        <v>45755</v>
      </c>
      <c r="B2475" s="15" t="b">
        <f t="shared" ca="1" si="123"/>
        <v>0</v>
      </c>
      <c r="C2475" s="28">
        <v>12.8</v>
      </c>
      <c r="D2475" s="28">
        <v>77.75</v>
      </c>
      <c r="E2475" s="28">
        <v>75.599999999999994</v>
      </c>
      <c r="F2475" s="28">
        <v>64.77</v>
      </c>
      <c r="G2475" s="5">
        <f t="shared" si="124"/>
        <v>72.37828571428571</v>
      </c>
      <c r="H2475" s="5">
        <v>22.2</v>
      </c>
      <c r="I2475" s="24">
        <v>629</v>
      </c>
      <c r="J2475" s="24">
        <v>554</v>
      </c>
      <c r="K2475" s="24">
        <f t="shared" si="125"/>
        <v>1183</v>
      </c>
      <c r="L2475" s="92">
        <v>15</v>
      </c>
    </row>
    <row r="2476" spans="1:12">
      <c r="A2476" s="15">
        <v>45756</v>
      </c>
      <c r="B2476" s="15" t="b">
        <f t="shared" ca="1" si="123"/>
        <v>0</v>
      </c>
      <c r="C2476" s="28">
        <v>41.99</v>
      </c>
      <c r="D2476" s="28">
        <v>77</v>
      </c>
      <c r="E2476" s="28">
        <v>76.400000000000006</v>
      </c>
      <c r="F2476" s="28">
        <v>78.63</v>
      </c>
      <c r="G2476" s="5">
        <f t="shared" si="124"/>
        <v>77.301714285714283</v>
      </c>
      <c r="H2476" s="5">
        <v>22.6</v>
      </c>
      <c r="I2476" s="24">
        <v>907</v>
      </c>
      <c r="J2476" s="24">
        <v>825</v>
      </c>
      <c r="K2476" s="24">
        <f t="shared" si="125"/>
        <v>1732</v>
      </c>
      <c r="L2476" s="92">
        <v>15</v>
      </c>
    </row>
    <row r="2477" spans="1:12">
      <c r="A2477" s="15">
        <v>45757</v>
      </c>
      <c r="B2477" s="15" t="b">
        <f t="shared" ca="1" si="123"/>
        <v>0</v>
      </c>
      <c r="C2477" s="28">
        <v>57</v>
      </c>
      <c r="D2477" s="28">
        <v>83.25</v>
      </c>
      <c r="E2477" s="28">
        <v>80.67</v>
      </c>
      <c r="F2477" s="28">
        <v>81.459999999999994</v>
      </c>
      <c r="G2477" s="5">
        <f t="shared" si="124"/>
        <v>81.530571428571434</v>
      </c>
      <c r="H2477" s="5">
        <v>23.7</v>
      </c>
      <c r="I2477" s="24">
        <v>1153</v>
      </c>
      <c r="J2477" s="24">
        <v>1110</v>
      </c>
      <c r="K2477" s="24">
        <f t="shared" si="125"/>
        <v>2263</v>
      </c>
      <c r="L2477" s="92">
        <v>15</v>
      </c>
    </row>
    <row r="2478" spans="1:12">
      <c r="A2478" s="15">
        <v>45758</v>
      </c>
      <c r="B2478" s="15" t="b">
        <f t="shared" ca="1" si="123"/>
        <v>0</v>
      </c>
      <c r="C2478" s="28">
        <v>74.400000000000006</v>
      </c>
      <c r="D2478" s="28">
        <v>75.25</v>
      </c>
      <c r="E2478" s="28">
        <v>76.400000000000006</v>
      </c>
      <c r="F2478" s="28">
        <v>82.97</v>
      </c>
      <c r="G2478" s="5">
        <f t="shared" si="124"/>
        <v>78.389714285714291</v>
      </c>
      <c r="H2478" s="5">
        <v>23.8</v>
      </c>
      <c r="I2478" s="24">
        <v>1168</v>
      </c>
      <c r="J2478" s="24">
        <v>1165</v>
      </c>
      <c r="K2478" s="24">
        <f t="shared" si="125"/>
        <v>2333</v>
      </c>
      <c r="L2478" s="92">
        <v>22</v>
      </c>
    </row>
    <row r="2479" spans="1:12">
      <c r="A2479" s="15">
        <v>45759</v>
      </c>
      <c r="B2479" s="15" t="b">
        <f t="shared" ca="1" si="123"/>
        <v>0</v>
      </c>
      <c r="C2479" s="28">
        <v>56.4</v>
      </c>
      <c r="D2479" s="28">
        <v>84</v>
      </c>
      <c r="E2479" s="28">
        <v>81.069999999999993</v>
      </c>
      <c r="F2479" s="28">
        <v>87.98</v>
      </c>
      <c r="G2479" s="5">
        <f t="shared" si="124"/>
        <v>84.108857142857147</v>
      </c>
      <c r="H2479" s="5">
        <v>23.2</v>
      </c>
      <c r="I2479" s="24">
        <v>1139</v>
      </c>
      <c r="J2479" s="24">
        <v>1142</v>
      </c>
      <c r="K2479" s="24">
        <f t="shared" si="125"/>
        <v>2281</v>
      </c>
      <c r="L2479" s="92">
        <v>26</v>
      </c>
    </row>
    <row r="2480" spans="1:12">
      <c r="A2480" s="15">
        <v>45760</v>
      </c>
      <c r="B2480" s="15" t="b">
        <f t="shared" ca="1" si="123"/>
        <v>0</v>
      </c>
      <c r="C2480" s="28">
        <v>42</v>
      </c>
      <c r="D2480" s="28">
        <v>77.25</v>
      </c>
      <c r="E2480" s="28">
        <v>78.930000000000007</v>
      </c>
      <c r="F2480" s="28">
        <v>75.489999999999995</v>
      </c>
      <c r="G2480" s="5">
        <f t="shared" si="124"/>
        <v>77.366571428571433</v>
      </c>
      <c r="H2480" s="5">
        <v>22.3</v>
      </c>
      <c r="I2480" s="24">
        <v>643</v>
      </c>
      <c r="J2480" s="24">
        <v>548</v>
      </c>
      <c r="K2480" s="24">
        <f t="shared" si="125"/>
        <v>1191</v>
      </c>
      <c r="L2480" s="92">
        <v>22</v>
      </c>
    </row>
    <row r="2481" spans="1:12">
      <c r="A2481" s="15">
        <v>45761</v>
      </c>
      <c r="B2481" s="15" t="b">
        <f t="shared" ca="1" si="123"/>
        <v>0</v>
      </c>
      <c r="C2481" s="28">
        <v>8.1</v>
      </c>
      <c r="D2481" s="28">
        <v>92.75</v>
      </c>
      <c r="E2481" s="28">
        <v>88.33</v>
      </c>
      <c r="F2481" s="28">
        <v>85.64</v>
      </c>
      <c r="G2481" s="5">
        <f t="shared" si="124"/>
        <v>88.418000000000006</v>
      </c>
      <c r="H2481" s="5">
        <v>23.3</v>
      </c>
      <c r="I2481" s="24">
        <v>1047</v>
      </c>
      <c r="J2481" s="24">
        <v>906</v>
      </c>
      <c r="K2481" s="24">
        <f t="shared" si="125"/>
        <v>1953</v>
      </c>
      <c r="L2481" s="92">
        <v>22</v>
      </c>
    </row>
    <row r="2482" spans="1:12">
      <c r="A2482" s="15">
        <v>45762</v>
      </c>
      <c r="B2482" s="15" t="b">
        <f t="shared" ca="1" si="123"/>
        <v>0</v>
      </c>
      <c r="C2482" s="28">
        <v>41.8</v>
      </c>
      <c r="D2482" s="28">
        <v>87.75</v>
      </c>
      <c r="E2482" s="28">
        <v>78.53</v>
      </c>
      <c r="F2482" s="28">
        <v>71.290000000000006</v>
      </c>
      <c r="G2482" s="5">
        <f t="shared" si="124"/>
        <v>78.155142857142863</v>
      </c>
      <c r="H2482" s="5">
        <v>25.2</v>
      </c>
      <c r="I2482" s="24">
        <v>1084</v>
      </c>
      <c r="J2482" s="24">
        <v>996</v>
      </c>
      <c r="K2482" s="24">
        <f t="shared" si="125"/>
        <v>2080</v>
      </c>
      <c r="L2482" s="92">
        <v>18</v>
      </c>
    </row>
    <row r="2483" spans="1:12">
      <c r="A2483" s="15">
        <v>45763</v>
      </c>
      <c r="B2483" s="15" t="b">
        <f t="shared" ca="1" si="123"/>
        <v>0</v>
      </c>
      <c r="C2483" s="28">
        <v>30.9</v>
      </c>
      <c r="D2483" s="28">
        <v>87.75</v>
      </c>
      <c r="E2483" s="28">
        <v>90.53</v>
      </c>
      <c r="F2483" s="28">
        <v>74.959999999999994</v>
      </c>
      <c r="G2483" s="5">
        <f t="shared" si="124"/>
        <v>84.556285714285721</v>
      </c>
      <c r="H2483" s="5">
        <v>23.8</v>
      </c>
      <c r="I2483" s="24">
        <v>1131</v>
      </c>
      <c r="J2483" s="24">
        <v>1102</v>
      </c>
      <c r="K2483" s="24">
        <f t="shared" si="125"/>
        <v>2233</v>
      </c>
      <c r="L2483" s="92">
        <v>26</v>
      </c>
    </row>
    <row r="2484" spans="1:12">
      <c r="A2484" s="15">
        <v>45764</v>
      </c>
      <c r="B2484" s="15" t="b">
        <f t="shared" ca="1" si="123"/>
        <v>0</v>
      </c>
      <c r="C2484" s="28">
        <v>5.6</v>
      </c>
      <c r="D2484" s="28">
        <v>88</v>
      </c>
      <c r="E2484" s="28">
        <v>90.93</v>
      </c>
      <c r="F2484" s="28">
        <v>74.900000000000006</v>
      </c>
      <c r="G2484" s="5">
        <f t="shared" si="124"/>
        <v>84.76428571428572</v>
      </c>
      <c r="H2484" s="5">
        <v>23.891752577319583</v>
      </c>
      <c r="I2484" s="24">
        <v>1132</v>
      </c>
      <c r="J2484" s="24">
        <v>1059</v>
      </c>
      <c r="K2484" s="24">
        <f t="shared" si="125"/>
        <v>2191</v>
      </c>
      <c r="L2484" s="92">
        <v>26</v>
      </c>
    </row>
    <row r="2485" spans="1:12">
      <c r="A2485" s="15">
        <v>45765</v>
      </c>
      <c r="B2485" s="15" t="b">
        <f t="shared" ca="1" si="123"/>
        <v>0</v>
      </c>
      <c r="C2485" s="28">
        <v>7.6</v>
      </c>
      <c r="D2485" s="28">
        <v>97.25</v>
      </c>
      <c r="E2485" s="28">
        <v>82.53</v>
      </c>
      <c r="F2485" s="28">
        <v>75.459999999999994</v>
      </c>
      <c r="G2485" s="5">
        <f t="shared" si="124"/>
        <v>83.470571428571432</v>
      </c>
      <c r="H2485" s="5">
        <v>23.8</v>
      </c>
      <c r="I2485" s="24">
        <v>1233</v>
      </c>
      <c r="J2485" s="24">
        <v>1160</v>
      </c>
      <c r="K2485" s="24">
        <f t="shared" si="125"/>
        <v>2393</v>
      </c>
      <c r="L2485" s="92">
        <v>26</v>
      </c>
    </row>
    <row r="2486" spans="1:12">
      <c r="A2486" s="15">
        <v>45766</v>
      </c>
      <c r="B2486" s="15" t="b">
        <f t="shared" ca="1" si="123"/>
        <v>0</v>
      </c>
      <c r="C2486" s="28">
        <v>12.3</v>
      </c>
      <c r="D2486" s="28">
        <v>89.75</v>
      </c>
      <c r="E2486" s="28">
        <v>83.2</v>
      </c>
      <c r="F2486" s="28">
        <v>76.13</v>
      </c>
      <c r="G2486" s="5">
        <f t="shared" si="124"/>
        <v>82.273142857142858</v>
      </c>
      <c r="H2486" s="5">
        <v>24.1</v>
      </c>
      <c r="I2486" s="24">
        <v>1219</v>
      </c>
      <c r="J2486" s="24">
        <v>1179</v>
      </c>
      <c r="K2486" s="24">
        <f t="shared" si="125"/>
        <v>2398</v>
      </c>
      <c r="L2486" s="92">
        <v>26</v>
      </c>
    </row>
    <row r="2487" spans="1:12">
      <c r="A2487" s="15">
        <v>45767</v>
      </c>
      <c r="B2487" s="15" t="b">
        <f t="shared" ca="1" si="123"/>
        <v>0</v>
      </c>
      <c r="C2487" s="28">
        <v>17.100000000000001</v>
      </c>
      <c r="D2487" s="28">
        <v>73.25</v>
      </c>
      <c r="E2487" s="28">
        <v>69.73</v>
      </c>
      <c r="F2487" s="28">
        <v>60.1</v>
      </c>
      <c r="G2487" s="5">
        <f t="shared" si="124"/>
        <v>67.232857142857142</v>
      </c>
      <c r="H2487" s="5">
        <v>24.1</v>
      </c>
      <c r="I2487" s="24">
        <v>1335</v>
      </c>
      <c r="J2487" s="24">
        <v>1069</v>
      </c>
      <c r="K2487" s="24">
        <f t="shared" si="125"/>
        <v>2404</v>
      </c>
      <c r="L2487" s="92">
        <v>26</v>
      </c>
    </row>
    <row r="2488" spans="1:12">
      <c r="A2488" s="15">
        <v>45768</v>
      </c>
      <c r="B2488" s="15" t="b">
        <f t="shared" ca="1" si="123"/>
        <v>0</v>
      </c>
      <c r="C2488" s="28">
        <v>0</v>
      </c>
      <c r="D2488" s="28">
        <v>73.25</v>
      </c>
      <c r="E2488" s="28">
        <v>76.099999999999994</v>
      </c>
      <c r="F2488" s="28">
        <v>45.91</v>
      </c>
      <c r="G2488" s="5">
        <f t="shared" si="124"/>
        <v>65.097714285714289</v>
      </c>
      <c r="H2488" s="5">
        <v>26.4</v>
      </c>
      <c r="I2488" s="24">
        <v>1273</v>
      </c>
      <c r="J2488" s="24">
        <v>1119</v>
      </c>
      <c r="K2488" s="24">
        <f t="shared" si="125"/>
        <v>2392</v>
      </c>
      <c r="L2488" s="92">
        <v>22</v>
      </c>
    </row>
    <row r="2489" spans="1:12">
      <c r="A2489" s="15">
        <v>45769</v>
      </c>
      <c r="B2489" s="15" t="b">
        <f t="shared" ca="1" si="123"/>
        <v>0</v>
      </c>
      <c r="C2489" s="28">
        <v>32.799999999999997</v>
      </c>
      <c r="D2489" s="28">
        <v>78.75</v>
      </c>
      <c r="E2489" s="28">
        <v>74.67</v>
      </c>
      <c r="F2489" s="28">
        <v>58.76</v>
      </c>
      <c r="G2489" s="5">
        <f t="shared" si="124"/>
        <v>70.147714285714287</v>
      </c>
      <c r="H2489" s="5">
        <v>26</v>
      </c>
      <c r="I2489" s="24">
        <v>2031</v>
      </c>
      <c r="J2489" s="24">
        <v>2010</v>
      </c>
      <c r="K2489" s="24">
        <f t="shared" si="125"/>
        <v>4041</v>
      </c>
      <c r="L2489" s="92">
        <v>22</v>
      </c>
    </row>
    <row r="2490" spans="1:12">
      <c r="A2490" s="15">
        <v>45770</v>
      </c>
      <c r="B2490" s="15" t="b">
        <f t="shared" ca="1" si="123"/>
        <v>0</v>
      </c>
      <c r="C2490" s="28">
        <v>32.5</v>
      </c>
      <c r="D2490" s="28">
        <v>79.5</v>
      </c>
      <c r="E2490" s="28">
        <v>73.599999999999994</v>
      </c>
      <c r="F2490" s="28">
        <v>58.26</v>
      </c>
      <c r="G2490" s="5">
        <f t="shared" si="124"/>
        <v>69.689142857142855</v>
      </c>
      <c r="H2490" s="5">
        <v>26.4</v>
      </c>
      <c r="I2490" s="24">
        <v>2413</v>
      </c>
      <c r="J2490" s="24">
        <v>2974</v>
      </c>
      <c r="K2490" s="24">
        <f t="shared" si="125"/>
        <v>5387</v>
      </c>
      <c r="L2490" s="92">
        <v>22</v>
      </c>
    </row>
    <row r="2491" spans="1:12">
      <c r="A2491" s="15">
        <v>45771</v>
      </c>
      <c r="B2491" s="15" t="b">
        <f t="shared" ca="1" si="123"/>
        <v>0</v>
      </c>
      <c r="C2491" s="28">
        <v>11.9</v>
      </c>
      <c r="D2491" s="28">
        <v>77.75</v>
      </c>
      <c r="E2491" s="28">
        <v>75.2</v>
      </c>
      <c r="F2491" s="28">
        <v>62.27</v>
      </c>
      <c r="G2491" s="5">
        <f t="shared" si="124"/>
        <v>71.349714285714285</v>
      </c>
      <c r="H2491" s="5">
        <v>26.451546391752569</v>
      </c>
      <c r="I2491" s="24">
        <v>2678</v>
      </c>
      <c r="J2491" s="24">
        <v>2829</v>
      </c>
      <c r="K2491" s="24">
        <f t="shared" si="125"/>
        <v>5507</v>
      </c>
      <c r="L2491" s="92">
        <v>18</v>
      </c>
    </row>
    <row r="2492" spans="1:12">
      <c r="A2492" s="15">
        <v>45772</v>
      </c>
      <c r="B2492" s="15" t="b">
        <f t="shared" ca="1" si="123"/>
        <v>0</v>
      </c>
      <c r="C2492" s="28">
        <v>26.2</v>
      </c>
      <c r="D2492" s="28">
        <v>69.25</v>
      </c>
      <c r="E2492" s="28">
        <v>98.8</v>
      </c>
      <c r="F2492" s="28">
        <v>56.59</v>
      </c>
      <c r="G2492" s="5">
        <f t="shared" si="124"/>
        <v>77.573714285714289</v>
      </c>
      <c r="H2492" s="5">
        <v>24.4</v>
      </c>
      <c r="I2492" s="24">
        <v>2267</v>
      </c>
      <c r="J2492" s="24">
        <v>2210</v>
      </c>
      <c r="K2492" s="24">
        <f t="shared" si="125"/>
        <v>4477</v>
      </c>
      <c r="L2492" s="92">
        <v>18</v>
      </c>
    </row>
    <row r="2493" spans="1:12">
      <c r="A2493" s="15">
        <v>45773</v>
      </c>
      <c r="B2493" s="15" t="b">
        <f t="shared" ca="1" si="123"/>
        <v>0</v>
      </c>
      <c r="C2493" s="28">
        <v>32.1</v>
      </c>
      <c r="D2493" s="28">
        <v>77.25</v>
      </c>
      <c r="E2493" s="28">
        <v>74.930000000000007</v>
      </c>
      <c r="F2493" s="28">
        <v>65.61</v>
      </c>
      <c r="G2493" s="5">
        <f t="shared" si="124"/>
        <v>72.264857142857139</v>
      </c>
      <c r="H2493" s="5">
        <v>23</v>
      </c>
      <c r="I2493" s="24">
        <v>2023</v>
      </c>
      <c r="J2493" s="24">
        <v>1835</v>
      </c>
      <c r="K2493" s="24">
        <f t="shared" si="125"/>
        <v>3858</v>
      </c>
      <c r="L2493" s="92">
        <v>22</v>
      </c>
    </row>
    <row r="2494" spans="1:12">
      <c r="A2494" s="15">
        <v>45774</v>
      </c>
      <c r="B2494" s="15" t="b">
        <f t="shared" ca="1" si="123"/>
        <v>0</v>
      </c>
      <c r="C2494" s="28">
        <v>32.1</v>
      </c>
      <c r="D2494" s="28">
        <v>68.5</v>
      </c>
      <c r="E2494" s="28">
        <v>77.069999999999993</v>
      </c>
      <c r="F2494" s="28">
        <v>58.6</v>
      </c>
      <c r="G2494" s="5">
        <f t="shared" si="124"/>
        <v>68.778571428571425</v>
      </c>
      <c r="H2494" s="5">
        <v>23</v>
      </c>
      <c r="I2494" s="24">
        <v>2089</v>
      </c>
      <c r="J2494" s="24">
        <v>1997</v>
      </c>
      <c r="K2494" s="24">
        <f t="shared" si="125"/>
        <v>4086</v>
      </c>
      <c r="L2494" s="92">
        <v>22</v>
      </c>
    </row>
    <row r="2495" spans="1:12">
      <c r="A2495" s="15">
        <v>45775</v>
      </c>
      <c r="B2495" s="15" t="b">
        <f t="shared" ca="1" si="123"/>
        <v>0</v>
      </c>
      <c r="C2495" s="28">
        <v>27.6</v>
      </c>
      <c r="D2495" s="28">
        <v>85.75</v>
      </c>
      <c r="E2495" s="28">
        <v>84.4</v>
      </c>
      <c r="F2495" s="28">
        <v>65.94</v>
      </c>
      <c r="G2495" s="5">
        <f t="shared" si="124"/>
        <v>78.379428571428576</v>
      </c>
      <c r="H2495" s="5">
        <v>25</v>
      </c>
      <c r="I2495" s="24">
        <v>2210</v>
      </c>
      <c r="J2495" s="24">
        <v>2332</v>
      </c>
      <c r="K2495" s="24">
        <f t="shared" si="125"/>
        <v>4542</v>
      </c>
      <c r="L2495" s="92">
        <v>22</v>
      </c>
    </row>
    <row r="2496" spans="1:12">
      <c r="A2496" s="15">
        <v>45776</v>
      </c>
      <c r="B2496" s="15" t="b">
        <f t="shared" ca="1" si="123"/>
        <v>0</v>
      </c>
      <c r="C2496" s="28">
        <v>12.4</v>
      </c>
      <c r="D2496" s="28">
        <v>87.25</v>
      </c>
      <c r="E2496" s="28">
        <v>87.73</v>
      </c>
      <c r="F2496" s="28">
        <v>68.11</v>
      </c>
      <c r="G2496" s="5">
        <f t="shared" si="124"/>
        <v>80.893428571428572</v>
      </c>
      <c r="H2496" s="5">
        <v>25.2</v>
      </c>
      <c r="I2496" s="24">
        <v>1827</v>
      </c>
      <c r="J2496" s="24">
        <v>1745</v>
      </c>
      <c r="K2496" s="24">
        <f t="shared" si="125"/>
        <v>3572</v>
      </c>
      <c r="L2496" s="92">
        <v>18</v>
      </c>
    </row>
    <row r="2497" spans="1:12">
      <c r="A2497" s="15">
        <v>45777</v>
      </c>
      <c r="B2497" s="15" t="b">
        <f t="shared" ca="1" si="123"/>
        <v>0</v>
      </c>
      <c r="C2497" s="28">
        <v>9.6999999999999993</v>
      </c>
      <c r="D2497" s="28">
        <v>93</v>
      </c>
      <c r="E2497" s="28">
        <v>90.21</v>
      </c>
      <c r="F2497" s="28">
        <v>70.12</v>
      </c>
      <c r="G2497" s="5">
        <f t="shared" si="124"/>
        <v>83.959714285714284</v>
      </c>
      <c r="H2497" s="5">
        <v>25</v>
      </c>
      <c r="I2497" s="24">
        <v>2100</v>
      </c>
      <c r="J2497" s="24">
        <v>2010</v>
      </c>
      <c r="K2497" s="24">
        <f t="shared" si="125"/>
        <v>4110</v>
      </c>
      <c r="L2497" s="92">
        <v>26</v>
      </c>
    </row>
    <row r="2498" spans="1:12">
      <c r="A2498" s="15">
        <v>45778</v>
      </c>
      <c r="B2498" s="15" t="b">
        <f t="shared" ca="1" si="123"/>
        <v>0</v>
      </c>
      <c r="C2498" s="28">
        <v>22.7</v>
      </c>
      <c r="D2498" s="28">
        <v>97</v>
      </c>
      <c r="E2498" s="28">
        <v>99.87</v>
      </c>
      <c r="F2498" s="28">
        <v>87.48</v>
      </c>
      <c r="G2498" s="5">
        <f t="shared" si="124"/>
        <v>94.965999999999994</v>
      </c>
      <c r="H2498" s="5">
        <v>25.1</v>
      </c>
      <c r="I2498" s="24">
        <v>2891</v>
      </c>
      <c r="J2498" s="24">
        <v>2751</v>
      </c>
      <c r="K2498" s="24">
        <f t="shared" si="125"/>
        <v>5642</v>
      </c>
      <c r="L2498" s="92">
        <v>26</v>
      </c>
    </row>
    <row r="2499" spans="1:12">
      <c r="A2499" s="15">
        <v>45779</v>
      </c>
      <c r="B2499" s="15" t="b">
        <f t="shared" ca="1" si="123"/>
        <v>0</v>
      </c>
      <c r="C2499" s="28">
        <v>50.1</v>
      </c>
      <c r="D2499" s="28">
        <v>95.75</v>
      </c>
      <c r="E2499" s="28">
        <v>99.47</v>
      </c>
      <c r="F2499" s="28">
        <v>87.31</v>
      </c>
      <c r="G2499" s="5">
        <f t="shared" si="124"/>
        <v>94.450571428571422</v>
      </c>
      <c r="H2499" s="5">
        <v>26.8</v>
      </c>
      <c r="I2499" s="24">
        <v>2929</v>
      </c>
      <c r="J2499" s="24">
        <v>2881</v>
      </c>
      <c r="K2499" s="24">
        <f t="shared" si="125"/>
        <v>5810</v>
      </c>
      <c r="L2499" s="92">
        <v>31</v>
      </c>
    </row>
    <row r="2500" spans="1:12">
      <c r="A2500" s="15">
        <v>45780</v>
      </c>
      <c r="B2500" s="15" t="b">
        <f t="shared" ca="1" si="123"/>
        <v>0</v>
      </c>
      <c r="C2500" s="28">
        <v>69.2</v>
      </c>
      <c r="D2500" s="28">
        <v>97.75</v>
      </c>
      <c r="E2500" s="28">
        <v>98.93</v>
      </c>
      <c r="F2500" s="28">
        <v>88.65</v>
      </c>
      <c r="G2500" s="5">
        <f t="shared" si="124"/>
        <v>95.135714285714286</v>
      </c>
      <c r="H2500" s="5">
        <v>25.9</v>
      </c>
      <c r="I2500" s="24">
        <v>3184</v>
      </c>
      <c r="J2500" s="24">
        <v>3287</v>
      </c>
      <c r="K2500" s="24">
        <f t="shared" si="125"/>
        <v>6471</v>
      </c>
      <c r="L2500" s="92">
        <v>26</v>
      </c>
    </row>
    <row r="2501" spans="1:12">
      <c r="A2501" s="15">
        <v>45781</v>
      </c>
      <c r="B2501" s="15" t="b">
        <f t="shared" ca="1" si="123"/>
        <v>0</v>
      </c>
      <c r="C2501" s="28">
        <v>19.399999999999999</v>
      </c>
      <c r="D2501" s="28">
        <v>96</v>
      </c>
      <c r="E2501" s="28">
        <v>91.33</v>
      </c>
      <c r="F2501" s="28">
        <v>82.64</v>
      </c>
      <c r="G2501" s="5">
        <f t="shared" si="124"/>
        <v>89.418000000000006</v>
      </c>
      <c r="H2501" s="5">
        <v>26.3</v>
      </c>
      <c r="I2501" s="24">
        <v>3237</v>
      </c>
      <c r="J2501" s="24">
        <v>3092</v>
      </c>
      <c r="K2501" s="24">
        <f t="shared" si="125"/>
        <v>6329</v>
      </c>
      <c r="L2501" s="92">
        <v>36</v>
      </c>
    </row>
    <row r="2502" spans="1:12">
      <c r="A2502" s="15">
        <v>45782</v>
      </c>
      <c r="B2502" s="15" t="b">
        <f t="shared" ca="1" si="123"/>
        <v>0</v>
      </c>
      <c r="C2502" s="28">
        <v>15.9</v>
      </c>
      <c r="D2502" s="28">
        <v>77.25</v>
      </c>
      <c r="E2502" s="28">
        <v>75.33</v>
      </c>
      <c r="F2502" s="28">
        <v>56.26</v>
      </c>
      <c r="G2502" s="5">
        <f t="shared" si="124"/>
        <v>69.230571428571423</v>
      </c>
      <c r="H2502" s="5">
        <v>26.6</v>
      </c>
      <c r="I2502" s="24">
        <v>3326</v>
      </c>
      <c r="J2502" s="24">
        <v>3168</v>
      </c>
      <c r="K2502" s="24">
        <f t="shared" si="125"/>
        <v>6494</v>
      </c>
      <c r="L2502" s="92">
        <v>22</v>
      </c>
    </row>
    <row r="2503" spans="1:12">
      <c r="A2503" s="15">
        <v>45783</v>
      </c>
      <c r="B2503" s="15" t="b">
        <f t="shared" ca="1" si="123"/>
        <v>0</v>
      </c>
      <c r="C2503" s="28">
        <v>35</v>
      </c>
      <c r="D2503" s="28">
        <v>67.75</v>
      </c>
      <c r="E2503" s="28">
        <v>69.33</v>
      </c>
      <c r="F2503" s="28">
        <v>55.76</v>
      </c>
      <c r="G2503" s="5">
        <f t="shared" si="124"/>
        <v>64.316285714285712</v>
      </c>
      <c r="H2503" s="5">
        <v>26.8</v>
      </c>
      <c r="I2503" s="24">
        <v>3548</v>
      </c>
      <c r="J2503" s="24">
        <v>3623</v>
      </c>
      <c r="K2503" s="24">
        <f t="shared" si="125"/>
        <v>7171</v>
      </c>
      <c r="L2503" s="92">
        <v>18</v>
      </c>
    </row>
    <row r="2504" spans="1:12">
      <c r="A2504" s="15">
        <v>45784</v>
      </c>
      <c r="B2504" s="15" t="b">
        <f t="shared" ca="1" si="123"/>
        <v>0</v>
      </c>
      <c r="C2504" s="28">
        <v>93.7</v>
      </c>
      <c r="D2504" s="28">
        <v>60.75</v>
      </c>
      <c r="E2504" s="28">
        <v>68</v>
      </c>
      <c r="F2504" s="28">
        <v>53.76</v>
      </c>
      <c r="G2504" s="5">
        <f t="shared" si="124"/>
        <v>61.460571428571427</v>
      </c>
      <c r="H2504" s="5">
        <v>25.5</v>
      </c>
      <c r="I2504" s="24">
        <v>3195</v>
      </c>
      <c r="J2504" s="24">
        <v>3230</v>
      </c>
      <c r="K2504" s="24">
        <f t="shared" si="125"/>
        <v>6425</v>
      </c>
      <c r="L2504" s="92">
        <v>15</v>
      </c>
    </row>
    <row r="2505" spans="1:12">
      <c r="A2505" s="15">
        <v>45785</v>
      </c>
      <c r="B2505" s="15" t="b">
        <f t="shared" ca="1" si="123"/>
        <v>0</v>
      </c>
      <c r="C2505" s="28">
        <v>81.2</v>
      </c>
      <c r="D2505" s="28">
        <v>72.25</v>
      </c>
      <c r="E2505" s="28">
        <v>66.13</v>
      </c>
      <c r="F2505" s="28">
        <v>56.59</v>
      </c>
      <c r="G2505" s="5">
        <f t="shared" si="124"/>
        <v>64.257999999999996</v>
      </c>
      <c r="H2505" s="5">
        <v>26.2</v>
      </c>
      <c r="I2505" s="24">
        <v>2960</v>
      </c>
      <c r="J2505" s="24">
        <v>2883</v>
      </c>
      <c r="K2505" s="24">
        <f t="shared" si="125"/>
        <v>5843</v>
      </c>
      <c r="L2505" s="92">
        <v>15</v>
      </c>
    </row>
    <row r="2506" spans="1:12">
      <c r="A2506" s="15">
        <v>45786</v>
      </c>
      <c r="B2506" s="15" t="b">
        <f t="shared" ca="1" si="123"/>
        <v>0</v>
      </c>
      <c r="C2506" s="28">
        <v>93.7</v>
      </c>
      <c r="D2506" s="28">
        <v>75.75</v>
      </c>
      <c r="E2506" s="28">
        <v>68.53</v>
      </c>
      <c r="F2506" s="28">
        <v>79.3</v>
      </c>
      <c r="G2506" s="5">
        <f t="shared" si="124"/>
        <v>73.872857142857143</v>
      </c>
      <c r="H2506" s="5">
        <v>24.28125</v>
      </c>
      <c r="I2506" s="24">
        <v>2973</v>
      </c>
      <c r="J2506" s="24">
        <v>2906</v>
      </c>
      <c r="K2506" s="24">
        <f t="shared" si="125"/>
        <v>5879</v>
      </c>
      <c r="L2506" s="92">
        <v>15</v>
      </c>
    </row>
    <row r="2507" spans="1:12">
      <c r="A2507" s="15">
        <v>45787</v>
      </c>
      <c r="B2507" s="15" t="b">
        <f t="shared" ca="1" si="123"/>
        <v>0</v>
      </c>
      <c r="C2507" s="28">
        <v>120</v>
      </c>
      <c r="D2507" s="28">
        <v>77.75</v>
      </c>
      <c r="E2507" s="28">
        <v>74.930000000000007</v>
      </c>
      <c r="F2507" s="28">
        <v>87.31</v>
      </c>
      <c r="G2507" s="5">
        <f t="shared" si="124"/>
        <v>79.81914285714285</v>
      </c>
      <c r="H2507" s="5">
        <v>26.2</v>
      </c>
      <c r="I2507" s="24">
        <v>1384</v>
      </c>
      <c r="J2507" s="24">
        <v>1319</v>
      </c>
      <c r="K2507" s="24">
        <f t="shared" si="125"/>
        <v>2703</v>
      </c>
      <c r="L2507" s="92">
        <v>22</v>
      </c>
    </row>
    <row r="2508" spans="1:12">
      <c r="A2508" s="15">
        <v>45788</v>
      </c>
      <c r="B2508" s="15" t="b">
        <f t="shared" ca="1" si="123"/>
        <v>0</v>
      </c>
      <c r="C2508" s="28">
        <v>112.5</v>
      </c>
      <c r="D2508" s="28">
        <v>63</v>
      </c>
      <c r="E2508" s="28">
        <v>69.73</v>
      </c>
      <c r="F2508" s="28">
        <v>74.12</v>
      </c>
      <c r="G2508" s="5">
        <f t="shared" si="124"/>
        <v>69.696857142857141</v>
      </c>
      <c r="H2508" s="5">
        <v>24.6</v>
      </c>
      <c r="I2508" s="24">
        <v>1704</v>
      </c>
      <c r="J2508" s="24">
        <v>1574</v>
      </c>
      <c r="K2508" s="24">
        <f t="shared" si="125"/>
        <v>3278</v>
      </c>
      <c r="L2508" s="92">
        <v>22</v>
      </c>
    </row>
    <row r="2509" spans="1:12">
      <c r="A2509" s="15">
        <v>45789</v>
      </c>
      <c r="B2509" s="15" t="b">
        <f t="shared" ca="1" si="123"/>
        <v>0</v>
      </c>
      <c r="C2509" s="28">
        <v>112.5</v>
      </c>
      <c r="D2509" s="28">
        <v>64.75</v>
      </c>
      <c r="E2509" s="28">
        <v>70.67</v>
      </c>
      <c r="F2509" s="28">
        <v>61.44</v>
      </c>
      <c r="G2509" s="5">
        <f t="shared" si="124"/>
        <v>66.152285714285711</v>
      </c>
      <c r="H2509" s="5">
        <v>25.343298969072166</v>
      </c>
      <c r="I2509" s="24">
        <v>1713</v>
      </c>
      <c r="J2509" s="24">
        <v>1548</v>
      </c>
      <c r="K2509" s="24">
        <f t="shared" si="125"/>
        <v>3261</v>
      </c>
      <c r="L2509" s="92">
        <v>15</v>
      </c>
    </row>
    <row r="2510" spans="1:12">
      <c r="A2510" s="15">
        <v>45790</v>
      </c>
      <c r="B2510" s="15" t="b">
        <f t="shared" ca="1" si="123"/>
        <v>0</v>
      </c>
      <c r="C2510" s="28">
        <v>16.600000000000001</v>
      </c>
      <c r="D2510" s="28">
        <v>58.5</v>
      </c>
      <c r="E2510" s="28">
        <v>67.2</v>
      </c>
      <c r="F2510" s="28">
        <v>58.1</v>
      </c>
      <c r="G2510" s="5">
        <f t="shared" si="124"/>
        <v>62.091428571428573</v>
      </c>
      <c r="H2510" s="5">
        <v>25.6</v>
      </c>
      <c r="I2510" s="24">
        <v>1812</v>
      </c>
      <c r="J2510" s="24">
        <v>1646</v>
      </c>
      <c r="K2510" s="24">
        <f t="shared" si="125"/>
        <v>3458</v>
      </c>
      <c r="L2510" s="92">
        <v>15</v>
      </c>
    </row>
    <row r="2511" spans="1:12">
      <c r="A2511" s="15">
        <v>45791</v>
      </c>
      <c r="B2511" s="15" t="b">
        <f t="shared" ca="1" si="123"/>
        <v>0</v>
      </c>
      <c r="C2511" s="28">
        <v>10.4</v>
      </c>
      <c r="D2511" s="28">
        <v>57</v>
      </c>
      <c r="E2511" s="28">
        <v>64.8</v>
      </c>
      <c r="F2511" s="28">
        <v>55.09</v>
      </c>
      <c r="G2511" s="5">
        <f t="shared" si="124"/>
        <v>59.688000000000002</v>
      </c>
      <c r="H2511" s="5">
        <v>26.8</v>
      </c>
      <c r="I2511" s="24">
        <v>2465</v>
      </c>
      <c r="J2511" s="24">
        <v>2186</v>
      </c>
      <c r="K2511" s="24">
        <f t="shared" si="125"/>
        <v>4651</v>
      </c>
      <c r="L2511" s="92">
        <v>11</v>
      </c>
    </row>
    <row r="2512" spans="1:12">
      <c r="A2512" s="15">
        <v>45792</v>
      </c>
      <c r="B2512" s="15" t="b">
        <f t="shared" ca="1" si="123"/>
        <v>0</v>
      </c>
      <c r="C2512" s="28">
        <v>53.1</v>
      </c>
      <c r="D2512" s="28">
        <v>66.25</v>
      </c>
      <c r="E2512" s="28">
        <v>70.53</v>
      </c>
      <c r="F2512" s="28">
        <v>58.43</v>
      </c>
      <c r="G2512" s="5">
        <f t="shared" si="124"/>
        <v>65.403142857142853</v>
      </c>
      <c r="H2512" s="5">
        <v>27.234020618556684</v>
      </c>
      <c r="I2512" s="24">
        <v>3117</v>
      </c>
      <c r="J2512" s="24">
        <v>3158</v>
      </c>
      <c r="K2512" s="24">
        <f t="shared" si="125"/>
        <v>6275</v>
      </c>
      <c r="L2512" s="92">
        <v>15</v>
      </c>
    </row>
    <row r="2513" spans="1:12">
      <c r="A2513" s="15">
        <v>45793</v>
      </c>
      <c r="B2513" s="15" t="b">
        <f t="shared" ca="1" si="123"/>
        <v>0</v>
      </c>
      <c r="C2513" s="28">
        <v>56.4</v>
      </c>
      <c r="D2513" s="28">
        <v>71.25</v>
      </c>
      <c r="E2513" s="28">
        <v>69.599999999999994</v>
      </c>
      <c r="F2513" s="28">
        <v>63.11</v>
      </c>
      <c r="G2513" s="5">
        <f t="shared" si="124"/>
        <v>67.751999999999995</v>
      </c>
      <c r="H2513" s="5">
        <v>27.1</v>
      </c>
      <c r="I2513" s="24">
        <v>3494</v>
      </c>
      <c r="J2513" s="24">
        <v>3609</v>
      </c>
      <c r="K2513" s="24">
        <f t="shared" si="125"/>
        <v>7103</v>
      </c>
      <c r="L2513" s="92">
        <v>15</v>
      </c>
    </row>
    <row r="2514" spans="1:12">
      <c r="A2514" s="15">
        <v>45794</v>
      </c>
      <c r="B2514" s="15" t="b">
        <f t="shared" ca="1" si="123"/>
        <v>0</v>
      </c>
      <c r="C2514" s="28">
        <v>71</v>
      </c>
      <c r="D2514" s="28">
        <v>85.75</v>
      </c>
      <c r="E2514" s="28">
        <v>74.53</v>
      </c>
      <c r="F2514" s="28">
        <v>69.62</v>
      </c>
      <c r="G2514" s="5">
        <f t="shared" si="124"/>
        <v>75.411142857142863</v>
      </c>
      <c r="H2514" s="5">
        <v>27.3</v>
      </c>
      <c r="I2514" s="24">
        <v>3571</v>
      </c>
      <c r="J2514" s="24">
        <v>3682</v>
      </c>
      <c r="K2514" s="24">
        <f t="shared" si="125"/>
        <v>7253</v>
      </c>
      <c r="L2514" s="92">
        <v>22</v>
      </c>
    </row>
    <row r="2515" spans="1:12">
      <c r="A2515" s="15">
        <v>45795</v>
      </c>
      <c r="B2515" s="15" t="b">
        <f t="shared" ca="1" si="123"/>
        <v>0</v>
      </c>
      <c r="C2515" s="28">
        <v>76.8</v>
      </c>
      <c r="D2515" s="28">
        <v>56.5</v>
      </c>
      <c r="E2515" s="28">
        <v>65.069999999999993</v>
      </c>
      <c r="F2515" s="28">
        <v>52.25</v>
      </c>
      <c r="G2515" s="5">
        <f t="shared" si="124"/>
        <v>58.715714285714284</v>
      </c>
      <c r="H2515" s="5">
        <v>27.8</v>
      </c>
      <c r="I2515" s="24">
        <v>3666</v>
      </c>
      <c r="J2515" s="24">
        <v>3834</v>
      </c>
      <c r="K2515" s="24">
        <f t="shared" si="125"/>
        <v>7500</v>
      </c>
      <c r="L2515" s="92">
        <v>22</v>
      </c>
    </row>
    <row r="2516" spans="1:12">
      <c r="A2516" s="15">
        <v>45796</v>
      </c>
      <c r="B2516" s="15" t="b">
        <f t="shared" ca="1" si="123"/>
        <v>0</v>
      </c>
      <c r="C2516" s="28">
        <v>58.1</v>
      </c>
      <c r="D2516" s="28">
        <v>74</v>
      </c>
      <c r="E2516" s="28">
        <v>71.599999999999994</v>
      </c>
      <c r="F2516" s="28">
        <v>55.76</v>
      </c>
      <c r="G2516" s="5">
        <f t="shared" si="124"/>
        <v>66.71771428571428</v>
      </c>
      <c r="H2516" s="5">
        <v>27.6</v>
      </c>
      <c r="I2516" s="24">
        <v>3534</v>
      </c>
      <c r="J2516" s="24">
        <v>3864</v>
      </c>
      <c r="K2516" s="24">
        <f t="shared" si="125"/>
        <v>7398</v>
      </c>
      <c r="L2516" s="92">
        <v>15</v>
      </c>
    </row>
    <row r="2517" spans="1:12">
      <c r="A2517" s="15">
        <v>45797</v>
      </c>
      <c r="B2517" s="15" t="b">
        <f t="shared" ca="1" si="123"/>
        <v>0</v>
      </c>
      <c r="C2517" s="28">
        <v>67</v>
      </c>
      <c r="D2517" s="28">
        <v>60.75</v>
      </c>
      <c r="E2517" s="28">
        <v>68.400000000000006</v>
      </c>
      <c r="F2517" s="28">
        <v>54.26</v>
      </c>
      <c r="G2517" s="5">
        <f t="shared" si="124"/>
        <v>61.803428571428569</v>
      </c>
      <c r="H2517" s="5">
        <v>27.8</v>
      </c>
      <c r="I2517" s="24">
        <v>4108</v>
      </c>
      <c r="J2517" s="24">
        <v>4641</v>
      </c>
      <c r="K2517" s="24">
        <f t="shared" si="125"/>
        <v>8749</v>
      </c>
      <c r="L2517" s="92">
        <v>18</v>
      </c>
    </row>
    <row r="2518" spans="1:12">
      <c r="A2518" s="15">
        <v>45798</v>
      </c>
      <c r="B2518" s="15" t="b">
        <f t="shared" ca="1" si="123"/>
        <v>0</v>
      </c>
      <c r="C2518" s="28">
        <v>35.799999999999997</v>
      </c>
      <c r="D2518" s="28">
        <v>59</v>
      </c>
      <c r="E2518" s="28">
        <v>68.400000000000006</v>
      </c>
      <c r="F2518" s="28">
        <v>49.42</v>
      </c>
      <c r="G2518" s="5">
        <f t="shared" si="124"/>
        <v>59.744</v>
      </c>
      <c r="H2518" s="5">
        <v>28.5</v>
      </c>
      <c r="I2518" s="24">
        <v>4458</v>
      </c>
      <c r="J2518" s="24">
        <v>5112</v>
      </c>
      <c r="K2518" s="24">
        <f t="shared" si="125"/>
        <v>9570</v>
      </c>
      <c r="L2518" s="92">
        <v>15</v>
      </c>
    </row>
    <row r="2519" spans="1:12">
      <c r="A2519" s="15">
        <v>45799</v>
      </c>
      <c r="B2519" s="15" t="b">
        <f t="shared" ca="1" si="123"/>
        <v>0</v>
      </c>
      <c r="C2519" s="28">
        <v>41.9</v>
      </c>
      <c r="D2519" s="28">
        <v>62.5</v>
      </c>
      <c r="E2519" s="28">
        <v>70</v>
      </c>
      <c r="F2519" s="28">
        <v>54.7</v>
      </c>
      <c r="G2519" s="5">
        <f t="shared" si="124"/>
        <v>63.04</v>
      </c>
      <c r="H2519" s="5">
        <v>29.4</v>
      </c>
      <c r="I2519" s="24">
        <v>4424</v>
      </c>
      <c r="J2519" s="24">
        <v>4864</v>
      </c>
      <c r="K2519" s="24">
        <f t="shared" si="125"/>
        <v>9288</v>
      </c>
      <c r="L2519" s="92">
        <v>15</v>
      </c>
    </row>
    <row r="2520" spans="1:12">
      <c r="A2520" s="15">
        <v>45800</v>
      </c>
      <c r="B2520" s="15" t="b">
        <f t="shared" ca="1" si="123"/>
        <v>0</v>
      </c>
      <c r="C2520" s="28">
        <v>62.4</v>
      </c>
      <c r="D2520" s="28">
        <v>65</v>
      </c>
      <c r="E2520" s="28">
        <v>66.53</v>
      </c>
      <c r="F2520" s="28">
        <v>84.11</v>
      </c>
      <c r="G2520" s="5">
        <f t="shared" si="124"/>
        <v>72.207714285714289</v>
      </c>
      <c r="H2520" s="5">
        <v>28.9</v>
      </c>
      <c r="I2520" s="24">
        <v>4573</v>
      </c>
      <c r="J2520" s="24">
        <v>5039</v>
      </c>
      <c r="K2520" s="24">
        <f t="shared" si="125"/>
        <v>9612</v>
      </c>
      <c r="L2520" s="92">
        <v>18</v>
      </c>
    </row>
    <row r="2521" spans="1:12">
      <c r="A2521" s="15">
        <v>45801</v>
      </c>
      <c r="B2521" s="15" t="b">
        <f t="shared" ca="1" si="123"/>
        <v>0</v>
      </c>
      <c r="C2521" s="28">
        <v>69.5</v>
      </c>
      <c r="D2521" s="28">
        <v>77.5</v>
      </c>
      <c r="E2521" s="28">
        <v>72.400000000000006</v>
      </c>
      <c r="F2521" s="28">
        <v>71.790000000000006</v>
      </c>
      <c r="G2521" s="5">
        <f t="shared" si="124"/>
        <v>73.356571428571428</v>
      </c>
      <c r="H2521" s="5">
        <v>27.4</v>
      </c>
      <c r="I2521" s="24">
        <v>3700</v>
      </c>
      <c r="J2521" s="24">
        <v>3882</v>
      </c>
      <c r="K2521" s="24">
        <f t="shared" si="125"/>
        <v>7582</v>
      </c>
      <c r="L2521" s="92">
        <v>22</v>
      </c>
    </row>
    <row r="2522" spans="1:12">
      <c r="A2522" s="15">
        <v>45802</v>
      </c>
      <c r="B2522" s="15" t="b">
        <f t="shared" ca="1" si="123"/>
        <v>0</v>
      </c>
      <c r="C2522" s="28">
        <v>100.1</v>
      </c>
      <c r="D2522" s="28">
        <v>54.75</v>
      </c>
      <c r="E2522" s="28">
        <v>63.6</v>
      </c>
      <c r="F2522" s="28">
        <v>51.92</v>
      </c>
      <c r="G2522" s="5">
        <f t="shared" si="124"/>
        <v>57.572571428571429</v>
      </c>
      <c r="H2522" s="5">
        <v>25.091752577319593</v>
      </c>
      <c r="I2522" s="24">
        <v>2991</v>
      </c>
      <c r="J2522" s="24">
        <v>2753</v>
      </c>
      <c r="K2522" s="24">
        <f t="shared" si="125"/>
        <v>5744</v>
      </c>
      <c r="L2522" s="92">
        <v>22</v>
      </c>
    </row>
    <row r="2523" spans="1:12">
      <c r="A2523" s="15">
        <v>45803</v>
      </c>
      <c r="B2523" s="15" t="b">
        <f t="shared" ca="1" si="123"/>
        <v>0</v>
      </c>
      <c r="C2523" s="28">
        <v>11.1</v>
      </c>
      <c r="D2523" s="28">
        <v>61.25</v>
      </c>
      <c r="E2523" s="28">
        <v>66.13</v>
      </c>
      <c r="F2523" s="28">
        <v>57.76</v>
      </c>
      <c r="G2523" s="5">
        <f t="shared" si="124"/>
        <v>62.144857142857141</v>
      </c>
      <c r="H2523" s="5">
        <v>23.866666666666671</v>
      </c>
      <c r="I2523" s="24">
        <v>2778</v>
      </c>
      <c r="J2523" s="24">
        <v>2798</v>
      </c>
      <c r="K2523" s="24">
        <f t="shared" si="125"/>
        <v>5576</v>
      </c>
      <c r="L2523" s="92">
        <v>15</v>
      </c>
    </row>
    <row r="2524" spans="1:12">
      <c r="A2524" s="15">
        <v>45804</v>
      </c>
      <c r="B2524" s="15" t="b">
        <f t="shared" ca="1" si="123"/>
        <v>0</v>
      </c>
      <c r="C2524" s="28">
        <v>62.5</v>
      </c>
      <c r="D2524" s="28">
        <v>53.75</v>
      </c>
      <c r="E2524" s="28">
        <v>61.47</v>
      </c>
      <c r="F2524" s="28">
        <v>50.58</v>
      </c>
      <c r="G2524" s="5">
        <f t="shared" si="124"/>
        <v>55.971714285714285</v>
      </c>
      <c r="H2524" s="5">
        <v>25.8</v>
      </c>
      <c r="I2524" s="24">
        <v>3026</v>
      </c>
      <c r="J2524" s="24">
        <v>3228</v>
      </c>
      <c r="K2524" s="24">
        <f t="shared" si="125"/>
        <v>6254</v>
      </c>
      <c r="L2524" s="92">
        <v>15</v>
      </c>
    </row>
    <row r="2525" spans="1:12">
      <c r="A2525" s="15">
        <v>45805</v>
      </c>
      <c r="B2525" s="15" t="b">
        <f t="shared" ca="1" si="123"/>
        <v>0</v>
      </c>
      <c r="C2525" s="28">
        <v>18.2</v>
      </c>
      <c r="D2525" s="28">
        <v>52.75</v>
      </c>
      <c r="E2525" s="28">
        <v>67.069999999999993</v>
      </c>
      <c r="F2525" s="28">
        <v>53.26</v>
      </c>
      <c r="G2525" s="5">
        <f t="shared" si="124"/>
        <v>59.061999999999998</v>
      </c>
      <c r="H2525" s="5">
        <v>25.4</v>
      </c>
      <c r="I2525" s="24">
        <v>3592</v>
      </c>
      <c r="J2525" s="24">
        <v>3477</v>
      </c>
      <c r="K2525" s="24">
        <f t="shared" si="125"/>
        <v>7069</v>
      </c>
      <c r="L2525" s="92">
        <v>11</v>
      </c>
    </row>
    <row r="2526" spans="1:12">
      <c r="A2526" s="15">
        <v>45806</v>
      </c>
      <c r="B2526" s="15" t="b">
        <f t="shared" ca="1" si="123"/>
        <v>0</v>
      </c>
      <c r="C2526" s="28">
        <v>74.900000000000006</v>
      </c>
      <c r="D2526" s="28">
        <v>70.25</v>
      </c>
      <c r="E2526" s="28">
        <v>75.33</v>
      </c>
      <c r="F2526" s="28">
        <v>65.61</v>
      </c>
      <c r="G2526" s="5">
        <f t="shared" si="124"/>
        <v>70.836285714285708</v>
      </c>
      <c r="H2526" s="5">
        <v>25.4</v>
      </c>
      <c r="I2526" s="24">
        <v>3960</v>
      </c>
      <c r="J2526" s="24">
        <v>4227</v>
      </c>
      <c r="K2526" s="24">
        <f t="shared" si="125"/>
        <v>8187</v>
      </c>
      <c r="L2526" s="92">
        <v>15</v>
      </c>
    </row>
    <row r="2527" spans="1:12">
      <c r="A2527" s="15">
        <v>45807</v>
      </c>
      <c r="B2527" s="15" t="b">
        <f t="shared" ca="1" si="123"/>
        <v>0</v>
      </c>
      <c r="C2527" s="28">
        <v>82.5</v>
      </c>
      <c r="D2527" s="28">
        <v>83</v>
      </c>
      <c r="E2527" s="28">
        <v>86</v>
      </c>
      <c r="F2527" s="28">
        <v>69.12</v>
      </c>
      <c r="G2527" s="5">
        <f t="shared" si="124"/>
        <v>79.526857142857139</v>
      </c>
      <c r="H2527" s="5">
        <v>24.2</v>
      </c>
      <c r="I2527" s="24">
        <v>3428</v>
      </c>
      <c r="J2527" s="24">
        <v>3579</v>
      </c>
      <c r="K2527" s="24">
        <f t="shared" si="125"/>
        <v>7007</v>
      </c>
      <c r="L2527" s="92">
        <v>18</v>
      </c>
    </row>
    <row r="2528" spans="1:12">
      <c r="A2528" s="15">
        <v>45808</v>
      </c>
      <c r="B2528" s="15" t="b">
        <f t="shared" ca="1" si="123"/>
        <v>0</v>
      </c>
      <c r="C2528" s="28">
        <v>93.7</v>
      </c>
      <c r="D2528" s="28">
        <v>97</v>
      </c>
      <c r="E2528" s="28">
        <v>95.73</v>
      </c>
      <c r="F2528" s="28">
        <v>72.45</v>
      </c>
      <c r="G2528" s="5">
        <f t="shared" si="124"/>
        <v>88.03857142857143</v>
      </c>
      <c r="H2528" s="5">
        <v>24.930927835051534</v>
      </c>
      <c r="I2528" s="24">
        <v>3569</v>
      </c>
      <c r="J2528" s="24">
        <v>3761</v>
      </c>
      <c r="K2528" s="24">
        <f t="shared" si="125"/>
        <v>7330</v>
      </c>
      <c r="L2528" s="92">
        <v>22</v>
      </c>
    </row>
    <row r="2529" spans="1:12">
      <c r="A2529" s="15">
        <v>45809</v>
      </c>
      <c r="B2529" s="15" t="b">
        <f t="shared" ca="1" si="123"/>
        <v>0</v>
      </c>
      <c r="C2529" s="28">
        <v>75</v>
      </c>
      <c r="D2529" s="28">
        <v>94.5</v>
      </c>
      <c r="E2529" s="28">
        <v>90.13</v>
      </c>
      <c r="F2529" s="28">
        <v>70.28</v>
      </c>
      <c r="G2529" s="5">
        <f t="shared" si="124"/>
        <v>84.323142857142855</v>
      </c>
      <c r="H2529" s="5">
        <v>26.481443298969076</v>
      </c>
      <c r="I2529" s="24">
        <v>4289</v>
      </c>
      <c r="J2529" s="24">
        <v>5029</v>
      </c>
      <c r="K2529" s="24">
        <f t="shared" si="125"/>
        <v>9318</v>
      </c>
      <c r="L2529" s="92">
        <v>22</v>
      </c>
    </row>
    <row r="2530" spans="1:12">
      <c r="A2530" s="15">
        <v>45810</v>
      </c>
      <c r="B2530" s="15" t="b">
        <f t="shared" ca="1" si="123"/>
        <v>0</v>
      </c>
      <c r="C2530" s="28">
        <v>13.2</v>
      </c>
      <c r="D2530" s="28">
        <v>77.5</v>
      </c>
      <c r="E2530" s="28">
        <v>74.400000000000006</v>
      </c>
      <c r="F2530" s="28">
        <v>64.44</v>
      </c>
      <c r="G2530" s="5">
        <f t="shared" si="124"/>
        <v>71.693714285714279</v>
      </c>
      <c r="H2530" s="5">
        <v>28.4</v>
      </c>
      <c r="I2530" s="24">
        <v>4989</v>
      </c>
      <c r="J2530" s="24">
        <v>5616</v>
      </c>
      <c r="K2530" s="24">
        <f t="shared" si="125"/>
        <v>10605</v>
      </c>
      <c r="L2530" s="92">
        <v>18</v>
      </c>
    </row>
    <row r="2531" spans="1:12">
      <c r="A2531" s="15">
        <v>45811</v>
      </c>
      <c r="B2531" s="15" t="b">
        <f t="shared" ca="1" si="123"/>
        <v>0</v>
      </c>
      <c r="C2531" s="28">
        <v>6.8</v>
      </c>
      <c r="D2531" s="28">
        <v>62.75</v>
      </c>
      <c r="E2531" s="28">
        <v>66.400000000000006</v>
      </c>
      <c r="F2531" s="28">
        <v>56.26</v>
      </c>
      <c r="G2531" s="5">
        <f t="shared" si="124"/>
        <v>62.089142857142861</v>
      </c>
      <c r="H2531" s="5">
        <v>27.6</v>
      </c>
      <c r="I2531" s="24">
        <v>4455</v>
      </c>
      <c r="J2531" s="24">
        <v>4722</v>
      </c>
      <c r="K2531" s="24">
        <f t="shared" si="125"/>
        <v>9177</v>
      </c>
      <c r="L2531" s="92">
        <v>18</v>
      </c>
    </row>
    <row r="2532" spans="1:12">
      <c r="A2532" s="15">
        <v>45812</v>
      </c>
      <c r="B2532" s="15" t="b">
        <f t="shared" ref="B2532:B2558" ca="1" si="126">AND(A2532&gt;=(TODAY()-30),A2532&lt;TODAY())</f>
        <v>0</v>
      </c>
      <c r="C2532" s="28">
        <v>10.9</v>
      </c>
      <c r="D2532" s="28">
        <v>57.5</v>
      </c>
      <c r="E2532" s="28">
        <v>62.67</v>
      </c>
      <c r="F2532" s="28">
        <v>59.77</v>
      </c>
      <c r="G2532" s="5">
        <f t="shared" ref="G2532:G2558" si="127">((D2532*400)+(E2532*750)+(F2532*600))/1750</f>
        <v>60.494</v>
      </c>
      <c r="H2532" s="5">
        <v>25.5</v>
      </c>
      <c r="I2532" s="24">
        <v>3927</v>
      </c>
      <c r="J2532" s="24">
        <v>4252</v>
      </c>
      <c r="K2532" s="24">
        <f t="shared" ref="K2532:K2558" si="128">I2532+J2532</f>
        <v>8179</v>
      </c>
      <c r="L2532" s="92">
        <v>11</v>
      </c>
    </row>
    <row r="2533" spans="1:12">
      <c r="A2533" s="15">
        <v>45813</v>
      </c>
      <c r="B2533" s="15" t="b">
        <f t="shared" ca="1" si="126"/>
        <v>0</v>
      </c>
      <c r="C2533" s="28">
        <v>21.8</v>
      </c>
      <c r="D2533" s="28">
        <v>63.75</v>
      </c>
      <c r="E2533" s="28">
        <v>69.069999999999993</v>
      </c>
      <c r="F2533" s="28">
        <v>6.43</v>
      </c>
      <c r="G2533" s="5">
        <f t="shared" si="127"/>
        <v>46.377428571428574</v>
      </c>
      <c r="H2533" s="5">
        <v>25.8</v>
      </c>
      <c r="I2533" s="24">
        <v>3630</v>
      </c>
      <c r="J2533" s="24">
        <v>3829</v>
      </c>
      <c r="K2533" s="24">
        <f t="shared" si="128"/>
        <v>7459</v>
      </c>
      <c r="L2533" s="92">
        <v>15</v>
      </c>
    </row>
    <row r="2534" spans="1:12">
      <c r="A2534" s="15">
        <v>45814</v>
      </c>
      <c r="B2534" s="15" t="b">
        <f t="shared" ca="1" si="126"/>
        <v>0</v>
      </c>
      <c r="C2534" s="28">
        <v>66.3</v>
      </c>
      <c r="D2534" s="28">
        <v>76</v>
      </c>
      <c r="E2534" s="28">
        <v>70.400000000000006</v>
      </c>
      <c r="F2534" s="28">
        <v>65.11</v>
      </c>
      <c r="G2534" s="5">
        <f t="shared" si="127"/>
        <v>69.866285714285709</v>
      </c>
      <c r="H2534" s="5">
        <v>27.157731958762895</v>
      </c>
      <c r="I2534" s="24">
        <v>4213</v>
      </c>
      <c r="J2534" s="24">
        <v>4448</v>
      </c>
      <c r="K2534" s="24">
        <f t="shared" si="128"/>
        <v>8661</v>
      </c>
      <c r="L2534" s="92">
        <v>18</v>
      </c>
    </row>
    <row r="2535" spans="1:12">
      <c r="A2535" s="15">
        <v>45815</v>
      </c>
      <c r="B2535" s="15" t="b">
        <f t="shared" ca="1" si="126"/>
        <v>0</v>
      </c>
      <c r="C2535" s="28">
        <v>75.2</v>
      </c>
      <c r="D2535" s="28">
        <v>77.75</v>
      </c>
      <c r="E2535" s="28">
        <v>70.53</v>
      </c>
      <c r="F2535" s="28">
        <v>65.94</v>
      </c>
      <c r="G2535" s="5">
        <f t="shared" si="127"/>
        <v>70.606571428571428</v>
      </c>
      <c r="H2535" s="5">
        <v>28.2</v>
      </c>
      <c r="I2535" s="24">
        <v>4936</v>
      </c>
      <c r="J2535" s="24">
        <v>5369</v>
      </c>
      <c r="K2535" s="24">
        <f t="shared" si="128"/>
        <v>10305</v>
      </c>
      <c r="L2535" s="92">
        <v>22</v>
      </c>
    </row>
    <row r="2536" spans="1:12">
      <c r="A2536" s="15">
        <v>45816</v>
      </c>
      <c r="B2536" s="15" t="b">
        <f t="shared" ca="1" si="126"/>
        <v>0</v>
      </c>
      <c r="C2536" s="28">
        <v>112.5</v>
      </c>
      <c r="D2536" s="28">
        <v>88.5</v>
      </c>
      <c r="E2536" s="28">
        <v>75.33</v>
      </c>
      <c r="F2536" s="28">
        <v>72.45</v>
      </c>
      <c r="G2536" s="5">
        <f t="shared" si="127"/>
        <v>77.352857142857147</v>
      </c>
      <c r="H2536" s="5">
        <v>28.7</v>
      </c>
      <c r="I2536" s="24">
        <v>5368</v>
      </c>
      <c r="J2536" s="24">
        <v>5854</v>
      </c>
      <c r="K2536" s="24">
        <f t="shared" si="128"/>
        <v>11222</v>
      </c>
      <c r="L2536" s="92">
        <v>22</v>
      </c>
    </row>
    <row r="2537" spans="1:12">
      <c r="A2537" s="15">
        <v>45817</v>
      </c>
      <c r="B2537" s="15" t="b">
        <f t="shared" ca="1" si="126"/>
        <v>0</v>
      </c>
      <c r="C2537" s="28">
        <v>60.7</v>
      </c>
      <c r="D2537" s="28">
        <v>63</v>
      </c>
      <c r="E2537" s="28">
        <v>64.8</v>
      </c>
      <c r="F2537" s="28">
        <v>52.59</v>
      </c>
      <c r="G2537" s="5">
        <f t="shared" si="127"/>
        <v>60.202285714285715</v>
      </c>
      <c r="H2537" s="5">
        <v>29.1</v>
      </c>
      <c r="I2537" s="24">
        <v>5389</v>
      </c>
      <c r="J2537" s="24">
        <v>5768</v>
      </c>
      <c r="K2537" s="24">
        <f t="shared" si="128"/>
        <v>11157</v>
      </c>
      <c r="L2537" s="92">
        <v>15</v>
      </c>
    </row>
    <row r="2538" spans="1:12">
      <c r="A2538" s="15">
        <v>45818</v>
      </c>
      <c r="B2538" s="15" t="b">
        <f t="shared" ca="1" si="126"/>
        <v>0</v>
      </c>
      <c r="C2538" s="28">
        <v>8.1</v>
      </c>
      <c r="D2538" s="28">
        <v>65</v>
      </c>
      <c r="E2538" s="28">
        <v>62.93</v>
      </c>
      <c r="F2538" s="28">
        <v>56.26</v>
      </c>
      <c r="G2538" s="5">
        <f t="shared" si="127"/>
        <v>61.116285714285716</v>
      </c>
      <c r="H2538" s="5">
        <v>28.5</v>
      </c>
      <c r="I2538" s="24">
        <v>5016</v>
      </c>
      <c r="J2538" s="24">
        <v>5665</v>
      </c>
      <c r="K2538" s="24">
        <f t="shared" si="128"/>
        <v>10681</v>
      </c>
      <c r="L2538" s="92">
        <v>18</v>
      </c>
    </row>
    <row r="2539" spans="1:12">
      <c r="A2539" s="15">
        <v>45819</v>
      </c>
      <c r="B2539" s="15" t="b">
        <f t="shared" ca="1" si="126"/>
        <v>0</v>
      </c>
      <c r="C2539" s="28">
        <v>74.3</v>
      </c>
      <c r="D2539" s="28">
        <v>64</v>
      </c>
      <c r="E2539" s="28">
        <v>65.47</v>
      </c>
      <c r="F2539" s="28">
        <v>55.93</v>
      </c>
      <c r="G2539" s="5">
        <f t="shared" si="127"/>
        <v>61.863142857142854</v>
      </c>
      <c r="H2539" s="5">
        <v>28.445360824742284</v>
      </c>
      <c r="I2539" s="24">
        <v>5074</v>
      </c>
      <c r="J2539" s="24">
        <v>5726</v>
      </c>
      <c r="K2539" s="24">
        <f t="shared" si="128"/>
        <v>10800</v>
      </c>
      <c r="L2539" s="92">
        <v>15</v>
      </c>
    </row>
    <row r="2540" spans="1:12">
      <c r="A2540" s="15">
        <v>45820</v>
      </c>
      <c r="B2540" s="15" t="b">
        <f t="shared" ca="1" si="126"/>
        <v>0</v>
      </c>
      <c r="C2540" s="28">
        <v>67.8</v>
      </c>
      <c r="D2540" s="28">
        <v>65.5</v>
      </c>
      <c r="E2540" s="28">
        <v>66</v>
      </c>
      <c r="F2540" s="28">
        <v>56.09</v>
      </c>
      <c r="G2540" s="5">
        <f t="shared" si="127"/>
        <v>62.488</v>
      </c>
      <c r="H2540" s="5">
        <v>27.8</v>
      </c>
      <c r="I2540" s="24">
        <v>4595</v>
      </c>
      <c r="J2540" s="24">
        <v>5335</v>
      </c>
      <c r="K2540" s="24">
        <f t="shared" si="128"/>
        <v>9930</v>
      </c>
      <c r="L2540" s="92">
        <v>15</v>
      </c>
    </row>
    <row r="2541" spans="1:12">
      <c r="A2541" s="15">
        <v>45821</v>
      </c>
      <c r="B2541" s="15" t="b">
        <f t="shared" ca="1" si="126"/>
        <v>0</v>
      </c>
      <c r="C2541" s="28">
        <v>97.3</v>
      </c>
      <c r="D2541" s="28">
        <v>63.75</v>
      </c>
      <c r="E2541" s="28">
        <v>60.4</v>
      </c>
      <c r="F2541" s="28">
        <v>60.43</v>
      </c>
      <c r="G2541" s="5">
        <f t="shared" si="127"/>
        <v>61.176000000000002</v>
      </c>
      <c r="H2541" s="5">
        <v>26.448453608247434</v>
      </c>
      <c r="I2541" s="24">
        <v>4359</v>
      </c>
      <c r="J2541" s="24">
        <v>5089</v>
      </c>
      <c r="K2541" s="24">
        <f t="shared" si="128"/>
        <v>9448</v>
      </c>
      <c r="L2541" s="92">
        <v>15</v>
      </c>
    </row>
    <row r="2542" spans="1:12">
      <c r="A2542" s="15">
        <v>45822</v>
      </c>
      <c r="B2542" s="15" t="b">
        <f t="shared" ca="1" si="126"/>
        <v>0</v>
      </c>
      <c r="C2542" s="28">
        <v>82.4</v>
      </c>
      <c r="D2542" s="28">
        <v>73</v>
      </c>
      <c r="E2542" s="28">
        <v>62.8</v>
      </c>
      <c r="F2542" s="28">
        <v>68.11</v>
      </c>
      <c r="G2542" s="5">
        <f t="shared" si="127"/>
        <v>66.951999999999998</v>
      </c>
      <c r="H2542" s="5">
        <v>27.1</v>
      </c>
      <c r="I2542" s="24">
        <v>4832</v>
      </c>
      <c r="J2542" s="24">
        <v>5496</v>
      </c>
      <c r="K2542" s="24">
        <f t="shared" si="128"/>
        <v>10328</v>
      </c>
      <c r="L2542" s="92">
        <v>15</v>
      </c>
    </row>
    <row r="2543" spans="1:12">
      <c r="A2543" s="15">
        <v>45823</v>
      </c>
      <c r="B2543" s="15" t="b">
        <f t="shared" ca="1" si="126"/>
        <v>0</v>
      </c>
      <c r="C2543" s="28">
        <v>13.5</v>
      </c>
      <c r="D2543" s="28">
        <v>54.5</v>
      </c>
      <c r="E2543" s="28">
        <v>61.6</v>
      </c>
      <c r="F2543" s="28">
        <v>58.26</v>
      </c>
      <c r="G2543" s="5">
        <f t="shared" si="127"/>
        <v>58.832000000000001</v>
      </c>
      <c r="H2543" s="5">
        <v>26.2</v>
      </c>
      <c r="I2543" s="24">
        <v>4759</v>
      </c>
      <c r="J2543" s="24">
        <v>5412</v>
      </c>
      <c r="K2543" s="24">
        <f t="shared" si="128"/>
        <v>10171</v>
      </c>
      <c r="L2543" s="92">
        <v>18</v>
      </c>
    </row>
    <row r="2544" spans="1:12">
      <c r="A2544" s="15">
        <v>45824</v>
      </c>
      <c r="B2544" s="15" t="b">
        <f t="shared" ca="1" si="126"/>
        <v>0</v>
      </c>
      <c r="C2544" s="28">
        <v>31.9</v>
      </c>
      <c r="D2544" s="28">
        <v>62.5</v>
      </c>
      <c r="E2544" s="28">
        <v>65.33</v>
      </c>
      <c r="F2544" s="28">
        <v>59.93</v>
      </c>
      <c r="G2544" s="5">
        <f t="shared" si="127"/>
        <v>62.831714285714284</v>
      </c>
      <c r="H2544" s="5">
        <v>28.2</v>
      </c>
      <c r="I2544" s="24">
        <v>4632</v>
      </c>
      <c r="J2544" s="24">
        <v>5424</v>
      </c>
      <c r="K2544" s="24">
        <f t="shared" si="128"/>
        <v>10056</v>
      </c>
      <c r="L2544" s="92">
        <v>15</v>
      </c>
    </row>
    <row r="2545" spans="1:12">
      <c r="A2545" s="15">
        <v>45825</v>
      </c>
      <c r="B2545" s="15" t="b">
        <f t="shared" ca="1" si="126"/>
        <v>0</v>
      </c>
      <c r="C2545" s="28">
        <v>11.6</v>
      </c>
      <c r="D2545" s="28">
        <v>66.75</v>
      </c>
      <c r="E2545" s="28">
        <v>64.13</v>
      </c>
      <c r="F2545" s="28">
        <v>60.429999999999993</v>
      </c>
      <c r="G2545" s="5">
        <f t="shared" si="127"/>
        <v>63.460285714285718</v>
      </c>
      <c r="H2545" s="5">
        <v>26.4</v>
      </c>
      <c r="I2545" s="24">
        <v>4319</v>
      </c>
      <c r="J2545" s="24">
        <v>4973</v>
      </c>
      <c r="K2545" s="24">
        <f t="shared" si="128"/>
        <v>9292</v>
      </c>
      <c r="L2545" s="92">
        <v>18</v>
      </c>
    </row>
    <row r="2546" spans="1:12">
      <c r="A2546" s="15">
        <v>45826</v>
      </c>
      <c r="B2546" s="15" t="b">
        <f t="shared" ca="1" si="126"/>
        <v>0</v>
      </c>
      <c r="C2546" s="28">
        <v>44.6</v>
      </c>
      <c r="D2546" s="28">
        <v>63.25</v>
      </c>
      <c r="E2546" s="28">
        <v>68</v>
      </c>
      <c r="F2546" s="28">
        <v>67.930000000000007</v>
      </c>
      <c r="G2546" s="5">
        <f t="shared" si="127"/>
        <v>66.89028571428571</v>
      </c>
      <c r="H2546" s="5">
        <v>27.786597938144332</v>
      </c>
      <c r="I2546" s="24">
        <v>4839</v>
      </c>
      <c r="J2546" s="24">
        <v>5517</v>
      </c>
      <c r="K2546" s="24">
        <f t="shared" si="128"/>
        <v>10356</v>
      </c>
      <c r="L2546" s="92">
        <v>15</v>
      </c>
    </row>
    <row r="2547" spans="1:12">
      <c r="A2547" s="15">
        <v>45827</v>
      </c>
      <c r="B2547" s="15" t="b">
        <f t="shared" ca="1" si="126"/>
        <v>0</v>
      </c>
      <c r="C2547" s="28">
        <v>12.7</v>
      </c>
      <c r="D2547" s="28">
        <v>66</v>
      </c>
      <c r="E2547" s="28">
        <v>73.2</v>
      </c>
      <c r="F2547" s="28">
        <v>60.43</v>
      </c>
      <c r="G2547" s="5">
        <f t="shared" si="127"/>
        <v>67.176000000000002</v>
      </c>
      <c r="H2547" s="5">
        <v>27.8</v>
      </c>
      <c r="I2547" s="24">
        <v>4561</v>
      </c>
      <c r="J2547" s="24">
        <v>5418</v>
      </c>
      <c r="K2547" s="24">
        <f t="shared" si="128"/>
        <v>9979</v>
      </c>
      <c r="L2547" s="92">
        <v>18</v>
      </c>
    </row>
    <row r="2548" spans="1:12">
      <c r="A2548" s="15">
        <v>45828</v>
      </c>
      <c r="B2548" s="15" t="b">
        <f t="shared" ca="1" si="126"/>
        <v>0</v>
      </c>
      <c r="C2548" s="28">
        <v>32.5</v>
      </c>
      <c r="D2548" s="28">
        <v>74.5</v>
      </c>
      <c r="E2548" s="28">
        <v>62.67</v>
      </c>
      <c r="F2548" s="28">
        <v>63.94</v>
      </c>
      <c r="G2548" s="5">
        <f t="shared" si="127"/>
        <v>65.809428571428569</v>
      </c>
      <c r="H2548" s="5">
        <v>27.5</v>
      </c>
      <c r="I2548" s="24">
        <v>4410</v>
      </c>
      <c r="J2548" s="24">
        <v>5278</v>
      </c>
      <c r="K2548" s="24">
        <f t="shared" si="128"/>
        <v>9688</v>
      </c>
      <c r="L2548" s="92">
        <v>18</v>
      </c>
    </row>
    <row r="2549" spans="1:12">
      <c r="A2549" s="15">
        <v>45829</v>
      </c>
      <c r="B2549" s="15" t="b">
        <f t="shared" ca="1" si="126"/>
        <v>0</v>
      </c>
      <c r="C2549" s="28">
        <v>37.799999999999997</v>
      </c>
      <c r="D2549" s="28">
        <v>79</v>
      </c>
      <c r="E2549" s="28">
        <v>66.53</v>
      </c>
      <c r="F2549" s="28">
        <v>73.69</v>
      </c>
      <c r="G2549" s="5">
        <f t="shared" si="127"/>
        <v>71.835142857142856</v>
      </c>
      <c r="H2549" s="5">
        <v>27.8</v>
      </c>
      <c r="I2549" s="24">
        <v>4642</v>
      </c>
      <c r="J2549" s="24">
        <v>5585</v>
      </c>
      <c r="K2549" s="24">
        <f t="shared" si="128"/>
        <v>10227</v>
      </c>
      <c r="L2549" s="92">
        <v>22</v>
      </c>
    </row>
    <row r="2550" spans="1:12">
      <c r="A2550" s="15">
        <v>45830</v>
      </c>
      <c r="B2550" s="15" t="b">
        <f t="shared" ca="1" si="126"/>
        <v>0</v>
      </c>
      <c r="C2550" s="28">
        <v>22</v>
      </c>
      <c r="D2550" s="28">
        <v>57.25</v>
      </c>
      <c r="E2550" s="28">
        <v>63.870000000000005</v>
      </c>
      <c r="F2550" s="28">
        <v>63.44</v>
      </c>
      <c r="G2550" s="5">
        <f t="shared" si="127"/>
        <v>62.209428571428575</v>
      </c>
      <c r="H2550" s="5">
        <v>27.9</v>
      </c>
      <c r="I2550" s="24">
        <v>4754</v>
      </c>
      <c r="J2550" s="24">
        <v>5649</v>
      </c>
      <c r="K2550" s="24">
        <f t="shared" si="128"/>
        <v>10403</v>
      </c>
      <c r="L2550" s="92">
        <v>22</v>
      </c>
    </row>
    <row r="2551" spans="1:12">
      <c r="A2551" s="15">
        <v>45831</v>
      </c>
      <c r="B2551" s="15" t="b">
        <f t="shared" ca="1" si="126"/>
        <v>0</v>
      </c>
      <c r="C2551" s="28">
        <v>6.3</v>
      </c>
      <c r="D2551" s="28">
        <v>75.5</v>
      </c>
      <c r="E2551" s="28">
        <v>72.8</v>
      </c>
      <c r="F2551" s="28">
        <v>69.78</v>
      </c>
      <c r="G2551" s="5">
        <f t="shared" si="127"/>
        <v>72.381714285714281</v>
      </c>
      <c r="H2551" s="5">
        <v>28.4</v>
      </c>
      <c r="I2551" s="24">
        <v>4838</v>
      </c>
      <c r="J2551" s="24">
        <v>5860</v>
      </c>
      <c r="K2551" s="24">
        <f t="shared" si="128"/>
        <v>10698</v>
      </c>
      <c r="L2551" s="92">
        <v>18</v>
      </c>
    </row>
    <row r="2552" spans="1:12">
      <c r="A2552" s="15">
        <v>45832</v>
      </c>
      <c r="B2552" s="15" t="b">
        <f t="shared" ca="1" si="126"/>
        <v>0</v>
      </c>
      <c r="C2552" s="28">
        <v>50</v>
      </c>
      <c r="D2552" s="28">
        <v>76.5</v>
      </c>
      <c r="E2552" s="28">
        <v>78</v>
      </c>
      <c r="F2552" s="28">
        <v>67.28</v>
      </c>
      <c r="G2552" s="5">
        <f t="shared" si="127"/>
        <v>73.98171428571429</v>
      </c>
      <c r="H2552" s="5">
        <v>28.8</v>
      </c>
      <c r="I2552" s="24">
        <v>4658</v>
      </c>
      <c r="J2552" s="24">
        <v>5717</v>
      </c>
      <c r="K2552" s="24">
        <f t="shared" si="128"/>
        <v>10375</v>
      </c>
      <c r="L2552" s="92">
        <v>18</v>
      </c>
    </row>
    <row r="2553" spans="1:12">
      <c r="A2553" s="15">
        <v>45833</v>
      </c>
      <c r="B2553" s="15" t="b">
        <f t="shared" ca="1" si="126"/>
        <v>0</v>
      </c>
      <c r="C2553" s="28">
        <v>94.7</v>
      </c>
      <c r="D2553" s="28">
        <v>77</v>
      </c>
      <c r="E2553" s="28">
        <v>78.400000000000006</v>
      </c>
      <c r="F2553" s="28">
        <v>66.94</v>
      </c>
      <c r="G2553" s="5">
        <f t="shared" si="127"/>
        <v>74.150857142857149</v>
      </c>
      <c r="H2553" s="5">
        <v>29</v>
      </c>
      <c r="I2553" s="24">
        <v>4949</v>
      </c>
      <c r="J2553" s="24">
        <v>5835</v>
      </c>
      <c r="K2553" s="24">
        <f t="shared" si="128"/>
        <v>10784</v>
      </c>
      <c r="L2553" s="92">
        <v>18</v>
      </c>
    </row>
    <row r="2554" spans="1:12">
      <c r="A2554" s="15">
        <v>45834</v>
      </c>
      <c r="B2554" s="15" t="b">
        <f t="shared" ca="1" si="126"/>
        <v>0</v>
      </c>
      <c r="C2554" s="28">
        <v>72.400000000000006</v>
      </c>
      <c r="D2554" s="28">
        <v>83.5</v>
      </c>
      <c r="E2554" s="28">
        <v>85.33</v>
      </c>
      <c r="F2554" s="28">
        <v>71.62</v>
      </c>
      <c r="G2554" s="5">
        <f t="shared" si="127"/>
        <v>80.21114285714286</v>
      </c>
      <c r="H2554" s="5">
        <v>27.7</v>
      </c>
      <c r="I2554" s="24">
        <v>4747</v>
      </c>
      <c r="J2554" s="24">
        <v>5666</v>
      </c>
      <c r="K2554" s="24">
        <f t="shared" si="128"/>
        <v>10413</v>
      </c>
      <c r="L2554" s="92">
        <v>22</v>
      </c>
    </row>
    <row r="2555" spans="1:12">
      <c r="A2555" s="15">
        <v>45835</v>
      </c>
      <c r="B2555" s="15" t="b">
        <f t="shared" ca="1" si="126"/>
        <v>0</v>
      </c>
      <c r="C2555" s="28">
        <v>69.900000000000006</v>
      </c>
      <c r="D2555" s="28">
        <v>92.25</v>
      </c>
      <c r="E2555" s="28">
        <v>93.87</v>
      </c>
      <c r="F2555" s="28">
        <v>71.290000000000006</v>
      </c>
      <c r="G2555" s="5">
        <f t="shared" si="127"/>
        <v>85.757999999999996</v>
      </c>
      <c r="H2555" s="5">
        <v>26.1</v>
      </c>
      <c r="I2555" s="24">
        <v>4628</v>
      </c>
      <c r="J2555" s="24">
        <v>4583</v>
      </c>
      <c r="K2555" s="24">
        <f t="shared" si="128"/>
        <v>9211</v>
      </c>
      <c r="L2555" s="92">
        <v>18</v>
      </c>
    </row>
    <row r="2556" spans="1:12">
      <c r="A2556" s="15">
        <v>45836</v>
      </c>
      <c r="B2556" s="15" t="b">
        <f t="shared" ca="1" si="126"/>
        <v>0</v>
      </c>
      <c r="C2556" s="28">
        <v>28.5</v>
      </c>
      <c r="D2556" s="28">
        <v>94.75</v>
      </c>
      <c r="E2556" s="28">
        <v>96.399999999999991</v>
      </c>
      <c r="F2556" s="28">
        <v>75.790000000000006</v>
      </c>
      <c r="G2556" s="5">
        <f t="shared" si="127"/>
        <v>88.956571428571422</v>
      </c>
      <c r="H2556" s="5">
        <v>27.5</v>
      </c>
      <c r="I2556" s="24">
        <v>4615</v>
      </c>
      <c r="J2556" s="24">
        <v>5486</v>
      </c>
      <c r="K2556" s="24">
        <f t="shared" si="128"/>
        <v>10101</v>
      </c>
      <c r="L2556" s="92">
        <v>29</v>
      </c>
    </row>
    <row r="2557" spans="1:12">
      <c r="A2557" s="15">
        <v>45837</v>
      </c>
      <c r="B2557" s="15" t="b">
        <f t="shared" ca="1" si="126"/>
        <v>0</v>
      </c>
      <c r="C2557" s="28">
        <v>3.6</v>
      </c>
      <c r="D2557" s="28">
        <v>92</v>
      </c>
      <c r="E2557" s="28">
        <v>81.069999999999993</v>
      </c>
      <c r="F2557" s="28">
        <v>84</v>
      </c>
      <c r="G2557" s="5">
        <f t="shared" si="127"/>
        <v>84.572857142857146</v>
      </c>
      <c r="H2557" s="5">
        <v>27.7</v>
      </c>
      <c r="I2557" s="24">
        <v>4687</v>
      </c>
      <c r="J2557" s="24">
        <v>5855</v>
      </c>
      <c r="K2557" s="24">
        <f t="shared" si="128"/>
        <v>10542</v>
      </c>
      <c r="L2557" s="92">
        <v>36</v>
      </c>
    </row>
    <row r="2558" spans="1:12">
      <c r="A2558" s="15">
        <v>45838</v>
      </c>
      <c r="B2558" s="15" t="b">
        <f t="shared" ca="1" si="126"/>
        <v>0</v>
      </c>
      <c r="C2558" s="28">
        <v>0</v>
      </c>
      <c r="D2558" s="28">
        <v>92.25</v>
      </c>
      <c r="E2558" s="28">
        <v>85.070000000000007</v>
      </c>
      <c r="F2558" s="28">
        <v>87.15</v>
      </c>
      <c r="G2558" s="5">
        <f t="shared" si="127"/>
        <v>87.424285714285716</v>
      </c>
      <c r="H2558" s="5">
        <v>27.6</v>
      </c>
      <c r="I2558" s="24">
        <v>4433</v>
      </c>
      <c r="J2558" s="24">
        <v>5540</v>
      </c>
      <c r="K2558" s="24">
        <f t="shared" si="128"/>
        <v>9973</v>
      </c>
      <c r="L2558" s="92">
        <v>36</v>
      </c>
    </row>
    <row r="2559" spans="1:12">
      <c r="A2559" s="15">
        <v>45839</v>
      </c>
      <c r="B2559" s="15" t="b">
        <f t="shared" ref="B2559:B2608" ca="1" si="129">AND(A2559&gt;=(TODAY()-30),A2559&lt;TODAY())</f>
        <v>0</v>
      </c>
      <c r="C2559" s="28">
        <v>19.100000000000001</v>
      </c>
      <c r="D2559" s="28">
        <v>87.75</v>
      </c>
      <c r="E2559" s="28">
        <v>78.930000000000007</v>
      </c>
      <c r="F2559" s="28">
        <v>81.8</v>
      </c>
      <c r="G2559" s="5">
        <f t="shared" ref="G2559:G2608" si="130">((D2559*400)+(E2559*750)+(F2559*600))/1750</f>
        <v>81.93</v>
      </c>
      <c r="H2559" s="5">
        <v>27</v>
      </c>
      <c r="I2559" s="24">
        <v>4533</v>
      </c>
      <c r="J2559" s="24">
        <v>5358</v>
      </c>
      <c r="K2559" s="24">
        <f t="shared" ref="K2559:K2608" si="131">I2559+J2559</f>
        <v>9891</v>
      </c>
      <c r="L2559" s="92">
        <v>22</v>
      </c>
    </row>
    <row r="2560" spans="1:12">
      <c r="A2560" s="15">
        <v>45840</v>
      </c>
      <c r="B2560" s="15" t="b">
        <f t="shared" ca="1" si="129"/>
        <v>0</v>
      </c>
      <c r="C2560" s="28">
        <v>17.899999999999999</v>
      </c>
      <c r="D2560" s="28">
        <v>95.25</v>
      </c>
      <c r="E2560" s="28">
        <v>83.73</v>
      </c>
      <c r="F2560" s="28">
        <v>92.15</v>
      </c>
      <c r="G2560" s="5">
        <f t="shared" si="130"/>
        <v>89.25</v>
      </c>
      <c r="H2560" s="5">
        <v>27.9</v>
      </c>
      <c r="I2560" s="24">
        <v>4985</v>
      </c>
      <c r="J2560" s="24">
        <v>5715</v>
      </c>
      <c r="K2560" s="24">
        <f t="shared" si="131"/>
        <v>10700</v>
      </c>
      <c r="L2560" s="92">
        <v>31</v>
      </c>
    </row>
    <row r="2561" spans="1:12">
      <c r="A2561" s="15">
        <v>45841</v>
      </c>
      <c r="B2561" s="15" t="b">
        <f t="shared" ca="1" si="129"/>
        <v>0</v>
      </c>
      <c r="C2561" s="28">
        <v>20.5</v>
      </c>
      <c r="D2561" s="28">
        <v>93.75</v>
      </c>
      <c r="E2561" s="28">
        <v>83.6</v>
      </c>
      <c r="F2561" s="28">
        <v>89.48</v>
      </c>
      <c r="G2561" s="5">
        <f t="shared" si="130"/>
        <v>87.936000000000007</v>
      </c>
      <c r="H2561" s="5">
        <v>27.6</v>
      </c>
      <c r="I2561" s="24">
        <v>5152</v>
      </c>
      <c r="J2561" s="24">
        <v>5855</v>
      </c>
      <c r="K2561" s="24">
        <f t="shared" si="131"/>
        <v>11007</v>
      </c>
      <c r="L2561" s="92">
        <v>31</v>
      </c>
    </row>
    <row r="2562" spans="1:12">
      <c r="A2562" s="15">
        <v>45842</v>
      </c>
      <c r="B2562" s="15" t="b">
        <f t="shared" ca="1" si="129"/>
        <v>0</v>
      </c>
      <c r="C2562" s="28">
        <v>21.4</v>
      </c>
      <c r="D2562" s="28">
        <v>90.75</v>
      </c>
      <c r="E2562" s="28">
        <v>78.67</v>
      </c>
      <c r="F2562" s="28">
        <v>86.64</v>
      </c>
      <c r="G2562" s="5">
        <f t="shared" si="130"/>
        <v>84.163714285714292</v>
      </c>
      <c r="H2562" s="5">
        <v>27.9</v>
      </c>
      <c r="I2562" s="24">
        <v>4873</v>
      </c>
      <c r="J2562" s="24">
        <v>5538</v>
      </c>
      <c r="K2562" s="24">
        <f t="shared" si="131"/>
        <v>10411</v>
      </c>
      <c r="L2562" s="92">
        <v>26</v>
      </c>
    </row>
    <row r="2563" spans="1:12">
      <c r="A2563" s="15">
        <v>45843</v>
      </c>
      <c r="B2563" s="15" t="b">
        <f t="shared" ca="1" si="129"/>
        <v>0</v>
      </c>
      <c r="C2563" s="28">
        <v>37.5</v>
      </c>
      <c r="D2563" s="28">
        <v>95.25</v>
      </c>
      <c r="E2563" s="28">
        <v>78.400000000000006</v>
      </c>
      <c r="F2563" s="28">
        <v>92.65</v>
      </c>
      <c r="G2563" s="5">
        <f t="shared" si="130"/>
        <v>87.137142857142862</v>
      </c>
      <c r="H2563" s="5">
        <v>28.5</v>
      </c>
      <c r="I2563" s="24">
        <v>5209</v>
      </c>
      <c r="J2563" s="24">
        <v>5947</v>
      </c>
      <c r="K2563" s="24">
        <f t="shared" si="131"/>
        <v>11156</v>
      </c>
      <c r="L2563" s="92">
        <v>31</v>
      </c>
    </row>
    <row r="2564" spans="1:12">
      <c r="A2564" s="15">
        <v>45844</v>
      </c>
      <c r="B2564" s="15" t="b">
        <f t="shared" ca="1" si="129"/>
        <v>0</v>
      </c>
      <c r="C2564" s="28">
        <v>58.1</v>
      </c>
      <c r="D2564" s="28">
        <v>74.75</v>
      </c>
      <c r="E2564" s="28">
        <v>74.13</v>
      </c>
      <c r="F2564" s="28">
        <v>82.14</v>
      </c>
      <c r="G2564" s="5">
        <f t="shared" si="130"/>
        <v>77.018000000000001</v>
      </c>
      <c r="H2564" s="5">
        <v>28.7</v>
      </c>
      <c r="I2564" s="24">
        <v>5164</v>
      </c>
      <c r="J2564" s="24">
        <v>5808</v>
      </c>
      <c r="K2564" s="24">
        <f t="shared" si="131"/>
        <v>10972</v>
      </c>
      <c r="L2564" s="92">
        <v>26</v>
      </c>
    </row>
    <row r="2565" spans="1:12">
      <c r="A2565" s="15">
        <v>45845</v>
      </c>
      <c r="B2565" s="15" t="b">
        <f t="shared" ca="1" si="129"/>
        <v>0</v>
      </c>
      <c r="C2565" s="28">
        <v>8.6</v>
      </c>
      <c r="D2565" s="28">
        <v>85</v>
      </c>
      <c r="E2565" s="28">
        <v>78.8</v>
      </c>
      <c r="F2565" s="28">
        <v>84.97</v>
      </c>
      <c r="G2565" s="5">
        <f t="shared" si="130"/>
        <v>82.332571428571427</v>
      </c>
      <c r="H2565" s="5">
        <v>32.6</v>
      </c>
      <c r="I2565" s="24">
        <v>5469</v>
      </c>
      <c r="J2565" s="24">
        <v>6206</v>
      </c>
      <c r="K2565" s="24">
        <f t="shared" si="131"/>
        <v>11675</v>
      </c>
      <c r="L2565" s="92">
        <v>22</v>
      </c>
    </row>
    <row r="2566" spans="1:12">
      <c r="A2566" s="15">
        <v>45846</v>
      </c>
      <c r="B2566" s="15" t="b">
        <f t="shared" ca="1" si="129"/>
        <v>0</v>
      </c>
      <c r="C2566" s="28">
        <v>50</v>
      </c>
      <c r="D2566" s="28">
        <v>89</v>
      </c>
      <c r="E2566" s="28">
        <v>83.33</v>
      </c>
      <c r="F2566" s="28">
        <v>90.65</v>
      </c>
      <c r="G2566" s="5">
        <f t="shared" si="130"/>
        <v>87.135714285714286</v>
      </c>
      <c r="H2566" s="5">
        <v>31.7</v>
      </c>
      <c r="I2566" s="24">
        <v>5862</v>
      </c>
      <c r="J2566" s="24">
        <v>6671</v>
      </c>
      <c r="K2566" s="24">
        <f t="shared" si="131"/>
        <v>12533</v>
      </c>
      <c r="L2566" s="92">
        <v>26</v>
      </c>
    </row>
    <row r="2567" spans="1:12">
      <c r="A2567" s="15">
        <v>45847</v>
      </c>
      <c r="B2567" s="15" t="b">
        <f t="shared" ca="1" si="129"/>
        <v>0</v>
      </c>
      <c r="C2567" s="28">
        <v>19.100000000000001</v>
      </c>
      <c r="D2567" s="28">
        <v>88.25</v>
      </c>
      <c r="E2567" s="28">
        <v>81.069999999999993</v>
      </c>
      <c r="F2567" s="28">
        <v>89.82</v>
      </c>
      <c r="G2567" s="5">
        <f t="shared" si="130"/>
        <v>85.71114285714286</v>
      </c>
      <c r="H2567" s="5">
        <v>32.1</v>
      </c>
      <c r="I2567" s="24">
        <v>5958</v>
      </c>
      <c r="J2567" s="24">
        <v>6657</v>
      </c>
      <c r="K2567" s="24">
        <f t="shared" si="131"/>
        <v>12615</v>
      </c>
      <c r="L2567" s="92">
        <v>22</v>
      </c>
    </row>
    <row r="2568" spans="1:12">
      <c r="A2568" s="15">
        <v>45848</v>
      </c>
      <c r="B2568" s="15" t="b">
        <f t="shared" ca="1" si="129"/>
        <v>0</v>
      </c>
      <c r="C2568" s="28">
        <v>0</v>
      </c>
      <c r="D2568" s="28">
        <v>89.25</v>
      </c>
      <c r="E2568" s="28">
        <v>79.600000000000009</v>
      </c>
      <c r="F2568" s="28">
        <v>84.97</v>
      </c>
      <c r="G2568" s="5">
        <f t="shared" si="130"/>
        <v>83.646857142857144</v>
      </c>
      <c r="H2568" s="5">
        <v>26.5</v>
      </c>
      <c r="I2568" s="24">
        <v>4233</v>
      </c>
      <c r="J2568" s="24">
        <v>5434</v>
      </c>
      <c r="K2568" s="24">
        <f t="shared" si="131"/>
        <v>9667</v>
      </c>
      <c r="L2568" s="92">
        <v>22</v>
      </c>
    </row>
    <row r="2569" spans="1:12">
      <c r="A2569" s="15">
        <v>45849</v>
      </c>
      <c r="B2569" s="15" t="b">
        <f t="shared" ca="1" si="129"/>
        <v>0</v>
      </c>
      <c r="C2569" s="28">
        <v>94.1</v>
      </c>
      <c r="D2569" s="28">
        <v>80</v>
      </c>
      <c r="E2569" s="28">
        <v>73.2</v>
      </c>
      <c r="F2569" s="28">
        <v>84.47</v>
      </c>
      <c r="G2569" s="5">
        <f t="shared" si="130"/>
        <v>78.618285714285719</v>
      </c>
      <c r="H2569" s="5">
        <v>28.4</v>
      </c>
      <c r="I2569" s="24">
        <v>4932</v>
      </c>
      <c r="J2569" s="24">
        <v>5637</v>
      </c>
      <c r="K2569" s="24">
        <f t="shared" si="131"/>
        <v>10569</v>
      </c>
      <c r="L2569" s="92">
        <v>22</v>
      </c>
    </row>
    <row r="2570" spans="1:12">
      <c r="A2570" s="15">
        <v>45850</v>
      </c>
      <c r="B2570" s="15" t="b">
        <f t="shared" ca="1" si="129"/>
        <v>0</v>
      </c>
      <c r="C2570" s="28">
        <v>6.2</v>
      </c>
      <c r="D2570" s="28">
        <v>80.5</v>
      </c>
      <c r="E2570" s="28">
        <v>74.53</v>
      </c>
      <c r="F2570" s="28">
        <v>84.81</v>
      </c>
      <c r="G2570" s="5">
        <f t="shared" si="130"/>
        <v>79.419142857142859</v>
      </c>
      <c r="H2570" s="5">
        <v>28.5</v>
      </c>
      <c r="I2570" s="24">
        <v>4981</v>
      </c>
      <c r="J2570" s="24">
        <v>5741</v>
      </c>
      <c r="K2570" s="24">
        <f t="shared" si="131"/>
        <v>10722</v>
      </c>
      <c r="L2570" s="92">
        <v>26</v>
      </c>
    </row>
    <row r="2571" spans="1:12">
      <c r="A2571" s="15">
        <v>45851</v>
      </c>
      <c r="B2571" s="15" t="b">
        <f t="shared" ca="1" si="129"/>
        <v>0</v>
      </c>
      <c r="C2571" s="28">
        <v>6.2</v>
      </c>
      <c r="D2571" s="28">
        <v>67</v>
      </c>
      <c r="E2571" s="28">
        <v>74.8</v>
      </c>
      <c r="F2571" s="28">
        <v>75.290000000000006</v>
      </c>
      <c r="G2571" s="5">
        <f t="shared" si="130"/>
        <v>73.185142857142864</v>
      </c>
      <c r="H2571" s="5">
        <v>30.6</v>
      </c>
      <c r="I2571" s="24">
        <v>5624</v>
      </c>
      <c r="J2571" s="24">
        <v>6140</v>
      </c>
      <c r="K2571" s="24">
        <f t="shared" si="131"/>
        <v>11764</v>
      </c>
      <c r="L2571" s="92">
        <v>22</v>
      </c>
    </row>
    <row r="2572" spans="1:12">
      <c r="A2572" s="15">
        <v>45852</v>
      </c>
      <c r="B2572" s="15" t="b">
        <f t="shared" ca="1" si="129"/>
        <v>0</v>
      </c>
      <c r="C2572" s="28">
        <v>60.8</v>
      </c>
      <c r="D2572" s="28">
        <v>82.5</v>
      </c>
      <c r="E2572" s="28">
        <v>77.86999999999999</v>
      </c>
      <c r="F2572" s="28">
        <v>84.31</v>
      </c>
      <c r="G2572" s="5">
        <f t="shared" si="130"/>
        <v>81.136285714285719</v>
      </c>
      <c r="H2572" s="5">
        <v>31</v>
      </c>
      <c r="I2572" s="24">
        <v>5574</v>
      </c>
      <c r="J2572" s="24">
        <v>6359</v>
      </c>
      <c r="K2572" s="24">
        <f t="shared" si="131"/>
        <v>11933</v>
      </c>
      <c r="L2572" s="92">
        <v>22</v>
      </c>
    </row>
    <row r="2573" spans="1:12">
      <c r="A2573" s="15">
        <v>45853</v>
      </c>
      <c r="B2573" s="15" t="b">
        <f t="shared" ca="1" si="129"/>
        <v>0</v>
      </c>
      <c r="C2573" s="28">
        <v>24.6</v>
      </c>
      <c r="D2573" s="28">
        <v>90</v>
      </c>
      <c r="E2573" s="28">
        <v>81.87</v>
      </c>
      <c r="F2573" s="28">
        <v>90.48</v>
      </c>
      <c r="G2573" s="5">
        <f t="shared" si="130"/>
        <v>86.680285714285716</v>
      </c>
      <c r="H2573" s="5">
        <v>30.8</v>
      </c>
      <c r="I2573" s="24">
        <v>5507</v>
      </c>
      <c r="J2573" s="24">
        <v>6226</v>
      </c>
      <c r="K2573" s="24">
        <f t="shared" si="131"/>
        <v>11733</v>
      </c>
      <c r="L2573" s="92">
        <v>31</v>
      </c>
    </row>
    <row r="2574" spans="1:12">
      <c r="A2574" s="15">
        <v>45854</v>
      </c>
      <c r="B2574" s="15" t="b">
        <f t="shared" ca="1" si="129"/>
        <v>0</v>
      </c>
      <c r="C2574" s="28">
        <v>35</v>
      </c>
      <c r="D2574" s="28">
        <v>88.25</v>
      </c>
      <c r="E2574" s="28">
        <v>78</v>
      </c>
      <c r="F2574" s="28">
        <v>84.25</v>
      </c>
      <c r="G2574" s="5">
        <f t="shared" si="130"/>
        <v>82.48571428571428</v>
      </c>
      <c r="H2574" s="5">
        <v>31.9</v>
      </c>
      <c r="I2574" s="24">
        <v>5613</v>
      </c>
      <c r="J2574" s="24">
        <v>6267</v>
      </c>
      <c r="K2574" s="24">
        <f t="shared" si="131"/>
        <v>11880</v>
      </c>
      <c r="L2574" s="92">
        <v>26</v>
      </c>
    </row>
    <row r="2575" spans="1:12">
      <c r="A2575" s="15">
        <v>45855</v>
      </c>
      <c r="B2575" s="15" t="b">
        <f t="shared" ca="1" si="129"/>
        <v>0</v>
      </c>
      <c r="C2575" s="28">
        <v>59.1</v>
      </c>
      <c r="D2575" s="28">
        <v>85</v>
      </c>
      <c r="E2575" s="28">
        <v>82</v>
      </c>
      <c r="F2575" s="28">
        <v>88.31</v>
      </c>
      <c r="G2575" s="5">
        <f t="shared" si="130"/>
        <v>84.849142857142851</v>
      </c>
      <c r="H2575" s="5">
        <v>32.1</v>
      </c>
      <c r="I2575" s="24">
        <v>5798</v>
      </c>
      <c r="J2575" s="24">
        <v>6452</v>
      </c>
      <c r="K2575" s="24">
        <f t="shared" si="131"/>
        <v>12250</v>
      </c>
      <c r="L2575" s="92">
        <v>31</v>
      </c>
    </row>
    <row r="2576" spans="1:12">
      <c r="A2576" s="15">
        <v>45856</v>
      </c>
      <c r="B2576" s="15" t="b">
        <f t="shared" ca="1" si="129"/>
        <v>0</v>
      </c>
      <c r="C2576" s="28">
        <v>41.5</v>
      </c>
      <c r="D2576" s="28">
        <v>83.25</v>
      </c>
      <c r="E2576" s="28">
        <v>76.53</v>
      </c>
      <c r="F2576" s="28">
        <v>82.14</v>
      </c>
      <c r="G2576" s="5">
        <f t="shared" si="130"/>
        <v>79.989428571428576</v>
      </c>
      <c r="H2576" s="5">
        <v>28.8</v>
      </c>
      <c r="I2576" s="24">
        <v>5014</v>
      </c>
      <c r="J2576" s="24">
        <v>5836</v>
      </c>
      <c r="K2576" s="24">
        <f t="shared" si="131"/>
        <v>10850</v>
      </c>
      <c r="L2576" s="92">
        <v>26</v>
      </c>
    </row>
    <row r="2577" spans="1:12">
      <c r="A2577" s="15">
        <v>45857</v>
      </c>
      <c r="B2577" s="15" t="b">
        <f t="shared" ca="1" si="129"/>
        <v>0</v>
      </c>
      <c r="C2577" s="28">
        <v>35.4</v>
      </c>
      <c r="D2577" s="28">
        <v>95.5</v>
      </c>
      <c r="E2577" s="28">
        <v>79.73</v>
      </c>
      <c r="F2577" s="28">
        <v>89.65</v>
      </c>
      <c r="G2577" s="5">
        <f t="shared" si="130"/>
        <v>86.73571428571428</v>
      </c>
      <c r="H2577" s="5">
        <v>30.2</v>
      </c>
      <c r="I2577" s="24">
        <v>5395</v>
      </c>
      <c r="J2577" s="24">
        <v>5963</v>
      </c>
      <c r="K2577" s="24">
        <f t="shared" si="131"/>
        <v>11358</v>
      </c>
      <c r="L2577" s="92">
        <v>26</v>
      </c>
    </row>
    <row r="2578" spans="1:12">
      <c r="A2578" s="15">
        <v>45858</v>
      </c>
      <c r="B2578" s="15" t="b">
        <f t="shared" ca="1" si="129"/>
        <v>0</v>
      </c>
      <c r="C2578" s="28">
        <v>55.5</v>
      </c>
      <c r="D2578" s="28">
        <v>85</v>
      </c>
      <c r="E2578" s="28">
        <v>79.33</v>
      </c>
      <c r="F2578" s="28">
        <v>79.13</v>
      </c>
      <c r="G2578" s="5">
        <f t="shared" si="130"/>
        <v>80.557428571428574</v>
      </c>
      <c r="H2578" s="5">
        <v>27.3</v>
      </c>
      <c r="I2578" s="24">
        <v>5038</v>
      </c>
      <c r="J2578" s="24">
        <v>5830</v>
      </c>
      <c r="K2578" s="24">
        <f t="shared" si="131"/>
        <v>10868</v>
      </c>
      <c r="L2578" s="92">
        <v>0</v>
      </c>
    </row>
    <row r="2579" spans="1:12">
      <c r="A2579" s="15">
        <v>45859</v>
      </c>
      <c r="B2579" s="15" t="b">
        <f t="shared" ca="1" si="129"/>
        <v>0</v>
      </c>
      <c r="C2579" s="28">
        <v>32.200000000000003</v>
      </c>
      <c r="D2579" s="28">
        <v>77.5</v>
      </c>
      <c r="E2579" s="28">
        <v>79.33</v>
      </c>
      <c r="F2579" s="28">
        <v>77.63</v>
      </c>
      <c r="G2579" s="5">
        <f t="shared" si="130"/>
        <v>78.328857142857146</v>
      </c>
      <c r="H2579" s="5">
        <v>27</v>
      </c>
      <c r="I2579" s="24">
        <v>4587</v>
      </c>
      <c r="J2579" s="24">
        <v>5390</v>
      </c>
      <c r="K2579" s="24">
        <f t="shared" si="131"/>
        <v>9977</v>
      </c>
      <c r="L2579" s="92">
        <v>15</v>
      </c>
    </row>
    <row r="2580" spans="1:12">
      <c r="A2580" s="15">
        <v>45860</v>
      </c>
      <c r="B2580" s="15" t="b">
        <f t="shared" ca="1" si="129"/>
        <v>0</v>
      </c>
      <c r="C2580" s="28">
        <v>91.6</v>
      </c>
      <c r="D2580" s="28">
        <v>81.25</v>
      </c>
      <c r="E2580" s="28">
        <v>80.13</v>
      </c>
      <c r="F2580" s="28">
        <v>80.800000000000011</v>
      </c>
      <c r="G2580" s="5">
        <f t="shared" si="130"/>
        <v>80.61571428571429</v>
      </c>
      <c r="H2580" s="5">
        <v>28.5</v>
      </c>
      <c r="I2580" s="24">
        <v>4712</v>
      </c>
      <c r="J2580" s="24">
        <v>5637</v>
      </c>
      <c r="K2580" s="24">
        <f t="shared" si="131"/>
        <v>10349</v>
      </c>
      <c r="L2580" s="92">
        <v>26</v>
      </c>
    </row>
    <row r="2581" spans="1:12">
      <c r="A2581" s="15">
        <v>45861</v>
      </c>
      <c r="B2581" s="15" t="b">
        <f t="shared" ca="1" si="129"/>
        <v>0</v>
      </c>
      <c r="C2581" s="28">
        <v>67.900000000000006</v>
      </c>
      <c r="D2581" s="28">
        <v>84.75</v>
      </c>
      <c r="E2581" s="28">
        <v>79.86999999999999</v>
      </c>
      <c r="F2581" s="28">
        <v>82.97</v>
      </c>
      <c r="G2581" s="5">
        <f t="shared" si="130"/>
        <v>82.048285714285711</v>
      </c>
      <c r="H2581" s="5">
        <v>29.8</v>
      </c>
      <c r="I2581" s="24">
        <v>4782</v>
      </c>
      <c r="J2581" s="24">
        <v>5535</v>
      </c>
      <c r="K2581" s="24">
        <f t="shared" si="131"/>
        <v>10317</v>
      </c>
      <c r="L2581" s="92">
        <v>22</v>
      </c>
    </row>
    <row r="2582" spans="1:12">
      <c r="A2582" s="15">
        <v>45862</v>
      </c>
      <c r="B2582" s="15" t="b">
        <f t="shared" ca="1" si="129"/>
        <v>0</v>
      </c>
      <c r="C2582" s="28">
        <v>36.299999999999997</v>
      </c>
      <c r="D2582" s="28">
        <v>88</v>
      </c>
      <c r="E2582" s="28">
        <v>80.13</v>
      </c>
      <c r="F2582" s="28">
        <v>84.47</v>
      </c>
      <c r="G2582" s="5">
        <f t="shared" si="130"/>
        <v>83.41685714285714</v>
      </c>
      <c r="H2582" s="5">
        <v>29.6</v>
      </c>
      <c r="I2582" s="24">
        <v>5132</v>
      </c>
      <c r="J2582" s="24">
        <v>5876</v>
      </c>
      <c r="K2582" s="24">
        <f t="shared" si="131"/>
        <v>11008</v>
      </c>
      <c r="L2582" s="92">
        <v>22</v>
      </c>
    </row>
    <row r="2583" spans="1:12">
      <c r="A2583" s="15">
        <v>45863</v>
      </c>
      <c r="B2583" s="15" t="b">
        <f t="shared" ca="1" si="129"/>
        <v>0</v>
      </c>
      <c r="C2583" s="28">
        <v>35.799999999999997</v>
      </c>
      <c r="D2583" s="28">
        <v>87.5</v>
      </c>
      <c r="E2583" s="28">
        <v>80.27</v>
      </c>
      <c r="F2583" s="28">
        <v>88.81</v>
      </c>
      <c r="G2583" s="5">
        <f t="shared" si="130"/>
        <v>84.850571428571428</v>
      </c>
      <c r="H2583" s="5">
        <v>30.2</v>
      </c>
      <c r="I2583" s="24">
        <v>5231</v>
      </c>
      <c r="J2583" s="24">
        <v>5924</v>
      </c>
      <c r="K2583" s="24">
        <f t="shared" si="131"/>
        <v>11155</v>
      </c>
      <c r="L2583" s="92">
        <v>22</v>
      </c>
    </row>
    <row r="2584" spans="1:12">
      <c r="A2584" s="15">
        <v>45864</v>
      </c>
      <c r="B2584" s="15" t="b">
        <f t="shared" ca="1" si="129"/>
        <v>0</v>
      </c>
      <c r="C2584" s="28">
        <v>30</v>
      </c>
      <c r="D2584" s="28">
        <v>94.25</v>
      </c>
      <c r="E2584" s="28">
        <v>85.33</v>
      </c>
      <c r="F2584" s="28">
        <v>88.81</v>
      </c>
      <c r="G2584" s="5">
        <f t="shared" si="130"/>
        <v>88.561999999999998</v>
      </c>
      <c r="H2584" s="5">
        <v>31</v>
      </c>
      <c r="I2584" s="24">
        <v>5504</v>
      </c>
      <c r="J2584" s="24">
        <v>6061</v>
      </c>
      <c r="K2584" s="24">
        <f t="shared" si="131"/>
        <v>11565</v>
      </c>
      <c r="L2584" s="92">
        <v>26</v>
      </c>
    </row>
    <row r="2585" spans="1:12">
      <c r="A2585" s="15">
        <v>45865</v>
      </c>
      <c r="B2585" s="15" t="b">
        <f t="shared" ca="1" si="129"/>
        <v>0</v>
      </c>
      <c r="C2585" s="28">
        <v>17.3</v>
      </c>
      <c r="D2585" s="28">
        <v>91.75</v>
      </c>
      <c r="E2585" s="28">
        <v>83.6</v>
      </c>
      <c r="F2585" s="28">
        <v>86.31</v>
      </c>
      <c r="G2585" s="5">
        <f t="shared" si="130"/>
        <v>86.391999999999996</v>
      </c>
      <c r="H2585" s="5">
        <v>31.2</v>
      </c>
      <c r="I2585" s="24">
        <v>5715</v>
      </c>
      <c r="J2585" s="24">
        <v>6394</v>
      </c>
      <c r="K2585" s="24">
        <f t="shared" si="131"/>
        <v>12109</v>
      </c>
      <c r="L2585" s="92">
        <v>26</v>
      </c>
    </row>
    <row r="2586" spans="1:12">
      <c r="A2586" s="15">
        <v>45866</v>
      </c>
      <c r="B2586" s="15" t="b">
        <f t="shared" ca="1" si="129"/>
        <v>0</v>
      </c>
      <c r="C2586" s="28">
        <v>60.1</v>
      </c>
      <c r="D2586" s="28">
        <v>93.5</v>
      </c>
      <c r="E2586" s="28">
        <v>86.53</v>
      </c>
      <c r="F2586" s="28">
        <v>91.490000000000009</v>
      </c>
      <c r="G2586" s="5">
        <f t="shared" si="130"/>
        <v>89.823714285714289</v>
      </c>
      <c r="H2586" s="5">
        <v>30.7</v>
      </c>
      <c r="I2586" s="24">
        <v>5847</v>
      </c>
      <c r="J2586" s="24">
        <v>6408</v>
      </c>
      <c r="K2586" s="24">
        <f t="shared" si="131"/>
        <v>12255</v>
      </c>
      <c r="L2586" s="92">
        <v>31</v>
      </c>
    </row>
    <row r="2587" spans="1:12">
      <c r="A2587" s="15">
        <v>45867</v>
      </c>
      <c r="B2587" s="15" t="b">
        <f t="shared" ca="1" si="129"/>
        <v>0</v>
      </c>
      <c r="C2587" s="28">
        <v>33.299999999999997</v>
      </c>
      <c r="D2587" s="28">
        <v>90.75</v>
      </c>
      <c r="E2587" s="28">
        <v>81.599999999999994</v>
      </c>
      <c r="F2587" s="28">
        <v>88.31</v>
      </c>
      <c r="G2587" s="5">
        <f t="shared" si="130"/>
        <v>85.992000000000004</v>
      </c>
      <c r="H2587" s="5">
        <v>28.2</v>
      </c>
      <c r="I2587" s="24">
        <v>5492</v>
      </c>
      <c r="J2587" s="24">
        <v>6109</v>
      </c>
      <c r="K2587" s="24">
        <f t="shared" si="131"/>
        <v>11601</v>
      </c>
      <c r="L2587" s="92">
        <v>22</v>
      </c>
    </row>
    <row r="2588" spans="1:12">
      <c r="A2588" s="15">
        <v>45868</v>
      </c>
      <c r="B2588" s="15" t="b">
        <f t="shared" ca="1" si="129"/>
        <v>0</v>
      </c>
      <c r="C2588" s="28">
        <v>65.2</v>
      </c>
      <c r="D2588" s="28">
        <v>89.5</v>
      </c>
      <c r="E2588" s="28">
        <v>84.13</v>
      </c>
      <c r="F2588" s="28">
        <v>88.15</v>
      </c>
      <c r="G2588" s="5">
        <f t="shared" si="130"/>
        <v>86.73571428571428</v>
      </c>
      <c r="H2588" s="5">
        <v>30.5</v>
      </c>
      <c r="I2588" s="24">
        <v>6048</v>
      </c>
      <c r="J2588" s="24">
        <v>6719</v>
      </c>
      <c r="K2588" s="24">
        <f t="shared" si="131"/>
        <v>12767</v>
      </c>
      <c r="L2588" s="92">
        <v>26</v>
      </c>
    </row>
    <row r="2589" spans="1:12">
      <c r="A2589" s="15">
        <v>45869</v>
      </c>
      <c r="B2589" s="15" t="b">
        <f t="shared" ca="1" si="129"/>
        <v>0</v>
      </c>
      <c r="C2589" s="28">
        <v>68.7</v>
      </c>
      <c r="D2589" s="28">
        <v>91.25</v>
      </c>
      <c r="E2589" s="28">
        <v>85.6</v>
      </c>
      <c r="F2589" s="28">
        <v>88.65</v>
      </c>
      <c r="G2589" s="5">
        <f t="shared" si="130"/>
        <v>87.937142857142859</v>
      </c>
      <c r="H2589" s="5">
        <v>30.1</v>
      </c>
      <c r="I2589" s="24">
        <v>5913</v>
      </c>
      <c r="J2589" s="24">
        <v>6549</v>
      </c>
      <c r="K2589" s="24">
        <f t="shared" si="131"/>
        <v>12462</v>
      </c>
      <c r="L2589" s="92">
        <v>26</v>
      </c>
    </row>
    <row r="2590" spans="1:12">
      <c r="A2590" s="15">
        <v>45870</v>
      </c>
      <c r="B2590" s="15" t="b">
        <f t="shared" ca="1" si="129"/>
        <v>0</v>
      </c>
      <c r="C2590" s="28">
        <v>27.6</v>
      </c>
      <c r="D2590" s="28">
        <v>84</v>
      </c>
      <c r="E2590" s="28">
        <v>80</v>
      </c>
      <c r="F2590" s="28">
        <v>86.98</v>
      </c>
      <c r="G2590" s="5">
        <f t="shared" si="130"/>
        <v>83.307428571428574</v>
      </c>
      <c r="H2590" s="5">
        <v>29.712371134020607</v>
      </c>
      <c r="I2590" s="24">
        <v>5635</v>
      </c>
      <c r="J2590" s="24">
        <v>6326</v>
      </c>
      <c r="K2590" s="24">
        <f t="shared" si="131"/>
        <v>11961</v>
      </c>
      <c r="L2590" s="92">
        <v>26</v>
      </c>
    </row>
    <row r="2591" spans="1:12">
      <c r="A2591" s="15">
        <v>45871</v>
      </c>
      <c r="B2591" s="15" t="b">
        <f t="shared" ca="1" si="129"/>
        <v>0</v>
      </c>
      <c r="C2591" s="28">
        <v>38.6</v>
      </c>
      <c r="D2591" s="28">
        <v>85.25</v>
      </c>
      <c r="E2591" s="28">
        <v>78.67</v>
      </c>
      <c r="F2591" s="28">
        <v>86.64</v>
      </c>
      <c r="G2591" s="5">
        <f t="shared" si="130"/>
        <v>82.906571428571425</v>
      </c>
      <c r="H2591" s="5">
        <v>27.8</v>
      </c>
      <c r="I2591" s="24">
        <v>5186</v>
      </c>
      <c r="J2591" s="24">
        <v>5775</v>
      </c>
      <c r="K2591" s="24">
        <f t="shared" si="131"/>
        <v>10961</v>
      </c>
      <c r="L2591" s="92">
        <v>26</v>
      </c>
    </row>
    <row r="2592" spans="1:12">
      <c r="A2592" s="15">
        <v>45872</v>
      </c>
      <c r="B2592" s="15" t="b">
        <f t="shared" ca="1" si="129"/>
        <v>0</v>
      </c>
      <c r="C2592" s="28">
        <v>75.099999999999994</v>
      </c>
      <c r="D2592" s="28">
        <v>85.5</v>
      </c>
      <c r="E2592" s="28">
        <v>78.8</v>
      </c>
      <c r="F2592" s="28">
        <v>86.64</v>
      </c>
      <c r="G2592" s="5">
        <f t="shared" si="130"/>
        <v>83.019428571428577</v>
      </c>
      <c r="H2592" s="5">
        <v>28.9</v>
      </c>
      <c r="I2592" s="24">
        <v>5570</v>
      </c>
      <c r="J2592" s="24">
        <v>6313</v>
      </c>
      <c r="K2592" s="24">
        <f t="shared" si="131"/>
        <v>11883</v>
      </c>
      <c r="L2592" s="92">
        <v>31</v>
      </c>
    </row>
    <row r="2593" spans="1:12">
      <c r="A2593" s="15">
        <v>45873</v>
      </c>
      <c r="B2593" s="15" t="b">
        <f t="shared" ca="1" si="129"/>
        <v>0</v>
      </c>
      <c r="C2593" s="28">
        <v>0</v>
      </c>
      <c r="D2593" s="28">
        <v>93.25</v>
      </c>
      <c r="E2593" s="28">
        <v>85.72999999999999</v>
      </c>
      <c r="F2593" s="28">
        <v>90.649999999999991</v>
      </c>
      <c r="G2593" s="5">
        <f t="shared" si="130"/>
        <v>89.135714285714286</v>
      </c>
      <c r="H2593" s="5">
        <v>28.4</v>
      </c>
      <c r="I2593" s="24">
        <v>4971</v>
      </c>
      <c r="J2593" s="24">
        <v>6058</v>
      </c>
      <c r="K2593" s="24">
        <f t="shared" si="131"/>
        <v>11029</v>
      </c>
      <c r="L2593" s="92">
        <v>26</v>
      </c>
    </row>
    <row r="2594" spans="1:12">
      <c r="A2594" s="15">
        <v>45874</v>
      </c>
      <c r="B2594" s="15" t="b">
        <f t="shared" ca="1" si="129"/>
        <v>0</v>
      </c>
      <c r="C2594" s="28">
        <v>70.599999999999994</v>
      </c>
      <c r="D2594" s="28">
        <v>91</v>
      </c>
      <c r="E2594" s="28">
        <v>85.2</v>
      </c>
      <c r="F2594" s="28">
        <v>87.31</v>
      </c>
      <c r="G2594" s="5">
        <f t="shared" si="130"/>
        <v>87.249142857142857</v>
      </c>
      <c r="H2594" s="5">
        <v>26.6</v>
      </c>
      <c r="I2594" s="24">
        <v>4919</v>
      </c>
      <c r="J2594" s="24">
        <v>5562</v>
      </c>
      <c r="K2594" s="24">
        <f t="shared" si="131"/>
        <v>10481</v>
      </c>
      <c r="L2594" s="92">
        <v>26</v>
      </c>
    </row>
    <row r="2595" spans="1:12">
      <c r="A2595" s="15">
        <v>45875</v>
      </c>
      <c r="B2595" s="15" t="b">
        <f t="shared" ca="1" si="129"/>
        <v>0</v>
      </c>
      <c r="C2595" s="28">
        <v>56.2</v>
      </c>
      <c r="D2595" s="28">
        <v>94.25</v>
      </c>
      <c r="E2595" s="28">
        <v>83.07</v>
      </c>
      <c r="F2595" s="28">
        <v>86.98</v>
      </c>
      <c r="G2595" s="5">
        <f t="shared" si="130"/>
        <v>86.965999999999994</v>
      </c>
      <c r="H2595" s="5">
        <v>27.1</v>
      </c>
      <c r="I2595" s="24">
        <v>4061</v>
      </c>
      <c r="J2595" s="24">
        <v>5504</v>
      </c>
      <c r="K2595" s="24">
        <f t="shared" si="131"/>
        <v>9565</v>
      </c>
      <c r="L2595" s="92">
        <v>26</v>
      </c>
    </row>
    <row r="2596" spans="1:12">
      <c r="A2596" s="15">
        <v>45876</v>
      </c>
      <c r="B2596" s="15" t="b">
        <f t="shared" ca="1" si="129"/>
        <v>0</v>
      </c>
      <c r="C2596" s="28">
        <v>0</v>
      </c>
      <c r="D2596" s="28">
        <v>96.5</v>
      </c>
      <c r="E2596" s="28">
        <v>89.87</v>
      </c>
      <c r="F2596" s="28">
        <v>91.49</v>
      </c>
      <c r="G2596" s="5">
        <f t="shared" si="130"/>
        <v>91.940857142857141</v>
      </c>
      <c r="H2596" s="5">
        <v>29.9</v>
      </c>
      <c r="I2596" s="24">
        <v>5081</v>
      </c>
      <c r="J2596" s="24">
        <v>6241</v>
      </c>
      <c r="K2596" s="24">
        <f t="shared" si="131"/>
        <v>11322</v>
      </c>
      <c r="L2596" s="92">
        <v>26</v>
      </c>
    </row>
    <row r="2597" spans="1:12">
      <c r="A2597" s="15">
        <v>45877</v>
      </c>
      <c r="B2597" s="15" t="b">
        <f t="shared" ca="1" si="129"/>
        <v>0</v>
      </c>
      <c r="C2597" s="28">
        <v>58.8</v>
      </c>
      <c r="D2597" s="28">
        <v>96.25</v>
      </c>
      <c r="E2597" s="28">
        <v>86.93</v>
      </c>
      <c r="F2597" s="28">
        <v>94.16</v>
      </c>
      <c r="G2597" s="5">
        <f t="shared" si="130"/>
        <v>91.539142857142863</v>
      </c>
      <c r="H2597" s="5">
        <v>30.9</v>
      </c>
      <c r="I2597" s="24">
        <v>5655</v>
      </c>
      <c r="J2597" s="24">
        <v>6400</v>
      </c>
      <c r="K2597" s="24">
        <f t="shared" si="131"/>
        <v>12055</v>
      </c>
      <c r="L2597" s="92">
        <v>26</v>
      </c>
    </row>
    <row r="2598" spans="1:12">
      <c r="A2598" s="15">
        <v>45878</v>
      </c>
      <c r="B2598" s="15" t="b">
        <f t="shared" ca="1" si="129"/>
        <v>0</v>
      </c>
      <c r="C2598" s="28">
        <v>37.799999999999997</v>
      </c>
      <c r="D2598" s="28">
        <v>96.75</v>
      </c>
      <c r="E2598" s="28">
        <v>88.93</v>
      </c>
      <c r="F2598" s="28">
        <v>96.99</v>
      </c>
      <c r="G2598" s="5">
        <f t="shared" si="130"/>
        <v>93.480857142857147</v>
      </c>
      <c r="H2598" s="5">
        <v>31.1</v>
      </c>
      <c r="I2598" s="24">
        <v>5739</v>
      </c>
      <c r="J2598" s="24">
        <v>6240</v>
      </c>
      <c r="K2598" s="24">
        <f t="shared" si="131"/>
        <v>11979</v>
      </c>
      <c r="L2598" s="92">
        <v>26</v>
      </c>
    </row>
    <row r="2599" spans="1:12">
      <c r="A2599" s="15">
        <v>45879</v>
      </c>
      <c r="B2599" s="15" t="b">
        <f t="shared" ca="1" si="129"/>
        <v>0</v>
      </c>
      <c r="C2599" s="28">
        <v>71.900000000000006</v>
      </c>
      <c r="D2599" s="28">
        <v>94</v>
      </c>
      <c r="E2599" s="28">
        <v>91.600000000000009</v>
      </c>
      <c r="F2599" s="28">
        <v>94.66</v>
      </c>
      <c r="G2599" s="5">
        <f t="shared" si="130"/>
        <v>93.197714285714284</v>
      </c>
      <c r="H2599" s="5">
        <v>31.3</v>
      </c>
      <c r="I2599" s="24">
        <v>5917</v>
      </c>
      <c r="J2599" s="24">
        <v>6559</v>
      </c>
      <c r="K2599" s="24">
        <f t="shared" si="131"/>
        <v>12476</v>
      </c>
      <c r="L2599" s="92">
        <v>26</v>
      </c>
    </row>
    <row r="2600" spans="1:12">
      <c r="A2600" s="15">
        <v>45880</v>
      </c>
      <c r="B2600" s="15" t="b">
        <f t="shared" ca="1" si="129"/>
        <v>0</v>
      </c>
      <c r="C2600" s="28">
        <v>73.099999999999994</v>
      </c>
      <c r="D2600" s="28">
        <v>94.5</v>
      </c>
      <c r="E2600" s="28">
        <v>98.27</v>
      </c>
      <c r="F2600" s="28">
        <v>96.83</v>
      </c>
      <c r="G2600" s="5">
        <f t="shared" si="130"/>
        <v>96.914571428571435</v>
      </c>
      <c r="H2600" s="5">
        <v>30.7</v>
      </c>
      <c r="I2600" s="24">
        <v>5477</v>
      </c>
      <c r="J2600" s="24">
        <v>6386</v>
      </c>
      <c r="K2600" s="24">
        <f t="shared" si="131"/>
        <v>11863</v>
      </c>
      <c r="L2600" s="92">
        <v>31</v>
      </c>
    </row>
    <row r="2601" spans="1:12">
      <c r="A2601" s="15">
        <v>45881</v>
      </c>
      <c r="B2601" s="15" t="b">
        <f t="shared" ca="1" si="129"/>
        <v>0</v>
      </c>
      <c r="C2601" s="28">
        <v>56.9</v>
      </c>
      <c r="D2601" s="28">
        <v>94.5</v>
      </c>
      <c r="E2601" s="28">
        <v>92.93</v>
      </c>
      <c r="F2601" s="28">
        <v>94.49</v>
      </c>
      <c r="G2601" s="5">
        <f t="shared" si="130"/>
        <v>93.823714285714289</v>
      </c>
      <c r="H2601" s="5">
        <v>30.7</v>
      </c>
      <c r="I2601" s="24">
        <v>5538</v>
      </c>
      <c r="J2601" s="24">
        <v>6388</v>
      </c>
      <c r="K2601" s="24">
        <f t="shared" si="131"/>
        <v>11926</v>
      </c>
      <c r="L2601" s="92">
        <v>26</v>
      </c>
    </row>
    <row r="2602" spans="1:12">
      <c r="A2602" s="15">
        <v>45882</v>
      </c>
      <c r="B2602" s="15" t="b">
        <f t="shared" ca="1" si="129"/>
        <v>0</v>
      </c>
      <c r="C2602" s="28">
        <v>75</v>
      </c>
      <c r="D2602" s="28">
        <v>95.5</v>
      </c>
      <c r="E2602" s="28">
        <v>90.4</v>
      </c>
      <c r="F2602" s="28">
        <v>90.48</v>
      </c>
      <c r="G2602" s="5">
        <f t="shared" si="130"/>
        <v>91.593142857142851</v>
      </c>
      <c r="H2602" s="5">
        <v>31</v>
      </c>
      <c r="I2602" s="24">
        <v>5425</v>
      </c>
      <c r="J2602" s="24">
        <v>6375</v>
      </c>
      <c r="K2602" s="24">
        <f t="shared" si="131"/>
        <v>11800</v>
      </c>
      <c r="L2602" s="92">
        <v>22</v>
      </c>
    </row>
    <row r="2603" spans="1:12">
      <c r="A2603" s="15">
        <v>45883</v>
      </c>
      <c r="B2603" s="15" t="b">
        <f t="shared" ca="1" si="129"/>
        <v>0</v>
      </c>
      <c r="C2603" s="28">
        <v>75</v>
      </c>
      <c r="D2603" s="28">
        <v>96.25</v>
      </c>
      <c r="E2603" s="28">
        <v>91.73</v>
      </c>
      <c r="F2603" s="28">
        <v>94.66</v>
      </c>
      <c r="G2603" s="5">
        <f t="shared" si="130"/>
        <v>93.767714285714291</v>
      </c>
      <c r="H2603" s="5">
        <v>26.3</v>
      </c>
      <c r="I2603" s="24">
        <v>4309</v>
      </c>
      <c r="J2603" s="24">
        <v>5250</v>
      </c>
      <c r="K2603" s="24">
        <f t="shared" si="131"/>
        <v>9559</v>
      </c>
      <c r="L2603" s="92">
        <v>22</v>
      </c>
    </row>
    <row r="2604" spans="1:12">
      <c r="A2604" s="15">
        <v>45884</v>
      </c>
      <c r="B2604" s="15" t="b">
        <f t="shared" ca="1" si="129"/>
        <v>0</v>
      </c>
      <c r="C2604" s="28">
        <v>38.6</v>
      </c>
      <c r="D2604" s="28">
        <v>95.75</v>
      </c>
      <c r="E2604" s="28">
        <v>83.07</v>
      </c>
      <c r="F2604" s="28">
        <v>93.32</v>
      </c>
      <c r="G2604" s="5">
        <f t="shared" si="130"/>
        <v>89.482571428571433</v>
      </c>
      <c r="H2604" s="5">
        <v>28.3</v>
      </c>
      <c r="I2604" s="24">
        <v>4855</v>
      </c>
      <c r="J2604" s="24">
        <v>5584</v>
      </c>
      <c r="K2604" s="24">
        <f t="shared" si="131"/>
        <v>10439</v>
      </c>
      <c r="L2604" s="92">
        <v>26</v>
      </c>
    </row>
    <row r="2605" spans="1:12">
      <c r="A2605" s="15">
        <v>45885</v>
      </c>
      <c r="B2605" s="15" t="b">
        <f t="shared" ca="1" si="129"/>
        <v>0</v>
      </c>
      <c r="C2605" s="28">
        <v>26.9</v>
      </c>
      <c r="D2605" s="28">
        <v>96</v>
      </c>
      <c r="E2605" s="28">
        <v>86.53</v>
      </c>
      <c r="F2605" s="28">
        <v>94.320000000000007</v>
      </c>
      <c r="G2605" s="5">
        <f t="shared" si="130"/>
        <v>91.365428571428566</v>
      </c>
      <c r="H2605" s="5">
        <v>30.7</v>
      </c>
      <c r="I2605" s="24">
        <v>4973</v>
      </c>
      <c r="J2605" s="24">
        <v>5597</v>
      </c>
      <c r="K2605" s="24">
        <f t="shared" si="131"/>
        <v>10570</v>
      </c>
      <c r="L2605" s="92">
        <v>26</v>
      </c>
    </row>
    <row r="2606" spans="1:12">
      <c r="A2606" s="15">
        <v>45886</v>
      </c>
      <c r="B2606" s="15" t="b">
        <f t="shared" ca="1" si="129"/>
        <v>0</v>
      </c>
      <c r="C2606" s="28">
        <v>51.2</v>
      </c>
      <c r="D2606" s="28">
        <v>88.25</v>
      </c>
      <c r="E2606" s="28">
        <v>80.53</v>
      </c>
      <c r="F2606" s="28">
        <v>90.98</v>
      </c>
      <c r="G2606" s="5">
        <f t="shared" si="130"/>
        <v>85.877428571428567</v>
      </c>
      <c r="H2606" s="5">
        <v>27.9</v>
      </c>
      <c r="I2606" s="24">
        <v>4637</v>
      </c>
      <c r="J2606" s="24">
        <v>5458</v>
      </c>
      <c r="K2606" s="24">
        <f t="shared" si="131"/>
        <v>10095</v>
      </c>
      <c r="L2606" s="92">
        <v>22</v>
      </c>
    </row>
    <row r="2607" spans="1:12">
      <c r="A2607" s="15">
        <v>45887</v>
      </c>
      <c r="B2607" s="15" t="b">
        <f t="shared" ca="1" si="129"/>
        <v>0</v>
      </c>
      <c r="C2607" s="28">
        <v>91.7</v>
      </c>
      <c r="D2607" s="28">
        <v>95</v>
      </c>
      <c r="E2607" s="28">
        <v>87.47</v>
      </c>
      <c r="F2607" s="28">
        <v>95.16</v>
      </c>
      <c r="G2607" s="5">
        <f t="shared" si="130"/>
        <v>91.827714285714279</v>
      </c>
      <c r="H2607" s="5">
        <v>26.6</v>
      </c>
      <c r="I2607" s="24">
        <v>4566</v>
      </c>
      <c r="J2607" s="24">
        <v>5137</v>
      </c>
      <c r="K2607" s="24">
        <f t="shared" si="131"/>
        <v>9703</v>
      </c>
      <c r="L2607" s="92">
        <v>31</v>
      </c>
    </row>
    <row r="2608" spans="1:12">
      <c r="A2608" s="15">
        <v>45888</v>
      </c>
      <c r="B2608" s="15" t="b">
        <f t="shared" ca="1" si="129"/>
        <v>0</v>
      </c>
      <c r="C2608" s="28">
        <v>67</v>
      </c>
      <c r="D2608" s="28">
        <v>91.75</v>
      </c>
      <c r="E2608" s="28">
        <v>81.2</v>
      </c>
      <c r="F2608" s="28">
        <v>94.320000000000007</v>
      </c>
      <c r="G2608" s="5">
        <f t="shared" si="130"/>
        <v>88.10971428571429</v>
      </c>
      <c r="H2608" s="5">
        <v>27.3</v>
      </c>
      <c r="I2608" s="24">
        <v>4740</v>
      </c>
      <c r="J2608" s="24">
        <v>5496</v>
      </c>
      <c r="K2608" s="24">
        <f t="shared" si="131"/>
        <v>10236</v>
      </c>
      <c r="L2608" s="92">
        <v>31</v>
      </c>
    </row>
    <row r="2609" spans="1:12">
      <c r="A2609" s="15">
        <v>45889</v>
      </c>
      <c r="B2609" s="15" t="b">
        <f t="shared" ref="B2609:B2620" ca="1" si="132">AND(A2609&gt;=(TODAY()-30),A2609&lt;TODAY())</f>
        <v>0</v>
      </c>
      <c r="C2609" s="28">
        <v>24</v>
      </c>
      <c r="D2609" s="28">
        <v>92</v>
      </c>
      <c r="E2609" s="28">
        <v>86.27</v>
      </c>
      <c r="F2609" s="28">
        <v>96.33</v>
      </c>
      <c r="G2609" s="5">
        <f t="shared" ref="G2609:G2620" si="133">((D2609*400)+(E2609*750)+(F2609*600))/1750</f>
        <v>91.028857142857149</v>
      </c>
      <c r="H2609" s="5">
        <v>29.5</v>
      </c>
      <c r="I2609" s="24">
        <v>5088</v>
      </c>
      <c r="J2609" s="24">
        <v>5727</v>
      </c>
      <c r="K2609" s="24">
        <f t="shared" ref="K2609:K2620" si="134">I2609+J2609</f>
        <v>10815</v>
      </c>
      <c r="L2609" s="92">
        <v>26</v>
      </c>
    </row>
    <row r="2610" spans="1:12">
      <c r="A2610" s="15">
        <v>45890</v>
      </c>
      <c r="B2610" s="15" t="b">
        <f t="shared" ca="1" si="132"/>
        <v>0</v>
      </c>
      <c r="C2610" s="28">
        <v>19.2</v>
      </c>
      <c r="D2610" s="28">
        <v>93</v>
      </c>
      <c r="E2610" s="28">
        <v>92.27</v>
      </c>
      <c r="F2610" s="28">
        <v>98.16</v>
      </c>
      <c r="G2610" s="5">
        <f t="shared" si="133"/>
        <v>94.456285714285713</v>
      </c>
      <c r="H2610" s="5">
        <v>30.6</v>
      </c>
      <c r="I2610" s="24">
        <v>5445</v>
      </c>
      <c r="J2610" s="24">
        <v>6005</v>
      </c>
      <c r="K2610" s="24">
        <f t="shared" si="134"/>
        <v>11450</v>
      </c>
      <c r="L2610" s="92">
        <v>26</v>
      </c>
    </row>
    <row r="2611" spans="1:12">
      <c r="A2611" s="15">
        <v>45891</v>
      </c>
      <c r="B2611" s="15" t="b">
        <f t="shared" ca="1" si="132"/>
        <v>0</v>
      </c>
      <c r="C2611" s="28">
        <v>35.799999999999997</v>
      </c>
      <c r="D2611" s="28">
        <v>91</v>
      </c>
      <c r="E2611" s="28">
        <v>89.07</v>
      </c>
      <c r="F2611" s="28">
        <v>96.66</v>
      </c>
      <c r="G2611" s="5">
        <f t="shared" si="133"/>
        <v>92.113428571428571</v>
      </c>
      <c r="H2611" s="5">
        <v>30.751546391752584</v>
      </c>
      <c r="I2611" s="24">
        <v>4977</v>
      </c>
      <c r="J2611" s="24">
        <v>5956</v>
      </c>
      <c r="K2611" s="24">
        <f t="shared" si="134"/>
        <v>10933</v>
      </c>
      <c r="L2611" s="92">
        <v>31</v>
      </c>
    </row>
    <row r="2612" spans="1:12">
      <c r="A2612" s="15">
        <v>45892</v>
      </c>
      <c r="B2612" s="15" t="b">
        <f t="shared" ca="1" si="132"/>
        <v>0</v>
      </c>
      <c r="C2612" s="28">
        <v>44.9</v>
      </c>
      <c r="D2612" s="28">
        <v>95</v>
      </c>
      <c r="E2612" s="28">
        <v>92.4</v>
      </c>
      <c r="F2612" s="28">
        <v>94.16</v>
      </c>
      <c r="G2612" s="5">
        <f t="shared" si="133"/>
        <v>93.597714285714289</v>
      </c>
      <c r="H2612" s="5">
        <v>30.78350515463918</v>
      </c>
      <c r="I2612" s="24">
        <v>4984</v>
      </c>
      <c r="J2612" s="24">
        <v>6016</v>
      </c>
      <c r="K2612" s="24">
        <f t="shared" si="134"/>
        <v>11000</v>
      </c>
      <c r="L2612" s="92">
        <v>26</v>
      </c>
    </row>
    <row r="2613" spans="1:12">
      <c r="A2613" s="15">
        <v>45893</v>
      </c>
      <c r="B2613" s="15" t="b">
        <f t="shared" ca="1" si="132"/>
        <v>0</v>
      </c>
      <c r="C2613" s="28">
        <v>11.8</v>
      </c>
      <c r="D2613" s="28">
        <v>82.5</v>
      </c>
      <c r="E2613" s="28">
        <v>79.2</v>
      </c>
      <c r="F2613" s="28">
        <v>91.820000000000007</v>
      </c>
      <c r="G2613" s="5">
        <f t="shared" si="133"/>
        <v>84.281142857142854</v>
      </c>
      <c r="H2613" s="5">
        <v>30.1</v>
      </c>
      <c r="I2613" s="24">
        <v>5206</v>
      </c>
      <c r="J2613" s="24">
        <v>6149</v>
      </c>
      <c r="K2613" s="24">
        <f t="shared" si="134"/>
        <v>11355</v>
      </c>
      <c r="L2613" s="92">
        <v>26</v>
      </c>
    </row>
    <row r="2614" spans="1:12">
      <c r="A2614" s="15">
        <v>45894</v>
      </c>
      <c r="B2614" s="15" t="b">
        <f t="shared" ca="1" si="132"/>
        <v>0</v>
      </c>
      <c r="C2614" s="28">
        <v>65.599999999999994</v>
      </c>
      <c r="D2614" s="28">
        <v>85.5</v>
      </c>
      <c r="E2614" s="28">
        <v>83.73</v>
      </c>
      <c r="F2614" s="28">
        <v>93.32</v>
      </c>
      <c r="G2614" s="5">
        <f t="shared" si="133"/>
        <v>87.42257142857143</v>
      </c>
      <c r="H2614" s="5">
        <v>30.171134020618574</v>
      </c>
      <c r="I2614" s="24">
        <v>4885</v>
      </c>
      <c r="J2614" s="24">
        <v>5910</v>
      </c>
      <c r="K2614" s="24">
        <f t="shared" si="134"/>
        <v>10795</v>
      </c>
      <c r="L2614" s="92">
        <v>26</v>
      </c>
    </row>
    <row r="2615" spans="1:12">
      <c r="A2615" s="15">
        <v>45895</v>
      </c>
      <c r="B2615" s="15" t="b">
        <f t="shared" ca="1" si="132"/>
        <v>0</v>
      </c>
      <c r="C2615" s="28">
        <v>81.2</v>
      </c>
      <c r="D2615" s="28">
        <v>83.75</v>
      </c>
      <c r="E2615" s="28">
        <v>84.8</v>
      </c>
      <c r="F2615" s="28">
        <v>97.16</v>
      </c>
      <c r="G2615" s="5">
        <f t="shared" si="133"/>
        <v>88.797714285714292</v>
      </c>
      <c r="H2615" s="5">
        <v>30.7</v>
      </c>
      <c r="I2615" s="24">
        <v>5315</v>
      </c>
      <c r="J2615" s="24">
        <v>6289</v>
      </c>
      <c r="K2615" s="24">
        <f t="shared" si="134"/>
        <v>11604</v>
      </c>
      <c r="L2615" s="92">
        <v>36</v>
      </c>
    </row>
    <row r="2616" spans="1:12">
      <c r="A2616" s="15">
        <v>45896</v>
      </c>
      <c r="B2616" s="15" t="b">
        <f t="shared" ca="1" si="132"/>
        <v>0</v>
      </c>
      <c r="C2616" s="28">
        <v>75</v>
      </c>
      <c r="D2616" s="28">
        <v>76.25</v>
      </c>
      <c r="E2616" s="28">
        <v>82.27</v>
      </c>
      <c r="F2616" s="28">
        <v>79.3</v>
      </c>
      <c r="G2616" s="5">
        <f t="shared" si="133"/>
        <v>79.875714285714281</v>
      </c>
      <c r="H2616" s="5">
        <v>31</v>
      </c>
      <c r="I2616" s="24">
        <v>5087</v>
      </c>
      <c r="J2616" s="24">
        <v>5996</v>
      </c>
      <c r="K2616" s="24">
        <f t="shared" si="134"/>
        <v>11083</v>
      </c>
      <c r="L2616" s="92">
        <v>26</v>
      </c>
    </row>
    <row r="2617" spans="1:12">
      <c r="A2617" s="15">
        <v>45897</v>
      </c>
      <c r="B2617" s="15" t="b">
        <f t="shared" ca="1" si="132"/>
        <v>0</v>
      </c>
      <c r="C2617" s="28">
        <v>56.9</v>
      </c>
      <c r="D2617" s="28">
        <v>80.5</v>
      </c>
      <c r="E2617" s="28">
        <v>77.86999999999999</v>
      </c>
      <c r="F2617" s="28">
        <v>81.47</v>
      </c>
      <c r="G2617" s="5">
        <f t="shared" si="133"/>
        <v>79.70542857142857</v>
      </c>
      <c r="H2617" s="5">
        <v>29.6</v>
      </c>
      <c r="I2617" s="24">
        <v>5012</v>
      </c>
      <c r="J2617" s="24">
        <v>5918</v>
      </c>
      <c r="K2617" s="24">
        <f t="shared" si="134"/>
        <v>10930</v>
      </c>
      <c r="L2617" s="92">
        <v>26</v>
      </c>
    </row>
    <row r="2618" spans="1:12">
      <c r="A2618" s="15">
        <v>45898</v>
      </c>
      <c r="B2618" s="15" t="b">
        <f t="shared" ca="1" si="132"/>
        <v>0</v>
      </c>
      <c r="C2618" s="28">
        <v>60.8</v>
      </c>
      <c r="D2618" s="28">
        <v>77.75</v>
      </c>
      <c r="E2618" s="28">
        <v>77.069999999999993</v>
      </c>
      <c r="F2618" s="28">
        <v>79.13</v>
      </c>
      <c r="G2618" s="5">
        <f t="shared" si="133"/>
        <v>77.931714285714293</v>
      </c>
      <c r="H2618" s="5">
        <v>31.3</v>
      </c>
      <c r="I2618" s="24">
        <v>5654</v>
      </c>
      <c r="J2618" s="24">
        <v>6487</v>
      </c>
      <c r="K2618" s="24">
        <f t="shared" si="134"/>
        <v>12141</v>
      </c>
      <c r="L2618" s="92">
        <v>31</v>
      </c>
    </row>
    <row r="2619" spans="1:12">
      <c r="A2619" s="15">
        <v>45899</v>
      </c>
      <c r="B2619" s="15" t="b">
        <f t="shared" ca="1" si="132"/>
        <v>0</v>
      </c>
      <c r="C2619" s="28">
        <v>22.3</v>
      </c>
      <c r="D2619" s="28">
        <v>69.5</v>
      </c>
      <c r="E2619" s="28">
        <v>73.87</v>
      </c>
      <c r="F2619" s="28">
        <v>79.13</v>
      </c>
      <c r="G2619" s="5">
        <f t="shared" si="133"/>
        <v>74.674571428571426</v>
      </c>
      <c r="H2619" s="5">
        <v>30.4</v>
      </c>
      <c r="I2619" s="24">
        <v>5374</v>
      </c>
      <c r="J2619" s="24">
        <v>6209</v>
      </c>
      <c r="K2619" s="24">
        <f t="shared" si="134"/>
        <v>11583</v>
      </c>
      <c r="L2619" s="92">
        <v>26</v>
      </c>
    </row>
    <row r="2620" spans="1:12">
      <c r="A2620" s="15">
        <v>45900</v>
      </c>
      <c r="B2620" s="15" t="b">
        <f t="shared" ca="1" si="132"/>
        <v>0</v>
      </c>
      <c r="C2620" s="28">
        <v>30.6</v>
      </c>
      <c r="D2620" s="28">
        <v>42.25</v>
      </c>
      <c r="E2620" s="28">
        <v>59.07</v>
      </c>
      <c r="F2620" s="28">
        <v>46.410000000000004</v>
      </c>
      <c r="G2620" s="5">
        <f t="shared" si="133"/>
        <v>50.884857142857143</v>
      </c>
      <c r="H2620" s="5">
        <v>31.1</v>
      </c>
      <c r="I2620" s="24">
        <v>5261</v>
      </c>
      <c r="J2620" s="24">
        <v>6163</v>
      </c>
      <c r="K2620" s="24">
        <f t="shared" si="134"/>
        <v>11424</v>
      </c>
      <c r="L2620" s="92">
        <v>22</v>
      </c>
    </row>
    <row r="2621" spans="1:12">
      <c r="A2621" s="15">
        <v>45901</v>
      </c>
      <c r="B2621" s="15" t="b">
        <f t="shared" ref="B2621:B2652" ca="1" si="135">AND(A2621&gt;=(TODAY()-30),A2621&lt;TODAY())</f>
        <v>0</v>
      </c>
      <c r="C2621" s="28">
        <v>42.8</v>
      </c>
      <c r="D2621" s="28">
        <v>43.75</v>
      </c>
      <c r="E2621" s="28">
        <v>58.13</v>
      </c>
      <c r="F2621" s="28">
        <v>50.580000000000005</v>
      </c>
      <c r="G2621" s="5">
        <f t="shared" ref="G2621:G2652" si="136">((D2621*400)+(E2621*750)+(F2621*600))/1750</f>
        <v>52.254571428571431</v>
      </c>
      <c r="H2621" s="5">
        <v>30.6</v>
      </c>
      <c r="I2621" s="24">
        <v>5557</v>
      </c>
      <c r="J2621" s="24">
        <v>6487</v>
      </c>
      <c r="K2621" s="24">
        <f t="shared" ref="K2621:K2652" si="137">I2621+J2621</f>
        <v>12044</v>
      </c>
      <c r="L2621" s="92">
        <v>11</v>
      </c>
    </row>
    <row r="2622" spans="1:12">
      <c r="A2622" s="15">
        <v>45902</v>
      </c>
      <c r="B2622" s="15" t="b">
        <f t="shared" ca="1" si="135"/>
        <v>0</v>
      </c>
      <c r="C2622" s="28">
        <v>16.399999999999999</v>
      </c>
      <c r="D2622" s="28">
        <v>42</v>
      </c>
      <c r="E2622" s="28">
        <v>56.67</v>
      </c>
      <c r="F2622" s="28">
        <v>56.93</v>
      </c>
      <c r="G2622" s="5">
        <f t="shared" si="136"/>
        <v>53.405999999999999</v>
      </c>
      <c r="H2622" s="5">
        <v>30.8</v>
      </c>
      <c r="I2622" s="24">
        <v>5520</v>
      </c>
      <c r="J2622" s="24">
        <v>6640</v>
      </c>
      <c r="K2622" s="24">
        <f t="shared" si="137"/>
        <v>12160</v>
      </c>
      <c r="L2622" s="92">
        <v>15</v>
      </c>
    </row>
    <row r="2623" spans="1:12">
      <c r="A2623" s="15">
        <v>45903</v>
      </c>
      <c r="B2623" s="15" t="b">
        <f t="shared" ca="1" si="135"/>
        <v>0</v>
      </c>
      <c r="C2623" s="28">
        <v>49</v>
      </c>
      <c r="D2623" s="28">
        <v>45</v>
      </c>
      <c r="E2623" s="28">
        <v>57.73</v>
      </c>
      <c r="F2623" s="28">
        <v>59.43</v>
      </c>
      <c r="G2623" s="5">
        <f t="shared" si="136"/>
        <v>55.403142857142861</v>
      </c>
      <c r="H2623" s="5">
        <v>31.128865979381445</v>
      </c>
      <c r="I2623" s="24">
        <v>5604</v>
      </c>
      <c r="J2623" s="24">
        <v>6556</v>
      </c>
      <c r="K2623" s="24">
        <f t="shared" si="137"/>
        <v>12160</v>
      </c>
      <c r="L2623" s="92">
        <v>11</v>
      </c>
    </row>
    <row r="2624" spans="1:12">
      <c r="A2624" s="15">
        <v>45904</v>
      </c>
      <c r="B2624" s="15" t="b">
        <f t="shared" ca="1" si="135"/>
        <v>0</v>
      </c>
      <c r="C2624" s="28">
        <v>50.1</v>
      </c>
      <c r="D2624" s="28">
        <v>51.5</v>
      </c>
      <c r="E2624" s="28">
        <v>61.2</v>
      </c>
      <c r="F2624" s="28">
        <v>56.09</v>
      </c>
      <c r="G2624" s="5">
        <f t="shared" si="136"/>
        <v>57.23085714285714</v>
      </c>
      <c r="H2624" s="5">
        <v>31.216494845360835</v>
      </c>
      <c r="I2624" s="24">
        <v>5683</v>
      </c>
      <c r="J2624" s="24">
        <v>6384</v>
      </c>
      <c r="K2624" s="24">
        <f t="shared" si="137"/>
        <v>12067</v>
      </c>
      <c r="L2624" s="92">
        <v>12</v>
      </c>
    </row>
    <row r="2625" spans="1:12">
      <c r="A2625" s="15">
        <v>45905</v>
      </c>
      <c r="B2625" s="15" t="b">
        <f t="shared" ca="1" si="135"/>
        <v>0</v>
      </c>
      <c r="C2625" s="28">
        <v>62.7</v>
      </c>
      <c r="D2625" s="28">
        <v>57.5</v>
      </c>
      <c r="E2625" s="28">
        <v>70</v>
      </c>
      <c r="F2625" s="28">
        <v>51.42</v>
      </c>
      <c r="G2625" s="5">
        <f t="shared" si="136"/>
        <v>60.772571428571432</v>
      </c>
      <c r="H2625" s="5">
        <v>31.2</v>
      </c>
      <c r="I2625" s="24">
        <v>5961</v>
      </c>
      <c r="J2625" s="24">
        <v>6754</v>
      </c>
      <c r="K2625" s="24">
        <f t="shared" si="137"/>
        <v>12715</v>
      </c>
      <c r="L2625" s="92">
        <v>18</v>
      </c>
    </row>
    <row r="2626" spans="1:12">
      <c r="A2626" s="15">
        <v>45906</v>
      </c>
      <c r="B2626" s="15" t="b">
        <f t="shared" ca="1" si="135"/>
        <v>0</v>
      </c>
      <c r="C2626" s="28">
        <v>39.9</v>
      </c>
      <c r="D2626" s="28">
        <v>58.5</v>
      </c>
      <c r="E2626" s="28">
        <v>70.399999999999991</v>
      </c>
      <c r="F2626" s="28">
        <v>51.59</v>
      </c>
      <c r="G2626" s="5">
        <f t="shared" si="136"/>
        <v>61.23085714285714</v>
      </c>
      <c r="H2626" s="5">
        <v>31.3</v>
      </c>
      <c r="I2626" s="24">
        <v>5625</v>
      </c>
      <c r="J2626" s="24">
        <v>6514</v>
      </c>
      <c r="K2626" s="24">
        <f t="shared" si="137"/>
        <v>12139</v>
      </c>
      <c r="L2626" s="92">
        <v>26</v>
      </c>
    </row>
    <row r="2627" spans="1:12">
      <c r="A2627" s="15">
        <v>45907</v>
      </c>
      <c r="B2627" s="15" t="b">
        <f t="shared" ca="1" si="135"/>
        <v>0</v>
      </c>
      <c r="C2627" s="28">
        <v>23.2</v>
      </c>
      <c r="D2627" s="28">
        <v>47.5</v>
      </c>
      <c r="E2627" s="28">
        <v>57.07</v>
      </c>
      <c r="F2627" s="28">
        <v>40.229999999999997</v>
      </c>
      <c r="G2627" s="5">
        <f t="shared" si="136"/>
        <v>49.10885714285714</v>
      </c>
      <c r="H2627" s="5">
        <v>28.4</v>
      </c>
      <c r="I2627" s="24">
        <v>5555</v>
      </c>
      <c r="J2627" s="24">
        <v>6218</v>
      </c>
      <c r="K2627" s="24">
        <f t="shared" si="137"/>
        <v>11773</v>
      </c>
      <c r="L2627" s="92">
        <v>18</v>
      </c>
    </row>
    <row r="2628" spans="1:12">
      <c r="A2628" s="15">
        <v>45908</v>
      </c>
      <c r="B2628" s="15" t="b">
        <f t="shared" ca="1" si="135"/>
        <v>0</v>
      </c>
      <c r="C2628" s="28">
        <v>55.1</v>
      </c>
      <c r="D2628" s="28">
        <v>52.5</v>
      </c>
      <c r="E2628" s="28">
        <v>60</v>
      </c>
      <c r="F2628" s="28">
        <v>40.07</v>
      </c>
      <c r="G2628" s="5">
        <f t="shared" si="136"/>
        <v>51.452571428571432</v>
      </c>
      <c r="H2628" s="5">
        <v>27.7</v>
      </c>
      <c r="I2628" s="24">
        <v>5197</v>
      </c>
      <c r="J2628" s="24">
        <v>6001</v>
      </c>
      <c r="K2628" s="24">
        <f t="shared" si="137"/>
        <v>11198</v>
      </c>
      <c r="L2628" s="92">
        <v>6</v>
      </c>
    </row>
    <row r="2629" spans="1:12">
      <c r="A2629" s="15">
        <v>45909</v>
      </c>
      <c r="B2629" s="15" t="b">
        <f t="shared" ca="1" si="135"/>
        <v>0</v>
      </c>
      <c r="C2629" s="28">
        <v>52.5</v>
      </c>
      <c r="D2629" s="28">
        <v>53.75</v>
      </c>
      <c r="E2629" s="28">
        <v>64.929999999999993</v>
      </c>
      <c r="F2629" s="28">
        <v>36.89</v>
      </c>
      <c r="G2629" s="5">
        <f t="shared" si="136"/>
        <v>52.760857142857141</v>
      </c>
      <c r="H2629" s="5">
        <v>28.9</v>
      </c>
      <c r="I2629" s="24">
        <v>5451</v>
      </c>
      <c r="J2629" s="24">
        <v>6151</v>
      </c>
      <c r="K2629" s="24">
        <f t="shared" si="137"/>
        <v>11602</v>
      </c>
      <c r="L2629" s="92">
        <v>15</v>
      </c>
    </row>
    <row r="2630" spans="1:12">
      <c r="A2630" s="15">
        <v>45910</v>
      </c>
      <c r="B2630" s="15" t="b">
        <f t="shared" ca="1" si="135"/>
        <v>0</v>
      </c>
      <c r="C2630" s="28">
        <v>69</v>
      </c>
      <c r="D2630" s="28">
        <v>51.25</v>
      </c>
      <c r="E2630" s="28">
        <v>67.73</v>
      </c>
      <c r="F2630" s="28">
        <v>40.229999999999997</v>
      </c>
      <c r="G2630" s="5">
        <f t="shared" si="136"/>
        <v>54.534571428571425</v>
      </c>
      <c r="H2630" s="5">
        <v>28.401030927835048</v>
      </c>
      <c r="I2630" s="24">
        <v>5225</v>
      </c>
      <c r="J2630" s="24">
        <v>5988</v>
      </c>
      <c r="K2630" s="24">
        <f t="shared" si="137"/>
        <v>11213</v>
      </c>
      <c r="L2630" s="92">
        <v>11</v>
      </c>
    </row>
    <row r="2631" spans="1:12">
      <c r="A2631" s="15">
        <v>45911</v>
      </c>
      <c r="B2631" s="15" t="b">
        <f t="shared" ca="1" si="135"/>
        <v>0</v>
      </c>
      <c r="C2631" s="28">
        <v>103.7</v>
      </c>
      <c r="D2631" s="28">
        <v>60</v>
      </c>
      <c r="E2631" s="28">
        <v>71.069999999999993</v>
      </c>
      <c r="F2631" s="28">
        <v>48.41</v>
      </c>
      <c r="G2631" s="5">
        <f t="shared" si="136"/>
        <v>60.770571428571429</v>
      </c>
      <c r="H2631" s="5">
        <v>30.145360824742266</v>
      </c>
      <c r="I2631" s="24">
        <v>5905</v>
      </c>
      <c r="J2631" s="24">
        <v>6730</v>
      </c>
      <c r="K2631" s="24">
        <f t="shared" si="137"/>
        <v>12635</v>
      </c>
      <c r="L2631" s="92">
        <v>15</v>
      </c>
    </row>
    <row r="2632" spans="1:12">
      <c r="A2632" s="15">
        <v>45912</v>
      </c>
      <c r="B2632" s="15" t="b">
        <f t="shared" ca="1" si="135"/>
        <v>0</v>
      </c>
      <c r="C2632" s="28">
        <v>84.2</v>
      </c>
      <c r="D2632" s="28">
        <v>72.5</v>
      </c>
      <c r="E2632" s="28">
        <v>79.33</v>
      </c>
      <c r="F2632" s="28">
        <v>54.09</v>
      </c>
      <c r="G2632" s="5">
        <f t="shared" si="136"/>
        <v>69.115142857142857</v>
      </c>
      <c r="H2632" s="5">
        <v>30.74432989690721</v>
      </c>
      <c r="I2632" s="24">
        <v>5144</v>
      </c>
      <c r="J2632" s="24">
        <v>5798</v>
      </c>
      <c r="K2632" s="24">
        <f t="shared" si="137"/>
        <v>10942</v>
      </c>
      <c r="L2632" s="92">
        <v>22</v>
      </c>
    </row>
    <row r="2633" spans="1:12">
      <c r="A2633" s="15">
        <v>45913</v>
      </c>
      <c r="B2633" s="15" t="b">
        <f t="shared" ca="1" si="135"/>
        <v>0</v>
      </c>
      <c r="C2633" s="28">
        <v>101.7</v>
      </c>
      <c r="D2633" s="28">
        <v>91</v>
      </c>
      <c r="E2633" s="28">
        <v>92.4</v>
      </c>
      <c r="F2633" s="28">
        <v>63.61</v>
      </c>
      <c r="G2633" s="5">
        <f t="shared" si="136"/>
        <v>82.209142857142851</v>
      </c>
      <c r="H2633" s="5">
        <v>30.5</v>
      </c>
      <c r="I2633" s="24">
        <v>5558</v>
      </c>
      <c r="J2633" s="24">
        <v>6374</v>
      </c>
      <c r="K2633" s="24">
        <f t="shared" si="137"/>
        <v>11932</v>
      </c>
      <c r="L2633" s="92">
        <v>31</v>
      </c>
    </row>
    <row r="2634" spans="1:12">
      <c r="A2634" s="15">
        <v>45914</v>
      </c>
      <c r="B2634" s="15" t="b">
        <f t="shared" ca="1" si="135"/>
        <v>0</v>
      </c>
      <c r="C2634" s="28">
        <v>104.4</v>
      </c>
      <c r="D2634" s="28">
        <v>67.75</v>
      </c>
      <c r="E2634" s="28">
        <v>75.2</v>
      </c>
      <c r="F2634" s="28">
        <v>46.739999999999995</v>
      </c>
      <c r="G2634" s="5">
        <f t="shared" si="136"/>
        <v>63.739428571428569</v>
      </c>
      <c r="H2634" s="5">
        <v>30.7</v>
      </c>
      <c r="I2634" s="24">
        <v>5198</v>
      </c>
      <c r="J2634" s="24">
        <v>6291</v>
      </c>
      <c r="K2634" s="24">
        <f t="shared" si="137"/>
        <v>11489</v>
      </c>
      <c r="L2634" s="92">
        <v>22</v>
      </c>
    </row>
    <row r="2635" spans="1:12">
      <c r="A2635" s="15">
        <v>45915</v>
      </c>
      <c r="B2635" s="15" t="b">
        <f t="shared" ca="1" si="135"/>
        <v>0</v>
      </c>
      <c r="C2635" s="28">
        <v>104.9</v>
      </c>
      <c r="D2635" s="28">
        <v>68.25</v>
      </c>
      <c r="E2635" s="28">
        <v>74.27</v>
      </c>
      <c r="F2635" s="28">
        <v>45.910000000000004</v>
      </c>
      <c r="G2635" s="5">
        <f t="shared" si="136"/>
        <v>63.170571428571428</v>
      </c>
      <c r="H2635" s="5">
        <v>30.8</v>
      </c>
      <c r="I2635" s="24">
        <v>5746</v>
      </c>
      <c r="J2635" s="24">
        <v>6403</v>
      </c>
      <c r="K2635" s="24">
        <f t="shared" si="137"/>
        <v>12149</v>
      </c>
      <c r="L2635" s="92">
        <v>15</v>
      </c>
    </row>
    <row r="2636" spans="1:12">
      <c r="A2636" s="15">
        <v>45916</v>
      </c>
      <c r="B2636" s="15" t="b">
        <f t="shared" ca="1" si="135"/>
        <v>0</v>
      </c>
      <c r="C2636" s="28">
        <v>82.5</v>
      </c>
      <c r="D2636" s="28">
        <v>65.5</v>
      </c>
      <c r="E2636" s="28">
        <v>77.33</v>
      </c>
      <c r="F2636" s="28">
        <v>42.24</v>
      </c>
      <c r="G2636" s="5">
        <f t="shared" si="136"/>
        <v>62.595142857142854</v>
      </c>
      <c r="H2636" s="5">
        <v>31.2</v>
      </c>
      <c r="I2636" s="24">
        <v>5946</v>
      </c>
      <c r="J2636" s="24">
        <v>6883</v>
      </c>
      <c r="K2636" s="24">
        <f t="shared" si="137"/>
        <v>12829</v>
      </c>
      <c r="L2636" s="92">
        <v>15</v>
      </c>
    </row>
    <row r="2637" spans="1:12">
      <c r="A2637" s="15">
        <v>45917</v>
      </c>
      <c r="B2637" s="15" t="b">
        <f t="shared" ca="1" si="135"/>
        <v>0</v>
      </c>
      <c r="C2637" s="28">
        <v>71.2</v>
      </c>
      <c r="D2637" s="28">
        <v>58.75</v>
      </c>
      <c r="E2637" s="28">
        <v>77.2</v>
      </c>
      <c r="F2637" s="28">
        <v>42.07</v>
      </c>
      <c r="G2637" s="5">
        <f t="shared" si="136"/>
        <v>60.938285714285712</v>
      </c>
      <c r="H2637" s="5">
        <v>30.429896907216506</v>
      </c>
      <c r="I2637" s="24">
        <v>5376</v>
      </c>
      <c r="J2637" s="24">
        <v>6327</v>
      </c>
      <c r="K2637" s="24">
        <f t="shared" si="137"/>
        <v>11703</v>
      </c>
      <c r="L2637" s="92">
        <v>11</v>
      </c>
    </row>
    <row r="2638" spans="1:12">
      <c r="A2638" s="15">
        <v>45918</v>
      </c>
      <c r="B2638" s="15" t="b">
        <f t="shared" ca="1" si="135"/>
        <v>0</v>
      </c>
      <c r="C2638" s="28">
        <v>10.9</v>
      </c>
      <c r="D2638" s="28">
        <v>63.25</v>
      </c>
      <c r="E2638" s="28">
        <v>79.069999999999993</v>
      </c>
      <c r="F2638" s="28">
        <v>45.41</v>
      </c>
      <c r="G2638" s="5">
        <f t="shared" si="136"/>
        <v>63.913428571428568</v>
      </c>
      <c r="H2638" s="5">
        <v>30.336082474226806</v>
      </c>
      <c r="I2638" s="24">
        <v>5176</v>
      </c>
      <c r="J2638" s="24">
        <v>5879</v>
      </c>
      <c r="K2638" s="24">
        <f t="shared" si="137"/>
        <v>11055</v>
      </c>
      <c r="L2638" s="92">
        <v>11</v>
      </c>
    </row>
    <row r="2639" spans="1:12">
      <c r="A2639" s="15">
        <v>45919</v>
      </c>
      <c r="B2639" s="15" t="b">
        <f t="shared" ca="1" si="135"/>
        <v>0</v>
      </c>
      <c r="C2639" s="28">
        <v>37.9</v>
      </c>
      <c r="D2639" s="28">
        <v>73.5</v>
      </c>
      <c r="E2639" s="28">
        <v>83.88</v>
      </c>
      <c r="F2639" s="28">
        <v>49.08</v>
      </c>
      <c r="G2639" s="5">
        <f t="shared" si="136"/>
        <v>69.575999999999993</v>
      </c>
      <c r="H2639" s="5">
        <v>28.8</v>
      </c>
      <c r="I2639" s="24">
        <v>4492</v>
      </c>
      <c r="J2639" s="24">
        <v>5214</v>
      </c>
      <c r="K2639" s="24">
        <f t="shared" si="137"/>
        <v>9706</v>
      </c>
      <c r="L2639" s="92">
        <v>15</v>
      </c>
    </row>
    <row r="2640" spans="1:12">
      <c r="A2640" s="15">
        <v>45920</v>
      </c>
      <c r="B2640" s="15" t="b">
        <f t="shared" ca="1" si="135"/>
        <v>0</v>
      </c>
      <c r="C2640" s="28">
        <v>22.7</v>
      </c>
      <c r="D2640" s="28">
        <v>90.5</v>
      </c>
      <c r="E2640" s="28">
        <v>93.47</v>
      </c>
      <c r="F2640" s="28">
        <v>96.99</v>
      </c>
      <c r="G2640" s="5">
        <f t="shared" si="136"/>
        <v>93.998000000000005</v>
      </c>
      <c r="H2640" s="5">
        <v>26.3</v>
      </c>
      <c r="I2640" s="24">
        <v>4536</v>
      </c>
      <c r="J2640" s="24">
        <v>5391</v>
      </c>
      <c r="K2640" s="24">
        <f t="shared" si="137"/>
        <v>9927</v>
      </c>
      <c r="L2640" s="92">
        <v>22</v>
      </c>
    </row>
    <row r="2641" spans="1:12">
      <c r="A2641" s="15">
        <v>45921</v>
      </c>
      <c r="B2641" s="15" t="b">
        <f t="shared" ca="1" si="135"/>
        <v>0</v>
      </c>
      <c r="C2641" s="28">
        <v>49.1</v>
      </c>
      <c r="D2641" s="28">
        <v>89.5</v>
      </c>
      <c r="E2641" s="28">
        <v>92.93</v>
      </c>
      <c r="F2641" s="28">
        <v>96.99</v>
      </c>
      <c r="G2641" s="5">
        <f t="shared" si="136"/>
        <v>93.537999999999997</v>
      </c>
      <c r="H2641" s="5">
        <v>26.4</v>
      </c>
      <c r="I2641" s="24">
        <v>4395</v>
      </c>
      <c r="J2641" s="24">
        <v>5143</v>
      </c>
      <c r="K2641" s="24">
        <f t="shared" si="137"/>
        <v>9538</v>
      </c>
      <c r="L2641" s="92">
        <v>22</v>
      </c>
    </row>
    <row r="2642" spans="1:12">
      <c r="A2642" s="15">
        <v>45922</v>
      </c>
      <c r="B2642" s="15" t="b">
        <f t="shared" ca="1" si="135"/>
        <v>0</v>
      </c>
      <c r="C2642" s="28">
        <v>121.1</v>
      </c>
      <c r="D2642" s="28">
        <v>84.25</v>
      </c>
      <c r="E2642" s="28">
        <v>82.27</v>
      </c>
      <c r="F2642" s="28">
        <v>48.25</v>
      </c>
      <c r="G2642" s="5">
        <f t="shared" si="136"/>
        <v>71.058571428571426</v>
      </c>
      <c r="H2642" s="5">
        <v>29.822680412371135</v>
      </c>
      <c r="I2642" s="24">
        <v>5301</v>
      </c>
      <c r="J2642" s="24">
        <v>6374</v>
      </c>
      <c r="K2642" s="24">
        <f t="shared" si="137"/>
        <v>11675</v>
      </c>
      <c r="L2642" s="92">
        <v>15</v>
      </c>
    </row>
    <row r="2643" spans="1:12">
      <c r="A2643" s="15">
        <v>45923</v>
      </c>
      <c r="B2643" s="15" t="b">
        <f t="shared" ca="1" si="135"/>
        <v>0</v>
      </c>
      <c r="C2643" s="28">
        <v>71.099999999999994</v>
      </c>
      <c r="D2643" s="28">
        <v>66.25</v>
      </c>
      <c r="E2643" s="28">
        <v>74.27</v>
      </c>
      <c r="F2643" s="28">
        <v>51.59</v>
      </c>
      <c r="G2643" s="5">
        <f t="shared" si="136"/>
        <v>64.660857142857139</v>
      </c>
      <c r="H2643" s="5">
        <v>30.059793814432997</v>
      </c>
      <c r="I2643" s="24">
        <v>5036</v>
      </c>
      <c r="J2643" s="24">
        <v>5868</v>
      </c>
      <c r="K2643" s="24">
        <f t="shared" si="137"/>
        <v>10904</v>
      </c>
      <c r="L2643" s="92">
        <v>5</v>
      </c>
    </row>
    <row r="2644" spans="1:12">
      <c r="A2644" s="15">
        <v>45924</v>
      </c>
      <c r="B2644" s="15" t="b">
        <f t="shared" ca="1" si="135"/>
        <v>0</v>
      </c>
      <c r="C2644" s="28">
        <v>79.2</v>
      </c>
      <c r="D2644" s="28">
        <v>92.75</v>
      </c>
      <c r="E2644" s="28">
        <v>87.2</v>
      </c>
      <c r="F2644" s="28">
        <v>54.42</v>
      </c>
      <c r="G2644" s="5">
        <f t="shared" si="136"/>
        <v>77.22971428571428</v>
      </c>
      <c r="H2644" s="5">
        <v>26.2</v>
      </c>
      <c r="I2644" s="24">
        <v>5466</v>
      </c>
      <c r="J2644" s="24">
        <v>6297</v>
      </c>
      <c r="K2644" s="24">
        <f t="shared" si="137"/>
        <v>11763</v>
      </c>
      <c r="L2644" s="92">
        <v>0</v>
      </c>
    </row>
    <row r="2645" spans="1:12">
      <c r="A2645" s="15">
        <v>45925</v>
      </c>
      <c r="B2645" s="15" t="b">
        <f t="shared" ca="1" si="135"/>
        <v>0</v>
      </c>
      <c r="C2645" s="28">
        <v>87.2</v>
      </c>
      <c r="D2645" s="28">
        <v>48</v>
      </c>
      <c r="E2645" s="28">
        <v>67.600000000000009</v>
      </c>
      <c r="F2645" s="28">
        <v>43.74</v>
      </c>
      <c r="G2645" s="5">
        <f t="shared" si="136"/>
        <v>54.939428571428572</v>
      </c>
      <c r="H2645" s="5">
        <v>28.4</v>
      </c>
      <c r="I2645" s="24">
        <v>5890</v>
      </c>
      <c r="J2645" s="24">
        <v>6999</v>
      </c>
      <c r="K2645" s="24">
        <f t="shared" si="137"/>
        <v>12889</v>
      </c>
      <c r="L2645" s="92">
        <v>12</v>
      </c>
    </row>
    <row r="2646" spans="1:12">
      <c r="A2646" s="15">
        <v>45926</v>
      </c>
      <c r="B2646" s="15" t="b">
        <f t="shared" ca="1" si="135"/>
        <v>0</v>
      </c>
      <c r="C2646" s="28">
        <v>80.400000000000006</v>
      </c>
      <c r="D2646" s="28">
        <v>67.75</v>
      </c>
      <c r="E2646" s="28">
        <v>74.67</v>
      </c>
      <c r="F2646" s="28">
        <v>46.58</v>
      </c>
      <c r="G2646" s="5">
        <f t="shared" si="136"/>
        <v>63.457428571428572</v>
      </c>
      <c r="H2646" s="5">
        <v>30.993814432989684</v>
      </c>
      <c r="I2646" s="24">
        <v>5515</v>
      </c>
      <c r="J2646" s="24">
        <v>6376</v>
      </c>
      <c r="K2646" s="24">
        <f t="shared" si="137"/>
        <v>11891</v>
      </c>
      <c r="L2646" s="92">
        <v>18</v>
      </c>
    </row>
    <row r="2647" spans="1:12">
      <c r="A2647" s="15">
        <v>45927</v>
      </c>
      <c r="B2647" s="15" t="b">
        <f t="shared" ca="1" si="135"/>
        <v>0</v>
      </c>
      <c r="C2647" s="28">
        <v>85.6</v>
      </c>
      <c r="D2647" s="28">
        <v>91.5</v>
      </c>
      <c r="E2647" s="28">
        <v>83.73</v>
      </c>
      <c r="F2647" s="28">
        <v>49.25</v>
      </c>
      <c r="G2647" s="5">
        <f t="shared" si="136"/>
        <v>73.684285714285721</v>
      </c>
      <c r="H2647" s="5">
        <v>31.294845360824741</v>
      </c>
      <c r="I2647" s="24">
        <v>5431</v>
      </c>
      <c r="J2647" s="24">
        <v>6280</v>
      </c>
      <c r="K2647" s="24">
        <f t="shared" si="137"/>
        <v>11711</v>
      </c>
      <c r="L2647" s="92">
        <v>36</v>
      </c>
    </row>
    <row r="2648" spans="1:12">
      <c r="A2648" s="15">
        <v>45928</v>
      </c>
      <c r="B2648" s="15" t="b">
        <f t="shared" ca="1" si="135"/>
        <v>0</v>
      </c>
      <c r="C2648" s="28">
        <v>112.5</v>
      </c>
      <c r="D2648" s="28">
        <v>92.5</v>
      </c>
      <c r="E2648" s="28">
        <v>85.070000000000007</v>
      </c>
      <c r="F2648" s="28">
        <v>48.08</v>
      </c>
      <c r="G2648" s="5">
        <f t="shared" si="136"/>
        <v>74.085999999999999</v>
      </c>
      <c r="H2648" s="5">
        <v>30.2</v>
      </c>
      <c r="I2648" s="24">
        <v>5565</v>
      </c>
      <c r="J2648" s="24">
        <v>6449</v>
      </c>
      <c r="K2648" s="24">
        <f t="shared" si="137"/>
        <v>12014</v>
      </c>
      <c r="L2648" s="92">
        <v>22</v>
      </c>
    </row>
    <row r="2649" spans="1:12">
      <c r="A2649" s="15">
        <v>45929</v>
      </c>
      <c r="B2649" s="15" t="b">
        <f t="shared" ca="1" si="135"/>
        <v>0</v>
      </c>
      <c r="C2649" s="28">
        <v>79.5</v>
      </c>
      <c r="D2649" s="28">
        <v>92.25</v>
      </c>
      <c r="E2649" s="28">
        <v>85.6</v>
      </c>
      <c r="F2649" s="28">
        <v>48.25</v>
      </c>
      <c r="G2649" s="5">
        <f t="shared" si="136"/>
        <v>74.314285714285717</v>
      </c>
      <c r="H2649" s="5">
        <v>30.4</v>
      </c>
      <c r="I2649" s="24">
        <v>6088</v>
      </c>
      <c r="J2649" s="24">
        <v>7012</v>
      </c>
      <c r="K2649" s="24">
        <f t="shared" si="137"/>
        <v>13100</v>
      </c>
      <c r="L2649" s="92">
        <v>22</v>
      </c>
    </row>
    <row r="2650" spans="1:12">
      <c r="A2650" s="15">
        <v>45930</v>
      </c>
      <c r="B2650" s="15" t="b">
        <f t="shared" ca="1" si="135"/>
        <v>0</v>
      </c>
      <c r="C2650" s="28">
        <v>20.100000000000001</v>
      </c>
      <c r="D2650" s="28">
        <v>88.25</v>
      </c>
      <c r="E2650" s="28">
        <v>88.67</v>
      </c>
      <c r="F2650" s="28">
        <v>46.58</v>
      </c>
      <c r="G2650" s="5">
        <f t="shared" si="136"/>
        <v>74.143142857142863</v>
      </c>
      <c r="H2650" s="5">
        <v>30</v>
      </c>
      <c r="I2650" s="24">
        <v>5873</v>
      </c>
      <c r="J2650" s="24">
        <v>6641</v>
      </c>
      <c r="K2650" s="24">
        <f t="shared" si="137"/>
        <v>12514</v>
      </c>
      <c r="L2650" s="92">
        <v>22</v>
      </c>
    </row>
    <row r="2651" spans="1:12">
      <c r="A2651" s="15">
        <v>45931</v>
      </c>
      <c r="B2651" s="15" t="b">
        <f t="shared" ca="1" si="135"/>
        <v>0</v>
      </c>
      <c r="C2651" s="28">
        <v>13.8</v>
      </c>
      <c r="D2651" s="28">
        <v>93.25</v>
      </c>
      <c r="E2651" s="28">
        <v>94.27</v>
      </c>
      <c r="F2651" s="28">
        <v>56.06</v>
      </c>
      <c r="G2651" s="5">
        <f t="shared" si="136"/>
        <v>80.936285714285717</v>
      </c>
      <c r="H2651" s="5">
        <v>30.4</v>
      </c>
      <c r="I2651" s="24">
        <v>5362</v>
      </c>
      <c r="J2651" s="24">
        <v>6403</v>
      </c>
      <c r="K2651" s="24">
        <f t="shared" si="137"/>
        <v>11765</v>
      </c>
      <c r="L2651" s="92">
        <v>26</v>
      </c>
    </row>
    <row r="2652" spans="1:12">
      <c r="A2652" s="15">
        <v>45932</v>
      </c>
      <c r="B2652" s="15" t="b">
        <f t="shared" ca="1" si="135"/>
        <v>0</v>
      </c>
      <c r="C2652" s="28">
        <v>66.7</v>
      </c>
      <c r="D2652" s="28">
        <v>96.5</v>
      </c>
      <c r="E2652" s="28">
        <v>98.13</v>
      </c>
      <c r="F2652" s="28">
        <v>56.93</v>
      </c>
      <c r="G2652" s="5">
        <f t="shared" si="136"/>
        <v>83.631714285714281</v>
      </c>
      <c r="H2652" s="5">
        <v>30.9</v>
      </c>
      <c r="I2652" s="24">
        <v>5791</v>
      </c>
      <c r="J2652" s="24">
        <v>6594</v>
      </c>
      <c r="K2652" s="24">
        <f t="shared" si="137"/>
        <v>12385</v>
      </c>
      <c r="L2652" s="92">
        <v>22</v>
      </c>
    </row>
    <row r="2653" spans="1:12">
      <c r="A2653" s="15">
        <v>45933</v>
      </c>
      <c r="B2653" s="15" t="b">
        <f t="shared" ref="B2653:B2692" ca="1" si="138">AND(A2653&gt;=(TODAY()-30),A2653&lt;TODAY())</f>
        <v>0</v>
      </c>
      <c r="C2653" s="28">
        <v>84.4</v>
      </c>
      <c r="D2653" s="28">
        <v>96.5</v>
      </c>
      <c r="E2653" s="28">
        <v>100.13</v>
      </c>
      <c r="F2653" s="28">
        <v>55.93</v>
      </c>
      <c r="G2653" s="5">
        <f t="shared" ref="G2653:G2692" si="139">((D2653*400)+(E2653*750)+(F2653*600))/1750</f>
        <v>84.146000000000001</v>
      </c>
      <c r="H2653" s="5">
        <v>30.2</v>
      </c>
      <c r="I2653" s="24">
        <v>5611</v>
      </c>
      <c r="J2653" s="24">
        <v>6381</v>
      </c>
      <c r="K2653" s="24">
        <f t="shared" ref="K2653:K2692" si="140">I2653+J2653</f>
        <v>11992</v>
      </c>
      <c r="L2653" s="92">
        <v>31</v>
      </c>
    </row>
    <row r="2654" spans="1:12">
      <c r="A2654" s="15">
        <v>45934</v>
      </c>
      <c r="B2654" s="15" t="b">
        <f t="shared" ca="1" si="138"/>
        <v>0</v>
      </c>
      <c r="C2654" s="28">
        <v>77.7</v>
      </c>
      <c r="D2654" s="28">
        <v>96.5</v>
      </c>
      <c r="E2654" s="28">
        <v>96.93</v>
      </c>
      <c r="F2654" s="28">
        <v>54.42</v>
      </c>
      <c r="G2654" s="5">
        <f t="shared" si="139"/>
        <v>82.256857142857143</v>
      </c>
      <c r="H2654" s="5">
        <v>29.9</v>
      </c>
      <c r="I2654" s="24">
        <v>5238</v>
      </c>
      <c r="J2654" s="24">
        <v>6134</v>
      </c>
      <c r="K2654" s="24">
        <f t="shared" si="140"/>
        <v>11372</v>
      </c>
      <c r="L2654" s="92">
        <v>26</v>
      </c>
    </row>
    <row r="2655" spans="1:12">
      <c r="A2655" s="15">
        <v>45935</v>
      </c>
      <c r="B2655" s="15" t="b">
        <f t="shared" ca="1" si="138"/>
        <v>0</v>
      </c>
      <c r="C2655" s="28">
        <v>29.5</v>
      </c>
      <c r="D2655" s="28">
        <v>96.5</v>
      </c>
      <c r="E2655" s="28">
        <v>96.93</v>
      </c>
      <c r="F2655" s="28">
        <v>54.42</v>
      </c>
      <c r="G2655" s="5">
        <f t="shared" si="139"/>
        <v>82.256857142857143</v>
      </c>
      <c r="H2655" s="5">
        <v>29.1</v>
      </c>
      <c r="I2655" s="24">
        <v>4896</v>
      </c>
      <c r="J2655" s="24">
        <v>5683</v>
      </c>
      <c r="K2655" s="24">
        <f t="shared" si="140"/>
        <v>10579</v>
      </c>
      <c r="L2655" s="92">
        <v>26</v>
      </c>
    </row>
    <row r="2656" spans="1:12">
      <c r="A2656" s="15">
        <v>45936</v>
      </c>
      <c r="B2656" s="15" t="b">
        <f t="shared" ca="1" si="138"/>
        <v>0</v>
      </c>
      <c r="C2656" s="28">
        <v>9.6</v>
      </c>
      <c r="D2656" s="28">
        <v>91.5</v>
      </c>
      <c r="E2656" s="28">
        <v>83.07</v>
      </c>
      <c r="F2656" s="28">
        <v>50.92</v>
      </c>
      <c r="G2656" s="5">
        <f t="shared" si="139"/>
        <v>73.974000000000004</v>
      </c>
      <c r="H2656" s="5">
        <v>30.2</v>
      </c>
      <c r="I2656" s="24">
        <v>5068</v>
      </c>
      <c r="J2656" s="24">
        <v>5803</v>
      </c>
      <c r="K2656" s="24">
        <f t="shared" si="140"/>
        <v>10871</v>
      </c>
      <c r="L2656" s="92">
        <v>31</v>
      </c>
    </row>
    <row r="2657" spans="1:12">
      <c r="A2657" s="15">
        <v>45937</v>
      </c>
      <c r="B2657" s="15" t="b">
        <f t="shared" ca="1" si="138"/>
        <v>0</v>
      </c>
      <c r="C2657" s="28">
        <v>19.899999999999999</v>
      </c>
      <c r="D2657" s="28">
        <v>72.25</v>
      </c>
      <c r="E2657" s="28">
        <v>69.47</v>
      </c>
      <c r="F2657" s="28">
        <v>41.57</v>
      </c>
      <c r="G2657" s="5">
        <f t="shared" si="139"/>
        <v>60.539714285714282</v>
      </c>
      <c r="H2657" s="5">
        <v>30</v>
      </c>
      <c r="I2657" s="24">
        <v>5017</v>
      </c>
      <c r="J2657" s="24">
        <v>6017</v>
      </c>
      <c r="K2657" s="24">
        <f t="shared" si="140"/>
        <v>11034</v>
      </c>
      <c r="L2657" s="92">
        <v>22</v>
      </c>
    </row>
    <row r="2658" spans="1:12">
      <c r="A2658" s="15">
        <v>45938</v>
      </c>
      <c r="B2658" s="15" t="b">
        <f t="shared" ca="1" si="138"/>
        <v>0</v>
      </c>
      <c r="C2658" s="28">
        <v>11.9</v>
      </c>
      <c r="D2658" s="28">
        <v>74.75</v>
      </c>
      <c r="E2658" s="28">
        <v>75.599999999999994</v>
      </c>
      <c r="F2658" s="28">
        <v>42.9</v>
      </c>
      <c r="G2658" s="5">
        <f t="shared" si="139"/>
        <v>64.194285714285712</v>
      </c>
      <c r="H2658" s="5">
        <v>30.5</v>
      </c>
      <c r="I2658" s="24">
        <v>5720</v>
      </c>
      <c r="J2658" s="24">
        <v>6615</v>
      </c>
      <c r="K2658" s="24">
        <f t="shared" si="140"/>
        <v>12335</v>
      </c>
      <c r="L2658" s="92">
        <v>18</v>
      </c>
    </row>
    <row r="2659" spans="1:12">
      <c r="A2659" s="15">
        <v>45939</v>
      </c>
      <c r="B2659" s="15" t="b">
        <f t="shared" ca="1" si="138"/>
        <v>0</v>
      </c>
      <c r="C2659" s="28">
        <v>23.5</v>
      </c>
      <c r="D2659" s="28">
        <v>82.5</v>
      </c>
      <c r="E2659" s="28">
        <v>78.67</v>
      </c>
      <c r="F2659" s="28">
        <v>50.08</v>
      </c>
      <c r="G2659" s="5">
        <f t="shared" si="139"/>
        <v>69.743142857142857</v>
      </c>
      <c r="H2659" s="5">
        <v>30.8</v>
      </c>
      <c r="I2659" s="24">
        <v>4994</v>
      </c>
      <c r="J2659" s="24">
        <v>5751</v>
      </c>
      <c r="K2659" s="24">
        <f t="shared" si="140"/>
        <v>10745</v>
      </c>
      <c r="L2659" s="92">
        <v>18</v>
      </c>
    </row>
    <row r="2660" spans="1:12">
      <c r="A2660" s="15">
        <v>45940</v>
      </c>
      <c r="B2660" s="15" t="b">
        <f t="shared" ca="1" si="138"/>
        <v>0</v>
      </c>
      <c r="C2660" s="28">
        <v>59.6</v>
      </c>
      <c r="D2660" s="28">
        <v>92.25</v>
      </c>
      <c r="E2660" s="28">
        <v>88</v>
      </c>
      <c r="F2660" s="28">
        <v>53.59</v>
      </c>
      <c r="G2660" s="5">
        <f t="shared" si="139"/>
        <v>77.173714285714283</v>
      </c>
      <c r="H2660" s="5">
        <v>30.7</v>
      </c>
      <c r="I2660" s="24">
        <v>4194</v>
      </c>
      <c r="J2660" s="24">
        <v>4965</v>
      </c>
      <c r="K2660" s="24">
        <f t="shared" si="140"/>
        <v>9159</v>
      </c>
      <c r="L2660" s="92">
        <v>22</v>
      </c>
    </row>
    <row r="2661" spans="1:12">
      <c r="A2661" s="15">
        <v>45941</v>
      </c>
      <c r="B2661" s="15" t="b">
        <f t="shared" ca="1" si="138"/>
        <v>0</v>
      </c>
      <c r="C2661" s="28">
        <v>24.6</v>
      </c>
      <c r="D2661" s="28">
        <v>96.5</v>
      </c>
      <c r="E2661" s="28">
        <v>94.399999999999991</v>
      </c>
      <c r="F2661" s="28">
        <v>55.26</v>
      </c>
      <c r="G2661" s="5">
        <f t="shared" si="139"/>
        <v>81.460571428571427</v>
      </c>
      <c r="H2661" s="5">
        <v>30.7</v>
      </c>
      <c r="I2661" s="24">
        <v>4087</v>
      </c>
      <c r="J2661" s="24">
        <v>4484</v>
      </c>
      <c r="K2661" s="24">
        <f t="shared" si="140"/>
        <v>8571</v>
      </c>
      <c r="L2661" s="92">
        <v>31</v>
      </c>
    </row>
    <row r="2662" spans="1:12">
      <c r="A2662" s="15">
        <v>45942</v>
      </c>
      <c r="B2662" s="15" t="b">
        <f t="shared" ca="1" si="138"/>
        <v>0</v>
      </c>
      <c r="C2662" s="28">
        <v>30.2</v>
      </c>
      <c r="D2662" s="28">
        <v>91.5</v>
      </c>
      <c r="E2662" s="28">
        <v>90.93</v>
      </c>
      <c r="F2662" s="28">
        <v>55.089999999999996</v>
      </c>
      <c r="G2662" s="5">
        <f t="shared" si="139"/>
        <v>78.772285714285715</v>
      </c>
      <c r="H2662" s="5">
        <v>28.7</v>
      </c>
      <c r="I2662" s="24">
        <v>4137</v>
      </c>
      <c r="J2662" s="24">
        <v>4585</v>
      </c>
      <c r="K2662" s="24">
        <f t="shared" si="140"/>
        <v>8722</v>
      </c>
      <c r="L2662" s="92">
        <v>18</v>
      </c>
    </row>
    <row r="2663" spans="1:12">
      <c r="A2663" s="15">
        <v>45943</v>
      </c>
      <c r="B2663" s="15" t="b">
        <f t="shared" ca="1" si="138"/>
        <v>0</v>
      </c>
      <c r="C2663" s="28">
        <v>59.9</v>
      </c>
      <c r="D2663" s="28">
        <v>84.25</v>
      </c>
      <c r="E2663" s="28">
        <v>78.53</v>
      </c>
      <c r="F2663" s="28">
        <v>53.42</v>
      </c>
      <c r="G2663" s="5">
        <f t="shared" si="139"/>
        <v>71.228285714285718</v>
      </c>
      <c r="H2663" s="5">
        <v>30.5</v>
      </c>
      <c r="I2663" s="24">
        <v>4115</v>
      </c>
      <c r="J2663" s="24">
        <v>4553</v>
      </c>
      <c r="K2663" s="24">
        <f t="shared" si="140"/>
        <v>8668</v>
      </c>
      <c r="L2663" s="92">
        <v>15</v>
      </c>
    </row>
    <row r="2664" spans="1:12">
      <c r="A2664" s="15">
        <v>45944</v>
      </c>
      <c r="B2664" s="15" t="b">
        <f t="shared" ca="1" si="138"/>
        <v>0</v>
      </c>
      <c r="C2664" s="28">
        <v>73.599999999999994</v>
      </c>
      <c r="D2664" s="28">
        <v>79.25</v>
      </c>
      <c r="E2664" s="28">
        <v>79.599999999999994</v>
      </c>
      <c r="F2664" s="28">
        <v>50.92</v>
      </c>
      <c r="G2664" s="5">
        <f t="shared" si="139"/>
        <v>69.68685714285715</v>
      </c>
      <c r="H2664" s="5">
        <v>30.7</v>
      </c>
      <c r="I2664" s="24">
        <v>4124</v>
      </c>
      <c r="J2664" s="24">
        <v>4579</v>
      </c>
      <c r="K2664" s="24">
        <f t="shared" si="140"/>
        <v>8703</v>
      </c>
      <c r="L2664" s="92">
        <v>15</v>
      </c>
    </row>
    <row r="2665" spans="1:12">
      <c r="A2665" s="15">
        <v>45945</v>
      </c>
      <c r="B2665" s="15" t="b">
        <f t="shared" ca="1" si="138"/>
        <v>0</v>
      </c>
      <c r="C2665" s="28">
        <v>62.2</v>
      </c>
      <c r="D2665" s="28">
        <v>83.5</v>
      </c>
      <c r="E2665" s="28">
        <v>77.33</v>
      </c>
      <c r="F2665" s="28">
        <v>51.75</v>
      </c>
      <c r="G2665" s="5">
        <f t="shared" si="139"/>
        <v>69.97</v>
      </c>
      <c r="H2665" s="5">
        <v>30.7</v>
      </c>
      <c r="I2665" s="24">
        <v>3845</v>
      </c>
      <c r="J2665" s="24">
        <v>4244</v>
      </c>
      <c r="K2665" s="24">
        <f t="shared" si="140"/>
        <v>8089</v>
      </c>
      <c r="L2665" s="92">
        <v>15</v>
      </c>
    </row>
    <row r="2666" spans="1:12">
      <c r="A2666" s="15">
        <v>45946</v>
      </c>
      <c r="B2666" s="15" t="b">
        <f t="shared" ca="1" si="138"/>
        <v>0</v>
      </c>
      <c r="C2666" s="28">
        <v>62.7</v>
      </c>
      <c r="D2666" s="28">
        <v>90.75</v>
      </c>
      <c r="E2666" s="28">
        <v>84.67</v>
      </c>
      <c r="F2666" s="28">
        <v>53.42</v>
      </c>
      <c r="G2666" s="5">
        <f t="shared" si="139"/>
        <v>75.34542857142857</v>
      </c>
      <c r="H2666" s="5">
        <v>30.7</v>
      </c>
      <c r="I2666" s="24">
        <v>3607</v>
      </c>
      <c r="J2666" s="24">
        <v>4180</v>
      </c>
      <c r="K2666" s="24">
        <f t="shared" si="140"/>
        <v>7787</v>
      </c>
      <c r="L2666" s="92">
        <v>15</v>
      </c>
    </row>
    <row r="2667" spans="1:12">
      <c r="A2667" s="15">
        <v>45947</v>
      </c>
      <c r="B2667" s="15" t="b">
        <f t="shared" ca="1" si="138"/>
        <v>0</v>
      </c>
      <c r="C2667" s="28">
        <v>75.099999999999994</v>
      </c>
      <c r="D2667" s="28">
        <v>85.5</v>
      </c>
      <c r="E2667" s="28">
        <v>83.73</v>
      </c>
      <c r="F2667" s="28">
        <v>52.25</v>
      </c>
      <c r="G2667" s="5">
        <f t="shared" si="139"/>
        <v>73.341428571428565</v>
      </c>
      <c r="H2667" s="5">
        <v>30.892783505154632</v>
      </c>
      <c r="I2667" s="24">
        <v>3715</v>
      </c>
      <c r="J2667" s="24">
        <v>4170</v>
      </c>
      <c r="K2667" s="24">
        <f t="shared" si="140"/>
        <v>7885</v>
      </c>
      <c r="L2667" s="92">
        <v>26</v>
      </c>
    </row>
    <row r="2668" spans="1:12">
      <c r="A2668" s="15">
        <v>45948</v>
      </c>
      <c r="B2668" s="15" t="b">
        <f t="shared" ca="1" si="138"/>
        <v>0</v>
      </c>
      <c r="C2668" s="28">
        <v>76.400000000000006</v>
      </c>
      <c r="D2668" s="28">
        <v>92.5</v>
      </c>
      <c r="E2668" s="28">
        <v>90.13</v>
      </c>
      <c r="F2668" s="28">
        <v>56.589999999999996</v>
      </c>
      <c r="G2668" s="5">
        <f t="shared" si="139"/>
        <v>79.172285714285721</v>
      </c>
      <c r="H2668" s="5">
        <v>30.3</v>
      </c>
      <c r="I2668" s="24">
        <v>3614</v>
      </c>
      <c r="J2668" s="24">
        <v>4338</v>
      </c>
      <c r="K2668" s="24">
        <f t="shared" si="140"/>
        <v>7952</v>
      </c>
      <c r="L2668" s="92">
        <v>31</v>
      </c>
    </row>
    <row r="2669" spans="1:12">
      <c r="A2669" s="15">
        <v>45949</v>
      </c>
      <c r="B2669" s="15" t="b">
        <f t="shared" ca="1" si="138"/>
        <v>0</v>
      </c>
      <c r="C2669" s="28">
        <v>54.8</v>
      </c>
      <c r="D2669" s="28">
        <v>79.5</v>
      </c>
      <c r="E2669" s="28">
        <v>74.67</v>
      </c>
      <c r="F2669" s="28">
        <v>51.42</v>
      </c>
      <c r="G2669" s="5">
        <f t="shared" si="139"/>
        <v>67.802571428571426</v>
      </c>
      <c r="H2669" s="5">
        <v>30.7</v>
      </c>
      <c r="I2669" s="24">
        <v>3666</v>
      </c>
      <c r="J2669" s="24">
        <v>3945</v>
      </c>
      <c r="K2669" s="24">
        <f t="shared" si="140"/>
        <v>7611</v>
      </c>
      <c r="L2669" s="92">
        <v>26</v>
      </c>
    </row>
    <row r="2670" spans="1:12">
      <c r="A2670" s="15">
        <v>45950</v>
      </c>
      <c r="B2670" s="15" t="b">
        <f t="shared" ca="1" si="138"/>
        <v>0</v>
      </c>
      <c r="C2670" s="28">
        <v>62</v>
      </c>
      <c r="D2670" s="28">
        <v>87.75</v>
      </c>
      <c r="E2670" s="28">
        <v>80.53</v>
      </c>
      <c r="F2670" s="28">
        <v>53.42</v>
      </c>
      <c r="G2670" s="5">
        <f t="shared" si="139"/>
        <v>72.885428571428577</v>
      </c>
      <c r="H2670" s="5">
        <v>27.3</v>
      </c>
      <c r="I2670" s="24">
        <v>4999</v>
      </c>
      <c r="J2670" s="24">
        <v>2525</v>
      </c>
      <c r="K2670" s="24">
        <f t="shared" si="140"/>
        <v>7524</v>
      </c>
      <c r="L2670" s="92">
        <v>18</v>
      </c>
    </row>
    <row r="2671" spans="1:12">
      <c r="A2671" s="15">
        <v>45951</v>
      </c>
      <c r="B2671" s="15" t="b">
        <f t="shared" ca="1" si="138"/>
        <v>0</v>
      </c>
      <c r="C2671" s="28">
        <v>85.7</v>
      </c>
      <c r="D2671" s="28">
        <v>85.75</v>
      </c>
      <c r="E2671" s="28">
        <v>78.8</v>
      </c>
      <c r="F2671" s="28">
        <v>53.09</v>
      </c>
      <c r="G2671" s="5">
        <f t="shared" si="139"/>
        <v>71.573714285714289</v>
      </c>
      <c r="H2671" s="5">
        <v>22.5</v>
      </c>
      <c r="I2671" s="24">
        <v>1795</v>
      </c>
      <c r="J2671" s="24">
        <v>1593</v>
      </c>
      <c r="K2671" s="24">
        <f t="shared" si="140"/>
        <v>3388</v>
      </c>
      <c r="L2671" s="92">
        <v>18</v>
      </c>
    </row>
    <row r="2672" spans="1:12">
      <c r="A2672" s="15">
        <v>45952</v>
      </c>
      <c r="B2672" s="15" t="b">
        <f t="shared" ca="1" si="138"/>
        <v>0</v>
      </c>
      <c r="C2672" s="28">
        <v>53.1</v>
      </c>
      <c r="D2672" s="28">
        <v>86.25</v>
      </c>
      <c r="E2672" s="28">
        <v>78.930000000000007</v>
      </c>
      <c r="F2672" s="28">
        <v>54.76</v>
      </c>
      <c r="G2672" s="5">
        <f t="shared" si="139"/>
        <v>72.316285714285712</v>
      </c>
      <c r="H2672" s="5">
        <v>19.600000000000001</v>
      </c>
      <c r="I2672" s="24">
        <v>1021</v>
      </c>
      <c r="J2672" s="24">
        <v>883</v>
      </c>
      <c r="K2672" s="24">
        <f t="shared" si="140"/>
        <v>1904</v>
      </c>
      <c r="L2672" s="92">
        <v>15</v>
      </c>
    </row>
    <row r="2673" spans="1:12">
      <c r="A2673" s="15">
        <v>45953</v>
      </c>
      <c r="B2673" s="15" t="b">
        <f t="shared" ca="1" si="138"/>
        <v>0</v>
      </c>
      <c r="C2673" s="28">
        <v>36.5</v>
      </c>
      <c r="D2673" s="28">
        <v>92.5</v>
      </c>
      <c r="E2673" s="28">
        <v>87.2</v>
      </c>
      <c r="F2673" s="28">
        <v>56.76</v>
      </c>
      <c r="G2673" s="5">
        <f t="shared" si="139"/>
        <v>77.974857142857147</v>
      </c>
      <c r="H2673" s="5">
        <v>21.7</v>
      </c>
      <c r="I2673" s="24">
        <v>1589</v>
      </c>
      <c r="J2673" s="24">
        <v>1339</v>
      </c>
      <c r="K2673" s="24">
        <f t="shared" si="140"/>
        <v>2928</v>
      </c>
      <c r="L2673" s="92">
        <v>22</v>
      </c>
    </row>
    <row r="2674" spans="1:12">
      <c r="A2674" s="15">
        <v>45954</v>
      </c>
      <c r="B2674" s="15" t="b">
        <f t="shared" ca="1" si="138"/>
        <v>0</v>
      </c>
      <c r="C2674" s="28">
        <v>70.599999999999994</v>
      </c>
      <c r="D2674" s="28">
        <v>94.25</v>
      </c>
      <c r="E2674" s="28">
        <v>91.33</v>
      </c>
      <c r="F2674" s="28">
        <v>56.59</v>
      </c>
      <c r="G2674" s="5">
        <f t="shared" si="139"/>
        <v>80.086571428571432</v>
      </c>
      <c r="H2674" s="5">
        <v>24.5</v>
      </c>
      <c r="I2674" s="24">
        <v>1696</v>
      </c>
      <c r="J2674" s="24">
        <v>1378</v>
      </c>
      <c r="K2674" s="24">
        <f t="shared" si="140"/>
        <v>3074</v>
      </c>
      <c r="L2674" s="92">
        <v>26</v>
      </c>
    </row>
    <row r="2675" spans="1:12">
      <c r="A2675" s="15">
        <v>45955</v>
      </c>
      <c r="B2675" s="15" t="b">
        <f t="shared" ca="1" si="138"/>
        <v>0</v>
      </c>
      <c r="C2675" s="28">
        <v>79</v>
      </c>
      <c r="D2675" s="28">
        <v>97.25</v>
      </c>
      <c r="E2675" s="28">
        <v>99.33</v>
      </c>
      <c r="F2675" s="28">
        <v>56.76</v>
      </c>
      <c r="G2675" s="5">
        <f t="shared" si="139"/>
        <v>84.259142857142862</v>
      </c>
      <c r="H2675" s="5">
        <v>27.022680412371137</v>
      </c>
      <c r="I2675" s="24">
        <v>1747</v>
      </c>
      <c r="J2675" s="24">
        <v>1541</v>
      </c>
      <c r="K2675" s="24">
        <f t="shared" si="140"/>
        <v>3288</v>
      </c>
      <c r="L2675" s="92">
        <v>36</v>
      </c>
    </row>
    <row r="2676" spans="1:12">
      <c r="A2676" s="15">
        <v>45956</v>
      </c>
      <c r="B2676" s="15" t="b">
        <f t="shared" ca="1" si="138"/>
        <v>0</v>
      </c>
      <c r="C2676" s="28">
        <v>71.900000000000006</v>
      </c>
      <c r="D2676" s="28">
        <v>87.75</v>
      </c>
      <c r="E2676" s="28">
        <v>79.599999999999994</v>
      </c>
      <c r="F2676" s="28">
        <v>56.93</v>
      </c>
      <c r="G2676" s="5">
        <f t="shared" si="139"/>
        <v>73.690285714285707</v>
      </c>
      <c r="H2676" s="5">
        <v>27.8</v>
      </c>
      <c r="I2676" s="24">
        <v>1633</v>
      </c>
      <c r="J2676" s="24">
        <v>1406</v>
      </c>
      <c r="K2676" s="24">
        <f t="shared" si="140"/>
        <v>3039</v>
      </c>
      <c r="L2676" s="92">
        <v>26</v>
      </c>
    </row>
    <row r="2677" spans="1:12">
      <c r="A2677" s="15">
        <v>45957</v>
      </c>
      <c r="B2677" s="15" t="b">
        <f t="shared" ca="1" si="138"/>
        <v>0</v>
      </c>
      <c r="C2677" s="28">
        <v>57</v>
      </c>
      <c r="D2677" s="28">
        <v>92.25</v>
      </c>
      <c r="E2677" s="28">
        <v>82.93</v>
      </c>
      <c r="F2677" s="28">
        <v>60.1</v>
      </c>
      <c r="G2677" s="5">
        <f t="shared" si="139"/>
        <v>77.232857142857142</v>
      </c>
      <c r="H2677" s="5">
        <v>25</v>
      </c>
      <c r="I2677" s="24">
        <v>1735</v>
      </c>
      <c r="J2677" s="24">
        <v>1536</v>
      </c>
      <c r="K2677" s="24">
        <f t="shared" si="140"/>
        <v>3271</v>
      </c>
      <c r="L2677" s="92">
        <v>18</v>
      </c>
    </row>
    <row r="2678" spans="1:12">
      <c r="A2678" s="15">
        <v>45958</v>
      </c>
      <c r="B2678" s="15" t="b">
        <f t="shared" ca="1" si="138"/>
        <v>0</v>
      </c>
      <c r="C2678" s="28">
        <v>43.3</v>
      </c>
      <c r="D2678" s="28">
        <v>91.5</v>
      </c>
      <c r="E2678" s="28">
        <v>86.13</v>
      </c>
      <c r="F2678" s="28">
        <v>60.93</v>
      </c>
      <c r="G2678" s="5">
        <f t="shared" si="139"/>
        <v>78.71742857142857</v>
      </c>
      <c r="H2678" s="5">
        <v>23.8</v>
      </c>
      <c r="I2678" s="24">
        <v>1742</v>
      </c>
      <c r="J2678" s="24">
        <v>1573</v>
      </c>
      <c r="K2678" s="24">
        <f t="shared" si="140"/>
        <v>3315</v>
      </c>
      <c r="L2678" s="92">
        <v>26</v>
      </c>
    </row>
    <row r="2679" spans="1:12">
      <c r="A2679" s="15">
        <v>45959</v>
      </c>
      <c r="B2679" s="15" t="b">
        <f t="shared" ca="1" si="138"/>
        <v>0</v>
      </c>
      <c r="C2679" s="28">
        <v>35.700000000000003</v>
      </c>
      <c r="D2679" s="28">
        <v>90.75</v>
      </c>
      <c r="E2679" s="28">
        <v>81.47</v>
      </c>
      <c r="F2679" s="28">
        <v>59.43</v>
      </c>
      <c r="G2679" s="5">
        <f t="shared" si="139"/>
        <v>76.034571428571425</v>
      </c>
      <c r="H2679" s="5">
        <v>25.9</v>
      </c>
      <c r="I2679" s="24">
        <v>1154</v>
      </c>
      <c r="J2679" s="24">
        <v>958</v>
      </c>
      <c r="K2679" s="24">
        <f t="shared" si="140"/>
        <v>2112</v>
      </c>
      <c r="L2679" s="92">
        <v>22</v>
      </c>
    </row>
    <row r="2680" spans="1:12">
      <c r="A2680" s="15">
        <v>45960</v>
      </c>
      <c r="B2680" s="15" t="b">
        <f t="shared" ca="1" si="138"/>
        <v>0</v>
      </c>
      <c r="C2680" s="28">
        <v>34.4</v>
      </c>
      <c r="D2680" s="28">
        <v>95</v>
      </c>
      <c r="E2680" s="28">
        <v>86.8</v>
      </c>
      <c r="F2680" s="28">
        <v>59.6</v>
      </c>
      <c r="G2680" s="5">
        <f t="shared" si="139"/>
        <v>79.348571428571432</v>
      </c>
      <c r="H2680" s="5">
        <v>28</v>
      </c>
      <c r="I2680" s="24">
        <v>1701</v>
      </c>
      <c r="J2680" s="24">
        <v>1514</v>
      </c>
      <c r="K2680" s="24">
        <f t="shared" si="140"/>
        <v>3215</v>
      </c>
      <c r="L2680" s="92">
        <v>31</v>
      </c>
    </row>
    <row r="2681" spans="1:12">
      <c r="A2681" s="15">
        <v>45961</v>
      </c>
      <c r="B2681" s="15" t="b">
        <f t="shared" ca="1" si="138"/>
        <v>0</v>
      </c>
      <c r="C2681" s="28">
        <v>85.2</v>
      </c>
      <c r="D2681" s="28">
        <v>98.25</v>
      </c>
      <c r="E2681" s="28">
        <v>98.8</v>
      </c>
      <c r="F2681" s="28">
        <v>62.27</v>
      </c>
      <c r="G2681" s="5">
        <f t="shared" si="139"/>
        <v>86.149714285714282</v>
      </c>
      <c r="H2681" s="5">
        <v>27.5</v>
      </c>
      <c r="I2681" s="24">
        <v>1778</v>
      </c>
      <c r="J2681" s="24">
        <v>1592</v>
      </c>
      <c r="K2681" s="24">
        <f t="shared" si="140"/>
        <v>3370</v>
      </c>
      <c r="L2681" s="92">
        <v>36</v>
      </c>
    </row>
    <row r="2682" spans="1:12">
      <c r="A2682" s="15">
        <v>45962</v>
      </c>
      <c r="B2682" s="15" t="b">
        <f t="shared" ca="1" si="138"/>
        <v>0</v>
      </c>
      <c r="C2682" s="28">
        <v>87.1</v>
      </c>
      <c r="D2682" s="28">
        <v>98.25</v>
      </c>
      <c r="E2682" s="28">
        <v>100</v>
      </c>
      <c r="F2682" s="28">
        <v>64.77</v>
      </c>
      <c r="G2682" s="5">
        <f t="shared" si="139"/>
        <v>87.521142857142863</v>
      </c>
      <c r="H2682" s="5">
        <v>25.315463917525776</v>
      </c>
      <c r="I2682" s="24">
        <v>1770</v>
      </c>
      <c r="J2682" s="24">
        <v>1575</v>
      </c>
      <c r="K2682" s="24">
        <f t="shared" si="140"/>
        <v>3345</v>
      </c>
      <c r="L2682" s="92">
        <v>37</v>
      </c>
    </row>
    <row r="2683" spans="1:12">
      <c r="A2683" s="15">
        <v>45963</v>
      </c>
      <c r="B2683" s="15" t="b">
        <f t="shared" ca="1" si="138"/>
        <v>0</v>
      </c>
      <c r="C2683" s="28">
        <v>24.7</v>
      </c>
      <c r="D2683" s="28">
        <v>81.75</v>
      </c>
      <c r="E2683" s="28">
        <v>87.07</v>
      </c>
      <c r="F2683" s="28">
        <v>57.1</v>
      </c>
      <c r="G2683" s="5">
        <f t="shared" si="139"/>
        <v>75.578571428571422</v>
      </c>
      <c r="H2683" s="5">
        <v>26.4</v>
      </c>
      <c r="I2683" s="24">
        <v>1726</v>
      </c>
      <c r="J2683" s="24">
        <v>1521</v>
      </c>
      <c r="K2683" s="24">
        <f t="shared" si="140"/>
        <v>3247</v>
      </c>
      <c r="L2683" s="92">
        <v>26</v>
      </c>
    </row>
    <row r="2684" spans="1:12">
      <c r="A2684" s="15">
        <v>45964</v>
      </c>
      <c r="B2684" s="15" t="b">
        <f t="shared" ca="1" si="138"/>
        <v>0</v>
      </c>
      <c r="C2684" s="28">
        <v>20.100000000000001</v>
      </c>
      <c r="D2684" s="28">
        <v>72.25</v>
      </c>
      <c r="E2684" s="28">
        <v>68</v>
      </c>
      <c r="F2684" s="28">
        <v>54.92</v>
      </c>
      <c r="G2684" s="5">
        <f t="shared" si="139"/>
        <v>64.486857142857147</v>
      </c>
      <c r="H2684" s="5">
        <v>24.9</v>
      </c>
      <c r="I2684" s="24">
        <v>1414</v>
      </c>
      <c r="J2684" s="24">
        <v>1207</v>
      </c>
      <c r="K2684" s="24">
        <f t="shared" si="140"/>
        <v>2621</v>
      </c>
      <c r="L2684" s="92">
        <v>15</v>
      </c>
    </row>
    <row r="2685" spans="1:12">
      <c r="A2685" s="15">
        <v>45965</v>
      </c>
      <c r="B2685" s="15" t="b">
        <f t="shared" ca="1" si="138"/>
        <v>0</v>
      </c>
      <c r="C2685" s="28">
        <v>26.9</v>
      </c>
      <c r="D2685" s="28">
        <v>61.5</v>
      </c>
      <c r="E2685" s="28">
        <v>63.8</v>
      </c>
      <c r="F2685" s="28">
        <v>52.75</v>
      </c>
      <c r="G2685" s="5">
        <f t="shared" si="139"/>
        <v>59.485714285714288</v>
      </c>
      <c r="H2685" s="5">
        <v>22.4</v>
      </c>
      <c r="I2685" s="24">
        <v>1681</v>
      </c>
      <c r="J2685" s="24">
        <v>1441</v>
      </c>
      <c r="K2685" s="24">
        <f t="shared" si="140"/>
        <v>3122</v>
      </c>
      <c r="L2685" s="92">
        <v>15</v>
      </c>
    </row>
    <row r="2686" spans="1:12">
      <c r="A2686" s="15">
        <v>45966</v>
      </c>
      <c r="B2686" s="15" t="b">
        <f t="shared" ca="1" si="138"/>
        <v>0</v>
      </c>
      <c r="C2686" s="28">
        <v>68.7</v>
      </c>
      <c r="D2686" s="28">
        <v>64.75</v>
      </c>
      <c r="E2686" s="28">
        <v>61.47</v>
      </c>
      <c r="F2686" s="28">
        <v>51.75</v>
      </c>
      <c r="G2686" s="5">
        <f t="shared" si="139"/>
        <v>58.887142857142855</v>
      </c>
      <c r="H2686" s="5">
        <v>24.056701030927826</v>
      </c>
      <c r="I2686" s="24">
        <v>1652</v>
      </c>
      <c r="J2686" s="24">
        <v>1436</v>
      </c>
      <c r="K2686" s="24">
        <f t="shared" si="140"/>
        <v>3088</v>
      </c>
      <c r="L2686" s="92">
        <v>15</v>
      </c>
    </row>
    <row r="2687" spans="1:12">
      <c r="A2687" s="15">
        <v>45967</v>
      </c>
      <c r="B2687" s="15" t="b">
        <f t="shared" ca="1" si="138"/>
        <v>0</v>
      </c>
      <c r="C2687" s="28">
        <v>110.8</v>
      </c>
      <c r="D2687" s="28">
        <v>77.5</v>
      </c>
      <c r="E2687" s="28">
        <v>70.53</v>
      </c>
      <c r="F2687" s="28">
        <v>54.92</v>
      </c>
      <c r="G2687" s="5">
        <f t="shared" si="139"/>
        <v>66.771142857142863</v>
      </c>
      <c r="H2687" s="5">
        <v>25.9</v>
      </c>
      <c r="I2687" s="24">
        <v>1742</v>
      </c>
      <c r="J2687" s="24">
        <v>1520</v>
      </c>
      <c r="K2687" s="24">
        <f t="shared" si="140"/>
        <v>3262</v>
      </c>
      <c r="L2687" s="92">
        <v>18</v>
      </c>
    </row>
    <row r="2688" spans="1:12">
      <c r="A2688" s="15">
        <v>45968</v>
      </c>
      <c r="B2688" s="15" t="b">
        <f t="shared" ca="1" si="138"/>
        <v>0</v>
      </c>
      <c r="C2688" s="28">
        <v>100</v>
      </c>
      <c r="D2688" s="28">
        <v>87.5</v>
      </c>
      <c r="E2688" s="28">
        <v>69.87</v>
      </c>
      <c r="F2688" s="28">
        <v>57.1</v>
      </c>
      <c r="G2688" s="5">
        <f t="shared" si="139"/>
        <v>69.521428571428572</v>
      </c>
      <c r="H2688" s="5">
        <v>26.1</v>
      </c>
      <c r="I2688" s="24">
        <v>1698</v>
      </c>
      <c r="J2688" s="24">
        <v>1497</v>
      </c>
      <c r="K2688" s="24">
        <f t="shared" si="140"/>
        <v>3195</v>
      </c>
      <c r="L2688" s="92">
        <v>22</v>
      </c>
    </row>
    <row r="2689" spans="1:12">
      <c r="A2689" s="15">
        <v>45969</v>
      </c>
      <c r="B2689" s="15" t="b">
        <f t="shared" ca="1" si="138"/>
        <v>0</v>
      </c>
      <c r="C2689" s="28">
        <v>38.700000000000003</v>
      </c>
      <c r="D2689" s="28">
        <v>87.5</v>
      </c>
      <c r="E2689" s="28">
        <v>69.87</v>
      </c>
      <c r="F2689" s="28">
        <v>57.1</v>
      </c>
      <c r="G2689" s="5">
        <f t="shared" si="139"/>
        <v>69.521428571428572</v>
      </c>
      <c r="H2689" s="5">
        <v>27.7</v>
      </c>
      <c r="I2689" s="24">
        <v>1812</v>
      </c>
      <c r="J2689" s="24">
        <v>1560</v>
      </c>
      <c r="K2689" s="24">
        <f t="shared" si="140"/>
        <v>3372</v>
      </c>
      <c r="L2689" s="92">
        <v>31</v>
      </c>
    </row>
    <row r="2690" spans="1:12">
      <c r="A2690" s="15">
        <v>45970</v>
      </c>
      <c r="B2690" s="15" t="b">
        <f t="shared" ca="1" si="138"/>
        <v>0</v>
      </c>
      <c r="C2690" s="28">
        <v>98.6</v>
      </c>
      <c r="D2690" s="28">
        <v>72.75</v>
      </c>
      <c r="E2690" s="28">
        <v>66.13</v>
      </c>
      <c r="F2690" s="28">
        <v>50.25</v>
      </c>
      <c r="G2690" s="5">
        <f t="shared" si="139"/>
        <v>62.198571428571427</v>
      </c>
      <c r="H2690" s="5">
        <v>27.7</v>
      </c>
      <c r="I2690" s="24">
        <v>2061</v>
      </c>
      <c r="J2690" s="24">
        <v>1965</v>
      </c>
      <c r="K2690" s="24">
        <f t="shared" si="140"/>
        <v>4026</v>
      </c>
      <c r="L2690" s="92">
        <v>18</v>
      </c>
    </row>
    <row r="2691" spans="1:12">
      <c r="A2691" s="15">
        <v>45971</v>
      </c>
      <c r="B2691" s="15" t="b">
        <f t="shared" ca="1" si="138"/>
        <v>0</v>
      </c>
      <c r="C2691" s="28">
        <v>150</v>
      </c>
      <c r="D2691" s="28">
        <v>80.75</v>
      </c>
      <c r="E2691" s="28">
        <v>74.53</v>
      </c>
      <c r="F2691" s="28">
        <v>59.1</v>
      </c>
      <c r="G2691" s="5">
        <f t="shared" si="139"/>
        <v>70.661428571428573</v>
      </c>
      <c r="H2691" s="5">
        <v>26.464948453608248</v>
      </c>
      <c r="I2691" s="24">
        <v>1748</v>
      </c>
      <c r="J2691" s="24">
        <v>1574</v>
      </c>
      <c r="K2691" s="24">
        <f t="shared" si="140"/>
        <v>3322</v>
      </c>
      <c r="L2691" s="92">
        <v>15</v>
      </c>
    </row>
    <row r="2692" spans="1:12">
      <c r="A2692" s="15">
        <v>45972</v>
      </c>
      <c r="B2692" s="15" t="b">
        <f t="shared" ca="1" si="138"/>
        <v>0</v>
      </c>
      <c r="C2692" s="28">
        <v>150</v>
      </c>
      <c r="D2692" s="28">
        <v>82</v>
      </c>
      <c r="E2692" s="28">
        <v>77.069999999999993</v>
      </c>
      <c r="F2692" s="28">
        <v>61.27</v>
      </c>
      <c r="G2692" s="5">
        <f t="shared" si="139"/>
        <v>72.779714285714292</v>
      </c>
      <c r="H2692" s="5">
        <v>23.9</v>
      </c>
      <c r="I2692" s="24">
        <v>1698</v>
      </c>
      <c r="J2692" s="24">
        <v>1520</v>
      </c>
      <c r="K2692" s="24">
        <f t="shared" si="140"/>
        <v>3218</v>
      </c>
      <c r="L2692" s="92">
        <v>15</v>
      </c>
    </row>
    <row r="2693" spans="1:12">
      <c r="A2693" s="15">
        <v>45973</v>
      </c>
      <c r="B2693" s="15" t="b">
        <f t="shared" ref="B2693:B2709" ca="1" si="141">AND(A2693&gt;=(TODAY()-30),A2693&lt;TODAY())</f>
        <v>0</v>
      </c>
      <c r="C2693" s="28">
        <v>150</v>
      </c>
      <c r="D2693" s="28">
        <v>96.25</v>
      </c>
      <c r="E2693" s="28">
        <v>98.4</v>
      </c>
      <c r="F2693" s="28">
        <v>66.28</v>
      </c>
      <c r="G2693" s="5">
        <f t="shared" ref="G2693:G2709" si="142">((D2693*400)+(E2693*750)+(F2693*600))/1750</f>
        <v>86.896000000000001</v>
      </c>
      <c r="H2693" s="5">
        <v>24</v>
      </c>
      <c r="I2693" s="24">
        <v>1663</v>
      </c>
      <c r="J2693" s="24">
        <v>1443</v>
      </c>
      <c r="K2693" s="24">
        <f t="shared" ref="K2693:K2709" si="143">I2693+J2693</f>
        <v>3106</v>
      </c>
      <c r="L2693" s="92">
        <v>15</v>
      </c>
    </row>
    <row r="2694" spans="1:12">
      <c r="A2694" s="15">
        <v>45974</v>
      </c>
      <c r="B2694" s="15" t="b">
        <f t="shared" ca="1" si="141"/>
        <v>0</v>
      </c>
      <c r="C2694" s="28">
        <v>100</v>
      </c>
      <c r="D2694" s="28">
        <v>90.5</v>
      </c>
      <c r="E2694" s="28">
        <v>99.07</v>
      </c>
      <c r="F2694" s="28">
        <v>67.11</v>
      </c>
      <c r="G2694" s="5">
        <f t="shared" si="142"/>
        <v>86.153428571428577</v>
      </c>
      <c r="H2694" s="5">
        <v>22.4</v>
      </c>
      <c r="I2694" s="24">
        <v>1621</v>
      </c>
      <c r="J2694" s="24">
        <v>1373</v>
      </c>
      <c r="K2694" s="24">
        <f t="shared" si="143"/>
        <v>2994</v>
      </c>
      <c r="L2694" s="92">
        <v>18</v>
      </c>
    </row>
    <row r="2695" spans="1:12">
      <c r="A2695" s="15">
        <v>45975</v>
      </c>
      <c r="B2695" s="15" t="b">
        <f t="shared" ca="1" si="141"/>
        <v>0</v>
      </c>
      <c r="C2695" s="28">
        <v>82.2</v>
      </c>
      <c r="D2695" s="28">
        <v>95.75</v>
      </c>
      <c r="E2695" s="28">
        <v>98.4</v>
      </c>
      <c r="F2695" s="28">
        <v>62.94</v>
      </c>
      <c r="G2695" s="5">
        <f t="shared" si="142"/>
        <v>85.636571428571429</v>
      </c>
      <c r="H2695" s="5">
        <v>22.7</v>
      </c>
      <c r="I2695" s="24">
        <v>1639</v>
      </c>
      <c r="J2695" s="24">
        <v>1383</v>
      </c>
      <c r="K2695" s="24">
        <f t="shared" si="143"/>
        <v>3022</v>
      </c>
      <c r="L2695" s="92">
        <v>22</v>
      </c>
    </row>
    <row r="2696" spans="1:12">
      <c r="A2696" s="15">
        <v>45976</v>
      </c>
      <c r="B2696" s="15" t="b">
        <f t="shared" ca="1" si="141"/>
        <v>0</v>
      </c>
      <c r="C2696" s="28">
        <v>82.9</v>
      </c>
      <c r="D2696" s="28">
        <v>96</v>
      </c>
      <c r="E2696" s="28">
        <v>95.87</v>
      </c>
      <c r="F2696" s="28">
        <v>64.27000000000001</v>
      </c>
      <c r="G2696" s="5">
        <f t="shared" si="142"/>
        <v>85.065428571428569</v>
      </c>
      <c r="H2696" s="5">
        <v>25.3</v>
      </c>
      <c r="I2696" s="24">
        <v>1630</v>
      </c>
      <c r="J2696" s="24">
        <v>1391</v>
      </c>
      <c r="K2696" s="24">
        <f t="shared" si="143"/>
        <v>3021</v>
      </c>
      <c r="L2696" s="92">
        <v>36</v>
      </c>
    </row>
    <row r="2697" spans="1:12">
      <c r="A2697" s="15">
        <v>45977</v>
      </c>
      <c r="B2697" s="15" t="b">
        <f t="shared" ca="1" si="141"/>
        <v>0</v>
      </c>
      <c r="C2697" s="28">
        <v>48.9</v>
      </c>
      <c r="D2697" s="28">
        <v>89.25</v>
      </c>
      <c r="E2697" s="28">
        <v>86.27</v>
      </c>
      <c r="F2697" s="28">
        <v>58.26</v>
      </c>
      <c r="G2697" s="5">
        <f t="shared" si="142"/>
        <v>77.347714285714289</v>
      </c>
      <c r="H2697" s="5">
        <v>25.4</v>
      </c>
      <c r="I2697" s="24">
        <v>1758</v>
      </c>
      <c r="J2697" s="24">
        <v>1497</v>
      </c>
      <c r="K2697" s="24">
        <f t="shared" si="143"/>
        <v>3255</v>
      </c>
      <c r="L2697" s="92">
        <v>22</v>
      </c>
    </row>
    <row r="2698" spans="1:12">
      <c r="A2698" s="15">
        <v>45978</v>
      </c>
      <c r="B2698" s="15" t="b">
        <f t="shared" ca="1" si="141"/>
        <v>0</v>
      </c>
      <c r="C2698" s="28">
        <v>63.7</v>
      </c>
      <c r="D2698" s="28">
        <v>89.5</v>
      </c>
      <c r="E2698" s="28">
        <v>92.67</v>
      </c>
      <c r="F2698" s="28">
        <v>57.26</v>
      </c>
      <c r="G2698" s="5">
        <f t="shared" si="142"/>
        <v>79.804857142857145</v>
      </c>
      <c r="H2698" s="5">
        <v>25.6</v>
      </c>
      <c r="I2698" s="24">
        <v>1750</v>
      </c>
      <c r="J2698" s="24">
        <v>1529</v>
      </c>
      <c r="K2698" s="24">
        <f t="shared" si="143"/>
        <v>3279</v>
      </c>
      <c r="L2698" s="92">
        <v>22</v>
      </c>
    </row>
    <row r="2699" spans="1:12">
      <c r="A2699" s="15">
        <v>45979</v>
      </c>
      <c r="B2699" s="15" t="b">
        <f t="shared" ca="1" si="141"/>
        <v>0</v>
      </c>
      <c r="C2699" s="28">
        <v>51.1</v>
      </c>
      <c r="D2699" s="28">
        <v>86.25</v>
      </c>
      <c r="E2699" s="28">
        <v>85.47</v>
      </c>
      <c r="F2699" s="28">
        <v>58.93</v>
      </c>
      <c r="G2699" s="5">
        <f t="shared" si="142"/>
        <v>76.548857142857145</v>
      </c>
      <c r="H2699" s="5">
        <v>21.5</v>
      </c>
      <c r="I2699" s="24">
        <v>1626</v>
      </c>
      <c r="J2699" s="24">
        <v>1365</v>
      </c>
      <c r="K2699" s="24">
        <f t="shared" si="143"/>
        <v>2991</v>
      </c>
      <c r="L2699" s="92">
        <v>15</v>
      </c>
    </row>
    <row r="2700" spans="1:12">
      <c r="A2700" s="15">
        <v>45980</v>
      </c>
      <c r="B2700" s="15" t="b">
        <f t="shared" ca="1" si="141"/>
        <v>0</v>
      </c>
      <c r="C2700" s="28">
        <v>25.8</v>
      </c>
      <c r="D2700" s="28">
        <v>89</v>
      </c>
      <c r="E2700" s="28">
        <v>84.93</v>
      </c>
      <c r="F2700" s="28">
        <v>60.6</v>
      </c>
      <c r="G2700" s="5">
        <f t="shared" si="142"/>
        <v>77.518571428571434</v>
      </c>
      <c r="H2700" s="5">
        <v>16.2</v>
      </c>
      <c r="I2700" s="24">
        <v>999</v>
      </c>
      <c r="J2700" s="24">
        <v>797</v>
      </c>
      <c r="K2700" s="24">
        <f t="shared" si="143"/>
        <v>1796</v>
      </c>
      <c r="L2700" s="92">
        <v>15</v>
      </c>
    </row>
    <row r="2701" spans="1:12">
      <c r="A2701" s="15">
        <v>45981</v>
      </c>
      <c r="B2701" s="15" t="b">
        <f t="shared" ca="1" si="141"/>
        <v>0</v>
      </c>
      <c r="C2701" s="28">
        <v>54.5</v>
      </c>
      <c r="D2701" s="28">
        <v>95</v>
      </c>
      <c r="E2701" s="28">
        <v>92.13</v>
      </c>
      <c r="F2701" s="28">
        <v>58.1</v>
      </c>
      <c r="G2701" s="5">
        <f t="shared" si="142"/>
        <v>81.118571428571428</v>
      </c>
      <c r="H2701" s="5">
        <v>17.5</v>
      </c>
      <c r="I2701" s="24">
        <v>299</v>
      </c>
      <c r="J2701" s="24">
        <v>233</v>
      </c>
      <c r="K2701" s="24">
        <f t="shared" si="143"/>
        <v>532</v>
      </c>
      <c r="L2701" s="92">
        <v>22</v>
      </c>
    </row>
    <row r="2702" spans="1:12">
      <c r="A2702" s="15">
        <v>45982</v>
      </c>
      <c r="B2702" s="15" t="b">
        <f t="shared" ca="1" si="141"/>
        <v>0</v>
      </c>
      <c r="C2702" s="28">
        <v>61.7</v>
      </c>
      <c r="D2702" s="28">
        <v>94</v>
      </c>
      <c r="E2702" s="28">
        <v>96</v>
      </c>
      <c r="F2702" s="28">
        <v>60.6</v>
      </c>
      <c r="G2702" s="5">
        <f t="shared" si="142"/>
        <v>83.405714285714282</v>
      </c>
      <c r="H2702" s="5">
        <v>20.399999999999999</v>
      </c>
      <c r="I2702" s="24">
        <v>1034</v>
      </c>
      <c r="J2702" s="24">
        <v>832</v>
      </c>
      <c r="K2702" s="24">
        <f t="shared" si="143"/>
        <v>1866</v>
      </c>
      <c r="L2702" s="92">
        <v>26</v>
      </c>
    </row>
    <row r="2703" spans="1:12">
      <c r="A2703" s="15">
        <v>45983</v>
      </c>
      <c r="B2703" s="15" t="b">
        <f t="shared" ca="1" si="141"/>
        <v>0</v>
      </c>
      <c r="C2703" s="28">
        <v>66.5</v>
      </c>
      <c r="D2703" s="28">
        <v>98</v>
      </c>
      <c r="E2703" s="28">
        <v>99.6</v>
      </c>
      <c r="F2703" s="28">
        <v>77.459999999999994</v>
      </c>
      <c r="G2703" s="5">
        <f t="shared" si="142"/>
        <v>91.643428571428572</v>
      </c>
      <c r="H2703" s="5">
        <v>21.3</v>
      </c>
      <c r="I2703" s="24">
        <v>1541</v>
      </c>
      <c r="J2703" s="24">
        <v>1251</v>
      </c>
      <c r="K2703" s="24">
        <f t="shared" si="143"/>
        <v>2792</v>
      </c>
      <c r="L2703" s="92">
        <v>31</v>
      </c>
    </row>
    <row r="2704" spans="1:12">
      <c r="A2704" s="15">
        <v>45984</v>
      </c>
      <c r="B2704" s="15" t="b">
        <f t="shared" ca="1" si="141"/>
        <v>0</v>
      </c>
      <c r="C2704" s="28">
        <v>7.2</v>
      </c>
      <c r="D2704" s="28">
        <v>95.75</v>
      </c>
      <c r="E2704" s="28">
        <v>94.53</v>
      </c>
      <c r="F2704" s="28">
        <v>75.13</v>
      </c>
      <c r="G2704" s="5">
        <f t="shared" si="142"/>
        <v>88.157428571428568</v>
      </c>
      <c r="H2704" s="5">
        <v>22.799999999999994</v>
      </c>
      <c r="I2704" s="24">
        <v>1591</v>
      </c>
      <c r="J2704" s="24">
        <v>1314</v>
      </c>
      <c r="K2704" s="24">
        <f t="shared" si="143"/>
        <v>2905</v>
      </c>
      <c r="L2704" s="92">
        <v>26</v>
      </c>
    </row>
    <row r="2705" spans="1:12">
      <c r="A2705" s="15">
        <v>45985</v>
      </c>
      <c r="B2705" s="15" t="b">
        <f t="shared" ca="1" si="141"/>
        <v>0</v>
      </c>
      <c r="C2705" s="28">
        <v>64.2</v>
      </c>
      <c r="D2705" s="28">
        <v>92.25</v>
      </c>
      <c r="E2705" s="28">
        <v>89.87</v>
      </c>
      <c r="F2705" s="28">
        <v>70.62</v>
      </c>
      <c r="G2705" s="5">
        <f t="shared" si="142"/>
        <v>83.813999999999993</v>
      </c>
      <c r="H2705" s="5">
        <v>24.3</v>
      </c>
      <c r="I2705" s="24">
        <v>1605</v>
      </c>
      <c r="J2705" s="24">
        <v>1328</v>
      </c>
      <c r="K2705" s="24">
        <f t="shared" si="143"/>
        <v>2933</v>
      </c>
      <c r="L2705" s="92">
        <v>18</v>
      </c>
    </row>
    <row r="2706" spans="1:12">
      <c r="A2706" s="15">
        <v>45986</v>
      </c>
      <c r="B2706" s="15" t="b">
        <f t="shared" ca="1" si="141"/>
        <v>0</v>
      </c>
      <c r="C2706" s="28">
        <v>73.2</v>
      </c>
      <c r="D2706" s="28">
        <v>93.25</v>
      </c>
      <c r="E2706" s="28">
        <v>86.4</v>
      </c>
      <c r="F2706" s="28">
        <v>70.62</v>
      </c>
      <c r="G2706" s="5">
        <f t="shared" si="142"/>
        <v>82.555428571428578</v>
      </c>
      <c r="H2706" s="5">
        <v>23</v>
      </c>
      <c r="I2706" s="24">
        <v>1085</v>
      </c>
      <c r="J2706" s="24">
        <v>863</v>
      </c>
      <c r="K2706" s="24">
        <f t="shared" si="143"/>
        <v>1948</v>
      </c>
      <c r="L2706" s="92">
        <v>22</v>
      </c>
    </row>
    <row r="2707" spans="1:12">
      <c r="A2707" s="15">
        <v>45987</v>
      </c>
      <c r="B2707" s="15" t="b">
        <f t="shared" ca="1" si="141"/>
        <v>0</v>
      </c>
      <c r="C2707" s="28">
        <v>72.599999999999994</v>
      </c>
      <c r="D2707" s="28">
        <v>90.75</v>
      </c>
      <c r="E2707" s="28">
        <v>87.33</v>
      </c>
      <c r="F2707" s="28">
        <v>70.12</v>
      </c>
      <c r="G2707" s="5">
        <f t="shared" si="142"/>
        <v>82.21114285714286</v>
      </c>
      <c r="H2707" s="5">
        <v>20.3</v>
      </c>
      <c r="I2707" s="24">
        <v>1006</v>
      </c>
      <c r="J2707" s="24">
        <v>816</v>
      </c>
      <c r="K2707" s="24">
        <f t="shared" si="143"/>
        <v>1822</v>
      </c>
      <c r="L2707" s="92">
        <v>15</v>
      </c>
    </row>
    <row r="2708" spans="1:12">
      <c r="A2708" s="15">
        <v>45988</v>
      </c>
      <c r="B2708" s="15" t="b">
        <f t="shared" ca="1" si="141"/>
        <v>0</v>
      </c>
      <c r="C2708" s="28">
        <v>6.3</v>
      </c>
      <c r="D2708" s="28">
        <v>94.5</v>
      </c>
      <c r="E2708" s="28">
        <v>95.6</v>
      </c>
      <c r="F2708" s="28">
        <v>72.790000000000006</v>
      </c>
      <c r="G2708" s="5">
        <f t="shared" si="142"/>
        <v>87.528000000000006</v>
      </c>
      <c r="H2708" s="5">
        <v>20.5</v>
      </c>
      <c r="I2708" s="24">
        <v>1027</v>
      </c>
      <c r="J2708" s="24">
        <v>793</v>
      </c>
      <c r="K2708" s="24">
        <f t="shared" si="143"/>
        <v>1820</v>
      </c>
      <c r="L2708" s="92">
        <v>22</v>
      </c>
    </row>
    <row r="2709" spans="1:12">
      <c r="A2709" s="15">
        <v>45989</v>
      </c>
      <c r="B2709" s="15" t="b">
        <f t="shared" ca="1" si="141"/>
        <v>0</v>
      </c>
      <c r="C2709" s="28">
        <v>72.8</v>
      </c>
      <c r="D2709" s="28">
        <v>91.25</v>
      </c>
      <c r="E2709" s="28">
        <v>97.33</v>
      </c>
      <c r="F2709" s="28">
        <v>94.12</v>
      </c>
      <c r="G2709" s="5">
        <f t="shared" si="142"/>
        <v>94.83971428571428</v>
      </c>
      <c r="H2709" s="5">
        <v>20</v>
      </c>
      <c r="I2709" s="24">
        <v>881</v>
      </c>
      <c r="J2709" s="24">
        <v>721</v>
      </c>
      <c r="K2709" s="24">
        <f t="shared" si="143"/>
        <v>1602</v>
      </c>
      <c r="L2709" s="92">
        <v>31</v>
      </c>
    </row>
    <row r="2710" spans="1:12">
      <c r="A2710" s="15">
        <v>45990</v>
      </c>
      <c r="B2710" s="15" t="b">
        <f ca="1">AND(A2710&gt;=(TODAY()-30),A2710&lt;TODAY())</f>
        <v>0</v>
      </c>
      <c r="C2710" s="28">
        <v>71.3</v>
      </c>
      <c r="D2710" s="28">
        <v>96.5</v>
      </c>
      <c r="E2710" s="28">
        <v>98.8</v>
      </c>
      <c r="F2710" s="28">
        <v>72.95</v>
      </c>
      <c r="G2710" s="5">
        <f>((D2710*400)+(E2710*750)+(F2710*600))/1750</f>
        <v>89.411428571428573</v>
      </c>
      <c r="H2710" s="5">
        <v>21.1</v>
      </c>
      <c r="I2710" s="24">
        <v>592</v>
      </c>
      <c r="J2710" s="24">
        <v>491</v>
      </c>
      <c r="K2710" s="24">
        <f>I2710+J2710</f>
        <v>1083</v>
      </c>
      <c r="L2710" s="92">
        <v>36</v>
      </c>
    </row>
    <row r="2711" spans="1:12">
      <c r="A2711" s="15">
        <v>45991</v>
      </c>
      <c r="B2711" s="15" t="b">
        <f ca="1">AND(A2711&gt;=(TODAY()-30),A2711&lt;TODAY())</f>
        <v>0</v>
      </c>
      <c r="C2711" s="28">
        <v>35.200000000000003</v>
      </c>
      <c r="D2711" s="28">
        <v>81.25</v>
      </c>
      <c r="E2711" s="28">
        <v>82</v>
      </c>
      <c r="F2711" s="28">
        <v>65.78</v>
      </c>
      <c r="G2711" s="5">
        <f>((D2711*400)+(E2711*750)+(F2711*600))/1750</f>
        <v>76.267428571428567</v>
      </c>
      <c r="H2711" s="5">
        <v>23.7</v>
      </c>
      <c r="I2711" s="24">
        <v>629</v>
      </c>
      <c r="J2711" s="24">
        <v>532</v>
      </c>
      <c r="K2711" s="24">
        <f>I2711+J2711</f>
        <v>1161</v>
      </c>
      <c r="L2711" s="92">
        <v>26</v>
      </c>
    </row>
    <row r="2712" spans="1:12">
      <c r="A2712" s="15">
        <v>45992</v>
      </c>
      <c r="B2712" s="15" t="b">
        <f t="shared" ref="B2712:B2753" ca="1" si="144">AND(A2712&gt;=(TODAY()-30),A2712&lt;TODAY())</f>
        <v>0</v>
      </c>
      <c r="C2712" s="28">
        <v>15.3</v>
      </c>
      <c r="D2712" s="28">
        <v>84</v>
      </c>
      <c r="E2712" s="28">
        <v>86</v>
      </c>
      <c r="F2712" s="28">
        <v>67.78</v>
      </c>
      <c r="G2712" s="5">
        <f t="shared" ref="G2712:G2753" si="145">((D2712*400)+(E2712*750)+(F2712*600))/1750</f>
        <v>79.296000000000006</v>
      </c>
      <c r="H2712" s="5">
        <v>24.1</v>
      </c>
      <c r="I2712" s="24">
        <v>0</v>
      </c>
      <c r="J2712" s="24">
        <v>0</v>
      </c>
      <c r="K2712" s="24">
        <f t="shared" ref="K2712:K2757" si="146">I2712+J2712</f>
        <v>0</v>
      </c>
      <c r="L2712" s="92">
        <v>18</v>
      </c>
    </row>
    <row r="2713" spans="1:12">
      <c r="A2713" s="15">
        <v>45993</v>
      </c>
      <c r="B2713" s="15" t="b">
        <f t="shared" ca="1" si="144"/>
        <v>0</v>
      </c>
      <c r="C2713" s="28">
        <v>45.3</v>
      </c>
      <c r="D2713" s="28">
        <v>88</v>
      </c>
      <c r="E2713" s="28">
        <v>83.2</v>
      </c>
      <c r="F2713" s="28">
        <v>71.95</v>
      </c>
      <c r="G2713" s="5">
        <f t="shared" si="145"/>
        <v>80.44</v>
      </c>
      <c r="H2713" s="5">
        <v>24.2</v>
      </c>
      <c r="I2713" s="24">
        <v>0</v>
      </c>
      <c r="J2713" s="24">
        <v>0</v>
      </c>
      <c r="K2713" s="24">
        <f t="shared" si="146"/>
        <v>0</v>
      </c>
      <c r="L2713" s="92">
        <v>22</v>
      </c>
    </row>
    <row r="2714" spans="1:12">
      <c r="A2714" s="15">
        <v>45994</v>
      </c>
      <c r="B2714" s="15" t="b">
        <f t="shared" ca="1" si="144"/>
        <v>0</v>
      </c>
      <c r="C2714" s="28">
        <v>26.3</v>
      </c>
      <c r="D2714" s="28">
        <v>85.25</v>
      </c>
      <c r="E2714" s="28">
        <v>82.8</v>
      </c>
      <c r="F2714" s="28">
        <v>70.62</v>
      </c>
      <c r="G2714" s="5">
        <f t="shared" si="145"/>
        <v>79.183999999999997</v>
      </c>
      <c r="H2714" s="5">
        <v>21.6</v>
      </c>
      <c r="I2714" s="24">
        <v>0</v>
      </c>
      <c r="J2714" s="24">
        <v>0</v>
      </c>
      <c r="K2714" s="24">
        <f t="shared" si="146"/>
        <v>0</v>
      </c>
      <c r="L2714" s="92">
        <v>18</v>
      </c>
    </row>
    <row r="2715" spans="1:12">
      <c r="A2715" s="15">
        <v>45995</v>
      </c>
      <c r="B2715" s="15" t="b">
        <f t="shared" ca="1" si="144"/>
        <v>0</v>
      </c>
      <c r="C2715" s="28">
        <v>31</v>
      </c>
      <c r="D2715" s="28">
        <v>89.75</v>
      </c>
      <c r="E2715" s="28">
        <v>91.47</v>
      </c>
      <c r="F2715" s="28">
        <v>72.45</v>
      </c>
      <c r="G2715" s="5">
        <f t="shared" si="145"/>
        <v>84.555714285714288</v>
      </c>
      <c r="H2715" s="5">
        <v>21.260416666666679</v>
      </c>
      <c r="I2715" s="24">
        <v>432</v>
      </c>
      <c r="J2715" s="24">
        <v>349</v>
      </c>
      <c r="K2715" s="24">
        <f t="shared" si="146"/>
        <v>781</v>
      </c>
      <c r="L2715" s="92">
        <v>21</v>
      </c>
    </row>
    <row r="2716" spans="1:12">
      <c r="A2716" s="15">
        <v>45996</v>
      </c>
      <c r="B2716" s="15" t="b">
        <f t="shared" ca="1" si="144"/>
        <v>0</v>
      </c>
      <c r="C2716" s="28">
        <v>70.8</v>
      </c>
      <c r="D2716" s="28">
        <v>92</v>
      </c>
      <c r="E2716" s="28">
        <v>92.8</v>
      </c>
      <c r="F2716" s="28">
        <v>71.95</v>
      </c>
      <c r="G2716" s="5">
        <f t="shared" si="145"/>
        <v>85.468571428571423</v>
      </c>
      <c r="H2716" s="5">
        <v>21.5</v>
      </c>
      <c r="I2716" s="24">
        <v>577</v>
      </c>
      <c r="J2716" s="24">
        <v>465</v>
      </c>
      <c r="K2716" s="24">
        <f t="shared" si="146"/>
        <v>1042</v>
      </c>
      <c r="L2716" s="92">
        <v>26</v>
      </c>
    </row>
    <row r="2717" spans="1:12">
      <c r="A2717" s="15">
        <v>45997</v>
      </c>
      <c r="B2717" s="15" t="b">
        <f t="shared" ca="1" si="144"/>
        <v>0</v>
      </c>
      <c r="C2717" s="28">
        <v>55.9</v>
      </c>
      <c r="D2717" s="28">
        <v>95</v>
      </c>
      <c r="E2717" s="28">
        <v>98.13</v>
      </c>
      <c r="F2717" s="28">
        <v>75.290000000000006</v>
      </c>
      <c r="G2717" s="5">
        <f t="shared" si="145"/>
        <v>89.583714285714279</v>
      </c>
      <c r="H2717" s="5">
        <v>21</v>
      </c>
      <c r="I2717" s="24">
        <v>584</v>
      </c>
      <c r="J2717" s="24">
        <v>474</v>
      </c>
      <c r="K2717" s="24">
        <f t="shared" si="146"/>
        <v>1058</v>
      </c>
      <c r="L2717" s="92">
        <v>31</v>
      </c>
    </row>
    <row r="2718" spans="1:12">
      <c r="A2718" s="15">
        <v>45998</v>
      </c>
      <c r="B2718" s="15" t="b">
        <f t="shared" ca="1" si="144"/>
        <v>0</v>
      </c>
      <c r="C2718" s="28">
        <v>55.1</v>
      </c>
      <c r="D2718" s="28">
        <v>92.5</v>
      </c>
      <c r="E2718" s="28">
        <v>88.27</v>
      </c>
      <c r="F2718" s="28">
        <v>72.45</v>
      </c>
      <c r="G2718" s="5">
        <f t="shared" si="145"/>
        <v>83.812857142857141</v>
      </c>
      <c r="H2718" s="5">
        <v>21.7</v>
      </c>
      <c r="I2718" s="24">
        <v>569</v>
      </c>
      <c r="J2718" s="24">
        <v>463</v>
      </c>
      <c r="K2718" s="24">
        <f t="shared" si="146"/>
        <v>1032</v>
      </c>
      <c r="L2718" s="92">
        <v>31</v>
      </c>
    </row>
    <row r="2719" spans="1:12">
      <c r="A2719" s="15">
        <v>45999</v>
      </c>
      <c r="B2719" s="15" t="b">
        <f t="shared" ca="1" si="144"/>
        <v>0</v>
      </c>
      <c r="C2719" s="28">
        <v>50</v>
      </c>
      <c r="D2719" s="28">
        <v>93</v>
      </c>
      <c r="E2719" s="28">
        <v>88.67</v>
      </c>
      <c r="F2719" s="28">
        <v>74.12</v>
      </c>
      <c r="G2719" s="5">
        <f t="shared" si="145"/>
        <v>84.671142857142854</v>
      </c>
      <c r="H2719" s="5">
        <v>22.9</v>
      </c>
      <c r="I2719" s="24">
        <v>583</v>
      </c>
      <c r="J2719" s="24">
        <v>474</v>
      </c>
      <c r="K2719" s="24">
        <f t="shared" si="146"/>
        <v>1057</v>
      </c>
      <c r="L2719" s="92">
        <v>37</v>
      </c>
    </row>
    <row r="2720" spans="1:12">
      <c r="A2720" s="15">
        <v>46000</v>
      </c>
      <c r="B2720" s="15" t="b">
        <f t="shared" ca="1" si="144"/>
        <v>0</v>
      </c>
      <c r="C2720" s="28">
        <v>36.200000000000003</v>
      </c>
      <c r="D2720" s="28">
        <v>89.25</v>
      </c>
      <c r="E2720" s="28">
        <v>83.73</v>
      </c>
      <c r="F2720" s="28">
        <v>69.95</v>
      </c>
      <c r="G2720" s="5">
        <f t="shared" si="145"/>
        <v>80.267142857142858</v>
      </c>
      <c r="H2720" s="5">
        <v>22.5</v>
      </c>
      <c r="I2720" s="24">
        <v>580</v>
      </c>
      <c r="J2720" s="24">
        <v>464</v>
      </c>
      <c r="K2720" s="24">
        <f t="shared" si="146"/>
        <v>1044</v>
      </c>
      <c r="L2720" s="92">
        <v>22</v>
      </c>
    </row>
    <row r="2721" spans="1:12">
      <c r="A2721" s="15">
        <v>46001</v>
      </c>
      <c r="B2721" s="15" t="b">
        <f t="shared" ca="1" si="144"/>
        <v>0</v>
      </c>
      <c r="C2721" s="28">
        <v>19.899999999999999</v>
      </c>
      <c r="D2721" s="28">
        <v>84</v>
      </c>
      <c r="E2721" s="28">
        <v>82.93</v>
      </c>
      <c r="F2721" s="28">
        <v>71.790000000000006</v>
      </c>
      <c r="G2721" s="5">
        <f t="shared" si="145"/>
        <v>79.355142857142852</v>
      </c>
      <c r="H2721" s="5">
        <v>21.7</v>
      </c>
      <c r="I2721" s="24">
        <v>567</v>
      </c>
      <c r="J2721" s="24">
        <v>424</v>
      </c>
      <c r="K2721" s="24">
        <f t="shared" si="146"/>
        <v>991</v>
      </c>
      <c r="L2721" s="92">
        <v>22</v>
      </c>
    </row>
    <row r="2722" spans="1:12">
      <c r="A2722" s="15">
        <v>46002</v>
      </c>
      <c r="B2722" s="15" t="b">
        <f t="shared" ca="1" si="144"/>
        <v>0</v>
      </c>
      <c r="C2722" s="28">
        <v>16</v>
      </c>
      <c r="D2722" s="28">
        <v>94.5</v>
      </c>
      <c r="E2722" s="28">
        <v>88.13</v>
      </c>
      <c r="F2722" s="28">
        <v>75.290000000000006</v>
      </c>
      <c r="G2722" s="5">
        <f t="shared" si="145"/>
        <v>85.183714285714288</v>
      </c>
      <c r="H2722" s="5">
        <v>23.1</v>
      </c>
      <c r="I2722" s="24">
        <v>582</v>
      </c>
      <c r="J2722" s="24">
        <v>409</v>
      </c>
      <c r="K2722" s="24">
        <f t="shared" si="146"/>
        <v>991</v>
      </c>
      <c r="L2722" s="92">
        <v>26</v>
      </c>
    </row>
    <row r="2723" spans="1:12">
      <c r="A2723" s="15">
        <v>46003</v>
      </c>
      <c r="B2723" s="15" t="b">
        <f t="shared" ca="1" si="144"/>
        <v>0</v>
      </c>
      <c r="C2723" s="28">
        <v>73</v>
      </c>
      <c r="D2723" s="28">
        <v>94.25</v>
      </c>
      <c r="E2723" s="28">
        <v>83.2</v>
      </c>
      <c r="F2723" s="28">
        <v>74.12</v>
      </c>
      <c r="G2723" s="5">
        <f t="shared" si="145"/>
        <v>82.612571428571428</v>
      </c>
      <c r="H2723" s="5">
        <v>22.6</v>
      </c>
      <c r="I2723" s="24">
        <v>572</v>
      </c>
      <c r="J2723" s="24">
        <v>419</v>
      </c>
      <c r="K2723" s="24">
        <f t="shared" si="146"/>
        <v>991</v>
      </c>
      <c r="L2723" s="92">
        <v>26</v>
      </c>
    </row>
    <row r="2724" spans="1:12">
      <c r="A2724" s="15">
        <v>46004</v>
      </c>
      <c r="B2724" s="15" t="b">
        <f t="shared" ca="1" si="144"/>
        <v>0</v>
      </c>
      <c r="C2724" s="28">
        <v>136.1</v>
      </c>
      <c r="D2724" s="28">
        <v>95.75</v>
      </c>
      <c r="E2724" s="28">
        <v>93.6</v>
      </c>
      <c r="F2724" s="28">
        <v>76.790000000000006</v>
      </c>
      <c r="G2724" s="5">
        <f t="shared" si="145"/>
        <v>88.328000000000003</v>
      </c>
      <c r="H2724" s="5">
        <v>21.351041666666671</v>
      </c>
      <c r="I2724" s="24">
        <v>558</v>
      </c>
      <c r="J2724" s="24">
        <v>399</v>
      </c>
      <c r="K2724" s="24">
        <f t="shared" si="146"/>
        <v>957</v>
      </c>
      <c r="L2724" s="92">
        <v>36</v>
      </c>
    </row>
    <row r="2725" spans="1:12">
      <c r="A2725" s="15">
        <v>46005</v>
      </c>
      <c r="B2725" s="15" t="b">
        <f t="shared" ca="1" si="144"/>
        <v>0</v>
      </c>
      <c r="C2725" s="28">
        <v>89.6</v>
      </c>
      <c r="D2725" s="28">
        <v>88.75</v>
      </c>
      <c r="E2725" s="28">
        <v>79.2</v>
      </c>
      <c r="F2725" s="28">
        <v>69.62</v>
      </c>
      <c r="G2725" s="5">
        <f t="shared" si="145"/>
        <v>78.098285714285709</v>
      </c>
      <c r="H2725" s="5">
        <v>17.3</v>
      </c>
      <c r="I2725" s="24">
        <v>576</v>
      </c>
      <c r="J2725" s="24">
        <v>409</v>
      </c>
      <c r="K2725" s="24">
        <f t="shared" si="146"/>
        <v>985</v>
      </c>
      <c r="L2725" s="92">
        <v>31</v>
      </c>
    </row>
    <row r="2726" spans="1:12">
      <c r="A2726" s="15">
        <v>46006</v>
      </c>
      <c r="B2726" s="15" t="b">
        <f t="shared" ca="1" si="144"/>
        <v>0</v>
      </c>
      <c r="C2726" s="28">
        <v>29.1</v>
      </c>
      <c r="D2726" s="28">
        <v>96.5</v>
      </c>
      <c r="E2726" s="28">
        <v>86.13</v>
      </c>
      <c r="F2726" s="28">
        <v>73.290000000000006</v>
      </c>
      <c r="G2726" s="5">
        <f t="shared" si="145"/>
        <v>84.097999999999999</v>
      </c>
      <c r="H2726" s="5">
        <v>17.899999999999999</v>
      </c>
      <c r="I2726" s="24">
        <v>0</v>
      </c>
      <c r="J2726" s="24">
        <v>0</v>
      </c>
      <c r="K2726" s="24">
        <f t="shared" si="146"/>
        <v>0</v>
      </c>
      <c r="L2726" s="92">
        <v>31</v>
      </c>
    </row>
    <row r="2727" spans="1:12">
      <c r="A2727" s="15">
        <v>46007</v>
      </c>
      <c r="B2727" s="15" t="b">
        <f t="shared" ca="1" si="144"/>
        <v>0</v>
      </c>
      <c r="C2727" s="28">
        <v>56.7</v>
      </c>
      <c r="D2727" s="28">
        <v>96</v>
      </c>
      <c r="E2727" s="28">
        <v>83.33</v>
      </c>
      <c r="F2727" s="28">
        <v>72.62</v>
      </c>
      <c r="G2727" s="5">
        <f t="shared" si="145"/>
        <v>82.554000000000002</v>
      </c>
      <c r="H2727" s="5">
        <v>20.399999999999999</v>
      </c>
      <c r="I2727" s="24">
        <v>0</v>
      </c>
      <c r="J2727" s="24">
        <v>0</v>
      </c>
      <c r="K2727" s="24">
        <f t="shared" si="146"/>
        <v>0</v>
      </c>
      <c r="L2727" s="92">
        <v>26</v>
      </c>
    </row>
    <row r="2728" spans="1:12">
      <c r="A2728" s="15">
        <v>46008</v>
      </c>
      <c r="B2728" s="15" t="b">
        <f t="shared" ca="1" si="144"/>
        <v>0</v>
      </c>
      <c r="C2728" s="28">
        <v>32.9</v>
      </c>
      <c r="D2728" s="28">
        <v>93.5</v>
      </c>
      <c r="E2728" s="28">
        <v>76.53</v>
      </c>
      <c r="F2728" s="28">
        <v>70.28</v>
      </c>
      <c r="G2728" s="5">
        <f t="shared" si="145"/>
        <v>78.266000000000005</v>
      </c>
      <c r="H2728" s="5">
        <v>21.7</v>
      </c>
      <c r="I2728" s="24">
        <v>280</v>
      </c>
      <c r="J2728" s="24">
        <v>202</v>
      </c>
      <c r="K2728" s="24">
        <f t="shared" si="146"/>
        <v>482</v>
      </c>
      <c r="L2728" s="92">
        <v>26</v>
      </c>
    </row>
    <row r="2729" spans="1:12">
      <c r="A2729" s="15">
        <v>46009</v>
      </c>
      <c r="B2729" s="15" t="b">
        <f t="shared" ca="1" si="144"/>
        <v>0</v>
      </c>
      <c r="C2729" s="28">
        <v>11.9</v>
      </c>
      <c r="D2729" s="28">
        <v>95.25</v>
      </c>
      <c r="E2729" s="28">
        <v>78.930000000000007</v>
      </c>
      <c r="F2729" s="28">
        <v>71.62</v>
      </c>
      <c r="G2729" s="5">
        <f t="shared" si="145"/>
        <v>80.153999999999996</v>
      </c>
      <c r="H2729" s="5">
        <v>20.8</v>
      </c>
      <c r="I2729" s="24">
        <v>560</v>
      </c>
      <c r="J2729" s="24">
        <v>405</v>
      </c>
      <c r="K2729" s="24">
        <f t="shared" si="146"/>
        <v>965</v>
      </c>
      <c r="L2729" s="92">
        <v>22</v>
      </c>
    </row>
    <row r="2730" spans="1:12">
      <c r="A2730" s="15">
        <v>46010</v>
      </c>
      <c r="B2730" s="15" t="b">
        <f t="shared" ca="1" si="144"/>
        <v>0</v>
      </c>
      <c r="C2730" s="28">
        <v>52</v>
      </c>
      <c r="D2730" s="28">
        <v>96.5</v>
      </c>
      <c r="E2730" s="28">
        <v>86.4</v>
      </c>
      <c r="F2730" s="28">
        <v>79.13</v>
      </c>
      <c r="G2730" s="5">
        <f t="shared" si="145"/>
        <v>86.215999999999994</v>
      </c>
      <c r="H2730" s="5">
        <v>21.3</v>
      </c>
      <c r="I2730" s="24">
        <v>574</v>
      </c>
      <c r="J2730" s="24">
        <v>408</v>
      </c>
      <c r="K2730" s="24">
        <f t="shared" si="146"/>
        <v>982</v>
      </c>
      <c r="L2730" s="92">
        <v>31</v>
      </c>
    </row>
    <row r="2731" spans="1:12">
      <c r="A2731" s="15">
        <v>46011</v>
      </c>
      <c r="B2731" s="15" t="b">
        <f t="shared" ca="1" si="144"/>
        <v>0</v>
      </c>
      <c r="C2731" s="28">
        <v>33.799999999999997</v>
      </c>
      <c r="D2731" s="28">
        <v>97.5</v>
      </c>
      <c r="E2731" s="28">
        <v>94.8</v>
      </c>
      <c r="F2731" s="28">
        <v>87.49</v>
      </c>
      <c r="G2731" s="5">
        <f t="shared" si="145"/>
        <v>92.910857142857139</v>
      </c>
      <c r="H2731" s="5">
        <v>23</v>
      </c>
      <c r="I2731" s="24">
        <v>574</v>
      </c>
      <c r="J2731" s="24">
        <v>410</v>
      </c>
      <c r="K2731" s="24">
        <f t="shared" si="146"/>
        <v>984</v>
      </c>
      <c r="L2731" s="92">
        <v>36</v>
      </c>
    </row>
    <row r="2732" spans="1:12">
      <c r="A2732" s="15">
        <v>46012</v>
      </c>
      <c r="B2732" s="15" t="b">
        <f t="shared" ca="1" si="144"/>
        <v>0</v>
      </c>
      <c r="C2732" s="28">
        <v>76.599999999999994</v>
      </c>
      <c r="D2732" s="28">
        <v>93.5</v>
      </c>
      <c r="E2732" s="28">
        <v>84.27</v>
      </c>
      <c r="F2732" s="28">
        <v>88.31</v>
      </c>
      <c r="G2732" s="5">
        <f t="shared" si="145"/>
        <v>87.764857142857139</v>
      </c>
      <c r="H2732" s="5">
        <v>22</v>
      </c>
      <c r="I2732" s="24">
        <v>571</v>
      </c>
      <c r="J2732" s="24">
        <v>417</v>
      </c>
      <c r="K2732" s="24">
        <f t="shared" si="146"/>
        <v>988</v>
      </c>
      <c r="L2732" s="92">
        <v>26</v>
      </c>
    </row>
    <row r="2733" spans="1:12">
      <c r="A2733" s="15">
        <v>46013</v>
      </c>
      <c r="B2733" s="15" t="b">
        <f t="shared" ca="1" si="144"/>
        <v>0</v>
      </c>
      <c r="C2733" s="28">
        <v>9.5</v>
      </c>
      <c r="D2733" s="28">
        <v>96.25</v>
      </c>
      <c r="E2733" s="28">
        <v>94</v>
      </c>
      <c r="F2733" s="28">
        <v>91.49</v>
      </c>
      <c r="G2733" s="5">
        <f t="shared" si="145"/>
        <v>93.653714285714287</v>
      </c>
      <c r="H2733" s="5">
        <v>20.3</v>
      </c>
      <c r="I2733" s="24">
        <v>569</v>
      </c>
      <c r="J2733" s="24">
        <v>401</v>
      </c>
      <c r="K2733" s="24">
        <f t="shared" si="146"/>
        <v>970</v>
      </c>
      <c r="L2733" s="92">
        <v>37</v>
      </c>
    </row>
    <row r="2734" spans="1:12">
      <c r="A2734" s="15">
        <v>46014</v>
      </c>
      <c r="B2734" s="15" t="b">
        <f t="shared" ca="1" si="144"/>
        <v>0</v>
      </c>
      <c r="C2734" s="28">
        <v>43</v>
      </c>
      <c r="D2734" s="28">
        <v>95.25</v>
      </c>
      <c r="E2734" s="28">
        <v>92.27</v>
      </c>
      <c r="F2734" s="28">
        <v>83.3</v>
      </c>
      <c r="G2734" s="5">
        <f t="shared" si="145"/>
        <v>89.875714285714281</v>
      </c>
      <c r="H2734" s="5">
        <v>20.2</v>
      </c>
      <c r="I2734" s="24">
        <v>551</v>
      </c>
      <c r="J2734" s="24">
        <v>404</v>
      </c>
      <c r="K2734" s="24">
        <f t="shared" si="146"/>
        <v>955</v>
      </c>
      <c r="L2734" s="92">
        <v>31</v>
      </c>
    </row>
    <row r="2735" spans="1:12">
      <c r="A2735" s="15">
        <v>46015</v>
      </c>
      <c r="B2735" s="15" t="b">
        <f t="shared" ca="1" si="144"/>
        <v>0</v>
      </c>
      <c r="C2735" s="28">
        <v>56.6</v>
      </c>
      <c r="D2735" s="28">
        <v>97</v>
      </c>
      <c r="E2735" s="28">
        <v>94.8</v>
      </c>
      <c r="F2735" s="28">
        <v>94.320000000000007</v>
      </c>
      <c r="G2735" s="5">
        <f t="shared" si="145"/>
        <v>95.138285714285715</v>
      </c>
      <c r="H2735" s="5">
        <v>20.8</v>
      </c>
      <c r="I2735" s="24">
        <v>574</v>
      </c>
      <c r="J2735" s="24">
        <v>407</v>
      </c>
      <c r="K2735" s="24">
        <f t="shared" si="146"/>
        <v>981</v>
      </c>
      <c r="L2735" s="92">
        <v>31</v>
      </c>
    </row>
    <row r="2736" spans="1:12">
      <c r="A2736" s="15">
        <v>46016</v>
      </c>
      <c r="B2736" s="15" t="b">
        <f t="shared" ca="1" si="144"/>
        <v>0</v>
      </c>
      <c r="C2736" s="28">
        <v>81.8</v>
      </c>
      <c r="D2736" s="28">
        <v>97.25</v>
      </c>
      <c r="E2736" s="28">
        <v>98.929999999999993</v>
      </c>
      <c r="F2736" s="28">
        <v>99</v>
      </c>
      <c r="G2736" s="5">
        <f t="shared" si="145"/>
        <v>98.57</v>
      </c>
      <c r="H2736" s="5">
        <v>17.899999999999999</v>
      </c>
      <c r="I2736" s="24">
        <v>473</v>
      </c>
      <c r="J2736" s="24">
        <v>346</v>
      </c>
      <c r="K2736" s="24">
        <f t="shared" si="146"/>
        <v>819</v>
      </c>
      <c r="L2736" s="92">
        <v>31</v>
      </c>
    </row>
    <row r="2737" spans="1:12">
      <c r="A2737" s="15">
        <v>46017</v>
      </c>
      <c r="B2737" s="15" t="b">
        <f t="shared" ca="1" si="144"/>
        <v>0</v>
      </c>
      <c r="C2737" s="28">
        <v>54.9</v>
      </c>
      <c r="D2737" s="28">
        <v>94.5</v>
      </c>
      <c r="E2737" s="28">
        <v>93.33</v>
      </c>
      <c r="F2737" s="28">
        <v>95.16</v>
      </c>
      <c r="G2737" s="5">
        <f t="shared" si="145"/>
        <v>94.224857142857147</v>
      </c>
      <c r="H2737" s="5">
        <v>15.2</v>
      </c>
      <c r="I2737" s="24">
        <v>508</v>
      </c>
      <c r="J2737" s="24">
        <v>378</v>
      </c>
      <c r="K2737" s="24">
        <f t="shared" si="146"/>
        <v>886</v>
      </c>
      <c r="L2737" s="92">
        <v>31</v>
      </c>
    </row>
    <row r="2738" spans="1:12">
      <c r="A2738" s="15">
        <v>46018</v>
      </c>
      <c r="B2738" s="15" t="b">
        <f t="shared" ca="1" si="144"/>
        <v>0</v>
      </c>
      <c r="C2738" s="28">
        <v>16.8</v>
      </c>
      <c r="D2738" s="28">
        <v>96.75</v>
      </c>
      <c r="E2738" s="28">
        <v>94.27</v>
      </c>
      <c r="F2738" s="28">
        <v>98</v>
      </c>
      <c r="G2738" s="5">
        <f t="shared" si="145"/>
        <v>96.11571428571429</v>
      </c>
      <c r="H2738" s="5">
        <v>16.899999999999999</v>
      </c>
      <c r="I2738" s="24">
        <v>516</v>
      </c>
      <c r="J2738" s="24">
        <v>375</v>
      </c>
      <c r="K2738" s="24">
        <f t="shared" si="146"/>
        <v>891</v>
      </c>
      <c r="L2738" s="92">
        <v>22</v>
      </c>
    </row>
    <row r="2739" spans="1:12">
      <c r="A2739" s="15">
        <v>46019</v>
      </c>
      <c r="B2739" s="15" t="b">
        <f t="shared" ca="1" si="144"/>
        <v>0</v>
      </c>
      <c r="C2739" s="28">
        <v>68.5</v>
      </c>
      <c r="D2739" s="28">
        <v>96.5</v>
      </c>
      <c r="E2739" s="28">
        <v>86</v>
      </c>
      <c r="F2739" s="28">
        <v>90.15</v>
      </c>
      <c r="G2739" s="5">
        <f t="shared" si="145"/>
        <v>89.822857142857146</v>
      </c>
      <c r="H2739" s="5">
        <v>18.2</v>
      </c>
      <c r="I2739" s="24">
        <v>560</v>
      </c>
      <c r="J2739" s="24">
        <v>402</v>
      </c>
      <c r="K2739" s="24">
        <f t="shared" si="146"/>
        <v>962</v>
      </c>
      <c r="L2739" s="92">
        <v>21</v>
      </c>
    </row>
    <row r="2740" spans="1:12">
      <c r="A2740" s="15">
        <v>46020</v>
      </c>
      <c r="B2740" s="15" t="b">
        <f t="shared" ca="1" si="144"/>
        <v>0</v>
      </c>
      <c r="C2740" s="28">
        <v>78.3</v>
      </c>
      <c r="D2740" s="28">
        <v>95.25</v>
      </c>
      <c r="E2740" s="28">
        <v>89.73</v>
      </c>
      <c r="F2740" s="28">
        <v>95.33</v>
      </c>
      <c r="G2740" s="5">
        <f t="shared" si="145"/>
        <v>92.911714285714282</v>
      </c>
      <c r="H2740" s="5">
        <v>18.7</v>
      </c>
      <c r="I2740" s="24">
        <v>580</v>
      </c>
      <c r="J2740" s="24">
        <v>408</v>
      </c>
      <c r="K2740" s="24">
        <f t="shared" si="146"/>
        <v>988</v>
      </c>
      <c r="L2740" s="92">
        <v>36</v>
      </c>
    </row>
    <row r="2741" spans="1:12">
      <c r="A2741" s="15">
        <v>46021</v>
      </c>
      <c r="B2741" s="15" t="b">
        <f t="shared" ca="1" si="144"/>
        <v>0</v>
      </c>
      <c r="C2741" s="28">
        <v>22</v>
      </c>
      <c r="D2741" s="28">
        <v>95.5</v>
      </c>
      <c r="E2741" s="28">
        <v>85.2</v>
      </c>
      <c r="F2741" s="28">
        <v>91.15</v>
      </c>
      <c r="G2741" s="5">
        <f t="shared" si="145"/>
        <v>89.594285714285718</v>
      </c>
      <c r="H2741" s="5">
        <v>19.561458333333327</v>
      </c>
      <c r="I2741" s="24">
        <v>566</v>
      </c>
      <c r="J2741" s="24">
        <v>402</v>
      </c>
      <c r="K2741" s="24">
        <f t="shared" si="146"/>
        <v>968</v>
      </c>
      <c r="L2741" s="92">
        <v>31</v>
      </c>
    </row>
    <row r="2742" spans="1:12">
      <c r="A2742" s="15">
        <v>46022</v>
      </c>
      <c r="B2742" s="15" t="b">
        <f t="shared" ca="1" si="144"/>
        <v>0</v>
      </c>
      <c r="C2742" s="28">
        <v>4.5</v>
      </c>
      <c r="D2742" s="28">
        <v>99</v>
      </c>
      <c r="E2742" s="28">
        <v>99.73</v>
      </c>
      <c r="F2742" s="28">
        <v>99.67</v>
      </c>
      <c r="G2742" s="5">
        <f t="shared" si="145"/>
        <v>99.542571428571435</v>
      </c>
      <c r="H2742" s="5">
        <v>19.8</v>
      </c>
      <c r="I2742" s="24">
        <v>507</v>
      </c>
      <c r="J2742" s="24">
        <v>376</v>
      </c>
      <c r="K2742" s="24">
        <f t="shared" si="146"/>
        <v>883</v>
      </c>
      <c r="L2742" s="92">
        <v>36</v>
      </c>
    </row>
    <row r="2743" spans="1:12">
      <c r="A2743" s="15">
        <v>46023</v>
      </c>
      <c r="B2743" s="15" t="b">
        <f t="shared" ca="1" si="144"/>
        <v>0</v>
      </c>
      <c r="C2743" s="28">
        <v>6.3</v>
      </c>
      <c r="D2743" s="28">
        <v>97.5</v>
      </c>
      <c r="E2743" s="28">
        <v>99.6</v>
      </c>
      <c r="F2743" s="28">
        <v>99</v>
      </c>
      <c r="G2743" s="5">
        <f t="shared" si="145"/>
        <v>98.914285714285711</v>
      </c>
      <c r="H2743" s="5">
        <v>19.3</v>
      </c>
      <c r="I2743" s="24">
        <v>534</v>
      </c>
      <c r="J2743" s="24">
        <v>383</v>
      </c>
      <c r="K2743" s="24">
        <f t="shared" si="146"/>
        <v>917</v>
      </c>
      <c r="L2743" s="92">
        <v>31</v>
      </c>
    </row>
    <row r="2744" spans="1:12">
      <c r="A2744" s="15">
        <v>46024</v>
      </c>
      <c r="B2744" s="15" t="b">
        <f t="shared" ca="1" si="144"/>
        <v>0</v>
      </c>
      <c r="C2744" s="28">
        <v>67</v>
      </c>
      <c r="D2744" s="28">
        <v>97.5</v>
      </c>
      <c r="E2744" s="28">
        <v>98.53</v>
      </c>
      <c r="F2744" s="28">
        <v>98</v>
      </c>
      <c r="G2744" s="5">
        <f t="shared" si="145"/>
        <v>98.112857142857138</v>
      </c>
      <c r="H2744" s="5">
        <v>16.2</v>
      </c>
      <c r="I2744" s="24">
        <v>497</v>
      </c>
      <c r="J2744" s="24">
        <v>357</v>
      </c>
      <c r="K2744" s="24">
        <f t="shared" si="146"/>
        <v>854</v>
      </c>
      <c r="L2744" s="92">
        <v>37</v>
      </c>
    </row>
    <row r="2745" spans="1:12">
      <c r="A2745" s="15">
        <v>46025</v>
      </c>
      <c r="B2745" s="15" t="b">
        <f t="shared" ca="1" si="144"/>
        <v>0</v>
      </c>
      <c r="C2745" s="28">
        <v>86.9</v>
      </c>
      <c r="D2745" s="28">
        <v>91.25</v>
      </c>
      <c r="E2745" s="28">
        <v>87.33</v>
      </c>
      <c r="F2745" s="28">
        <v>92.82</v>
      </c>
      <c r="G2745" s="5">
        <f t="shared" si="145"/>
        <v>90.108285714285714</v>
      </c>
      <c r="H2745" s="5">
        <v>15.4</v>
      </c>
      <c r="I2745" s="24">
        <v>528</v>
      </c>
      <c r="J2745" s="24">
        <v>383</v>
      </c>
      <c r="K2745" s="24">
        <f t="shared" si="146"/>
        <v>911</v>
      </c>
      <c r="L2745" s="92">
        <v>31</v>
      </c>
    </row>
    <row r="2746" spans="1:12">
      <c r="A2746" s="15">
        <v>46026</v>
      </c>
      <c r="B2746" s="15" t="b">
        <f t="shared" ca="1" si="144"/>
        <v>0</v>
      </c>
      <c r="C2746" s="28">
        <v>77.3</v>
      </c>
      <c r="D2746" s="28">
        <v>89.75</v>
      </c>
      <c r="E2746" s="28">
        <v>81.599999999999994</v>
      </c>
      <c r="F2746" s="28">
        <v>86.81</v>
      </c>
      <c r="G2746" s="5">
        <f t="shared" si="145"/>
        <v>85.249142857142857</v>
      </c>
      <c r="H2746" s="5">
        <v>17.8</v>
      </c>
      <c r="I2746" s="24">
        <v>726</v>
      </c>
      <c r="J2746" s="24">
        <v>527</v>
      </c>
      <c r="K2746" s="24">
        <f t="shared" si="146"/>
        <v>1253</v>
      </c>
      <c r="L2746" s="92">
        <v>26</v>
      </c>
    </row>
    <row r="2747" spans="1:12">
      <c r="A2747" s="15">
        <v>46027</v>
      </c>
      <c r="B2747" s="15" t="b">
        <f t="shared" ca="1" si="144"/>
        <v>0</v>
      </c>
      <c r="C2747" s="28">
        <v>75.599999999999994</v>
      </c>
      <c r="D2747" s="28">
        <v>88</v>
      </c>
      <c r="E2747" s="28">
        <v>78.400000000000006</v>
      </c>
      <c r="F2747" s="28">
        <v>71.95</v>
      </c>
      <c r="G2747" s="5">
        <f t="shared" si="145"/>
        <v>78.382857142857148</v>
      </c>
      <c r="H2747" s="5">
        <v>18.7</v>
      </c>
      <c r="I2747" s="24">
        <v>2554</v>
      </c>
      <c r="J2747" s="24">
        <v>2650</v>
      </c>
      <c r="K2747" s="24">
        <f t="shared" si="146"/>
        <v>5204</v>
      </c>
      <c r="L2747" s="92">
        <v>18</v>
      </c>
    </row>
    <row r="2748" spans="1:12">
      <c r="A2748" s="15">
        <v>46028</v>
      </c>
      <c r="B2748" s="15" t="b">
        <f t="shared" ca="1" si="144"/>
        <v>0</v>
      </c>
      <c r="C2748" s="28">
        <v>64.099999999999994</v>
      </c>
      <c r="D2748" s="28">
        <v>90.25</v>
      </c>
      <c r="E2748" s="28">
        <v>78.930000000000007</v>
      </c>
      <c r="F2748" s="28">
        <v>71.95</v>
      </c>
      <c r="G2748" s="5">
        <f t="shared" si="145"/>
        <v>79.124285714285719</v>
      </c>
      <c r="H2748" s="91">
        <v>15.3</v>
      </c>
      <c r="I2748" s="24">
        <v>1736</v>
      </c>
      <c r="J2748" s="24">
        <v>1548</v>
      </c>
      <c r="K2748" s="24">
        <f t="shared" si="146"/>
        <v>3284</v>
      </c>
      <c r="L2748" s="92">
        <v>26</v>
      </c>
    </row>
    <row r="2749" spans="1:12">
      <c r="A2749" s="15">
        <v>46029</v>
      </c>
      <c r="B2749" s="15" t="b">
        <f t="shared" ca="1" si="144"/>
        <v>0</v>
      </c>
      <c r="C2749" s="28">
        <v>57.3</v>
      </c>
      <c r="D2749" s="28">
        <v>89</v>
      </c>
      <c r="E2749" s="28">
        <v>79.2</v>
      </c>
      <c r="F2749" s="28">
        <v>80.97</v>
      </c>
      <c r="G2749" s="5">
        <f t="shared" si="145"/>
        <v>82.046857142857149</v>
      </c>
      <c r="H2749" s="5">
        <v>14.3</v>
      </c>
      <c r="I2749" s="24">
        <v>0</v>
      </c>
      <c r="J2749" s="24">
        <v>0</v>
      </c>
      <c r="K2749" s="24">
        <f t="shared" si="146"/>
        <v>0</v>
      </c>
      <c r="L2749" s="92">
        <v>15</v>
      </c>
    </row>
    <row r="2750" spans="1:12">
      <c r="A2750" s="15">
        <v>46030</v>
      </c>
      <c r="B2750" s="15" t="b">
        <f t="shared" ca="1" si="144"/>
        <v>0</v>
      </c>
      <c r="C2750" s="28">
        <v>91.8</v>
      </c>
      <c r="D2750" s="28">
        <v>85.25</v>
      </c>
      <c r="E2750" s="28">
        <v>80.27</v>
      </c>
      <c r="F2750" s="28">
        <v>83.64</v>
      </c>
      <c r="G2750" s="5">
        <f t="shared" si="145"/>
        <v>82.563714285714283</v>
      </c>
      <c r="H2750" s="5">
        <v>15.4</v>
      </c>
      <c r="I2750" s="24">
        <v>0</v>
      </c>
      <c r="J2750" s="24">
        <v>0</v>
      </c>
      <c r="K2750" s="24">
        <f t="shared" si="146"/>
        <v>0</v>
      </c>
      <c r="L2750" s="92">
        <v>22</v>
      </c>
    </row>
    <row r="2751" spans="1:12">
      <c r="A2751" s="15">
        <v>46031</v>
      </c>
      <c r="B2751" s="15" t="b">
        <f t="shared" ca="1" si="144"/>
        <v>0</v>
      </c>
      <c r="C2751" s="28">
        <v>71.7</v>
      </c>
      <c r="D2751" s="28">
        <v>84</v>
      </c>
      <c r="E2751" s="28">
        <v>76.930000000000007</v>
      </c>
      <c r="F2751" s="28">
        <v>86.98</v>
      </c>
      <c r="G2751" s="5">
        <f t="shared" si="145"/>
        <v>81.991714285714281</v>
      </c>
      <c r="H2751" s="5">
        <v>15.9</v>
      </c>
      <c r="I2751" s="24">
        <v>0</v>
      </c>
      <c r="J2751" s="24">
        <v>0</v>
      </c>
      <c r="K2751" s="24">
        <f t="shared" si="146"/>
        <v>0</v>
      </c>
      <c r="L2751" s="92">
        <v>22</v>
      </c>
    </row>
    <row r="2752" spans="1:12">
      <c r="A2752" s="15">
        <v>46032</v>
      </c>
      <c r="B2752" s="15" t="b">
        <f t="shared" ca="1" si="144"/>
        <v>0</v>
      </c>
      <c r="C2752" s="28">
        <v>87.5</v>
      </c>
      <c r="D2752" s="28">
        <v>96</v>
      </c>
      <c r="E2752" s="28">
        <v>86.8</v>
      </c>
      <c r="F2752" s="28">
        <v>96.33</v>
      </c>
      <c r="G2752" s="5">
        <f t="shared" si="145"/>
        <v>92.170285714285711</v>
      </c>
      <c r="H2752" s="5">
        <v>16.921874999999993</v>
      </c>
      <c r="I2752" s="24">
        <v>0</v>
      </c>
      <c r="J2752" s="24">
        <v>0</v>
      </c>
      <c r="K2752" s="24">
        <f t="shared" si="146"/>
        <v>0</v>
      </c>
      <c r="L2752" s="92">
        <v>31</v>
      </c>
    </row>
    <row r="2753" spans="1:12">
      <c r="A2753" s="15">
        <v>46033</v>
      </c>
      <c r="B2753" s="15" t="b">
        <f t="shared" ca="1" si="144"/>
        <v>0</v>
      </c>
      <c r="C2753" s="28">
        <v>102.5</v>
      </c>
      <c r="D2753" s="28">
        <v>86.75</v>
      </c>
      <c r="E2753" s="28">
        <v>77.2</v>
      </c>
      <c r="F2753" s="28">
        <v>82.64</v>
      </c>
      <c r="G2753" s="5">
        <f t="shared" si="145"/>
        <v>81.248000000000005</v>
      </c>
      <c r="H2753" s="5">
        <v>17.600000000000001</v>
      </c>
      <c r="I2753" s="24">
        <v>0</v>
      </c>
      <c r="J2753" s="24">
        <v>0</v>
      </c>
      <c r="K2753" s="24">
        <f t="shared" si="146"/>
        <v>0</v>
      </c>
      <c r="L2753" s="92">
        <v>26</v>
      </c>
    </row>
    <row r="2754" spans="1:12">
      <c r="A2754" s="15">
        <v>46034</v>
      </c>
      <c r="B2754" s="15" t="b">
        <f t="shared" ref="B2754:B2794" ca="1" si="147">AND(A2754&gt;=(TODAY()-30),A2754&lt;TODAY())</f>
        <v>0</v>
      </c>
      <c r="C2754" s="28">
        <v>56.6</v>
      </c>
      <c r="D2754" s="28">
        <v>78.25</v>
      </c>
      <c r="E2754" s="28">
        <v>78</v>
      </c>
      <c r="F2754" s="28">
        <v>81.47</v>
      </c>
      <c r="G2754" s="5">
        <f t="shared" ref="G2754:G2794" si="148">((D2754*400)+(E2754*750)+(F2754*600))/1750</f>
        <v>79.246857142857138</v>
      </c>
      <c r="H2754" s="5">
        <v>17.7</v>
      </c>
      <c r="I2754" s="24">
        <v>0</v>
      </c>
      <c r="J2754" s="24">
        <v>0</v>
      </c>
      <c r="K2754" s="24">
        <f t="shared" si="146"/>
        <v>0</v>
      </c>
      <c r="L2754" s="92">
        <v>18</v>
      </c>
    </row>
    <row r="2755" spans="1:12">
      <c r="A2755" s="15">
        <v>46035</v>
      </c>
      <c r="B2755" s="15" t="b">
        <f t="shared" ca="1" si="147"/>
        <v>0</v>
      </c>
      <c r="C2755" s="28">
        <v>68.599999999999994</v>
      </c>
      <c r="D2755" s="28">
        <v>82</v>
      </c>
      <c r="E2755" s="28">
        <v>80.67</v>
      </c>
      <c r="F2755" s="28">
        <v>85.98</v>
      </c>
      <c r="G2755" s="5">
        <f t="shared" si="148"/>
        <v>82.79457142857143</v>
      </c>
      <c r="H2755" s="5">
        <v>18.8</v>
      </c>
      <c r="I2755" s="24">
        <v>355</v>
      </c>
      <c r="J2755" s="24">
        <v>286</v>
      </c>
      <c r="K2755" s="24">
        <f t="shared" si="146"/>
        <v>641</v>
      </c>
      <c r="L2755" s="92">
        <v>22</v>
      </c>
    </row>
    <row r="2756" spans="1:12">
      <c r="A2756" s="15">
        <v>46036</v>
      </c>
      <c r="B2756" s="15" t="b">
        <f t="shared" ca="1" si="147"/>
        <v>0</v>
      </c>
      <c r="C2756" s="28">
        <v>72.7</v>
      </c>
      <c r="D2756" s="28">
        <v>84.25</v>
      </c>
      <c r="E2756" s="28">
        <v>79.73</v>
      </c>
      <c r="F2756" s="28">
        <v>80.97</v>
      </c>
      <c r="G2756" s="5">
        <f t="shared" si="148"/>
        <v>81.188285714285712</v>
      </c>
      <c r="H2756" s="5">
        <v>18.826041666666665</v>
      </c>
      <c r="I2756" s="24">
        <v>496</v>
      </c>
      <c r="J2756" s="24">
        <v>420</v>
      </c>
      <c r="K2756" s="24">
        <f t="shared" si="146"/>
        <v>916</v>
      </c>
      <c r="L2756" s="92">
        <v>18</v>
      </c>
    </row>
    <row r="2757" spans="1:12">
      <c r="A2757" s="15">
        <v>46037</v>
      </c>
      <c r="B2757" s="15" t="b">
        <f t="shared" ca="1" si="147"/>
        <v>0</v>
      </c>
      <c r="C2757" s="28">
        <v>81</v>
      </c>
      <c r="D2757" s="28">
        <v>91.25</v>
      </c>
      <c r="E2757" s="28">
        <v>82.53</v>
      </c>
      <c r="F2757" s="28">
        <v>89.15</v>
      </c>
      <c r="G2757" s="5">
        <f t="shared" si="148"/>
        <v>86.792857142857144</v>
      </c>
      <c r="H2757" s="5">
        <v>19.399999999999999</v>
      </c>
      <c r="I2757" s="24">
        <v>321</v>
      </c>
      <c r="J2757" s="24">
        <v>263</v>
      </c>
      <c r="K2757" s="24">
        <f t="shared" si="146"/>
        <v>584</v>
      </c>
      <c r="L2757" s="92">
        <v>22</v>
      </c>
    </row>
    <row r="2758" spans="1:12">
      <c r="A2758" s="15">
        <v>46038</v>
      </c>
      <c r="B2758" s="15" t="b">
        <f t="shared" ca="1" si="147"/>
        <v>0</v>
      </c>
      <c r="C2758" s="28">
        <v>96</v>
      </c>
      <c r="D2758" s="28">
        <v>83.5</v>
      </c>
      <c r="E2758" s="28">
        <v>70.8</v>
      </c>
      <c r="F2758" s="28">
        <v>85.64</v>
      </c>
      <c r="G2758" s="5">
        <f t="shared" si="148"/>
        <v>78.790857142857149</v>
      </c>
      <c r="H2758" s="5">
        <v>19.899999999999999</v>
      </c>
      <c r="I2758" s="24">
        <v>478</v>
      </c>
      <c r="J2758" s="24">
        <v>405</v>
      </c>
      <c r="K2758" s="24">
        <f t="shared" ref="K2758:K2794" si="149">I2758+J2758</f>
        <v>883</v>
      </c>
      <c r="L2758" s="92">
        <v>18</v>
      </c>
    </row>
    <row r="2759" spans="1:12">
      <c r="A2759" s="15">
        <v>46039</v>
      </c>
      <c r="B2759" s="15" t="b">
        <f t="shared" ca="1" si="147"/>
        <v>0</v>
      </c>
      <c r="C2759" s="28">
        <v>37.1</v>
      </c>
      <c r="D2759" s="28">
        <v>89.5</v>
      </c>
      <c r="E2759" s="28">
        <v>79.33</v>
      </c>
      <c r="F2759" s="28">
        <v>89.32</v>
      </c>
      <c r="G2759" s="5">
        <f t="shared" si="148"/>
        <v>85.079714285714289</v>
      </c>
      <c r="H2759" s="5">
        <v>20.6</v>
      </c>
      <c r="I2759" s="24">
        <v>483</v>
      </c>
      <c r="J2759" s="24">
        <v>409</v>
      </c>
      <c r="K2759" s="24">
        <f t="shared" si="149"/>
        <v>892</v>
      </c>
      <c r="L2759" s="92">
        <v>26</v>
      </c>
    </row>
    <row r="2760" spans="1:12">
      <c r="A2760" s="15">
        <v>46040</v>
      </c>
      <c r="B2760" s="15" t="b">
        <f t="shared" ca="1" si="147"/>
        <v>0</v>
      </c>
      <c r="C2760" s="28">
        <v>93.7</v>
      </c>
      <c r="D2760" s="28">
        <v>81.25</v>
      </c>
      <c r="E2760" s="28">
        <v>78.53</v>
      </c>
      <c r="F2760" s="28">
        <v>82.3</v>
      </c>
      <c r="G2760" s="5">
        <f t="shared" si="148"/>
        <v>80.444285714285712</v>
      </c>
      <c r="H2760" s="5">
        <v>20.464583333333326</v>
      </c>
      <c r="I2760" s="24">
        <v>470</v>
      </c>
      <c r="J2760" s="24">
        <v>398</v>
      </c>
      <c r="K2760" s="24">
        <f t="shared" si="149"/>
        <v>868</v>
      </c>
      <c r="L2760" s="92">
        <v>22</v>
      </c>
    </row>
    <row r="2761" spans="1:12">
      <c r="A2761" s="15">
        <v>46041</v>
      </c>
      <c r="B2761" s="15" t="b">
        <f t="shared" ca="1" si="147"/>
        <v>0</v>
      </c>
      <c r="C2761" s="28">
        <v>87.5</v>
      </c>
      <c r="D2761" s="28">
        <v>91.75</v>
      </c>
      <c r="E2761" s="28">
        <v>85.72999999999999</v>
      </c>
      <c r="F2761" s="28">
        <v>90.149999999999991</v>
      </c>
      <c r="G2761" s="5">
        <f t="shared" si="148"/>
        <v>88.621428571428567</v>
      </c>
      <c r="H2761" s="5">
        <v>19.899999999999999</v>
      </c>
      <c r="I2761" s="24">
        <v>495</v>
      </c>
      <c r="J2761" s="24">
        <v>416</v>
      </c>
      <c r="K2761" s="24">
        <f t="shared" si="149"/>
        <v>911</v>
      </c>
      <c r="L2761" s="92">
        <v>18</v>
      </c>
    </row>
    <row r="2762" spans="1:12">
      <c r="A2762" s="15">
        <v>46042</v>
      </c>
      <c r="B2762" s="15" t="b">
        <f t="shared" ca="1" si="147"/>
        <v>0</v>
      </c>
      <c r="C2762" s="28">
        <v>115.6</v>
      </c>
      <c r="D2762" s="28">
        <v>89.75</v>
      </c>
      <c r="E2762" s="28">
        <v>91.47</v>
      </c>
      <c r="F2762" s="28">
        <v>95.66</v>
      </c>
      <c r="G2762" s="5">
        <f t="shared" si="148"/>
        <v>92.513428571428577</v>
      </c>
      <c r="H2762" s="5">
        <v>19.3</v>
      </c>
      <c r="I2762" s="24">
        <v>715</v>
      </c>
      <c r="J2762" s="24">
        <v>588</v>
      </c>
      <c r="K2762" s="24">
        <f t="shared" si="149"/>
        <v>1303</v>
      </c>
      <c r="L2762" s="92">
        <v>18</v>
      </c>
    </row>
    <row r="2763" spans="1:12">
      <c r="A2763" s="15">
        <v>46043</v>
      </c>
      <c r="B2763" s="15" t="b">
        <f t="shared" ca="1" si="147"/>
        <v>0</v>
      </c>
      <c r="C2763" s="28">
        <v>100</v>
      </c>
      <c r="D2763" s="28">
        <v>91.25</v>
      </c>
      <c r="E2763" s="28">
        <v>92.4</v>
      </c>
      <c r="F2763" s="28">
        <v>98.66</v>
      </c>
      <c r="G2763" s="5">
        <f t="shared" si="148"/>
        <v>94.283428571428573</v>
      </c>
      <c r="H2763" s="5">
        <v>16</v>
      </c>
      <c r="I2763" s="24">
        <v>242</v>
      </c>
      <c r="J2763" s="24">
        <v>199</v>
      </c>
      <c r="K2763" s="24">
        <f t="shared" si="149"/>
        <v>441</v>
      </c>
      <c r="L2763" s="14">
        <v>22</v>
      </c>
    </row>
    <row r="2764" spans="1:12">
      <c r="A2764" s="15">
        <v>46044</v>
      </c>
      <c r="B2764" s="15" t="b">
        <f t="shared" ca="1" si="147"/>
        <v>0</v>
      </c>
      <c r="C2764" s="28">
        <v>111.6</v>
      </c>
      <c r="D2764" s="28">
        <v>88</v>
      </c>
      <c r="E2764" s="28">
        <v>92.27</v>
      </c>
      <c r="F2764" s="28">
        <v>96.83</v>
      </c>
      <c r="G2764" s="5">
        <f t="shared" si="148"/>
        <v>92.857428571428571</v>
      </c>
      <c r="H2764" s="5">
        <v>14.4</v>
      </c>
      <c r="I2764" s="24">
        <v>0</v>
      </c>
      <c r="J2764" s="24">
        <v>0</v>
      </c>
      <c r="K2764" s="24">
        <f t="shared" si="149"/>
        <v>0</v>
      </c>
      <c r="L2764" s="14">
        <v>31</v>
      </c>
    </row>
    <row r="2765" spans="1:12">
      <c r="A2765" s="15">
        <v>46045</v>
      </c>
      <c r="B2765" s="15" t="b">
        <f t="shared" ca="1" si="147"/>
        <v>0</v>
      </c>
      <c r="C2765" s="28">
        <v>78.5</v>
      </c>
      <c r="D2765" s="28">
        <v>84.25</v>
      </c>
      <c r="E2765" s="28">
        <v>76.930000000000007</v>
      </c>
      <c r="F2765" s="28">
        <v>87.65</v>
      </c>
      <c r="G2765" s="5">
        <f t="shared" si="148"/>
        <v>82.278571428571425</v>
      </c>
      <c r="H2765" s="5">
        <v>14.7</v>
      </c>
      <c r="I2765" s="24">
        <v>0</v>
      </c>
      <c r="J2765" s="24">
        <v>0</v>
      </c>
      <c r="K2765" s="24">
        <f t="shared" si="149"/>
        <v>0</v>
      </c>
      <c r="L2765" s="14">
        <v>26</v>
      </c>
    </row>
    <row r="2766" spans="1:12">
      <c r="A2766" s="15">
        <v>46046</v>
      </c>
      <c r="B2766" s="15" t="b">
        <f t="shared" ca="1" si="147"/>
        <v>0</v>
      </c>
      <c r="C2766" s="28">
        <v>44</v>
      </c>
      <c r="D2766" s="28">
        <v>95.5</v>
      </c>
      <c r="E2766" s="28">
        <v>93.33</v>
      </c>
      <c r="F2766" s="28">
        <v>100</v>
      </c>
      <c r="G2766" s="5">
        <f t="shared" si="148"/>
        <v>96.112857142857138</v>
      </c>
      <c r="H2766" s="5">
        <v>17.096874999999997</v>
      </c>
      <c r="I2766" s="24">
        <v>0</v>
      </c>
      <c r="J2766" s="24">
        <v>0</v>
      </c>
      <c r="K2766" s="24">
        <f t="shared" si="149"/>
        <v>0</v>
      </c>
      <c r="L2766" s="14">
        <v>31</v>
      </c>
    </row>
    <row r="2767" spans="1:12">
      <c r="A2767" s="15">
        <v>46047</v>
      </c>
      <c r="B2767" s="15" t="b">
        <f t="shared" ca="1" si="147"/>
        <v>0</v>
      </c>
      <c r="C2767" s="28">
        <v>37</v>
      </c>
      <c r="D2767" s="28">
        <v>90.75</v>
      </c>
      <c r="E2767" s="84">
        <v>91.73</v>
      </c>
      <c r="F2767" s="28">
        <v>94.49</v>
      </c>
      <c r="G2767" s="5">
        <f t="shared" si="148"/>
        <v>92.452285714285708</v>
      </c>
      <c r="H2767" s="5">
        <v>18.890625</v>
      </c>
      <c r="I2767" s="24">
        <v>0</v>
      </c>
      <c r="J2767" s="24">
        <v>0</v>
      </c>
      <c r="K2767" s="24">
        <f t="shared" si="149"/>
        <v>0</v>
      </c>
      <c r="L2767" s="14">
        <v>31</v>
      </c>
    </row>
    <row r="2768" spans="1:12">
      <c r="A2768" s="15">
        <v>46048</v>
      </c>
      <c r="B2768" s="15" t="b">
        <f t="shared" ca="1" si="147"/>
        <v>0</v>
      </c>
      <c r="C2768" s="28">
        <v>50.6</v>
      </c>
      <c r="D2768" s="28">
        <v>96</v>
      </c>
      <c r="E2768" s="28">
        <v>98.67</v>
      </c>
      <c r="F2768" s="28">
        <v>98.66</v>
      </c>
      <c r="G2768" s="5">
        <f t="shared" si="148"/>
        <v>98.056285714285721</v>
      </c>
      <c r="H2768" s="5">
        <v>20.2</v>
      </c>
      <c r="I2768" s="24">
        <v>0</v>
      </c>
      <c r="J2768" s="24">
        <v>0</v>
      </c>
      <c r="K2768" s="24">
        <f t="shared" si="149"/>
        <v>0</v>
      </c>
      <c r="L2768" s="14">
        <v>22</v>
      </c>
    </row>
    <row r="2769" spans="1:12">
      <c r="A2769" s="15">
        <v>46049</v>
      </c>
      <c r="B2769" s="15" t="b">
        <f t="shared" ca="1" si="147"/>
        <v>0</v>
      </c>
      <c r="C2769" s="28">
        <v>64.8</v>
      </c>
      <c r="D2769" s="28">
        <v>95.25</v>
      </c>
      <c r="E2769" s="28">
        <v>99.2</v>
      </c>
      <c r="F2769" s="28">
        <v>98.83</v>
      </c>
      <c r="G2769" s="5">
        <f t="shared" si="148"/>
        <v>98.170285714285711</v>
      </c>
      <c r="H2769" s="5">
        <v>21.3</v>
      </c>
      <c r="I2769" s="24">
        <v>476</v>
      </c>
      <c r="J2769" s="24">
        <v>404</v>
      </c>
      <c r="K2769" s="24">
        <f t="shared" si="149"/>
        <v>880</v>
      </c>
      <c r="L2769" s="14">
        <v>36</v>
      </c>
    </row>
    <row r="2770" spans="1:12">
      <c r="A2770" s="15">
        <v>46050</v>
      </c>
      <c r="B2770" s="15" t="b">
        <f t="shared" ca="1" si="147"/>
        <v>0</v>
      </c>
      <c r="C2770" s="28">
        <v>32.5</v>
      </c>
      <c r="D2770" s="28">
        <v>96.75</v>
      </c>
      <c r="E2770" s="28">
        <v>99.47</v>
      </c>
      <c r="F2770" s="28">
        <v>99.5</v>
      </c>
      <c r="G2770" s="5">
        <f t="shared" si="148"/>
        <v>98.858571428571423</v>
      </c>
      <c r="H2770" s="5">
        <v>19.399999999999999</v>
      </c>
      <c r="I2770" s="24">
        <v>290</v>
      </c>
      <c r="J2770" s="24">
        <v>245</v>
      </c>
      <c r="K2770" s="24">
        <f t="shared" si="149"/>
        <v>535</v>
      </c>
      <c r="L2770" s="14">
        <v>31</v>
      </c>
    </row>
    <row r="2771" spans="1:12">
      <c r="A2771" s="15">
        <v>46051</v>
      </c>
      <c r="B2771" s="15" t="b">
        <f t="shared" ca="1" si="147"/>
        <v>0</v>
      </c>
      <c r="C2771" s="28">
        <v>65.400000000000006</v>
      </c>
      <c r="D2771" s="28">
        <v>97.25</v>
      </c>
      <c r="E2771" s="28">
        <v>98.27</v>
      </c>
      <c r="F2771" s="28">
        <v>99</v>
      </c>
      <c r="G2771" s="5">
        <f t="shared" si="148"/>
        <v>98.287142857142854</v>
      </c>
      <c r="H2771" s="5">
        <v>19</v>
      </c>
      <c r="I2771" s="24">
        <v>0</v>
      </c>
      <c r="J2771" s="24">
        <v>0</v>
      </c>
      <c r="K2771" s="24">
        <f t="shared" si="149"/>
        <v>0</v>
      </c>
      <c r="L2771" s="14">
        <v>36</v>
      </c>
    </row>
    <row r="2772" spans="1:12">
      <c r="A2772" s="15">
        <v>46052</v>
      </c>
      <c r="B2772" s="15" t="b">
        <f t="shared" ca="1" si="147"/>
        <v>0</v>
      </c>
      <c r="C2772" s="28">
        <v>59.8</v>
      </c>
      <c r="D2772" s="28">
        <v>95.5</v>
      </c>
      <c r="E2772" s="28">
        <v>93.6</v>
      </c>
      <c r="F2772" s="28">
        <v>95.33</v>
      </c>
      <c r="G2772" s="5">
        <f t="shared" si="148"/>
        <v>94.627428571428567</v>
      </c>
      <c r="H2772" s="5">
        <v>19.7</v>
      </c>
      <c r="I2772" s="24">
        <v>0</v>
      </c>
      <c r="J2772" s="24">
        <v>0</v>
      </c>
      <c r="K2772" s="24">
        <f t="shared" si="149"/>
        <v>0</v>
      </c>
      <c r="L2772" s="14">
        <v>31</v>
      </c>
    </row>
    <row r="2773" spans="1:12">
      <c r="A2773" s="15">
        <v>46053</v>
      </c>
      <c r="B2773" s="15" t="b">
        <f t="shared" ca="1" si="147"/>
        <v>0</v>
      </c>
      <c r="C2773" s="28">
        <v>77.099999999999994</v>
      </c>
      <c r="D2773" s="28">
        <v>93</v>
      </c>
      <c r="E2773" s="28">
        <v>96.67</v>
      </c>
      <c r="F2773" s="28">
        <v>96.66</v>
      </c>
      <c r="G2773" s="5">
        <f t="shared" si="148"/>
        <v>95.827714285714279</v>
      </c>
      <c r="H2773" s="5">
        <v>18.623958333333324</v>
      </c>
      <c r="I2773" s="24">
        <v>0</v>
      </c>
      <c r="J2773" s="24">
        <v>0</v>
      </c>
      <c r="K2773" s="24">
        <f t="shared" si="149"/>
        <v>0</v>
      </c>
      <c r="L2773" s="14">
        <v>31</v>
      </c>
    </row>
    <row r="2774" spans="1:12">
      <c r="A2774" s="15">
        <v>46054</v>
      </c>
      <c r="B2774" s="15" t="b">
        <f t="shared" ca="1" si="147"/>
        <v>0</v>
      </c>
      <c r="C2774" s="28">
        <v>37</v>
      </c>
      <c r="D2774" s="28">
        <v>96.25</v>
      </c>
      <c r="E2774" s="28">
        <v>98.47</v>
      </c>
      <c r="F2774" s="28">
        <v>98.66</v>
      </c>
      <c r="G2774" s="5">
        <f t="shared" si="148"/>
        <v>98.027714285714282</v>
      </c>
      <c r="H2774" s="5">
        <v>16.8</v>
      </c>
      <c r="I2774" s="24">
        <v>0</v>
      </c>
      <c r="J2774" s="24">
        <v>0</v>
      </c>
      <c r="K2774" s="24">
        <f t="shared" si="149"/>
        <v>0</v>
      </c>
      <c r="L2774" s="14">
        <v>26</v>
      </c>
    </row>
    <row r="2775" spans="1:12">
      <c r="A2775" s="15">
        <v>46055</v>
      </c>
      <c r="B2775" s="15" t="b">
        <f t="shared" ca="1" si="147"/>
        <v>0</v>
      </c>
      <c r="C2775" s="28">
        <v>43.4</v>
      </c>
      <c r="D2775" s="28">
        <v>98</v>
      </c>
      <c r="E2775" s="28">
        <v>99.73</v>
      </c>
      <c r="F2775" s="28">
        <v>99.33</v>
      </c>
      <c r="G2775" s="5">
        <f t="shared" si="148"/>
        <v>99.197428571428574</v>
      </c>
      <c r="H2775" s="5">
        <v>17.899999999999999</v>
      </c>
      <c r="I2775" s="24">
        <v>0</v>
      </c>
      <c r="J2775" s="24">
        <v>0</v>
      </c>
      <c r="K2775" s="24">
        <f t="shared" si="149"/>
        <v>0</v>
      </c>
      <c r="L2775" s="14">
        <v>31</v>
      </c>
    </row>
    <row r="2776" spans="1:12">
      <c r="A2776" s="15">
        <v>46056</v>
      </c>
      <c r="B2776" s="15" t="b">
        <f t="shared" ca="1" si="147"/>
        <v>0</v>
      </c>
      <c r="C2776" s="28">
        <v>25.5</v>
      </c>
      <c r="D2776" s="28">
        <v>97.5</v>
      </c>
      <c r="E2776" s="28">
        <v>99.33</v>
      </c>
      <c r="F2776" s="28">
        <v>99.17</v>
      </c>
      <c r="G2776" s="5">
        <f t="shared" si="148"/>
        <v>98.856857142857137</v>
      </c>
      <c r="H2776" s="5">
        <v>18.3</v>
      </c>
      <c r="I2776" s="24">
        <v>0</v>
      </c>
      <c r="J2776" s="24">
        <v>0</v>
      </c>
      <c r="K2776" s="24">
        <f t="shared" si="149"/>
        <v>0</v>
      </c>
      <c r="L2776" s="14">
        <v>31</v>
      </c>
    </row>
    <row r="2777" spans="1:12">
      <c r="A2777" s="15">
        <v>46057</v>
      </c>
      <c r="B2777" s="15" t="b">
        <f t="shared" ca="1" si="147"/>
        <v>0</v>
      </c>
      <c r="C2777" s="28">
        <v>32.1</v>
      </c>
      <c r="D2777" s="28">
        <v>96.25</v>
      </c>
      <c r="E2777" s="28">
        <v>100.27</v>
      </c>
      <c r="F2777" s="28">
        <v>99.67</v>
      </c>
      <c r="G2777" s="5">
        <f t="shared" si="148"/>
        <v>99.145428571428567</v>
      </c>
      <c r="H2777" s="5">
        <v>19.422916666666662</v>
      </c>
      <c r="I2777" s="24">
        <v>0</v>
      </c>
      <c r="J2777" s="24">
        <v>0</v>
      </c>
      <c r="K2777" s="24">
        <f t="shared" si="149"/>
        <v>0</v>
      </c>
      <c r="L2777" s="14">
        <v>31</v>
      </c>
    </row>
    <row r="2778" spans="1:12">
      <c r="A2778" s="15">
        <v>46058</v>
      </c>
      <c r="B2778" s="15" t="b">
        <f t="shared" ca="1" si="147"/>
        <v>0</v>
      </c>
      <c r="C2778" s="28">
        <v>73.5</v>
      </c>
      <c r="D2778" s="28">
        <v>96.75</v>
      </c>
      <c r="E2778" s="28">
        <v>99.6</v>
      </c>
      <c r="F2778" s="28">
        <v>98.83</v>
      </c>
      <c r="G2778" s="5">
        <f t="shared" si="148"/>
        <v>98.684571428571431</v>
      </c>
      <c r="H2778" s="5">
        <v>20.620833333333326</v>
      </c>
      <c r="I2778" s="24">
        <v>0</v>
      </c>
      <c r="J2778" s="24">
        <v>0</v>
      </c>
      <c r="K2778" s="24">
        <f t="shared" si="149"/>
        <v>0</v>
      </c>
      <c r="L2778" s="14">
        <v>31</v>
      </c>
    </row>
    <row r="2779" spans="1:12">
      <c r="A2779" s="15">
        <v>46059</v>
      </c>
      <c r="B2779" s="15" t="b">
        <f t="shared" ca="1" si="147"/>
        <v>0</v>
      </c>
      <c r="C2779" s="28">
        <v>5.6</v>
      </c>
      <c r="D2779" s="28">
        <v>96.75</v>
      </c>
      <c r="E2779" s="28">
        <v>99.47</v>
      </c>
      <c r="F2779" s="28">
        <v>96.83</v>
      </c>
      <c r="G2779" s="5">
        <f t="shared" si="148"/>
        <v>97.94314285714286</v>
      </c>
      <c r="H2779" s="5">
        <v>21.450000000000006</v>
      </c>
      <c r="I2779" s="24">
        <v>0</v>
      </c>
      <c r="J2779" s="24">
        <v>0</v>
      </c>
      <c r="K2779" s="24">
        <f t="shared" si="149"/>
        <v>0</v>
      </c>
      <c r="L2779" s="14">
        <v>31</v>
      </c>
    </row>
    <row r="2780" spans="1:12">
      <c r="A2780" s="15">
        <v>46060</v>
      </c>
      <c r="B2780" s="15" t="b">
        <f t="shared" ca="1" si="147"/>
        <v>0</v>
      </c>
      <c r="C2780" s="28">
        <v>16.7</v>
      </c>
      <c r="D2780" s="28">
        <v>97.75</v>
      </c>
      <c r="E2780" s="28">
        <v>99.2</v>
      </c>
      <c r="F2780" s="28">
        <v>99.67</v>
      </c>
      <c r="G2780" s="5">
        <f t="shared" si="148"/>
        <v>99.029714285714292</v>
      </c>
      <c r="H2780" s="5">
        <v>19.899999999999999</v>
      </c>
      <c r="I2780" s="24">
        <v>0</v>
      </c>
      <c r="J2780" s="24">
        <v>0</v>
      </c>
      <c r="K2780" s="24">
        <f t="shared" si="149"/>
        <v>0</v>
      </c>
      <c r="L2780" s="14">
        <v>31</v>
      </c>
    </row>
    <row r="2781" spans="1:12">
      <c r="A2781" s="15">
        <v>46061</v>
      </c>
      <c r="B2781" s="15" t="b">
        <f t="shared" ca="1" si="147"/>
        <v>0</v>
      </c>
      <c r="C2781" s="28">
        <v>4.2</v>
      </c>
      <c r="D2781" s="28">
        <v>98</v>
      </c>
      <c r="E2781" s="28">
        <v>99.6</v>
      </c>
      <c r="F2781" s="28">
        <v>98.83</v>
      </c>
      <c r="G2781" s="5">
        <f t="shared" si="148"/>
        <v>98.970285714285708</v>
      </c>
      <c r="H2781" s="5">
        <v>17.3</v>
      </c>
      <c r="I2781" s="24">
        <v>0</v>
      </c>
      <c r="J2781" s="24">
        <v>0</v>
      </c>
      <c r="K2781" s="24">
        <f t="shared" si="149"/>
        <v>0</v>
      </c>
      <c r="L2781" s="14">
        <v>31</v>
      </c>
    </row>
    <row r="2782" spans="1:12">
      <c r="A2782" s="15">
        <v>46062</v>
      </c>
      <c r="B2782" s="15" t="b">
        <f t="shared" ca="1" si="147"/>
        <v>0</v>
      </c>
      <c r="C2782" s="28">
        <v>63.7</v>
      </c>
      <c r="D2782" s="28">
        <v>98</v>
      </c>
      <c r="E2782" s="28">
        <v>99.87</v>
      </c>
      <c r="F2782" s="28">
        <v>99.5</v>
      </c>
      <c r="G2782" s="5">
        <f t="shared" si="148"/>
        <v>99.315714285714279</v>
      </c>
      <c r="H2782" s="5">
        <v>16.600000000000001</v>
      </c>
      <c r="I2782" s="24">
        <v>0</v>
      </c>
      <c r="J2782" s="24">
        <v>0</v>
      </c>
      <c r="K2782" s="24">
        <f t="shared" si="149"/>
        <v>0</v>
      </c>
      <c r="L2782" s="14">
        <v>36</v>
      </c>
    </row>
    <row r="2783" spans="1:12">
      <c r="A2783" s="15">
        <v>46063</v>
      </c>
      <c r="B2783" s="15" t="b">
        <f t="shared" ca="1" si="147"/>
        <v>0</v>
      </c>
      <c r="C2783" s="28">
        <v>65.5</v>
      </c>
      <c r="D2783" s="28">
        <v>97.75</v>
      </c>
      <c r="E2783" s="28">
        <v>99.72999999999999</v>
      </c>
      <c r="F2783" s="28">
        <v>100</v>
      </c>
      <c r="G2783" s="5">
        <f t="shared" si="148"/>
        <v>99.37</v>
      </c>
      <c r="H2783" s="5">
        <v>18.7</v>
      </c>
      <c r="I2783" s="24">
        <v>0</v>
      </c>
      <c r="J2783" s="24">
        <v>0</v>
      </c>
      <c r="K2783" s="24">
        <f t="shared" si="149"/>
        <v>0</v>
      </c>
      <c r="L2783" s="14">
        <v>31</v>
      </c>
    </row>
    <row r="2784" spans="1:12">
      <c r="A2784" s="15">
        <v>46064</v>
      </c>
      <c r="B2784" s="15" t="b">
        <f t="shared" ca="1" si="147"/>
        <v>0</v>
      </c>
      <c r="C2784" s="28">
        <v>15.1</v>
      </c>
      <c r="D2784" s="28">
        <v>99</v>
      </c>
      <c r="E2784" s="28">
        <v>99.87</v>
      </c>
      <c r="F2784" s="28">
        <v>99.17</v>
      </c>
      <c r="G2784" s="5">
        <f t="shared" si="148"/>
        <v>99.431142857142859</v>
      </c>
      <c r="H2784" s="5">
        <v>21.4</v>
      </c>
      <c r="I2784" s="24">
        <v>0</v>
      </c>
      <c r="J2784" s="24">
        <v>0</v>
      </c>
      <c r="K2784" s="24">
        <f t="shared" si="149"/>
        <v>0</v>
      </c>
      <c r="L2784" s="14">
        <v>26</v>
      </c>
    </row>
    <row r="2785" spans="1:12">
      <c r="A2785" s="15">
        <v>46065</v>
      </c>
      <c r="B2785" s="15" t="b">
        <f t="shared" ca="1" si="147"/>
        <v>0</v>
      </c>
      <c r="C2785" s="28">
        <v>41.3</v>
      </c>
      <c r="D2785" s="28">
        <v>97.75</v>
      </c>
      <c r="E2785" s="28">
        <v>99.87</v>
      </c>
      <c r="F2785" s="28">
        <v>99.33</v>
      </c>
      <c r="G2785" s="5">
        <f t="shared" si="148"/>
        <v>99.200285714285712</v>
      </c>
      <c r="H2785" s="5">
        <v>19.100000000000001</v>
      </c>
      <c r="I2785" s="24">
        <v>0</v>
      </c>
      <c r="J2785" s="24">
        <v>0</v>
      </c>
      <c r="K2785" s="24">
        <f t="shared" si="149"/>
        <v>0</v>
      </c>
      <c r="L2785" s="14">
        <v>26</v>
      </c>
    </row>
    <row r="2786" spans="1:12">
      <c r="A2786" s="15">
        <v>46066</v>
      </c>
      <c r="B2786" s="15" t="b">
        <f t="shared" ca="1" si="147"/>
        <v>0</v>
      </c>
      <c r="C2786" s="28">
        <v>11.3</v>
      </c>
      <c r="D2786" s="28">
        <v>98</v>
      </c>
      <c r="E2786" s="28">
        <v>99.33</v>
      </c>
      <c r="F2786" s="28">
        <v>99.5</v>
      </c>
      <c r="G2786" s="5">
        <f t="shared" si="148"/>
        <v>99.084285714285713</v>
      </c>
      <c r="H2786" s="5">
        <v>20.7</v>
      </c>
      <c r="I2786" s="24">
        <v>0</v>
      </c>
      <c r="J2786" s="24">
        <v>0</v>
      </c>
      <c r="K2786" s="24">
        <f t="shared" si="149"/>
        <v>0</v>
      </c>
      <c r="L2786" s="14">
        <v>26</v>
      </c>
    </row>
    <row r="2787" spans="1:12">
      <c r="A2787" s="15">
        <v>46067</v>
      </c>
      <c r="B2787" s="15" t="b">
        <f t="shared" ca="1" si="147"/>
        <v>0</v>
      </c>
      <c r="C2787" s="28">
        <v>50.6</v>
      </c>
      <c r="D2787" s="28">
        <v>98.5</v>
      </c>
      <c r="E2787" s="28">
        <v>98.53</v>
      </c>
      <c r="F2787" s="28">
        <v>98.66</v>
      </c>
      <c r="G2787" s="5">
        <f t="shared" si="148"/>
        <v>98.567714285714288</v>
      </c>
      <c r="H2787" s="5">
        <v>22.15</v>
      </c>
      <c r="I2787" s="24">
        <v>0</v>
      </c>
      <c r="J2787" s="24">
        <v>0</v>
      </c>
      <c r="K2787" s="24">
        <f t="shared" si="149"/>
        <v>0</v>
      </c>
      <c r="L2787" s="14">
        <v>26</v>
      </c>
    </row>
    <row r="2788" spans="1:12">
      <c r="A2788" s="15">
        <v>46068</v>
      </c>
      <c r="B2788" s="15" t="b">
        <f t="shared" ca="1" si="147"/>
        <v>0</v>
      </c>
      <c r="C2788" s="28">
        <v>18.7</v>
      </c>
      <c r="D2788" s="28">
        <v>95.5</v>
      </c>
      <c r="E2788" s="28">
        <v>99.2</v>
      </c>
      <c r="F2788" s="28">
        <v>96.99</v>
      </c>
      <c r="G2788" s="5">
        <f t="shared" si="148"/>
        <v>97.596571428571423</v>
      </c>
      <c r="H2788" s="5">
        <v>22.6</v>
      </c>
      <c r="I2788" s="24">
        <v>169</v>
      </c>
      <c r="J2788" s="24">
        <v>139</v>
      </c>
      <c r="K2788" s="24">
        <f t="shared" si="149"/>
        <v>308</v>
      </c>
      <c r="L2788" s="14">
        <v>26</v>
      </c>
    </row>
    <row r="2789" spans="1:12">
      <c r="A2789" s="15">
        <v>46069</v>
      </c>
      <c r="B2789" s="15" t="b">
        <f t="shared" ca="1" si="147"/>
        <v>0</v>
      </c>
      <c r="C2789" s="28">
        <v>5.6</v>
      </c>
      <c r="D2789" s="28">
        <v>94.75</v>
      </c>
      <c r="E2789" s="28">
        <v>98.53</v>
      </c>
      <c r="F2789" s="28">
        <v>97.83</v>
      </c>
      <c r="G2789" s="5">
        <f t="shared" si="148"/>
        <v>97.426000000000002</v>
      </c>
      <c r="H2789" s="5">
        <v>23.714583333333341</v>
      </c>
      <c r="I2789" s="24">
        <v>512</v>
      </c>
      <c r="J2789" s="24">
        <v>447</v>
      </c>
      <c r="K2789" s="24">
        <f t="shared" si="149"/>
        <v>959</v>
      </c>
      <c r="L2789" s="14">
        <v>31</v>
      </c>
    </row>
    <row r="2790" spans="1:12">
      <c r="A2790" s="15">
        <v>46070</v>
      </c>
      <c r="B2790" s="15" t="b">
        <f t="shared" ca="1" si="147"/>
        <v>0</v>
      </c>
      <c r="C2790" s="28">
        <v>6.4</v>
      </c>
      <c r="D2790" s="28">
        <v>95.25</v>
      </c>
      <c r="E2790" s="28">
        <v>98.8</v>
      </c>
      <c r="F2790" s="28">
        <v>98.5</v>
      </c>
      <c r="G2790" s="5">
        <f t="shared" si="148"/>
        <v>97.885714285714286</v>
      </c>
      <c r="H2790" s="5">
        <v>20.100000000000001</v>
      </c>
      <c r="I2790" s="24">
        <v>444</v>
      </c>
      <c r="J2790" s="24">
        <v>373</v>
      </c>
      <c r="K2790" s="24">
        <f t="shared" si="149"/>
        <v>817</v>
      </c>
      <c r="L2790" s="14">
        <v>31</v>
      </c>
    </row>
    <row r="2791" spans="1:12">
      <c r="A2791" s="15">
        <v>46071</v>
      </c>
      <c r="B2791" s="15" t="b">
        <f t="shared" ca="1" si="147"/>
        <v>0</v>
      </c>
      <c r="C2791" s="28">
        <v>34.299999999999997</v>
      </c>
      <c r="D2791" s="28">
        <v>96.75</v>
      </c>
      <c r="E2791" s="28">
        <v>99.73</v>
      </c>
      <c r="F2791" s="28">
        <v>99.5</v>
      </c>
      <c r="G2791" s="5">
        <f t="shared" si="148"/>
        <v>98.97</v>
      </c>
      <c r="H2791" s="5">
        <v>20.399999999999999</v>
      </c>
      <c r="I2791" s="24">
        <v>475</v>
      </c>
      <c r="J2791" s="24">
        <v>402</v>
      </c>
      <c r="K2791" s="24">
        <f t="shared" si="149"/>
        <v>877</v>
      </c>
      <c r="L2791" s="14">
        <v>26</v>
      </c>
    </row>
    <row r="2792" spans="1:12">
      <c r="A2792" s="15">
        <v>46072</v>
      </c>
      <c r="B2792" s="15" t="b">
        <f t="shared" ca="1" si="147"/>
        <v>0</v>
      </c>
      <c r="C2792" s="28">
        <v>5.6</v>
      </c>
      <c r="D2792" s="28">
        <v>98.25</v>
      </c>
      <c r="E2792" s="28">
        <v>99.47</v>
      </c>
      <c r="F2792" s="28">
        <v>99.83</v>
      </c>
      <c r="G2792" s="5">
        <f t="shared" si="148"/>
        <v>99.314571428571426</v>
      </c>
      <c r="H2792" s="5">
        <v>20.399999999999999</v>
      </c>
      <c r="I2792" s="24">
        <v>486</v>
      </c>
      <c r="J2792" s="24">
        <v>416</v>
      </c>
      <c r="K2792" s="24">
        <f t="shared" si="149"/>
        <v>902</v>
      </c>
      <c r="L2792" s="14">
        <v>31</v>
      </c>
    </row>
    <row r="2793" spans="1:12">
      <c r="A2793" s="15">
        <v>46073</v>
      </c>
      <c r="B2793" s="15" t="b">
        <f t="shared" ca="1" si="147"/>
        <v>0</v>
      </c>
      <c r="C2793" s="28">
        <v>5.6</v>
      </c>
      <c r="D2793" s="28">
        <v>97.75</v>
      </c>
      <c r="E2793" s="28">
        <v>99.87</v>
      </c>
      <c r="F2793" s="28">
        <v>99.17</v>
      </c>
      <c r="G2793" s="5">
        <f t="shared" si="148"/>
        <v>99.145428571428567</v>
      </c>
      <c r="H2793" s="5">
        <v>21.1</v>
      </c>
      <c r="I2793" s="24">
        <v>518</v>
      </c>
      <c r="J2793" s="24">
        <v>445</v>
      </c>
      <c r="K2793" s="24">
        <f t="shared" si="149"/>
        <v>963</v>
      </c>
      <c r="L2793" s="14">
        <v>32</v>
      </c>
    </row>
    <row r="2794" spans="1:12">
      <c r="A2794" s="15">
        <v>46074</v>
      </c>
      <c r="B2794" s="15" t="b">
        <f t="shared" ca="1" si="147"/>
        <v>0</v>
      </c>
      <c r="C2794" s="28">
        <v>67.400000000000006</v>
      </c>
      <c r="D2794" s="28">
        <v>98.25</v>
      </c>
      <c r="E2794" s="28">
        <v>99.07</v>
      </c>
      <c r="F2794" s="28">
        <v>99.5</v>
      </c>
      <c r="G2794" s="5">
        <f t="shared" si="148"/>
        <v>99.03</v>
      </c>
      <c r="H2794" s="5">
        <v>21.577083333333338</v>
      </c>
      <c r="I2794" s="24">
        <v>509</v>
      </c>
      <c r="J2794" s="24">
        <v>441</v>
      </c>
      <c r="K2794" s="24">
        <f t="shared" si="149"/>
        <v>950</v>
      </c>
      <c r="L2794" s="14">
        <v>26</v>
      </c>
    </row>
    <row r="2795" spans="1:12">
      <c r="A2795" s="15">
        <v>46075</v>
      </c>
      <c r="B2795" s="15" t="b">
        <f t="shared" ref="B2795:B2827" ca="1" si="150">AND(A2795&gt;=(TODAY()-30),A2795&lt;TODAY())</f>
        <v>0</v>
      </c>
      <c r="C2795" s="28">
        <v>30.2</v>
      </c>
      <c r="D2795" s="28">
        <v>97.75</v>
      </c>
      <c r="E2795" s="28">
        <v>94.27</v>
      </c>
      <c r="F2795" s="28">
        <v>97.33</v>
      </c>
      <c r="G2795" s="5">
        <f t="shared" ref="G2795:G2827" si="151">((D2795*400)+(E2795*750)+(F2795*600))/1750</f>
        <v>96.114571428571423</v>
      </c>
      <c r="H2795" s="5">
        <v>22.191666666666666</v>
      </c>
      <c r="I2795" s="24">
        <v>518</v>
      </c>
      <c r="J2795" s="24">
        <v>454</v>
      </c>
      <c r="K2795" s="24">
        <f t="shared" ref="K2795:K2827" si="152">I2795+J2795</f>
        <v>972</v>
      </c>
      <c r="L2795" s="14">
        <v>36</v>
      </c>
    </row>
    <row r="2796" spans="1:12">
      <c r="A2796" s="15">
        <v>46076</v>
      </c>
      <c r="B2796" s="15" t="b">
        <f t="shared" ca="1" si="150"/>
        <v>0</v>
      </c>
      <c r="C2796" s="28">
        <v>53.3</v>
      </c>
      <c r="D2796" s="28">
        <v>87</v>
      </c>
      <c r="E2796" s="28">
        <v>83.73</v>
      </c>
      <c r="F2796" s="28">
        <v>86.31</v>
      </c>
      <c r="G2796" s="5">
        <f t="shared" si="151"/>
        <v>85.361999999999995</v>
      </c>
      <c r="H2796" s="5">
        <v>21.7</v>
      </c>
      <c r="I2796" s="24">
        <v>505</v>
      </c>
      <c r="J2796" s="24">
        <v>442</v>
      </c>
      <c r="K2796" s="24">
        <f t="shared" si="152"/>
        <v>947</v>
      </c>
      <c r="L2796" s="14">
        <v>26</v>
      </c>
    </row>
    <row r="2797" spans="1:12">
      <c r="A2797" s="15">
        <v>46077</v>
      </c>
      <c r="B2797" s="15" t="b">
        <f t="shared" ca="1" si="150"/>
        <v>0</v>
      </c>
      <c r="C2797" s="28">
        <v>15.1</v>
      </c>
      <c r="D2797" s="28">
        <v>89</v>
      </c>
      <c r="E2797" s="28">
        <v>86</v>
      </c>
      <c r="F2797" s="28">
        <v>81.3</v>
      </c>
      <c r="G2797" s="5">
        <f t="shared" si="151"/>
        <v>85.074285714285708</v>
      </c>
      <c r="H2797" s="5">
        <v>22.5</v>
      </c>
      <c r="I2797" s="24">
        <v>518</v>
      </c>
      <c r="J2797" s="24">
        <v>450</v>
      </c>
      <c r="K2797" s="24">
        <f t="shared" si="152"/>
        <v>968</v>
      </c>
      <c r="L2797" s="14">
        <v>31</v>
      </c>
    </row>
    <row r="2798" spans="1:12">
      <c r="A2798" s="15">
        <v>46078</v>
      </c>
      <c r="B2798" s="15" t="b">
        <f t="shared" ca="1" si="150"/>
        <v>0</v>
      </c>
      <c r="C2798" s="28">
        <v>43.8</v>
      </c>
      <c r="D2798" s="28">
        <v>91.5</v>
      </c>
      <c r="E2798" s="28">
        <v>93.2</v>
      </c>
      <c r="F2798" s="28">
        <v>90.15</v>
      </c>
      <c r="G2798" s="5">
        <f t="shared" si="151"/>
        <v>91.765714285714282</v>
      </c>
      <c r="H2798" s="5">
        <v>22.8</v>
      </c>
      <c r="I2798" s="24">
        <v>514</v>
      </c>
      <c r="J2798" s="24">
        <v>449</v>
      </c>
      <c r="K2798" s="24">
        <f t="shared" si="152"/>
        <v>963</v>
      </c>
      <c r="L2798" s="14">
        <v>31</v>
      </c>
    </row>
    <row r="2799" spans="1:12">
      <c r="A2799" s="15">
        <v>46079</v>
      </c>
      <c r="B2799" s="15" t="b">
        <f t="shared" ca="1" si="150"/>
        <v>0</v>
      </c>
      <c r="C2799" s="28">
        <v>55.1</v>
      </c>
      <c r="D2799" s="28">
        <v>82.25</v>
      </c>
      <c r="E2799" s="28">
        <v>87.87</v>
      </c>
      <c r="F2799" s="28">
        <v>70.78</v>
      </c>
      <c r="G2799" s="5">
        <f t="shared" si="151"/>
        <v>80.725999999999999</v>
      </c>
      <c r="H2799" s="5">
        <v>21.3</v>
      </c>
      <c r="I2799" s="24">
        <v>509</v>
      </c>
      <c r="J2799" s="24">
        <v>445</v>
      </c>
      <c r="K2799" s="24">
        <f t="shared" si="152"/>
        <v>954</v>
      </c>
      <c r="L2799" s="14">
        <v>26</v>
      </c>
    </row>
    <row r="2800" spans="1:12">
      <c r="A2800" s="15">
        <v>46080</v>
      </c>
      <c r="B2800" s="15" t="b">
        <f t="shared" ca="1" si="150"/>
        <v>0</v>
      </c>
      <c r="C2800" s="28">
        <v>70</v>
      </c>
      <c r="D2800" s="28">
        <v>85.75</v>
      </c>
      <c r="E2800" s="28">
        <v>86.8</v>
      </c>
      <c r="F2800" s="28">
        <v>69.12</v>
      </c>
      <c r="G2800" s="5">
        <f t="shared" si="151"/>
        <v>80.498285714285714</v>
      </c>
      <c r="H2800" s="5">
        <v>22.1</v>
      </c>
      <c r="I2800" s="24">
        <v>523</v>
      </c>
      <c r="J2800" s="24">
        <v>455</v>
      </c>
      <c r="K2800" s="24">
        <f t="shared" si="152"/>
        <v>978</v>
      </c>
      <c r="L2800" s="14">
        <v>26</v>
      </c>
    </row>
    <row r="2801" spans="1:12">
      <c r="A2801" s="15">
        <v>46081</v>
      </c>
      <c r="B2801" s="15" t="b">
        <f t="shared" ca="1" si="150"/>
        <v>0</v>
      </c>
      <c r="C2801" s="28">
        <v>81.5</v>
      </c>
      <c r="D2801" s="28">
        <v>91</v>
      </c>
      <c r="E2801" s="28">
        <v>77.47</v>
      </c>
      <c r="F2801" s="28">
        <v>70.28</v>
      </c>
      <c r="G2801" s="5">
        <f t="shared" si="151"/>
        <v>78.097428571428566</v>
      </c>
      <c r="H2801" s="5">
        <v>20.7</v>
      </c>
      <c r="I2801" s="24">
        <v>510</v>
      </c>
      <c r="J2801" s="24">
        <v>437</v>
      </c>
      <c r="K2801" s="24">
        <f t="shared" si="152"/>
        <v>947</v>
      </c>
      <c r="L2801" s="14">
        <v>22</v>
      </c>
    </row>
    <row r="2802" spans="1:12">
      <c r="A2802" s="15">
        <v>46082</v>
      </c>
      <c r="B2802" s="15" t="b">
        <f t="shared" ca="1" si="150"/>
        <v>0</v>
      </c>
      <c r="C2802" s="28">
        <v>64.599999999999994</v>
      </c>
      <c r="D2802" s="28">
        <v>76</v>
      </c>
      <c r="E2802" s="28">
        <v>66.13</v>
      </c>
      <c r="F2802" s="28">
        <v>66.94</v>
      </c>
      <c r="G2802" s="5">
        <f t="shared" si="151"/>
        <v>68.663714285714292</v>
      </c>
      <c r="H2802" s="5">
        <v>20.9</v>
      </c>
      <c r="I2802" s="24">
        <v>505</v>
      </c>
      <c r="J2802" s="24">
        <v>440</v>
      </c>
      <c r="K2802" s="24">
        <f t="shared" si="152"/>
        <v>945</v>
      </c>
      <c r="L2802" s="14">
        <v>22</v>
      </c>
    </row>
    <row r="2803" spans="1:12">
      <c r="A2803" s="15">
        <v>46083</v>
      </c>
      <c r="B2803" s="15" t="b">
        <f t="shared" ca="1" si="150"/>
        <v>0</v>
      </c>
      <c r="C2803" s="28">
        <v>5.6</v>
      </c>
      <c r="D2803" s="28">
        <v>73.75</v>
      </c>
      <c r="E2803" s="28">
        <v>66.13</v>
      </c>
      <c r="F2803" s="28">
        <v>64.44</v>
      </c>
      <c r="G2803" s="5">
        <f t="shared" si="151"/>
        <v>67.292285714285711</v>
      </c>
      <c r="H2803" s="5">
        <v>22.5</v>
      </c>
      <c r="I2803" s="24">
        <v>520</v>
      </c>
      <c r="J2803" s="24">
        <v>454</v>
      </c>
      <c r="K2803" s="24">
        <f t="shared" si="152"/>
        <v>974</v>
      </c>
      <c r="L2803" s="14">
        <v>15</v>
      </c>
    </row>
    <row r="2804" spans="1:12">
      <c r="A2804" s="15">
        <v>46084</v>
      </c>
      <c r="B2804" s="15" t="b">
        <f t="shared" ca="1" si="150"/>
        <v>0</v>
      </c>
      <c r="C2804" s="28">
        <v>7.2</v>
      </c>
      <c r="D2804" s="28">
        <v>68.5</v>
      </c>
      <c r="E2804" s="28">
        <v>62.93</v>
      </c>
      <c r="F2804" s="28">
        <v>62.77</v>
      </c>
      <c r="G2804" s="5">
        <f t="shared" si="151"/>
        <v>64.14828571428572</v>
      </c>
      <c r="H2804" s="5">
        <v>19.600000000000001</v>
      </c>
      <c r="I2804" s="24">
        <v>351</v>
      </c>
      <c r="J2804" s="24">
        <v>283</v>
      </c>
      <c r="K2804" s="24">
        <f t="shared" si="152"/>
        <v>634</v>
      </c>
      <c r="L2804" s="14">
        <v>18</v>
      </c>
    </row>
    <row r="2805" spans="1:12">
      <c r="A2805" s="15">
        <v>46085</v>
      </c>
      <c r="B2805" s="15" t="b">
        <f t="shared" ca="1" si="150"/>
        <v>0</v>
      </c>
      <c r="C2805" s="28">
        <v>7.2</v>
      </c>
      <c r="D2805" s="28">
        <v>76</v>
      </c>
      <c r="E2805" s="28">
        <v>70.8</v>
      </c>
      <c r="F2805" s="28">
        <v>64.44</v>
      </c>
      <c r="G2805" s="5">
        <f t="shared" si="151"/>
        <v>69.808000000000007</v>
      </c>
      <c r="H2805" s="5">
        <v>17.3</v>
      </c>
      <c r="I2805" s="24">
        <v>423</v>
      </c>
      <c r="J2805" s="24">
        <v>357</v>
      </c>
      <c r="K2805" s="24">
        <f t="shared" si="152"/>
        <v>780</v>
      </c>
      <c r="L2805" s="14">
        <v>15</v>
      </c>
    </row>
    <row r="2806" spans="1:12">
      <c r="A2806" s="15">
        <v>46086</v>
      </c>
      <c r="B2806" s="15" t="b">
        <f t="shared" ca="1" si="150"/>
        <v>0</v>
      </c>
      <c r="C2806" s="28">
        <v>41</v>
      </c>
      <c r="D2806" s="28">
        <v>77</v>
      </c>
      <c r="E2806" s="28">
        <v>73.069999999999993</v>
      </c>
      <c r="F2806" s="28">
        <v>67.95</v>
      </c>
      <c r="G2806" s="5">
        <f t="shared" si="151"/>
        <v>72.212857142857146</v>
      </c>
      <c r="H2806" s="5">
        <v>20</v>
      </c>
      <c r="I2806" s="24">
        <v>489</v>
      </c>
      <c r="J2806" s="24">
        <v>424</v>
      </c>
      <c r="K2806" s="24">
        <f t="shared" si="152"/>
        <v>913</v>
      </c>
      <c r="L2806" s="14">
        <v>18</v>
      </c>
    </row>
    <row r="2807" spans="1:12">
      <c r="A2807" s="15">
        <v>46087</v>
      </c>
      <c r="B2807" s="15" t="b">
        <f t="shared" ca="1" si="150"/>
        <v>0</v>
      </c>
      <c r="C2807" s="28">
        <v>50.5</v>
      </c>
      <c r="D2807" s="28">
        <v>88.25</v>
      </c>
      <c r="E2807" s="28">
        <v>75.47</v>
      </c>
      <c r="F2807" s="28">
        <v>67.45</v>
      </c>
      <c r="G2807" s="5">
        <f t="shared" si="151"/>
        <v>75.641428571428577</v>
      </c>
      <c r="H2807" s="5">
        <v>20.614583333333339</v>
      </c>
      <c r="I2807" s="24">
        <v>510</v>
      </c>
      <c r="J2807" s="24">
        <v>440</v>
      </c>
      <c r="K2807" s="24">
        <f t="shared" si="152"/>
        <v>950</v>
      </c>
      <c r="L2807" s="14">
        <v>18</v>
      </c>
    </row>
    <row r="2808" spans="1:12">
      <c r="A2808" s="15">
        <v>46088</v>
      </c>
      <c r="B2808" s="15" t="b">
        <f t="shared" ca="1" si="150"/>
        <v>0</v>
      </c>
      <c r="C2808" s="28">
        <v>93.1</v>
      </c>
      <c r="D2808" s="28">
        <v>93.75</v>
      </c>
      <c r="E2808" s="28">
        <v>82.93</v>
      </c>
      <c r="F2808" s="28">
        <v>70.95</v>
      </c>
      <c r="G2808" s="5">
        <f t="shared" si="151"/>
        <v>81.295714285714283</v>
      </c>
      <c r="H2808" s="5">
        <v>20.362500000000001</v>
      </c>
      <c r="I2808" s="24">
        <v>477</v>
      </c>
      <c r="J2808" s="24">
        <v>408</v>
      </c>
      <c r="K2808" s="24">
        <f t="shared" si="152"/>
        <v>885</v>
      </c>
      <c r="L2808" s="14">
        <v>22</v>
      </c>
    </row>
    <row r="2809" spans="1:12">
      <c r="A2809" s="15">
        <v>46089</v>
      </c>
      <c r="B2809" s="15" t="b">
        <f t="shared" ca="1" si="150"/>
        <v>0</v>
      </c>
      <c r="C2809" s="28">
        <v>75.099999999999994</v>
      </c>
      <c r="D2809" s="28">
        <v>75.75</v>
      </c>
      <c r="E2809" s="28">
        <v>66.27</v>
      </c>
      <c r="F2809" s="28">
        <v>61.1</v>
      </c>
      <c r="G2809" s="5">
        <f t="shared" si="151"/>
        <v>66.664285714285711</v>
      </c>
      <c r="H2809" s="5">
        <v>20.2</v>
      </c>
      <c r="I2809" s="24">
        <v>474</v>
      </c>
      <c r="J2809" s="24">
        <v>404</v>
      </c>
      <c r="K2809" s="24">
        <f t="shared" si="152"/>
        <v>878</v>
      </c>
      <c r="L2809" s="14">
        <v>18</v>
      </c>
    </row>
    <row r="2810" spans="1:12">
      <c r="A2810" s="15">
        <v>46090</v>
      </c>
      <c r="B2810" s="15" t="b">
        <f t="shared" ca="1" si="150"/>
        <v>0</v>
      </c>
      <c r="C2810" s="28">
        <v>6.3</v>
      </c>
      <c r="D2810" s="28">
        <v>71.5</v>
      </c>
      <c r="E2810" s="28">
        <v>77.73</v>
      </c>
      <c r="F2810" s="28">
        <v>64.27</v>
      </c>
      <c r="G2810" s="5">
        <f t="shared" si="151"/>
        <v>71.69114285714285</v>
      </c>
      <c r="H2810" s="5">
        <v>20.726041666666667</v>
      </c>
      <c r="I2810" s="24">
        <v>476</v>
      </c>
      <c r="J2810" s="24">
        <v>410</v>
      </c>
      <c r="K2810" s="24">
        <f t="shared" si="152"/>
        <v>886</v>
      </c>
      <c r="L2810" s="14">
        <v>15</v>
      </c>
    </row>
    <row r="2811" spans="1:12">
      <c r="A2811" s="15">
        <v>46091</v>
      </c>
      <c r="B2811" s="15" t="b">
        <f t="shared" ca="1" si="150"/>
        <v>0</v>
      </c>
      <c r="C2811" s="28">
        <v>25.5</v>
      </c>
      <c r="D2811" s="28">
        <v>77.25</v>
      </c>
      <c r="E2811" s="28">
        <v>78.930000000000007</v>
      </c>
      <c r="F2811" s="28">
        <v>65.94</v>
      </c>
      <c r="G2811" s="5">
        <f t="shared" si="151"/>
        <v>74.092285714285708</v>
      </c>
      <c r="H2811" s="5">
        <v>18.5</v>
      </c>
      <c r="I2811" s="24">
        <v>434</v>
      </c>
      <c r="J2811" s="24">
        <v>366</v>
      </c>
      <c r="K2811" s="24">
        <f t="shared" si="152"/>
        <v>800</v>
      </c>
      <c r="L2811" s="14">
        <v>18</v>
      </c>
    </row>
    <row r="2812" spans="1:12">
      <c r="A2812" s="15">
        <v>46092</v>
      </c>
      <c r="B2812" s="15" t="b">
        <f t="shared" ca="1" si="150"/>
        <v>0</v>
      </c>
      <c r="C2812" s="28">
        <v>86.5</v>
      </c>
      <c r="D2812" s="28">
        <v>80.25</v>
      </c>
      <c r="E2812" s="28">
        <v>74.53</v>
      </c>
      <c r="F2812" s="28">
        <v>67.45</v>
      </c>
      <c r="G2812" s="5">
        <f t="shared" si="151"/>
        <v>73.41</v>
      </c>
      <c r="H2812" s="5">
        <v>19.5</v>
      </c>
      <c r="I2812" s="24">
        <v>505</v>
      </c>
      <c r="J2812" s="24">
        <v>432</v>
      </c>
      <c r="K2812" s="24">
        <f t="shared" si="152"/>
        <v>937</v>
      </c>
      <c r="L2812" s="14">
        <v>18</v>
      </c>
    </row>
    <row r="2813" spans="1:12">
      <c r="A2813" s="15">
        <v>46093</v>
      </c>
      <c r="B2813" s="15" t="b">
        <f t="shared" ca="1" si="150"/>
        <v>0</v>
      </c>
      <c r="C2813" s="28">
        <v>6.3</v>
      </c>
      <c r="D2813" s="28">
        <v>80.75</v>
      </c>
      <c r="E2813" s="28">
        <v>75.33</v>
      </c>
      <c r="F2813" s="28">
        <v>68.45</v>
      </c>
      <c r="G2813" s="5">
        <f t="shared" si="151"/>
        <v>74.209999999999994</v>
      </c>
      <c r="H2813" s="5">
        <v>20.9</v>
      </c>
      <c r="I2813" s="24">
        <v>498</v>
      </c>
      <c r="J2813" s="24">
        <v>426</v>
      </c>
      <c r="K2813" s="24">
        <f t="shared" si="152"/>
        <v>924</v>
      </c>
      <c r="L2813" s="14">
        <v>15</v>
      </c>
    </row>
    <row r="2814" spans="1:12">
      <c r="A2814" s="15">
        <v>46094</v>
      </c>
      <c r="B2814" s="15" t="b">
        <f t="shared" ca="1" si="150"/>
        <v>0</v>
      </c>
      <c r="C2814" s="28">
        <v>15.9</v>
      </c>
      <c r="D2814" s="28">
        <v>86.75</v>
      </c>
      <c r="E2814" s="28">
        <v>80.67</v>
      </c>
      <c r="F2814" s="28">
        <v>70.78</v>
      </c>
      <c r="G2814" s="5">
        <f t="shared" si="151"/>
        <v>78.668857142857149</v>
      </c>
      <c r="H2814" s="5">
        <v>19.7</v>
      </c>
      <c r="I2814" s="24">
        <v>495</v>
      </c>
      <c r="J2814" s="24">
        <v>419</v>
      </c>
      <c r="K2814" s="24">
        <f t="shared" si="152"/>
        <v>914</v>
      </c>
      <c r="L2814" s="14">
        <v>18</v>
      </c>
    </row>
    <row r="2815" spans="1:12">
      <c r="A2815" s="15">
        <v>46095</v>
      </c>
      <c r="B2815" s="15" t="b">
        <f t="shared" ca="1" si="150"/>
        <v>0</v>
      </c>
      <c r="C2815" s="28">
        <v>41.8</v>
      </c>
      <c r="D2815" s="28">
        <v>94.25</v>
      </c>
      <c r="E2815" s="28">
        <v>94.8</v>
      </c>
      <c r="F2815" s="28">
        <v>72.45</v>
      </c>
      <c r="G2815" s="5">
        <f t="shared" si="151"/>
        <v>87.011428571428567</v>
      </c>
      <c r="H2815" s="5">
        <v>20.399999999999999</v>
      </c>
      <c r="I2815" s="24">
        <v>485</v>
      </c>
      <c r="J2815" s="24">
        <v>415</v>
      </c>
      <c r="K2815" s="24">
        <f t="shared" si="152"/>
        <v>900</v>
      </c>
      <c r="L2815" s="14">
        <v>26</v>
      </c>
    </row>
    <row r="2816" spans="1:12">
      <c r="A2816" s="15">
        <v>46096</v>
      </c>
      <c r="B2816" s="15" t="b">
        <f t="shared" ca="1" si="150"/>
        <v>0</v>
      </c>
      <c r="C2816" s="28">
        <v>43.5</v>
      </c>
      <c r="D2816" s="28">
        <v>72</v>
      </c>
      <c r="E2816" s="28">
        <v>97.73</v>
      </c>
      <c r="F2816" s="28">
        <v>65.61</v>
      </c>
      <c r="G2816" s="5">
        <f t="shared" si="151"/>
        <v>80.836285714285708</v>
      </c>
      <c r="H2816" s="5">
        <v>21.5</v>
      </c>
      <c r="I2816" s="24">
        <v>504</v>
      </c>
      <c r="J2816" s="24">
        <v>436</v>
      </c>
      <c r="K2816" s="24">
        <f t="shared" si="152"/>
        <v>940</v>
      </c>
      <c r="L2816" s="14">
        <v>22</v>
      </c>
    </row>
    <row r="2817" spans="1:12">
      <c r="A2817" s="15">
        <v>46097</v>
      </c>
      <c r="B2817" s="15" t="b">
        <f t="shared" ca="1" si="150"/>
        <v>0</v>
      </c>
      <c r="C2817" s="28">
        <v>0</v>
      </c>
      <c r="D2817" s="28">
        <v>87</v>
      </c>
      <c r="E2817" s="28">
        <v>76.67</v>
      </c>
      <c r="F2817" s="28">
        <v>70.45</v>
      </c>
      <c r="G2817" s="5">
        <f t="shared" si="151"/>
        <v>76.898571428571429</v>
      </c>
      <c r="H2817" s="5">
        <v>21.7</v>
      </c>
      <c r="I2817" s="24">
        <v>497</v>
      </c>
      <c r="J2817" s="24">
        <v>432</v>
      </c>
      <c r="K2817" s="24">
        <f t="shared" si="152"/>
        <v>929</v>
      </c>
      <c r="L2817" s="14">
        <v>15</v>
      </c>
    </row>
    <row r="2818" spans="1:12">
      <c r="A2818" s="15">
        <v>46098</v>
      </c>
      <c r="B2818" s="15" t="b">
        <f t="shared" ca="1" si="150"/>
        <v>0</v>
      </c>
      <c r="C2818" s="28">
        <v>74.099999999999994</v>
      </c>
      <c r="D2818" s="28">
        <v>82.25</v>
      </c>
      <c r="E2818" s="28">
        <v>66.27</v>
      </c>
      <c r="F2818" s="28">
        <v>70.62</v>
      </c>
      <c r="G2818" s="5">
        <f t="shared" si="151"/>
        <v>71.414000000000001</v>
      </c>
      <c r="H2818" s="5">
        <v>21.640624999999989</v>
      </c>
      <c r="I2818" s="24">
        <v>499</v>
      </c>
      <c r="J2818" s="24">
        <v>429</v>
      </c>
      <c r="K2818" s="24">
        <f t="shared" si="152"/>
        <v>928</v>
      </c>
      <c r="L2818" s="14">
        <v>18</v>
      </c>
    </row>
    <row r="2819" spans="1:12">
      <c r="A2819" s="15">
        <v>46099</v>
      </c>
      <c r="B2819" s="15" t="b">
        <f t="shared" ca="1" si="150"/>
        <v>0</v>
      </c>
      <c r="C2819" s="28">
        <v>5.6</v>
      </c>
      <c r="D2819" s="28">
        <v>85.25</v>
      </c>
      <c r="E2819" s="28">
        <v>85.33</v>
      </c>
      <c r="F2819" s="28">
        <v>69.45</v>
      </c>
      <c r="G2819" s="5">
        <f t="shared" si="151"/>
        <v>79.867142857142852</v>
      </c>
      <c r="H2819" s="5">
        <v>23.1</v>
      </c>
      <c r="I2819" s="24">
        <v>527</v>
      </c>
      <c r="J2819" s="24">
        <v>454</v>
      </c>
      <c r="K2819" s="24">
        <f t="shared" si="152"/>
        <v>981</v>
      </c>
      <c r="L2819" s="14">
        <v>15</v>
      </c>
    </row>
    <row r="2820" spans="1:12">
      <c r="A2820" s="15">
        <v>46100</v>
      </c>
      <c r="B2820" s="15" t="b">
        <f t="shared" ca="1" si="150"/>
        <v>0</v>
      </c>
      <c r="C2820" s="28">
        <v>9.6</v>
      </c>
      <c r="D2820" s="28">
        <v>89.75</v>
      </c>
      <c r="E2820" s="28">
        <v>90.93</v>
      </c>
      <c r="F2820" s="28">
        <v>70.62</v>
      </c>
      <c r="G2820" s="5">
        <f t="shared" si="151"/>
        <v>83.696857142857141</v>
      </c>
      <c r="H2820" s="5">
        <v>23.5</v>
      </c>
      <c r="I2820" s="24">
        <v>519</v>
      </c>
      <c r="J2820" s="24">
        <v>446</v>
      </c>
      <c r="K2820" s="24">
        <f t="shared" si="152"/>
        <v>965</v>
      </c>
      <c r="L2820" s="14">
        <v>18</v>
      </c>
    </row>
    <row r="2821" spans="1:12">
      <c r="A2821" s="15">
        <v>46101</v>
      </c>
      <c r="B2821" s="15" t="b">
        <f t="shared" ca="1" si="150"/>
        <v>0</v>
      </c>
      <c r="C2821" s="28">
        <v>39.299999999999997</v>
      </c>
      <c r="D2821" s="28">
        <v>95.5</v>
      </c>
      <c r="E2821" s="28">
        <v>94.8</v>
      </c>
      <c r="F2821" s="28">
        <v>70.28</v>
      </c>
      <c r="G2821" s="5">
        <f t="shared" si="151"/>
        <v>86.553142857142859</v>
      </c>
      <c r="H2821" s="5">
        <v>22.2</v>
      </c>
      <c r="I2821" s="24">
        <v>531</v>
      </c>
      <c r="J2821" s="24">
        <v>461</v>
      </c>
      <c r="K2821" s="24">
        <f t="shared" si="152"/>
        <v>992</v>
      </c>
      <c r="L2821" s="14">
        <v>22</v>
      </c>
    </row>
    <row r="2822" spans="1:12">
      <c r="A2822" s="15">
        <v>46102</v>
      </c>
      <c r="B2822" s="15" t="b">
        <f t="shared" ca="1" si="150"/>
        <v>0</v>
      </c>
      <c r="C2822" s="28">
        <v>12.3</v>
      </c>
      <c r="D2822" s="28">
        <v>97</v>
      </c>
      <c r="E2822" s="28">
        <v>96.399999999999991</v>
      </c>
      <c r="F2822" s="28">
        <v>70.62</v>
      </c>
      <c r="G2822" s="5">
        <f t="shared" si="151"/>
        <v>87.698285714285717</v>
      </c>
      <c r="H2822" s="5">
        <v>22</v>
      </c>
      <c r="I2822" s="24">
        <v>529</v>
      </c>
      <c r="J2822" s="24">
        <v>464</v>
      </c>
      <c r="K2822" s="24">
        <f t="shared" si="152"/>
        <v>993</v>
      </c>
      <c r="L2822" s="14">
        <v>31</v>
      </c>
    </row>
    <row r="2823" spans="1:12">
      <c r="A2823" s="15">
        <v>46103</v>
      </c>
      <c r="B2823" s="15" t="b">
        <f t="shared" ca="1" si="150"/>
        <v>0</v>
      </c>
      <c r="C2823" s="28">
        <v>22.8</v>
      </c>
      <c r="D2823" s="28">
        <v>85.25</v>
      </c>
      <c r="E2823" s="28">
        <v>78.13</v>
      </c>
      <c r="F2823" s="28">
        <v>67.95</v>
      </c>
      <c r="G2823" s="5">
        <f t="shared" si="151"/>
        <v>76.267142857142858</v>
      </c>
      <c r="H2823" s="5">
        <v>22.768750000000001</v>
      </c>
      <c r="I2823" s="24">
        <v>541</v>
      </c>
      <c r="J2823" s="24">
        <v>473</v>
      </c>
      <c r="K2823" s="24">
        <f t="shared" si="152"/>
        <v>1014</v>
      </c>
      <c r="L2823" s="14">
        <v>22</v>
      </c>
    </row>
    <row r="2824" spans="1:12">
      <c r="A2824" s="15">
        <v>46104</v>
      </c>
      <c r="B2824" s="15" t="b">
        <f t="shared" ca="1" si="150"/>
        <v>0</v>
      </c>
      <c r="C2824" s="28">
        <v>64.8</v>
      </c>
      <c r="D2824" s="28">
        <v>89.75</v>
      </c>
      <c r="E2824" s="28">
        <v>90.93</v>
      </c>
      <c r="F2824" s="28">
        <v>70.62</v>
      </c>
      <c r="G2824" s="5">
        <f t="shared" si="151"/>
        <v>83.696857142857141</v>
      </c>
      <c r="H2824" s="5">
        <v>23.3</v>
      </c>
      <c r="I2824" s="24">
        <v>533</v>
      </c>
      <c r="J2824" s="24">
        <v>467</v>
      </c>
      <c r="K2824" s="24">
        <f t="shared" si="152"/>
        <v>1000</v>
      </c>
      <c r="L2824" s="14">
        <v>18</v>
      </c>
    </row>
    <row r="2825" spans="1:12">
      <c r="A2825" s="15">
        <v>46105</v>
      </c>
      <c r="B2825" s="15" t="b">
        <f t="shared" ca="1" si="150"/>
        <v>0</v>
      </c>
      <c r="C2825" s="28">
        <v>81.099999999999994</v>
      </c>
      <c r="D2825" s="28">
        <v>85</v>
      </c>
      <c r="E2825" s="28">
        <v>82.93</v>
      </c>
      <c r="F2825" s="28">
        <v>71.12</v>
      </c>
      <c r="G2825" s="5">
        <f t="shared" si="151"/>
        <v>79.353999999999999</v>
      </c>
      <c r="H2825" s="5">
        <v>24.2</v>
      </c>
      <c r="I2825" s="24">
        <v>1116</v>
      </c>
      <c r="J2825" s="24">
        <v>899</v>
      </c>
      <c r="K2825" s="24">
        <f t="shared" si="152"/>
        <v>2015</v>
      </c>
      <c r="L2825" s="14">
        <v>18</v>
      </c>
    </row>
    <row r="2826" spans="1:12">
      <c r="A2826" s="15">
        <v>46106</v>
      </c>
      <c r="B2826" s="15" t="b">
        <f t="shared" ca="1" si="150"/>
        <v>0</v>
      </c>
      <c r="C2826" s="28">
        <v>76.2</v>
      </c>
      <c r="D2826" s="28">
        <v>89.5</v>
      </c>
      <c r="E2826" s="28">
        <v>81.2</v>
      </c>
      <c r="F2826" s="28">
        <v>71.790000000000006</v>
      </c>
      <c r="G2826" s="5">
        <f t="shared" si="151"/>
        <v>79.870857142857147</v>
      </c>
      <c r="H2826" s="5">
        <v>24.6</v>
      </c>
      <c r="I2826" s="24">
        <v>1253</v>
      </c>
      <c r="J2826" s="24">
        <v>947</v>
      </c>
      <c r="K2826" s="24">
        <f t="shared" si="152"/>
        <v>2200</v>
      </c>
      <c r="L2826" s="14">
        <v>18</v>
      </c>
    </row>
    <row r="2827" spans="1:12">
      <c r="A2827" s="15">
        <v>46107</v>
      </c>
      <c r="B2827" s="15" t="b">
        <f t="shared" ca="1" si="150"/>
        <v>0</v>
      </c>
      <c r="C2827" s="28">
        <v>87.5</v>
      </c>
      <c r="D2827" s="28">
        <v>88.25</v>
      </c>
      <c r="E2827" s="28">
        <v>86.53</v>
      </c>
      <c r="F2827" s="28">
        <v>71.62</v>
      </c>
      <c r="G2827" s="5">
        <f t="shared" si="151"/>
        <v>81.811142857142855</v>
      </c>
      <c r="H2827" s="5">
        <v>24.7</v>
      </c>
      <c r="I2827" s="24">
        <v>1364</v>
      </c>
      <c r="J2827" s="24">
        <v>1008</v>
      </c>
      <c r="K2827" s="24">
        <f t="shared" si="152"/>
        <v>2372</v>
      </c>
      <c r="L2827" s="14">
        <v>22</v>
      </c>
    </row>
    <row r="2828" spans="1:12">
      <c r="A2828" s="15">
        <v>46108</v>
      </c>
      <c r="B2828" s="15" t="b">
        <f t="shared" ref="B2828:B2833" ca="1" si="153">AND(A2828&gt;=(TODAY()-30),A2828&lt;TODAY())</f>
        <v>0</v>
      </c>
      <c r="C2828" s="28">
        <v>88.9</v>
      </c>
      <c r="D2828" s="28">
        <v>89</v>
      </c>
      <c r="E2828" s="28">
        <v>85.07</v>
      </c>
      <c r="F2828" s="28">
        <v>72.95</v>
      </c>
      <c r="G2828" s="5">
        <f t="shared" ref="G2828:G2833" si="154">((D2828*400)+(E2828*750)+(F2828*600))/1750</f>
        <v>81.812857142857141</v>
      </c>
      <c r="H2828" s="5">
        <v>24.6</v>
      </c>
      <c r="I2828" s="24">
        <v>1329</v>
      </c>
      <c r="J2828" s="24">
        <v>1039</v>
      </c>
      <c r="K2828" s="24">
        <f t="shared" ref="K2828:K2833" si="155">I2828+J2828</f>
        <v>2368</v>
      </c>
      <c r="L2828" s="14">
        <v>22</v>
      </c>
    </row>
    <row r="2829" spans="1:12">
      <c r="A2829" s="15">
        <v>46109</v>
      </c>
      <c r="B2829" s="15" t="b">
        <f t="shared" ca="1" si="153"/>
        <v>0</v>
      </c>
      <c r="C2829" s="28">
        <v>104.2</v>
      </c>
      <c r="D2829" s="28">
        <v>97.25</v>
      </c>
      <c r="E2829" s="28">
        <v>98.53</v>
      </c>
      <c r="F2829" s="28">
        <v>71.290000000000006</v>
      </c>
      <c r="G2829" s="5">
        <f t="shared" si="154"/>
        <v>88.897999999999996</v>
      </c>
      <c r="H2829" s="5">
        <v>24.642708333333331</v>
      </c>
      <c r="I2829" s="24">
        <v>1345</v>
      </c>
      <c r="J2829" s="24">
        <v>1047</v>
      </c>
      <c r="K2829" s="24">
        <f t="shared" si="155"/>
        <v>2392</v>
      </c>
      <c r="L2829" s="14">
        <v>22</v>
      </c>
    </row>
    <row r="2830" spans="1:12">
      <c r="A2830" s="15">
        <v>46110</v>
      </c>
      <c r="B2830" s="15" t="b">
        <f t="shared" ca="1" si="153"/>
        <v>0</v>
      </c>
      <c r="C2830" s="28">
        <v>12.3</v>
      </c>
      <c r="D2830" s="28">
        <v>90</v>
      </c>
      <c r="E2830" s="28">
        <v>77.86999999999999</v>
      </c>
      <c r="F2830" s="28">
        <v>96.78</v>
      </c>
      <c r="G2830" s="5">
        <f t="shared" si="154"/>
        <v>87.126000000000005</v>
      </c>
      <c r="H2830" s="5">
        <v>24.1</v>
      </c>
      <c r="I2830" s="24">
        <v>1252</v>
      </c>
      <c r="J2830" s="24">
        <v>1036</v>
      </c>
      <c r="K2830" s="24">
        <f t="shared" si="155"/>
        <v>2288</v>
      </c>
      <c r="L2830" s="14">
        <v>26</v>
      </c>
    </row>
    <row r="2831" spans="1:12">
      <c r="A2831" s="15">
        <v>46111</v>
      </c>
      <c r="B2831" s="15" t="b">
        <f t="shared" ca="1" si="153"/>
        <v>0</v>
      </c>
      <c r="C2831" s="28">
        <v>53.9</v>
      </c>
      <c r="D2831" s="28">
        <v>89.25</v>
      </c>
      <c r="E2831" s="28">
        <v>82.4</v>
      </c>
      <c r="F2831" s="28">
        <v>71.290000000000006</v>
      </c>
      <c r="G2831" s="5">
        <f t="shared" si="154"/>
        <v>80.156571428571425</v>
      </c>
      <c r="H2831" s="5">
        <v>24.6</v>
      </c>
      <c r="I2831" s="24">
        <v>1318</v>
      </c>
      <c r="J2831" s="24">
        <v>1007</v>
      </c>
      <c r="K2831" s="24">
        <f t="shared" si="155"/>
        <v>2325</v>
      </c>
      <c r="L2831" s="14">
        <v>22</v>
      </c>
    </row>
    <row r="2832" spans="1:12">
      <c r="A2832" s="15">
        <v>46112</v>
      </c>
      <c r="B2832" s="15" t="b">
        <f t="shared" ca="1" si="153"/>
        <v>0</v>
      </c>
      <c r="C2832" s="28">
        <v>18.899999999999999</v>
      </c>
      <c r="D2832" s="28">
        <v>86.75</v>
      </c>
      <c r="E2832" s="28">
        <v>79.2</v>
      </c>
      <c r="F2832" s="28">
        <v>69.62</v>
      </c>
      <c r="G2832" s="5">
        <f t="shared" si="154"/>
        <v>77.641142857142853</v>
      </c>
      <c r="H2832" s="5">
        <v>24.7</v>
      </c>
      <c r="I2832" s="24">
        <v>1403</v>
      </c>
      <c r="J2832" s="24">
        <v>1007</v>
      </c>
      <c r="K2832" s="24">
        <f t="shared" si="155"/>
        <v>2410</v>
      </c>
      <c r="L2832" s="14">
        <v>26</v>
      </c>
    </row>
    <row r="2833" spans="1:12">
      <c r="A2833" s="15">
        <v>46113</v>
      </c>
      <c r="B2833" s="15" t="b">
        <f t="shared" ca="1" si="153"/>
        <v>0</v>
      </c>
      <c r="C2833" s="28">
        <v>14.3</v>
      </c>
      <c r="D2833" s="28">
        <v>96</v>
      </c>
      <c r="E2833" s="28">
        <v>90.13</v>
      </c>
      <c r="F2833" s="28">
        <v>70.28</v>
      </c>
      <c r="G2833" s="5">
        <f t="shared" si="154"/>
        <v>84.665999999999997</v>
      </c>
      <c r="H2833" s="5">
        <v>24.2</v>
      </c>
      <c r="I2833" s="24">
        <v>1237</v>
      </c>
      <c r="J2833" s="24">
        <v>996</v>
      </c>
      <c r="K2833" s="24">
        <f t="shared" si="155"/>
        <v>2233</v>
      </c>
      <c r="L2833" s="14">
        <v>26</v>
      </c>
    </row>
    <row r="2834" spans="1:12">
      <c r="A2834" s="15">
        <v>46114</v>
      </c>
      <c r="B2834" s="15" t="b">
        <f t="shared" ref="B2834:B2883" ca="1" si="156">AND(A2834&gt;=(TODAY()-30),A2834&lt;TODAY())</f>
        <v>0</v>
      </c>
      <c r="C2834" s="28">
        <v>8.3000000000000007</v>
      </c>
      <c r="D2834" s="28">
        <v>96.75</v>
      </c>
      <c r="E2834" s="28">
        <v>98.4</v>
      </c>
      <c r="F2834" s="28">
        <v>71.45</v>
      </c>
      <c r="G2834" s="5">
        <f t="shared" ref="G2834:G2883" si="157">((D2834*400)+(E2834*750)+(F2834*600))/1750</f>
        <v>88.782857142857139</v>
      </c>
      <c r="H2834" s="5">
        <v>23.6</v>
      </c>
      <c r="I2834" s="24">
        <v>1217</v>
      </c>
      <c r="J2834" s="24">
        <v>973</v>
      </c>
      <c r="K2834" s="24">
        <f t="shared" ref="K2834:K2883" si="158">I2834+J2834</f>
        <v>2190</v>
      </c>
      <c r="L2834" s="14">
        <v>31</v>
      </c>
    </row>
    <row r="2835" spans="1:12">
      <c r="A2835" s="15">
        <v>46115</v>
      </c>
      <c r="B2835" s="15" t="b">
        <f t="shared" ca="1" si="156"/>
        <v>0</v>
      </c>
      <c r="C2835" s="28">
        <v>43.8</v>
      </c>
      <c r="D2835" s="28">
        <v>97</v>
      </c>
      <c r="E2835" s="28">
        <v>97.6</v>
      </c>
      <c r="F2835" s="28">
        <v>71.290000000000006</v>
      </c>
      <c r="G2835" s="5">
        <f t="shared" si="157"/>
        <v>88.442285714285717</v>
      </c>
      <c r="H2835" s="5">
        <v>24.9</v>
      </c>
      <c r="I2835" s="24">
        <v>1340</v>
      </c>
      <c r="J2835" s="24">
        <v>1073</v>
      </c>
      <c r="K2835" s="24">
        <f t="shared" si="158"/>
        <v>2413</v>
      </c>
      <c r="L2835" s="14">
        <v>26</v>
      </c>
    </row>
    <row r="2836" spans="1:12">
      <c r="A2836" s="15">
        <v>46116</v>
      </c>
      <c r="B2836" s="15" t="b">
        <f t="shared" ca="1" si="156"/>
        <v>0</v>
      </c>
      <c r="C2836" s="28">
        <v>5.6</v>
      </c>
      <c r="D2836" s="28">
        <v>98</v>
      </c>
      <c r="E2836" s="28">
        <v>98.53</v>
      </c>
      <c r="F2836" s="28">
        <v>70.45</v>
      </c>
      <c r="G2836" s="5">
        <f t="shared" si="157"/>
        <v>88.781428571428577</v>
      </c>
      <c r="H2836" s="5">
        <v>24.1</v>
      </c>
      <c r="I2836" s="24">
        <v>1260</v>
      </c>
      <c r="J2836" s="24">
        <v>1052</v>
      </c>
      <c r="K2836" s="24">
        <f t="shared" si="158"/>
        <v>2312</v>
      </c>
      <c r="L2836" s="14">
        <v>26</v>
      </c>
    </row>
    <row r="2837" spans="1:12">
      <c r="A2837" s="15">
        <v>46117</v>
      </c>
      <c r="B2837" s="15" t="b">
        <f t="shared" ca="1" si="156"/>
        <v>0</v>
      </c>
      <c r="C2837" s="28">
        <v>5.6</v>
      </c>
      <c r="D2837" s="28">
        <v>94.75</v>
      </c>
      <c r="E2837" s="28">
        <v>93.600000000000009</v>
      </c>
      <c r="F2837" s="28">
        <v>67.11</v>
      </c>
      <c r="G2837" s="5">
        <f t="shared" si="157"/>
        <v>84.780571428571434</v>
      </c>
      <c r="H2837" s="5">
        <v>23.7</v>
      </c>
      <c r="I2837" s="24">
        <v>1268</v>
      </c>
      <c r="J2837" s="24">
        <v>1001</v>
      </c>
      <c r="K2837" s="24">
        <f t="shared" si="158"/>
        <v>2269</v>
      </c>
      <c r="L2837" s="14">
        <v>22</v>
      </c>
    </row>
    <row r="2838" spans="1:12">
      <c r="A2838" s="15">
        <v>46118</v>
      </c>
      <c r="B2838" s="15" t="b">
        <f ca="1">AND(A2838&gt;=(TODAY()-30),A2838&lt;TODAY())</f>
        <v>0</v>
      </c>
      <c r="C2838" s="28">
        <v>6.3</v>
      </c>
      <c r="D2838" s="28">
        <v>82</v>
      </c>
      <c r="E2838" s="28">
        <v>66.67</v>
      </c>
      <c r="F2838" s="28">
        <v>58.93</v>
      </c>
      <c r="G2838" s="5">
        <f t="shared" si="157"/>
        <v>67.52028571428572</v>
      </c>
      <c r="H2838" s="5">
        <v>24.9</v>
      </c>
      <c r="I2838" s="24">
        <v>1444</v>
      </c>
      <c r="J2838" s="24">
        <v>992</v>
      </c>
      <c r="K2838" s="24">
        <f t="shared" si="158"/>
        <v>2436</v>
      </c>
      <c r="L2838" s="14">
        <v>26</v>
      </c>
    </row>
    <row r="2839" spans="1:12">
      <c r="A2839" s="15">
        <v>46119</v>
      </c>
      <c r="B2839" s="15" t="b">
        <f t="shared" ca="1" si="156"/>
        <v>0</v>
      </c>
      <c r="C2839" s="28">
        <v>6.3</v>
      </c>
      <c r="D2839" s="28">
        <v>62</v>
      </c>
      <c r="E2839" s="28">
        <v>53.07</v>
      </c>
      <c r="F2839" s="28">
        <v>46.91</v>
      </c>
      <c r="G2839" s="5">
        <f t="shared" si="157"/>
        <v>52.999142857142857</v>
      </c>
      <c r="H2839" s="5">
        <v>25.5</v>
      </c>
      <c r="I2839" s="24">
        <v>1450</v>
      </c>
      <c r="J2839" s="24">
        <v>982</v>
      </c>
      <c r="K2839" s="24">
        <f t="shared" si="158"/>
        <v>2432</v>
      </c>
      <c r="L2839" s="14">
        <v>22</v>
      </c>
    </row>
    <row r="2840" spans="1:12">
      <c r="A2840" s="15">
        <v>46120</v>
      </c>
      <c r="B2840" s="15" t="b">
        <f t="shared" ca="1" si="156"/>
        <v>0</v>
      </c>
      <c r="C2840" s="28">
        <v>6.3</v>
      </c>
      <c r="D2840" s="28">
        <v>70</v>
      </c>
      <c r="E2840" s="28">
        <v>61.73</v>
      </c>
      <c r="F2840" s="28">
        <v>52.92</v>
      </c>
      <c r="G2840" s="5">
        <f t="shared" si="157"/>
        <v>60.599714285714285</v>
      </c>
      <c r="H2840" s="5">
        <v>23.6</v>
      </c>
      <c r="I2840" s="24">
        <v>1221</v>
      </c>
      <c r="J2840" s="24">
        <v>953</v>
      </c>
      <c r="K2840" s="24">
        <f t="shared" si="158"/>
        <v>2174</v>
      </c>
      <c r="L2840" s="14">
        <v>15</v>
      </c>
    </row>
    <row r="2841" spans="1:12">
      <c r="A2841" s="15">
        <v>46121</v>
      </c>
      <c r="B2841" s="15" t="b">
        <f t="shared" ca="1" si="156"/>
        <v>0</v>
      </c>
      <c r="C2841" s="28">
        <v>37.4</v>
      </c>
      <c r="D2841" s="28">
        <v>78</v>
      </c>
      <c r="E2841" s="28">
        <v>74.13</v>
      </c>
      <c r="F2841" s="28">
        <v>58.71</v>
      </c>
      <c r="G2841" s="5">
        <f t="shared" si="157"/>
        <v>69.727714285714285</v>
      </c>
      <c r="H2841" s="5">
        <v>25.5</v>
      </c>
      <c r="I2841" s="24">
        <v>1441</v>
      </c>
      <c r="J2841" s="24">
        <v>968</v>
      </c>
      <c r="K2841" s="24">
        <f t="shared" si="158"/>
        <v>2409</v>
      </c>
      <c r="L2841" s="14">
        <v>22</v>
      </c>
    </row>
    <row r="2842" spans="1:12">
      <c r="A2842" s="15">
        <v>46122</v>
      </c>
      <c r="B2842" s="15" t="b">
        <f t="shared" ca="1" si="156"/>
        <v>0</v>
      </c>
      <c r="C2842" s="28">
        <v>82.4</v>
      </c>
      <c r="D2842" s="28">
        <v>80.25</v>
      </c>
      <c r="E2842" s="28">
        <v>64.67</v>
      </c>
      <c r="F2842" s="28">
        <v>55.93</v>
      </c>
      <c r="G2842" s="5">
        <f t="shared" si="157"/>
        <v>65.234571428571428</v>
      </c>
      <c r="H2842" s="5">
        <v>25.8</v>
      </c>
      <c r="I2842" s="24">
        <v>1481</v>
      </c>
      <c r="J2842" s="24">
        <v>966</v>
      </c>
      <c r="K2842" s="24">
        <f t="shared" si="158"/>
        <v>2447</v>
      </c>
      <c r="L2842" s="14">
        <v>18</v>
      </c>
    </row>
    <row r="2843" spans="1:12">
      <c r="A2843" s="15">
        <v>46123</v>
      </c>
      <c r="B2843" s="15" t="b">
        <f t="shared" ca="1" si="156"/>
        <v>0</v>
      </c>
      <c r="C2843" s="28">
        <v>75.8</v>
      </c>
      <c r="D2843" s="28">
        <v>78</v>
      </c>
      <c r="E2843" s="28">
        <v>74.53</v>
      </c>
      <c r="F2843" s="28">
        <v>65.44</v>
      </c>
      <c r="G2843" s="5">
        <f t="shared" si="157"/>
        <v>72.206571428571422</v>
      </c>
      <c r="H2843" s="5">
        <v>25.490624999999991</v>
      </c>
      <c r="I2843" s="24">
        <v>1424</v>
      </c>
      <c r="J2843" s="24">
        <v>1006</v>
      </c>
      <c r="K2843" s="24">
        <f t="shared" si="158"/>
        <v>2430</v>
      </c>
      <c r="L2843" s="14">
        <v>18</v>
      </c>
    </row>
    <row r="2844" spans="1:12">
      <c r="A2844" s="15">
        <v>46124</v>
      </c>
      <c r="B2844" s="15" t="b">
        <f t="shared" ca="1" si="156"/>
        <v>0</v>
      </c>
      <c r="C2844" s="28">
        <v>6.3</v>
      </c>
      <c r="D2844" s="28">
        <v>59.5</v>
      </c>
      <c r="E2844" s="28">
        <v>59.2</v>
      </c>
      <c r="F2844" s="28">
        <v>51.59</v>
      </c>
      <c r="G2844" s="5">
        <f t="shared" si="157"/>
        <v>56.65942857142857</v>
      </c>
      <c r="H2844" s="5">
        <v>25.994791666666668</v>
      </c>
      <c r="I2844" s="24">
        <v>1372</v>
      </c>
      <c r="J2844" s="24">
        <v>1056</v>
      </c>
      <c r="K2844" s="24">
        <f t="shared" si="158"/>
        <v>2428</v>
      </c>
      <c r="L2844" s="14">
        <v>15</v>
      </c>
    </row>
    <row r="2845" spans="1:12">
      <c r="A2845" s="15">
        <v>46125</v>
      </c>
      <c r="B2845" s="15" t="b">
        <f t="shared" ca="1" si="156"/>
        <v>0</v>
      </c>
      <c r="C2845" s="28">
        <v>106.2</v>
      </c>
      <c r="D2845" s="28">
        <v>78.5</v>
      </c>
      <c r="E2845" s="28">
        <v>67.73</v>
      </c>
      <c r="F2845" s="28">
        <v>64.900000000000006</v>
      </c>
      <c r="G2845" s="5">
        <f t="shared" si="157"/>
        <v>69.221428571428575</v>
      </c>
      <c r="H2845" s="5">
        <v>27.8</v>
      </c>
      <c r="I2845" s="24">
        <v>1402</v>
      </c>
      <c r="J2845" s="24">
        <v>1042</v>
      </c>
      <c r="K2845" s="24">
        <f t="shared" si="158"/>
        <v>2444</v>
      </c>
      <c r="L2845" s="14">
        <v>18</v>
      </c>
    </row>
    <row r="2846" spans="1:12">
      <c r="A2846" s="15">
        <v>46126</v>
      </c>
      <c r="B2846" s="15" t="b">
        <f t="shared" ca="1" si="156"/>
        <v>0</v>
      </c>
      <c r="C2846" s="28">
        <v>118.7</v>
      </c>
      <c r="D2846" s="28">
        <v>87.25</v>
      </c>
      <c r="E2846" s="28">
        <v>72.400000000000006</v>
      </c>
      <c r="F2846" s="28">
        <v>65.11</v>
      </c>
      <c r="G2846" s="5">
        <f t="shared" si="157"/>
        <v>73.29485714285714</v>
      </c>
      <c r="H2846" s="5">
        <v>26.517708333333331</v>
      </c>
      <c r="I2846" s="24">
        <v>1383</v>
      </c>
      <c r="J2846" s="24">
        <v>1052</v>
      </c>
      <c r="K2846" s="24">
        <f t="shared" si="158"/>
        <v>2435</v>
      </c>
      <c r="L2846" s="14">
        <v>15</v>
      </c>
    </row>
    <row r="2847" spans="1:12">
      <c r="A2847" s="15">
        <v>46127</v>
      </c>
      <c r="B2847" s="15" t="b">
        <f t="shared" ca="1" si="156"/>
        <v>0</v>
      </c>
      <c r="C2847" s="28">
        <v>98</v>
      </c>
      <c r="D2847" s="28">
        <v>89</v>
      </c>
      <c r="E2847" s="28">
        <v>85.2</v>
      </c>
      <c r="F2847" s="28">
        <v>69.62</v>
      </c>
      <c r="G2847" s="5">
        <f t="shared" si="157"/>
        <v>80.726857142857142</v>
      </c>
      <c r="H2847" s="5">
        <v>26.3</v>
      </c>
      <c r="I2847" s="24">
        <v>1422</v>
      </c>
      <c r="J2847" s="24">
        <v>1016</v>
      </c>
      <c r="K2847" s="24">
        <f t="shared" si="158"/>
        <v>2438</v>
      </c>
      <c r="L2847" s="14">
        <v>22</v>
      </c>
    </row>
    <row r="2848" spans="1:12">
      <c r="A2848" s="15">
        <v>46128</v>
      </c>
      <c r="B2848" s="15" t="b">
        <f t="shared" ca="1" si="156"/>
        <v>0</v>
      </c>
      <c r="C2848" s="28">
        <v>53.7</v>
      </c>
      <c r="D2848" s="28">
        <v>95.25</v>
      </c>
      <c r="E2848" s="28">
        <v>88.929999999999993</v>
      </c>
      <c r="F2848" s="28">
        <v>69.78</v>
      </c>
      <c r="G2848" s="5">
        <f t="shared" si="157"/>
        <v>83.80885714285715</v>
      </c>
      <c r="H2848" s="5">
        <v>26.4</v>
      </c>
      <c r="I2848" s="24">
        <v>1358</v>
      </c>
      <c r="J2848" s="24">
        <v>1034</v>
      </c>
      <c r="K2848" s="24">
        <f t="shared" si="158"/>
        <v>2392</v>
      </c>
      <c r="L2848" s="14">
        <v>18</v>
      </c>
    </row>
    <row r="2849" spans="1:12">
      <c r="A2849" s="15">
        <v>46129</v>
      </c>
      <c r="B2849" s="15" t="b">
        <f t="shared" ca="1" si="156"/>
        <v>0</v>
      </c>
      <c r="C2849" s="28">
        <v>69.3</v>
      </c>
      <c r="D2849" s="28">
        <v>93.5</v>
      </c>
      <c r="E2849" s="28">
        <v>95.33</v>
      </c>
      <c r="F2849" s="28">
        <v>69.95</v>
      </c>
      <c r="G2849" s="5">
        <f t="shared" si="157"/>
        <v>86.21</v>
      </c>
      <c r="H2849" s="5">
        <v>24.2</v>
      </c>
      <c r="I2849" s="24">
        <v>1314</v>
      </c>
      <c r="J2849" s="24">
        <v>999</v>
      </c>
      <c r="K2849" s="24">
        <f t="shared" si="158"/>
        <v>2313</v>
      </c>
      <c r="L2849" s="14">
        <v>31</v>
      </c>
    </row>
    <row r="2850" spans="1:12">
      <c r="A2850" s="15">
        <v>46130</v>
      </c>
      <c r="B2850" s="15" t="b">
        <f t="shared" ca="1" si="156"/>
        <v>0</v>
      </c>
      <c r="C2850" s="28">
        <v>28.6</v>
      </c>
      <c r="D2850" s="28">
        <v>92.25</v>
      </c>
      <c r="E2850" s="28">
        <v>96.399999999999991</v>
      </c>
      <c r="F2850" s="28">
        <v>71.289999999999992</v>
      </c>
      <c r="G2850" s="5">
        <f t="shared" si="157"/>
        <v>86.842285714285708</v>
      </c>
      <c r="H2850" s="5">
        <v>25.2</v>
      </c>
      <c r="I2850" s="24">
        <v>1350</v>
      </c>
      <c r="J2850" s="24">
        <v>967</v>
      </c>
      <c r="K2850" s="24">
        <f t="shared" si="158"/>
        <v>2317</v>
      </c>
      <c r="L2850" s="14">
        <v>31</v>
      </c>
    </row>
    <row r="2851" spans="1:12">
      <c r="A2851" s="15">
        <v>46131</v>
      </c>
      <c r="B2851" s="15" t="b">
        <f t="shared" ca="1" si="156"/>
        <v>0</v>
      </c>
      <c r="C2851" s="28">
        <v>5.6</v>
      </c>
      <c r="D2851" s="28">
        <v>69</v>
      </c>
      <c r="E2851" s="28">
        <v>65.069999999999993</v>
      </c>
      <c r="F2851" s="28">
        <v>63.11</v>
      </c>
      <c r="G2851" s="5">
        <f t="shared" si="157"/>
        <v>65.296285714285716</v>
      </c>
      <c r="H2851" s="5">
        <v>25.9</v>
      </c>
      <c r="I2851" s="24">
        <v>1448</v>
      </c>
      <c r="J2851" s="24">
        <v>959</v>
      </c>
      <c r="K2851" s="24">
        <f t="shared" si="158"/>
        <v>2407</v>
      </c>
      <c r="L2851" s="14">
        <v>22</v>
      </c>
    </row>
    <row r="2852" spans="1:12">
      <c r="A2852" s="15">
        <v>46132</v>
      </c>
      <c r="B2852" s="15" t="b">
        <f t="shared" ca="1" si="156"/>
        <v>0</v>
      </c>
      <c r="C2852" s="28">
        <v>4</v>
      </c>
      <c r="D2852" s="28">
        <v>77.25</v>
      </c>
      <c r="E2852" s="28">
        <v>69.069999999999993</v>
      </c>
      <c r="F2852" s="28">
        <v>67.78</v>
      </c>
      <c r="G2852" s="5">
        <f t="shared" si="157"/>
        <v>70.497428571428571</v>
      </c>
      <c r="H2852" s="5">
        <v>25.8</v>
      </c>
      <c r="I2852" s="24">
        <v>1552</v>
      </c>
      <c r="J2852" s="24">
        <v>1709</v>
      </c>
      <c r="K2852" s="24">
        <f t="shared" si="158"/>
        <v>3261</v>
      </c>
      <c r="L2852" s="14">
        <v>15</v>
      </c>
    </row>
    <row r="2853" spans="1:12">
      <c r="A2853" s="15">
        <v>46133</v>
      </c>
      <c r="B2853" s="15" t="b">
        <f t="shared" ca="1" si="156"/>
        <v>0</v>
      </c>
      <c r="C2853" s="28">
        <v>45.7</v>
      </c>
      <c r="D2853" s="28">
        <v>73.5</v>
      </c>
      <c r="E2853" s="28">
        <v>73.87</v>
      </c>
      <c r="F2853" s="28">
        <v>68.78</v>
      </c>
      <c r="G2853" s="5">
        <f t="shared" si="157"/>
        <v>72.040285714285716</v>
      </c>
      <c r="H2853" s="5">
        <v>26.2</v>
      </c>
      <c r="I2853" s="24">
        <v>1779</v>
      </c>
      <c r="J2853" s="24">
        <v>1741</v>
      </c>
      <c r="K2853" s="24">
        <f t="shared" si="158"/>
        <v>3520</v>
      </c>
      <c r="L2853" s="14">
        <v>18</v>
      </c>
    </row>
    <row r="2854" spans="1:12">
      <c r="A2854" s="15">
        <v>46134</v>
      </c>
      <c r="B2854" s="15" t="b">
        <f t="shared" ca="1" si="156"/>
        <v>0</v>
      </c>
      <c r="C2854" s="28">
        <v>24.3</v>
      </c>
      <c r="D2854" s="28">
        <v>73.5</v>
      </c>
      <c r="E2854" s="28">
        <v>72.27</v>
      </c>
      <c r="F2854" s="28">
        <v>64.11</v>
      </c>
      <c r="G2854" s="5">
        <f t="shared" si="157"/>
        <v>69.753428571428572</v>
      </c>
      <c r="H2854" s="5">
        <v>26.5</v>
      </c>
      <c r="I2854" s="24">
        <v>1589</v>
      </c>
      <c r="J2854" s="24">
        <v>1762</v>
      </c>
      <c r="K2854" s="24">
        <f t="shared" si="158"/>
        <v>3351</v>
      </c>
      <c r="L2854" s="14">
        <v>15</v>
      </c>
    </row>
    <row r="2855" spans="1:12">
      <c r="A2855" s="15">
        <v>46135</v>
      </c>
      <c r="B2855" s="15" t="b">
        <f t="shared" ca="1" si="156"/>
        <v>0</v>
      </c>
      <c r="C2855" s="28">
        <v>56.8</v>
      </c>
      <c r="D2855" s="28">
        <v>80</v>
      </c>
      <c r="E2855" s="28">
        <v>68.53</v>
      </c>
      <c r="F2855" s="28">
        <v>62.94</v>
      </c>
      <c r="G2855" s="5">
        <f t="shared" si="157"/>
        <v>69.235142857142861</v>
      </c>
      <c r="H2855" s="5">
        <v>24.7</v>
      </c>
      <c r="I2855" s="24">
        <v>1547</v>
      </c>
      <c r="J2855" s="24">
        <v>1586</v>
      </c>
      <c r="K2855" s="24">
        <f t="shared" si="158"/>
        <v>3133</v>
      </c>
      <c r="L2855" s="14">
        <v>18</v>
      </c>
    </row>
    <row r="2856" spans="1:12">
      <c r="A2856" s="15">
        <v>46136</v>
      </c>
      <c r="B2856" s="15" t="b">
        <f t="shared" ca="1" si="156"/>
        <v>0</v>
      </c>
      <c r="C2856" s="28">
        <v>62.8</v>
      </c>
      <c r="D2856" s="28">
        <v>79.75</v>
      </c>
      <c r="E2856" s="28">
        <v>62</v>
      </c>
      <c r="F2856" s="28">
        <v>66.78</v>
      </c>
      <c r="G2856" s="5">
        <f t="shared" si="157"/>
        <v>67.695999999999998</v>
      </c>
      <c r="H2856" s="5">
        <v>19.899999999999999</v>
      </c>
      <c r="I2856" s="24">
        <v>1032</v>
      </c>
      <c r="J2856" s="24">
        <v>905</v>
      </c>
      <c r="K2856" s="24">
        <f t="shared" si="158"/>
        <v>1937</v>
      </c>
      <c r="L2856" s="14">
        <v>15</v>
      </c>
    </row>
    <row r="2857" spans="1:12">
      <c r="A2857" s="15">
        <v>46137</v>
      </c>
      <c r="B2857" s="15" t="b">
        <f t="shared" ca="1" si="156"/>
        <v>0</v>
      </c>
      <c r="C2857" s="28">
        <v>55.9</v>
      </c>
      <c r="D2857" s="28">
        <v>87</v>
      </c>
      <c r="E2857" s="28">
        <v>73.2</v>
      </c>
      <c r="F2857" s="28">
        <v>71.45</v>
      </c>
      <c r="G2857" s="5">
        <f t="shared" si="157"/>
        <v>75.754285714285714</v>
      </c>
      <c r="H2857" s="5">
        <v>22.852083333333336</v>
      </c>
      <c r="I2857" s="24">
        <v>1188</v>
      </c>
      <c r="J2857" s="24">
        <v>1087</v>
      </c>
      <c r="K2857" s="24">
        <f t="shared" si="158"/>
        <v>2275</v>
      </c>
      <c r="L2857" s="14">
        <v>18</v>
      </c>
    </row>
    <row r="2858" spans="1:12">
      <c r="A2858" s="15">
        <v>46138</v>
      </c>
      <c r="B2858" s="15" t="b">
        <f t="shared" ca="1" si="156"/>
        <v>0</v>
      </c>
      <c r="C2858" s="28">
        <v>47</v>
      </c>
      <c r="D2858" s="28">
        <v>74</v>
      </c>
      <c r="E2858" s="28">
        <v>71.33</v>
      </c>
      <c r="F2858" s="28">
        <v>64.77000000000001</v>
      </c>
      <c r="G2858" s="5">
        <f t="shared" si="157"/>
        <v>69.69114285714285</v>
      </c>
      <c r="H2858" s="5">
        <v>24.8</v>
      </c>
      <c r="I2858" s="24">
        <v>1105</v>
      </c>
      <c r="J2858" s="24">
        <v>1151</v>
      </c>
      <c r="K2858" s="24">
        <f t="shared" si="158"/>
        <v>2256</v>
      </c>
      <c r="L2858" s="14">
        <v>18</v>
      </c>
    </row>
    <row r="2859" spans="1:12">
      <c r="A2859" s="15">
        <v>46139</v>
      </c>
      <c r="B2859" s="15" t="b">
        <f t="shared" ca="1" si="156"/>
        <v>0</v>
      </c>
      <c r="C2859" s="28">
        <v>89.3</v>
      </c>
      <c r="D2859" s="28">
        <v>77.25</v>
      </c>
      <c r="E2859" s="28">
        <v>84.27</v>
      </c>
      <c r="F2859" s="28">
        <v>69.62</v>
      </c>
      <c r="G2859" s="5">
        <f t="shared" si="157"/>
        <v>77.642571428571429</v>
      </c>
      <c r="H2859" s="5">
        <v>25</v>
      </c>
      <c r="I2859" s="24">
        <v>1068</v>
      </c>
      <c r="J2859" s="24">
        <v>1028</v>
      </c>
      <c r="K2859" s="24">
        <f t="shared" si="158"/>
        <v>2096</v>
      </c>
      <c r="L2859" s="14">
        <v>15</v>
      </c>
    </row>
    <row r="2860" spans="1:12">
      <c r="A2860" s="15">
        <v>46140</v>
      </c>
      <c r="B2860" s="15" t="b">
        <f t="shared" ca="1" si="156"/>
        <v>0</v>
      </c>
      <c r="C2860" s="28">
        <v>77.099999999999994</v>
      </c>
      <c r="D2860" s="28">
        <v>81</v>
      </c>
      <c r="E2860" s="28">
        <v>88.929999999999993</v>
      </c>
      <c r="F2860" s="28">
        <v>71.289999999999992</v>
      </c>
      <c r="G2860" s="5">
        <f t="shared" si="157"/>
        <v>81.069428571428574</v>
      </c>
      <c r="H2860" s="5">
        <v>25.6</v>
      </c>
      <c r="I2860" s="24">
        <v>1160</v>
      </c>
      <c r="J2860" s="24">
        <v>1290</v>
      </c>
      <c r="K2860" s="24">
        <f t="shared" si="158"/>
        <v>2450</v>
      </c>
      <c r="L2860" s="14">
        <v>21</v>
      </c>
    </row>
    <row r="2861" spans="1:12">
      <c r="A2861" s="15">
        <v>46141</v>
      </c>
      <c r="B2861" s="15" t="b">
        <f t="shared" ca="1" si="156"/>
        <v>0</v>
      </c>
      <c r="C2861" s="28">
        <v>13.2</v>
      </c>
      <c r="D2861" s="28">
        <v>94</v>
      </c>
      <c r="E2861" s="28">
        <v>98.53</v>
      </c>
      <c r="F2861" s="28">
        <v>71.62</v>
      </c>
      <c r="G2861" s="5">
        <f t="shared" si="157"/>
        <v>88.26828571428571</v>
      </c>
      <c r="H2861" s="5">
        <v>24.4</v>
      </c>
      <c r="I2861" s="24">
        <v>1139</v>
      </c>
      <c r="J2861" s="24">
        <v>1125</v>
      </c>
      <c r="K2861" s="24">
        <f t="shared" si="158"/>
        <v>2264</v>
      </c>
      <c r="L2861" s="14">
        <v>22</v>
      </c>
    </row>
    <row r="2862" spans="1:12">
      <c r="A2862" s="15">
        <v>46142</v>
      </c>
      <c r="B2862" s="15" t="b">
        <f t="shared" ca="1" si="156"/>
        <v>0</v>
      </c>
      <c r="C2862" s="28">
        <v>63.4</v>
      </c>
      <c r="D2862" s="28">
        <v>96</v>
      </c>
      <c r="E2862" s="28">
        <v>98.67</v>
      </c>
      <c r="F2862" s="28">
        <v>71.290000000000006</v>
      </c>
      <c r="G2862" s="5">
        <f t="shared" si="157"/>
        <v>88.672285714285721</v>
      </c>
      <c r="H2862" s="5">
        <v>22.6</v>
      </c>
      <c r="I2862" s="24">
        <v>1186</v>
      </c>
      <c r="J2862" s="24">
        <v>993</v>
      </c>
      <c r="K2862" s="24">
        <f t="shared" si="158"/>
        <v>2179</v>
      </c>
      <c r="L2862" s="14">
        <v>36</v>
      </c>
    </row>
    <row r="2863" spans="1:12">
      <c r="A2863" s="15">
        <v>46143</v>
      </c>
      <c r="B2863" s="15" t="b">
        <f t="shared" ca="1" si="156"/>
        <v>0</v>
      </c>
      <c r="C2863" s="28">
        <v>9.6</v>
      </c>
      <c r="D2863" s="28">
        <v>98.5</v>
      </c>
      <c r="E2863" s="28">
        <v>99.2</v>
      </c>
      <c r="F2863" s="28">
        <v>71.12</v>
      </c>
      <c r="G2863" s="5">
        <f t="shared" si="157"/>
        <v>89.412571428571425</v>
      </c>
      <c r="H2863" s="5">
        <v>24</v>
      </c>
      <c r="I2863" s="24">
        <v>1057</v>
      </c>
      <c r="J2863" s="24">
        <v>1023</v>
      </c>
      <c r="K2863" s="24">
        <f t="shared" si="158"/>
        <v>2080</v>
      </c>
      <c r="L2863" s="14">
        <v>22</v>
      </c>
    </row>
    <row r="2864" spans="1:12">
      <c r="A2864" s="15">
        <v>46144</v>
      </c>
      <c r="B2864" s="15" t="b">
        <f t="shared" ca="1" si="156"/>
        <v>0</v>
      </c>
      <c r="C2864" s="28">
        <v>88.6</v>
      </c>
      <c r="D2864" s="28">
        <v>98.5</v>
      </c>
      <c r="E2864" s="28">
        <v>99.33</v>
      </c>
      <c r="F2864" s="28">
        <v>71.45</v>
      </c>
      <c r="G2864" s="5">
        <f t="shared" si="157"/>
        <v>89.581428571428575</v>
      </c>
      <c r="H2864" s="5">
        <v>25.2</v>
      </c>
      <c r="I2864" s="24">
        <v>1176</v>
      </c>
      <c r="J2864" s="24">
        <v>1198</v>
      </c>
      <c r="K2864" s="24">
        <f t="shared" si="158"/>
        <v>2374</v>
      </c>
      <c r="L2864" s="14">
        <v>22</v>
      </c>
    </row>
    <row r="2865" spans="1:12">
      <c r="A2865" s="15">
        <v>46145</v>
      </c>
      <c r="B2865" s="15" t="b">
        <f t="shared" ca="1" si="156"/>
        <v>0</v>
      </c>
      <c r="C2865" s="28">
        <v>113.1</v>
      </c>
      <c r="D2865" s="28">
        <v>97</v>
      </c>
      <c r="E2865" s="28">
        <v>98.67</v>
      </c>
      <c r="F2865" s="28">
        <v>70.78</v>
      </c>
      <c r="G2865" s="5">
        <f t="shared" si="157"/>
        <v>88.725999999999999</v>
      </c>
      <c r="H2865" s="5">
        <v>24.7</v>
      </c>
      <c r="I2865" s="24">
        <v>1252</v>
      </c>
      <c r="J2865" s="24">
        <v>1257</v>
      </c>
      <c r="K2865" s="24">
        <f t="shared" si="158"/>
        <v>2509</v>
      </c>
      <c r="L2865" s="14">
        <v>22</v>
      </c>
    </row>
    <row r="2866" spans="1:12">
      <c r="A2866" s="15">
        <v>46146</v>
      </c>
      <c r="B2866" s="15" t="b">
        <f t="shared" ca="1" si="156"/>
        <v>0</v>
      </c>
      <c r="C2866" s="28">
        <v>10.8</v>
      </c>
      <c r="D2866" s="28">
        <v>94.75</v>
      </c>
      <c r="E2866" s="28">
        <v>93.47</v>
      </c>
      <c r="F2866" s="28">
        <v>70.45</v>
      </c>
      <c r="G2866" s="5">
        <f t="shared" si="157"/>
        <v>85.87</v>
      </c>
      <c r="H2866" s="5">
        <v>24</v>
      </c>
      <c r="I2866" s="24">
        <v>1144</v>
      </c>
      <c r="J2866" s="24">
        <v>1067</v>
      </c>
      <c r="K2866" s="24">
        <f t="shared" si="158"/>
        <v>2211</v>
      </c>
      <c r="L2866" s="14">
        <v>31</v>
      </c>
    </row>
    <row r="2867" spans="1:12">
      <c r="A2867" s="15">
        <v>46147</v>
      </c>
      <c r="B2867" s="15" t="b">
        <f t="shared" ca="1" si="156"/>
        <v>0</v>
      </c>
      <c r="C2867" s="28">
        <v>15.9</v>
      </c>
      <c r="D2867" s="28">
        <v>72</v>
      </c>
      <c r="E2867" s="28">
        <v>55.47</v>
      </c>
      <c r="F2867" s="28">
        <v>57.620000000000005</v>
      </c>
      <c r="G2867" s="5">
        <f t="shared" si="157"/>
        <v>59.985428571428571</v>
      </c>
      <c r="H2867" s="5">
        <v>22</v>
      </c>
      <c r="I2867" s="24">
        <v>1101</v>
      </c>
      <c r="J2867" s="24">
        <v>989</v>
      </c>
      <c r="K2867" s="24">
        <f t="shared" si="158"/>
        <v>2090</v>
      </c>
      <c r="L2867" s="14">
        <v>18</v>
      </c>
    </row>
    <row r="2868" spans="1:12">
      <c r="A2868" s="15">
        <v>46148</v>
      </c>
      <c r="B2868" s="15" t="b">
        <f t="shared" ca="1" si="156"/>
        <v>0</v>
      </c>
      <c r="C2868" s="28">
        <v>15.9</v>
      </c>
      <c r="D2868" s="28">
        <v>70.5</v>
      </c>
      <c r="E2868" s="28">
        <v>71.599999999999994</v>
      </c>
      <c r="F2868" s="28">
        <v>55.59</v>
      </c>
      <c r="G2868" s="5">
        <f t="shared" si="157"/>
        <v>65.859428571428566</v>
      </c>
      <c r="H2868" s="5">
        <v>23.7</v>
      </c>
      <c r="I2868" s="24">
        <v>1215</v>
      </c>
      <c r="J2868" s="24">
        <v>1089</v>
      </c>
      <c r="K2868" s="24">
        <f t="shared" si="158"/>
        <v>2304</v>
      </c>
      <c r="L2868" s="14">
        <v>15</v>
      </c>
    </row>
    <row r="2869" spans="1:12">
      <c r="A2869" s="15">
        <v>46149</v>
      </c>
      <c r="B2869" s="15" t="b">
        <f t="shared" ca="1" si="156"/>
        <v>0</v>
      </c>
      <c r="C2869" s="28">
        <v>10.5</v>
      </c>
      <c r="D2869" s="28">
        <v>63.5</v>
      </c>
      <c r="E2869" s="28">
        <v>67.73</v>
      </c>
      <c r="F2869" s="28">
        <v>56.09</v>
      </c>
      <c r="G2869" s="5">
        <f t="shared" si="157"/>
        <v>62.772285714285715</v>
      </c>
      <c r="H2869" s="5">
        <v>25.708333333333329</v>
      </c>
      <c r="I2869" s="24">
        <v>1211</v>
      </c>
      <c r="J2869" s="24">
        <v>1247</v>
      </c>
      <c r="K2869" s="24">
        <f t="shared" si="158"/>
        <v>2458</v>
      </c>
      <c r="L2869" s="14">
        <v>15</v>
      </c>
    </row>
    <row r="2870" spans="1:12">
      <c r="A2870" s="15">
        <v>46150</v>
      </c>
      <c r="B2870" s="15" t="b">
        <f t="shared" ca="1" si="156"/>
        <v>0</v>
      </c>
      <c r="C2870" s="28">
        <v>24.7</v>
      </c>
      <c r="D2870" s="28">
        <v>58.25</v>
      </c>
      <c r="E2870" s="28">
        <v>50.13</v>
      </c>
      <c r="F2870" s="28">
        <v>51.92</v>
      </c>
      <c r="G2870" s="5">
        <f t="shared" si="157"/>
        <v>52.599714285714285</v>
      </c>
      <c r="H2870" s="5">
        <v>26.3</v>
      </c>
      <c r="I2870" s="24">
        <v>1330</v>
      </c>
      <c r="J2870" s="24">
        <v>1462</v>
      </c>
      <c r="K2870" s="24">
        <f t="shared" si="158"/>
        <v>2792</v>
      </c>
      <c r="L2870" s="14">
        <v>15</v>
      </c>
    </row>
    <row r="2871" spans="1:12">
      <c r="A2871" s="15">
        <v>46151</v>
      </c>
      <c r="B2871" s="15" t="b">
        <f t="shared" ca="1" si="156"/>
        <v>0</v>
      </c>
      <c r="C2871" s="28">
        <v>27.4</v>
      </c>
      <c r="D2871" s="28">
        <v>80</v>
      </c>
      <c r="E2871" s="28">
        <v>52.400000000000006</v>
      </c>
      <c r="F2871" s="28">
        <v>57.430000000000007</v>
      </c>
      <c r="G2871" s="5">
        <f t="shared" si="157"/>
        <v>60.433142857142855</v>
      </c>
      <c r="H2871" s="5">
        <v>23.9</v>
      </c>
      <c r="I2871" s="24">
        <v>1063</v>
      </c>
      <c r="J2871" s="24">
        <v>1054</v>
      </c>
      <c r="K2871" s="24">
        <f t="shared" si="158"/>
        <v>2117</v>
      </c>
      <c r="L2871" s="14">
        <v>15</v>
      </c>
    </row>
    <row r="2872" spans="1:12">
      <c r="A2872" s="15">
        <v>46152</v>
      </c>
      <c r="B2872" s="15" t="b">
        <f t="shared" ca="1" si="156"/>
        <v>0</v>
      </c>
      <c r="C2872" s="28">
        <v>49.3</v>
      </c>
      <c r="D2872" s="28">
        <v>65.25</v>
      </c>
      <c r="E2872" s="28">
        <v>50.529999999999994</v>
      </c>
      <c r="F2872" s="28">
        <v>49.75</v>
      </c>
      <c r="G2872" s="5">
        <f t="shared" si="157"/>
        <v>53.627142857142857</v>
      </c>
      <c r="H2872" s="5">
        <v>24</v>
      </c>
      <c r="I2872" s="24">
        <v>1185</v>
      </c>
      <c r="J2872" s="24">
        <v>1046</v>
      </c>
      <c r="K2872" s="24">
        <f t="shared" si="158"/>
        <v>2231</v>
      </c>
      <c r="L2872" s="14">
        <v>18</v>
      </c>
    </row>
    <row r="2873" spans="1:12">
      <c r="A2873" s="15">
        <v>46153</v>
      </c>
      <c r="B2873" s="15" t="b">
        <f t="shared" ca="1" si="156"/>
        <v>0</v>
      </c>
      <c r="C2873" s="28">
        <v>28.7</v>
      </c>
      <c r="D2873" s="28">
        <v>71.25</v>
      </c>
      <c r="E2873" s="28">
        <v>62.93</v>
      </c>
      <c r="F2873" s="28">
        <v>55.76</v>
      </c>
      <c r="G2873" s="5">
        <f t="shared" si="157"/>
        <v>62.373428571428569</v>
      </c>
      <c r="H2873" s="5">
        <v>25.2</v>
      </c>
      <c r="I2873" s="24">
        <v>1155</v>
      </c>
      <c r="J2873" s="24">
        <v>1141</v>
      </c>
      <c r="K2873" s="24">
        <f t="shared" si="158"/>
        <v>2296</v>
      </c>
      <c r="L2873" s="14">
        <v>15</v>
      </c>
    </row>
    <row r="2874" spans="1:12">
      <c r="A2874" s="15">
        <v>46154</v>
      </c>
      <c r="B2874" s="15" t="b">
        <f t="shared" ca="1" si="156"/>
        <v>0</v>
      </c>
      <c r="C2874" s="28">
        <v>22.3</v>
      </c>
      <c r="D2874" s="28">
        <v>73.5</v>
      </c>
      <c r="E2874" s="28">
        <v>73.599999999999994</v>
      </c>
      <c r="F2874" s="28">
        <v>55.089999999999996</v>
      </c>
      <c r="G2874" s="5">
        <f t="shared" si="157"/>
        <v>67.230857142857147</v>
      </c>
      <c r="H2874" s="5">
        <v>26.7</v>
      </c>
      <c r="I2874" s="24">
        <v>1723</v>
      </c>
      <c r="J2874" s="24">
        <v>1559</v>
      </c>
      <c r="K2874" s="24">
        <f t="shared" si="158"/>
        <v>3282</v>
      </c>
      <c r="L2874" s="14">
        <v>18</v>
      </c>
    </row>
    <row r="2875" spans="1:12">
      <c r="A2875" s="15">
        <v>46155</v>
      </c>
      <c r="B2875" s="15" t="b">
        <f t="shared" ca="1" si="156"/>
        <v>0</v>
      </c>
      <c r="C2875" s="28">
        <v>28.7</v>
      </c>
      <c r="D2875" s="28">
        <v>70.75</v>
      </c>
      <c r="E2875" s="28">
        <v>67.2</v>
      </c>
      <c r="F2875" s="28">
        <v>56.26</v>
      </c>
      <c r="G2875" s="5">
        <f t="shared" si="157"/>
        <v>64.260571428571424</v>
      </c>
      <c r="H2875" s="5">
        <v>28.020833333333339</v>
      </c>
      <c r="I2875" s="24">
        <v>1453</v>
      </c>
      <c r="J2875" s="24">
        <v>1589</v>
      </c>
      <c r="K2875" s="24">
        <f t="shared" si="158"/>
        <v>3042</v>
      </c>
      <c r="L2875" s="14">
        <v>15</v>
      </c>
    </row>
    <row r="2876" spans="1:12">
      <c r="A2876" s="15">
        <v>46156</v>
      </c>
      <c r="B2876" s="15" t="b">
        <f t="shared" ca="1" si="156"/>
        <v>0</v>
      </c>
      <c r="C2876" s="28">
        <v>82.7</v>
      </c>
      <c r="D2876" s="28">
        <v>67.25</v>
      </c>
      <c r="E2876" s="28">
        <v>71.33</v>
      </c>
      <c r="F2876" s="28">
        <v>53.59</v>
      </c>
      <c r="G2876" s="5">
        <f t="shared" si="157"/>
        <v>64.31514285714286</v>
      </c>
      <c r="H2876" s="5">
        <v>25.731578947368416</v>
      </c>
      <c r="I2876" s="24">
        <v>1573</v>
      </c>
      <c r="J2876" s="24">
        <v>1686</v>
      </c>
      <c r="K2876" s="24">
        <f t="shared" si="158"/>
        <v>3259</v>
      </c>
      <c r="L2876" s="14">
        <v>15</v>
      </c>
    </row>
    <row r="2877" spans="1:12">
      <c r="A2877" s="15">
        <v>46157</v>
      </c>
      <c r="B2877" s="15" t="b">
        <f t="shared" ca="1" si="156"/>
        <v>0</v>
      </c>
      <c r="C2877" s="28">
        <v>31.4</v>
      </c>
      <c r="D2877" s="28">
        <v>74.5</v>
      </c>
      <c r="E2877" s="28">
        <v>74</v>
      </c>
      <c r="F2877" s="28">
        <v>57.26</v>
      </c>
      <c r="G2877" s="5">
        <f t="shared" si="157"/>
        <v>68.374857142857138</v>
      </c>
      <c r="H2877" s="5">
        <v>25.508333333333336</v>
      </c>
      <c r="I2877" s="24">
        <v>1415</v>
      </c>
      <c r="J2877" s="24">
        <v>1495</v>
      </c>
      <c r="K2877" s="24">
        <f t="shared" si="158"/>
        <v>2910</v>
      </c>
      <c r="L2877" s="14">
        <v>18</v>
      </c>
    </row>
    <row r="2878" spans="1:12">
      <c r="A2878" s="15">
        <v>46158</v>
      </c>
      <c r="B2878" s="15" t="b">
        <f t="shared" ca="1" si="156"/>
        <v>0</v>
      </c>
      <c r="C2878" s="28">
        <v>64.900000000000006</v>
      </c>
      <c r="D2878" s="28">
        <v>91.5</v>
      </c>
      <c r="E2878" s="28">
        <v>85.2</v>
      </c>
      <c r="F2878" s="28">
        <v>58.2</v>
      </c>
      <c r="G2878" s="5">
        <f t="shared" si="157"/>
        <v>77.382857142857148</v>
      </c>
      <c r="H2878" s="5">
        <v>25.1</v>
      </c>
      <c r="I2878" s="24">
        <v>1295</v>
      </c>
      <c r="J2878" s="24">
        <v>1433</v>
      </c>
      <c r="K2878" s="24">
        <f t="shared" si="158"/>
        <v>2728</v>
      </c>
      <c r="L2878" s="14">
        <v>22</v>
      </c>
    </row>
    <row r="2879" spans="1:12">
      <c r="A2879" s="15">
        <v>46159</v>
      </c>
      <c r="B2879" s="15" t="b">
        <f t="shared" ca="1" si="156"/>
        <v>0</v>
      </c>
      <c r="C2879" s="28">
        <v>5.6</v>
      </c>
      <c r="D2879" s="28">
        <v>69</v>
      </c>
      <c r="E2879" s="28">
        <v>64.27000000000001</v>
      </c>
      <c r="F2879" s="28">
        <v>54.76</v>
      </c>
      <c r="G2879" s="5">
        <f t="shared" si="157"/>
        <v>62.09057142857143</v>
      </c>
      <c r="H2879" s="5">
        <v>25</v>
      </c>
      <c r="I2879" s="24">
        <v>1257</v>
      </c>
      <c r="J2879" s="24">
        <v>1414</v>
      </c>
      <c r="K2879" s="24">
        <f t="shared" si="158"/>
        <v>2671</v>
      </c>
      <c r="L2879" s="14">
        <v>26</v>
      </c>
    </row>
    <row r="2880" spans="1:12">
      <c r="A2880" s="15">
        <v>46160</v>
      </c>
      <c r="B2880" s="15" t="b">
        <f t="shared" ca="1" si="156"/>
        <v>0</v>
      </c>
      <c r="C2880" s="28">
        <v>49.6</v>
      </c>
      <c r="D2880" s="28">
        <v>66.75</v>
      </c>
      <c r="E2880" s="28">
        <v>63.870000000000005</v>
      </c>
      <c r="F2880" s="28">
        <v>55.089999999999996</v>
      </c>
      <c r="G2880" s="5">
        <f t="shared" si="157"/>
        <v>61.518000000000001</v>
      </c>
      <c r="H2880" s="5">
        <v>26.1</v>
      </c>
      <c r="I2880" s="24">
        <v>1384</v>
      </c>
      <c r="J2880" s="24">
        <v>1447</v>
      </c>
      <c r="K2880" s="24">
        <f t="shared" si="158"/>
        <v>2831</v>
      </c>
      <c r="L2880" s="14">
        <v>15</v>
      </c>
    </row>
    <row r="2881" spans="1:12">
      <c r="A2881" s="15">
        <v>46161</v>
      </c>
      <c r="B2881" s="15" t="b">
        <f t="shared" ca="1" si="156"/>
        <v>0</v>
      </c>
      <c r="C2881" s="28">
        <v>76.3</v>
      </c>
      <c r="D2881" s="28">
        <v>66</v>
      </c>
      <c r="E2881" s="28">
        <v>63.07</v>
      </c>
      <c r="F2881" s="28">
        <v>58.26</v>
      </c>
      <c r="G2881" s="5">
        <f t="shared" si="157"/>
        <v>62.09057142857143</v>
      </c>
      <c r="H2881" s="5">
        <v>25.340624999999985</v>
      </c>
      <c r="I2881" s="24">
        <v>1587</v>
      </c>
      <c r="J2881" s="24">
        <v>1558</v>
      </c>
      <c r="K2881" s="24">
        <f t="shared" si="158"/>
        <v>3145</v>
      </c>
      <c r="L2881" s="14">
        <v>18</v>
      </c>
    </row>
    <row r="2882" spans="1:12">
      <c r="A2882" s="15">
        <v>46162</v>
      </c>
      <c r="B2882" s="15" t="b">
        <f t="shared" ca="1" si="156"/>
        <v>0</v>
      </c>
      <c r="C2882" s="28">
        <v>77.7</v>
      </c>
      <c r="D2882" s="28">
        <v>61</v>
      </c>
      <c r="E2882" s="28">
        <v>63.07</v>
      </c>
      <c r="F2882" s="28">
        <v>53.76</v>
      </c>
      <c r="G2882" s="5">
        <f t="shared" si="157"/>
        <v>59.404857142857146</v>
      </c>
      <c r="H2882" s="5">
        <v>26.646875000000005</v>
      </c>
      <c r="I2882" s="24">
        <v>1625</v>
      </c>
      <c r="J2882" s="24">
        <v>1691</v>
      </c>
      <c r="K2882" s="24">
        <f t="shared" si="158"/>
        <v>3316</v>
      </c>
      <c r="L2882" s="14">
        <v>12</v>
      </c>
    </row>
    <row r="2883" spans="1:12">
      <c r="A2883" s="15">
        <v>46163</v>
      </c>
      <c r="B2883" s="15" t="b">
        <f t="shared" ca="1" si="156"/>
        <v>0</v>
      </c>
      <c r="C2883" s="28">
        <v>68.3</v>
      </c>
      <c r="D2883" s="28">
        <v>74.25</v>
      </c>
      <c r="E2883" s="28">
        <v>70</v>
      </c>
      <c r="F2883" s="28">
        <v>57.26</v>
      </c>
      <c r="G2883" s="5">
        <f t="shared" si="157"/>
        <v>66.603428571428566</v>
      </c>
      <c r="H2883" s="5">
        <v>26.593749999999986</v>
      </c>
      <c r="I2883" s="24">
        <v>1909</v>
      </c>
      <c r="J2883" s="24">
        <v>1842</v>
      </c>
      <c r="K2883" s="24">
        <f t="shared" si="158"/>
        <v>3751</v>
      </c>
      <c r="L2883" s="14">
        <v>18</v>
      </c>
    </row>
    <row r="2884" spans="1:12">
      <c r="A2884" s="15">
        <v>46164</v>
      </c>
      <c r="B2884" s="15" t="b">
        <f t="shared" ref="B2884:B2891" ca="1" si="159">AND(A2884&gt;=(TODAY()-30),A2884&lt;TODAY())</f>
        <v>0</v>
      </c>
      <c r="C2884" s="28">
        <v>58.3</v>
      </c>
      <c r="D2884" s="28">
        <v>79.5</v>
      </c>
      <c r="E2884" s="28">
        <v>74.400000000000006</v>
      </c>
      <c r="F2884" s="28">
        <v>58.1</v>
      </c>
      <c r="G2884" s="5">
        <f t="shared" ref="G2884:G2891" si="160">((D2884*400)+(E2884*750)+(F2884*600))/1750</f>
        <v>69.977142857142852</v>
      </c>
      <c r="H2884" s="5">
        <v>27.769791666666666</v>
      </c>
      <c r="I2884" s="24">
        <v>2473</v>
      </c>
      <c r="J2884" s="24">
        <v>2777</v>
      </c>
      <c r="K2884" s="24">
        <f t="shared" ref="K2884:K2891" si="161">I2884+J2884</f>
        <v>5250</v>
      </c>
      <c r="L2884" s="14">
        <v>22</v>
      </c>
    </row>
    <row r="2885" spans="1:12">
      <c r="A2885" s="15">
        <v>46165</v>
      </c>
      <c r="B2885" s="15" t="b">
        <f t="shared" ca="1" si="159"/>
        <v>0</v>
      </c>
      <c r="C2885" s="28">
        <v>33</v>
      </c>
      <c r="D2885" s="28">
        <v>96</v>
      </c>
      <c r="E2885" s="28">
        <v>99.6</v>
      </c>
      <c r="F2885" s="28">
        <v>58.26</v>
      </c>
      <c r="G2885" s="5">
        <f t="shared" si="160"/>
        <v>84.603428571428566</v>
      </c>
      <c r="H2885" s="5">
        <v>27.4</v>
      </c>
      <c r="I2885" s="24">
        <v>2439</v>
      </c>
      <c r="J2885" s="24">
        <v>2709</v>
      </c>
      <c r="K2885" s="24">
        <f t="shared" si="161"/>
        <v>5148</v>
      </c>
      <c r="L2885" s="14">
        <v>18</v>
      </c>
    </row>
    <row r="2886" spans="1:12">
      <c r="A2886" s="15">
        <v>46166</v>
      </c>
      <c r="B2886" s="15" t="b">
        <f t="shared" ca="1" si="159"/>
        <v>0</v>
      </c>
      <c r="C2886" s="28">
        <v>41.1</v>
      </c>
      <c r="D2886" s="28">
        <v>94.5</v>
      </c>
      <c r="E2886" s="28">
        <v>90.27</v>
      </c>
      <c r="F2886" s="28">
        <v>59.430000000000007</v>
      </c>
      <c r="G2886" s="5">
        <f t="shared" si="160"/>
        <v>80.663142857142859</v>
      </c>
      <c r="H2886" s="5">
        <v>28.1</v>
      </c>
      <c r="I2886" s="24">
        <v>2465</v>
      </c>
      <c r="J2886" s="24">
        <v>2528</v>
      </c>
      <c r="K2886" s="24">
        <f t="shared" si="161"/>
        <v>4993</v>
      </c>
      <c r="L2886" s="14">
        <v>26</v>
      </c>
    </row>
    <row r="2887" spans="1:12">
      <c r="A2887" s="15">
        <v>46167</v>
      </c>
      <c r="B2887" s="15" t="b">
        <f t="shared" ca="1" si="159"/>
        <v>0</v>
      </c>
      <c r="C2887" s="28">
        <v>20.5</v>
      </c>
      <c r="D2887" s="28">
        <v>75.5</v>
      </c>
      <c r="E2887" s="28">
        <v>66.8</v>
      </c>
      <c r="F2887" s="28">
        <v>58.42</v>
      </c>
      <c r="G2887" s="5">
        <f t="shared" si="160"/>
        <v>65.915428571428578</v>
      </c>
      <c r="H2887" s="5">
        <v>28.732291666666665</v>
      </c>
      <c r="I2887" s="24">
        <v>3065</v>
      </c>
      <c r="J2887" s="24">
        <v>3044</v>
      </c>
      <c r="K2887" s="24">
        <f t="shared" si="161"/>
        <v>6109</v>
      </c>
      <c r="L2887" s="14">
        <v>22</v>
      </c>
    </row>
    <row r="2888" spans="1:12">
      <c r="A2888" s="15">
        <v>46168</v>
      </c>
      <c r="B2888" s="15" t="b">
        <f t="shared" ca="1" si="159"/>
        <v>0</v>
      </c>
      <c r="C2888" s="28">
        <v>80.599999999999994</v>
      </c>
      <c r="D2888" s="28">
        <v>73</v>
      </c>
      <c r="E2888" s="28">
        <v>75.73</v>
      </c>
      <c r="F2888" s="28">
        <v>59.099999999999994</v>
      </c>
      <c r="G2888" s="5">
        <f t="shared" si="160"/>
        <v>69.40428571428572</v>
      </c>
      <c r="H2888" s="5">
        <v>28.709374999999998</v>
      </c>
      <c r="I2888" s="24">
        <v>3597</v>
      </c>
      <c r="J2888" s="24">
        <v>3801</v>
      </c>
      <c r="K2888" s="24">
        <f t="shared" si="161"/>
        <v>7398</v>
      </c>
      <c r="L2888" s="14">
        <v>22</v>
      </c>
    </row>
    <row r="2889" spans="1:12">
      <c r="A2889" s="15">
        <v>46169</v>
      </c>
      <c r="B2889" s="15" t="b">
        <f t="shared" ca="1" si="159"/>
        <v>0</v>
      </c>
      <c r="C2889" s="28">
        <v>39.1</v>
      </c>
      <c r="D2889" s="28">
        <v>73</v>
      </c>
      <c r="E2889" s="28">
        <v>73.069999999999993</v>
      </c>
      <c r="F2889" s="28">
        <v>56.76</v>
      </c>
      <c r="G2889" s="5">
        <f t="shared" si="160"/>
        <v>67.462000000000003</v>
      </c>
      <c r="H2889" s="5">
        <v>29.326041666666669</v>
      </c>
      <c r="I2889" s="24">
        <v>3490</v>
      </c>
      <c r="J2889" s="24">
        <v>3764</v>
      </c>
      <c r="K2889" s="24">
        <f t="shared" si="161"/>
        <v>7254</v>
      </c>
      <c r="L2889" s="14">
        <v>15</v>
      </c>
    </row>
    <row r="2890" spans="1:12">
      <c r="A2890" s="15">
        <v>46170</v>
      </c>
      <c r="B2890" s="15" t="b">
        <f t="shared" ca="1" si="159"/>
        <v>0</v>
      </c>
      <c r="C2890" s="28">
        <v>51.8</v>
      </c>
      <c r="D2890" s="28">
        <v>79.75</v>
      </c>
      <c r="E2890" s="28">
        <v>82.4</v>
      </c>
      <c r="F2890" s="28">
        <v>49.77</v>
      </c>
      <c r="G2890" s="5">
        <f t="shared" si="160"/>
        <v>70.606857142857137</v>
      </c>
      <c r="H2890" s="5">
        <v>29.694791666666671</v>
      </c>
      <c r="I2890" s="24">
        <v>3570</v>
      </c>
      <c r="J2890" s="24">
        <v>4000</v>
      </c>
      <c r="K2890" s="24">
        <f t="shared" si="161"/>
        <v>7570</v>
      </c>
      <c r="L2890" s="14">
        <v>18</v>
      </c>
    </row>
    <row r="2891" spans="1:12">
      <c r="A2891" s="15">
        <v>46171</v>
      </c>
      <c r="B2891" s="15" t="b">
        <f t="shared" ca="1" si="159"/>
        <v>0</v>
      </c>
      <c r="C2891" s="28">
        <v>96.9</v>
      </c>
      <c r="D2891" s="28">
        <v>79.5</v>
      </c>
      <c r="E2891" s="28">
        <v>77.73</v>
      </c>
      <c r="F2891" s="28">
        <v>57.6</v>
      </c>
      <c r="G2891" s="5">
        <f t="shared" si="160"/>
        <v>71.232857142857142</v>
      </c>
      <c r="H2891" s="5">
        <v>30.3</v>
      </c>
      <c r="I2891" s="24">
        <v>3635</v>
      </c>
      <c r="J2891" s="24">
        <v>4053</v>
      </c>
      <c r="K2891" s="24">
        <f t="shared" si="161"/>
        <v>7688</v>
      </c>
      <c r="L2891" s="14">
        <v>18</v>
      </c>
    </row>
    <row r="2892" spans="1:12">
      <c r="A2892" s="15">
        <v>46172</v>
      </c>
      <c r="B2892" s="15" t="b">
        <f t="shared" ref="B2892:B2893" ca="1" si="162">AND(A2892&gt;=(TODAY()-30),A2892&lt;TODAY())</f>
        <v>0</v>
      </c>
      <c r="C2892" s="28">
        <v>72.900000000000006</v>
      </c>
      <c r="D2892" s="28">
        <v>95.25</v>
      </c>
      <c r="E2892" s="28">
        <v>99.72999999999999</v>
      </c>
      <c r="F2892" s="28">
        <v>68.28</v>
      </c>
      <c r="G2892" s="5">
        <f t="shared" ref="G2892" si="163">((D2892*400)+(E2892*750)+(F2892*600))/1750</f>
        <v>87.923142857142864</v>
      </c>
      <c r="H2892" s="5">
        <v>29</v>
      </c>
      <c r="I2892" s="24">
        <v>3239</v>
      </c>
      <c r="J2892" s="24">
        <v>3437</v>
      </c>
      <c r="K2892" s="24">
        <f t="shared" ref="K2892:K2893" si="164">I2892+J2892</f>
        <v>6676</v>
      </c>
      <c r="L2892" s="14">
        <v>26</v>
      </c>
    </row>
    <row r="2893" spans="1:12">
      <c r="A2893" s="15">
        <v>46173</v>
      </c>
      <c r="B2893" s="15" t="b">
        <f t="shared" ca="1" si="162"/>
        <v>0</v>
      </c>
      <c r="C2893" s="28">
        <v>56.1</v>
      </c>
      <c r="D2893" s="28">
        <v>81.5</v>
      </c>
      <c r="E2893" s="28">
        <v>78.27</v>
      </c>
      <c r="F2893" s="28">
        <v>65.11</v>
      </c>
      <c r="G2893" s="5">
        <f>((D2893*400)+(E2893*750)+(F2893*600))/1750</f>
        <v>74.496285714285719</v>
      </c>
      <c r="H2893" s="5">
        <v>28.3</v>
      </c>
      <c r="I2893" s="24">
        <v>3221</v>
      </c>
      <c r="J2893" s="24">
        <v>3455</v>
      </c>
      <c r="K2893" s="24">
        <f t="shared" si="164"/>
        <v>6676</v>
      </c>
      <c r="L2893" s="14">
        <v>22</v>
      </c>
    </row>
    <row r="2894" spans="1:12">
      <c r="A2894" s="15">
        <v>46174</v>
      </c>
      <c r="B2894" s="123" t="b">
        <f t="shared" ref="B2894:B2923" ca="1" si="165">AND(A2894&gt;=(TODAY()-30),A2894&lt;TODAY())</f>
        <v>0</v>
      </c>
      <c r="C2894" s="28">
        <v>23.8</v>
      </c>
      <c r="D2894" s="28">
        <v>72.5</v>
      </c>
      <c r="E2894" s="28">
        <v>71.2</v>
      </c>
      <c r="F2894" s="28">
        <v>61.77</v>
      </c>
      <c r="G2894" s="5">
        <f>((D2894*400)+(E2894*750)+(F2894*600))/1750</f>
        <v>68.263999999999996</v>
      </c>
      <c r="H2894" s="5">
        <v>28.9</v>
      </c>
      <c r="I2894" s="24">
        <v>3083</v>
      </c>
      <c r="J2894" s="24">
        <v>3535</v>
      </c>
      <c r="K2894" s="24">
        <f t="shared" ref="K2894:K2923" si="166">I2894+J2894</f>
        <v>6618</v>
      </c>
      <c r="L2894" s="14">
        <v>15</v>
      </c>
    </row>
    <row r="2895" spans="1:12">
      <c r="A2895" s="15">
        <v>46175</v>
      </c>
      <c r="B2895" s="123" t="b">
        <f t="shared" ca="1" si="165"/>
        <v>0</v>
      </c>
      <c r="C2895" s="28">
        <v>66.599999999999994</v>
      </c>
      <c r="D2895" s="28">
        <v>73.25</v>
      </c>
      <c r="E2895" s="28">
        <v>74.8</v>
      </c>
      <c r="F2895" s="28">
        <v>59.930000000000007</v>
      </c>
      <c r="G2895" s="5">
        <f t="shared" ref="G2895:G2958" si="167">((D2895*400)+(E2895*750)+(F2895*600))/1750</f>
        <v>69.347428571428566</v>
      </c>
      <c r="H2895" s="5">
        <v>29.6</v>
      </c>
      <c r="I2895" s="24">
        <v>3597</v>
      </c>
      <c r="J2895" s="24">
        <v>3728</v>
      </c>
      <c r="K2895" s="24">
        <f t="shared" si="166"/>
        <v>7325</v>
      </c>
      <c r="L2895" s="14">
        <v>18</v>
      </c>
    </row>
    <row r="2896" spans="1:12">
      <c r="A2896" s="15">
        <v>46176</v>
      </c>
      <c r="B2896" s="123" t="b">
        <f t="shared" ca="1" si="165"/>
        <v>0</v>
      </c>
      <c r="C2896" s="28">
        <v>38.4</v>
      </c>
      <c r="D2896" s="28">
        <v>65.75</v>
      </c>
      <c r="E2896" s="28">
        <v>66.27</v>
      </c>
      <c r="F2896" s="28">
        <v>61.1</v>
      </c>
      <c r="G2896" s="5">
        <f t="shared" si="167"/>
        <v>64.378571428571433</v>
      </c>
      <c r="H2896" s="5">
        <v>29.935416666666672</v>
      </c>
      <c r="I2896" s="24">
        <v>3995</v>
      </c>
      <c r="J2896" s="24">
        <v>4070</v>
      </c>
      <c r="K2896" s="24">
        <f t="shared" si="166"/>
        <v>8065</v>
      </c>
      <c r="L2896" s="14">
        <v>15</v>
      </c>
    </row>
    <row r="2897" spans="1:12">
      <c r="A2897" s="15">
        <v>46177</v>
      </c>
      <c r="B2897" s="123" t="b">
        <f t="shared" ca="1" si="165"/>
        <v>0</v>
      </c>
      <c r="C2897" s="28">
        <v>38.4</v>
      </c>
      <c r="D2897" s="28">
        <v>69</v>
      </c>
      <c r="E2897" s="28">
        <v>72.67</v>
      </c>
      <c r="F2897" s="28">
        <v>61.44</v>
      </c>
      <c r="G2897" s="5">
        <f t="shared" si="167"/>
        <v>67.980857142857147</v>
      </c>
      <c r="H2897" s="5">
        <v>30.103124999999988</v>
      </c>
      <c r="I2897" s="24">
        <v>4076</v>
      </c>
      <c r="J2897" s="24">
        <v>4423</v>
      </c>
      <c r="K2897" s="24">
        <f t="shared" si="166"/>
        <v>8499</v>
      </c>
      <c r="L2897" s="14">
        <v>18</v>
      </c>
    </row>
    <row r="2898" spans="1:12">
      <c r="A2898" s="15">
        <v>46178</v>
      </c>
      <c r="B2898" s="123" t="b">
        <f t="shared" ca="1" si="165"/>
        <v>0</v>
      </c>
      <c r="C2898" s="28">
        <v>68.599999999999994</v>
      </c>
      <c r="D2898" s="28">
        <v>72</v>
      </c>
      <c r="E2898" s="28">
        <v>69.2</v>
      </c>
      <c r="F2898" s="28">
        <v>57.1</v>
      </c>
      <c r="G2898" s="5">
        <f t="shared" si="167"/>
        <v>65.691428571428574</v>
      </c>
      <c r="H2898" s="5">
        <v>30.137499999999985</v>
      </c>
      <c r="I2898" s="24">
        <v>6289</v>
      </c>
      <c r="J2898" s="24">
        <v>7115</v>
      </c>
      <c r="K2898" s="24">
        <f t="shared" si="166"/>
        <v>13404</v>
      </c>
      <c r="L2898" s="14">
        <v>15</v>
      </c>
    </row>
    <row r="2899" spans="1:12">
      <c r="A2899" s="15">
        <v>46179</v>
      </c>
      <c r="B2899" s="123" t="b">
        <f t="shared" ca="1" si="165"/>
        <v>0</v>
      </c>
      <c r="C2899" s="28">
        <v>86.4</v>
      </c>
      <c r="D2899" s="28">
        <v>85.25</v>
      </c>
      <c r="E2899" s="28">
        <v>80.930000000000007</v>
      </c>
      <c r="F2899" s="28">
        <v>64.94</v>
      </c>
      <c r="G2899" s="5">
        <f t="shared" si="167"/>
        <v>76.435142857142864</v>
      </c>
      <c r="H2899" s="5">
        <v>26.8</v>
      </c>
      <c r="I2899" s="24">
        <v>5271</v>
      </c>
      <c r="J2899" s="24">
        <v>5689</v>
      </c>
      <c r="K2899" s="24">
        <f t="shared" si="166"/>
        <v>10960</v>
      </c>
      <c r="L2899" s="14">
        <v>22</v>
      </c>
    </row>
    <row r="2900" spans="1:12">
      <c r="A2900" s="15">
        <v>46180</v>
      </c>
      <c r="B2900" s="123" t="b">
        <f t="shared" ca="1" si="165"/>
        <v>0</v>
      </c>
      <c r="C2900" s="28">
        <v>62.5</v>
      </c>
      <c r="D2900" s="28">
        <v>57.999999999999993</v>
      </c>
      <c r="E2900" s="28">
        <v>52.27</v>
      </c>
      <c r="F2900" s="28">
        <v>54.09</v>
      </c>
      <c r="G2900" s="5">
        <f t="shared" si="167"/>
        <v>54.203714285714284</v>
      </c>
      <c r="H2900" s="5">
        <v>27.6</v>
      </c>
      <c r="I2900" s="24">
        <v>5382</v>
      </c>
      <c r="J2900" s="24">
        <v>6262</v>
      </c>
      <c r="K2900" s="24">
        <f t="shared" si="166"/>
        <v>11644</v>
      </c>
      <c r="L2900" s="14">
        <v>18</v>
      </c>
    </row>
    <row r="2901" spans="1:12">
      <c r="A2901" s="15">
        <v>46181</v>
      </c>
      <c r="B2901" s="123" t="b">
        <f t="shared" ca="1" si="165"/>
        <v>0</v>
      </c>
      <c r="C2901" s="28">
        <v>100</v>
      </c>
      <c r="D2901" s="28">
        <v>54</v>
      </c>
      <c r="E2901" s="28">
        <v>45.73</v>
      </c>
      <c r="F2901" s="28">
        <v>48.25</v>
      </c>
      <c r="G2901" s="5">
        <f t="shared" si="167"/>
        <v>48.484285714285711</v>
      </c>
      <c r="H2901" s="5">
        <v>27.2</v>
      </c>
      <c r="I2901" s="24">
        <v>5325</v>
      </c>
      <c r="J2901" s="24">
        <v>5828</v>
      </c>
      <c r="K2901" s="24">
        <f t="shared" si="166"/>
        <v>11153</v>
      </c>
      <c r="L2901" s="14">
        <v>15</v>
      </c>
    </row>
    <row r="2902" spans="1:12">
      <c r="A2902" s="15">
        <v>46182</v>
      </c>
      <c r="B2902" s="123" t="b">
        <f t="shared" ca="1" si="165"/>
        <v>0</v>
      </c>
      <c r="C2902" s="28">
        <v>5.0999999999999996</v>
      </c>
      <c r="D2902" s="28">
        <v>46.25</v>
      </c>
      <c r="E2902" s="28">
        <v>40.129999999999995</v>
      </c>
      <c r="F2902" s="28">
        <v>39.729999999999997</v>
      </c>
      <c r="G2902" s="5">
        <f t="shared" si="167"/>
        <v>41.391714285714286</v>
      </c>
      <c r="H2902" s="5">
        <v>26.2</v>
      </c>
      <c r="I2902" s="24">
        <v>3793</v>
      </c>
      <c r="J2902" s="24">
        <v>4629</v>
      </c>
      <c r="K2902" s="24">
        <f t="shared" si="166"/>
        <v>8422</v>
      </c>
      <c r="L2902" s="14">
        <v>15</v>
      </c>
    </row>
    <row r="2903" spans="1:12">
      <c r="A2903" s="15">
        <v>46183</v>
      </c>
      <c r="B2903" s="123" t="b">
        <f t="shared" ca="1" si="165"/>
        <v>0</v>
      </c>
      <c r="C2903" s="28">
        <v>81.2</v>
      </c>
      <c r="D2903" s="28">
        <v>51.25</v>
      </c>
      <c r="E2903" s="28">
        <v>54.64</v>
      </c>
      <c r="F2903" s="28">
        <v>42.24</v>
      </c>
      <c r="G2903" s="5">
        <f t="shared" si="167"/>
        <v>49.613714285714288</v>
      </c>
      <c r="H2903" s="5">
        <v>26.2</v>
      </c>
      <c r="I2903" s="24">
        <v>3707</v>
      </c>
      <c r="J2903" s="24">
        <v>4237</v>
      </c>
      <c r="K2903" s="24">
        <f t="shared" si="166"/>
        <v>7944</v>
      </c>
      <c r="L2903" s="14">
        <v>15</v>
      </c>
    </row>
    <row r="2904" spans="1:12">
      <c r="A2904" s="15">
        <v>46184</v>
      </c>
      <c r="B2904" s="123" t="b">
        <f t="shared" ca="1" si="165"/>
        <v>0</v>
      </c>
      <c r="C2904" s="28">
        <v>89.3</v>
      </c>
      <c r="D2904" s="28">
        <v>61.75</v>
      </c>
      <c r="E2904" s="28">
        <v>55.2</v>
      </c>
      <c r="F2904" s="28">
        <v>49.42</v>
      </c>
      <c r="G2904" s="5">
        <f t="shared" si="167"/>
        <v>54.715428571428575</v>
      </c>
      <c r="H2904" s="5">
        <v>26.740624999999998</v>
      </c>
      <c r="I2904" s="24">
        <v>4290</v>
      </c>
      <c r="J2904" s="24">
        <v>4484</v>
      </c>
      <c r="K2904" s="24">
        <f t="shared" si="166"/>
        <v>8774</v>
      </c>
      <c r="L2904" s="14">
        <v>11</v>
      </c>
    </row>
    <row r="2905" spans="1:12">
      <c r="A2905" s="15">
        <v>46185</v>
      </c>
      <c r="B2905" s="123" t="b">
        <f t="shared" ca="1" si="165"/>
        <v>0</v>
      </c>
      <c r="C2905" s="28">
        <v>87.5</v>
      </c>
      <c r="D2905" s="28">
        <v>61.25</v>
      </c>
      <c r="E2905" s="28">
        <v>48.27</v>
      </c>
      <c r="F2905" s="28">
        <v>58.1</v>
      </c>
      <c r="G2905" s="5">
        <f t="shared" si="167"/>
        <v>54.607142857142854</v>
      </c>
      <c r="H2905" s="5">
        <v>27.1</v>
      </c>
      <c r="I2905" s="24">
        <v>4367</v>
      </c>
      <c r="J2905" s="24">
        <v>4779</v>
      </c>
      <c r="K2905" s="24">
        <f t="shared" si="166"/>
        <v>9146</v>
      </c>
      <c r="L2905" s="14">
        <v>18</v>
      </c>
    </row>
    <row r="2906" spans="1:12">
      <c r="A2906" s="15">
        <v>46186</v>
      </c>
      <c r="B2906" s="123" t="b">
        <f t="shared" ca="1" si="165"/>
        <v>0</v>
      </c>
      <c r="C2906" s="28">
        <v>19</v>
      </c>
      <c r="D2906" s="28">
        <v>66.25</v>
      </c>
      <c r="E2906" s="28">
        <v>54.93</v>
      </c>
      <c r="F2906" s="28">
        <v>64.94</v>
      </c>
      <c r="G2906" s="5">
        <f t="shared" si="167"/>
        <v>60.94942857142857</v>
      </c>
      <c r="H2906" s="5">
        <v>26.8</v>
      </c>
      <c r="I2906" s="24">
        <v>4844</v>
      </c>
      <c r="J2906" s="24">
        <v>5733</v>
      </c>
      <c r="K2906" s="24">
        <f t="shared" si="166"/>
        <v>10577</v>
      </c>
      <c r="L2906" s="14">
        <v>18</v>
      </c>
    </row>
    <row r="2907" spans="1:12">
      <c r="A2907" s="15">
        <v>46187</v>
      </c>
      <c r="B2907" s="123" t="b">
        <f t="shared" ca="1" si="165"/>
        <v>0</v>
      </c>
      <c r="C2907" s="28">
        <v>61.4</v>
      </c>
      <c r="D2907" s="28">
        <v>51.25</v>
      </c>
      <c r="E2907" s="28">
        <v>44.8</v>
      </c>
      <c r="F2907" s="28">
        <v>51.4</v>
      </c>
      <c r="G2907" s="5">
        <f>((D2907*400)+(E2907*750)+(F2907*600))/1750</f>
        <v>48.537142857142854</v>
      </c>
      <c r="H2907" s="5">
        <v>28.1</v>
      </c>
      <c r="I2907" s="24">
        <v>5187</v>
      </c>
      <c r="J2907" s="24">
        <v>6017</v>
      </c>
      <c r="K2907" s="24">
        <f t="shared" si="166"/>
        <v>11204</v>
      </c>
      <c r="L2907" s="14">
        <v>18</v>
      </c>
    </row>
    <row r="2908" spans="1:12">
      <c r="A2908" s="15">
        <v>46188</v>
      </c>
      <c r="B2908" s="123" t="b">
        <f t="shared" ca="1" si="165"/>
        <v>0</v>
      </c>
      <c r="C2908" s="28">
        <v>0</v>
      </c>
      <c r="D2908" s="28">
        <v>66.25</v>
      </c>
      <c r="E2908" s="28">
        <v>49.07</v>
      </c>
      <c r="F2908" s="28">
        <v>52.7</v>
      </c>
      <c r="G2908" s="5">
        <f t="shared" si="167"/>
        <v>54.241428571428571</v>
      </c>
      <c r="H2908" s="5">
        <v>26.7</v>
      </c>
      <c r="I2908" s="24">
        <v>4547</v>
      </c>
      <c r="J2908" s="24">
        <v>5663</v>
      </c>
      <c r="K2908" s="24">
        <f t="shared" si="166"/>
        <v>10210</v>
      </c>
      <c r="L2908" s="14">
        <v>15</v>
      </c>
    </row>
    <row r="2909" spans="1:12">
      <c r="A2909" s="15">
        <v>46189</v>
      </c>
      <c r="B2909" s="123" t="b">
        <f t="shared" ca="1" si="165"/>
        <v>0</v>
      </c>
      <c r="C2909" s="28">
        <v>86.6</v>
      </c>
      <c r="D2909" s="28">
        <v>64.25</v>
      </c>
      <c r="E2909" s="28">
        <v>47.33</v>
      </c>
      <c r="F2909" s="28">
        <v>51.09</v>
      </c>
      <c r="G2909" s="5">
        <f t="shared" si="167"/>
        <v>52.48657142857143</v>
      </c>
      <c r="H2909" s="5">
        <v>25.6</v>
      </c>
      <c r="I2909" s="24">
        <v>4544</v>
      </c>
      <c r="J2909" s="24">
        <v>5268</v>
      </c>
      <c r="K2909" s="24">
        <f t="shared" si="166"/>
        <v>9812</v>
      </c>
      <c r="L2909" s="14">
        <v>15</v>
      </c>
    </row>
    <row r="2910" spans="1:12">
      <c r="A2910" s="15">
        <v>46190</v>
      </c>
      <c r="B2910" s="123" t="b">
        <f t="shared" ca="1" si="165"/>
        <v>0</v>
      </c>
      <c r="C2910" s="28">
        <v>14.8</v>
      </c>
      <c r="D2910" s="28">
        <v>60.25</v>
      </c>
      <c r="E2910" s="28">
        <v>55.07</v>
      </c>
      <c r="F2910" s="28">
        <v>58.93</v>
      </c>
      <c r="G2910" s="5">
        <f t="shared" si="167"/>
        <v>57.57742857142857</v>
      </c>
      <c r="H2910" s="5">
        <v>25.9</v>
      </c>
      <c r="I2910" s="24">
        <v>4679</v>
      </c>
      <c r="J2910" s="24">
        <v>5218</v>
      </c>
      <c r="K2910" s="24">
        <f t="shared" si="166"/>
        <v>9897</v>
      </c>
      <c r="L2910" s="14">
        <v>15</v>
      </c>
    </row>
    <row r="2911" spans="1:12">
      <c r="A2911" s="15">
        <v>46191</v>
      </c>
      <c r="B2911" s="123" t="b">
        <f t="shared" ca="1" si="165"/>
        <v>0</v>
      </c>
      <c r="C2911" s="28">
        <v>18.7</v>
      </c>
      <c r="D2911" s="28">
        <v>64.5</v>
      </c>
      <c r="E2911" s="28">
        <v>70.13</v>
      </c>
      <c r="F2911" s="28">
        <v>69.62</v>
      </c>
      <c r="G2911" s="5">
        <f t="shared" si="167"/>
        <v>68.668285714285716</v>
      </c>
      <c r="H2911" s="5">
        <v>26.045833333333334</v>
      </c>
      <c r="I2911" s="24">
        <v>4733</v>
      </c>
      <c r="J2911" s="24">
        <v>5525</v>
      </c>
      <c r="K2911" s="24">
        <f t="shared" si="166"/>
        <v>10258</v>
      </c>
      <c r="L2911" s="14">
        <v>18</v>
      </c>
    </row>
    <row r="2912" spans="1:12">
      <c r="A2912" s="15">
        <v>46192</v>
      </c>
      <c r="B2912" s="123" t="b">
        <f t="shared" ca="1" si="165"/>
        <v>0</v>
      </c>
      <c r="C2912" s="28">
        <v>6.4</v>
      </c>
      <c r="D2912" s="28">
        <v>66.5</v>
      </c>
      <c r="E2912" s="28">
        <v>96.93</v>
      </c>
      <c r="F2912" s="28">
        <v>80.13</v>
      </c>
      <c r="G2912" s="5">
        <f t="shared" si="167"/>
        <v>84.214571428571432</v>
      </c>
      <c r="H2912" s="5">
        <v>28.266666666666676</v>
      </c>
      <c r="I2912" s="24">
        <v>5580</v>
      </c>
      <c r="J2912" s="24">
        <v>6140</v>
      </c>
      <c r="K2912" s="24">
        <f t="shared" si="166"/>
        <v>11720</v>
      </c>
      <c r="L2912" s="14">
        <v>22</v>
      </c>
    </row>
    <row r="2913" spans="1:12">
      <c r="A2913" s="15">
        <v>46193</v>
      </c>
      <c r="B2913" s="123" t="b">
        <f t="shared" ca="1" si="165"/>
        <v>0</v>
      </c>
      <c r="C2913" s="28">
        <v>0</v>
      </c>
      <c r="D2913" s="28">
        <v>67</v>
      </c>
      <c r="E2913" s="28">
        <v>79.73</v>
      </c>
      <c r="F2913" s="28">
        <v>74.790000000000006</v>
      </c>
      <c r="G2913" s="5">
        <f t="shared" si="167"/>
        <v>75.126571428571424</v>
      </c>
      <c r="H2913" s="5">
        <v>29</v>
      </c>
      <c r="I2913" s="24">
        <v>5681</v>
      </c>
      <c r="J2913" s="24">
        <v>6178</v>
      </c>
      <c r="K2913" s="24">
        <f t="shared" si="166"/>
        <v>11859</v>
      </c>
      <c r="L2913" s="14">
        <v>26</v>
      </c>
    </row>
    <row r="2914" spans="1:12">
      <c r="A2914" s="15">
        <v>46194</v>
      </c>
      <c r="B2914" s="123" t="b">
        <f t="shared" ca="1" si="165"/>
        <v>0</v>
      </c>
      <c r="C2914" s="28">
        <v>10.3</v>
      </c>
      <c r="D2914" s="28">
        <v>54.25</v>
      </c>
      <c r="E2914" s="28">
        <v>51.07</v>
      </c>
      <c r="F2914" s="28">
        <v>51.09</v>
      </c>
      <c r="G2914" s="5">
        <f t="shared" si="167"/>
        <v>51.803714285714285</v>
      </c>
      <c r="H2914" s="5">
        <v>29.4</v>
      </c>
      <c r="I2914" s="24">
        <v>5596</v>
      </c>
      <c r="J2914" s="24">
        <v>6797</v>
      </c>
      <c r="K2914" s="24">
        <f t="shared" si="166"/>
        <v>12393</v>
      </c>
      <c r="L2914" s="14">
        <v>18</v>
      </c>
    </row>
    <row r="2915" spans="1:12">
      <c r="A2915" s="15">
        <v>46195</v>
      </c>
      <c r="B2915" s="123" t="b">
        <f t="shared" ca="1" si="165"/>
        <v>0</v>
      </c>
      <c r="C2915" s="28">
        <v>24.6</v>
      </c>
      <c r="D2915" s="28">
        <v>60.75</v>
      </c>
      <c r="E2915" s="28">
        <v>49.6</v>
      </c>
      <c r="F2915" s="28">
        <v>51.92</v>
      </c>
      <c r="G2915" s="5">
        <f t="shared" si="167"/>
        <v>52.944000000000003</v>
      </c>
      <c r="H2915" s="5">
        <v>29.710416666666671</v>
      </c>
      <c r="I2915" s="24">
        <v>5560</v>
      </c>
      <c r="J2915" s="24">
        <v>6716</v>
      </c>
      <c r="K2915" s="24">
        <f t="shared" si="166"/>
        <v>12276</v>
      </c>
      <c r="L2915" s="14">
        <v>18</v>
      </c>
    </row>
    <row r="2916" spans="1:12">
      <c r="A2916" s="15">
        <v>46196</v>
      </c>
      <c r="B2916" s="123" t="b">
        <f t="shared" ca="1" si="165"/>
        <v>0</v>
      </c>
      <c r="C2916" s="28">
        <v>68.7</v>
      </c>
      <c r="D2916" s="28">
        <v>61.5</v>
      </c>
      <c r="E2916" s="28">
        <v>46.53</v>
      </c>
      <c r="F2916" s="28">
        <v>48.25</v>
      </c>
      <c r="G2916" s="5">
        <f t="shared" si="167"/>
        <v>50.541428571428568</v>
      </c>
      <c r="H2916" s="5">
        <v>29.8</v>
      </c>
      <c r="I2916" s="24">
        <v>6014</v>
      </c>
      <c r="J2916" s="24">
        <v>6650</v>
      </c>
      <c r="K2916" s="24">
        <f t="shared" si="166"/>
        <v>12664</v>
      </c>
      <c r="L2916" s="14">
        <v>15</v>
      </c>
    </row>
    <row r="2917" spans="1:12">
      <c r="A2917" s="15">
        <v>46197</v>
      </c>
      <c r="B2917" s="123" t="b">
        <f t="shared" ca="1" si="165"/>
        <v>0</v>
      </c>
      <c r="C2917" s="28">
        <v>100</v>
      </c>
      <c r="D2917" s="28">
        <v>63.25</v>
      </c>
      <c r="E2917" s="28">
        <v>59.07</v>
      </c>
      <c r="F2917" s="28">
        <v>61.77</v>
      </c>
      <c r="G2917" s="5">
        <f t="shared" si="167"/>
        <v>60.951142857142855</v>
      </c>
      <c r="H2917" s="5">
        <v>30.2</v>
      </c>
      <c r="I2917" s="24">
        <v>6293</v>
      </c>
      <c r="J2917" s="24">
        <v>7066</v>
      </c>
      <c r="K2917" s="24">
        <f t="shared" si="166"/>
        <v>13359</v>
      </c>
      <c r="L2917" s="14">
        <v>22</v>
      </c>
    </row>
    <row r="2918" spans="1:12">
      <c r="A2918" s="15">
        <v>46198</v>
      </c>
      <c r="B2918" s="123" t="b">
        <f t="shared" ca="1" si="165"/>
        <v>0</v>
      </c>
      <c r="C2918" s="28">
        <v>44.7</v>
      </c>
      <c r="D2918" s="28">
        <v>65.5</v>
      </c>
      <c r="E2918" s="28">
        <v>68</v>
      </c>
      <c r="F2918" s="28">
        <v>68.28</v>
      </c>
      <c r="G2918" s="5">
        <f t="shared" si="167"/>
        <v>67.524571428571434</v>
      </c>
      <c r="H2918" s="5">
        <v>30.1</v>
      </c>
      <c r="I2918" s="24">
        <v>6275</v>
      </c>
      <c r="J2918" s="24">
        <v>7024</v>
      </c>
      <c r="K2918" s="24">
        <f t="shared" si="166"/>
        <v>13299</v>
      </c>
      <c r="L2918" s="14">
        <v>22</v>
      </c>
    </row>
    <row r="2919" spans="1:12">
      <c r="A2919" s="15">
        <v>46199</v>
      </c>
      <c r="B2919" s="123" t="b">
        <f t="shared" ca="1" si="165"/>
        <v>0</v>
      </c>
      <c r="C2919" s="28">
        <v>18.7</v>
      </c>
      <c r="D2919" s="28">
        <v>63.75</v>
      </c>
      <c r="E2919" s="28">
        <v>65.87</v>
      </c>
      <c r="F2919" s="28">
        <v>66.11</v>
      </c>
      <c r="G2919" s="5">
        <f t="shared" si="167"/>
        <v>65.46771428571428</v>
      </c>
      <c r="H2919" s="5">
        <v>27.468749999999989</v>
      </c>
      <c r="I2919" s="24">
        <v>5292</v>
      </c>
      <c r="J2919" s="24">
        <v>5609</v>
      </c>
      <c r="K2919" s="24">
        <f t="shared" si="166"/>
        <v>10901</v>
      </c>
      <c r="L2919" s="14">
        <v>22</v>
      </c>
    </row>
    <row r="2920" spans="1:12">
      <c r="A2920" s="15">
        <v>46200</v>
      </c>
      <c r="B2920" s="123" t="b">
        <f t="shared" ca="1" si="165"/>
        <v>0</v>
      </c>
      <c r="C2920" s="28">
        <v>44.2</v>
      </c>
      <c r="D2920" s="28">
        <v>65.75</v>
      </c>
      <c r="E2920" s="28">
        <v>68.67</v>
      </c>
      <c r="F2920" s="28">
        <v>74.12</v>
      </c>
      <c r="G2920" s="5">
        <f t="shared" si="167"/>
        <v>69.871142857142857</v>
      </c>
      <c r="H2920" s="5">
        <v>27.71250000000002</v>
      </c>
      <c r="I2920" s="24">
        <v>5005</v>
      </c>
      <c r="J2920" s="24">
        <v>6014</v>
      </c>
      <c r="K2920" s="24">
        <f t="shared" si="166"/>
        <v>11019</v>
      </c>
      <c r="L2920" s="14">
        <v>18</v>
      </c>
    </row>
    <row r="2921" spans="1:12">
      <c r="A2921" s="15">
        <v>46201</v>
      </c>
      <c r="B2921" s="123" t="b">
        <f t="shared" ca="1" si="165"/>
        <v>0</v>
      </c>
      <c r="C2921" s="28">
        <v>12.3</v>
      </c>
      <c r="D2921" s="28">
        <v>62.75</v>
      </c>
      <c r="E2921" s="28">
        <v>57.47</v>
      </c>
      <c r="F2921" s="28">
        <v>64.94</v>
      </c>
      <c r="G2921" s="5">
        <f t="shared" si="167"/>
        <v>61.238</v>
      </c>
      <c r="H2921" s="5">
        <v>27</v>
      </c>
      <c r="I2921" s="24">
        <v>5047</v>
      </c>
      <c r="J2921" s="24">
        <v>5447</v>
      </c>
      <c r="K2921" s="24">
        <f t="shared" si="166"/>
        <v>10494</v>
      </c>
      <c r="L2921" s="14">
        <v>22</v>
      </c>
    </row>
    <row r="2922" spans="1:12">
      <c r="A2922" s="15">
        <v>46202</v>
      </c>
      <c r="B2922" s="123" t="b">
        <f t="shared" ca="1" si="165"/>
        <v>0</v>
      </c>
      <c r="C2922" s="28">
        <v>57.7</v>
      </c>
      <c r="D2922" s="28">
        <v>66.5</v>
      </c>
      <c r="E2922" s="28">
        <v>71.2</v>
      </c>
      <c r="F2922" s="28">
        <v>74.62</v>
      </c>
      <c r="G2922" s="5">
        <f t="shared" si="167"/>
        <v>71.298285714285711</v>
      </c>
      <c r="H2922" s="5">
        <v>26.6</v>
      </c>
      <c r="I2922" s="24">
        <v>4915</v>
      </c>
      <c r="J2922" s="24">
        <v>5545</v>
      </c>
      <c r="K2922" s="24">
        <f t="shared" si="166"/>
        <v>10460</v>
      </c>
      <c r="L2922" s="14">
        <v>22</v>
      </c>
    </row>
    <row r="2923" spans="1:12">
      <c r="A2923" s="15">
        <v>46203</v>
      </c>
      <c r="B2923" s="123" t="b">
        <f t="shared" ca="1" si="165"/>
        <v>0</v>
      </c>
      <c r="C2923" s="28">
        <v>100</v>
      </c>
      <c r="D2923" s="28">
        <v>63.5</v>
      </c>
      <c r="E2923" s="28">
        <v>63.070000000000007</v>
      </c>
      <c r="F2923" s="28">
        <v>68.45</v>
      </c>
      <c r="G2923" s="5">
        <f t="shared" si="167"/>
        <v>65.012857142857143</v>
      </c>
      <c r="H2923" s="5">
        <v>27.9</v>
      </c>
      <c r="I2923" s="24">
        <v>4823</v>
      </c>
      <c r="J2923" s="24">
        <v>5982</v>
      </c>
      <c r="K2923" s="24">
        <f t="shared" si="166"/>
        <v>10805</v>
      </c>
      <c r="L2923" s="14">
        <v>26</v>
      </c>
    </row>
    <row r="2924" spans="1:12">
      <c r="A2924" s="15">
        <v>46204</v>
      </c>
      <c r="B2924" s="123" t="b">
        <f t="shared" ref="B2924:B2955" ca="1" si="168">AND(A2924&gt;=(TODAY()-30),A2924&lt;TODAY())</f>
        <v>0</v>
      </c>
      <c r="C2924" s="28">
        <v>87.5</v>
      </c>
      <c r="D2924" s="28">
        <v>66</v>
      </c>
      <c r="E2924" s="28">
        <v>57.47</v>
      </c>
      <c r="F2924" s="5">
        <v>69.210000000000008</v>
      </c>
      <c r="G2924" s="5">
        <f t="shared" si="167"/>
        <v>63.444857142857146</v>
      </c>
      <c r="H2924" s="5">
        <v>29.275000000000002</v>
      </c>
      <c r="I2924" s="24">
        <v>5295</v>
      </c>
      <c r="J2924" s="24">
        <v>6607</v>
      </c>
      <c r="K2924" s="24">
        <f t="shared" ref="K2924:K2955" si="169">I2924+J2924</f>
        <v>11902</v>
      </c>
      <c r="L2924" s="14">
        <v>15</v>
      </c>
    </row>
    <row r="2925" spans="1:12">
      <c r="A2925" s="15">
        <v>46205</v>
      </c>
      <c r="B2925" s="123" t="b">
        <f t="shared" ca="1" si="168"/>
        <v>0</v>
      </c>
      <c r="C2925" s="28">
        <v>82.9</v>
      </c>
      <c r="D2925" s="28">
        <v>67</v>
      </c>
      <c r="E2925" s="28">
        <v>70.8</v>
      </c>
      <c r="F2925" s="28">
        <v>75.63</v>
      </c>
      <c r="G2925" s="5">
        <f t="shared" si="167"/>
        <v>71.587428571428575</v>
      </c>
      <c r="H2925" s="5">
        <v>29.7</v>
      </c>
      <c r="I2925" s="24">
        <v>5648</v>
      </c>
      <c r="J2925" s="24">
        <v>6344</v>
      </c>
      <c r="K2925" s="24">
        <f t="shared" si="169"/>
        <v>11992</v>
      </c>
      <c r="L2925" s="14">
        <v>22</v>
      </c>
    </row>
    <row r="2926" spans="1:12">
      <c r="A2926" s="15">
        <v>46206</v>
      </c>
      <c r="B2926" s="123" t="b">
        <f t="shared" ca="1" si="168"/>
        <v>0</v>
      </c>
      <c r="C2926" s="28">
        <v>61.2</v>
      </c>
      <c r="D2926" s="28">
        <v>63.249999999999993</v>
      </c>
      <c r="E2926" s="28">
        <v>59.07</v>
      </c>
      <c r="F2926" s="28">
        <v>67.95</v>
      </c>
      <c r="G2926" s="5">
        <f t="shared" si="167"/>
        <v>63.07</v>
      </c>
      <c r="H2926" s="5">
        <v>27.8</v>
      </c>
      <c r="I2926" s="24">
        <v>4983</v>
      </c>
      <c r="J2926" s="24">
        <v>6258</v>
      </c>
      <c r="K2926" s="24">
        <f t="shared" si="169"/>
        <v>11241</v>
      </c>
      <c r="L2926" s="14">
        <v>18</v>
      </c>
    </row>
    <row r="2927" spans="1:12">
      <c r="A2927" s="15">
        <v>46207</v>
      </c>
      <c r="B2927" s="123" t="b">
        <f t="shared" ca="1" si="168"/>
        <v>0</v>
      </c>
      <c r="C2927" s="28">
        <v>68.7</v>
      </c>
      <c r="D2927" s="28">
        <v>64.75</v>
      </c>
      <c r="E2927" s="28">
        <v>61.82</v>
      </c>
      <c r="F2927" s="28">
        <v>69.75</v>
      </c>
      <c r="G2927" s="5">
        <f t="shared" si="167"/>
        <v>65.208571428571432</v>
      </c>
      <c r="H2927" s="5">
        <v>27.656249999999996</v>
      </c>
      <c r="I2927" s="24">
        <v>4802</v>
      </c>
      <c r="J2927" s="24">
        <v>6359</v>
      </c>
      <c r="K2927" s="24">
        <f t="shared" si="169"/>
        <v>11161</v>
      </c>
      <c r="L2927" s="14">
        <v>22</v>
      </c>
    </row>
    <row r="2928" spans="1:12">
      <c r="A2928" s="15">
        <v>46208</v>
      </c>
      <c r="B2928" s="123" t="b">
        <f t="shared" ca="1" si="168"/>
        <v>0</v>
      </c>
      <c r="C2928" s="28">
        <v>84.3</v>
      </c>
      <c r="D2928" s="28">
        <v>61.5</v>
      </c>
      <c r="E2928" s="28">
        <v>51.73</v>
      </c>
      <c r="F2928" s="28">
        <v>58.6</v>
      </c>
      <c r="G2928" s="5">
        <f t="shared" si="167"/>
        <v>56.318571428571431</v>
      </c>
      <c r="H2928" s="5">
        <v>28.6</v>
      </c>
      <c r="I2928" s="24">
        <v>5679</v>
      </c>
      <c r="J2928" s="24">
        <v>6583</v>
      </c>
      <c r="K2928" s="24">
        <f t="shared" si="169"/>
        <v>12262</v>
      </c>
      <c r="L2928" s="14">
        <v>18</v>
      </c>
    </row>
    <row r="2929" spans="1:12">
      <c r="A2929" s="15">
        <v>46209</v>
      </c>
      <c r="B2929" s="123" t="b">
        <f t="shared" ca="1" si="168"/>
        <v>0</v>
      </c>
      <c r="C2929" s="28">
        <v>76.900000000000006</v>
      </c>
      <c r="D2929" s="28">
        <v>65.5</v>
      </c>
      <c r="E2929" s="28">
        <v>69.73</v>
      </c>
      <c r="F2929" s="28">
        <v>64.11</v>
      </c>
      <c r="G2929" s="5">
        <f t="shared" si="167"/>
        <v>66.836285714285708</v>
      </c>
      <c r="H2929" s="5">
        <v>27.5</v>
      </c>
      <c r="I2929" s="24">
        <v>4894</v>
      </c>
      <c r="J2929" s="24">
        <v>5844</v>
      </c>
      <c r="K2929" s="24">
        <f t="shared" si="169"/>
        <v>10738</v>
      </c>
      <c r="L2929" s="14">
        <v>18</v>
      </c>
    </row>
    <row r="2930" spans="1:12">
      <c r="A2930" s="15">
        <v>46210</v>
      </c>
      <c r="B2930" s="123" t="b">
        <f t="shared" ca="1" si="168"/>
        <v>0</v>
      </c>
      <c r="C2930" s="28">
        <v>10.3</v>
      </c>
      <c r="D2930" s="28">
        <v>65.75</v>
      </c>
      <c r="E2930" s="28">
        <v>79.2</v>
      </c>
      <c r="F2930" s="28">
        <v>72.789999999999992</v>
      </c>
      <c r="G2930" s="5">
        <f t="shared" si="167"/>
        <v>73.927999999999997</v>
      </c>
      <c r="H2930" s="5">
        <v>26.2</v>
      </c>
      <c r="I2930" s="24">
        <v>4366</v>
      </c>
      <c r="J2930" s="24">
        <v>4937</v>
      </c>
      <c r="K2930" s="24">
        <f t="shared" si="169"/>
        <v>9303</v>
      </c>
      <c r="L2930" s="14">
        <v>22</v>
      </c>
    </row>
    <row r="2931" spans="1:12">
      <c r="A2931" s="15">
        <v>46211</v>
      </c>
      <c r="B2931" s="123" t="b">
        <f t="shared" ca="1" si="168"/>
        <v>0</v>
      </c>
      <c r="C2931" s="28">
        <v>21.7</v>
      </c>
      <c r="D2931" s="28">
        <v>66.25</v>
      </c>
      <c r="E2931" s="28">
        <v>90</v>
      </c>
      <c r="F2931" s="28">
        <v>71.790000000000006</v>
      </c>
      <c r="G2931" s="5">
        <f t="shared" si="167"/>
        <v>78.328000000000003</v>
      </c>
      <c r="H2931" s="5">
        <v>27.4</v>
      </c>
      <c r="I2931" s="24">
        <v>4770</v>
      </c>
      <c r="J2931" s="24">
        <v>5325</v>
      </c>
      <c r="K2931" s="24">
        <f t="shared" si="169"/>
        <v>10095</v>
      </c>
      <c r="L2931" s="14">
        <v>18</v>
      </c>
    </row>
    <row r="2932" spans="1:12">
      <c r="A2932" s="15">
        <v>46212</v>
      </c>
      <c r="B2932" s="123" t="b">
        <f t="shared" ca="1" si="168"/>
        <v>0</v>
      </c>
      <c r="C2932" s="28">
        <v>75</v>
      </c>
      <c r="D2932" s="28">
        <v>66.5</v>
      </c>
      <c r="E2932" s="28">
        <v>83.33</v>
      </c>
      <c r="F2932" s="28">
        <v>83.26</v>
      </c>
      <c r="G2932" s="5">
        <f t="shared" si="167"/>
        <v>79.459142857142851</v>
      </c>
      <c r="H2932" s="5">
        <v>28.2</v>
      </c>
      <c r="I2932" s="24">
        <v>5050</v>
      </c>
      <c r="J2932" s="24">
        <v>5728</v>
      </c>
      <c r="K2932" s="24">
        <f t="shared" si="169"/>
        <v>10778</v>
      </c>
      <c r="L2932" s="14">
        <v>22</v>
      </c>
    </row>
    <row r="2933" spans="1:12">
      <c r="A2933" s="15">
        <v>46213</v>
      </c>
      <c r="B2933" s="123" t="b">
        <f t="shared" ca="1" si="168"/>
        <v>0</v>
      </c>
      <c r="C2933" s="28">
        <v>55</v>
      </c>
      <c r="D2933" s="28">
        <v>60.25</v>
      </c>
      <c r="E2933" s="28">
        <v>75.73</v>
      </c>
      <c r="F2933" s="28">
        <v>64.44</v>
      </c>
      <c r="G2933" s="5">
        <f t="shared" si="167"/>
        <v>68.320857142857136</v>
      </c>
      <c r="H2933" s="5">
        <v>28.3</v>
      </c>
      <c r="I2933" s="24">
        <v>5201</v>
      </c>
      <c r="J2933" s="24">
        <v>5661</v>
      </c>
      <c r="K2933" s="24">
        <f t="shared" si="169"/>
        <v>10862</v>
      </c>
      <c r="L2933" s="14">
        <v>18</v>
      </c>
    </row>
    <row r="2934" spans="1:12">
      <c r="A2934" s="15">
        <v>46214</v>
      </c>
      <c r="B2934" s="123" t="b">
        <f t="shared" ca="1" si="168"/>
        <v>0</v>
      </c>
      <c r="C2934" s="28">
        <v>0</v>
      </c>
      <c r="D2934" s="28">
        <v>63</v>
      </c>
      <c r="E2934" s="28">
        <v>77.2</v>
      </c>
      <c r="F2934" s="28">
        <v>75.13</v>
      </c>
      <c r="G2934" s="5">
        <f t="shared" si="167"/>
        <v>73.244571428571433</v>
      </c>
      <c r="H2934" s="5">
        <v>30</v>
      </c>
      <c r="I2934" s="24">
        <v>5163</v>
      </c>
      <c r="J2934" s="24">
        <v>5623</v>
      </c>
      <c r="K2934" s="24">
        <f t="shared" si="169"/>
        <v>10786</v>
      </c>
      <c r="L2934" s="14">
        <v>18</v>
      </c>
    </row>
    <row r="2935" spans="1:12">
      <c r="A2935" s="15">
        <v>46215</v>
      </c>
      <c r="B2935" s="123" t="b">
        <f t="shared" ca="1" si="168"/>
        <v>0</v>
      </c>
      <c r="C2935" s="28">
        <v>8</v>
      </c>
      <c r="D2935" s="28">
        <v>62</v>
      </c>
      <c r="E2935" s="28">
        <v>58.930000000000007</v>
      </c>
      <c r="F2935" s="28">
        <v>57.430000000000007</v>
      </c>
      <c r="G2935" s="5">
        <f t="shared" si="167"/>
        <v>59.117428571428569</v>
      </c>
      <c r="H2935" s="5">
        <v>29.9</v>
      </c>
      <c r="I2935" s="24">
        <v>5584</v>
      </c>
      <c r="J2935" s="24">
        <v>6793</v>
      </c>
      <c r="K2935" s="24">
        <f t="shared" si="169"/>
        <v>12377</v>
      </c>
      <c r="L2935" s="14">
        <v>18</v>
      </c>
    </row>
    <row r="2936" spans="1:12">
      <c r="A2936" s="15">
        <v>46216</v>
      </c>
      <c r="B2936" s="123" t="b">
        <f t="shared" ca="1" si="168"/>
        <v>0</v>
      </c>
      <c r="C2936" s="28">
        <v>33.200000000000003</v>
      </c>
      <c r="D2936" s="28">
        <v>62</v>
      </c>
      <c r="E2936" s="28">
        <v>58.930000000000007</v>
      </c>
      <c r="F2936" s="28">
        <v>57.430000000000007</v>
      </c>
      <c r="G2936" s="5">
        <f t="shared" si="167"/>
        <v>59.117428571428569</v>
      </c>
      <c r="H2936" s="5">
        <v>29.5</v>
      </c>
      <c r="I2936" s="24">
        <v>5496</v>
      </c>
      <c r="J2936" s="24">
        <v>6423</v>
      </c>
      <c r="K2936" s="24">
        <f t="shared" si="169"/>
        <v>11919</v>
      </c>
      <c r="L2936" s="14">
        <v>18</v>
      </c>
    </row>
    <row r="2937" spans="1:12">
      <c r="A2937" s="15">
        <v>46217</v>
      </c>
      <c r="B2937" s="123" t="b">
        <f t="shared" ca="1" si="168"/>
        <v>0</v>
      </c>
      <c r="C2937" s="28">
        <v>75.5</v>
      </c>
      <c r="D2937" s="28">
        <v>63.5</v>
      </c>
      <c r="E2937" s="28">
        <v>77.599999999999994</v>
      </c>
      <c r="F2937" s="28">
        <v>76.959999999999994</v>
      </c>
      <c r="G2937" s="5">
        <f t="shared" si="167"/>
        <v>74.157714285714292</v>
      </c>
      <c r="H2937" s="5">
        <v>27</v>
      </c>
      <c r="I2937" s="24">
        <v>4921</v>
      </c>
      <c r="J2937" s="24">
        <v>5415</v>
      </c>
      <c r="K2937" s="24">
        <f t="shared" si="169"/>
        <v>10336</v>
      </c>
      <c r="L2937" s="14">
        <v>26</v>
      </c>
    </row>
    <row r="2938" spans="1:12">
      <c r="A2938" s="15">
        <v>46218</v>
      </c>
      <c r="B2938" s="123" t="b">
        <f t="shared" ca="1" si="168"/>
        <v>0</v>
      </c>
      <c r="C2938" s="28">
        <v>101.7</v>
      </c>
      <c r="D2938" s="28">
        <v>67</v>
      </c>
      <c r="E2938" s="28">
        <v>80.400000000000006</v>
      </c>
      <c r="F2938" s="28">
        <v>77.459999999999994</v>
      </c>
      <c r="G2938" s="5">
        <f t="shared" si="167"/>
        <v>76.329142857142855</v>
      </c>
      <c r="H2938" s="5">
        <v>26.2</v>
      </c>
      <c r="I2938" s="24">
        <v>4571</v>
      </c>
      <c r="J2938" s="24">
        <v>5343</v>
      </c>
      <c r="K2938" s="24">
        <f t="shared" si="169"/>
        <v>9914</v>
      </c>
      <c r="L2938" s="14">
        <v>18</v>
      </c>
    </row>
    <row r="2939" spans="1:12">
      <c r="A2939" s="15">
        <v>46219</v>
      </c>
      <c r="B2939" s="123" t="b">
        <f t="shared" ca="1" si="168"/>
        <v>0</v>
      </c>
      <c r="C2939" s="28">
        <v>118.7</v>
      </c>
      <c r="D2939" s="28">
        <v>59.25</v>
      </c>
      <c r="E2939" s="28">
        <v>56</v>
      </c>
      <c r="F2939" s="28">
        <v>52.25</v>
      </c>
      <c r="G2939" s="5">
        <f t="shared" si="167"/>
        <v>55.457142857142856</v>
      </c>
      <c r="H2939" s="5">
        <v>25.5</v>
      </c>
      <c r="I2939" s="24">
        <v>4495</v>
      </c>
      <c r="J2939" s="24">
        <v>4559</v>
      </c>
      <c r="K2939" s="24">
        <f t="shared" si="169"/>
        <v>9054</v>
      </c>
      <c r="L2939" s="14">
        <v>26</v>
      </c>
    </row>
    <row r="2940" spans="1:12">
      <c r="A2940" s="15">
        <v>46220</v>
      </c>
      <c r="B2940" s="123" t="b">
        <f t="shared" ca="1" si="168"/>
        <v>0</v>
      </c>
      <c r="C2940" s="28">
        <v>20.7</v>
      </c>
      <c r="D2940" s="28">
        <v>57.25</v>
      </c>
      <c r="E2940" s="28">
        <v>64.13</v>
      </c>
      <c r="F2940" s="28">
        <v>66.61</v>
      </c>
      <c r="G2940" s="5">
        <f t="shared" si="167"/>
        <v>63.407714285714285</v>
      </c>
      <c r="H2940" s="5">
        <v>26.2</v>
      </c>
      <c r="I2940" s="24">
        <v>4692</v>
      </c>
      <c r="J2940" s="24">
        <v>5128</v>
      </c>
      <c r="K2940" s="24">
        <f t="shared" si="169"/>
        <v>9820</v>
      </c>
      <c r="L2940" s="14">
        <v>26</v>
      </c>
    </row>
    <row r="2941" spans="1:12">
      <c r="A2941" s="15">
        <v>46221</v>
      </c>
      <c r="B2941" s="123" t="b">
        <f t="shared" ca="1" si="168"/>
        <v>0</v>
      </c>
      <c r="C2941" s="28">
        <v>23.3</v>
      </c>
      <c r="D2941" s="28">
        <v>62.5</v>
      </c>
      <c r="E2941" s="28">
        <v>69.73</v>
      </c>
      <c r="F2941" s="28">
        <v>77.8</v>
      </c>
      <c r="G2941" s="5">
        <f t="shared" si="167"/>
        <v>70.844285714285718</v>
      </c>
      <c r="H2941" s="5">
        <v>27.1</v>
      </c>
      <c r="I2941" s="24">
        <v>4589</v>
      </c>
      <c r="J2941" s="24">
        <v>5355</v>
      </c>
      <c r="K2941" s="24">
        <f t="shared" si="169"/>
        <v>9944</v>
      </c>
      <c r="L2941" s="14">
        <v>26</v>
      </c>
    </row>
    <row r="2942" spans="1:12">
      <c r="A2942" s="15">
        <v>46222</v>
      </c>
      <c r="B2942" s="123" t="b">
        <f t="shared" ca="1" si="168"/>
        <v>0</v>
      </c>
      <c r="C2942" s="28">
        <v>34.700000000000003</v>
      </c>
      <c r="D2942" s="28">
        <v>63.249999999999993</v>
      </c>
      <c r="E2942" s="28">
        <v>66.930000000000007</v>
      </c>
      <c r="F2942" s="28">
        <v>75.460000000000008</v>
      </c>
      <c r="G2942" s="5">
        <f t="shared" si="167"/>
        <v>69.013428571428577</v>
      </c>
      <c r="H2942" s="5">
        <v>27.8</v>
      </c>
      <c r="I2942" s="24">
        <v>4820</v>
      </c>
      <c r="J2942" s="24">
        <v>5443</v>
      </c>
      <c r="K2942" s="24">
        <f t="shared" si="169"/>
        <v>10263</v>
      </c>
      <c r="L2942" s="14">
        <v>26</v>
      </c>
    </row>
    <row r="2943" spans="1:12">
      <c r="A2943" s="15">
        <v>46223</v>
      </c>
      <c r="B2943" s="123" t="b">
        <f t="shared" ca="1" si="168"/>
        <v>0</v>
      </c>
      <c r="C2943" s="28">
        <v>23.5</v>
      </c>
      <c r="D2943" s="28">
        <v>63.249999999999993</v>
      </c>
      <c r="E2943" s="28">
        <v>66.930000000000007</v>
      </c>
      <c r="F2943" s="28">
        <v>75.460000000000008</v>
      </c>
      <c r="G2943" s="5">
        <f t="shared" si="167"/>
        <v>69.013428571428577</v>
      </c>
      <c r="H2943" s="5">
        <v>26.7</v>
      </c>
      <c r="I2943" s="24">
        <v>4484</v>
      </c>
      <c r="J2943" s="24">
        <v>4801</v>
      </c>
      <c r="K2943" s="24">
        <f t="shared" si="169"/>
        <v>9285</v>
      </c>
      <c r="L2943" s="14">
        <v>22</v>
      </c>
    </row>
    <row r="2944" spans="1:12">
      <c r="A2944" s="15">
        <v>46224</v>
      </c>
      <c r="B2944" s="123" t="b">
        <f t="shared" ca="1" si="168"/>
        <v>0</v>
      </c>
      <c r="C2944" s="28">
        <v>58.7</v>
      </c>
      <c r="D2944" s="28">
        <v>64.75</v>
      </c>
      <c r="E2944" s="28">
        <v>73.73</v>
      </c>
      <c r="F2944" s="28">
        <v>80.13</v>
      </c>
      <c r="G2944" s="5">
        <f t="shared" si="167"/>
        <v>73.87171428571429</v>
      </c>
      <c r="H2944" s="5">
        <v>27.3</v>
      </c>
      <c r="I2944" s="24">
        <v>4337</v>
      </c>
      <c r="J2944" s="24">
        <v>5621</v>
      </c>
      <c r="K2944" s="24">
        <f t="shared" si="169"/>
        <v>9958</v>
      </c>
      <c r="L2944" s="14">
        <v>18</v>
      </c>
    </row>
    <row r="2945" spans="1:12">
      <c r="A2945" s="15">
        <v>46225</v>
      </c>
      <c r="B2945" s="123" t="b">
        <f t="shared" ca="1" si="168"/>
        <v>0</v>
      </c>
      <c r="C2945" s="28">
        <v>68.7</v>
      </c>
      <c r="D2945" s="28">
        <v>64</v>
      </c>
      <c r="E2945" s="28">
        <v>66.53</v>
      </c>
      <c r="F2945" s="28">
        <v>78.3</v>
      </c>
      <c r="G2945" s="5">
        <f t="shared" si="167"/>
        <v>69.987142857142857</v>
      </c>
      <c r="H2945" s="5">
        <v>27.656249999999996</v>
      </c>
      <c r="I2945" s="24">
        <v>4840</v>
      </c>
      <c r="J2945" s="24">
        <v>6283</v>
      </c>
      <c r="K2945" s="24">
        <f t="shared" si="169"/>
        <v>11123</v>
      </c>
      <c r="L2945" s="14">
        <v>18</v>
      </c>
    </row>
    <row r="2946" spans="1:12">
      <c r="A2946" s="15">
        <v>46226</v>
      </c>
      <c r="B2946" s="123" t="b">
        <f t="shared" ca="1" si="168"/>
        <v>0</v>
      </c>
      <c r="C2946" s="28">
        <v>75.7</v>
      </c>
      <c r="D2946" s="28">
        <v>66.75</v>
      </c>
      <c r="E2946" s="28">
        <v>79.47</v>
      </c>
      <c r="F2946" s="28">
        <v>80.47</v>
      </c>
      <c r="G2946" s="5">
        <f t="shared" si="167"/>
        <v>76.905428571428573</v>
      </c>
      <c r="H2946" s="5">
        <v>29.274999999999995</v>
      </c>
      <c r="I2946" s="24">
        <v>5314</v>
      </c>
      <c r="J2946" s="24">
        <v>6297</v>
      </c>
      <c r="K2946" s="24">
        <f t="shared" si="169"/>
        <v>11611</v>
      </c>
      <c r="L2946" s="14">
        <v>22</v>
      </c>
    </row>
    <row r="2947" spans="1:12">
      <c r="A2947" s="15">
        <v>46227</v>
      </c>
      <c r="B2947" s="123" t="b">
        <f t="shared" ca="1" si="168"/>
        <v>0</v>
      </c>
      <c r="C2947" s="28">
        <v>93.7</v>
      </c>
      <c r="D2947" s="28">
        <v>63.75</v>
      </c>
      <c r="E2947" s="28">
        <v>73.2</v>
      </c>
      <c r="F2947" s="28">
        <v>76.290000000000006</v>
      </c>
      <c r="G2947" s="5">
        <f t="shared" si="167"/>
        <v>72.099428571428575</v>
      </c>
      <c r="H2947" s="5">
        <v>29.785416666666649</v>
      </c>
      <c r="I2947" s="24">
        <v>5123</v>
      </c>
      <c r="J2947" s="24">
        <v>6148</v>
      </c>
      <c r="K2947" s="24">
        <f t="shared" si="169"/>
        <v>11271</v>
      </c>
      <c r="L2947" s="14">
        <v>22</v>
      </c>
    </row>
    <row r="2948" spans="1:12">
      <c r="A2948" s="15">
        <v>46228</v>
      </c>
      <c r="B2948" s="123" t="b">
        <f t="shared" ca="1" si="168"/>
        <v>0</v>
      </c>
      <c r="C2948" s="28">
        <v>62.5</v>
      </c>
      <c r="D2948" s="28">
        <v>64.75</v>
      </c>
      <c r="E2948" s="28">
        <v>73.47</v>
      </c>
      <c r="F2948" s="28">
        <v>79.47</v>
      </c>
      <c r="G2948" s="5">
        <f t="shared" si="167"/>
        <v>73.534000000000006</v>
      </c>
      <c r="H2948" s="5">
        <v>29</v>
      </c>
      <c r="I2948" s="24">
        <v>4853</v>
      </c>
      <c r="J2948" s="24">
        <v>5695</v>
      </c>
      <c r="K2948" s="24">
        <f t="shared" si="169"/>
        <v>10548</v>
      </c>
      <c r="L2948" s="14">
        <v>22</v>
      </c>
    </row>
    <row r="2949" spans="1:12">
      <c r="A2949" s="15">
        <v>46229</v>
      </c>
      <c r="B2949" s="123" t="b">
        <f t="shared" ca="1" si="168"/>
        <v>0</v>
      </c>
      <c r="C2949" s="28">
        <v>61.3</v>
      </c>
      <c r="D2949" s="28">
        <v>59.5</v>
      </c>
      <c r="E2949" s="28">
        <v>63.2</v>
      </c>
      <c r="F2949" s="28">
        <v>72.789999999999992</v>
      </c>
      <c r="G2949" s="5">
        <f t="shared" si="167"/>
        <v>65.64228571428572</v>
      </c>
      <c r="H2949" s="5">
        <v>25.8</v>
      </c>
      <c r="I2949" s="24">
        <v>4215</v>
      </c>
      <c r="J2949" s="24">
        <v>4904</v>
      </c>
      <c r="K2949" s="24">
        <f t="shared" si="169"/>
        <v>9119</v>
      </c>
      <c r="L2949" s="92">
        <v>4</v>
      </c>
    </row>
    <row r="2950" spans="1:12">
      <c r="A2950" s="15">
        <v>46230</v>
      </c>
      <c r="B2950" s="123" t="b">
        <f t="shared" ca="1" si="168"/>
        <v>0</v>
      </c>
      <c r="C2950" s="28">
        <v>44</v>
      </c>
      <c r="D2950" s="28">
        <v>63</v>
      </c>
      <c r="E2950" s="28">
        <v>59.730000000000004</v>
      </c>
      <c r="F2950" s="28">
        <v>76.759999999999991</v>
      </c>
      <c r="G2950" s="5">
        <f t="shared" si="167"/>
        <v>66.316285714285712</v>
      </c>
      <c r="H2950" s="5">
        <v>26</v>
      </c>
      <c r="I2950" s="24">
        <v>4198</v>
      </c>
      <c r="J2950" s="24">
        <v>4744</v>
      </c>
      <c r="K2950" s="24">
        <f t="shared" si="169"/>
        <v>8942</v>
      </c>
      <c r="L2950" s="92">
        <v>22</v>
      </c>
    </row>
    <row r="2951" spans="1:12">
      <c r="A2951" s="15">
        <v>46231</v>
      </c>
      <c r="B2951" s="123" t="b">
        <f t="shared" ca="1" si="168"/>
        <v>0</v>
      </c>
      <c r="C2951" s="28">
        <v>42</v>
      </c>
      <c r="D2951" s="28">
        <v>66.25</v>
      </c>
      <c r="E2951" s="28">
        <v>73.2</v>
      </c>
      <c r="F2951" s="28">
        <v>79.3</v>
      </c>
      <c r="G2951" s="5">
        <f t="shared" si="167"/>
        <v>73.702857142857141</v>
      </c>
      <c r="H2951" s="5">
        <v>26.4</v>
      </c>
      <c r="I2951" s="24">
        <v>4323</v>
      </c>
      <c r="J2951" s="24">
        <v>4705</v>
      </c>
      <c r="K2951" s="24">
        <f t="shared" si="169"/>
        <v>9028</v>
      </c>
      <c r="L2951" s="92">
        <v>26</v>
      </c>
    </row>
    <row r="2952" spans="1:12">
      <c r="A2952" s="15">
        <v>46232</v>
      </c>
      <c r="B2952" s="123" t="b">
        <f t="shared" ca="1" si="168"/>
        <v>0</v>
      </c>
      <c r="C2952" s="28">
        <v>20.5</v>
      </c>
      <c r="D2952" s="28">
        <v>67</v>
      </c>
      <c r="E2952" s="28">
        <v>78.53</v>
      </c>
      <c r="F2952" s="28">
        <v>80.300000000000011</v>
      </c>
      <c r="G2952" s="5">
        <f t="shared" si="167"/>
        <v>76.501428571428576</v>
      </c>
      <c r="H2952" s="5">
        <v>26</v>
      </c>
      <c r="I2952" s="24">
        <v>4103</v>
      </c>
      <c r="J2952" s="24">
        <v>5101</v>
      </c>
      <c r="K2952" s="24">
        <f t="shared" si="169"/>
        <v>9204</v>
      </c>
      <c r="L2952" s="92">
        <v>18</v>
      </c>
    </row>
    <row r="2953" spans="1:12">
      <c r="A2953" s="15">
        <v>46233</v>
      </c>
      <c r="B2953" s="123" t="b">
        <f t="shared" ca="1" si="168"/>
        <v>0</v>
      </c>
      <c r="C2953" s="28">
        <v>5.6</v>
      </c>
      <c r="D2953" s="28">
        <v>65.5</v>
      </c>
      <c r="E2953" s="28">
        <v>81.069999999999993</v>
      </c>
      <c r="F2953" s="28">
        <v>80.63</v>
      </c>
      <c r="G2953" s="5">
        <f t="shared" si="167"/>
        <v>77.360285714285709</v>
      </c>
      <c r="H2953" s="5">
        <v>25.870833333333348</v>
      </c>
      <c r="I2953" s="24">
        <v>4053</v>
      </c>
      <c r="J2953" s="24">
        <v>4611</v>
      </c>
      <c r="K2953" s="24">
        <f t="shared" si="169"/>
        <v>8664</v>
      </c>
      <c r="L2953" s="92">
        <v>22</v>
      </c>
    </row>
    <row r="2954" spans="1:12">
      <c r="A2954" s="15">
        <v>46234</v>
      </c>
      <c r="B2954" s="123" t="b">
        <f t="shared" ca="1" si="168"/>
        <v>0</v>
      </c>
      <c r="C2954" s="28">
        <v>0</v>
      </c>
      <c r="D2954" s="28">
        <v>64.75</v>
      </c>
      <c r="E2954" s="28">
        <v>62.8</v>
      </c>
      <c r="F2954" s="28">
        <v>77.13</v>
      </c>
      <c r="G2954" s="5">
        <f t="shared" si="167"/>
        <v>68.158857142857144</v>
      </c>
      <c r="H2954" s="5">
        <v>24.9</v>
      </c>
      <c r="I2954" s="24">
        <v>3821</v>
      </c>
      <c r="J2954" s="24">
        <v>4127</v>
      </c>
      <c r="K2954" s="24">
        <f t="shared" si="169"/>
        <v>7948</v>
      </c>
      <c r="L2954" s="92">
        <v>22</v>
      </c>
    </row>
    <row r="2955" spans="1:12">
      <c r="A2955" s="15">
        <v>46235</v>
      </c>
      <c r="B2955" s="123" t="b">
        <f t="shared" ca="1" si="168"/>
        <v>0</v>
      </c>
      <c r="C2955" s="28">
        <v>82.4</v>
      </c>
      <c r="D2955" s="28">
        <v>65.5</v>
      </c>
      <c r="E2955" s="28">
        <v>70.13</v>
      </c>
      <c r="F2955" s="28">
        <v>80.63</v>
      </c>
      <c r="G2955" s="5">
        <f t="shared" si="167"/>
        <v>72.671714285714287</v>
      </c>
      <c r="H2955" s="5">
        <v>25.8</v>
      </c>
      <c r="I2955" s="24">
        <v>4200</v>
      </c>
      <c r="J2955" s="24">
        <v>4758</v>
      </c>
      <c r="K2955" s="24">
        <f t="shared" si="169"/>
        <v>8958</v>
      </c>
      <c r="L2955" s="92">
        <v>18</v>
      </c>
    </row>
    <row r="2956" spans="1:12">
      <c r="A2956" s="15">
        <v>46236</v>
      </c>
      <c r="B2956" s="123" t="b">
        <f t="shared" ref="B2956:B2985" ca="1" si="170">AND(A2956&gt;=(TODAY()-30),A2956&lt;TODAY())</f>
        <v>0</v>
      </c>
      <c r="C2956" s="28">
        <v>55.4</v>
      </c>
      <c r="D2956" s="28">
        <v>66</v>
      </c>
      <c r="E2956" s="28">
        <v>73.87</v>
      </c>
      <c r="F2956" s="28">
        <v>78.459999999999994</v>
      </c>
      <c r="G2956" s="5">
        <f t="shared" si="167"/>
        <v>73.644857142857148</v>
      </c>
      <c r="H2956" s="5">
        <v>25.760416666666661</v>
      </c>
      <c r="I2956" s="24">
        <v>4163</v>
      </c>
      <c r="J2956" s="24">
        <v>4473</v>
      </c>
      <c r="K2956" s="24">
        <f t="shared" ref="K2956:K2985" si="171">I2956+J2956</f>
        <v>8636</v>
      </c>
      <c r="L2956" s="92">
        <v>18</v>
      </c>
    </row>
    <row r="2957" spans="1:12">
      <c r="A2957" s="15">
        <v>46237</v>
      </c>
      <c r="B2957" s="123" t="b">
        <f t="shared" ca="1" si="170"/>
        <v>0</v>
      </c>
      <c r="C2957" s="28">
        <v>11.5</v>
      </c>
      <c r="D2957" s="28">
        <v>67.25</v>
      </c>
      <c r="E2957" s="28">
        <v>93.87</v>
      </c>
      <c r="F2957" s="28">
        <v>80.8</v>
      </c>
      <c r="G2957" s="5">
        <f t="shared" si="167"/>
        <v>83.304285714285712</v>
      </c>
      <c r="H2957" s="5">
        <v>26.1</v>
      </c>
      <c r="I2957" s="24">
        <v>4196</v>
      </c>
      <c r="J2957" s="24">
        <v>5018</v>
      </c>
      <c r="K2957" s="24">
        <f t="shared" si="171"/>
        <v>9214</v>
      </c>
      <c r="L2957" s="92">
        <v>18</v>
      </c>
    </row>
    <row r="2958" spans="1:12">
      <c r="A2958" s="15">
        <v>46238</v>
      </c>
      <c r="B2958" s="123" t="b">
        <f t="shared" ca="1" si="170"/>
        <v>0</v>
      </c>
      <c r="C2958" s="28">
        <v>62.5</v>
      </c>
      <c r="D2958" s="28">
        <v>65.5</v>
      </c>
      <c r="E2958" s="28">
        <v>84.8</v>
      </c>
      <c r="F2958" s="28">
        <v>74.8</v>
      </c>
      <c r="G2958" s="5">
        <f t="shared" si="167"/>
        <v>76.959999999999994</v>
      </c>
      <c r="H2958" s="5">
        <v>27.8</v>
      </c>
      <c r="I2958" s="24">
        <v>4781</v>
      </c>
      <c r="J2958" s="24">
        <v>5486</v>
      </c>
      <c r="K2958" s="24">
        <f t="shared" si="171"/>
        <v>10267</v>
      </c>
      <c r="L2958" s="92">
        <v>18</v>
      </c>
    </row>
    <row r="2959" spans="1:12">
      <c r="A2959" s="15">
        <v>46239</v>
      </c>
      <c r="B2959" s="123" t="b">
        <f t="shared" ca="1" si="170"/>
        <v>0</v>
      </c>
      <c r="C2959" s="28">
        <v>31.8</v>
      </c>
      <c r="D2959" s="28">
        <v>66.25</v>
      </c>
      <c r="E2959" s="28">
        <v>94.67</v>
      </c>
      <c r="F2959" s="28">
        <v>80.8</v>
      </c>
      <c r="G2959" s="5">
        <f t="shared" ref="G2959:G3007" si="172">((D2959*400)+(E2959*750)+(F2959*600))/1750</f>
        <v>83.418571428571425</v>
      </c>
      <c r="H2959" s="5">
        <v>27.6</v>
      </c>
      <c r="I2959" s="24">
        <v>4254</v>
      </c>
      <c r="J2959" s="24">
        <v>5626</v>
      </c>
      <c r="K2959" s="24">
        <f t="shared" si="171"/>
        <v>9880</v>
      </c>
      <c r="L2959" s="92">
        <v>22</v>
      </c>
    </row>
    <row r="2960" spans="1:12">
      <c r="A2960" s="15">
        <v>46240</v>
      </c>
      <c r="B2960" s="123" t="b">
        <f t="shared" ca="1" si="170"/>
        <v>0</v>
      </c>
      <c r="C2960" s="28">
        <v>48.7</v>
      </c>
      <c r="D2960" s="28">
        <v>66.75</v>
      </c>
      <c r="E2960" s="28">
        <v>97.6</v>
      </c>
      <c r="F2960" s="28">
        <v>80.47</v>
      </c>
      <c r="G2960" s="5">
        <f t="shared" si="172"/>
        <v>84.675428571428569</v>
      </c>
      <c r="H2960" s="5">
        <v>28.6</v>
      </c>
      <c r="I2960" s="24">
        <v>4778</v>
      </c>
      <c r="J2960" s="24">
        <v>5875</v>
      </c>
      <c r="K2960" s="24">
        <f t="shared" si="171"/>
        <v>10653</v>
      </c>
      <c r="L2960" s="92">
        <v>22</v>
      </c>
    </row>
    <row r="2961" spans="1:12">
      <c r="A2961" s="15">
        <v>46241</v>
      </c>
      <c r="B2961" s="123" t="b">
        <f t="shared" ca="1" si="170"/>
        <v>0</v>
      </c>
      <c r="C2961" s="28">
        <v>85.8</v>
      </c>
      <c r="D2961" s="28">
        <v>66</v>
      </c>
      <c r="E2961" s="28">
        <v>80.930000000000007</v>
      </c>
      <c r="F2961" s="28">
        <v>80.97</v>
      </c>
      <c r="G2961" s="5">
        <f t="shared" si="172"/>
        <v>77.531142857142854</v>
      </c>
      <c r="H2961" s="5">
        <v>29.5</v>
      </c>
      <c r="I2961" s="24">
        <v>5181</v>
      </c>
      <c r="J2961" s="24">
        <v>6343</v>
      </c>
      <c r="K2961" s="24">
        <f t="shared" si="171"/>
        <v>11524</v>
      </c>
      <c r="L2961" s="92">
        <v>22</v>
      </c>
    </row>
    <row r="2962" spans="1:12">
      <c r="A2962" s="15">
        <v>46242</v>
      </c>
      <c r="B2962" s="123" t="b">
        <f t="shared" ca="1" si="170"/>
        <v>0</v>
      </c>
      <c r="C2962" s="28">
        <v>42.7</v>
      </c>
      <c r="D2962" s="28">
        <v>66</v>
      </c>
      <c r="E2962" s="28">
        <v>94.93</v>
      </c>
      <c r="F2962" s="28">
        <v>81.64</v>
      </c>
      <c r="G2962" s="5">
        <f t="shared" si="172"/>
        <v>83.760857142857148</v>
      </c>
      <c r="H2962" s="5">
        <v>31.3</v>
      </c>
      <c r="I2962" s="24">
        <v>5621</v>
      </c>
      <c r="J2962" s="24">
        <v>6422</v>
      </c>
      <c r="K2962" s="24">
        <f t="shared" si="171"/>
        <v>12043</v>
      </c>
      <c r="L2962" s="92">
        <v>22</v>
      </c>
    </row>
    <row r="2963" spans="1:12">
      <c r="A2963" s="15">
        <v>46243</v>
      </c>
      <c r="B2963" s="123" t="b">
        <f t="shared" ca="1" si="170"/>
        <v>0</v>
      </c>
      <c r="C2963" s="28">
        <v>45.7</v>
      </c>
      <c r="D2963" s="28">
        <v>66</v>
      </c>
      <c r="E2963" s="28">
        <v>94.93</v>
      </c>
      <c r="F2963" s="28">
        <v>81.64</v>
      </c>
      <c r="G2963" s="5">
        <f t="shared" si="172"/>
        <v>83.760857142857148</v>
      </c>
      <c r="H2963" s="5">
        <v>32.5</v>
      </c>
      <c r="I2963" s="24">
        <v>5532</v>
      </c>
      <c r="J2963" s="24">
        <v>6409</v>
      </c>
      <c r="K2963" s="24">
        <f t="shared" si="171"/>
        <v>11941</v>
      </c>
      <c r="L2963" s="92">
        <v>22</v>
      </c>
    </row>
    <row r="2964" spans="1:12">
      <c r="A2964" s="15">
        <v>46244</v>
      </c>
      <c r="B2964" s="123" t="b">
        <f t="shared" ca="1" si="170"/>
        <v>0</v>
      </c>
      <c r="C2964" s="28">
        <v>50.1</v>
      </c>
      <c r="D2964" s="28">
        <v>66.75</v>
      </c>
      <c r="E2964" s="28">
        <v>97.6</v>
      </c>
      <c r="F2964" s="28">
        <v>80.8</v>
      </c>
      <c r="G2964" s="5">
        <f t="shared" si="172"/>
        <v>84.78857142857143</v>
      </c>
      <c r="H2964" s="5">
        <v>32.1</v>
      </c>
      <c r="I2964" s="24">
        <v>5353</v>
      </c>
      <c r="J2964" s="24">
        <v>6358</v>
      </c>
      <c r="K2964" s="24">
        <f t="shared" si="171"/>
        <v>11711</v>
      </c>
      <c r="L2964" s="92">
        <v>22</v>
      </c>
    </row>
    <row r="2965" spans="1:12">
      <c r="A2965" s="15">
        <v>46245</v>
      </c>
      <c r="B2965" s="123" t="b">
        <f t="shared" ca="1" si="170"/>
        <v>0</v>
      </c>
      <c r="C2965" s="28">
        <v>0</v>
      </c>
      <c r="D2965" s="28">
        <v>66.5</v>
      </c>
      <c r="E2965" s="28">
        <v>98.27</v>
      </c>
      <c r="F2965" s="28">
        <v>80.97</v>
      </c>
      <c r="G2965" s="5">
        <f t="shared" si="172"/>
        <v>85.076857142857136</v>
      </c>
      <c r="H2965" s="5">
        <v>31.2</v>
      </c>
      <c r="I2965" s="24">
        <v>5192</v>
      </c>
      <c r="J2965" s="24">
        <v>6299</v>
      </c>
      <c r="K2965" s="24">
        <f t="shared" si="171"/>
        <v>11491</v>
      </c>
      <c r="L2965" s="92">
        <v>22</v>
      </c>
    </row>
    <row r="2966" spans="1:12">
      <c r="A2966" s="15">
        <v>46246</v>
      </c>
      <c r="B2966" s="123" t="b">
        <f t="shared" ca="1" si="170"/>
        <v>0</v>
      </c>
      <c r="C2966" s="28">
        <v>0</v>
      </c>
      <c r="D2966" s="28">
        <v>66.75</v>
      </c>
      <c r="E2966" s="28">
        <v>97.6</v>
      </c>
      <c r="F2966" s="28">
        <v>80.900000000000006</v>
      </c>
      <c r="G2966" s="5">
        <f t="shared" si="172"/>
        <v>84.822857142857146</v>
      </c>
      <c r="H2966" s="5">
        <v>30.2</v>
      </c>
      <c r="I2966" s="24">
        <v>5925</v>
      </c>
      <c r="J2966" s="24">
        <v>6751</v>
      </c>
      <c r="K2966" s="24">
        <f t="shared" si="171"/>
        <v>12676</v>
      </c>
      <c r="L2966" s="92">
        <v>22</v>
      </c>
    </row>
    <row r="2967" spans="1:12">
      <c r="A2967" s="15">
        <v>46247</v>
      </c>
      <c r="B2967" s="123" t="b">
        <f t="shared" ca="1" si="170"/>
        <v>0</v>
      </c>
      <c r="C2967" s="28">
        <v>22.9</v>
      </c>
      <c r="D2967" s="28">
        <v>67</v>
      </c>
      <c r="E2967" s="28">
        <v>99.6</v>
      </c>
      <c r="F2967" s="28">
        <v>80.63</v>
      </c>
      <c r="G2967" s="5">
        <f t="shared" si="172"/>
        <v>85.644571428571425</v>
      </c>
      <c r="H2967" s="5">
        <v>30.1</v>
      </c>
      <c r="I2967" s="24">
        <v>6239</v>
      </c>
      <c r="J2967" s="24">
        <v>6918</v>
      </c>
      <c r="K2967" s="24">
        <f t="shared" si="171"/>
        <v>13157</v>
      </c>
      <c r="L2967" s="92">
        <v>22</v>
      </c>
    </row>
    <row r="2968" spans="1:12">
      <c r="A2968" s="15">
        <v>46248</v>
      </c>
      <c r="B2968" s="123" t="b">
        <f t="shared" ca="1" si="170"/>
        <v>0</v>
      </c>
      <c r="C2968" s="28">
        <v>57.1</v>
      </c>
      <c r="D2968" s="28">
        <v>64.75</v>
      </c>
      <c r="E2968" s="28">
        <v>87.07</v>
      </c>
      <c r="F2968" s="28">
        <v>80.8</v>
      </c>
      <c r="G2968" s="5">
        <f t="shared" si="172"/>
        <v>79.818571428571431</v>
      </c>
      <c r="H2968" s="5">
        <v>27</v>
      </c>
      <c r="I2968" s="24">
        <v>5158</v>
      </c>
      <c r="J2968" s="24">
        <v>5783</v>
      </c>
      <c r="K2968" s="24">
        <f t="shared" si="171"/>
        <v>10941</v>
      </c>
      <c r="L2968" s="92">
        <v>22</v>
      </c>
    </row>
    <row r="2969" spans="1:12">
      <c r="A2969" s="15">
        <v>46249</v>
      </c>
      <c r="B2969" s="123" t="b">
        <f t="shared" ca="1" si="170"/>
        <v>0</v>
      </c>
      <c r="C2969" s="28">
        <v>48.8</v>
      </c>
      <c r="D2969" s="28">
        <v>66.5</v>
      </c>
      <c r="E2969" s="28">
        <v>86.93</v>
      </c>
      <c r="F2969" s="28">
        <v>80.97</v>
      </c>
      <c r="G2969" s="5">
        <f t="shared" si="172"/>
        <v>80.216857142857137</v>
      </c>
      <c r="H2969" s="5">
        <v>27.470833333333335</v>
      </c>
      <c r="I2969" s="24">
        <v>5075</v>
      </c>
      <c r="J2969" s="24">
        <v>5977</v>
      </c>
      <c r="K2969" s="24">
        <f t="shared" si="171"/>
        <v>11052</v>
      </c>
      <c r="L2969" s="92">
        <v>26</v>
      </c>
    </row>
    <row r="2970" spans="1:12">
      <c r="A2970" s="15">
        <v>46250</v>
      </c>
      <c r="B2970" s="123" t="b">
        <f t="shared" ca="1" si="170"/>
        <v>0</v>
      </c>
      <c r="C2970" s="28">
        <v>41.6</v>
      </c>
      <c r="D2970" s="28">
        <v>67.5</v>
      </c>
      <c r="E2970" s="28">
        <v>96.53</v>
      </c>
      <c r="F2970" s="28">
        <v>80.47</v>
      </c>
      <c r="G2970" s="5">
        <f t="shared" si="172"/>
        <v>84.388285714285715</v>
      </c>
      <c r="H2970" s="5">
        <v>29.6</v>
      </c>
      <c r="I2970" s="24">
        <v>5796</v>
      </c>
      <c r="J2970" s="24">
        <v>6479</v>
      </c>
      <c r="K2970" s="24">
        <f t="shared" si="171"/>
        <v>12275</v>
      </c>
      <c r="L2970" s="92">
        <v>26</v>
      </c>
    </row>
    <row r="2971" spans="1:12">
      <c r="A2971" s="15">
        <v>46251</v>
      </c>
      <c r="B2971" s="123" t="b">
        <f t="shared" ca="1" si="170"/>
        <v>0</v>
      </c>
      <c r="C2971" s="28">
        <v>99.6</v>
      </c>
      <c r="D2971" s="28">
        <v>67</v>
      </c>
      <c r="E2971" s="28">
        <v>98.67</v>
      </c>
      <c r="F2971" s="28">
        <v>80.47</v>
      </c>
      <c r="G2971" s="5">
        <f t="shared" si="172"/>
        <v>85.19114285714285</v>
      </c>
      <c r="H2971" s="5">
        <v>29.069791666666664</v>
      </c>
      <c r="I2971" s="24">
        <v>5778</v>
      </c>
      <c r="J2971" s="24">
        <v>6521</v>
      </c>
      <c r="K2971" s="24">
        <f t="shared" si="171"/>
        <v>12299</v>
      </c>
      <c r="L2971" s="92">
        <v>22</v>
      </c>
    </row>
    <row r="2972" spans="1:12">
      <c r="A2972" s="15">
        <v>46252</v>
      </c>
      <c r="B2972" s="123" t="b">
        <f t="shared" ca="1" si="170"/>
        <v>0</v>
      </c>
      <c r="C2972" s="28">
        <v>34</v>
      </c>
      <c r="D2972" s="28">
        <v>67.5</v>
      </c>
      <c r="E2972" s="28">
        <v>96.53</v>
      </c>
      <c r="F2972" s="28">
        <v>80.47</v>
      </c>
      <c r="G2972" s="5">
        <f t="shared" si="172"/>
        <v>84.388285714285715</v>
      </c>
      <c r="H2972" s="5">
        <v>29.1</v>
      </c>
      <c r="I2972" s="24">
        <v>5406</v>
      </c>
      <c r="J2972" s="24">
        <v>6230</v>
      </c>
      <c r="K2972" s="24">
        <f t="shared" si="171"/>
        <v>11636</v>
      </c>
      <c r="L2972" s="14">
        <v>22</v>
      </c>
    </row>
    <row r="2973" spans="1:12">
      <c r="A2973" s="15">
        <v>46253</v>
      </c>
      <c r="B2973" s="123" t="b">
        <f t="shared" ca="1" si="170"/>
        <v>0</v>
      </c>
      <c r="C2973" s="28">
        <v>46.8</v>
      </c>
      <c r="D2973" s="28">
        <v>65.75</v>
      </c>
      <c r="E2973" s="28">
        <v>89.600000000000009</v>
      </c>
      <c r="F2973" s="28">
        <v>80.300000000000011</v>
      </c>
      <c r="G2973" s="5">
        <f t="shared" si="172"/>
        <v>80.959999999999994</v>
      </c>
      <c r="H2973" s="5">
        <v>29.7</v>
      </c>
      <c r="I2973" s="24">
        <v>5224</v>
      </c>
      <c r="J2973" s="24">
        <v>6000</v>
      </c>
      <c r="K2973" s="24">
        <f t="shared" si="171"/>
        <v>11224</v>
      </c>
      <c r="L2973" s="14">
        <v>22</v>
      </c>
    </row>
    <row r="2974" spans="1:12">
      <c r="A2974" s="15">
        <v>46254</v>
      </c>
      <c r="B2974" s="123" t="b">
        <f t="shared" ca="1" si="170"/>
        <v>0</v>
      </c>
      <c r="C2974" s="28">
        <v>30.1</v>
      </c>
      <c r="D2974" s="28">
        <v>66.5</v>
      </c>
      <c r="E2974" s="28">
        <v>98</v>
      </c>
      <c r="F2974" s="28">
        <v>80.97</v>
      </c>
      <c r="G2974" s="5">
        <f t="shared" si="172"/>
        <v>84.96114285714286</v>
      </c>
      <c r="H2974" s="5">
        <v>27.4</v>
      </c>
      <c r="I2974" s="24">
        <v>5059</v>
      </c>
      <c r="J2974" s="24">
        <v>5989</v>
      </c>
      <c r="K2974" s="24">
        <f t="shared" si="171"/>
        <v>11048</v>
      </c>
      <c r="L2974" s="14">
        <v>22</v>
      </c>
    </row>
    <row r="2975" spans="1:12">
      <c r="A2975" s="15">
        <v>46255</v>
      </c>
      <c r="B2975" s="123" t="b">
        <f t="shared" ca="1" si="170"/>
        <v>0</v>
      </c>
      <c r="C2975" s="28">
        <v>26.1</v>
      </c>
      <c r="D2975" s="28">
        <v>67</v>
      </c>
      <c r="E2975" s="28">
        <v>97.07</v>
      </c>
      <c r="F2975" s="28">
        <v>80.97</v>
      </c>
      <c r="G2975" s="5">
        <f t="shared" si="172"/>
        <v>84.676857142857145</v>
      </c>
      <c r="H2975" s="5">
        <v>27.153124999999999</v>
      </c>
      <c r="I2975" s="24">
        <v>5072</v>
      </c>
      <c r="J2975" s="24">
        <v>6050</v>
      </c>
      <c r="K2975" s="24">
        <f t="shared" si="171"/>
        <v>11122</v>
      </c>
      <c r="L2975" s="14">
        <v>26</v>
      </c>
    </row>
    <row r="2976" spans="1:12">
      <c r="A2976" s="15">
        <v>46256</v>
      </c>
      <c r="B2976" s="123" t="b">
        <f t="shared" ca="1" si="170"/>
        <v>0</v>
      </c>
      <c r="C2976" s="28">
        <v>40.799999999999997</v>
      </c>
      <c r="D2976" s="28">
        <v>66.5</v>
      </c>
      <c r="E2976" s="28">
        <v>97.6</v>
      </c>
      <c r="F2976" s="28">
        <v>80.8</v>
      </c>
      <c r="G2976" s="5">
        <f t="shared" si="172"/>
        <v>84.731428571428566</v>
      </c>
      <c r="H2976" s="5">
        <v>28.3</v>
      </c>
      <c r="I2976" s="24">
        <v>5662</v>
      </c>
      <c r="J2976" s="24">
        <v>6387</v>
      </c>
      <c r="K2976" s="24">
        <f t="shared" si="171"/>
        <v>12049</v>
      </c>
      <c r="L2976" s="14">
        <v>26</v>
      </c>
    </row>
    <row r="2977" spans="1:12">
      <c r="A2977" s="15">
        <v>46257</v>
      </c>
      <c r="B2977" s="123" t="b">
        <f t="shared" ca="1" si="170"/>
        <v>0</v>
      </c>
      <c r="C2977" s="28">
        <v>20.5</v>
      </c>
      <c r="D2977" s="28">
        <v>64</v>
      </c>
      <c r="E2977" s="28">
        <v>77.2</v>
      </c>
      <c r="F2977" s="28">
        <v>81.14</v>
      </c>
      <c r="G2977" s="5">
        <f t="shared" si="172"/>
        <v>75.533714285714282</v>
      </c>
      <c r="H2977" s="5">
        <v>29.2</v>
      </c>
      <c r="I2977" s="24">
        <v>5649</v>
      </c>
      <c r="J2977" s="24">
        <v>6160</v>
      </c>
      <c r="K2977" s="24">
        <f t="shared" si="171"/>
        <v>11809</v>
      </c>
      <c r="L2977" s="14">
        <v>26</v>
      </c>
    </row>
    <row r="2978" spans="1:12">
      <c r="A2978" s="15">
        <v>46258</v>
      </c>
      <c r="B2978" s="123" t="b">
        <f t="shared" ca="1" si="170"/>
        <v>0</v>
      </c>
      <c r="C2978" s="28">
        <v>73.2</v>
      </c>
      <c r="D2978" s="28">
        <v>65.25</v>
      </c>
      <c r="E2978" s="28">
        <v>82.13000000000001</v>
      </c>
      <c r="F2978" s="28">
        <v>80.97</v>
      </c>
      <c r="G2978" s="5">
        <f t="shared" si="172"/>
        <v>77.873999999999995</v>
      </c>
      <c r="H2978" s="5">
        <v>29.6</v>
      </c>
      <c r="I2978" s="24">
        <v>5951</v>
      </c>
      <c r="J2978" s="24">
        <v>6570</v>
      </c>
      <c r="K2978" s="24">
        <f t="shared" si="171"/>
        <v>12521</v>
      </c>
      <c r="L2978" s="14">
        <v>26</v>
      </c>
    </row>
    <row r="2979" spans="1:12">
      <c r="A2979" s="15">
        <v>46259</v>
      </c>
      <c r="B2979" s="123" t="b">
        <f t="shared" ca="1" si="170"/>
        <v>0</v>
      </c>
      <c r="C2979" s="28">
        <v>56</v>
      </c>
      <c r="D2979" s="28">
        <v>66</v>
      </c>
      <c r="E2979" s="28">
        <v>87.47</v>
      </c>
      <c r="F2979" s="28">
        <v>80.8</v>
      </c>
      <c r="G2979" s="5">
        <f t="shared" si="172"/>
        <v>80.275714285714287</v>
      </c>
      <c r="H2979" s="5">
        <v>28</v>
      </c>
      <c r="I2979" s="24">
        <v>5814</v>
      </c>
      <c r="J2979" s="24">
        <v>6289</v>
      </c>
      <c r="K2979" s="24">
        <f t="shared" si="171"/>
        <v>12103</v>
      </c>
      <c r="L2979" s="14">
        <v>26</v>
      </c>
    </row>
    <row r="2980" spans="1:12">
      <c r="A2980" s="15">
        <v>46260</v>
      </c>
      <c r="B2980" s="123" t="b">
        <f t="shared" ca="1" si="170"/>
        <v>0</v>
      </c>
      <c r="C2980" s="28">
        <v>0</v>
      </c>
      <c r="D2980" s="28">
        <v>65</v>
      </c>
      <c r="E2980" s="28">
        <v>75.33</v>
      </c>
      <c r="F2980" s="28">
        <v>79.3</v>
      </c>
      <c r="G2980" s="5">
        <f t="shared" si="172"/>
        <v>74.33</v>
      </c>
      <c r="H2980" s="5">
        <v>27.4</v>
      </c>
      <c r="I2980" s="24">
        <v>0</v>
      </c>
      <c r="J2980" s="24">
        <v>0</v>
      </c>
      <c r="K2980" s="24">
        <f t="shared" si="171"/>
        <v>0</v>
      </c>
      <c r="L2980" s="14">
        <v>22</v>
      </c>
    </row>
    <row r="2981" spans="1:12">
      <c r="A2981" s="15">
        <v>46261</v>
      </c>
      <c r="B2981" s="123" t="b">
        <f t="shared" ca="1" si="170"/>
        <v>0</v>
      </c>
      <c r="C2981" s="28">
        <v>75</v>
      </c>
      <c r="D2981" s="28">
        <v>62.5</v>
      </c>
      <c r="E2981" s="28">
        <v>73.599999999999994</v>
      </c>
      <c r="F2981" s="28">
        <v>80.97</v>
      </c>
      <c r="G2981" s="5">
        <f t="shared" si="172"/>
        <v>73.58971428571428</v>
      </c>
      <c r="H2981" s="5">
        <v>27.1</v>
      </c>
      <c r="I2981" s="24">
        <v>5270.6246844319776</v>
      </c>
      <c r="J2981" s="24">
        <v>6008.5541648182898</v>
      </c>
      <c r="K2981" s="24">
        <f t="shared" si="171"/>
        <v>11279.178849250267</v>
      </c>
      <c r="L2981" s="14">
        <v>22</v>
      </c>
    </row>
    <row r="2982" spans="1:12">
      <c r="A2982" s="15">
        <v>46262</v>
      </c>
      <c r="B2982" s="123" t="b">
        <f t="shared" ca="1" si="170"/>
        <v>0</v>
      </c>
      <c r="C2982" s="28">
        <v>100</v>
      </c>
      <c r="D2982" s="28">
        <v>66</v>
      </c>
      <c r="E2982" s="28">
        <v>66.53</v>
      </c>
      <c r="F2982" s="28">
        <v>79.47</v>
      </c>
      <c r="G2982" s="5">
        <f t="shared" si="172"/>
        <v>70.84542857142857</v>
      </c>
      <c r="H2982" s="5">
        <v>28.785416666666666</v>
      </c>
      <c r="I2982" s="24">
        <v>4187.1000000000004</v>
      </c>
      <c r="J2982" s="24">
        <v>4463.9000000000015</v>
      </c>
      <c r="K2982" s="24">
        <f t="shared" si="171"/>
        <v>8651.0000000000018</v>
      </c>
      <c r="L2982" s="14">
        <v>26</v>
      </c>
    </row>
    <row r="2983" spans="1:12">
      <c r="A2983" s="15">
        <v>46263</v>
      </c>
      <c r="B2983" s="123" t="b">
        <f t="shared" ca="1" si="170"/>
        <v>0</v>
      </c>
      <c r="C2983" s="28">
        <v>150</v>
      </c>
      <c r="D2983" s="28">
        <v>65.25</v>
      </c>
      <c r="E2983" s="28">
        <v>70</v>
      </c>
      <c r="F2983" s="28">
        <v>78.63</v>
      </c>
      <c r="G2983" s="5">
        <f t="shared" si="172"/>
        <v>71.873142857142852</v>
      </c>
      <c r="H2983" s="5">
        <v>29.2</v>
      </c>
      <c r="I2983" s="24">
        <v>6279</v>
      </c>
      <c r="J2983" s="24">
        <v>6764</v>
      </c>
      <c r="K2983" s="24">
        <f t="shared" si="171"/>
        <v>13043</v>
      </c>
      <c r="L2983" s="14">
        <v>22</v>
      </c>
    </row>
    <row r="2984" spans="1:12">
      <c r="A2984" s="15">
        <v>46264</v>
      </c>
      <c r="B2984" s="123" t="b">
        <f t="shared" ca="1" si="170"/>
        <v>0</v>
      </c>
      <c r="C2984" s="28">
        <v>37.5</v>
      </c>
      <c r="D2984" s="28">
        <v>57.999999999999993</v>
      </c>
      <c r="E2984" s="28">
        <v>53.6</v>
      </c>
      <c r="F2984" s="28">
        <v>58.930000000000007</v>
      </c>
      <c r="G2984" s="5">
        <f t="shared" si="172"/>
        <v>56.433142857142855</v>
      </c>
      <c r="H2984" s="5">
        <v>27.8</v>
      </c>
      <c r="I2984" s="24">
        <v>5502</v>
      </c>
      <c r="J2984" s="24">
        <v>6358</v>
      </c>
      <c r="K2984" s="24">
        <f t="shared" si="171"/>
        <v>11860</v>
      </c>
      <c r="L2984" s="14">
        <v>18</v>
      </c>
    </row>
    <row r="2985" spans="1:12">
      <c r="A2985" s="15">
        <v>46265</v>
      </c>
      <c r="B2985" s="123" t="b">
        <f t="shared" ca="1" si="170"/>
        <v>0</v>
      </c>
      <c r="C2985" s="28">
        <v>19.899999999999999</v>
      </c>
      <c r="D2985" s="28">
        <v>49.75</v>
      </c>
      <c r="E2985" s="28">
        <v>43.87</v>
      </c>
      <c r="F2985" s="28">
        <v>38.56</v>
      </c>
      <c r="G2985" s="5">
        <f t="shared" si="172"/>
        <v>43.393428571428572</v>
      </c>
      <c r="H2985" s="5">
        <v>27.2</v>
      </c>
      <c r="I2985" s="24">
        <v>5019</v>
      </c>
      <c r="J2985" s="24">
        <v>5513</v>
      </c>
      <c r="K2985" s="24">
        <f t="shared" si="171"/>
        <v>10532</v>
      </c>
      <c r="L2985" s="14">
        <v>15</v>
      </c>
    </row>
    <row r="2986" spans="1:12">
      <c r="A2986" s="15">
        <v>46266</v>
      </c>
      <c r="B2986" s="123" t="b">
        <f t="shared" ref="B2986:B3007" ca="1" si="173">AND(A2986&gt;=(TODAY()-30),A2986&lt;TODAY())</f>
        <v>0</v>
      </c>
      <c r="C2986" s="28">
        <v>71.5</v>
      </c>
      <c r="D2986" s="28">
        <v>47.75</v>
      </c>
      <c r="E2986" s="28">
        <v>37.47</v>
      </c>
      <c r="F2986" s="28">
        <v>41.74</v>
      </c>
      <c r="G2986" s="5">
        <f t="shared" si="172"/>
        <v>41.283714285714282</v>
      </c>
      <c r="H2986" s="5">
        <v>26.4</v>
      </c>
      <c r="I2986" s="24">
        <v>4993</v>
      </c>
      <c r="J2986" s="24">
        <v>5388</v>
      </c>
      <c r="K2986" s="24">
        <f t="shared" ref="K2986:K3007" si="174">I2986+J2986</f>
        <v>10381</v>
      </c>
      <c r="L2986" s="14">
        <v>15</v>
      </c>
    </row>
    <row r="2987" spans="1:12">
      <c r="A2987" s="15">
        <v>46267</v>
      </c>
      <c r="B2987" s="123" t="b">
        <f t="shared" ca="1" si="173"/>
        <v>0</v>
      </c>
      <c r="C2987" s="28">
        <v>62.5</v>
      </c>
      <c r="D2987" s="28">
        <v>50.25</v>
      </c>
      <c r="E2987" s="28">
        <v>40</v>
      </c>
      <c r="F2987" s="28">
        <v>45.91</v>
      </c>
      <c r="G2987" s="5">
        <f t="shared" si="172"/>
        <v>44.369142857142855</v>
      </c>
      <c r="H2987" s="5">
        <v>27</v>
      </c>
      <c r="I2987" s="24">
        <v>4445</v>
      </c>
      <c r="J2987" s="24">
        <v>4866</v>
      </c>
      <c r="K2987" s="24">
        <f t="shared" si="174"/>
        <v>9311</v>
      </c>
      <c r="L2987" s="14">
        <v>11</v>
      </c>
    </row>
    <row r="2988" spans="1:12">
      <c r="A2988" s="15">
        <v>46268</v>
      </c>
      <c r="B2988" s="123" t="b">
        <f t="shared" ca="1" si="173"/>
        <v>0</v>
      </c>
      <c r="C2988" s="28">
        <v>42.4</v>
      </c>
      <c r="D2988" s="28">
        <v>54.5</v>
      </c>
      <c r="E2988" s="28">
        <v>44.53</v>
      </c>
      <c r="F2988" s="28">
        <v>47.41</v>
      </c>
      <c r="G2988" s="5">
        <f t="shared" si="172"/>
        <v>47.796285714285716</v>
      </c>
      <c r="H2988" s="5">
        <v>27.7</v>
      </c>
      <c r="I2988" s="24">
        <v>4208</v>
      </c>
      <c r="J2988" s="24">
        <v>4449</v>
      </c>
      <c r="K2988" s="24">
        <f t="shared" si="174"/>
        <v>8657</v>
      </c>
      <c r="L2988" s="14">
        <v>15</v>
      </c>
    </row>
    <row r="2989" spans="1:12">
      <c r="A2989" s="15">
        <v>46269</v>
      </c>
      <c r="B2989" s="123" t="b">
        <f t="shared" ca="1" si="173"/>
        <v>0</v>
      </c>
      <c r="C2989" s="28">
        <v>37.799999999999997</v>
      </c>
      <c r="D2989" s="28">
        <v>63.75</v>
      </c>
      <c r="E2989" s="28">
        <v>50.4</v>
      </c>
      <c r="F2989" s="28">
        <v>58.26</v>
      </c>
      <c r="G2989" s="5">
        <f t="shared" si="172"/>
        <v>56.146285714285717</v>
      </c>
      <c r="H2989" s="5">
        <v>27.7</v>
      </c>
      <c r="I2989" s="24">
        <v>4312</v>
      </c>
      <c r="J2989" s="24">
        <v>4764</v>
      </c>
      <c r="K2989" s="24">
        <f t="shared" si="174"/>
        <v>9076</v>
      </c>
      <c r="L2989" s="14">
        <v>15</v>
      </c>
    </row>
    <row r="2990" spans="1:12">
      <c r="A2990" s="15">
        <v>46270</v>
      </c>
      <c r="B2990" s="123" t="b">
        <f t="shared" ca="1" si="173"/>
        <v>0</v>
      </c>
      <c r="C2990" s="28">
        <v>119.9</v>
      </c>
      <c r="D2990" s="28">
        <v>67.25</v>
      </c>
      <c r="E2990" s="28">
        <v>58.8</v>
      </c>
      <c r="F2990" s="28">
        <v>77.13</v>
      </c>
      <c r="G2990" s="5">
        <f t="shared" si="172"/>
        <v>67.016000000000005</v>
      </c>
      <c r="H2990" s="5">
        <v>28.4</v>
      </c>
      <c r="I2990" s="24">
        <v>4936</v>
      </c>
      <c r="J2990" s="24">
        <v>5659</v>
      </c>
      <c r="K2990" s="24">
        <f t="shared" si="174"/>
        <v>10595</v>
      </c>
      <c r="L2990" s="14">
        <v>18</v>
      </c>
    </row>
    <row r="2991" spans="1:12">
      <c r="A2991" s="15">
        <v>46271</v>
      </c>
      <c r="B2991" s="123" t="b">
        <f t="shared" ca="1" si="173"/>
        <v>0</v>
      </c>
      <c r="C2991" s="28">
        <v>92.8</v>
      </c>
      <c r="D2991" s="28">
        <v>54.25</v>
      </c>
      <c r="E2991" s="28">
        <v>46.93</v>
      </c>
      <c r="F2991" s="28">
        <v>39.729999999999997</v>
      </c>
      <c r="G2991" s="5">
        <f t="shared" si="172"/>
        <v>46.134571428571427</v>
      </c>
      <c r="H2991" s="5">
        <v>27.3</v>
      </c>
      <c r="I2991" s="24">
        <v>5141</v>
      </c>
      <c r="J2991" s="24">
        <v>5808</v>
      </c>
      <c r="K2991" s="24">
        <f t="shared" si="174"/>
        <v>10949</v>
      </c>
      <c r="L2991" s="14">
        <v>18</v>
      </c>
    </row>
    <row r="2992" spans="1:12">
      <c r="A2992" s="15">
        <v>46272</v>
      </c>
      <c r="B2992" s="123" t="b">
        <f t="shared" ca="1" si="173"/>
        <v>0</v>
      </c>
      <c r="C2992" s="28">
        <v>35.700000000000003</v>
      </c>
      <c r="D2992" s="28">
        <v>51.75</v>
      </c>
      <c r="E2992" s="28">
        <v>48.27</v>
      </c>
      <c r="F2992" s="28">
        <v>43.24</v>
      </c>
      <c r="G2992" s="5">
        <f t="shared" si="172"/>
        <v>47.340857142857146</v>
      </c>
      <c r="H2992" s="5">
        <v>28.1</v>
      </c>
      <c r="I2992" s="24">
        <v>5101</v>
      </c>
      <c r="J2992" s="24">
        <v>6136</v>
      </c>
      <c r="K2992" s="24">
        <f t="shared" si="174"/>
        <v>11237</v>
      </c>
      <c r="L2992" s="14">
        <v>11</v>
      </c>
    </row>
    <row r="2993" spans="1:12">
      <c r="A2993" s="15">
        <v>46273</v>
      </c>
      <c r="B2993" s="123" t="b">
        <f t="shared" ca="1" si="173"/>
        <v>0</v>
      </c>
      <c r="C2993" s="28">
        <v>11.6</v>
      </c>
      <c r="D2993" s="28">
        <v>56.75</v>
      </c>
      <c r="E2993" s="28">
        <v>42.93</v>
      </c>
      <c r="F2993" s="28">
        <v>41.74</v>
      </c>
      <c r="G2993" s="5">
        <f t="shared" si="172"/>
        <v>45.680857142857143</v>
      </c>
      <c r="H2993" s="5">
        <v>28.681249999999995</v>
      </c>
      <c r="I2993" s="24">
        <v>4892</v>
      </c>
      <c r="J2993" s="24">
        <v>6047</v>
      </c>
      <c r="K2993" s="24">
        <f t="shared" si="174"/>
        <v>10939</v>
      </c>
      <c r="L2993" s="14">
        <v>15</v>
      </c>
    </row>
    <row r="2994" spans="1:12">
      <c r="A2994" s="15">
        <v>46274</v>
      </c>
      <c r="B2994" s="123" t="b">
        <f t="shared" ca="1" si="173"/>
        <v>0</v>
      </c>
      <c r="C2994" s="28">
        <v>74.400000000000006</v>
      </c>
      <c r="D2994" s="28">
        <v>61.750000000000007</v>
      </c>
      <c r="E2994" s="28">
        <v>43.47</v>
      </c>
      <c r="F2994" s="28">
        <v>42.74</v>
      </c>
      <c r="G2994" s="5">
        <f t="shared" si="172"/>
        <v>47.398000000000003</v>
      </c>
      <c r="H2994" s="5">
        <v>28.3</v>
      </c>
      <c r="I2994" s="24">
        <v>4546</v>
      </c>
      <c r="J2994" s="24">
        <v>5440</v>
      </c>
      <c r="K2994" s="24">
        <f t="shared" si="174"/>
        <v>9986</v>
      </c>
      <c r="L2994" s="14">
        <v>11</v>
      </c>
    </row>
    <row r="2995" spans="1:12">
      <c r="A2995" s="15">
        <v>46275</v>
      </c>
      <c r="B2995" s="123" t="b">
        <f t="shared" ca="1" si="173"/>
        <v>0</v>
      </c>
      <c r="C2995" s="28">
        <v>86.4</v>
      </c>
      <c r="D2995" s="28">
        <v>55.5</v>
      </c>
      <c r="E2995" s="28">
        <v>39.869999999999997</v>
      </c>
      <c r="F2995" s="28">
        <v>55.93</v>
      </c>
      <c r="G2995" s="5">
        <f t="shared" si="172"/>
        <v>48.948857142857143</v>
      </c>
      <c r="H2995" s="5">
        <v>28.2</v>
      </c>
      <c r="I2995" s="24">
        <v>4338</v>
      </c>
      <c r="J2995" s="24">
        <v>5059</v>
      </c>
      <c r="K2995" s="24">
        <f t="shared" si="174"/>
        <v>9397</v>
      </c>
      <c r="L2995" s="14">
        <v>15</v>
      </c>
    </row>
    <row r="2996" spans="1:12">
      <c r="A2996" s="15">
        <v>46276</v>
      </c>
      <c r="B2996" s="123" t="b">
        <f t="shared" ca="1" si="173"/>
        <v>0</v>
      </c>
      <c r="C2996" s="28">
        <v>17.100000000000001</v>
      </c>
      <c r="D2996" s="28">
        <v>59</v>
      </c>
      <c r="E2996" s="28">
        <v>50.4</v>
      </c>
      <c r="F2996" s="28">
        <v>59.93</v>
      </c>
      <c r="G2996" s="5">
        <f t="shared" si="172"/>
        <v>55.633142857142857</v>
      </c>
      <c r="H2996" s="5">
        <v>27.9</v>
      </c>
      <c r="I2996" s="24">
        <v>4239</v>
      </c>
      <c r="J2996" s="24">
        <v>4987</v>
      </c>
      <c r="K2996" s="24">
        <f t="shared" si="174"/>
        <v>9226</v>
      </c>
      <c r="L2996" s="14">
        <v>15</v>
      </c>
    </row>
    <row r="2997" spans="1:12">
      <c r="A2997" s="15">
        <v>46277</v>
      </c>
      <c r="B2997" s="123" t="b">
        <f t="shared" ca="1" si="173"/>
        <v>0</v>
      </c>
      <c r="C2997" s="28">
        <v>58</v>
      </c>
      <c r="D2997" s="28">
        <v>64.75</v>
      </c>
      <c r="E2997" s="28">
        <v>67.069999999999993</v>
      </c>
      <c r="F2997" s="28">
        <v>76.790000000000006</v>
      </c>
      <c r="G2997" s="5">
        <f t="shared" si="172"/>
        <v>69.872285714285709</v>
      </c>
      <c r="H2997" s="5">
        <v>28.3</v>
      </c>
      <c r="I2997" s="24">
        <v>4543</v>
      </c>
      <c r="J2997" s="24">
        <v>5667</v>
      </c>
      <c r="K2997" s="24">
        <f t="shared" si="174"/>
        <v>10210</v>
      </c>
      <c r="L2997" s="14">
        <v>21</v>
      </c>
    </row>
    <row r="2998" spans="1:12">
      <c r="A2998" s="15">
        <v>46278</v>
      </c>
      <c r="B2998" s="123" t="b">
        <f t="shared" ca="1" si="173"/>
        <v>0</v>
      </c>
      <c r="C2998" s="28">
        <v>13.7</v>
      </c>
      <c r="D2998" s="28">
        <v>50</v>
      </c>
      <c r="E2998" s="28">
        <v>34.799999999999997</v>
      </c>
      <c r="F2998" s="28">
        <v>43.07</v>
      </c>
      <c r="G2998" s="5">
        <f t="shared" si="172"/>
        <v>41.109714285714283</v>
      </c>
      <c r="H2998" s="5">
        <v>27.9</v>
      </c>
      <c r="I2998" s="24">
        <v>4816</v>
      </c>
      <c r="J2998" s="24">
        <v>5710</v>
      </c>
      <c r="K2998" s="24">
        <f t="shared" si="174"/>
        <v>10526</v>
      </c>
      <c r="L2998" s="14">
        <v>22</v>
      </c>
    </row>
    <row r="2999" spans="1:12">
      <c r="A2999" s="15">
        <v>46279</v>
      </c>
      <c r="B2999" s="123" t="b">
        <f t="shared" ca="1" si="173"/>
        <v>0</v>
      </c>
      <c r="C2999" s="28">
        <v>52.9</v>
      </c>
      <c r="D2999" s="28">
        <v>50.75</v>
      </c>
      <c r="E2999" s="28">
        <v>40.93</v>
      </c>
      <c r="F2999" s="28">
        <v>45.58</v>
      </c>
      <c r="G2999" s="5">
        <f t="shared" si="172"/>
        <v>44.768857142857144</v>
      </c>
      <c r="H2999" s="5">
        <v>26.8</v>
      </c>
      <c r="I2999" s="24">
        <v>4701</v>
      </c>
      <c r="J2999" s="24">
        <v>5518</v>
      </c>
      <c r="K2999" s="24">
        <f t="shared" si="174"/>
        <v>10219</v>
      </c>
      <c r="L2999" s="14">
        <v>12</v>
      </c>
    </row>
    <row r="3000" spans="1:12">
      <c r="A3000" s="15">
        <v>46280</v>
      </c>
      <c r="B3000" s="123" t="b">
        <f t="shared" ca="1" si="173"/>
        <v>1</v>
      </c>
      <c r="C3000" s="28">
        <v>88.3</v>
      </c>
      <c r="D3000" s="28">
        <v>57.5</v>
      </c>
      <c r="E3000" s="28">
        <v>47.6</v>
      </c>
      <c r="F3000" s="28">
        <v>52.25</v>
      </c>
      <c r="G3000" s="5">
        <f t="shared" si="172"/>
        <v>51.457142857142856</v>
      </c>
      <c r="H3000" s="5">
        <v>27.3</v>
      </c>
      <c r="I3000" s="24">
        <v>4504</v>
      </c>
      <c r="J3000" s="24">
        <v>5530</v>
      </c>
      <c r="K3000" s="24">
        <f t="shared" si="174"/>
        <v>10034</v>
      </c>
      <c r="L3000" s="14">
        <v>11</v>
      </c>
    </row>
    <row r="3001" spans="1:12">
      <c r="A3001" s="15">
        <v>46281</v>
      </c>
      <c r="B3001" s="123" t="b">
        <f t="shared" ca="1" si="173"/>
        <v>1</v>
      </c>
      <c r="C3001" s="28">
        <v>120.2</v>
      </c>
      <c r="D3001" s="28">
        <v>62.5</v>
      </c>
      <c r="E3001" s="28">
        <v>51.07</v>
      </c>
      <c r="F3001" s="28">
        <v>56.09</v>
      </c>
      <c r="G3001" s="5">
        <f t="shared" si="172"/>
        <v>55.403714285714287</v>
      </c>
      <c r="H3001" s="5">
        <v>27.9</v>
      </c>
      <c r="I3001" s="24">
        <v>4608</v>
      </c>
      <c r="J3001" s="24">
        <v>5233</v>
      </c>
      <c r="K3001" s="24">
        <f t="shared" si="174"/>
        <v>9841</v>
      </c>
      <c r="L3001" s="14">
        <v>11</v>
      </c>
    </row>
    <row r="3002" spans="1:12">
      <c r="A3002" s="15">
        <v>46282</v>
      </c>
      <c r="B3002" s="123" t="b">
        <f t="shared" ca="1" si="173"/>
        <v>1</v>
      </c>
      <c r="C3002" s="28">
        <v>100</v>
      </c>
      <c r="D3002" s="28">
        <v>65.75</v>
      </c>
      <c r="E3002" s="28">
        <v>56</v>
      </c>
      <c r="F3002" s="28">
        <v>65.61</v>
      </c>
      <c r="G3002" s="5">
        <f t="shared" si="172"/>
        <v>61.523428571428575</v>
      </c>
      <c r="H3002" s="5">
        <v>27.841666666666672</v>
      </c>
      <c r="I3002" s="24">
        <v>4914</v>
      </c>
      <c r="J3002" s="24">
        <v>5340</v>
      </c>
      <c r="K3002" s="24">
        <f t="shared" si="174"/>
        <v>10254</v>
      </c>
      <c r="L3002" s="14">
        <v>11</v>
      </c>
    </row>
    <row r="3003" spans="1:12">
      <c r="A3003" s="15">
        <v>46283</v>
      </c>
      <c r="B3003" s="123" t="b">
        <f t="shared" ca="1" si="173"/>
        <v>1</v>
      </c>
      <c r="C3003" s="28">
        <v>100</v>
      </c>
      <c r="D3003" s="28">
        <v>64</v>
      </c>
      <c r="E3003" s="28">
        <v>61.07</v>
      </c>
      <c r="F3003" s="28">
        <v>71.45</v>
      </c>
      <c r="G3003" s="5">
        <f t="shared" si="172"/>
        <v>65.298571428571435</v>
      </c>
      <c r="H3003" s="5">
        <v>28.095833333333335</v>
      </c>
      <c r="I3003" s="24">
        <v>4826</v>
      </c>
      <c r="J3003" s="24">
        <v>5817</v>
      </c>
      <c r="K3003" s="24">
        <f t="shared" si="174"/>
        <v>10643</v>
      </c>
      <c r="L3003" s="14">
        <v>15</v>
      </c>
    </row>
    <row r="3004" spans="1:12">
      <c r="A3004" s="15">
        <v>46284</v>
      </c>
      <c r="B3004" s="123" t="b">
        <f t="shared" ca="1" si="173"/>
        <v>1</v>
      </c>
      <c r="C3004" s="28">
        <v>71.400000000000006</v>
      </c>
      <c r="D3004" s="28">
        <v>65.75</v>
      </c>
      <c r="E3004" s="28">
        <v>88.13</v>
      </c>
      <c r="F3004" s="28">
        <v>89.32</v>
      </c>
      <c r="G3004" s="5">
        <f t="shared" si="172"/>
        <v>83.42257142857143</v>
      </c>
      <c r="H3004" s="5">
        <v>28.4</v>
      </c>
      <c r="I3004" s="24">
        <v>5005</v>
      </c>
      <c r="J3004" s="24">
        <v>5824</v>
      </c>
      <c r="K3004" s="24">
        <f t="shared" si="174"/>
        <v>10829</v>
      </c>
      <c r="L3004" s="14">
        <v>26</v>
      </c>
    </row>
    <row r="3005" spans="1:12">
      <c r="A3005" s="15">
        <v>46285</v>
      </c>
      <c r="B3005" s="123" t="b">
        <f t="shared" ca="1" si="173"/>
        <v>1</v>
      </c>
      <c r="C3005" s="28">
        <v>80.099999999999994</v>
      </c>
      <c r="D3005" s="28">
        <v>61.25</v>
      </c>
      <c r="E3005" s="28">
        <v>87.73</v>
      </c>
      <c r="F3005" s="28">
        <v>83.97</v>
      </c>
      <c r="G3005" s="5">
        <f t="shared" si="172"/>
        <v>80.388285714285715</v>
      </c>
      <c r="H3005" s="5">
        <v>28.6</v>
      </c>
      <c r="I3005" s="24">
        <v>4487</v>
      </c>
      <c r="J3005" s="24">
        <v>5442</v>
      </c>
      <c r="K3005" s="24">
        <f t="shared" si="174"/>
        <v>9929</v>
      </c>
      <c r="L3005" s="14">
        <v>26</v>
      </c>
    </row>
    <row r="3006" spans="1:12">
      <c r="A3006" s="15">
        <v>46286</v>
      </c>
      <c r="B3006" s="123" t="b">
        <f t="shared" ca="1" si="173"/>
        <v>1</v>
      </c>
      <c r="C3006" s="28">
        <v>66.900000000000006</v>
      </c>
      <c r="D3006" s="28">
        <v>65</v>
      </c>
      <c r="E3006" s="28">
        <v>90.67</v>
      </c>
      <c r="F3006" s="28">
        <v>88.48</v>
      </c>
      <c r="G3006" s="5">
        <f t="shared" si="172"/>
        <v>84.051714285714283</v>
      </c>
      <c r="H3006" s="5">
        <v>28.4</v>
      </c>
      <c r="I3006" s="24">
        <v>4835</v>
      </c>
      <c r="J3006" s="24">
        <v>5451</v>
      </c>
      <c r="K3006" s="24">
        <f t="shared" si="174"/>
        <v>10286</v>
      </c>
      <c r="L3006" s="14">
        <v>15</v>
      </c>
    </row>
    <row r="3007" spans="1:12">
      <c r="A3007" s="15">
        <v>46287</v>
      </c>
      <c r="B3007" s="123" t="b">
        <f t="shared" ca="1" si="173"/>
        <v>1</v>
      </c>
      <c r="C3007" s="28">
        <v>69.5</v>
      </c>
      <c r="D3007" s="28">
        <v>60.75</v>
      </c>
      <c r="E3007" s="28">
        <v>73.47</v>
      </c>
      <c r="F3007" s="28">
        <v>79.3</v>
      </c>
      <c r="G3007" s="5">
        <f t="shared" si="172"/>
        <v>72.561428571428578</v>
      </c>
      <c r="H3007" s="5">
        <v>28</v>
      </c>
      <c r="I3007" s="24">
        <v>4887</v>
      </c>
      <c r="J3007" s="24">
        <v>5662</v>
      </c>
      <c r="K3007" s="24">
        <f t="shared" si="174"/>
        <v>10549</v>
      </c>
      <c r="L3007" s="14">
        <v>15</v>
      </c>
    </row>
    <row r="3008" spans="1:12">
      <c r="A3008" s="15">
        <v>46288</v>
      </c>
      <c r="B3008" s="123" t="b">
        <f t="shared" ref="B3008:B3015" ca="1" si="175">AND(A3008&gt;=(TODAY()-30),A3008&lt;TODAY())</f>
        <v>1</v>
      </c>
      <c r="C3008" s="28">
        <v>35.799999999999997</v>
      </c>
      <c r="D3008" s="28">
        <v>61</v>
      </c>
      <c r="E3008" s="28">
        <v>64</v>
      </c>
      <c r="F3008" s="28">
        <v>66.61</v>
      </c>
      <c r="G3008" s="5">
        <f t="shared" ref="G3008:G3015" si="176">((D3008*400)+(E3008*750)+(F3008*600))/1750</f>
        <v>64.209142857142851</v>
      </c>
      <c r="H3008" s="5">
        <v>28.3</v>
      </c>
      <c r="I3008" s="24">
        <v>4467</v>
      </c>
      <c r="J3008" s="24">
        <v>5667</v>
      </c>
      <c r="K3008" s="24">
        <f t="shared" ref="K3008:K3015" si="177">I3008+J3008</f>
        <v>10134</v>
      </c>
      <c r="L3008" s="14">
        <v>11</v>
      </c>
    </row>
    <row r="3009" spans="1:12">
      <c r="A3009" s="15">
        <v>46289</v>
      </c>
      <c r="B3009" s="123" t="b">
        <f t="shared" ca="1" si="175"/>
        <v>1</v>
      </c>
      <c r="C3009" s="28">
        <v>33.799999999999997</v>
      </c>
      <c r="D3009" s="28">
        <v>64.75</v>
      </c>
      <c r="E3009" s="28">
        <v>75.070000000000007</v>
      </c>
      <c r="F3009" s="28">
        <v>73.11999999999999</v>
      </c>
      <c r="G3009" s="5">
        <f t="shared" si="176"/>
        <v>72.042571428571435</v>
      </c>
      <c r="H3009" s="5">
        <v>28.1</v>
      </c>
      <c r="I3009" s="24">
        <v>4753</v>
      </c>
      <c r="J3009" s="24">
        <v>5874</v>
      </c>
      <c r="K3009" s="24">
        <f t="shared" si="177"/>
        <v>10627</v>
      </c>
      <c r="L3009" s="14">
        <v>18</v>
      </c>
    </row>
    <row r="3010" spans="1:12">
      <c r="A3010" s="15">
        <v>46290</v>
      </c>
      <c r="B3010" s="123" t="b">
        <f t="shared" ca="1" si="175"/>
        <v>1</v>
      </c>
      <c r="C3010" s="28">
        <v>37.6</v>
      </c>
      <c r="D3010" s="28">
        <v>64.5</v>
      </c>
      <c r="E3010" s="28">
        <v>96.8</v>
      </c>
      <c r="F3010" s="28">
        <v>88.649999999999991</v>
      </c>
      <c r="G3010" s="5">
        <f t="shared" si="176"/>
        <v>86.622857142857143</v>
      </c>
      <c r="H3010" s="5">
        <v>28.3</v>
      </c>
      <c r="I3010" s="24">
        <v>4611</v>
      </c>
      <c r="J3010" s="24">
        <v>5519</v>
      </c>
      <c r="K3010" s="24">
        <f t="shared" si="177"/>
        <v>10130</v>
      </c>
      <c r="L3010" s="14">
        <v>31</v>
      </c>
    </row>
    <row r="3011" spans="1:12">
      <c r="A3011" s="15">
        <v>46291</v>
      </c>
      <c r="B3011" s="123" t="b">
        <f t="shared" ca="1" si="175"/>
        <v>1</v>
      </c>
      <c r="C3011" s="28">
        <v>45.2</v>
      </c>
      <c r="D3011" s="28">
        <v>65.75</v>
      </c>
      <c r="E3011" s="28">
        <v>97.2</v>
      </c>
      <c r="F3011" s="28">
        <v>82.14</v>
      </c>
      <c r="G3011" s="5">
        <f t="shared" si="176"/>
        <v>84.847999999999999</v>
      </c>
      <c r="H3011" s="5">
        <v>28.1</v>
      </c>
      <c r="I3011" s="24">
        <v>5002</v>
      </c>
      <c r="J3011" s="24">
        <v>6016</v>
      </c>
      <c r="K3011" s="24">
        <f t="shared" si="177"/>
        <v>11018</v>
      </c>
      <c r="L3011" s="14">
        <v>36</v>
      </c>
    </row>
    <row r="3012" spans="1:12">
      <c r="A3012" s="15">
        <v>46292</v>
      </c>
      <c r="B3012" s="123" t="b">
        <f t="shared" ca="1" si="175"/>
        <v>1</v>
      </c>
      <c r="C3012" s="28">
        <v>92</v>
      </c>
      <c r="D3012" s="28">
        <v>64.5</v>
      </c>
      <c r="E3012" s="28">
        <v>67.73</v>
      </c>
      <c r="F3012" s="28">
        <v>71.45</v>
      </c>
      <c r="G3012" s="5">
        <f t="shared" si="176"/>
        <v>68.267142857142858</v>
      </c>
      <c r="H3012" s="5">
        <v>28.5</v>
      </c>
      <c r="I3012" s="24">
        <v>5560</v>
      </c>
      <c r="J3012" s="24">
        <v>6658</v>
      </c>
      <c r="K3012" s="24">
        <f t="shared" si="177"/>
        <v>12218</v>
      </c>
      <c r="L3012" s="14">
        <v>26</v>
      </c>
    </row>
    <row r="3013" spans="1:12">
      <c r="A3013" s="15">
        <v>46293</v>
      </c>
      <c r="B3013" s="123" t="b">
        <f t="shared" ca="1" si="175"/>
        <v>1</v>
      </c>
      <c r="C3013" s="28">
        <v>70.599999999999994</v>
      </c>
      <c r="D3013" s="28">
        <v>65.75</v>
      </c>
      <c r="E3013" s="28">
        <v>81.87</v>
      </c>
      <c r="F3013" s="28">
        <v>89.32</v>
      </c>
      <c r="G3013" s="5">
        <f t="shared" si="176"/>
        <v>80.739714285714285</v>
      </c>
      <c r="H3013" s="5">
        <v>28.8</v>
      </c>
      <c r="I3013" s="24">
        <v>5713</v>
      </c>
      <c r="J3013" s="24">
        <v>6431</v>
      </c>
      <c r="K3013" s="24">
        <f t="shared" si="177"/>
        <v>12144</v>
      </c>
      <c r="L3013" s="14">
        <v>22</v>
      </c>
    </row>
    <row r="3014" spans="1:12">
      <c r="A3014" s="15">
        <v>46294</v>
      </c>
      <c r="B3014" s="123" t="b">
        <f t="shared" ca="1" si="175"/>
        <v>1</v>
      </c>
      <c r="C3014" s="28">
        <v>74.099999999999994</v>
      </c>
      <c r="D3014" s="28">
        <v>66</v>
      </c>
      <c r="E3014" s="28">
        <v>72.930000000000007</v>
      </c>
      <c r="F3014" s="28">
        <v>84.14</v>
      </c>
      <c r="G3014" s="5">
        <f t="shared" si="176"/>
        <v>75.189428571428564</v>
      </c>
      <c r="H3014" s="5">
        <v>29</v>
      </c>
      <c r="I3014" s="24">
        <v>5858</v>
      </c>
      <c r="J3014" s="24">
        <v>6746</v>
      </c>
      <c r="K3014" s="24">
        <f t="shared" si="177"/>
        <v>12604</v>
      </c>
      <c r="L3014" s="14">
        <v>22</v>
      </c>
    </row>
    <row r="3015" spans="1:12">
      <c r="A3015" s="15">
        <v>46295</v>
      </c>
      <c r="B3015" s="123" t="b">
        <f t="shared" ca="1" si="175"/>
        <v>1</v>
      </c>
      <c r="C3015" s="28">
        <v>45.5</v>
      </c>
      <c r="D3015" s="28">
        <v>66.75</v>
      </c>
      <c r="E3015" s="28">
        <v>77.73</v>
      </c>
      <c r="F3015" s="28">
        <v>89.65</v>
      </c>
      <c r="G3015" s="5">
        <f t="shared" si="176"/>
        <v>79.307142857142864</v>
      </c>
      <c r="H3015" s="5">
        <v>29.4</v>
      </c>
      <c r="I3015" s="24">
        <v>5956</v>
      </c>
      <c r="J3015" s="24">
        <v>6951</v>
      </c>
      <c r="K3015" s="24">
        <f t="shared" si="177"/>
        <v>12907</v>
      </c>
      <c r="L3015" s="14">
        <v>18</v>
      </c>
    </row>
    <row r="3016" spans="1:12">
      <c r="A3016" s="15">
        <v>46296</v>
      </c>
      <c r="B3016" s="123" t="b">
        <f t="shared" ref="B3016:B3046" ca="1" si="178">AND(A3016&gt;=(TODAY()-30),A3016&lt;TODAY())</f>
        <v>1</v>
      </c>
      <c r="C3016" s="28">
        <v>42.2</v>
      </c>
      <c r="D3016" s="28">
        <v>66.25</v>
      </c>
      <c r="E3016" s="28">
        <v>99.33</v>
      </c>
      <c r="F3016" s="28">
        <v>99.17</v>
      </c>
      <c r="G3016" s="5">
        <f t="shared" ref="G3016:G3046" si="179">((D3016*400)+(E3016*750)+(F3016*600))/1750</f>
        <v>91.713999999999999</v>
      </c>
      <c r="H3016" s="5">
        <v>29.3</v>
      </c>
      <c r="I3016" s="24">
        <v>5790</v>
      </c>
      <c r="J3016" s="24">
        <v>6758</v>
      </c>
      <c r="K3016" s="24">
        <f t="shared" ref="K3016:K3046" si="180">I3016+J3016</f>
        <v>12548</v>
      </c>
      <c r="L3016" s="14">
        <v>22</v>
      </c>
    </row>
    <row r="3017" spans="1:12">
      <c r="A3017" s="15">
        <v>46297</v>
      </c>
      <c r="B3017" s="123" t="b">
        <f t="shared" ca="1" si="178"/>
        <v>1</v>
      </c>
      <c r="C3017" s="28">
        <v>0</v>
      </c>
      <c r="D3017" s="28">
        <v>67</v>
      </c>
      <c r="E3017" s="28">
        <v>99.47</v>
      </c>
      <c r="F3017" s="28">
        <v>99</v>
      </c>
      <c r="G3017" s="5">
        <f t="shared" si="179"/>
        <v>91.887142857142862</v>
      </c>
      <c r="H3017" s="5">
        <v>28.9</v>
      </c>
      <c r="I3017" s="24">
        <v>5591</v>
      </c>
      <c r="J3017" s="24">
        <v>6272</v>
      </c>
      <c r="K3017" s="24">
        <f t="shared" si="180"/>
        <v>11863</v>
      </c>
      <c r="L3017" s="14">
        <v>26</v>
      </c>
    </row>
    <row r="3018" spans="1:12">
      <c r="A3018" s="15">
        <v>46298</v>
      </c>
      <c r="B3018" s="123" t="b">
        <f t="shared" ca="1" si="178"/>
        <v>1</v>
      </c>
      <c r="C3018" s="28">
        <v>78.099999999999994</v>
      </c>
      <c r="D3018" s="28">
        <v>67.75</v>
      </c>
      <c r="E3018" s="28">
        <v>99.33</v>
      </c>
      <c r="F3018" s="28">
        <v>99.17</v>
      </c>
      <c r="G3018" s="5">
        <f t="shared" si="179"/>
        <v>92.05685714285714</v>
      </c>
      <c r="H3018" s="5">
        <v>26.832291666666663</v>
      </c>
      <c r="I3018" s="24">
        <v>5039</v>
      </c>
      <c r="J3018" s="24">
        <v>5648</v>
      </c>
      <c r="K3018" s="24">
        <f t="shared" si="180"/>
        <v>10687</v>
      </c>
      <c r="L3018" s="14">
        <v>22</v>
      </c>
    </row>
    <row r="3019" spans="1:12">
      <c r="A3019" s="15">
        <v>46299</v>
      </c>
      <c r="B3019" s="123" t="b">
        <f t="shared" ca="1" si="178"/>
        <v>1</v>
      </c>
      <c r="C3019" s="28">
        <v>37.799999999999997</v>
      </c>
      <c r="D3019" s="28">
        <v>66.25</v>
      </c>
      <c r="E3019" s="28">
        <v>98.8</v>
      </c>
      <c r="F3019" s="28">
        <v>98.5</v>
      </c>
      <c r="G3019" s="5">
        <f t="shared" si="179"/>
        <v>91.257142857142853</v>
      </c>
      <c r="H3019" s="5">
        <v>25.963541666666682</v>
      </c>
      <c r="I3019" s="24">
        <v>4930</v>
      </c>
      <c r="J3019" s="24">
        <v>6189</v>
      </c>
      <c r="K3019" s="24">
        <f t="shared" si="180"/>
        <v>11119</v>
      </c>
      <c r="L3019" s="14">
        <v>22</v>
      </c>
    </row>
    <row r="3020" spans="1:12">
      <c r="A3020" s="15">
        <v>46300</v>
      </c>
      <c r="B3020" s="123" t="b">
        <f t="shared" ca="1" si="178"/>
        <v>1</v>
      </c>
      <c r="C3020" s="28">
        <v>14.4</v>
      </c>
      <c r="D3020" s="28">
        <v>66.5</v>
      </c>
      <c r="E3020" s="28">
        <v>99.07</v>
      </c>
      <c r="F3020" s="28">
        <v>98.5</v>
      </c>
      <c r="G3020" s="5">
        <f t="shared" si="179"/>
        <v>91.43</v>
      </c>
      <c r="H3020" s="5">
        <v>26.8</v>
      </c>
      <c r="I3020" s="24">
        <v>3696</v>
      </c>
      <c r="J3020" s="24">
        <v>4173</v>
      </c>
      <c r="K3020" s="24">
        <f t="shared" si="180"/>
        <v>7869</v>
      </c>
      <c r="L3020" s="14">
        <v>22</v>
      </c>
    </row>
    <row r="3021" spans="1:12">
      <c r="A3021" s="15">
        <v>46301</v>
      </c>
      <c r="B3021" s="123" t="b">
        <f t="shared" ca="1" si="178"/>
        <v>1</v>
      </c>
      <c r="C3021" s="28">
        <v>57.2</v>
      </c>
      <c r="D3021" s="28">
        <v>64.5</v>
      </c>
      <c r="E3021" s="28">
        <v>66.53</v>
      </c>
      <c r="F3021" s="28">
        <v>52.75</v>
      </c>
      <c r="G3021" s="5">
        <f t="shared" si="179"/>
        <v>61.341428571428573</v>
      </c>
      <c r="H3021" s="5">
        <v>24.9</v>
      </c>
      <c r="I3021" s="24">
        <v>3172</v>
      </c>
      <c r="J3021" s="24">
        <v>3268</v>
      </c>
      <c r="K3021" s="24">
        <f t="shared" si="180"/>
        <v>6440</v>
      </c>
      <c r="L3021" s="14">
        <v>18</v>
      </c>
    </row>
    <row r="3022" spans="1:12">
      <c r="A3022" s="15">
        <v>46302</v>
      </c>
      <c r="B3022" s="123" t="b">
        <f t="shared" ca="1" si="178"/>
        <v>1</v>
      </c>
      <c r="C3022" s="28">
        <v>46.6</v>
      </c>
      <c r="D3022" s="28">
        <v>60</v>
      </c>
      <c r="E3022" s="28">
        <v>51.2</v>
      </c>
      <c r="F3022" s="28">
        <v>39.9</v>
      </c>
      <c r="G3022" s="5">
        <f t="shared" si="179"/>
        <v>49.337142857142858</v>
      </c>
      <c r="H3022" s="5">
        <v>28.6</v>
      </c>
      <c r="I3022" s="24">
        <v>3332</v>
      </c>
      <c r="J3022" s="24">
        <v>3504</v>
      </c>
      <c r="K3022" s="24">
        <f t="shared" si="180"/>
        <v>6836</v>
      </c>
      <c r="L3022" s="14">
        <v>15</v>
      </c>
    </row>
    <row r="3023" spans="1:12">
      <c r="A3023" s="15">
        <v>46303</v>
      </c>
      <c r="B3023" s="123" t="b">
        <f t="shared" ca="1" si="178"/>
        <v>1</v>
      </c>
      <c r="C3023" s="28">
        <v>50.5</v>
      </c>
      <c r="D3023" s="28">
        <v>66.25</v>
      </c>
      <c r="E3023" s="28">
        <v>70.8</v>
      </c>
      <c r="F3023" s="28">
        <v>55.26</v>
      </c>
      <c r="G3023" s="5">
        <f t="shared" si="179"/>
        <v>64.432000000000002</v>
      </c>
      <c r="H3023" s="5">
        <v>26.6</v>
      </c>
      <c r="I3023" s="24">
        <v>3664</v>
      </c>
      <c r="J3023" s="24">
        <v>4196</v>
      </c>
      <c r="K3023" s="24">
        <f t="shared" si="180"/>
        <v>7860</v>
      </c>
      <c r="L3023" s="14">
        <v>15</v>
      </c>
    </row>
    <row r="3024" spans="1:12">
      <c r="A3024" s="15">
        <v>46304</v>
      </c>
      <c r="B3024" s="123" t="b">
        <f t="shared" ca="1" si="178"/>
        <v>1</v>
      </c>
      <c r="C3024" s="28">
        <v>19.3</v>
      </c>
      <c r="D3024" s="28">
        <v>65</v>
      </c>
      <c r="E3024" s="28">
        <v>77.33</v>
      </c>
      <c r="F3024" s="28">
        <v>82.8</v>
      </c>
      <c r="G3024" s="5">
        <f t="shared" si="179"/>
        <v>76.387142857142862</v>
      </c>
      <c r="H3024" s="5">
        <v>27.2</v>
      </c>
      <c r="I3024" s="24">
        <v>3841</v>
      </c>
      <c r="J3024" s="24">
        <v>4098</v>
      </c>
      <c r="K3024" s="24">
        <f t="shared" si="180"/>
        <v>7939</v>
      </c>
      <c r="L3024" s="14">
        <v>15</v>
      </c>
    </row>
    <row r="3025" spans="1:12">
      <c r="A3025" s="15">
        <v>46305</v>
      </c>
      <c r="B3025" s="123" t="b">
        <f t="shared" ca="1" si="178"/>
        <v>1</v>
      </c>
      <c r="C3025" s="28">
        <v>66.400000000000006</v>
      </c>
      <c r="D3025" s="28">
        <v>66.5</v>
      </c>
      <c r="E3025" s="28">
        <v>96.53</v>
      </c>
      <c r="F3025" s="28">
        <v>96.16</v>
      </c>
      <c r="G3025" s="5">
        <f t="shared" si="179"/>
        <v>89.539142857142863</v>
      </c>
      <c r="H3025" s="5">
        <v>27.1</v>
      </c>
      <c r="I3025" s="24">
        <v>3928</v>
      </c>
      <c r="J3025" s="24">
        <v>4880</v>
      </c>
      <c r="K3025" s="24">
        <f t="shared" si="180"/>
        <v>8808</v>
      </c>
      <c r="L3025" s="14">
        <v>36</v>
      </c>
    </row>
    <row r="3026" spans="1:12">
      <c r="A3026" s="15">
        <v>46306</v>
      </c>
      <c r="B3026" s="123" t="b">
        <f t="shared" ca="1" si="178"/>
        <v>1</v>
      </c>
      <c r="C3026" s="28">
        <v>38.700000000000003</v>
      </c>
      <c r="D3026" s="28">
        <v>0</v>
      </c>
      <c r="E3026" s="28">
        <v>82</v>
      </c>
      <c r="F3026" s="28">
        <v>85.14</v>
      </c>
      <c r="G3026" s="5">
        <f t="shared" si="179"/>
        <v>64.333714285714279</v>
      </c>
      <c r="H3026" s="5">
        <v>27</v>
      </c>
      <c r="I3026" s="24">
        <v>3939</v>
      </c>
      <c r="J3026" s="24">
        <v>5036</v>
      </c>
      <c r="K3026" s="24">
        <f t="shared" si="180"/>
        <v>8975</v>
      </c>
      <c r="L3026" s="14">
        <v>31</v>
      </c>
    </row>
    <row r="3027" spans="1:12">
      <c r="A3027" s="15">
        <v>46307</v>
      </c>
      <c r="B3027" s="123" t="b">
        <f t="shared" ca="1" si="178"/>
        <v>1</v>
      </c>
      <c r="C3027" s="28">
        <v>75</v>
      </c>
      <c r="D3027" s="28">
        <v>0</v>
      </c>
      <c r="E3027" s="28">
        <v>78.13</v>
      </c>
      <c r="F3027" s="28">
        <v>80.47</v>
      </c>
      <c r="G3027" s="5">
        <f t="shared" si="179"/>
        <v>61.073999999999998</v>
      </c>
      <c r="H3027" s="5">
        <v>27.4</v>
      </c>
      <c r="I3027" s="24">
        <v>4433</v>
      </c>
      <c r="J3027" s="24">
        <v>5338</v>
      </c>
      <c r="K3027" s="24">
        <f t="shared" si="180"/>
        <v>9771</v>
      </c>
      <c r="L3027" s="14">
        <v>15</v>
      </c>
    </row>
    <row r="3028" spans="1:12">
      <c r="A3028" s="15">
        <v>46308</v>
      </c>
      <c r="B3028" s="123" t="b">
        <f t="shared" ca="1" si="178"/>
        <v>1</v>
      </c>
      <c r="C3028" s="28">
        <v>65.599999999999994</v>
      </c>
      <c r="D3028" s="28">
        <v>0</v>
      </c>
      <c r="E3028" s="28">
        <v>75.87</v>
      </c>
      <c r="F3028" s="28">
        <v>81.93</v>
      </c>
      <c r="G3028" s="5">
        <f t="shared" si="179"/>
        <v>60.606000000000002</v>
      </c>
      <c r="H3028" s="5">
        <v>27.3</v>
      </c>
      <c r="I3028" s="24">
        <v>4468</v>
      </c>
      <c r="J3028" s="24">
        <v>5466</v>
      </c>
      <c r="K3028" s="24">
        <f t="shared" si="180"/>
        <v>9934</v>
      </c>
      <c r="L3028" s="14">
        <v>15</v>
      </c>
    </row>
    <row r="3029" spans="1:12">
      <c r="A3029" s="15">
        <v>46309</v>
      </c>
      <c r="B3029" s="123" t="b">
        <f t="shared" ca="1" si="178"/>
        <v>1</v>
      </c>
      <c r="C3029" s="28">
        <v>53.5</v>
      </c>
      <c r="D3029" s="28">
        <v>0</v>
      </c>
      <c r="E3029" s="28">
        <v>77.599999999999994</v>
      </c>
      <c r="F3029" s="28">
        <v>74.290000000000006</v>
      </c>
      <c r="G3029" s="5">
        <f t="shared" si="179"/>
        <v>58.728000000000002</v>
      </c>
      <c r="H3029" s="5">
        <v>27</v>
      </c>
      <c r="I3029" s="24">
        <v>4156</v>
      </c>
      <c r="J3029" s="24">
        <v>4994</v>
      </c>
      <c r="K3029" s="24">
        <f t="shared" si="180"/>
        <v>9150</v>
      </c>
      <c r="L3029" s="14">
        <v>14</v>
      </c>
    </row>
    <row r="3030" spans="1:12">
      <c r="A3030" s="15">
        <v>46310</v>
      </c>
      <c r="B3030" s="123" t="b">
        <f t="shared" ca="1" si="178"/>
        <v>0</v>
      </c>
      <c r="C3030" s="28"/>
      <c r="D3030" s="28"/>
      <c r="E3030" s="28"/>
      <c r="F3030" s="28"/>
      <c r="G3030" s="5">
        <f t="shared" si="179"/>
        <v>0</v>
      </c>
      <c r="K3030" s="24">
        <f t="shared" si="180"/>
        <v>0</v>
      </c>
    </row>
    <row r="3031" spans="1:12">
      <c r="A3031" s="15">
        <v>46311</v>
      </c>
      <c r="B3031" s="123" t="b">
        <f t="shared" ca="1" si="178"/>
        <v>0</v>
      </c>
      <c r="C3031" s="28"/>
      <c r="D3031" s="28"/>
      <c r="E3031" s="28"/>
      <c r="F3031" s="28"/>
      <c r="G3031" s="5">
        <f t="shared" si="179"/>
        <v>0</v>
      </c>
      <c r="K3031" s="24">
        <f t="shared" si="180"/>
        <v>0</v>
      </c>
    </row>
    <row r="3032" spans="1:12">
      <c r="A3032" s="15">
        <v>46312</v>
      </c>
      <c r="B3032" s="123" t="b">
        <f t="shared" ca="1" si="178"/>
        <v>0</v>
      </c>
      <c r="C3032" s="28"/>
      <c r="D3032" s="28"/>
      <c r="E3032" s="28"/>
      <c r="F3032" s="28"/>
      <c r="G3032" s="5">
        <f t="shared" si="179"/>
        <v>0</v>
      </c>
      <c r="K3032" s="24">
        <f t="shared" si="180"/>
        <v>0</v>
      </c>
    </row>
    <row r="3033" spans="1:12">
      <c r="A3033" s="15">
        <v>46313</v>
      </c>
      <c r="B3033" s="123" t="b">
        <f t="shared" ca="1" si="178"/>
        <v>0</v>
      </c>
      <c r="C3033" s="28"/>
      <c r="D3033" s="28"/>
      <c r="E3033" s="28"/>
      <c r="F3033" s="28"/>
      <c r="G3033" s="5">
        <f t="shared" si="179"/>
        <v>0</v>
      </c>
      <c r="K3033" s="24">
        <f t="shared" si="180"/>
        <v>0</v>
      </c>
    </row>
    <row r="3034" spans="1:12">
      <c r="A3034" s="15">
        <v>46314</v>
      </c>
      <c r="B3034" s="123" t="b">
        <f t="shared" ca="1" si="178"/>
        <v>0</v>
      </c>
      <c r="C3034" s="28"/>
      <c r="D3034" s="28"/>
      <c r="E3034" s="28"/>
      <c r="F3034" s="28"/>
      <c r="G3034" s="5">
        <f t="shared" si="179"/>
        <v>0</v>
      </c>
      <c r="K3034" s="24">
        <f t="shared" si="180"/>
        <v>0</v>
      </c>
    </row>
    <row r="3035" spans="1:12">
      <c r="A3035" s="15">
        <v>46315</v>
      </c>
      <c r="B3035" s="123" t="b">
        <f t="shared" ca="1" si="178"/>
        <v>0</v>
      </c>
      <c r="C3035" s="28"/>
      <c r="D3035" s="28"/>
      <c r="E3035" s="28"/>
      <c r="F3035" s="28"/>
      <c r="G3035" s="5">
        <f t="shared" si="179"/>
        <v>0</v>
      </c>
      <c r="K3035" s="24">
        <f t="shared" si="180"/>
        <v>0</v>
      </c>
    </row>
    <row r="3036" spans="1:12">
      <c r="A3036" s="15">
        <v>46316</v>
      </c>
      <c r="B3036" s="123" t="b">
        <f t="shared" ca="1" si="178"/>
        <v>0</v>
      </c>
      <c r="C3036" s="28"/>
      <c r="D3036" s="28"/>
      <c r="E3036" s="28"/>
      <c r="F3036" s="28"/>
      <c r="G3036" s="5">
        <f t="shared" si="179"/>
        <v>0</v>
      </c>
      <c r="K3036" s="24">
        <f t="shared" si="180"/>
        <v>0</v>
      </c>
    </row>
    <row r="3037" spans="1:12">
      <c r="A3037" s="15">
        <v>46317</v>
      </c>
      <c r="B3037" s="123" t="b">
        <f t="shared" ca="1" si="178"/>
        <v>0</v>
      </c>
      <c r="C3037" s="28"/>
      <c r="D3037" s="28"/>
      <c r="E3037" s="28"/>
      <c r="F3037" s="28"/>
      <c r="G3037" s="5">
        <f t="shared" si="179"/>
        <v>0</v>
      </c>
      <c r="K3037" s="24">
        <f t="shared" si="180"/>
        <v>0</v>
      </c>
    </row>
    <row r="3038" spans="1:12">
      <c r="A3038" s="15">
        <v>46318</v>
      </c>
      <c r="B3038" s="123" t="b">
        <f t="shared" ca="1" si="178"/>
        <v>0</v>
      </c>
      <c r="C3038" s="28"/>
      <c r="D3038" s="28"/>
      <c r="E3038" s="28"/>
      <c r="F3038" s="28"/>
      <c r="G3038" s="5">
        <f t="shared" si="179"/>
        <v>0</v>
      </c>
      <c r="K3038" s="24">
        <f t="shared" si="180"/>
        <v>0</v>
      </c>
    </row>
    <row r="3039" spans="1:12">
      <c r="A3039" s="15">
        <v>46319</v>
      </c>
      <c r="B3039" s="123" t="b">
        <f t="shared" ca="1" si="178"/>
        <v>0</v>
      </c>
      <c r="C3039" s="28"/>
      <c r="D3039" s="28"/>
      <c r="E3039" s="28"/>
      <c r="F3039" s="28"/>
      <c r="G3039" s="5">
        <f t="shared" si="179"/>
        <v>0</v>
      </c>
      <c r="K3039" s="24">
        <f t="shared" si="180"/>
        <v>0</v>
      </c>
    </row>
    <row r="3040" spans="1:12">
      <c r="A3040" s="15">
        <v>46320</v>
      </c>
      <c r="B3040" s="123" t="b">
        <f t="shared" ca="1" si="178"/>
        <v>0</v>
      </c>
      <c r="C3040" s="28"/>
      <c r="D3040" s="28"/>
      <c r="E3040" s="28"/>
      <c r="F3040" s="28"/>
      <c r="G3040" s="5">
        <f t="shared" si="179"/>
        <v>0</v>
      </c>
      <c r="K3040" s="24">
        <f t="shared" si="180"/>
        <v>0</v>
      </c>
    </row>
    <row r="3041" spans="1:11">
      <c r="A3041" s="15">
        <v>46321</v>
      </c>
      <c r="B3041" s="123" t="b">
        <f t="shared" ca="1" si="178"/>
        <v>0</v>
      </c>
      <c r="C3041" s="28"/>
      <c r="D3041" s="28"/>
      <c r="E3041" s="28"/>
      <c r="F3041" s="28"/>
      <c r="G3041" s="5">
        <f t="shared" si="179"/>
        <v>0</v>
      </c>
      <c r="K3041" s="24">
        <f t="shared" si="180"/>
        <v>0</v>
      </c>
    </row>
    <row r="3042" spans="1:11">
      <c r="A3042" s="15">
        <v>46322</v>
      </c>
      <c r="B3042" s="123" t="b">
        <f t="shared" ca="1" si="178"/>
        <v>0</v>
      </c>
      <c r="C3042" s="28"/>
      <c r="D3042" s="28"/>
      <c r="E3042" s="28"/>
      <c r="F3042" s="28"/>
      <c r="G3042" s="5">
        <f t="shared" si="179"/>
        <v>0</v>
      </c>
      <c r="K3042" s="24">
        <f t="shared" si="180"/>
        <v>0</v>
      </c>
    </row>
    <row r="3043" spans="1:11">
      <c r="A3043" s="15">
        <v>46323</v>
      </c>
      <c r="B3043" s="123" t="b">
        <f t="shared" ca="1" si="178"/>
        <v>0</v>
      </c>
      <c r="C3043" s="28"/>
      <c r="D3043" s="28"/>
      <c r="E3043" s="28"/>
      <c r="F3043" s="28"/>
      <c r="G3043" s="5">
        <f t="shared" si="179"/>
        <v>0</v>
      </c>
      <c r="K3043" s="24">
        <f t="shared" si="180"/>
        <v>0</v>
      </c>
    </row>
    <row r="3044" spans="1:11">
      <c r="A3044" s="15">
        <v>46324</v>
      </c>
      <c r="B3044" s="123" t="b">
        <f t="shared" ca="1" si="178"/>
        <v>0</v>
      </c>
      <c r="C3044" s="28"/>
      <c r="D3044" s="28"/>
      <c r="E3044" s="28"/>
      <c r="F3044" s="28"/>
      <c r="G3044" s="5">
        <f t="shared" si="179"/>
        <v>0</v>
      </c>
      <c r="K3044" s="24">
        <f t="shared" si="180"/>
        <v>0</v>
      </c>
    </row>
    <row r="3045" spans="1:11">
      <c r="A3045" s="15">
        <v>46325</v>
      </c>
      <c r="B3045" s="123" t="b">
        <f t="shared" ca="1" si="178"/>
        <v>0</v>
      </c>
      <c r="C3045" s="28"/>
      <c r="D3045" s="28"/>
      <c r="E3045" s="28"/>
      <c r="F3045" s="28"/>
      <c r="G3045" s="5">
        <f t="shared" si="179"/>
        <v>0</v>
      </c>
      <c r="K3045" s="24">
        <f t="shared" si="180"/>
        <v>0</v>
      </c>
    </row>
    <row r="3046" spans="1:11">
      <c r="A3046" s="15">
        <v>46326</v>
      </c>
      <c r="B3046" s="123" t="b">
        <f t="shared" ca="1" si="178"/>
        <v>0</v>
      </c>
      <c r="C3046" s="28"/>
      <c r="D3046" s="28"/>
      <c r="E3046" s="28"/>
      <c r="F3046" s="28"/>
      <c r="G3046" s="5">
        <f t="shared" si="179"/>
        <v>0</v>
      </c>
      <c r="K3046" s="24">
        <f t="shared" si="180"/>
        <v>0</v>
      </c>
    </row>
  </sheetData>
  <phoneticPr fontId="20" type="noConversion"/>
  <pageMargins left="0.7" right="0.7" top="0.75" bottom="0.75" header="0.3" footer="0.3"/>
  <pageSetup orientation="portrait" r:id="rId1"/>
  <ignoredErrors>
    <ignoredError sqref="J2:J1601 J1616:J1618 J1602:J1605 J1606:J1607 J1608:J1609 J1610:J1612 J1613:J1615 J1624:J1632 J1619:J1620 J1621:J1623 J1635:J1640 J1633:J1634 J1643:J1645 J1641:J1642 J1646:J1820 J1821:J1823 J1824:J2186 J2187:J2197 J2198:J2211 J2212:J2219 J2220:J2224 J2225:J2233 J2234:J2246 J2247:J2251 J2252:J2255 J2258:J2346 J2347:J2355 J2356:J2359 J2360:J2373 J2374:J2379 J2380:J2387 J2388:J2401 J2402:J2410 J2411:J2415 J2416:J2437 J2438:J2448 K2449 J2449:J2464 K2463 J2465:J2478 J2479:J2480 J2256:J2257 J2481:J2882 I2883:J2883 J2884:J3024" calculatedColumn="1"/>
  </ignoredErrors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3:D2997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5"/>
  <cols>
    <col min="1" max="1" width="13.140625" style="13" bestFit="1" customWidth="1"/>
    <col min="2" max="2" width="30.42578125" style="19" bestFit="1" customWidth="1"/>
    <col min="3" max="3" width="16.85546875" style="13" customWidth="1"/>
    <col min="4" max="4" width="30.7109375" style="13" customWidth="1"/>
    <col min="5" max="16384" width="9" style="13"/>
  </cols>
  <sheetData>
    <row r="3" spans="1:2">
      <c r="A3"/>
      <c r="B3"/>
    </row>
    <row r="5" spans="1:2">
      <c r="A5" s="1" t="s">
        <v>37</v>
      </c>
      <c r="B5" s="2" t="s">
        <v>71</v>
      </c>
    </row>
    <row r="6" spans="1:2">
      <c r="A6" s="12" t="s">
        <v>61</v>
      </c>
      <c r="B6" s="2">
        <v>226653</v>
      </c>
    </row>
    <row r="7" spans="1:2">
      <c r="A7" s="89" t="s">
        <v>100</v>
      </c>
      <c r="B7" s="2">
        <v>226653</v>
      </c>
    </row>
    <row r="8" spans="1:2">
      <c r="A8" s="12" t="s">
        <v>73</v>
      </c>
      <c r="B8" s="2">
        <v>129799</v>
      </c>
    </row>
    <row r="9" spans="1:2">
      <c r="A9" s="89" t="s">
        <v>100</v>
      </c>
      <c r="B9" s="2">
        <v>129799</v>
      </c>
    </row>
    <row r="10" spans="1:2">
      <c r="A10" s="12" t="s">
        <v>38</v>
      </c>
      <c r="B10" s="2">
        <v>356452</v>
      </c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4">
      <c r="A33"/>
      <c r="B33"/>
    </row>
    <row r="34" spans="1:4">
      <c r="A34"/>
      <c r="B34"/>
    </row>
    <row r="35" spans="1:4">
      <c r="A35"/>
      <c r="B35"/>
    </row>
    <row r="36" spans="1:4">
      <c r="A36"/>
      <c r="B36"/>
    </row>
    <row r="37" spans="1:4">
      <c r="A37"/>
      <c r="B37"/>
      <c r="D37" s="109" t="s">
        <v>94</v>
      </c>
    </row>
    <row r="38" spans="1:4">
      <c r="A38"/>
      <c r="B38"/>
    </row>
    <row r="39" spans="1:4">
      <c r="A39"/>
      <c r="B39"/>
    </row>
    <row r="40" spans="1:4">
      <c r="A40"/>
      <c r="B40"/>
    </row>
    <row r="41" spans="1:4">
      <c r="A41"/>
      <c r="B41"/>
    </row>
    <row r="42" spans="1:4">
      <c r="A42"/>
      <c r="B42"/>
    </row>
    <row r="43" spans="1:4">
      <c r="A43"/>
      <c r="B43"/>
    </row>
    <row r="44" spans="1:4">
      <c r="A44"/>
      <c r="B44"/>
    </row>
    <row r="45" spans="1:4">
      <c r="A45"/>
      <c r="B45"/>
    </row>
    <row r="46" spans="1:4">
      <c r="A46"/>
      <c r="B46"/>
    </row>
    <row r="47" spans="1:4">
      <c r="A47"/>
      <c r="B47"/>
    </row>
    <row r="48" spans="1:4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/>
      <c r="B2260"/>
    </row>
    <row r="2261" spans="1:2">
      <c r="A2261"/>
      <c r="B2261"/>
    </row>
    <row r="2262" spans="1:2">
      <c r="A2262"/>
      <c r="B2262"/>
    </row>
    <row r="2263" spans="1:2">
      <c r="A2263"/>
      <c r="B2263"/>
    </row>
    <row r="2264" spans="1:2">
      <c r="A2264"/>
      <c r="B2264"/>
    </row>
    <row r="2265" spans="1:2">
      <c r="A2265"/>
      <c r="B2265"/>
    </row>
    <row r="2266" spans="1:2">
      <c r="A2266"/>
      <c r="B2266"/>
    </row>
    <row r="2267" spans="1:2">
      <c r="A2267"/>
      <c r="B2267"/>
    </row>
    <row r="2268" spans="1:2">
      <c r="A2268"/>
      <c r="B2268"/>
    </row>
    <row r="2269" spans="1:2">
      <c r="A2269"/>
      <c r="B2269"/>
    </row>
    <row r="2270" spans="1:2">
      <c r="A2270"/>
      <c r="B2270"/>
    </row>
    <row r="2271" spans="1:2">
      <c r="A2271"/>
      <c r="B2271"/>
    </row>
    <row r="2272" spans="1:2">
      <c r="A2272"/>
      <c r="B2272"/>
    </row>
    <row r="2273" spans="1:2">
      <c r="A2273"/>
      <c r="B2273"/>
    </row>
    <row r="2274" spans="1:2">
      <c r="A2274"/>
      <c r="B2274"/>
    </row>
    <row r="2275" spans="1:2">
      <c r="A2275"/>
      <c r="B2275"/>
    </row>
    <row r="2276" spans="1:2">
      <c r="A2276"/>
      <c r="B2276"/>
    </row>
    <row r="2277" spans="1:2">
      <c r="A2277"/>
      <c r="B2277"/>
    </row>
    <row r="2278" spans="1:2">
      <c r="A2278"/>
      <c r="B2278"/>
    </row>
    <row r="2279" spans="1:2">
      <c r="A2279"/>
      <c r="B2279"/>
    </row>
    <row r="2280" spans="1:2">
      <c r="A2280"/>
      <c r="B2280"/>
    </row>
    <row r="2281" spans="1:2">
      <c r="A2281"/>
      <c r="B2281"/>
    </row>
    <row r="2282" spans="1:2">
      <c r="A2282"/>
      <c r="B2282"/>
    </row>
    <row r="2283" spans="1:2">
      <c r="A2283"/>
      <c r="B2283"/>
    </row>
    <row r="2284" spans="1:2">
      <c r="A2284"/>
      <c r="B2284"/>
    </row>
    <row r="2285" spans="1:2">
      <c r="A2285"/>
      <c r="B2285"/>
    </row>
    <row r="2286" spans="1:2">
      <c r="A2286"/>
      <c r="B2286"/>
    </row>
    <row r="2287" spans="1:2">
      <c r="A2287"/>
      <c r="B2287"/>
    </row>
    <row r="2288" spans="1:2">
      <c r="A2288"/>
      <c r="B2288"/>
    </row>
    <row r="2289" spans="1:2">
      <c r="A2289"/>
      <c r="B2289"/>
    </row>
    <row r="2290" spans="1:2">
      <c r="A2290"/>
      <c r="B2290"/>
    </row>
    <row r="2291" spans="1:2">
      <c r="A2291"/>
      <c r="B2291"/>
    </row>
    <row r="2292" spans="1:2">
      <c r="A2292"/>
      <c r="B2292"/>
    </row>
    <row r="2293" spans="1:2">
      <c r="A2293"/>
      <c r="B2293"/>
    </row>
    <row r="2294" spans="1:2">
      <c r="A2294"/>
      <c r="B2294"/>
    </row>
    <row r="2295" spans="1:2">
      <c r="A2295"/>
      <c r="B2295"/>
    </row>
    <row r="2296" spans="1:2">
      <c r="A2296"/>
      <c r="B2296"/>
    </row>
    <row r="2297" spans="1:2">
      <c r="A2297"/>
      <c r="B2297"/>
    </row>
    <row r="2298" spans="1:2">
      <c r="A2298"/>
      <c r="B2298"/>
    </row>
    <row r="2299" spans="1:2">
      <c r="A2299"/>
      <c r="B2299"/>
    </row>
    <row r="2300" spans="1:2">
      <c r="A2300"/>
      <c r="B2300"/>
    </row>
    <row r="2301" spans="1:2">
      <c r="A2301"/>
      <c r="B2301"/>
    </row>
    <row r="2302" spans="1:2">
      <c r="A2302"/>
      <c r="B2302"/>
    </row>
    <row r="2303" spans="1:2">
      <c r="A2303"/>
      <c r="B2303"/>
    </row>
    <row r="2304" spans="1:2">
      <c r="A2304"/>
      <c r="B2304"/>
    </row>
    <row r="2305" spans="1:2">
      <c r="A2305"/>
      <c r="B2305"/>
    </row>
    <row r="2306" spans="1:2">
      <c r="A2306"/>
      <c r="B2306"/>
    </row>
    <row r="2307" spans="1:2">
      <c r="A2307"/>
      <c r="B2307"/>
    </row>
    <row r="2308" spans="1:2">
      <c r="A2308"/>
      <c r="B2308"/>
    </row>
    <row r="2309" spans="1:2">
      <c r="A2309"/>
      <c r="B2309"/>
    </row>
    <row r="2310" spans="1:2">
      <c r="A2310"/>
      <c r="B2310"/>
    </row>
    <row r="2311" spans="1:2">
      <c r="A2311"/>
      <c r="B2311"/>
    </row>
    <row r="2312" spans="1:2">
      <c r="A2312"/>
      <c r="B2312"/>
    </row>
    <row r="2313" spans="1:2">
      <c r="A2313"/>
      <c r="B2313"/>
    </row>
    <row r="2314" spans="1:2">
      <c r="A2314"/>
      <c r="B2314"/>
    </row>
    <row r="2315" spans="1:2">
      <c r="A2315"/>
      <c r="B2315"/>
    </row>
    <row r="2316" spans="1:2">
      <c r="A2316"/>
      <c r="B2316"/>
    </row>
    <row r="2317" spans="1:2">
      <c r="A2317"/>
      <c r="B2317"/>
    </row>
    <row r="2318" spans="1:2">
      <c r="A2318"/>
      <c r="B2318"/>
    </row>
    <row r="2319" spans="1:2">
      <c r="A2319"/>
      <c r="B2319"/>
    </row>
    <row r="2320" spans="1:2">
      <c r="A2320"/>
      <c r="B2320"/>
    </row>
    <row r="2321" spans="1:2">
      <c r="A2321"/>
      <c r="B2321"/>
    </row>
    <row r="2322" spans="1:2">
      <c r="A2322"/>
      <c r="B2322"/>
    </row>
    <row r="2323" spans="1:2">
      <c r="A2323"/>
      <c r="B2323"/>
    </row>
    <row r="2324" spans="1:2">
      <c r="A2324"/>
      <c r="B2324"/>
    </row>
    <row r="2325" spans="1:2">
      <c r="A2325"/>
      <c r="B2325"/>
    </row>
    <row r="2326" spans="1:2">
      <c r="A2326"/>
      <c r="B2326"/>
    </row>
    <row r="2327" spans="1:2">
      <c r="A2327"/>
      <c r="B2327"/>
    </row>
    <row r="2328" spans="1:2">
      <c r="A2328"/>
      <c r="B2328"/>
    </row>
    <row r="2329" spans="1:2">
      <c r="A2329"/>
      <c r="B2329"/>
    </row>
    <row r="2330" spans="1:2">
      <c r="A2330"/>
      <c r="B2330"/>
    </row>
    <row r="2331" spans="1:2">
      <c r="A2331"/>
      <c r="B2331"/>
    </row>
    <row r="2332" spans="1:2">
      <c r="A2332"/>
      <c r="B2332"/>
    </row>
    <row r="2333" spans="1:2">
      <c r="A2333"/>
      <c r="B2333"/>
    </row>
    <row r="2334" spans="1:2">
      <c r="A2334"/>
      <c r="B2334"/>
    </row>
    <row r="2335" spans="1:2">
      <c r="A2335"/>
      <c r="B2335"/>
    </row>
    <row r="2336" spans="1:2">
      <c r="A2336"/>
      <c r="B2336"/>
    </row>
    <row r="2337" spans="1:2">
      <c r="A2337"/>
      <c r="B2337"/>
    </row>
    <row r="2338" spans="1:2">
      <c r="A2338"/>
      <c r="B2338"/>
    </row>
    <row r="2339" spans="1:2">
      <c r="A2339"/>
      <c r="B2339"/>
    </row>
    <row r="2340" spans="1:2">
      <c r="A2340"/>
      <c r="B2340"/>
    </row>
    <row r="2341" spans="1:2">
      <c r="A2341"/>
      <c r="B2341"/>
    </row>
    <row r="2342" spans="1:2">
      <c r="A2342"/>
      <c r="B2342"/>
    </row>
    <row r="2343" spans="1:2">
      <c r="A2343"/>
      <c r="B2343"/>
    </row>
    <row r="2344" spans="1:2">
      <c r="A2344"/>
      <c r="B2344"/>
    </row>
    <row r="2345" spans="1:2">
      <c r="A2345"/>
      <c r="B2345"/>
    </row>
    <row r="2346" spans="1:2">
      <c r="A2346"/>
      <c r="B2346"/>
    </row>
    <row r="2347" spans="1:2">
      <c r="A2347"/>
      <c r="B2347"/>
    </row>
    <row r="2348" spans="1:2">
      <c r="A2348"/>
      <c r="B2348"/>
    </row>
    <row r="2349" spans="1:2">
      <c r="A2349"/>
      <c r="B2349"/>
    </row>
    <row r="2350" spans="1:2">
      <c r="A2350"/>
      <c r="B2350"/>
    </row>
    <row r="2351" spans="1:2">
      <c r="A2351"/>
      <c r="B2351"/>
    </row>
    <row r="2352" spans="1:2">
      <c r="A2352"/>
      <c r="B2352"/>
    </row>
    <row r="2353" spans="1:2">
      <c r="A2353"/>
      <c r="B2353"/>
    </row>
    <row r="2354" spans="1:2">
      <c r="A2354"/>
      <c r="B2354"/>
    </row>
    <row r="2355" spans="1:2">
      <c r="A2355"/>
      <c r="B2355"/>
    </row>
    <row r="2356" spans="1:2">
      <c r="A2356"/>
      <c r="B2356"/>
    </row>
    <row r="2357" spans="1:2">
      <c r="A2357"/>
      <c r="B2357"/>
    </row>
    <row r="2358" spans="1:2">
      <c r="A2358"/>
      <c r="B2358"/>
    </row>
    <row r="2359" spans="1:2">
      <c r="A2359"/>
      <c r="B2359"/>
    </row>
    <row r="2360" spans="1:2">
      <c r="A2360"/>
      <c r="B2360"/>
    </row>
    <row r="2361" spans="1:2">
      <c r="A2361"/>
      <c r="B2361"/>
    </row>
    <row r="2362" spans="1:2">
      <c r="A2362"/>
      <c r="B2362"/>
    </row>
    <row r="2363" spans="1:2">
      <c r="A2363"/>
      <c r="B2363"/>
    </row>
    <row r="2364" spans="1:2">
      <c r="A2364"/>
      <c r="B2364"/>
    </row>
    <row r="2365" spans="1:2">
      <c r="A2365"/>
      <c r="B2365"/>
    </row>
    <row r="2366" spans="1:2">
      <c r="A2366"/>
      <c r="B2366"/>
    </row>
    <row r="2367" spans="1:2">
      <c r="A2367"/>
      <c r="B2367"/>
    </row>
    <row r="2368" spans="1:2">
      <c r="A2368"/>
      <c r="B2368"/>
    </row>
    <row r="2369" spans="1:2">
      <c r="A2369"/>
      <c r="B2369"/>
    </row>
    <row r="2370" spans="1:2">
      <c r="A2370"/>
      <c r="B2370"/>
    </row>
    <row r="2371" spans="1:2">
      <c r="A2371"/>
      <c r="B2371"/>
    </row>
    <row r="2372" spans="1:2">
      <c r="A2372"/>
      <c r="B2372"/>
    </row>
    <row r="2373" spans="1:2">
      <c r="A2373"/>
      <c r="B2373"/>
    </row>
    <row r="2374" spans="1:2">
      <c r="A2374"/>
      <c r="B2374"/>
    </row>
    <row r="2375" spans="1:2">
      <c r="A2375"/>
      <c r="B2375"/>
    </row>
    <row r="2376" spans="1:2">
      <c r="A2376"/>
      <c r="B2376"/>
    </row>
    <row r="2377" spans="1:2">
      <c r="A2377"/>
      <c r="B2377"/>
    </row>
    <row r="2378" spans="1:2">
      <c r="A2378"/>
      <c r="B2378"/>
    </row>
    <row r="2379" spans="1:2">
      <c r="A2379"/>
      <c r="B2379"/>
    </row>
    <row r="2380" spans="1:2">
      <c r="A2380"/>
      <c r="B2380"/>
    </row>
    <row r="2381" spans="1:2">
      <c r="A2381"/>
      <c r="B2381"/>
    </row>
    <row r="2382" spans="1:2">
      <c r="A2382"/>
      <c r="B2382"/>
    </row>
    <row r="2383" spans="1:2">
      <c r="A2383"/>
      <c r="B2383"/>
    </row>
    <row r="2384" spans="1:2">
      <c r="A2384"/>
      <c r="B2384"/>
    </row>
    <row r="2385" spans="1:2">
      <c r="A2385"/>
      <c r="B2385"/>
    </row>
    <row r="2386" spans="1:2">
      <c r="A2386"/>
      <c r="B2386"/>
    </row>
    <row r="2387" spans="1:2">
      <c r="A2387"/>
      <c r="B2387"/>
    </row>
    <row r="2388" spans="1:2">
      <c r="A2388"/>
      <c r="B2388"/>
    </row>
    <row r="2389" spans="1:2">
      <c r="A2389"/>
      <c r="B2389"/>
    </row>
    <row r="2390" spans="1:2">
      <c r="A2390"/>
      <c r="B2390"/>
    </row>
    <row r="2391" spans="1:2">
      <c r="A2391"/>
      <c r="B2391"/>
    </row>
    <row r="2392" spans="1:2">
      <c r="A2392"/>
      <c r="B2392"/>
    </row>
    <row r="2393" spans="1:2">
      <c r="A2393"/>
      <c r="B2393"/>
    </row>
    <row r="2394" spans="1:2">
      <c r="A2394"/>
      <c r="B2394"/>
    </row>
    <row r="2395" spans="1:2">
      <c r="A2395"/>
      <c r="B2395"/>
    </row>
    <row r="2396" spans="1:2">
      <c r="A2396"/>
      <c r="B2396"/>
    </row>
    <row r="2397" spans="1:2">
      <c r="A2397"/>
      <c r="B2397"/>
    </row>
    <row r="2398" spans="1:2">
      <c r="A2398"/>
      <c r="B2398"/>
    </row>
    <row r="2399" spans="1:2">
      <c r="A2399"/>
      <c r="B2399"/>
    </row>
    <row r="2400" spans="1:2">
      <c r="A2400"/>
      <c r="B2400"/>
    </row>
    <row r="2401" spans="1:2">
      <c r="A2401"/>
      <c r="B2401"/>
    </row>
    <row r="2402" spans="1:2">
      <c r="A2402"/>
      <c r="B2402"/>
    </row>
    <row r="2403" spans="1:2">
      <c r="A2403"/>
      <c r="B2403"/>
    </row>
    <row r="2404" spans="1:2">
      <c r="A2404"/>
      <c r="B2404"/>
    </row>
    <row r="2405" spans="1:2">
      <c r="A2405"/>
      <c r="B2405"/>
    </row>
    <row r="2406" spans="1:2">
      <c r="A2406"/>
      <c r="B2406"/>
    </row>
    <row r="2407" spans="1:2">
      <c r="A2407"/>
      <c r="B2407"/>
    </row>
    <row r="2408" spans="1:2">
      <c r="A2408"/>
      <c r="B2408"/>
    </row>
    <row r="2409" spans="1:2">
      <c r="A2409"/>
      <c r="B2409"/>
    </row>
    <row r="2410" spans="1:2">
      <c r="A2410"/>
      <c r="B2410"/>
    </row>
    <row r="2411" spans="1:2">
      <c r="A2411"/>
      <c r="B2411"/>
    </row>
    <row r="2412" spans="1:2">
      <c r="A2412"/>
      <c r="B2412"/>
    </row>
    <row r="2413" spans="1:2">
      <c r="A2413"/>
      <c r="B2413"/>
    </row>
    <row r="2414" spans="1:2">
      <c r="A2414"/>
      <c r="B2414"/>
    </row>
    <row r="2415" spans="1:2">
      <c r="A2415"/>
      <c r="B2415"/>
    </row>
    <row r="2416" spans="1:2">
      <c r="A2416"/>
      <c r="B2416"/>
    </row>
    <row r="2417" spans="1:2">
      <c r="A2417"/>
      <c r="B2417"/>
    </row>
    <row r="2418" spans="1:2">
      <c r="A2418"/>
      <c r="B2418"/>
    </row>
    <row r="2419" spans="1:2">
      <c r="A2419"/>
      <c r="B2419"/>
    </row>
    <row r="2420" spans="1:2">
      <c r="A2420"/>
      <c r="B2420"/>
    </row>
    <row r="2421" spans="1:2">
      <c r="A2421"/>
      <c r="B2421"/>
    </row>
    <row r="2422" spans="1:2">
      <c r="A2422"/>
      <c r="B2422"/>
    </row>
    <row r="2423" spans="1:2">
      <c r="A2423"/>
      <c r="B2423"/>
    </row>
    <row r="2424" spans="1:2">
      <c r="A2424"/>
      <c r="B2424"/>
    </row>
    <row r="2425" spans="1:2">
      <c r="A2425"/>
      <c r="B2425"/>
    </row>
    <row r="2426" spans="1:2">
      <c r="A2426"/>
      <c r="B2426"/>
    </row>
    <row r="2427" spans="1:2">
      <c r="A2427"/>
      <c r="B2427"/>
    </row>
    <row r="2428" spans="1:2">
      <c r="A2428"/>
      <c r="B2428"/>
    </row>
    <row r="2429" spans="1:2">
      <c r="A2429"/>
      <c r="B2429"/>
    </row>
    <row r="2430" spans="1:2">
      <c r="A2430"/>
      <c r="B2430"/>
    </row>
    <row r="2431" spans="1:2">
      <c r="A2431"/>
      <c r="B2431"/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  <row r="2464" spans="1:2">
      <c r="A2464"/>
      <c r="B2464"/>
    </row>
    <row r="2465" spans="1:2">
      <c r="A2465"/>
      <c r="B2465"/>
    </row>
    <row r="2466" spans="1:2">
      <c r="A2466"/>
      <c r="B2466"/>
    </row>
    <row r="2467" spans="1:2">
      <c r="A2467"/>
      <c r="B2467"/>
    </row>
    <row r="2468" spans="1:2">
      <c r="A2468"/>
      <c r="B2468"/>
    </row>
    <row r="2469" spans="1:2">
      <c r="A2469"/>
      <c r="B2469"/>
    </row>
    <row r="2470" spans="1:2">
      <c r="A2470"/>
      <c r="B2470"/>
    </row>
    <row r="2471" spans="1:2">
      <c r="A2471"/>
      <c r="B2471"/>
    </row>
    <row r="2472" spans="1:2">
      <c r="A2472"/>
      <c r="B2472"/>
    </row>
    <row r="2473" spans="1:2">
      <c r="A2473"/>
      <c r="B2473"/>
    </row>
    <row r="2474" spans="1:2">
      <c r="A2474"/>
      <c r="B2474"/>
    </row>
    <row r="2475" spans="1:2">
      <c r="A2475"/>
      <c r="B2475"/>
    </row>
    <row r="2476" spans="1:2">
      <c r="A2476"/>
      <c r="B2476"/>
    </row>
    <row r="2477" spans="1:2">
      <c r="A2477"/>
      <c r="B2477"/>
    </row>
    <row r="2478" spans="1:2">
      <c r="A2478"/>
      <c r="B2478"/>
    </row>
    <row r="2479" spans="1:2">
      <c r="A2479"/>
      <c r="B2479"/>
    </row>
    <row r="2480" spans="1:2">
      <c r="A2480"/>
      <c r="B2480"/>
    </row>
    <row r="2481" spans="1:2">
      <c r="A2481"/>
      <c r="B2481"/>
    </row>
    <row r="2482" spans="1:2">
      <c r="A2482"/>
      <c r="B2482"/>
    </row>
    <row r="2483" spans="1:2">
      <c r="A2483"/>
      <c r="B2483"/>
    </row>
    <row r="2484" spans="1:2">
      <c r="A2484"/>
      <c r="B2484"/>
    </row>
    <row r="2485" spans="1:2">
      <c r="A2485"/>
      <c r="B2485"/>
    </row>
    <row r="2486" spans="1:2">
      <c r="A2486"/>
      <c r="B2486"/>
    </row>
    <row r="2487" spans="1:2">
      <c r="A2487"/>
      <c r="B2487"/>
    </row>
    <row r="2488" spans="1:2">
      <c r="A2488"/>
      <c r="B2488"/>
    </row>
    <row r="2489" spans="1:2">
      <c r="A2489"/>
      <c r="B2489"/>
    </row>
    <row r="2490" spans="1:2">
      <c r="A2490"/>
      <c r="B2490"/>
    </row>
    <row r="2491" spans="1:2">
      <c r="A2491"/>
      <c r="B2491"/>
    </row>
    <row r="2492" spans="1:2">
      <c r="A2492"/>
      <c r="B2492"/>
    </row>
    <row r="2493" spans="1:2">
      <c r="A2493"/>
      <c r="B2493"/>
    </row>
    <row r="2494" spans="1:2">
      <c r="A2494"/>
      <c r="B2494"/>
    </row>
    <row r="2495" spans="1:2">
      <c r="A2495"/>
      <c r="B2495"/>
    </row>
    <row r="2496" spans="1:2">
      <c r="A2496"/>
      <c r="B2496"/>
    </row>
    <row r="2497" spans="1:2">
      <c r="A2497"/>
      <c r="B2497"/>
    </row>
    <row r="2498" spans="1:2">
      <c r="A2498"/>
      <c r="B2498"/>
    </row>
    <row r="2499" spans="1:2">
      <c r="A2499"/>
      <c r="B2499"/>
    </row>
    <row r="2500" spans="1:2">
      <c r="A2500"/>
      <c r="B2500"/>
    </row>
    <row r="2501" spans="1:2">
      <c r="A2501"/>
      <c r="B2501"/>
    </row>
    <row r="2502" spans="1:2">
      <c r="A2502"/>
      <c r="B2502"/>
    </row>
    <row r="2503" spans="1:2">
      <c r="A2503"/>
      <c r="B2503"/>
    </row>
    <row r="2504" spans="1:2">
      <c r="A2504"/>
      <c r="B2504"/>
    </row>
    <row r="2505" spans="1:2">
      <c r="A2505"/>
      <c r="B2505"/>
    </row>
    <row r="2506" spans="1:2">
      <c r="A2506"/>
      <c r="B2506"/>
    </row>
    <row r="2507" spans="1:2">
      <c r="A2507"/>
      <c r="B2507"/>
    </row>
    <row r="2508" spans="1:2">
      <c r="A2508"/>
      <c r="B2508"/>
    </row>
    <row r="2509" spans="1:2">
      <c r="A2509"/>
      <c r="B2509"/>
    </row>
    <row r="2510" spans="1:2">
      <c r="A2510"/>
      <c r="B2510"/>
    </row>
    <row r="2511" spans="1:2">
      <c r="A2511"/>
      <c r="B2511"/>
    </row>
    <row r="2512" spans="1:2">
      <c r="A2512"/>
      <c r="B2512"/>
    </row>
    <row r="2513" spans="1:2">
      <c r="A2513"/>
      <c r="B2513"/>
    </row>
    <row r="2514" spans="1:2">
      <c r="A2514"/>
      <c r="B2514"/>
    </row>
    <row r="2515" spans="1:2">
      <c r="A2515"/>
      <c r="B2515"/>
    </row>
    <row r="2516" spans="1:2">
      <c r="A2516"/>
      <c r="B2516"/>
    </row>
    <row r="2517" spans="1:2">
      <c r="A2517"/>
      <c r="B2517"/>
    </row>
    <row r="2518" spans="1:2">
      <c r="A2518"/>
      <c r="B2518"/>
    </row>
    <row r="2519" spans="1:2">
      <c r="A2519"/>
      <c r="B2519"/>
    </row>
    <row r="2520" spans="1:2">
      <c r="A2520"/>
      <c r="B2520"/>
    </row>
    <row r="2521" spans="1:2">
      <c r="A2521"/>
      <c r="B2521"/>
    </row>
    <row r="2522" spans="1:2">
      <c r="A2522"/>
      <c r="B2522"/>
    </row>
    <row r="2523" spans="1:2">
      <c r="A2523"/>
      <c r="B2523"/>
    </row>
    <row r="2524" spans="1:2">
      <c r="A2524"/>
      <c r="B2524"/>
    </row>
    <row r="2525" spans="1:2">
      <c r="A2525"/>
      <c r="B2525"/>
    </row>
    <row r="2526" spans="1:2">
      <c r="A2526"/>
      <c r="B2526"/>
    </row>
    <row r="2527" spans="1:2">
      <c r="A2527"/>
      <c r="B2527"/>
    </row>
    <row r="2528" spans="1:2">
      <c r="A2528"/>
      <c r="B2528"/>
    </row>
    <row r="2529" spans="1:2">
      <c r="A2529"/>
      <c r="B2529"/>
    </row>
    <row r="2530" spans="1:2">
      <c r="A2530"/>
      <c r="B2530"/>
    </row>
    <row r="2531" spans="1:2">
      <c r="A2531"/>
      <c r="B2531"/>
    </row>
    <row r="2532" spans="1:2">
      <c r="A2532"/>
      <c r="B2532"/>
    </row>
    <row r="2533" spans="1:2">
      <c r="A2533"/>
      <c r="B2533"/>
    </row>
    <row r="2534" spans="1:2">
      <c r="A2534"/>
      <c r="B2534"/>
    </row>
    <row r="2535" spans="1:2">
      <c r="A2535"/>
      <c r="B2535"/>
    </row>
    <row r="2536" spans="1:2">
      <c r="A2536"/>
      <c r="B2536"/>
    </row>
    <row r="2537" spans="1:2">
      <c r="A2537"/>
      <c r="B2537"/>
    </row>
    <row r="2538" spans="1:2">
      <c r="A2538"/>
      <c r="B2538"/>
    </row>
    <row r="2539" spans="1:2">
      <c r="A2539"/>
      <c r="B2539"/>
    </row>
    <row r="2540" spans="1:2">
      <c r="A2540"/>
      <c r="B2540"/>
    </row>
    <row r="2541" spans="1:2">
      <c r="A2541"/>
      <c r="B2541"/>
    </row>
    <row r="2542" spans="1:2">
      <c r="A2542"/>
      <c r="B2542"/>
    </row>
    <row r="2543" spans="1:2">
      <c r="A2543"/>
      <c r="B2543"/>
    </row>
    <row r="2544" spans="1:2">
      <c r="A2544"/>
      <c r="B2544"/>
    </row>
    <row r="2545" spans="1:2">
      <c r="A2545"/>
      <c r="B2545"/>
    </row>
    <row r="2546" spans="1:2">
      <c r="A2546"/>
      <c r="B2546"/>
    </row>
    <row r="2547" spans="1:2">
      <c r="A2547"/>
      <c r="B2547"/>
    </row>
    <row r="2548" spans="1:2">
      <c r="A2548"/>
      <c r="B2548"/>
    </row>
    <row r="2549" spans="1:2">
      <c r="A2549"/>
      <c r="B2549"/>
    </row>
    <row r="2550" spans="1:2">
      <c r="A2550"/>
      <c r="B2550"/>
    </row>
    <row r="2551" spans="1:2">
      <c r="A2551"/>
      <c r="B2551"/>
    </row>
    <row r="2552" spans="1:2">
      <c r="A2552"/>
      <c r="B2552"/>
    </row>
    <row r="2553" spans="1:2">
      <c r="A2553"/>
      <c r="B2553"/>
    </row>
    <row r="2554" spans="1:2">
      <c r="A2554"/>
      <c r="B2554"/>
    </row>
    <row r="2555" spans="1:2">
      <c r="A2555"/>
      <c r="B2555"/>
    </row>
    <row r="2556" spans="1:2">
      <c r="A2556"/>
      <c r="B2556"/>
    </row>
    <row r="2557" spans="1:2">
      <c r="A2557"/>
      <c r="B2557"/>
    </row>
    <row r="2558" spans="1:2">
      <c r="A2558"/>
      <c r="B2558"/>
    </row>
    <row r="2559" spans="1:2">
      <c r="A2559"/>
      <c r="B2559"/>
    </row>
    <row r="2560" spans="1:2">
      <c r="A2560"/>
      <c r="B2560"/>
    </row>
    <row r="2561" spans="1:2">
      <c r="A2561"/>
      <c r="B2561"/>
    </row>
    <row r="2562" spans="1:2">
      <c r="A2562"/>
      <c r="B2562"/>
    </row>
    <row r="2563" spans="1:2">
      <c r="A2563"/>
      <c r="B2563"/>
    </row>
    <row r="2564" spans="1:2">
      <c r="A2564"/>
      <c r="B2564"/>
    </row>
    <row r="2565" spans="1:2">
      <c r="A2565"/>
      <c r="B2565"/>
    </row>
    <row r="2566" spans="1:2">
      <c r="A2566"/>
      <c r="B2566"/>
    </row>
    <row r="2567" spans="1:2">
      <c r="A2567"/>
      <c r="B2567"/>
    </row>
    <row r="2568" spans="1:2">
      <c r="A2568"/>
      <c r="B2568"/>
    </row>
    <row r="2569" spans="1:2">
      <c r="A2569"/>
      <c r="B2569"/>
    </row>
    <row r="2570" spans="1:2">
      <c r="A2570"/>
      <c r="B2570"/>
    </row>
    <row r="2571" spans="1:2">
      <c r="A2571"/>
      <c r="B2571"/>
    </row>
    <row r="2572" spans="1:2">
      <c r="A2572"/>
      <c r="B2572"/>
    </row>
    <row r="2573" spans="1:2">
      <c r="A2573"/>
      <c r="B2573"/>
    </row>
    <row r="2574" spans="1:2">
      <c r="A2574"/>
      <c r="B2574"/>
    </row>
    <row r="2575" spans="1:2">
      <c r="A2575"/>
      <c r="B2575"/>
    </row>
    <row r="2576" spans="1:2">
      <c r="A2576"/>
      <c r="B2576"/>
    </row>
    <row r="2577" spans="1:2">
      <c r="A2577"/>
      <c r="B2577"/>
    </row>
    <row r="2578" spans="1:2">
      <c r="A2578"/>
      <c r="B2578"/>
    </row>
    <row r="2579" spans="1:2">
      <c r="A2579"/>
      <c r="B2579"/>
    </row>
    <row r="2580" spans="1:2">
      <c r="A2580"/>
      <c r="B2580"/>
    </row>
    <row r="2581" spans="1:2">
      <c r="A2581"/>
      <c r="B2581"/>
    </row>
    <row r="2582" spans="1:2">
      <c r="A2582"/>
      <c r="B2582"/>
    </row>
    <row r="2583" spans="1:2">
      <c r="A2583"/>
      <c r="B2583"/>
    </row>
    <row r="2584" spans="1:2">
      <c r="A2584"/>
      <c r="B2584"/>
    </row>
    <row r="2585" spans="1:2">
      <c r="A2585"/>
      <c r="B2585"/>
    </row>
    <row r="2586" spans="1:2">
      <c r="A2586"/>
      <c r="B2586"/>
    </row>
    <row r="2587" spans="1:2">
      <c r="A2587"/>
      <c r="B2587"/>
    </row>
    <row r="2588" spans="1:2">
      <c r="A2588"/>
      <c r="B2588"/>
    </row>
    <row r="2589" spans="1:2">
      <c r="A2589"/>
      <c r="B2589"/>
    </row>
    <row r="2590" spans="1:2">
      <c r="A2590"/>
      <c r="B2590"/>
    </row>
    <row r="2591" spans="1:2">
      <c r="A2591"/>
      <c r="B2591"/>
    </row>
    <row r="2592" spans="1:2">
      <c r="A2592"/>
      <c r="B2592"/>
    </row>
    <row r="2593" spans="1:2">
      <c r="A2593"/>
      <c r="B2593"/>
    </row>
    <row r="2594" spans="1:2">
      <c r="A2594"/>
      <c r="B2594"/>
    </row>
    <row r="2595" spans="1:2">
      <c r="A2595"/>
      <c r="B2595"/>
    </row>
    <row r="2596" spans="1:2">
      <c r="A2596"/>
      <c r="B2596"/>
    </row>
    <row r="2597" spans="1:2">
      <c r="A2597"/>
      <c r="B2597"/>
    </row>
    <row r="2598" spans="1:2">
      <c r="A2598"/>
      <c r="B2598"/>
    </row>
    <row r="2599" spans="1:2">
      <c r="A2599"/>
      <c r="B2599"/>
    </row>
    <row r="2600" spans="1:2">
      <c r="A2600"/>
      <c r="B2600"/>
    </row>
    <row r="2601" spans="1:2">
      <c r="A2601"/>
      <c r="B2601"/>
    </row>
    <row r="2602" spans="1:2">
      <c r="A2602"/>
      <c r="B2602"/>
    </row>
    <row r="2603" spans="1:2">
      <c r="A2603"/>
      <c r="B2603"/>
    </row>
    <row r="2604" spans="1:2">
      <c r="A2604"/>
      <c r="B2604"/>
    </row>
    <row r="2605" spans="1:2">
      <c r="A2605"/>
      <c r="B2605"/>
    </row>
    <row r="2606" spans="1:2">
      <c r="A2606"/>
      <c r="B2606"/>
    </row>
    <row r="2607" spans="1:2">
      <c r="A2607"/>
      <c r="B2607"/>
    </row>
    <row r="2608" spans="1:2">
      <c r="A2608"/>
      <c r="B2608"/>
    </row>
    <row r="2609" spans="1:2">
      <c r="A2609"/>
      <c r="B2609"/>
    </row>
    <row r="2610" spans="1:2">
      <c r="A2610"/>
      <c r="B2610"/>
    </row>
    <row r="2611" spans="1:2">
      <c r="A2611"/>
      <c r="B2611"/>
    </row>
    <row r="2612" spans="1:2">
      <c r="A2612"/>
      <c r="B2612"/>
    </row>
    <row r="2613" spans="1:2">
      <c r="A2613"/>
      <c r="B2613"/>
    </row>
    <row r="2614" spans="1:2">
      <c r="A2614"/>
      <c r="B2614"/>
    </row>
    <row r="2615" spans="1:2">
      <c r="A2615"/>
      <c r="B2615"/>
    </row>
    <row r="2616" spans="1:2">
      <c r="A2616"/>
      <c r="B2616"/>
    </row>
    <row r="2617" spans="1:2">
      <c r="A2617"/>
      <c r="B2617"/>
    </row>
    <row r="2618" spans="1:2">
      <c r="A2618"/>
      <c r="B2618"/>
    </row>
    <row r="2619" spans="1:2">
      <c r="A2619"/>
      <c r="B2619"/>
    </row>
    <row r="2620" spans="1:2">
      <c r="A2620"/>
      <c r="B2620"/>
    </row>
    <row r="2621" spans="1:2">
      <c r="A2621"/>
      <c r="B2621"/>
    </row>
    <row r="2622" spans="1:2">
      <c r="A2622"/>
      <c r="B2622"/>
    </row>
    <row r="2623" spans="1:2">
      <c r="A2623"/>
      <c r="B2623"/>
    </row>
    <row r="2624" spans="1:2">
      <c r="A2624"/>
      <c r="B2624"/>
    </row>
    <row r="2625" spans="1:2">
      <c r="A2625"/>
      <c r="B2625"/>
    </row>
    <row r="2626" spans="1:2">
      <c r="A2626"/>
      <c r="B2626"/>
    </row>
    <row r="2627" spans="1:2">
      <c r="A2627"/>
      <c r="B2627"/>
    </row>
    <row r="2628" spans="1:2">
      <c r="A2628"/>
      <c r="B2628"/>
    </row>
    <row r="2629" spans="1:2">
      <c r="A2629"/>
      <c r="B2629"/>
    </row>
    <row r="2630" spans="1:2">
      <c r="A2630"/>
      <c r="B2630"/>
    </row>
    <row r="2631" spans="1:2">
      <c r="A2631"/>
      <c r="B2631"/>
    </row>
    <row r="2632" spans="1:2">
      <c r="A2632"/>
      <c r="B2632"/>
    </row>
    <row r="2633" spans="1:2">
      <c r="A2633"/>
      <c r="B2633"/>
    </row>
    <row r="2634" spans="1:2">
      <c r="A2634"/>
      <c r="B2634"/>
    </row>
    <row r="2635" spans="1:2">
      <c r="A2635"/>
      <c r="B2635"/>
    </row>
    <row r="2636" spans="1:2">
      <c r="A2636"/>
      <c r="B2636"/>
    </row>
    <row r="2637" spans="1:2">
      <c r="A2637"/>
      <c r="B2637"/>
    </row>
    <row r="2638" spans="1:2">
      <c r="A2638"/>
      <c r="B2638"/>
    </row>
    <row r="2639" spans="1:2">
      <c r="A2639"/>
      <c r="B2639"/>
    </row>
    <row r="2640" spans="1:2">
      <c r="A2640"/>
      <c r="B2640"/>
    </row>
    <row r="2641" spans="1:2">
      <c r="A2641"/>
      <c r="B2641"/>
    </row>
    <row r="2642" spans="1:2">
      <c r="A2642"/>
      <c r="B2642"/>
    </row>
    <row r="2643" spans="1:2">
      <c r="A2643"/>
      <c r="B2643"/>
    </row>
    <row r="2644" spans="1:2">
      <c r="A2644"/>
      <c r="B2644"/>
    </row>
    <row r="2645" spans="1:2">
      <c r="A2645"/>
      <c r="B2645"/>
    </row>
    <row r="2646" spans="1:2">
      <c r="A2646"/>
      <c r="B2646"/>
    </row>
    <row r="2647" spans="1:2">
      <c r="A2647"/>
      <c r="B2647"/>
    </row>
    <row r="2648" spans="1:2">
      <c r="A2648"/>
      <c r="B2648"/>
    </row>
    <row r="2649" spans="1:2">
      <c r="A2649"/>
      <c r="B2649"/>
    </row>
    <row r="2650" spans="1:2">
      <c r="A2650"/>
      <c r="B2650"/>
    </row>
    <row r="2651" spans="1:2">
      <c r="A2651"/>
      <c r="B2651"/>
    </row>
    <row r="2652" spans="1:2">
      <c r="A2652"/>
      <c r="B2652"/>
    </row>
    <row r="2653" spans="1:2">
      <c r="A2653"/>
      <c r="B2653"/>
    </row>
    <row r="2654" spans="1:2">
      <c r="A2654"/>
      <c r="B2654"/>
    </row>
    <row r="2655" spans="1:2">
      <c r="A2655"/>
      <c r="B2655"/>
    </row>
    <row r="2656" spans="1:2">
      <c r="A2656"/>
      <c r="B2656"/>
    </row>
    <row r="2657" spans="1:2">
      <c r="A2657"/>
      <c r="B2657"/>
    </row>
    <row r="2658" spans="1:2">
      <c r="A2658"/>
      <c r="B2658"/>
    </row>
    <row r="2659" spans="1:2">
      <c r="A2659"/>
      <c r="B2659"/>
    </row>
    <row r="2660" spans="1:2">
      <c r="A2660"/>
      <c r="B2660"/>
    </row>
    <row r="2661" spans="1:2">
      <c r="A2661"/>
      <c r="B2661"/>
    </row>
    <row r="2662" spans="1:2">
      <c r="A2662"/>
      <c r="B2662"/>
    </row>
    <row r="2663" spans="1:2">
      <c r="A2663"/>
      <c r="B2663"/>
    </row>
    <row r="2664" spans="1:2">
      <c r="A2664"/>
      <c r="B2664"/>
    </row>
    <row r="2665" spans="1:2">
      <c r="A2665"/>
      <c r="B2665"/>
    </row>
    <row r="2666" spans="1:2">
      <c r="A2666"/>
      <c r="B2666"/>
    </row>
    <row r="2667" spans="1:2">
      <c r="A2667"/>
      <c r="B2667"/>
    </row>
    <row r="2668" spans="1:2">
      <c r="A2668"/>
      <c r="B2668"/>
    </row>
    <row r="2669" spans="1:2">
      <c r="A2669"/>
      <c r="B2669"/>
    </row>
    <row r="2670" spans="1:2">
      <c r="A2670"/>
      <c r="B2670"/>
    </row>
    <row r="2671" spans="1:2">
      <c r="A2671"/>
      <c r="B2671"/>
    </row>
    <row r="2672" spans="1:2">
      <c r="A2672"/>
      <c r="B2672"/>
    </row>
    <row r="2673" spans="1:2">
      <c r="A2673"/>
      <c r="B2673"/>
    </row>
    <row r="2674" spans="1:2">
      <c r="A2674"/>
      <c r="B2674"/>
    </row>
    <row r="2675" spans="1:2">
      <c r="A2675"/>
      <c r="B2675"/>
    </row>
    <row r="2676" spans="1:2">
      <c r="A2676"/>
      <c r="B2676"/>
    </row>
    <row r="2677" spans="1:2">
      <c r="A2677"/>
      <c r="B2677"/>
    </row>
    <row r="2678" spans="1:2">
      <c r="A2678"/>
      <c r="B2678"/>
    </row>
    <row r="2679" spans="1:2">
      <c r="A2679"/>
      <c r="B2679"/>
    </row>
    <row r="2680" spans="1:2">
      <c r="A2680"/>
      <c r="B2680"/>
    </row>
    <row r="2681" spans="1:2">
      <c r="A2681"/>
      <c r="B2681"/>
    </row>
    <row r="2682" spans="1:2">
      <c r="A2682"/>
      <c r="B2682"/>
    </row>
    <row r="2683" spans="1:2">
      <c r="A2683"/>
      <c r="B2683"/>
    </row>
    <row r="2684" spans="1:2">
      <c r="A2684"/>
      <c r="B2684"/>
    </row>
    <row r="2685" spans="1:2">
      <c r="A2685"/>
      <c r="B2685"/>
    </row>
    <row r="2686" spans="1:2">
      <c r="A2686"/>
      <c r="B2686"/>
    </row>
    <row r="2687" spans="1:2">
      <c r="A2687"/>
      <c r="B2687"/>
    </row>
    <row r="2688" spans="1:2">
      <c r="A2688"/>
      <c r="B2688"/>
    </row>
    <row r="2689" spans="1:2">
      <c r="A2689"/>
      <c r="B2689"/>
    </row>
    <row r="2690" spans="1:2">
      <c r="A2690"/>
      <c r="B2690"/>
    </row>
    <row r="2691" spans="1:2">
      <c r="A2691"/>
      <c r="B2691"/>
    </row>
    <row r="2692" spans="1:2">
      <c r="A2692"/>
      <c r="B2692"/>
    </row>
    <row r="2693" spans="1:2">
      <c r="A2693"/>
      <c r="B2693"/>
    </row>
    <row r="2694" spans="1:2">
      <c r="A2694"/>
      <c r="B2694"/>
    </row>
    <row r="2695" spans="1:2">
      <c r="A2695"/>
      <c r="B2695"/>
    </row>
    <row r="2696" spans="1:2">
      <c r="A2696"/>
      <c r="B2696"/>
    </row>
    <row r="2697" spans="1:2">
      <c r="A2697"/>
      <c r="B2697"/>
    </row>
    <row r="2698" spans="1:2">
      <c r="A2698"/>
      <c r="B2698"/>
    </row>
    <row r="2699" spans="1:2">
      <c r="A2699"/>
      <c r="B2699"/>
    </row>
    <row r="2700" spans="1:2">
      <c r="A2700"/>
      <c r="B2700"/>
    </row>
    <row r="2701" spans="1:2">
      <c r="A2701"/>
      <c r="B2701"/>
    </row>
    <row r="2702" spans="1:2">
      <c r="A2702"/>
      <c r="B2702"/>
    </row>
    <row r="2703" spans="1:2">
      <c r="A2703"/>
      <c r="B2703"/>
    </row>
    <row r="2704" spans="1:2">
      <c r="A2704"/>
      <c r="B2704"/>
    </row>
    <row r="2705" spans="1:2">
      <c r="A2705"/>
      <c r="B2705"/>
    </row>
    <row r="2706" spans="1:2">
      <c r="A2706"/>
      <c r="B2706"/>
    </row>
    <row r="2707" spans="1:2">
      <c r="A2707"/>
      <c r="B2707"/>
    </row>
    <row r="2708" spans="1:2">
      <c r="A2708"/>
      <c r="B2708"/>
    </row>
    <row r="2709" spans="1:2">
      <c r="A2709"/>
      <c r="B2709"/>
    </row>
    <row r="2710" spans="1:2">
      <c r="A2710"/>
      <c r="B2710"/>
    </row>
    <row r="2711" spans="1:2">
      <c r="A2711"/>
      <c r="B2711"/>
    </row>
    <row r="2712" spans="1:2">
      <c r="A2712"/>
      <c r="B2712"/>
    </row>
    <row r="2713" spans="1:2">
      <c r="A2713"/>
      <c r="B2713"/>
    </row>
    <row r="2714" spans="1:2">
      <c r="A2714"/>
      <c r="B2714"/>
    </row>
    <row r="2715" spans="1:2">
      <c r="A2715"/>
      <c r="B2715"/>
    </row>
    <row r="2716" spans="1:2">
      <c r="A2716"/>
      <c r="B2716"/>
    </row>
    <row r="2717" spans="1:2">
      <c r="A2717"/>
      <c r="B2717"/>
    </row>
    <row r="2718" spans="1:2">
      <c r="A2718"/>
      <c r="B2718"/>
    </row>
    <row r="2719" spans="1:2">
      <c r="A2719"/>
      <c r="B2719"/>
    </row>
    <row r="2720" spans="1:2">
      <c r="A2720"/>
      <c r="B2720"/>
    </row>
    <row r="2721" spans="1:2">
      <c r="A2721"/>
      <c r="B2721"/>
    </row>
    <row r="2722" spans="1:2">
      <c r="A2722"/>
      <c r="B2722"/>
    </row>
    <row r="2723" spans="1:2">
      <c r="A2723"/>
      <c r="B2723"/>
    </row>
    <row r="2724" spans="1:2">
      <c r="A2724"/>
      <c r="B2724"/>
    </row>
    <row r="2725" spans="1:2">
      <c r="A2725"/>
      <c r="B2725"/>
    </row>
    <row r="2726" spans="1:2">
      <c r="A2726"/>
      <c r="B2726"/>
    </row>
    <row r="2727" spans="1:2">
      <c r="A2727"/>
      <c r="B2727"/>
    </row>
    <row r="2728" spans="1:2">
      <c r="A2728"/>
      <c r="B2728"/>
    </row>
    <row r="2729" spans="1:2">
      <c r="A2729"/>
      <c r="B2729"/>
    </row>
    <row r="2730" spans="1:2">
      <c r="A2730"/>
      <c r="B2730"/>
    </row>
    <row r="2731" spans="1:2">
      <c r="A2731"/>
      <c r="B2731"/>
    </row>
    <row r="2732" spans="1:2">
      <c r="A2732"/>
      <c r="B2732"/>
    </row>
    <row r="2733" spans="1:2">
      <c r="A2733"/>
      <c r="B2733"/>
    </row>
    <row r="2734" spans="1:2">
      <c r="A2734"/>
      <c r="B2734"/>
    </row>
    <row r="2735" spans="1:2">
      <c r="A2735"/>
      <c r="B2735"/>
    </row>
    <row r="2736" spans="1:2">
      <c r="A2736"/>
      <c r="B2736"/>
    </row>
    <row r="2737" spans="1:2">
      <c r="A2737"/>
      <c r="B2737"/>
    </row>
    <row r="2738" spans="1:2">
      <c r="A2738"/>
      <c r="B2738"/>
    </row>
    <row r="2739" spans="1:2">
      <c r="A2739"/>
      <c r="B2739"/>
    </row>
    <row r="2740" spans="1:2">
      <c r="A2740"/>
      <c r="B2740"/>
    </row>
    <row r="2741" spans="1:2">
      <c r="A2741"/>
      <c r="B2741"/>
    </row>
    <row r="2742" spans="1:2">
      <c r="A2742"/>
      <c r="B2742"/>
    </row>
    <row r="2743" spans="1:2">
      <c r="A2743"/>
      <c r="B2743"/>
    </row>
    <row r="2744" spans="1:2">
      <c r="A2744"/>
      <c r="B2744"/>
    </row>
    <row r="2745" spans="1:2">
      <c r="A2745"/>
      <c r="B2745"/>
    </row>
    <row r="2746" spans="1:2">
      <c r="A2746"/>
      <c r="B2746"/>
    </row>
    <row r="2747" spans="1:2">
      <c r="A2747"/>
      <c r="B2747"/>
    </row>
    <row r="2748" spans="1:2">
      <c r="A2748"/>
      <c r="B2748"/>
    </row>
    <row r="2749" spans="1:2">
      <c r="A2749"/>
      <c r="B2749"/>
    </row>
    <row r="2750" spans="1:2">
      <c r="A2750"/>
      <c r="B2750"/>
    </row>
    <row r="2751" spans="1:2">
      <c r="A2751"/>
      <c r="B2751"/>
    </row>
    <row r="2752" spans="1:2">
      <c r="A2752"/>
      <c r="B2752"/>
    </row>
    <row r="2753" spans="1:2">
      <c r="A2753"/>
      <c r="B2753"/>
    </row>
    <row r="2754" spans="1:2">
      <c r="A2754"/>
      <c r="B2754"/>
    </row>
    <row r="2755" spans="1:2">
      <c r="A2755"/>
      <c r="B2755"/>
    </row>
    <row r="2756" spans="1:2">
      <c r="A2756"/>
      <c r="B2756"/>
    </row>
    <row r="2757" spans="1:2">
      <c r="A2757"/>
      <c r="B2757"/>
    </row>
    <row r="2758" spans="1:2">
      <c r="A2758"/>
      <c r="B2758"/>
    </row>
    <row r="2759" spans="1:2">
      <c r="A2759"/>
      <c r="B2759"/>
    </row>
    <row r="2760" spans="1:2">
      <c r="A2760"/>
      <c r="B2760"/>
    </row>
    <row r="2761" spans="1:2">
      <c r="A2761"/>
      <c r="B2761"/>
    </row>
    <row r="2762" spans="1:2">
      <c r="A2762"/>
      <c r="B2762"/>
    </row>
    <row r="2763" spans="1:2">
      <c r="A2763"/>
      <c r="B2763"/>
    </row>
    <row r="2764" spans="1:2">
      <c r="A2764"/>
      <c r="B2764"/>
    </row>
    <row r="2765" spans="1:2">
      <c r="A2765"/>
      <c r="B2765"/>
    </row>
    <row r="2766" spans="1:2">
      <c r="A2766"/>
      <c r="B2766"/>
    </row>
    <row r="2767" spans="1:2">
      <c r="A2767"/>
      <c r="B2767"/>
    </row>
    <row r="2768" spans="1:2">
      <c r="A2768"/>
      <c r="B2768"/>
    </row>
    <row r="2769" spans="1:2">
      <c r="A2769"/>
      <c r="B2769"/>
    </row>
    <row r="2770" spans="1:2">
      <c r="A2770"/>
      <c r="B2770"/>
    </row>
    <row r="2771" spans="1:2">
      <c r="A2771"/>
      <c r="B2771"/>
    </row>
    <row r="2772" spans="1:2">
      <c r="A2772"/>
      <c r="B2772"/>
    </row>
    <row r="2773" spans="1:2">
      <c r="A2773"/>
      <c r="B2773"/>
    </row>
    <row r="2774" spans="1:2">
      <c r="A2774"/>
      <c r="B2774"/>
    </row>
    <row r="2775" spans="1:2">
      <c r="A2775"/>
      <c r="B2775"/>
    </row>
    <row r="2776" spans="1:2">
      <c r="A2776"/>
      <c r="B2776"/>
    </row>
    <row r="2777" spans="1:2">
      <c r="A2777"/>
      <c r="B2777"/>
    </row>
    <row r="2778" spans="1:2">
      <c r="A2778"/>
      <c r="B2778"/>
    </row>
    <row r="2779" spans="1:2">
      <c r="A2779"/>
      <c r="B2779"/>
    </row>
    <row r="2780" spans="1:2">
      <c r="A2780"/>
      <c r="B2780"/>
    </row>
    <row r="2781" spans="1:2">
      <c r="A2781"/>
      <c r="B2781"/>
    </row>
    <row r="2782" spans="1:2">
      <c r="A2782"/>
      <c r="B2782"/>
    </row>
    <row r="2783" spans="1:2">
      <c r="A2783"/>
      <c r="B2783"/>
    </row>
    <row r="2784" spans="1:2">
      <c r="A2784"/>
      <c r="B2784"/>
    </row>
    <row r="2785" spans="1:2">
      <c r="A2785"/>
      <c r="B2785"/>
    </row>
    <row r="2786" spans="1:2">
      <c r="A2786"/>
      <c r="B2786"/>
    </row>
    <row r="2787" spans="1:2">
      <c r="A2787"/>
      <c r="B2787"/>
    </row>
    <row r="2788" spans="1:2">
      <c r="A2788"/>
      <c r="B2788"/>
    </row>
    <row r="2789" spans="1:2">
      <c r="A2789"/>
      <c r="B2789"/>
    </row>
    <row r="2790" spans="1:2">
      <c r="A2790"/>
      <c r="B2790"/>
    </row>
    <row r="2791" spans="1:2">
      <c r="A2791"/>
      <c r="B2791"/>
    </row>
    <row r="2792" spans="1:2">
      <c r="A2792"/>
      <c r="B2792"/>
    </row>
    <row r="2793" spans="1:2">
      <c r="A2793"/>
      <c r="B2793"/>
    </row>
    <row r="2794" spans="1:2">
      <c r="A2794"/>
      <c r="B2794"/>
    </row>
    <row r="2795" spans="1:2">
      <c r="A2795"/>
      <c r="B2795"/>
    </row>
    <row r="2796" spans="1:2">
      <c r="A2796"/>
      <c r="B2796"/>
    </row>
    <row r="2797" spans="1:2">
      <c r="A2797"/>
      <c r="B2797"/>
    </row>
    <row r="2798" spans="1:2">
      <c r="A2798"/>
      <c r="B2798"/>
    </row>
    <row r="2799" spans="1:2">
      <c r="A2799"/>
      <c r="B2799"/>
    </row>
    <row r="2800" spans="1:2">
      <c r="A2800"/>
      <c r="B2800"/>
    </row>
    <row r="2801" spans="1:2">
      <c r="A2801"/>
      <c r="B2801"/>
    </row>
    <row r="2802" spans="1:2">
      <c r="A2802"/>
      <c r="B2802"/>
    </row>
    <row r="2803" spans="1:2">
      <c r="A2803"/>
      <c r="B2803"/>
    </row>
    <row r="2804" spans="1:2">
      <c r="A2804"/>
      <c r="B2804"/>
    </row>
    <row r="2805" spans="1:2">
      <c r="A2805"/>
      <c r="B2805"/>
    </row>
    <row r="2806" spans="1:2">
      <c r="A2806"/>
      <c r="B2806"/>
    </row>
    <row r="2807" spans="1:2">
      <c r="A2807"/>
      <c r="B2807"/>
    </row>
    <row r="2808" spans="1:2">
      <c r="A2808"/>
      <c r="B2808"/>
    </row>
    <row r="2809" spans="1:2">
      <c r="A2809"/>
      <c r="B2809"/>
    </row>
    <row r="2810" spans="1:2">
      <c r="A2810"/>
      <c r="B2810"/>
    </row>
    <row r="2811" spans="1:2">
      <c r="A2811"/>
      <c r="B2811"/>
    </row>
    <row r="2812" spans="1:2">
      <c r="A2812"/>
      <c r="B2812"/>
    </row>
    <row r="2813" spans="1:2">
      <c r="A2813"/>
      <c r="B2813"/>
    </row>
    <row r="2814" spans="1:2">
      <c r="A2814"/>
      <c r="B2814"/>
    </row>
    <row r="2815" spans="1:2">
      <c r="A2815"/>
      <c r="B2815"/>
    </row>
    <row r="2816" spans="1:2">
      <c r="A2816"/>
      <c r="B2816"/>
    </row>
    <row r="2817" spans="1:2">
      <c r="A2817"/>
      <c r="B2817"/>
    </row>
    <row r="2818" spans="1:2">
      <c r="A2818"/>
      <c r="B2818"/>
    </row>
    <row r="2819" spans="1:2">
      <c r="A2819"/>
      <c r="B2819"/>
    </row>
    <row r="2820" spans="1:2">
      <c r="A2820"/>
      <c r="B2820"/>
    </row>
    <row r="2821" spans="1:2">
      <c r="A2821"/>
      <c r="B2821"/>
    </row>
    <row r="2822" spans="1:2">
      <c r="A2822"/>
      <c r="B2822"/>
    </row>
    <row r="2823" spans="1:2">
      <c r="A2823"/>
      <c r="B2823"/>
    </row>
    <row r="2824" spans="1:2">
      <c r="A2824"/>
      <c r="B2824"/>
    </row>
    <row r="2825" spans="1:2">
      <c r="A2825"/>
      <c r="B2825"/>
    </row>
    <row r="2826" spans="1:2">
      <c r="A2826"/>
      <c r="B2826"/>
    </row>
    <row r="2827" spans="1:2">
      <c r="A2827"/>
      <c r="B2827"/>
    </row>
    <row r="2828" spans="1:2">
      <c r="A2828"/>
      <c r="B2828"/>
    </row>
    <row r="2829" spans="1:2">
      <c r="A2829"/>
      <c r="B2829"/>
    </row>
    <row r="2830" spans="1:2">
      <c r="A2830"/>
      <c r="B2830"/>
    </row>
    <row r="2831" spans="1:2">
      <c r="A2831"/>
      <c r="B2831"/>
    </row>
    <row r="2832" spans="1:2">
      <c r="A2832"/>
      <c r="B2832"/>
    </row>
    <row r="2833" spans="1:2">
      <c r="A2833"/>
      <c r="B2833"/>
    </row>
    <row r="2834" spans="1:2">
      <c r="A2834"/>
      <c r="B2834"/>
    </row>
    <row r="2835" spans="1:2">
      <c r="A2835"/>
      <c r="B2835"/>
    </row>
    <row r="2836" spans="1:2">
      <c r="A2836"/>
      <c r="B2836"/>
    </row>
    <row r="2837" spans="1:2">
      <c r="A2837"/>
      <c r="B2837"/>
    </row>
    <row r="2838" spans="1:2">
      <c r="A2838"/>
      <c r="B2838"/>
    </row>
    <row r="2839" spans="1:2">
      <c r="A2839"/>
      <c r="B2839"/>
    </row>
    <row r="2840" spans="1:2">
      <c r="A2840"/>
      <c r="B2840"/>
    </row>
    <row r="2841" spans="1:2">
      <c r="A2841"/>
      <c r="B2841"/>
    </row>
    <row r="2842" spans="1:2">
      <c r="A2842"/>
      <c r="B2842"/>
    </row>
    <row r="2843" spans="1:2">
      <c r="A2843"/>
      <c r="B2843"/>
    </row>
    <row r="2844" spans="1:2">
      <c r="A2844"/>
      <c r="B2844"/>
    </row>
    <row r="2845" spans="1:2">
      <c r="A2845"/>
      <c r="B2845"/>
    </row>
    <row r="2846" spans="1:2">
      <c r="A2846"/>
      <c r="B2846"/>
    </row>
    <row r="2847" spans="1:2">
      <c r="A2847"/>
      <c r="B2847"/>
    </row>
    <row r="2848" spans="1:2">
      <c r="A2848"/>
      <c r="B2848"/>
    </row>
    <row r="2849" spans="1:2">
      <c r="A2849"/>
      <c r="B2849"/>
    </row>
    <row r="2850" spans="1:2">
      <c r="A2850"/>
      <c r="B2850"/>
    </row>
    <row r="2851" spans="1:2">
      <c r="A2851"/>
      <c r="B2851"/>
    </row>
    <row r="2852" spans="1:2">
      <c r="A2852"/>
      <c r="B2852"/>
    </row>
    <row r="2853" spans="1:2">
      <c r="A2853"/>
      <c r="B2853"/>
    </row>
    <row r="2854" spans="1:2">
      <c r="A2854"/>
      <c r="B2854"/>
    </row>
    <row r="2855" spans="1:2">
      <c r="A2855"/>
      <c r="B2855"/>
    </row>
    <row r="2856" spans="1:2">
      <c r="A2856"/>
      <c r="B2856"/>
    </row>
    <row r="2857" spans="1:2">
      <c r="A2857"/>
      <c r="B2857"/>
    </row>
    <row r="2858" spans="1:2">
      <c r="A2858"/>
      <c r="B2858"/>
    </row>
    <row r="2859" spans="1:2">
      <c r="A2859"/>
      <c r="B2859"/>
    </row>
    <row r="2860" spans="1:2">
      <c r="A2860"/>
      <c r="B2860"/>
    </row>
    <row r="2861" spans="1:2">
      <c r="A2861"/>
      <c r="B2861"/>
    </row>
    <row r="2862" spans="1:2">
      <c r="A2862"/>
      <c r="B2862"/>
    </row>
    <row r="2863" spans="1:2">
      <c r="A2863"/>
      <c r="B2863"/>
    </row>
    <row r="2864" spans="1:2">
      <c r="A2864"/>
      <c r="B2864"/>
    </row>
    <row r="2865" spans="1:2">
      <c r="A2865"/>
      <c r="B2865"/>
    </row>
    <row r="2866" spans="1:2">
      <c r="A2866"/>
      <c r="B2866"/>
    </row>
    <row r="2867" spans="1:2">
      <c r="A2867"/>
      <c r="B2867"/>
    </row>
    <row r="2868" spans="1:2">
      <c r="A2868"/>
      <c r="B2868"/>
    </row>
    <row r="2869" spans="1:2">
      <c r="A2869"/>
      <c r="B2869"/>
    </row>
    <row r="2870" spans="1:2">
      <c r="A2870"/>
      <c r="B2870"/>
    </row>
    <row r="2871" spans="1:2">
      <c r="A2871"/>
      <c r="B2871"/>
    </row>
    <row r="2872" spans="1:2">
      <c r="A2872"/>
      <c r="B2872"/>
    </row>
    <row r="2873" spans="1:2">
      <c r="A2873"/>
      <c r="B2873"/>
    </row>
    <row r="2874" spans="1:2">
      <c r="A2874"/>
      <c r="B2874"/>
    </row>
    <row r="2875" spans="1:2">
      <c r="A2875"/>
      <c r="B2875"/>
    </row>
    <row r="2876" spans="1:2">
      <c r="A2876"/>
      <c r="B2876"/>
    </row>
    <row r="2877" spans="1:2">
      <c r="A2877"/>
      <c r="B2877"/>
    </row>
    <row r="2878" spans="1:2">
      <c r="A2878"/>
      <c r="B2878"/>
    </row>
    <row r="2879" spans="1:2">
      <c r="A2879"/>
      <c r="B2879"/>
    </row>
    <row r="2880" spans="1:2">
      <c r="A2880"/>
      <c r="B2880"/>
    </row>
    <row r="2881" spans="1:2">
      <c r="A2881"/>
      <c r="B2881"/>
    </row>
    <row r="2882" spans="1:2">
      <c r="A2882"/>
      <c r="B2882"/>
    </row>
    <row r="2883" spans="1:2">
      <c r="A2883"/>
      <c r="B2883"/>
    </row>
    <row r="2884" spans="1:2">
      <c r="A2884"/>
      <c r="B2884"/>
    </row>
    <row r="2885" spans="1:2">
      <c r="A2885"/>
      <c r="B2885"/>
    </row>
    <row r="2886" spans="1:2">
      <c r="A2886"/>
      <c r="B2886"/>
    </row>
    <row r="2887" spans="1:2">
      <c r="A2887"/>
      <c r="B2887"/>
    </row>
    <row r="2888" spans="1:2">
      <c r="A2888"/>
      <c r="B2888"/>
    </row>
    <row r="2889" spans="1:2">
      <c r="A2889"/>
      <c r="B2889"/>
    </row>
    <row r="2890" spans="1:2">
      <c r="A2890"/>
      <c r="B2890"/>
    </row>
    <row r="2891" spans="1:2">
      <c r="A2891"/>
      <c r="B2891"/>
    </row>
    <row r="2892" spans="1:2">
      <c r="A2892"/>
      <c r="B2892"/>
    </row>
    <row r="2893" spans="1:2">
      <c r="A2893"/>
      <c r="B2893"/>
    </row>
    <row r="2894" spans="1:2">
      <c r="A2894"/>
      <c r="B2894"/>
    </row>
    <row r="2895" spans="1:2">
      <c r="A2895"/>
      <c r="B2895"/>
    </row>
    <row r="2896" spans="1:2">
      <c r="A2896"/>
      <c r="B2896"/>
    </row>
    <row r="2897" spans="1:2">
      <c r="A2897"/>
      <c r="B2897"/>
    </row>
    <row r="2898" spans="1:2">
      <c r="A2898"/>
      <c r="B2898"/>
    </row>
    <row r="2899" spans="1:2">
      <c r="A2899"/>
      <c r="B2899"/>
    </row>
    <row r="2900" spans="1:2">
      <c r="A2900"/>
      <c r="B2900"/>
    </row>
    <row r="2901" spans="1:2">
      <c r="A2901"/>
      <c r="B2901"/>
    </row>
    <row r="2902" spans="1:2">
      <c r="A2902"/>
      <c r="B2902"/>
    </row>
    <row r="2903" spans="1:2">
      <c r="A2903"/>
      <c r="B2903"/>
    </row>
    <row r="2904" spans="1:2">
      <c r="A2904"/>
      <c r="B2904"/>
    </row>
    <row r="2905" spans="1:2">
      <c r="A2905"/>
      <c r="B2905"/>
    </row>
    <row r="2906" spans="1:2">
      <c r="A2906"/>
      <c r="B2906"/>
    </row>
    <row r="2907" spans="1:2">
      <c r="A2907"/>
      <c r="B2907"/>
    </row>
    <row r="2908" spans="1:2">
      <c r="A2908"/>
      <c r="B2908"/>
    </row>
    <row r="2909" spans="1:2">
      <c r="A2909"/>
      <c r="B2909"/>
    </row>
    <row r="2910" spans="1:2">
      <c r="A2910"/>
      <c r="B2910"/>
    </row>
    <row r="2911" spans="1:2">
      <c r="A2911"/>
      <c r="B2911"/>
    </row>
    <row r="2912" spans="1:2">
      <c r="A2912"/>
      <c r="B2912"/>
    </row>
    <row r="2913" spans="1:2">
      <c r="A2913"/>
      <c r="B2913"/>
    </row>
    <row r="2914" spans="1:2">
      <c r="A2914"/>
      <c r="B2914"/>
    </row>
    <row r="2915" spans="1:2">
      <c r="A2915"/>
      <c r="B2915"/>
    </row>
    <row r="2916" spans="1:2">
      <c r="A2916"/>
      <c r="B2916"/>
    </row>
    <row r="2917" spans="1:2">
      <c r="A2917"/>
      <c r="B2917"/>
    </row>
    <row r="2918" spans="1:2">
      <c r="A2918"/>
      <c r="B2918"/>
    </row>
    <row r="2919" spans="1:2">
      <c r="A2919"/>
      <c r="B2919"/>
    </row>
    <row r="2920" spans="1:2">
      <c r="A2920"/>
      <c r="B2920"/>
    </row>
    <row r="2921" spans="1:2">
      <c r="A2921"/>
      <c r="B2921"/>
    </row>
    <row r="2922" spans="1:2">
      <c r="A2922"/>
      <c r="B2922"/>
    </row>
    <row r="2923" spans="1:2">
      <c r="A2923"/>
      <c r="B2923"/>
    </row>
    <row r="2924" spans="1:2">
      <c r="A2924"/>
      <c r="B2924"/>
    </row>
    <row r="2925" spans="1:2">
      <c r="A2925"/>
      <c r="B2925"/>
    </row>
    <row r="2926" spans="1:2">
      <c r="A2926"/>
      <c r="B2926"/>
    </row>
    <row r="2927" spans="1:2">
      <c r="A2927"/>
      <c r="B2927"/>
    </row>
    <row r="2928" spans="1:2">
      <c r="A2928"/>
      <c r="B2928"/>
    </row>
    <row r="2929" spans="1:2">
      <c r="A2929"/>
      <c r="B2929"/>
    </row>
    <row r="2930" spans="1:2">
      <c r="A2930"/>
      <c r="B2930"/>
    </row>
    <row r="2931" spans="1:2">
      <c r="A2931"/>
      <c r="B2931"/>
    </row>
    <row r="2932" spans="1:2">
      <c r="A2932"/>
      <c r="B2932"/>
    </row>
    <row r="2933" spans="1:2">
      <c r="A2933"/>
      <c r="B2933"/>
    </row>
    <row r="2934" spans="1:2">
      <c r="A2934"/>
      <c r="B2934"/>
    </row>
    <row r="2935" spans="1:2">
      <c r="A2935"/>
      <c r="B2935"/>
    </row>
    <row r="2936" spans="1:2">
      <c r="A2936"/>
      <c r="B2936"/>
    </row>
    <row r="2937" spans="1:2">
      <c r="A2937"/>
      <c r="B2937"/>
    </row>
    <row r="2938" spans="1:2">
      <c r="A2938"/>
      <c r="B2938"/>
    </row>
    <row r="2939" spans="1:2">
      <c r="A2939"/>
      <c r="B2939"/>
    </row>
    <row r="2940" spans="1:2">
      <c r="A2940"/>
      <c r="B2940"/>
    </row>
    <row r="2941" spans="1:2">
      <c r="A2941"/>
      <c r="B2941"/>
    </row>
    <row r="2942" spans="1:2">
      <c r="A2942"/>
      <c r="B2942"/>
    </row>
    <row r="2943" spans="1:2">
      <c r="A2943"/>
      <c r="B2943"/>
    </row>
    <row r="2944" spans="1:2">
      <c r="A2944"/>
      <c r="B2944"/>
    </row>
    <row r="2945" spans="1:2">
      <c r="A2945"/>
      <c r="B2945"/>
    </row>
    <row r="2946" spans="1:2">
      <c r="A2946"/>
      <c r="B2946"/>
    </row>
    <row r="2947" spans="1:2">
      <c r="A2947"/>
      <c r="B2947"/>
    </row>
    <row r="2948" spans="1:2">
      <c r="A2948"/>
      <c r="B2948"/>
    </row>
    <row r="2949" spans="1:2">
      <c r="A2949"/>
      <c r="B2949"/>
    </row>
    <row r="2950" spans="1:2">
      <c r="A2950"/>
      <c r="B2950"/>
    </row>
    <row r="2951" spans="1:2">
      <c r="A2951"/>
      <c r="B2951"/>
    </row>
    <row r="2952" spans="1:2">
      <c r="A2952"/>
      <c r="B2952"/>
    </row>
    <row r="2953" spans="1:2">
      <c r="A2953"/>
      <c r="B2953"/>
    </row>
    <row r="2954" spans="1:2">
      <c r="A2954"/>
      <c r="B2954"/>
    </row>
    <row r="2955" spans="1:2">
      <c r="A2955"/>
      <c r="B2955"/>
    </row>
    <row r="2956" spans="1:2">
      <c r="A2956"/>
      <c r="B2956"/>
    </row>
    <row r="2957" spans="1:2">
      <c r="A2957"/>
      <c r="B2957"/>
    </row>
    <row r="2958" spans="1:2">
      <c r="A2958"/>
      <c r="B2958"/>
    </row>
    <row r="2959" spans="1:2">
      <c r="A2959"/>
      <c r="B2959"/>
    </row>
    <row r="2960" spans="1:2">
      <c r="A2960"/>
      <c r="B2960"/>
    </row>
    <row r="2961" spans="1:2">
      <c r="A2961"/>
      <c r="B2961"/>
    </row>
    <row r="2962" spans="1:2">
      <c r="A2962"/>
      <c r="B2962"/>
    </row>
    <row r="2963" spans="1:2">
      <c r="A2963"/>
      <c r="B2963"/>
    </row>
    <row r="2964" spans="1:2">
      <c r="A2964"/>
      <c r="B2964"/>
    </row>
    <row r="2965" spans="1:2">
      <c r="A2965"/>
      <c r="B2965"/>
    </row>
    <row r="2966" spans="1:2">
      <c r="A2966"/>
      <c r="B2966"/>
    </row>
    <row r="2967" spans="1:2">
      <c r="A2967"/>
      <c r="B2967"/>
    </row>
    <row r="2968" spans="1:2">
      <c r="A2968"/>
      <c r="B2968"/>
    </row>
    <row r="2969" spans="1:2">
      <c r="A2969"/>
      <c r="B2969"/>
    </row>
    <row r="2970" spans="1:2">
      <c r="A2970"/>
      <c r="B2970"/>
    </row>
    <row r="2971" spans="1:2">
      <c r="A2971"/>
      <c r="B2971"/>
    </row>
    <row r="2972" spans="1:2">
      <c r="A2972"/>
      <c r="B2972"/>
    </row>
    <row r="2973" spans="1:2">
      <c r="A2973"/>
      <c r="B2973"/>
    </row>
    <row r="2974" spans="1:2">
      <c r="A2974"/>
      <c r="B2974"/>
    </row>
    <row r="2975" spans="1:2">
      <c r="A2975"/>
      <c r="B2975"/>
    </row>
    <row r="2976" spans="1:2">
      <c r="A2976"/>
      <c r="B2976"/>
    </row>
    <row r="2977" spans="1:2">
      <c r="A2977"/>
      <c r="B2977"/>
    </row>
    <row r="2978" spans="1:2">
      <c r="A2978"/>
      <c r="B2978"/>
    </row>
    <row r="2979" spans="1:2">
      <c r="A2979"/>
      <c r="B2979"/>
    </row>
    <row r="2980" spans="1:2">
      <c r="A2980"/>
      <c r="B2980"/>
    </row>
    <row r="2981" spans="1:2">
      <c r="A2981"/>
      <c r="B2981"/>
    </row>
    <row r="2982" spans="1:2">
      <c r="A2982"/>
      <c r="B2982"/>
    </row>
    <row r="2983" spans="1:2">
      <c r="A2983"/>
      <c r="B2983"/>
    </row>
    <row r="2984" spans="1:2">
      <c r="A2984"/>
      <c r="B2984"/>
    </row>
    <row r="2985" spans="1:2">
      <c r="A2985"/>
      <c r="B2985"/>
    </row>
    <row r="2986" spans="1:2">
      <c r="A2986"/>
      <c r="B2986"/>
    </row>
    <row r="2987" spans="1:2">
      <c r="A2987"/>
      <c r="B2987"/>
    </row>
    <row r="2988" spans="1:2">
      <c r="A2988"/>
      <c r="B2988"/>
    </row>
    <row r="2989" spans="1:2">
      <c r="A2989"/>
      <c r="B2989"/>
    </row>
    <row r="2990" spans="1:2">
      <c r="A2990"/>
      <c r="B2990"/>
    </row>
    <row r="2991" spans="1:2">
      <c r="A2991"/>
      <c r="B2991"/>
    </row>
    <row r="2992" spans="1:2">
      <c r="A2992"/>
      <c r="B2992"/>
    </row>
    <row r="2993" spans="1:2">
      <c r="A2993"/>
      <c r="B2993"/>
    </row>
    <row r="2994" spans="1:2">
      <c r="A2994"/>
      <c r="B2994"/>
    </row>
    <row r="2995" spans="1:2">
      <c r="A2995"/>
      <c r="B2995"/>
    </row>
    <row r="2996" spans="1:2">
      <c r="A2996"/>
      <c r="B2996"/>
    </row>
    <row r="2997" spans="1:2">
      <c r="A2997"/>
      <c r="B2997"/>
    </row>
  </sheetData>
  <phoneticPr fontId="20" type="noConversion"/>
  <pageMargins left="0.7" right="0.7" top="0.75" bottom="0.75" header="0.3" footer="0.3"/>
  <pageSetup paperSize="9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E2379"/>
  <sheetViews>
    <sheetView zoomScaleNormal="100" workbookViewId="0">
      <selection activeCell="B1" sqref="B1"/>
    </sheetView>
  </sheetViews>
  <sheetFormatPr defaultColWidth="9" defaultRowHeight="15"/>
  <cols>
    <col min="1" max="1" width="13.140625" style="18" bestFit="1" customWidth="1"/>
    <col min="2" max="2" width="34.28515625" style="17" bestFit="1" customWidth="1"/>
    <col min="3" max="3" width="27.5703125" style="17" bestFit="1" customWidth="1"/>
    <col min="4" max="4" width="25.5703125" style="13" bestFit="1" customWidth="1"/>
    <col min="5" max="5" width="30.42578125" style="13" bestFit="1" customWidth="1"/>
    <col min="6" max="6" width="27.5703125" style="13" bestFit="1" customWidth="1"/>
    <col min="7" max="16384" width="9" style="13"/>
  </cols>
  <sheetData>
    <row r="1" spans="1:5">
      <c r="A1" s="1" t="s">
        <v>59</v>
      </c>
      <c r="B1" t="s">
        <v>60</v>
      </c>
    </row>
    <row r="3" spans="1:5">
      <c r="A3" s="76" t="s">
        <v>37</v>
      </c>
      <c r="B3" s="78" t="s">
        <v>2</v>
      </c>
      <c r="C3" s="78" t="s">
        <v>3</v>
      </c>
      <c r="D3" t="s">
        <v>5</v>
      </c>
      <c r="E3" t="s">
        <v>71</v>
      </c>
    </row>
    <row r="4" spans="1:5">
      <c r="A4" s="77">
        <v>46280</v>
      </c>
      <c r="B4" s="78">
        <v>27.3</v>
      </c>
      <c r="C4" s="78">
        <v>51.457142857142856</v>
      </c>
      <c r="D4" s="78">
        <v>88.3</v>
      </c>
      <c r="E4">
        <v>10034</v>
      </c>
    </row>
    <row r="5" spans="1:5">
      <c r="A5" s="77">
        <v>46281</v>
      </c>
      <c r="B5" s="78">
        <v>27.9</v>
      </c>
      <c r="C5" s="78">
        <v>55.403714285714287</v>
      </c>
      <c r="D5" s="78">
        <v>120.2</v>
      </c>
      <c r="E5">
        <v>9841</v>
      </c>
    </row>
    <row r="6" spans="1:5">
      <c r="A6" s="77">
        <v>46282</v>
      </c>
      <c r="B6" s="78">
        <v>27.841666666666672</v>
      </c>
      <c r="C6" s="78">
        <v>61.523428571428575</v>
      </c>
      <c r="D6" s="78">
        <v>100</v>
      </c>
      <c r="E6">
        <v>10254</v>
      </c>
    </row>
    <row r="7" spans="1:5">
      <c r="A7" s="77">
        <v>46283</v>
      </c>
      <c r="B7" s="78">
        <v>28.095833333333335</v>
      </c>
      <c r="C7" s="78">
        <v>65.298571428571435</v>
      </c>
      <c r="D7" s="78">
        <v>100</v>
      </c>
      <c r="E7">
        <v>10643</v>
      </c>
    </row>
    <row r="8" spans="1:5">
      <c r="A8" s="77">
        <v>46284</v>
      </c>
      <c r="B8" s="78">
        <v>28.4</v>
      </c>
      <c r="C8" s="78">
        <v>83.42257142857143</v>
      </c>
      <c r="D8" s="78">
        <v>71.400000000000006</v>
      </c>
      <c r="E8">
        <v>10829</v>
      </c>
    </row>
    <row r="9" spans="1:5">
      <c r="A9" s="77">
        <v>46285</v>
      </c>
      <c r="B9" s="78">
        <v>28.6</v>
      </c>
      <c r="C9" s="78">
        <v>80.388285714285715</v>
      </c>
      <c r="D9" s="78">
        <v>80.099999999999994</v>
      </c>
      <c r="E9">
        <v>9929</v>
      </c>
    </row>
    <row r="10" spans="1:5">
      <c r="A10" s="77">
        <v>46286</v>
      </c>
      <c r="B10" s="78">
        <v>28.4</v>
      </c>
      <c r="C10" s="78">
        <v>84.051714285714283</v>
      </c>
      <c r="D10" s="78">
        <v>66.900000000000006</v>
      </c>
      <c r="E10">
        <v>10286</v>
      </c>
    </row>
    <row r="11" spans="1:5">
      <c r="A11" s="77">
        <v>46287</v>
      </c>
      <c r="B11" s="78">
        <v>28</v>
      </c>
      <c r="C11" s="78">
        <v>72.561428571428578</v>
      </c>
      <c r="D11" s="78">
        <v>69.5</v>
      </c>
      <c r="E11">
        <v>10549</v>
      </c>
    </row>
    <row r="12" spans="1:5">
      <c r="A12" s="77">
        <v>46288</v>
      </c>
      <c r="B12" s="78">
        <v>28.3</v>
      </c>
      <c r="C12" s="78">
        <v>64.209142857142851</v>
      </c>
      <c r="D12" s="78">
        <v>35.799999999999997</v>
      </c>
      <c r="E12">
        <v>10134</v>
      </c>
    </row>
    <row r="13" spans="1:5">
      <c r="A13" s="77">
        <v>46289</v>
      </c>
      <c r="B13" s="78">
        <v>28.1</v>
      </c>
      <c r="C13" s="78">
        <v>72.042571428571435</v>
      </c>
      <c r="D13" s="78">
        <v>33.799999999999997</v>
      </c>
      <c r="E13">
        <v>10627</v>
      </c>
    </row>
    <row r="14" spans="1:5">
      <c r="A14" s="77">
        <v>46290</v>
      </c>
      <c r="B14" s="78">
        <v>28.3</v>
      </c>
      <c r="C14" s="78">
        <v>86.622857142857143</v>
      </c>
      <c r="D14" s="78">
        <v>37.6</v>
      </c>
      <c r="E14">
        <v>10130</v>
      </c>
    </row>
    <row r="15" spans="1:5">
      <c r="A15" s="77">
        <v>46291</v>
      </c>
      <c r="B15" s="78">
        <v>28.1</v>
      </c>
      <c r="C15" s="78">
        <v>84.847999999999999</v>
      </c>
      <c r="D15" s="78">
        <v>45.2</v>
      </c>
      <c r="E15">
        <v>11018</v>
      </c>
    </row>
    <row r="16" spans="1:5">
      <c r="A16" s="77">
        <v>46292</v>
      </c>
      <c r="B16" s="78">
        <v>28.5</v>
      </c>
      <c r="C16" s="78">
        <v>68.267142857142858</v>
      </c>
      <c r="D16" s="78">
        <v>92</v>
      </c>
      <c r="E16">
        <v>12218</v>
      </c>
    </row>
    <row r="17" spans="1:5">
      <c r="A17" s="77">
        <v>46293</v>
      </c>
      <c r="B17" s="78">
        <v>28.8</v>
      </c>
      <c r="C17" s="78">
        <v>80.739714285714285</v>
      </c>
      <c r="D17" s="78">
        <v>70.599999999999994</v>
      </c>
      <c r="E17">
        <v>12144</v>
      </c>
    </row>
    <row r="18" spans="1:5">
      <c r="A18" s="77">
        <v>46294</v>
      </c>
      <c r="B18" s="78">
        <v>29</v>
      </c>
      <c r="C18" s="78">
        <v>75.189428571428564</v>
      </c>
      <c r="D18" s="78">
        <v>74.099999999999994</v>
      </c>
      <c r="E18">
        <v>12604</v>
      </c>
    </row>
    <row r="19" spans="1:5">
      <c r="A19" s="77">
        <v>46295</v>
      </c>
      <c r="B19" s="78">
        <v>29.4</v>
      </c>
      <c r="C19" s="78">
        <v>79.307142857142864</v>
      </c>
      <c r="D19" s="78">
        <v>45.5</v>
      </c>
      <c r="E19">
        <v>12907</v>
      </c>
    </row>
    <row r="20" spans="1:5">
      <c r="A20" s="77">
        <v>46296</v>
      </c>
      <c r="B20" s="78">
        <v>29.3</v>
      </c>
      <c r="C20" s="78">
        <v>91.713999999999999</v>
      </c>
      <c r="D20" s="78">
        <v>42.2</v>
      </c>
      <c r="E20">
        <v>12548</v>
      </c>
    </row>
    <row r="21" spans="1:5">
      <c r="A21" s="77">
        <v>46297</v>
      </c>
      <c r="B21" s="78">
        <v>28.9</v>
      </c>
      <c r="C21" s="78">
        <v>91.887142857142862</v>
      </c>
      <c r="D21" s="78">
        <v>0</v>
      </c>
      <c r="E21">
        <v>11863</v>
      </c>
    </row>
    <row r="22" spans="1:5">
      <c r="A22" s="77">
        <v>46298</v>
      </c>
      <c r="B22" s="78">
        <v>26.832291666666663</v>
      </c>
      <c r="C22" s="78">
        <v>92.05685714285714</v>
      </c>
      <c r="D22" s="78">
        <v>78.099999999999994</v>
      </c>
      <c r="E22">
        <v>10687</v>
      </c>
    </row>
    <row r="23" spans="1:5">
      <c r="A23" s="77">
        <v>46299</v>
      </c>
      <c r="B23" s="78">
        <v>25.963541666666682</v>
      </c>
      <c r="C23" s="78">
        <v>91.257142857142853</v>
      </c>
      <c r="D23" s="78">
        <v>37.799999999999997</v>
      </c>
      <c r="E23">
        <v>11119</v>
      </c>
    </row>
    <row r="24" spans="1:5">
      <c r="A24" s="77">
        <v>46300</v>
      </c>
      <c r="B24" s="78">
        <v>26.8</v>
      </c>
      <c r="C24" s="78">
        <v>91.43</v>
      </c>
      <c r="D24" s="78">
        <v>14.4</v>
      </c>
      <c r="E24">
        <v>7869</v>
      </c>
    </row>
    <row r="25" spans="1:5">
      <c r="A25" s="77">
        <v>46301</v>
      </c>
      <c r="B25" s="78">
        <v>24.9</v>
      </c>
      <c r="C25" s="78">
        <v>61.341428571428573</v>
      </c>
      <c r="D25" s="78">
        <v>57.2</v>
      </c>
      <c r="E25">
        <v>6440</v>
      </c>
    </row>
    <row r="26" spans="1:5">
      <c r="A26" s="77">
        <v>46302</v>
      </c>
      <c r="B26" s="78">
        <v>28.6</v>
      </c>
      <c r="C26" s="78">
        <v>49.337142857142858</v>
      </c>
      <c r="D26" s="78">
        <v>46.6</v>
      </c>
      <c r="E26">
        <v>6836</v>
      </c>
    </row>
    <row r="27" spans="1:5">
      <c r="A27" s="77">
        <v>46303</v>
      </c>
      <c r="B27" s="78">
        <v>26.6</v>
      </c>
      <c r="C27" s="78">
        <v>64.432000000000002</v>
      </c>
      <c r="D27" s="78">
        <v>50.5</v>
      </c>
      <c r="E27">
        <v>7860</v>
      </c>
    </row>
    <row r="28" spans="1:5">
      <c r="A28" s="77">
        <v>46304</v>
      </c>
      <c r="B28" s="78">
        <v>27.2</v>
      </c>
      <c r="C28" s="78">
        <v>76.387142857142862</v>
      </c>
      <c r="D28" s="78">
        <v>19.3</v>
      </c>
      <c r="E28">
        <v>7939</v>
      </c>
    </row>
    <row r="29" spans="1:5">
      <c r="A29" s="77">
        <v>46305</v>
      </c>
      <c r="B29" s="78">
        <v>27.1</v>
      </c>
      <c r="C29" s="78">
        <v>89.539142857142863</v>
      </c>
      <c r="D29" s="78">
        <v>66.400000000000006</v>
      </c>
      <c r="E29">
        <v>8808</v>
      </c>
    </row>
    <row r="30" spans="1:5">
      <c r="A30" s="77">
        <v>46306</v>
      </c>
      <c r="B30" s="78">
        <v>27</v>
      </c>
      <c r="C30" s="78">
        <v>64.333714285714279</v>
      </c>
      <c r="D30" s="78">
        <v>38.700000000000003</v>
      </c>
      <c r="E30">
        <v>8975</v>
      </c>
    </row>
    <row r="31" spans="1:5">
      <c r="A31" s="77">
        <v>46307</v>
      </c>
      <c r="B31" s="78">
        <v>27.4</v>
      </c>
      <c r="C31" s="78">
        <v>61.073999999999998</v>
      </c>
      <c r="D31" s="78">
        <v>75</v>
      </c>
      <c r="E31">
        <v>9771</v>
      </c>
    </row>
    <row r="32" spans="1:5">
      <c r="A32" s="77">
        <v>46308</v>
      </c>
      <c r="B32" s="78">
        <v>27.3</v>
      </c>
      <c r="C32" s="78">
        <v>60.606000000000002</v>
      </c>
      <c r="D32" s="78">
        <v>65.599999999999994</v>
      </c>
      <c r="E32">
        <v>9934</v>
      </c>
    </row>
    <row r="33" spans="1:5">
      <c r="A33" s="77">
        <v>46309</v>
      </c>
      <c r="B33" s="78">
        <v>27</v>
      </c>
      <c r="C33" s="78">
        <v>58.728000000000002</v>
      </c>
      <c r="D33" s="78">
        <v>53.5</v>
      </c>
      <c r="E33">
        <v>9150</v>
      </c>
    </row>
    <row r="34" spans="1:5">
      <c r="A34"/>
      <c r="B34"/>
      <c r="C34"/>
      <c r="D34"/>
      <c r="E34"/>
    </row>
    <row r="35" spans="1:5">
      <c r="A35"/>
      <c r="B35"/>
      <c r="C35"/>
      <c r="D35"/>
      <c r="E35"/>
    </row>
    <row r="36" spans="1:5">
      <c r="A36"/>
      <c r="B36"/>
      <c r="C36"/>
      <c r="D36"/>
      <c r="E36"/>
    </row>
    <row r="37" spans="1:5">
      <c r="A37"/>
      <c r="B37"/>
      <c r="C37"/>
      <c r="D37"/>
      <c r="E37"/>
    </row>
    <row r="38" spans="1:5">
      <c r="A38"/>
      <c r="B38"/>
      <c r="C38"/>
      <c r="D38"/>
      <c r="E38"/>
    </row>
    <row r="39" spans="1:5">
      <c r="A39"/>
      <c r="B39"/>
      <c r="C39"/>
      <c r="D39"/>
      <c r="E39"/>
    </row>
    <row r="40" spans="1:5">
      <c r="A40"/>
      <c r="B40"/>
      <c r="C40"/>
      <c r="D40"/>
      <c r="E40"/>
    </row>
    <row r="41" spans="1:5">
      <c r="A41"/>
      <c r="B41"/>
      <c r="C41"/>
      <c r="D41"/>
      <c r="E41"/>
    </row>
    <row r="42" spans="1:5">
      <c r="A42"/>
      <c r="B42"/>
      <c r="C42"/>
      <c r="D42"/>
      <c r="E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  <c r="D52"/>
      <c r="E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  <row r="57" spans="1:5">
      <c r="A57"/>
      <c r="B57"/>
      <c r="C57"/>
      <c r="D57"/>
      <c r="E57"/>
    </row>
    <row r="58" spans="1:5">
      <c r="A58"/>
      <c r="B58"/>
      <c r="C58"/>
      <c r="D58"/>
      <c r="E58"/>
    </row>
    <row r="59" spans="1:5">
      <c r="A59"/>
      <c r="B59"/>
      <c r="C59"/>
      <c r="D59"/>
      <c r="E59"/>
    </row>
    <row r="60" spans="1:5">
      <c r="A60"/>
      <c r="B60"/>
      <c r="C60"/>
      <c r="D60"/>
      <c r="E60"/>
    </row>
    <row r="61" spans="1:5">
      <c r="A61"/>
      <c r="B61"/>
      <c r="C61"/>
      <c r="D61"/>
      <c r="E61"/>
    </row>
    <row r="62" spans="1:5">
      <c r="A62"/>
      <c r="B62"/>
      <c r="C62"/>
      <c r="D62"/>
      <c r="E62"/>
    </row>
    <row r="63" spans="1:5">
      <c r="A63"/>
      <c r="B63"/>
      <c r="C63"/>
      <c r="D63"/>
      <c r="E63"/>
    </row>
    <row r="64" spans="1:5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/>
      <c r="C66"/>
      <c r="D66"/>
      <c r="E66"/>
    </row>
    <row r="67" spans="1:5">
      <c r="A67"/>
      <c r="B67"/>
      <c r="C67"/>
      <c r="D67"/>
      <c r="E67"/>
    </row>
    <row r="68" spans="1:5">
      <c r="A68"/>
      <c r="B68"/>
      <c r="C68"/>
      <c r="D68"/>
      <c r="E68"/>
    </row>
    <row r="69" spans="1:5">
      <c r="A69"/>
      <c r="B69"/>
      <c r="C69"/>
      <c r="D69"/>
      <c r="E69"/>
    </row>
    <row r="70" spans="1:5">
      <c r="A70"/>
      <c r="B70"/>
      <c r="C70"/>
      <c r="D70"/>
      <c r="E70"/>
    </row>
    <row r="71" spans="1:5">
      <c r="A71"/>
      <c r="B71"/>
      <c r="C71"/>
      <c r="D71"/>
      <c r="E71"/>
    </row>
    <row r="72" spans="1:5">
      <c r="A72"/>
      <c r="B72"/>
      <c r="C72"/>
      <c r="D72"/>
      <c r="E72"/>
    </row>
    <row r="73" spans="1:5">
      <c r="A73"/>
      <c r="B73"/>
      <c r="C73"/>
      <c r="D73"/>
      <c r="E73"/>
    </row>
    <row r="74" spans="1:5">
      <c r="A74"/>
      <c r="B74"/>
      <c r="C74"/>
      <c r="D74"/>
      <c r="E74"/>
    </row>
    <row r="75" spans="1:5">
      <c r="A75"/>
      <c r="B75"/>
      <c r="C75"/>
      <c r="D75"/>
      <c r="E75"/>
    </row>
    <row r="76" spans="1:5">
      <c r="A76"/>
      <c r="B76"/>
      <c r="C76"/>
      <c r="D76"/>
      <c r="E76"/>
    </row>
    <row r="77" spans="1:5">
      <c r="A77"/>
      <c r="B77"/>
      <c r="C77"/>
      <c r="D77"/>
      <c r="E77"/>
    </row>
    <row r="78" spans="1:5">
      <c r="A78"/>
      <c r="B78"/>
      <c r="C78"/>
      <c r="D78"/>
      <c r="E78"/>
    </row>
    <row r="79" spans="1:5">
      <c r="A79"/>
      <c r="B79"/>
      <c r="C79"/>
      <c r="D79"/>
      <c r="E79"/>
    </row>
    <row r="80" spans="1:5">
      <c r="A80"/>
      <c r="B80"/>
      <c r="C80"/>
      <c r="D80"/>
      <c r="E80"/>
    </row>
    <row r="81" spans="1:5">
      <c r="A81"/>
      <c r="B81"/>
      <c r="C81"/>
      <c r="D81"/>
      <c r="E81"/>
    </row>
    <row r="82" spans="1:5">
      <c r="A82"/>
      <c r="B82"/>
      <c r="C82"/>
      <c r="D82"/>
      <c r="E82"/>
    </row>
    <row r="83" spans="1:5">
      <c r="A83"/>
      <c r="B83"/>
      <c r="C83"/>
      <c r="D83"/>
      <c r="E83"/>
    </row>
    <row r="84" spans="1:5">
      <c r="A84"/>
      <c r="B84"/>
      <c r="C84"/>
      <c r="D84"/>
      <c r="E84"/>
    </row>
    <row r="85" spans="1:5">
      <c r="A85"/>
      <c r="B85"/>
      <c r="C85"/>
      <c r="D85"/>
      <c r="E85"/>
    </row>
    <row r="86" spans="1:5">
      <c r="A86"/>
      <c r="B86"/>
      <c r="C86"/>
      <c r="D86"/>
      <c r="E86"/>
    </row>
    <row r="87" spans="1:5">
      <c r="A87"/>
      <c r="B87"/>
      <c r="C87"/>
      <c r="D87"/>
      <c r="E87"/>
    </row>
    <row r="88" spans="1:5">
      <c r="A88"/>
      <c r="B88"/>
      <c r="C88"/>
      <c r="D88"/>
      <c r="E88"/>
    </row>
    <row r="89" spans="1:5">
      <c r="A89"/>
      <c r="B89"/>
      <c r="C89"/>
      <c r="D89"/>
      <c r="E89"/>
    </row>
    <row r="90" spans="1:5">
      <c r="A90"/>
      <c r="B90"/>
      <c r="C90"/>
      <c r="D90"/>
      <c r="E90"/>
    </row>
    <row r="91" spans="1:5">
      <c r="A91"/>
      <c r="B91"/>
      <c r="C91"/>
      <c r="D91"/>
      <c r="E91"/>
    </row>
    <row r="92" spans="1:5">
      <c r="A92"/>
      <c r="B92"/>
      <c r="C92"/>
      <c r="D92"/>
      <c r="E92"/>
    </row>
    <row r="93" spans="1:5">
      <c r="A93"/>
      <c r="B93"/>
      <c r="C93"/>
      <c r="D93"/>
      <c r="E93"/>
    </row>
    <row r="94" spans="1:5">
      <c r="A94"/>
      <c r="B94"/>
      <c r="C94"/>
      <c r="D94"/>
      <c r="E94"/>
    </row>
    <row r="95" spans="1:5">
      <c r="A95"/>
      <c r="B95"/>
      <c r="C95"/>
      <c r="D95"/>
      <c r="E95"/>
    </row>
    <row r="96" spans="1:5">
      <c r="A96"/>
      <c r="B96"/>
      <c r="C96"/>
      <c r="D96"/>
      <c r="E96"/>
    </row>
    <row r="97" spans="1:5">
      <c r="A97"/>
      <c r="B97"/>
      <c r="C97"/>
      <c r="D97"/>
      <c r="E97"/>
    </row>
    <row r="98" spans="1:5">
      <c r="A98"/>
      <c r="B98"/>
      <c r="C98"/>
      <c r="D98"/>
      <c r="E98"/>
    </row>
    <row r="99" spans="1:5">
      <c r="A99"/>
      <c r="B99"/>
      <c r="C99"/>
      <c r="D99"/>
      <c r="E99"/>
    </row>
    <row r="100" spans="1:5">
      <c r="A100"/>
      <c r="B100"/>
      <c r="C100"/>
      <c r="D100"/>
      <c r="E100"/>
    </row>
    <row r="101" spans="1:5">
      <c r="A101"/>
      <c r="B101"/>
      <c r="C101"/>
      <c r="D101"/>
      <c r="E101"/>
    </row>
    <row r="102" spans="1:5">
      <c r="A102"/>
      <c r="B102"/>
      <c r="C102"/>
      <c r="D102"/>
      <c r="E102"/>
    </row>
    <row r="103" spans="1:5">
      <c r="A103"/>
      <c r="B103"/>
      <c r="C103"/>
      <c r="D103"/>
      <c r="E103"/>
    </row>
    <row r="104" spans="1:5">
      <c r="A104"/>
      <c r="B104"/>
      <c r="C104"/>
      <c r="D104"/>
      <c r="E104"/>
    </row>
    <row r="105" spans="1:5">
      <c r="A105"/>
      <c r="B105"/>
      <c r="C105"/>
      <c r="D105"/>
      <c r="E105"/>
    </row>
    <row r="106" spans="1:5">
      <c r="A106"/>
      <c r="B106"/>
      <c r="C106"/>
      <c r="D106"/>
      <c r="E106"/>
    </row>
    <row r="107" spans="1:5">
      <c r="A107"/>
      <c r="B107"/>
      <c r="C107"/>
      <c r="D107"/>
      <c r="E107"/>
    </row>
    <row r="108" spans="1:5">
      <c r="A108"/>
      <c r="B108"/>
      <c r="C108"/>
      <c r="D108"/>
      <c r="E108"/>
    </row>
    <row r="109" spans="1:5">
      <c r="A109"/>
      <c r="B109"/>
      <c r="C109"/>
      <c r="D109"/>
      <c r="E109"/>
    </row>
    <row r="110" spans="1:5">
      <c r="A110"/>
      <c r="B110"/>
      <c r="C110"/>
      <c r="D110"/>
      <c r="E110"/>
    </row>
    <row r="111" spans="1:5">
      <c r="A111"/>
      <c r="B111"/>
      <c r="C111"/>
      <c r="D111"/>
      <c r="E111"/>
    </row>
    <row r="112" spans="1:5">
      <c r="A112"/>
      <c r="B112"/>
      <c r="C112"/>
      <c r="D112"/>
      <c r="E112"/>
    </row>
    <row r="113" spans="1:5">
      <c r="A113"/>
      <c r="B113"/>
      <c r="C113"/>
      <c r="D113"/>
      <c r="E113"/>
    </row>
    <row r="114" spans="1:5">
      <c r="A114"/>
      <c r="B114"/>
      <c r="C114"/>
      <c r="D114"/>
      <c r="E114"/>
    </row>
    <row r="115" spans="1:5">
      <c r="A115"/>
      <c r="B115"/>
      <c r="C115"/>
      <c r="D115"/>
      <c r="E115"/>
    </row>
    <row r="116" spans="1:5">
      <c r="A116"/>
      <c r="B116"/>
      <c r="C116"/>
      <c r="D116"/>
      <c r="E116"/>
    </row>
    <row r="117" spans="1:5">
      <c r="A117"/>
      <c r="B117"/>
      <c r="C117"/>
      <c r="D117"/>
      <c r="E117"/>
    </row>
    <row r="118" spans="1:5">
      <c r="A118"/>
      <c r="B118"/>
      <c r="C118"/>
      <c r="D118"/>
      <c r="E118"/>
    </row>
    <row r="119" spans="1:5">
      <c r="A119"/>
      <c r="B119"/>
      <c r="C119"/>
      <c r="D119"/>
      <c r="E119"/>
    </row>
    <row r="120" spans="1:5">
      <c r="A120"/>
      <c r="B120"/>
      <c r="C120"/>
      <c r="D120"/>
      <c r="E120"/>
    </row>
    <row r="121" spans="1:5">
      <c r="A121"/>
      <c r="B121"/>
      <c r="C121"/>
      <c r="D121"/>
      <c r="E121"/>
    </row>
    <row r="122" spans="1:5">
      <c r="A122"/>
      <c r="B122"/>
      <c r="C122"/>
      <c r="D122"/>
      <c r="E122"/>
    </row>
    <row r="123" spans="1:5">
      <c r="A123"/>
      <c r="B123"/>
      <c r="C123"/>
      <c r="D123"/>
      <c r="E123"/>
    </row>
    <row r="124" spans="1:5">
      <c r="A124"/>
      <c r="B124"/>
      <c r="C124"/>
      <c r="D124"/>
      <c r="E124"/>
    </row>
    <row r="125" spans="1:5">
      <c r="A125"/>
      <c r="B125"/>
      <c r="C125"/>
      <c r="D125"/>
      <c r="E125"/>
    </row>
    <row r="126" spans="1:5">
      <c r="A126"/>
      <c r="B126"/>
      <c r="C126"/>
      <c r="D126"/>
      <c r="E126"/>
    </row>
    <row r="127" spans="1:5">
      <c r="A127"/>
      <c r="B127"/>
      <c r="C127"/>
      <c r="D127"/>
      <c r="E127"/>
    </row>
    <row r="128" spans="1:5">
      <c r="A128"/>
      <c r="B128"/>
      <c r="C128"/>
      <c r="D128"/>
      <c r="E128"/>
    </row>
    <row r="129" spans="1:5">
      <c r="A129"/>
      <c r="B129"/>
      <c r="C129"/>
      <c r="D129"/>
      <c r="E129"/>
    </row>
    <row r="130" spans="1:5">
      <c r="A130"/>
      <c r="B130"/>
      <c r="C130"/>
      <c r="D130"/>
      <c r="E130"/>
    </row>
    <row r="131" spans="1:5">
      <c r="A131"/>
      <c r="B131"/>
      <c r="C131"/>
      <c r="D131"/>
      <c r="E131"/>
    </row>
    <row r="132" spans="1:5">
      <c r="A132"/>
      <c r="B132"/>
      <c r="C132"/>
      <c r="D132"/>
      <c r="E132"/>
    </row>
    <row r="133" spans="1:5">
      <c r="A133"/>
      <c r="B133"/>
      <c r="C133"/>
      <c r="D133"/>
      <c r="E133"/>
    </row>
    <row r="134" spans="1:5">
      <c r="A134"/>
      <c r="B134"/>
      <c r="C134"/>
      <c r="D134"/>
      <c r="E134"/>
    </row>
    <row r="135" spans="1:5">
      <c r="A135"/>
      <c r="B135"/>
      <c r="C135"/>
      <c r="D135"/>
      <c r="E135"/>
    </row>
    <row r="136" spans="1:5">
      <c r="A136"/>
      <c r="B136"/>
      <c r="C136"/>
      <c r="D136"/>
      <c r="E136"/>
    </row>
    <row r="137" spans="1:5">
      <c r="A137"/>
      <c r="B137"/>
      <c r="C137"/>
      <c r="D137"/>
      <c r="E137"/>
    </row>
    <row r="138" spans="1:5">
      <c r="A138"/>
      <c r="B138"/>
      <c r="C138"/>
      <c r="D138"/>
      <c r="E138"/>
    </row>
    <row r="139" spans="1:5">
      <c r="A139"/>
      <c r="B139"/>
      <c r="C139"/>
      <c r="D139"/>
      <c r="E139"/>
    </row>
    <row r="140" spans="1:5">
      <c r="A140"/>
      <c r="B140"/>
      <c r="C140"/>
      <c r="D140"/>
      <c r="E140"/>
    </row>
    <row r="141" spans="1:5">
      <c r="A141"/>
      <c r="B141"/>
      <c r="C141"/>
      <c r="D141"/>
      <c r="E141"/>
    </row>
    <row r="142" spans="1:5">
      <c r="A142"/>
      <c r="B142"/>
      <c r="C142"/>
      <c r="D142"/>
      <c r="E142"/>
    </row>
    <row r="143" spans="1:5">
      <c r="A143"/>
      <c r="B143"/>
      <c r="C143"/>
      <c r="D143"/>
      <c r="E143"/>
    </row>
    <row r="144" spans="1:5">
      <c r="A144"/>
      <c r="B144"/>
      <c r="C144"/>
      <c r="D144"/>
      <c r="E144"/>
    </row>
    <row r="145" spans="1:5">
      <c r="A145"/>
      <c r="B145"/>
      <c r="C145"/>
      <c r="D145"/>
      <c r="E145"/>
    </row>
    <row r="146" spans="1:5">
      <c r="A146"/>
      <c r="B146"/>
      <c r="C146"/>
      <c r="D146"/>
      <c r="E146"/>
    </row>
    <row r="147" spans="1:5">
      <c r="A147"/>
      <c r="B147"/>
      <c r="C147"/>
      <c r="D147"/>
      <c r="E147"/>
    </row>
    <row r="148" spans="1:5">
      <c r="A148"/>
      <c r="B148"/>
      <c r="C148"/>
      <c r="D148"/>
      <c r="E148"/>
    </row>
    <row r="149" spans="1:5">
      <c r="A149"/>
      <c r="B149"/>
      <c r="C149"/>
      <c r="D149"/>
      <c r="E149"/>
    </row>
    <row r="150" spans="1:5">
      <c r="A150"/>
      <c r="B150"/>
      <c r="C150"/>
      <c r="D150"/>
      <c r="E150"/>
    </row>
    <row r="151" spans="1:5">
      <c r="A151"/>
      <c r="B151"/>
      <c r="C151"/>
      <c r="D151"/>
      <c r="E151"/>
    </row>
    <row r="152" spans="1:5">
      <c r="A152"/>
      <c r="B152"/>
      <c r="C152"/>
      <c r="D152"/>
      <c r="E152"/>
    </row>
    <row r="153" spans="1:5">
      <c r="A153"/>
      <c r="B153"/>
      <c r="C153"/>
      <c r="D153"/>
      <c r="E153"/>
    </row>
    <row r="154" spans="1:5">
      <c r="A154"/>
      <c r="B154"/>
      <c r="C154"/>
      <c r="D154"/>
      <c r="E154"/>
    </row>
    <row r="155" spans="1:5">
      <c r="A155"/>
      <c r="B155"/>
      <c r="C155"/>
      <c r="D155"/>
      <c r="E155"/>
    </row>
    <row r="156" spans="1:5">
      <c r="A156"/>
      <c r="B156"/>
      <c r="C156"/>
      <c r="D156"/>
      <c r="E156"/>
    </row>
    <row r="157" spans="1:5">
      <c r="A157"/>
      <c r="B157"/>
      <c r="C157"/>
      <c r="D157"/>
      <c r="E157"/>
    </row>
    <row r="158" spans="1:5">
      <c r="A158"/>
      <c r="B158"/>
      <c r="C158"/>
      <c r="D158"/>
      <c r="E158"/>
    </row>
    <row r="159" spans="1:5">
      <c r="A159"/>
      <c r="B159"/>
      <c r="C159"/>
      <c r="D159"/>
      <c r="E159"/>
    </row>
    <row r="160" spans="1:5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  <c r="E170"/>
    </row>
    <row r="171" spans="1:5">
      <c r="A171"/>
      <c r="B171"/>
      <c r="C171"/>
      <c r="D171"/>
      <c r="E171"/>
    </row>
    <row r="172" spans="1:5">
      <c r="A172"/>
      <c r="B172"/>
      <c r="C172"/>
      <c r="D172"/>
      <c r="E172"/>
    </row>
    <row r="173" spans="1:5">
      <c r="A173"/>
      <c r="B173"/>
      <c r="C173"/>
      <c r="D173"/>
      <c r="E173"/>
    </row>
    <row r="174" spans="1:5">
      <c r="A174"/>
      <c r="B174"/>
      <c r="C174"/>
      <c r="D174"/>
      <c r="E174"/>
    </row>
    <row r="175" spans="1:5">
      <c r="A175"/>
      <c r="B175"/>
      <c r="C175"/>
      <c r="D175"/>
      <c r="E175"/>
    </row>
    <row r="176" spans="1:5">
      <c r="A176"/>
      <c r="B176"/>
      <c r="C176"/>
      <c r="D176"/>
      <c r="E176"/>
    </row>
    <row r="177" spans="1:5">
      <c r="A177"/>
      <c r="B177"/>
      <c r="C177"/>
      <c r="D177"/>
      <c r="E177"/>
    </row>
    <row r="178" spans="1:5">
      <c r="A178"/>
      <c r="B178"/>
      <c r="C178"/>
      <c r="D178"/>
      <c r="E178"/>
    </row>
    <row r="179" spans="1:5">
      <c r="A179"/>
      <c r="B179"/>
      <c r="C179"/>
      <c r="D179"/>
      <c r="E179"/>
    </row>
    <row r="180" spans="1:5">
      <c r="A180"/>
      <c r="B180"/>
      <c r="C180"/>
      <c r="D180"/>
      <c r="E180"/>
    </row>
    <row r="181" spans="1:5">
      <c r="A181"/>
      <c r="B181"/>
      <c r="C181"/>
      <c r="D181"/>
      <c r="E181"/>
    </row>
    <row r="182" spans="1:5">
      <c r="A182"/>
      <c r="B182"/>
      <c r="C182"/>
      <c r="D182"/>
      <c r="E182"/>
    </row>
    <row r="183" spans="1:5">
      <c r="A183"/>
      <c r="B183"/>
      <c r="C183"/>
      <c r="D183"/>
      <c r="E183"/>
    </row>
    <row r="184" spans="1:5">
      <c r="A184"/>
      <c r="B184"/>
      <c r="C184"/>
      <c r="D184"/>
      <c r="E184"/>
    </row>
    <row r="185" spans="1:5">
      <c r="A185"/>
      <c r="B185"/>
      <c r="C185"/>
      <c r="D185"/>
      <c r="E185"/>
    </row>
    <row r="186" spans="1:5">
      <c r="A186"/>
      <c r="B186"/>
      <c r="C186"/>
      <c r="D186"/>
      <c r="E186"/>
    </row>
    <row r="187" spans="1:5">
      <c r="A187"/>
      <c r="B187"/>
      <c r="C187"/>
      <c r="D187"/>
      <c r="E187"/>
    </row>
    <row r="188" spans="1:5">
      <c r="A188"/>
      <c r="B188"/>
      <c r="C188"/>
      <c r="D188"/>
      <c r="E188"/>
    </row>
    <row r="189" spans="1:5">
      <c r="A189"/>
      <c r="B189"/>
      <c r="C189"/>
      <c r="D189"/>
      <c r="E189"/>
    </row>
    <row r="190" spans="1:5">
      <c r="A190"/>
      <c r="B190"/>
      <c r="C190"/>
      <c r="D190"/>
      <c r="E190"/>
    </row>
    <row r="191" spans="1:5">
      <c r="A191"/>
      <c r="B191"/>
      <c r="C191"/>
      <c r="D191"/>
      <c r="E191"/>
    </row>
    <row r="192" spans="1:5">
      <c r="A192"/>
      <c r="B192"/>
      <c r="C192"/>
      <c r="D192"/>
      <c r="E192"/>
    </row>
    <row r="193" spans="1:5">
      <c r="A193"/>
      <c r="B193"/>
      <c r="C193"/>
      <c r="D193"/>
      <c r="E193"/>
    </row>
    <row r="194" spans="1:5">
      <c r="A194"/>
      <c r="B194"/>
      <c r="C194"/>
      <c r="D194"/>
      <c r="E194"/>
    </row>
    <row r="195" spans="1:5">
      <c r="A195"/>
      <c r="B195"/>
      <c r="C195"/>
      <c r="D195"/>
      <c r="E195"/>
    </row>
    <row r="196" spans="1:5">
      <c r="A196"/>
      <c r="B196"/>
      <c r="C196"/>
      <c r="D196"/>
      <c r="E196"/>
    </row>
    <row r="197" spans="1:5">
      <c r="A197"/>
      <c r="B197"/>
      <c r="C197"/>
      <c r="D197"/>
      <c r="E197"/>
    </row>
    <row r="198" spans="1:5">
      <c r="A198"/>
      <c r="B198"/>
      <c r="C198"/>
      <c r="D198"/>
      <c r="E198"/>
    </row>
    <row r="199" spans="1:5">
      <c r="A199"/>
      <c r="B199"/>
      <c r="C199"/>
      <c r="D199"/>
      <c r="E199"/>
    </row>
    <row r="200" spans="1:5">
      <c r="A200"/>
      <c r="B200"/>
      <c r="C200"/>
      <c r="D200"/>
      <c r="E200"/>
    </row>
    <row r="201" spans="1:5">
      <c r="A201"/>
      <c r="B201"/>
      <c r="C201"/>
      <c r="D201"/>
      <c r="E201"/>
    </row>
    <row r="202" spans="1:5">
      <c r="A202"/>
      <c r="B202"/>
      <c r="C202"/>
      <c r="D202"/>
      <c r="E202"/>
    </row>
    <row r="203" spans="1:5">
      <c r="A203"/>
      <c r="B203"/>
      <c r="C203"/>
      <c r="D203"/>
      <c r="E203"/>
    </row>
    <row r="204" spans="1:5">
      <c r="A204"/>
      <c r="B204"/>
      <c r="C204"/>
      <c r="D204"/>
      <c r="E204"/>
    </row>
    <row r="205" spans="1:5">
      <c r="A205"/>
      <c r="B205"/>
      <c r="C205"/>
      <c r="D205"/>
      <c r="E205"/>
    </row>
    <row r="206" spans="1:5">
      <c r="A206"/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/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>
      <c r="A212"/>
      <c r="B212"/>
      <c r="C212"/>
      <c r="D212"/>
      <c r="E212"/>
    </row>
    <row r="213" spans="1:5">
      <c r="A213"/>
      <c r="B213"/>
      <c r="C213"/>
      <c r="D213"/>
      <c r="E213"/>
    </row>
    <row r="214" spans="1:5">
      <c r="A214"/>
      <c r="B214"/>
      <c r="C214"/>
      <c r="D214"/>
      <c r="E214"/>
    </row>
    <row r="215" spans="1:5">
      <c r="A215"/>
      <c r="B215"/>
      <c r="C215"/>
      <c r="D215"/>
      <c r="E215"/>
    </row>
    <row r="216" spans="1:5">
      <c r="A216"/>
      <c r="B216"/>
      <c r="C216"/>
      <c r="D216"/>
      <c r="E216"/>
    </row>
    <row r="217" spans="1:5">
      <c r="A217"/>
      <c r="B217"/>
      <c r="C217"/>
      <c r="D217"/>
      <c r="E217"/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225" spans="1:5">
      <c r="A225"/>
      <c r="B225"/>
      <c r="C225"/>
      <c r="D225"/>
      <c r="E225"/>
    </row>
    <row r="226" spans="1:5">
      <c r="A226"/>
      <c r="B226"/>
      <c r="C226"/>
      <c r="D226"/>
      <c r="E226"/>
    </row>
    <row r="227" spans="1:5">
      <c r="A227"/>
      <c r="B227"/>
      <c r="C227"/>
      <c r="D227"/>
      <c r="E227"/>
    </row>
    <row r="228" spans="1:5">
      <c r="A228"/>
      <c r="B228"/>
      <c r="C228"/>
      <c r="D228"/>
      <c r="E228"/>
    </row>
    <row r="229" spans="1:5">
      <c r="A229"/>
      <c r="B229"/>
      <c r="C229"/>
      <c r="D229"/>
      <c r="E229"/>
    </row>
    <row r="230" spans="1:5">
      <c r="A230"/>
      <c r="B230"/>
      <c r="C230"/>
      <c r="D230"/>
      <c r="E230"/>
    </row>
    <row r="231" spans="1:5">
      <c r="A231"/>
      <c r="B231"/>
      <c r="C231"/>
      <c r="D231"/>
      <c r="E231"/>
    </row>
    <row r="232" spans="1:5">
      <c r="A232"/>
      <c r="B232"/>
      <c r="C232"/>
      <c r="D232"/>
      <c r="E232"/>
    </row>
    <row r="233" spans="1:5">
      <c r="A233"/>
      <c r="B233"/>
      <c r="C233"/>
      <c r="D233"/>
      <c r="E233"/>
    </row>
    <row r="234" spans="1:5">
      <c r="A234"/>
      <c r="B234"/>
      <c r="C234"/>
      <c r="D234"/>
      <c r="E234"/>
    </row>
    <row r="235" spans="1:5">
      <c r="A235"/>
      <c r="B235"/>
      <c r="C235"/>
      <c r="D235"/>
      <c r="E235"/>
    </row>
    <row r="236" spans="1:5">
      <c r="A236"/>
      <c r="B236"/>
      <c r="C236"/>
      <c r="D236"/>
      <c r="E236"/>
    </row>
    <row r="237" spans="1:5">
      <c r="A237"/>
      <c r="B237"/>
      <c r="C237"/>
      <c r="D237"/>
      <c r="E237"/>
    </row>
    <row r="238" spans="1:5">
      <c r="A238"/>
      <c r="B238"/>
      <c r="C238"/>
      <c r="D238"/>
      <c r="E238"/>
    </row>
    <row r="239" spans="1:5">
      <c r="A239"/>
      <c r="B239"/>
      <c r="C239"/>
      <c r="D239"/>
      <c r="E239"/>
    </row>
    <row r="240" spans="1:5">
      <c r="A240"/>
      <c r="B240"/>
      <c r="C240"/>
      <c r="D240"/>
      <c r="E240"/>
    </row>
    <row r="241" spans="1:5">
      <c r="A241"/>
      <c r="B241"/>
      <c r="C241"/>
      <c r="D241"/>
      <c r="E241"/>
    </row>
    <row r="242" spans="1:5">
      <c r="A242"/>
      <c r="B242"/>
      <c r="C242"/>
      <c r="D242"/>
      <c r="E242"/>
    </row>
    <row r="243" spans="1:5">
      <c r="A243"/>
      <c r="B243"/>
      <c r="C243"/>
      <c r="D243"/>
      <c r="E243"/>
    </row>
    <row r="244" spans="1:5">
      <c r="A244"/>
      <c r="B244"/>
      <c r="C244"/>
      <c r="D244"/>
      <c r="E244"/>
    </row>
    <row r="245" spans="1:5">
      <c r="A245"/>
      <c r="B245"/>
      <c r="C245"/>
      <c r="D245"/>
      <c r="E245"/>
    </row>
    <row r="246" spans="1:5">
      <c r="A246"/>
      <c r="B246"/>
      <c r="C246"/>
      <c r="D246"/>
      <c r="E246"/>
    </row>
    <row r="247" spans="1:5">
      <c r="A247"/>
      <c r="B247"/>
      <c r="C247"/>
      <c r="D247"/>
      <c r="E247"/>
    </row>
    <row r="248" spans="1:5">
      <c r="A248"/>
      <c r="B248"/>
      <c r="C248"/>
      <c r="D248"/>
      <c r="E248"/>
    </row>
    <row r="249" spans="1:5">
      <c r="A249"/>
      <c r="B249"/>
      <c r="C249"/>
      <c r="D249"/>
      <c r="E249"/>
    </row>
    <row r="250" spans="1:5">
      <c r="A250"/>
      <c r="B250"/>
      <c r="C250"/>
      <c r="D250"/>
      <c r="E250"/>
    </row>
    <row r="251" spans="1:5">
      <c r="A251"/>
      <c r="B251"/>
      <c r="C251"/>
      <c r="D251"/>
      <c r="E251"/>
    </row>
    <row r="252" spans="1:5">
      <c r="A252"/>
      <c r="B252"/>
      <c r="C252"/>
      <c r="D252"/>
      <c r="E252"/>
    </row>
    <row r="253" spans="1:5">
      <c r="A253"/>
      <c r="B253"/>
      <c r="C253"/>
      <c r="D253"/>
      <c r="E253"/>
    </row>
    <row r="254" spans="1:5">
      <c r="A254"/>
      <c r="B254"/>
      <c r="C254"/>
      <c r="D254"/>
      <c r="E254"/>
    </row>
    <row r="255" spans="1:5">
      <c r="A255"/>
      <c r="B255"/>
      <c r="C255"/>
      <c r="D255"/>
      <c r="E255"/>
    </row>
    <row r="256" spans="1:5">
      <c r="A256"/>
      <c r="B256"/>
      <c r="C256"/>
      <c r="D256"/>
      <c r="E256"/>
    </row>
    <row r="257" spans="1:5">
      <c r="A257"/>
      <c r="B257"/>
      <c r="C257"/>
      <c r="D257"/>
      <c r="E257"/>
    </row>
    <row r="258" spans="1:5">
      <c r="A258"/>
      <c r="B258"/>
      <c r="C258"/>
      <c r="D258"/>
      <c r="E258"/>
    </row>
    <row r="259" spans="1:5">
      <c r="A259"/>
      <c r="B259"/>
      <c r="C259"/>
      <c r="D259"/>
      <c r="E259"/>
    </row>
    <row r="260" spans="1:5">
      <c r="A260"/>
      <c r="B260"/>
      <c r="C260"/>
      <c r="D260"/>
      <c r="E260"/>
    </row>
    <row r="261" spans="1:5">
      <c r="A261"/>
      <c r="B261"/>
      <c r="C261"/>
      <c r="D261"/>
      <c r="E261"/>
    </row>
    <row r="262" spans="1:5">
      <c r="A262"/>
      <c r="B262"/>
      <c r="C262"/>
      <c r="D262"/>
      <c r="E262"/>
    </row>
    <row r="263" spans="1:5">
      <c r="A263"/>
      <c r="B263"/>
      <c r="C263"/>
      <c r="D263"/>
      <c r="E263"/>
    </row>
    <row r="264" spans="1:5">
      <c r="A264"/>
      <c r="B264"/>
      <c r="C264"/>
      <c r="D264"/>
      <c r="E264"/>
    </row>
    <row r="265" spans="1:5">
      <c r="A265"/>
      <c r="B265"/>
      <c r="C265"/>
      <c r="D265"/>
      <c r="E265"/>
    </row>
    <row r="266" spans="1:5">
      <c r="A266"/>
      <c r="B266"/>
      <c r="C266"/>
      <c r="D266"/>
      <c r="E266"/>
    </row>
    <row r="267" spans="1:5">
      <c r="A267"/>
      <c r="B267"/>
      <c r="C267"/>
      <c r="D267"/>
      <c r="E267"/>
    </row>
    <row r="268" spans="1:5">
      <c r="A268"/>
      <c r="B268"/>
      <c r="C268"/>
      <c r="D268"/>
      <c r="E268"/>
    </row>
    <row r="269" spans="1:5">
      <c r="A269"/>
      <c r="B269"/>
      <c r="C269"/>
      <c r="D269"/>
      <c r="E269"/>
    </row>
    <row r="270" spans="1:5">
      <c r="A270"/>
      <c r="B270"/>
      <c r="C270"/>
      <c r="D270"/>
      <c r="E270"/>
    </row>
    <row r="271" spans="1:5">
      <c r="A271"/>
      <c r="B271"/>
      <c r="C271"/>
      <c r="D271"/>
      <c r="E271"/>
    </row>
    <row r="272" spans="1:5">
      <c r="A272"/>
      <c r="B272"/>
      <c r="C272"/>
      <c r="D272"/>
      <c r="E272"/>
    </row>
    <row r="273" spans="1:5">
      <c r="A273"/>
      <c r="B273"/>
      <c r="C273"/>
      <c r="D273"/>
      <c r="E273"/>
    </row>
    <row r="274" spans="1:5">
      <c r="A274"/>
      <c r="B274"/>
      <c r="C274"/>
      <c r="D274"/>
      <c r="E274"/>
    </row>
    <row r="275" spans="1:5">
      <c r="A275"/>
      <c r="B275"/>
      <c r="C275"/>
      <c r="D275"/>
      <c r="E275"/>
    </row>
    <row r="276" spans="1:5">
      <c r="A276"/>
      <c r="B276"/>
      <c r="C276"/>
      <c r="D276"/>
      <c r="E276"/>
    </row>
    <row r="277" spans="1:5">
      <c r="A277"/>
      <c r="B277"/>
      <c r="C277"/>
      <c r="D277"/>
      <c r="E277"/>
    </row>
    <row r="278" spans="1:5">
      <c r="A278"/>
      <c r="B278"/>
      <c r="C278"/>
      <c r="D278"/>
      <c r="E278"/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  <row r="281" spans="1:5">
      <c r="A281"/>
      <c r="B281"/>
      <c r="C281"/>
      <c r="D281"/>
      <c r="E281"/>
    </row>
    <row r="282" spans="1:5">
      <c r="A282"/>
      <c r="B282"/>
      <c r="C282"/>
      <c r="D282"/>
      <c r="E282"/>
    </row>
    <row r="283" spans="1:5">
      <c r="A283"/>
      <c r="B283"/>
      <c r="C283"/>
      <c r="D283"/>
      <c r="E283"/>
    </row>
    <row r="284" spans="1:5">
      <c r="A284"/>
      <c r="B284"/>
      <c r="C284"/>
      <c r="D284"/>
      <c r="E284"/>
    </row>
    <row r="285" spans="1:5">
      <c r="A285"/>
      <c r="B285"/>
      <c r="C285"/>
      <c r="D285"/>
      <c r="E285"/>
    </row>
    <row r="286" spans="1:5">
      <c r="A286"/>
      <c r="B286"/>
      <c r="C286"/>
      <c r="D286"/>
      <c r="E286"/>
    </row>
    <row r="287" spans="1:5">
      <c r="A287"/>
      <c r="B287"/>
      <c r="C287"/>
      <c r="D287"/>
      <c r="E287"/>
    </row>
    <row r="288" spans="1:5">
      <c r="A288"/>
      <c r="B288"/>
      <c r="C288"/>
      <c r="D288"/>
      <c r="E288"/>
    </row>
    <row r="289" spans="1:5">
      <c r="A289"/>
      <c r="B289"/>
      <c r="C289"/>
      <c r="D289"/>
      <c r="E289"/>
    </row>
    <row r="290" spans="1:5">
      <c r="A290"/>
      <c r="B290"/>
      <c r="C290"/>
      <c r="D290"/>
      <c r="E290"/>
    </row>
    <row r="291" spans="1:5">
      <c r="A291"/>
      <c r="B291"/>
      <c r="C291"/>
      <c r="D291"/>
      <c r="E291"/>
    </row>
    <row r="292" spans="1:5">
      <c r="A292"/>
      <c r="B292"/>
      <c r="C292"/>
      <c r="D292"/>
      <c r="E292"/>
    </row>
    <row r="293" spans="1:5">
      <c r="A293"/>
      <c r="B293"/>
      <c r="C293"/>
      <c r="D293"/>
      <c r="E293"/>
    </row>
    <row r="294" spans="1:5">
      <c r="A294"/>
      <c r="B294"/>
      <c r="C294"/>
      <c r="D294"/>
      <c r="E294"/>
    </row>
    <row r="295" spans="1:5">
      <c r="A295"/>
      <c r="B295"/>
      <c r="C295"/>
      <c r="D295"/>
      <c r="E295"/>
    </row>
    <row r="296" spans="1:5">
      <c r="A296"/>
      <c r="B296"/>
      <c r="C296"/>
      <c r="D296"/>
      <c r="E296"/>
    </row>
    <row r="297" spans="1:5">
      <c r="A297"/>
      <c r="B297"/>
      <c r="C297"/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  <row r="501" spans="1:5">
      <c r="A501"/>
      <c r="B501"/>
      <c r="C501"/>
      <c r="D501"/>
      <c r="E501"/>
    </row>
    <row r="502" spans="1:5">
      <c r="A502"/>
      <c r="B502"/>
      <c r="C502"/>
      <c r="D502"/>
      <c r="E502"/>
    </row>
    <row r="503" spans="1:5">
      <c r="A503"/>
      <c r="B503"/>
      <c r="C503"/>
      <c r="D503"/>
      <c r="E503"/>
    </row>
    <row r="504" spans="1:5">
      <c r="A504"/>
      <c r="B504"/>
      <c r="C504"/>
      <c r="D504"/>
      <c r="E504"/>
    </row>
    <row r="505" spans="1:5">
      <c r="A505"/>
      <c r="B505"/>
      <c r="C505"/>
      <c r="D505"/>
      <c r="E505"/>
    </row>
    <row r="506" spans="1:5">
      <c r="A506"/>
      <c r="B506"/>
      <c r="C506"/>
      <c r="D506"/>
      <c r="E506"/>
    </row>
    <row r="507" spans="1:5">
      <c r="A507"/>
      <c r="B507"/>
      <c r="C507"/>
      <c r="D507"/>
      <c r="E507"/>
    </row>
    <row r="508" spans="1:5">
      <c r="A508"/>
      <c r="B508"/>
      <c r="C508"/>
      <c r="D508"/>
      <c r="E508"/>
    </row>
    <row r="509" spans="1:5">
      <c r="A509"/>
      <c r="B509"/>
      <c r="C509"/>
      <c r="D509"/>
      <c r="E509"/>
    </row>
    <row r="510" spans="1:5">
      <c r="A510"/>
      <c r="B510"/>
      <c r="C510"/>
      <c r="D510"/>
      <c r="E510"/>
    </row>
    <row r="511" spans="1:5">
      <c r="A511"/>
      <c r="B511"/>
      <c r="C511"/>
      <c r="D511"/>
      <c r="E511"/>
    </row>
    <row r="512" spans="1:5">
      <c r="A512"/>
      <c r="B512"/>
      <c r="C512"/>
      <c r="D512"/>
      <c r="E512"/>
    </row>
    <row r="513" spans="1:5">
      <c r="A513"/>
      <c r="B513"/>
      <c r="C513"/>
      <c r="D513"/>
      <c r="E513"/>
    </row>
    <row r="514" spans="1:5">
      <c r="A514"/>
      <c r="B514"/>
      <c r="C514"/>
      <c r="D514"/>
      <c r="E514"/>
    </row>
    <row r="515" spans="1:5">
      <c r="A515"/>
      <c r="B515"/>
      <c r="C515"/>
      <c r="D515"/>
      <c r="E515"/>
    </row>
    <row r="516" spans="1:5">
      <c r="A516"/>
      <c r="B516"/>
      <c r="C516"/>
      <c r="D516"/>
      <c r="E516"/>
    </row>
    <row r="517" spans="1:5">
      <c r="A517"/>
      <c r="B517"/>
      <c r="C517"/>
      <c r="D517"/>
      <c r="E517"/>
    </row>
    <row r="518" spans="1:5">
      <c r="A518"/>
      <c r="B518"/>
      <c r="C518"/>
      <c r="D518"/>
      <c r="E518"/>
    </row>
    <row r="519" spans="1:5">
      <c r="A519"/>
      <c r="B519"/>
      <c r="C519"/>
      <c r="D519"/>
      <c r="E519"/>
    </row>
    <row r="520" spans="1:5">
      <c r="A520"/>
      <c r="B520"/>
      <c r="C520"/>
      <c r="D520"/>
      <c r="E520"/>
    </row>
    <row r="521" spans="1:5">
      <c r="A521"/>
      <c r="B521"/>
      <c r="C521"/>
      <c r="D521"/>
      <c r="E521"/>
    </row>
    <row r="522" spans="1:5">
      <c r="A522"/>
      <c r="B522"/>
      <c r="C522"/>
      <c r="D522"/>
      <c r="E522"/>
    </row>
    <row r="523" spans="1:5">
      <c r="A523"/>
      <c r="B523"/>
      <c r="C523"/>
      <c r="D523"/>
      <c r="E523"/>
    </row>
    <row r="524" spans="1:5">
      <c r="A524"/>
      <c r="B524"/>
      <c r="C524"/>
      <c r="D524"/>
      <c r="E524"/>
    </row>
    <row r="525" spans="1:5">
      <c r="A525"/>
      <c r="B525"/>
      <c r="C525"/>
      <c r="D525"/>
      <c r="E525"/>
    </row>
    <row r="526" spans="1:5">
      <c r="A526"/>
      <c r="B526"/>
      <c r="C526"/>
      <c r="D526"/>
      <c r="E526"/>
    </row>
    <row r="527" spans="1:5">
      <c r="A527"/>
      <c r="B527"/>
      <c r="C527"/>
      <c r="D527"/>
      <c r="E527"/>
    </row>
    <row r="528" spans="1:5">
      <c r="A528"/>
      <c r="B528"/>
      <c r="C528"/>
      <c r="D528"/>
      <c r="E528"/>
    </row>
    <row r="529" spans="1:5">
      <c r="A529"/>
      <c r="B529"/>
      <c r="C529"/>
      <c r="D529"/>
      <c r="E529"/>
    </row>
    <row r="530" spans="1:5">
      <c r="A530"/>
      <c r="B530"/>
      <c r="C530"/>
      <c r="D530"/>
      <c r="E530"/>
    </row>
    <row r="531" spans="1:5">
      <c r="A531"/>
      <c r="B531"/>
      <c r="C531"/>
      <c r="D531"/>
      <c r="E531"/>
    </row>
    <row r="532" spans="1:5">
      <c r="A532"/>
      <c r="B532"/>
      <c r="C532"/>
      <c r="D532"/>
      <c r="E532"/>
    </row>
    <row r="533" spans="1:5">
      <c r="A533"/>
      <c r="B533"/>
      <c r="C533"/>
      <c r="D533"/>
      <c r="E533"/>
    </row>
    <row r="534" spans="1:5">
      <c r="A534"/>
      <c r="B534"/>
      <c r="C534"/>
      <c r="D534"/>
      <c r="E534"/>
    </row>
    <row r="535" spans="1:5">
      <c r="A535"/>
      <c r="B535"/>
      <c r="C535"/>
      <c r="D535"/>
      <c r="E535"/>
    </row>
    <row r="536" spans="1:5">
      <c r="A536"/>
      <c r="B536"/>
      <c r="C536"/>
      <c r="D536"/>
      <c r="E536"/>
    </row>
    <row r="537" spans="1:5">
      <c r="A537"/>
      <c r="B537"/>
      <c r="C537"/>
      <c r="D537"/>
      <c r="E537"/>
    </row>
    <row r="538" spans="1:5">
      <c r="A538"/>
      <c r="B538"/>
      <c r="C538"/>
      <c r="D538"/>
      <c r="E538"/>
    </row>
    <row r="539" spans="1:5">
      <c r="A539"/>
      <c r="B539"/>
      <c r="C539"/>
      <c r="D539"/>
      <c r="E539"/>
    </row>
    <row r="540" spans="1:5">
      <c r="A540"/>
      <c r="B540"/>
      <c r="C540"/>
      <c r="D540"/>
      <c r="E540"/>
    </row>
    <row r="541" spans="1:5">
      <c r="A541"/>
      <c r="B541"/>
      <c r="C541"/>
      <c r="D541"/>
      <c r="E541"/>
    </row>
    <row r="542" spans="1:5">
      <c r="A542"/>
      <c r="B542"/>
      <c r="C542"/>
      <c r="D542"/>
      <c r="E542"/>
    </row>
    <row r="543" spans="1:5">
      <c r="A543"/>
      <c r="B543"/>
      <c r="C543"/>
      <c r="D543"/>
      <c r="E543"/>
    </row>
    <row r="544" spans="1:5">
      <c r="A544"/>
      <c r="B544"/>
      <c r="C544"/>
      <c r="D544"/>
      <c r="E544"/>
    </row>
    <row r="545" spans="1:5">
      <c r="A545"/>
      <c r="B545"/>
      <c r="C545"/>
      <c r="D545"/>
      <c r="E545"/>
    </row>
    <row r="546" spans="1:5">
      <c r="A546"/>
      <c r="B546"/>
      <c r="C546"/>
      <c r="D546"/>
      <c r="E546"/>
    </row>
    <row r="547" spans="1:5">
      <c r="A547"/>
      <c r="B547"/>
      <c r="C547"/>
      <c r="D547"/>
      <c r="E547"/>
    </row>
    <row r="548" spans="1:5">
      <c r="A548"/>
      <c r="B548"/>
      <c r="C548"/>
      <c r="D548"/>
      <c r="E548"/>
    </row>
    <row r="549" spans="1:5">
      <c r="A549"/>
      <c r="B549"/>
      <c r="C549"/>
      <c r="D549"/>
      <c r="E549"/>
    </row>
    <row r="550" spans="1:5">
      <c r="A550"/>
      <c r="B550"/>
      <c r="C550"/>
      <c r="D550"/>
      <c r="E550"/>
    </row>
    <row r="551" spans="1:5">
      <c r="A551"/>
      <c r="B551"/>
      <c r="C551"/>
      <c r="D551"/>
      <c r="E551"/>
    </row>
    <row r="552" spans="1:5">
      <c r="A552"/>
      <c r="B552"/>
      <c r="C552"/>
      <c r="D552"/>
      <c r="E552"/>
    </row>
    <row r="553" spans="1:5">
      <c r="A553"/>
      <c r="B553"/>
      <c r="C553"/>
      <c r="D553"/>
      <c r="E553"/>
    </row>
    <row r="554" spans="1:5">
      <c r="A554"/>
      <c r="B554"/>
      <c r="C554"/>
      <c r="D554"/>
      <c r="E554"/>
    </row>
    <row r="555" spans="1:5">
      <c r="A555"/>
      <c r="B555"/>
      <c r="C555"/>
      <c r="D555"/>
      <c r="E555"/>
    </row>
    <row r="556" spans="1:5">
      <c r="A556"/>
      <c r="B556"/>
      <c r="C556"/>
      <c r="D556"/>
      <c r="E556"/>
    </row>
    <row r="557" spans="1:5">
      <c r="A557"/>
      <c r="B557"/>
      <c r="C557"/>
      <c r="D557"/>
      <c r="E557"/>
    </row>
    <row r="558" spans="1:5">
      <c r="A558"/>
      <c r="B558"/>
      <c r="C558"/>
      <c r="D558"/>
      <c r="E558"/>
    </row>
    <row r="559" spans="1:5">
      <c r="A559"/>
      <c r="B559"/>
      <c r="C559"/>
      <c r="D559"/>
      <c r="E559"/>
    </row>
    <row r="560" spans="1:5">
      <c r="A560"/>
      <c r="B560"/>
      <c r="C560"/>
      <c r="D560"/>
      <c r="E560"/>
    </row>
    <row r="561" spans="1:5">
      <c r="A561"/>
      <c r="B561"/>
      <c r="C561"/>
      <c r="D561"/>
      <c r="E561"/>
    </row>
    <row r="562" spans="1:5">
      <c r="A562"/>
      <c r="B562"/>
      <c r="C562"/>
      <c r="D562"/>
      <c r="E562"/>
    </row>
    <row r="563" spans="1:5">
      <c r="A563"/>
      <c r="B563"/>
      <c r="C563"/>
      <c r="D563"/>
      <c r="E563"/>
    </row>
    <row r="564" spans="1:5">
      <c r="A564"/>
      <c r="B564"/>
      <c r="C564"/>
      <c r="D564"/>
      <c r="E564"/>
    </row>
    <row r="565" spans="1:5">
      <c r="A565"/>
      <c r="B565"/>
      <c r="C565"/>
      <c r="D565"/>
      <c r="E565"/>
    </row>
    <row r="566" spans="1:5">
      <c r="A566"/>
      <c r="B566"/>
      <c r="C566"/>
      <c r="D566"/>
      <c r="E566"/>
    </row>
    <row r="567" spans="1:5">
      <c r="A567"/>
      <c r="B567"/>
      <c r="C567"/>
      <c r="D567"/>
      <c r="E567"/>
    </row>
    <row r="568" spans="1:5">
      <c r="A568"/>
      <c r="B568"/>
      <c r="C568"/>
      <c r="D568"/>
      <c r="E568"/>
    </row>
    <row r="569" spans="1:5">
      <c r="A569"/>
      <c r="B569"/>
      <c r="C569"/>
      <c r="D569"/>
      <c r="E569"/>
    </row>
    <row r="570" spans="1:5">
      <c r="A570"/>
      <c r="B570"/>
      <c r="C570"/>
      <c r="D570"/>
      <c r="E570"/>
    </row>
    <row r="571" spans="1:5">
      <c r="A571"/>
      <c r="B571"/>
      <c r="C571"/>
      <c r="D571"/>
      <c r="E571"/>
    </row>
    <row r="572" spans="1:5">
      <c r="A572"/>
      <c r="B572"/>
      <c r="C572"/>
      <c r="D572"/>
      <c r="E572"/>
    </row>
    <row r="573" spans="1:5">
      <c r="A573"/>
      <c r="B573"/>
      <c r="C573"/>
      <c r="D573"/>
      <c r="E573"/>
    </row>
    <row r="574" spans="1:5">
      <c r="A574"/>
      <c r="B574"/>
      <c r="C574"/>
      <c r="D574"/>
      <c r="E574"/>
    </row>
    <row r="575" spans="1:5">
      <c r="A575"/>
      <c r="B575"/>
      <c r="C575"/>
      <c r="D575"/>
      <c r="E575"/>
    </row>
    <row r="576" spans="1:5">
      <c r="A576"/>
      <c r="B576"/>
      <c r="C576"/>
      <c r="D576"/>
      <c r="E576"/>
    </row>
    <row r="577" spans="1:5">
      <c r="A577"/>
      <c r="B577"/>
      <c r="C577"/>
      <c r="D577"/>
      <c r="E577"/>
    </row>
    <row r="578" spans="1:5">
      <c r="A578"/>
      <c r="B578"/>
      <c r="C578"/>
      <c r="D578"/>
      <c r="E578"/>
    </row>
    <row r="579" spans="1:5">
      <c r="A579"/>
      <c r="B579"/>
      <c r="C579"/>
      <c r="D579"/>
      <c r="E579"/>
    </row>
    <row r="580" spans="1:5">
      <c r="A580"/>
      <c r="B580"/>
      <c r="C580"/>
      <c r="D580"/>
      <c r="E580"/>
    </row>
    <row r="581" spans="1:5">
      <c r="A581"/>
      <c r="B581"/>
      <c r="C581"/>
      <c r="D581"/>
      <c r="E581"/>
    </row>
    <row r="582" spans="1:5">
      <c r="A582"/>
      <c r="B582"/>
      <c r="C582"/>
      <c r="D582"/>
      <c r="E582"/>
    </row>
    <row r="583" spans="1:5">
      <c r="A583"/>
      <c r="B583"/>
      <c r="C583"/>
      <c r="D583"/>
      <c r="E583"/>
    </row>
    <row r="584" spans="1:5">
      <c r="A584"/>
      <c r="B584"/>
      <c r="C584"/>
      <c r="D584"/>
      <c r="E584"/>
    </row>
    <row r="585" spans="1:5">
      <c r="A585"/>
      <c r="B585"/>
      <c r="C585"/>
      <c r="D585"/>
      <c r="E585"/>
    </row>
    <row r="586" spans="1:5">
      <c r="A586"/>
      <c r="B586"/>
      <c r="C586"/>
      <c r="D586"/>
      <c r="E586"/>
    </row>
    <row r="587" spans="1:5">
      <c r="A587"/>
      <c r="B587"/>
      <c r="C587"/>
      <c r="D587"/>
      <c r="E587"/>
    </row>
    <row r="588" spans="1:5">
      <c r="A588"/>
      <c r="B588"/>
      <c r="C588"/>
      <c r="D588"/>
      <c r="E588"/>
    </row>
    <row r="589" spans="1:5">
      <c r="A589"/>
      <c r="B589"/>
      <c r="C589"/>
      <c r="D589"/>
      <c r="E589"/>
    </row>
    <row r="590" spans="1:5">
      <c r="A590"/>
      <c r="B590"/>
      <c r="C590"/>
      <c r="D590"/>
      <c r="E590"/>
    </row>
    <row r="591" spans="1:5">
      <c r="A591"/>
      <c r="B591"/>
      <c r="C591"/>
      <c r="D591"/>
      <c r="E591"/>
    </row>
    <row r="592" spans="1:5">
      <c r="A592"/>
      <c r="B592"/>
      <c r="C592"/>
      <c r="D592"/>
      <c r="E592"/>
    </row>
    <row r="593" spans="1:5">
      <c r="A593"/>
      <c r="B593"/>
      <c r="C593"/>
      <c r="D593"/>
      <c r="E593"/>
    </row>
    <row r="594" spans="1:5">
      <c r="A594"/>
      <c r="B594"/>
      <c r="C594"/>
      <c r="D594"/>
      <c r="E594"/>
    </row>
    <row r="595" spans="1:5">
      <c r="A595"/>
      <c r="B595"/>
      <c r="C595"/>
      <c r="D595"/>
      <c r="E595"/>
    </row>
    <row r="596" spans="1:5">
      <c r="A596"/>
      <c r="B596"/>
      <c r="C596"/>
      <c r="D596"/>
      <c r="E596"/>
    </row>
    <row r="597" spans="1:5">
      <c r="A597"/>
      <c r="B597"/>
      <c r="C597"/>
      <c r="D597"/>
      <c r="E597"/>
    </row>
    <row r="598" spans="1:5">
      <c r="A598"/>
      <c r="B598"/>
      <c r="C598"/>
      <c r="D598"/>
      <c r="E598"/>
    </row>
    <row r="599" spans="1:5">
      <c r="A599"/>
      <c r="B599"/>
      <c r="C599"/>
      <c r="D599"/>
      <c r="E599"/>
    </row>
    <row r="600" spans="1:5">
      <c r="A600"/>
      <c r="B600"/>
      <c r="C600"/>
      <c r="D600"/>
      <c r="E600"/>
    </row>
    <row r="601" spans="1:5">
      <c r="A601"/>
      <c r="B601"/>
      <c r="C601"/>
      <c r="D601"/>
      <c r="E601"/>
    </row>
    <row r="602" spans="1:5">
      <c r="A602"/>
      <c r="B602"/>
      <c r="C602"/>
      <c r="D602"/>
      <c r="E602"/>
    </row>
    <row r="603" spans="1:5">
      <c r="A603"/>
      <c r="B603"/>
      <c r="C603"/>
      <c r="D603"/>
      <c r="E603"/>
    </row>
    <row r="604" spans="1:5">
      <c r="A604"/>
      <c r="B604"/>
      <c r="C604"/>
      <c r="D604"/>
      <c r="E604"/>
    </row>
    <row r="605" spans="1:5">
      <c r="A605"/>
      <c r="B605"/>
      <c r="C605"/>
      <c r="D605"/>
      <c r="E605"/>
    </row>
    <row r="606" spans="1:5">
      <c r="A606"/>
      <c r="B606"/>
      <c r="C606"/>
      <c r="D606"/>
      <c r="E606"/>
    </row>
    <row r="607" spans="1:5">
      <c r="A607"/>
      <c r="B607"/>
      <c r="C607"/>
      <c r="D607"/>
      <c r="E607"/>
    </row>
    <row r="608" spans="1:5">
      <c r="A608"/>
      <c r="B608"/>
      <c r="C608"/>
      <c r="D608"/>
      <c r="E608"/>
    </row>
    <row r="609" spans="1:5">
      <c r="A609"/>
      <c r="B609"/>
      <c r="C609"/>
      <c r="D609"/>
      <c r="E609"/>
    </row>
    <row r="610" spans="1:5">
      <c r="A610"/>
      <c r="B610"/>
      <c r="C610"/>
      <c r="D610"/>
      <c r="E610"/>
    </row>
    <row r="611" spans="1:5">
      <c r="A611"/>
      <c r="B611"/>
      <c r="C611"/>
      <c r="D611"/>
      <c r="E611"/>
    </row>
    <row r="612" spans="1:5">
      <c r="A612"/>
      <c r="B612"/>
      <c r="C612"/>
      <c r="D612"/>
      <c r="E612"/>
    </row>
    <row r="613" spans="1:5">
      <c r="A613"/>
      <c r="B613"/>
      <c r="C613"/>
      <c r="D613"/>
      <c r="E613"/>
    </row>
    <row r="614" spans="1:5">
      <c r="A614"/>
      <c r="B614"/>
      <c r="C614"/>
      <c r="D614"/>
      <c r="E614"/>
    </row>
    <row r="615" spans="1:5">
      <c r="A615"/>
      <c r="B615"/>
      <c r="C615"/>
      <c r="D615"/>
      <c r="E615"/>
    </row>
    <row r="616" spans="1:5">
      <c r="A616"/>
      <c r="B616"/>
      <c r="C616"/>
      <c r="D616"/>
      <c r="E616"/>
    </row>
    <row r="617" spans="1:5">
      <c r="A617"/>
      <c r="B617"/>
      <c r="C617"/>
      <c r="D617"/>
      <c r="E617"/>
    </row>
    <row r="618" spans="1:5">
      <c r="A618"/>
      <c r="B618"/>
      <c r="C618"/>
      <c r="D618"/>
      <c r="E618"/>
    </row>
    <row r="619" spans="1:5">
      <c r="A619"/>
      <c r="B619"/>
      <c r="C619"/>
      <c r="D619"/>
      <c r="E619"/>
    </row>
    <row r="620" spans="1:5">
      <c r="A620"/>
      <c r="B620"/>
      <c r="C620"/>
      <c r="D620"/>
      <c r="E620"/>
    </row>
    <row r="621" spans="1:5">
      <c r="A621"/>
      <c r="B621"/>
      <c r="C621"/>
      <c r="D621"/>
      <c r="E621"/>
    </row>
    <row r="622" spans="1:5">
      <c r="A622"/>
      <c r="B622"/>
      <c r="C622"/>
      <c r="D622"/>
      <c r="E622"/>
    </row>
    <row r="623" spans="1:5">
      <c r="A623"/>
      <c r="B623"/>
      <c r="C623"/>
      <c r="D623"/>
      <c r="E623"/>
    </row>
    <row r="624" spans="1:5">
      <c r="A624"/>
      <c r="B624"/>
      <c r="C624"/>
      <c r="D624"/>
      <c r="E624"/>
    </row>
    <row r="625" spans="1:5">
      <c r="A625"/>
      <c r="B625"/>
      <c r="C625"/>
      <c r="D625"/>
      <c r="E625"/>
    </row>
    <row r="626" spans="1:5">
      <c r="A626"/>
      <c r="B626"/>
      <c r="C626"/>
      <c r="D626"/>
      <c r="E626"/>
    </row>
    <row r="627" spans="1:5">
      <c r="A627"/>
      <c r="B627"/>
      <c r="C627"/>
      <c r="D627"/>
      <c r="E627"/>
    </row>
    <row r="628" spans="1:5">
      <c r="A628"/>
      <c r="B628"/>
      <c r="C628"/>
      <c r="D628"/>
      <c r="E628"/>
    </row>
    <row r="629" spans="1:5">
      <c r="A629"/>
      <c r="B629"/>
      <c r="C629"/>
      <c r="D629"/>
      <c r="E629"/>
    </row>
    <row r="630" spans="1:5">
      <c r="A630"/>
      <c r="B630"/>
      <c r="C630"/>
      <c r="D630"/>
      <c r="E630"/>
    </row>
    <row r="631" spans="1:5">
      <c r="A631"/>
      <c r="B631"/>
      <c r="C631"/>
      <c r="D631"/>
      <c r="E631"/>
    </row>
    <row r="632" spans="1:5">
      <c r="A632"/>
      <c r="B632"/>
      <c r="C632"/>
      <c r="D632"/>
      <c r="E632"/>
    </row>
    <row r="633" spans="1:5">
      <c r="A633"/>
      <c r="B633"/>
      <c r="C633"/>
      <c r="D633"/>
      <c r="E633"/>
    </row>
    <row r="634" spans="1:5">
      <c r="A634"/>
      <c r="B634"/>
      <c r="C634"/>
      <c r="D634"/>
      <c r="E634"/>
    </row>
    <row r="635" spans="1:5">
      <c r="A635"/>
      <c r="B635"/>
      <c r="C635"/>
      <c r="D635"/>
      <c r="E635"/>
    </row>
    <row r="636" spans="1:5">
      <c r="A636"/>
      <c r="B636"/>
      <c r="C636"/>
      <c r="D636"/>
      <c r="E636"/>
    </row>
    <row r="637" spans="1:5">
      <c r="A637"/>
      <c r="B637"/>
      <c r="C637"/>
      <c r="D637"/>
      <c r="E637"/>
    </row>
    <row r="638" spans="1:5">
      <c r="A638"/>
      <c r="B638"/>
      <c r="C638"/>
      <c r="D638"/>
      <c r="E638"/>
    </row>
    <row r="639" spans="1:5">
      <c r="A639"/>
      <c r="B639"/>
      <c r="C639"/>
      <c r="D639"/>
      <c r="E639"/>
    </row>
    <row r="640" spans="1:5">
      <c r="A640"/>
      <c r="B640"/>
      <c r="C640"/>
      <c r="D640"/>
      <c r="E640"/>
    </row>
    <row r="641" spans="1:5">
      <c r="A641"/>
      <c r="B641"/>
      <c r="C641"/>
      <c r="D641"/>
      <c r="E641"/>
    </row>
    <row r="642" spans="1:5">
      <c r="A642"/>
      <c r="B642"/>
      <c r="C642"/>
      <c r="D642"/>
      <c r="E642"/>
    </row>
    <row r="643" spans="1:5">
      <c r="A643"/>
      <c r="B643"/>
      <c r="C643"/>
      <c r="D643"/>
      <c r="E643"/>
    </row>
    <row r="644" spans="1:5">
      <c r="A644"/>
      <c r="B644"/>
      <c r="C644"/>
      <c r="D644"/>
      <c r="E644"/>
    </row>
    <row r="645" spans="1:5">
      <c r="A645"/>
      <c r="B645"/>
      <c r="C645"/>
      <c r="D645"/>
      <c r="E645"/>
    </row>
    <row r="646" spans="1:5">
      <c r="A646"/>
      <c r="B646"/>
      <c r="C646"/>
      <c r="D646"/>
      <c r="E646"/>
    </row>
    <row r="647" spans="1:5">
      <c r="A647"/>
      <c r="B647"/>
      <c r="C647"/>
      <c r="D647"/>
      <c r="E647"/>
    </row>
    <row r="648" spans="1:5">
      <c r="A648"/>
      <c r="B648"/>
      <c r="C648"/>
      <c r="D648"/>
      <c r="E648"/>
    </row>
    <row r="649" spans="1:5">
      <c r="A649"/>
      <c r="B649"/>
      <c r="C649"/>
      <c r="D649"/>
      <c r="E649"/>
    </row>
    <row r="650" spans="1:5">
      <c r="A650"/>
      <c r="B650"/>
      <c r="C650"/>
      <c r="D650"/>
      <c r="E650"/>
    </row>
    <row r="651" spans="1:5">
      <c r="A651"/>
      <c r="B651"/>
      <c r="C651"/>
      <c r="D651"/>
      <c r="E651"/>
    </row>
    <row r="652" spans="1:5">
      <c r="A652"/>
      <c r="B652"/>
      <c r="C652"/>
      <c r="D652"/>
      <c r="E652"/>
    </row>
    <row r="653" spans="1:5">
      <c r="A653"/>
      <c r="B653"/>
      <c r="C653"/>
      <c r="D653"/>
      <c r="E653"/>
    </row>
    <row r="654" spans="1:5">
      <c r="A654"/>
      <c r="B654"/>
      <c r="C654"/>
      <c r="D654"/>
      <c r="E654"/>
    </row>
    <row r="655" spans="1:5">
      <c r="A655"/>
      <c r="B655"/>
      <c r="C655"/>
      <c r="D655"/>
      <c r="E655"/>
    </row>
    <row r="656" spans="1:5">
      <c r="A656"/>
      <c r="B656"/>
      <c r="C656"/>
      <c r="D656"/>
      <c r="E656"/>
    </row>
    <row r="657" spans="1:5">
      <c r="A657"/>
      <c r="B657"/>
      <c r="C657"/>
      <c r="D657"/>
      <c r="E657"/>
    </row>
    <row r="658" spans="1:5">
      <c r="A658"/>
      <c r="B658"/>
      <c r="C658"/>
      <c r="D658"/>
      <c r="E658"/>
    </row>
    <row r="659" spans="1:5">
      <c r="A659"/>
      <c r="B659"/>
      <c r="C659"/>
      <c r="D659"/>
      <c r="E659"/>
    </row>
    <row r="660" spans="1:5">
      <c r="A660"/>
      <c r="B660"/>
      <c r="C660"/>
      <c r="D660"/>
      <c r="E660"/>
    </row>
    <row r="661" spans="1:5">
      <c r="A661"/>
      <c r="B661"/>
      <c r="C661"/>
      <c r="D661"/>
      <c r="E661"/>
    </row>
    <row r="662" spans="1:5">
      <c r="A662"/>
      <c r="B662"/>
      <c r="C662"/>
      <c r="D662"/>
      <c r="E662"/>
    </row>
    <row r="663" spans="1:5">
      <c r="A663"/>
      <c r="B663"/>
      <c r="C663"/>
      <c r="D663"/>
      <c r="E663"/>
    </row>
    <row r="664" spans="1:5">
      <c r="A664"/>
      <c r="B664"/>
      <c r="C664"/>
      <c r="D664"/>
      <c r="E664"/>
    </row>
    <row r="665" spans="1:5">
      <c r="A665"/>
      <c r="B665"/>
      <c r="C665"/>
      <c r="D665"/>
      <c r="E665"/>
    </row>
    <row r="666" spans="1:5">
      <c r="A666"/>
      <c r="B666"/>
      <c r="C666"/>
      <c r="D666"/>
      <c r="E666"/>
    </row>
    <row r="667" spans="1:5">
      <c r="A667"/>
      <c r="B667"/>
      <c r="C667"/>
      <c r="D667"/>
      <c r="E667"/>
    </row>
    <row r="668" spans="1:5">
      <c r="A668"/>
      <c r="B668"/>
      <c r="C668"/>
      <c r="D668"/>
      <c r="E668"/>
    </row>
    <row r="669" spans="1:5">
      <c r="A669"/>
      <c r="B669"/>
      <c r="C669"/>
      <c r="D669"/>
      <c r="E669"/>
    </row>
    <row r="670" spans="1:5">
      <c r="A670"/>
      <c r="B670"/>
      <c r="C670"/>
      <c r="D670"/>
      <c r="E670"/>
    </row>
    <row r="671" spans="1:5">
      <c r="A671"/>
      <c r="B671"/>
      <c r="C671"/>
      <c r="D671"/>
      <c r="E671"/>
    </row>
    <row r="672" spans="1:5">
      <c r="A672"/>
      <c r="B672"/>
      <c r="C672"/>
      <c r="D672"/>
      <c r="E672"/>
    </row>
    <row r="673" spans="1:5">
      <c r="A673"/>
      <c r="B673"/>
      <c r="C673"/>
      <c r="D673"/>
      <c r="E673"/>
    </row>
    <row r="674" spans="1:5">
      <c r="A674"/>
      <c r="B674"/>
      <c r="C674"/>
      <c r="D674"/>
      <c r="E674"/>
    </row>
    <row r="675" spans="1:5">
      <c r="A675"/>
      <c r="B675"/>
      <c r="C675"/>
      <c r="D675"/>
      <c r="E675"/>
    </row>
    <row r="676" spans="1:5">
      <c r="A676"/>
      <c r="B676"/>
      <c r="C676"/>
      <c r="D676"/>
      <c r="E676"/>
    </row>
    <row r="677" spans="1:5">
      <c r="A677"/>
      <c r="B677"/>
      <c r="C677"/>
      <c r="D677"/>
      <c r="E677"/>
    </row>
    <row r="678" spans="1:5">
      <c r="A678"/>
      <c r="B678"/>
      <c r="C678"/>
      <c r="D678"/>
      <c r="E678"/>
    </row>
    <row r="679" spans="1:5">
      <c r="A679"/>
      <c r="B679"/>
      <c r="C679"/>
      <c r="D679"/>
      <c r="E679"/>
    </row>
    <row r="680" spans="1:5">
      <c r="A680"/>
      <c r="B680"/>
      <c r="C680"/>
      <c r="D680"/>
      <c r="E680"/>
    </row>
    <row r="681" spans="1:5">
      <c r="A681"/>
      <c r="B681"/>
      <c r="C681"/>
      <c r="D681"/>
      <c r="E681"/>
    </row>
    <row r="682" spans="1:5">
      <c r="A682"/>
      <c r="B682"/>
      <c r="C682"/>
      <c r="D682"/>
      <c r="E682"/>
    </row>
    <row r="683" spans="1:5">
      <c r="A683"/>
      <c r="B683"/>
      <c r="C683"/>
      <c r="D683"/>
      <c r="E683"/>
    </row>
    <row r="684" spans="1:5">
      <c r="A684"/>
      <c r="B684"/>
      <c r="C684"/>
      <c r="D684"/>
      <c r="E684"/>
    </row>
    <row r="685" spans="1:5">
      <c r="A685"/>
      <c r="B685"/>
      <c r="C685"/>
      <c r="D685"/>
      <c r="E685"/>
    </row>
    <row r="686" spans="1:5">
      <c r="A686"/>
      <c r="B686"/>
      <c r="C686"/>
      <c r="D686"/>
      <c r="E686"/>
    </row>
    <row r="687" spans="1:5">
      <c r="A687"/>
      <c r="B687"/>
      <c r="C687"/>
      <c r="D687"/>
      <c r="E687"/>
    </row>
    <row r="688" spans="1:5">
      <c r="A688"/>
      <c r="B688"/>
      <c r="C688"/>
      <c r="D688"/>
      <c r="E688"/>
    </row>
    <row r="689" spans="1:5">
      <c r="A689"/>
      <c r="B689"/>
      <c r="C689"/>
      <c r="D689"/>
      <c r="E689"/>
    </row>
    <row r="690" spans="1:5">
      <c r="A690"/>
      <c r="B690"/>
      <c r="C690"/>
      <c r="D690"/>
      <c r="E690"/>
    </row>
    <row r="691" spans="1:5">
      <c r="A691"/>
      <c r="B691"/>
      <c r="C691"/>
      <c r="D691"/>
      <c r="E691"/>
    </row>
    <row r="692" spans="1:5">
      <c r="A692"/>
      <c r="B692"/>
      <c r="C692"/>
      <c r="D692"/>
      <c r="E692"/>
    </row>
    <row r="693" spans="1:5">
      <c r="A693"/>
      <c r="B693"/>
      <c r="C693"/>
      <c r="D693"/>
      <c r="E693"/>
    </row>
    <row r="694" spans="1:5">
      <c r="A694"/>
      <c r="B694"/>
      <c r="C694"/>
      <c r="D694"/>
      <c r="E694"/>
    </row>
    <row r="695" spans="1:5">
      <c r="A695"/>
      <c r="B695"/>
      <c r="C695"/>
      <c r="D695"/>
      <c r="E695"/>
    </row>
    <row r="696" spans="1:5">
      <c r="A696"/>
      <c r="B696"/>
      <c r="C696"/>
      <c r="D696"/>
      <c r="E696"/>
    </row>
    <row r="697" spans="1:5">
      <c r="A697"/>
      <c r="B697"/>
      <c r="C697"/>
      <c r="D697"/>
      <c r="E697"/>
    </row>
    <row r="698" spans="1:5">
      <c r="A698"/>
      <c r="B698"/>
      <c r="C698"/>
      <c r="D698"/>
      <c r="E698"/>
    </row>
    <row r="699" spans="1:5">
      <c r="A699"/>
      <c r="B699"/>
      <c r="C699"/>
      <c r="D699"/>
      <c r="E699"/>
    </row>
    <row r="700" spans="1:5">
      <c r="A700"/>
      <c r="B700"/>
      <c r="C700"/>
      <c r="D700"/>
      <c r="E700"/>
    </row>
    <row r="701" spans="1:5">
      <c r="A701"/>
      <c r="B701"/>
      <c r="C701"/>
      <c r="D701"/>
      <c r="E701"/>
    </row>
    <row r="702" spans="1:5">
      <c r="A702"/>
      <c r="B702"/>
      <c r="C702"/>
      <c r="D702"/>
      <c r="E702"/>
    </row>
    <row r="703" spans="1:5">
      <c r="A703"/>
      <c r="B703"/>
      <c r="C703"/>
      <c r="D703"/>
      <c r="E703"/>
    </row>
    <row r="704" spans="1:5">
      <c r="A704"/>
      <c r="B704"/>
      <c r="C704"/>
      <c r="D704"/>
      <c r="E704"/>
    </row>
    <row r="705" spans="1:5">
      <c r="A705"/>
      <c r="B705"/>
      <c r="C705"/>
      <c r="D705"/>
      <c r="E705"/>
    </row>
    <row r="706" spans="1:5">
      <c r="A706"/>
      <c r="B706"/>
      <c r="C706"/>
      <c r="D706"/>
      <c r="E706"/>
    </row>
    <row r="707" spans="1:5">
      <c r="A707"/>
      <c r="B707"/>
      <c r="C707"/>
      <c r="D707"/>
      <c r="E707"/>
    </row>
    <row r="708" spans="1:5">
      <c r="A708"/>
      <c r="B708"/>
      <c r="C708"/>
      <c r="D708"/>
      <c r="E708"/>
    </row>
    <row r="709" spans="1:5">
      <c r="A709"/>
      <c r="B709"/>
      <c r="C709"/>
      <c r="D709"/>
      <c r="E709"/>
    </row>
    <row r="710" spans="1:5">
      <c r="A710"/>
      <c r="B710"/>
      <c r="C710"/>
      <c r="D710"/>
      <c r="E710"/>
    </row>
    <row r="711" spans="1:5">
      <c r="A711"/>
      <c r="B711"/>
      <c r="C711"/>
      <c r="D711"/>
      <c r="E711"/>
    </row>
    <row r="712" spans="1:5">
      <c r="A712"/>
      <c r="B712"/>
      <c r="C712"/>
      <c r="D712"/>
      <c r="E712"/>
    </row>
    <row r="713" spans="1:5">
      <c r="A713"/>
      <c r="B713"/>
      <c r="C713"/>
      <c r="D713"/>
      <c r="E713"/>
    </row>
    <row r="714" spans="1:5">
      <c r="A714"/>
      <c r="B714"/>
      <c r="C714"/>
      <c r="D714"/>
      <c r="E714"/>
    </row>
    <row r="715" spans="1:5">
      <c r="A715"/>
      <c r="B715"/>
      <c r="C715"/>
      <c r="D715"/>
      <c r="E715"/>
    </row>
    <row r="716" spans="1:5">
      <c r="A716"/>
      <c r="B716"/>
      <c r="C716"/>
      <c r="D716"/>
      <c r="E716"/>
    </row>
    <row r="717" spans="1:5">
      <c r="A717"/>
      <c r="B717"/>
      <c r="C717"/>
      <c r="D717"/>
      <c r="E717"/>
    </row>
    <row r="718" spans="1:5">
      <c r="A718"/>
      <c r="B718"/>
      <c r="C718"/>
      <c r="D718"/>
      <c r="E718"/>
    </row>
    <row r="719" spans="1:5">
      <c r="A719"/>
      <c r="B719"/>
      <c r="C719"/>
      <c r="D719"/>
      <c r="E719"/>
    </row>
    <row r="720" spans="1:5">
      <c r="A720"/>
      <c r="B720"/>
      <c r="C720"/>
      <c r="D720"/>
      <c r="E720"/>
    </row>
    <row r="721" spans="1:5">
      <c r="A721"/>
      <c r="B721"/>
      <c r="C721"/>
      <c r="D721"/>
      <c r="E721"/>
    </row>
    <row r="722" spans="1:5">
      <c r="A722"/>
      <c r="B722"/>
      <c r="C722"/>
      <c r="D722"/>
      <c r="E722"/>
    </row>
    <row r="723" spans="1:5">
      <c r="A723"/>
      <c r="B723"/>
      <c r="C723"/>
      <c r="D723"/>
      <c r="E723"/>
    </row>
    <row r="724" spans="1:5">
      <c r="A724"/>
      <c r="B724"/>
      <c r="C724"/>
      <c r="D724"/>
      <c r="E724"/>
    </row>
    <row r="725" spans="1:5">
      <c r="A725"/>
      <c r="B725"/>
      <c r="C725"/>
      <c r="D725"/>
      <c r="E725"/>
    </row>
    <row r="726" spans="1:5">
      <c r="A726"/>
      <c r="B726"/>
      <c r="C726"/>
      <c r="D726"/>
      <c r="E726"/>
    </row>
    <row r="727" spans="1:5">
      <c r="A727"/>
      <c r="B727"/>
      <c r="C727"/>
      <c r="D727"/>
      <c r="E727"/>
    </row>
    <row r="728" spans="1:5">
      <c r="A728"/>
      <c r="B728"/>
      <c r="C728"/>
      <c r="D728"/>
      <c r="E728"/>
    </row>
    <row r="729" spans="1:5">
      <c r="A729"/>
      <c r="B729"/>
      <c r="C729"/>
      <c r="D729"/>
      <c r="E729"/>
    </row>
    <row r="730" spans="1:5">
      <c r="A730"/>
      <c r="B730"/>
      <c r="C730"/>
      <c r="D730"/>
      <c r="E730"/>
    </row>
    <row r="731" spans="1:5">
      <c r="A731"/>
      <c r="B731"/>
      <c r="C731"/>
      <c r="D731"/>
      <c r="E731"/>
    </row>
    <row r="732" spans="1:5">
      <c r="A732"/>
      <c r="B732"/>
      <c r="C732"/>
      <c r="D732"/>
      <c r="E732"/>
    </row>
    <row r="733" spans="1:5">
      <c r="A733"/>
      <c r="B733"/>
      <c r="C733"/>
      <c r="D733"/>
      <c r="E733"/>
    </row>
    <row r="734" spans="1:5">
      <c r="A734"/>
      <c r="B734"/>
      <c r="C734"/>
      <c r="D734"/>
      <c r="E734"/>
    </row>
    <row r="735" spans="1:5">
      <c r="A735"/>
      <c r="B735"/>
      <c r="C735"/>
      <c r="D735"/>
      <c r="E735"/>
    </row>
    <row r="736" spans="1:5">
      <c r="A736"/>
      <c r="B736"/>
      <c r="C736"/>
      <c r="D736"/>
      <c r="E736"/>
    </row>
    <row r="737" spans="1:5">
      <c r="A737"/>
      <c r="B737"/>
      <c r="C737"/>
      <c r="D737"/>
      <c r="E737"/>
    </row>
    <row r="738" spans="1:5">
      <c r="A738"/>
      <c r="B738"/>
      <c r="C738"/>
      <c r="D738"/>
      <c r="E738"/>
    </row>
    <row r="739" spans="1:5">
      <c r="A739"/>
      <c r="B739"/>
      <c r="C739"/>
      <c r="D739"/>
      <c r="E739"/>
    </row>
    <row r="740" spans="1:5">
      <c r="A740"/>
      <c r="B740"/>
      <c r="C740"/>
      <c r="D740"/>
      <c r="E740"/>
    </row>
    <row r="741" spans="1:5">
      <c r="A741"/>
      <c r="B741"/>
      <c r="C741"/>
      <c r="D741"/>
      <c r="E741"/>
    </row>
    <row r="742" spans="1:5">
      <c r="A742"/>
      <c r="B742"/>
      <c r="C742"/>
      <c r="D742"/>
      <c r="E742"/>
    </row>
    <row r="743" spans="1:5">
      <c r="A743"/>
      <c r="B743"/>
      <c r="C743"/>
      <c r="D743"/>
      <c r="E743"/>
    </row>
    <row r="744" spans="1:5">
      <c r="A744"/>
      <c r="B744"/>
      <c r="C744"/>
      <c r="D744"/>
      <c r="E744"/>
    </row>
    <row r="745" spans="1:5">
      <c r="A745"/>
      <c r="B745"/>
      <c r="C745"/>
      <c r="D745"/>
      <c r="E745"/>
    </row>
    <row r="746" spans="1:5">
      <c r="A746"/>
      <c r="B746"/>
      <c r="C746"/>
      <c r="D746"/>
      <c r="E746"/>
    </row>
    <row r="747" spans="1:5">
      <c r="A747"/>
      <c r="B747"/>
      <c r="C747"/>
      <c r="D747"/>
      <c r="E747"/>
    </row>
    <row r="748" spans="1:5">
      <c r="A748"/>
      <c r="B748"/>
      <c r="C748"/>
      <c r="D748"/>
      <c r="E748"/>
    </row>
    <row r="749" spans="1:5">
      <c r="A749"/>
      <c r="B749"/>
      <c r="C749"/>
      <c r="D749"/>
      <c r="E749"/>
    </row>
    <row r="750" spans="1:5">
      <c r="A750"/>
      <c r="B750"/>
      <c r="C750"/>
      <c r="D750"/>
      <c r="E750"/>
    </row>
    <row r="751" spans="1:5">
      <c r="A751"/>
      <c r="B751"/>
      <c r="C751"/>
      <c r="D751"/>
      <c r="E751"/>
    </row>
    <row r="752" spans="1:5">
      <c r="A752"/>
      <c r="B752"/>
      <c r="C752"/>
      <c r="D752"/>
      <c r="E752"/>
    </row>
    <row r="753" spans="1:5">
      <c r="A753"/>
      <c r="B753"/>
      <c r="C753"/>
      <c r="D753"/>
      <c r="E753"/>
    </row>
    <row r="754" spans="1:5">
      <c r="A754"/>
      <c r="B754"/>
      <c r="C754"/>
      <c r="D754"/>
      <c r="E754"/>
    </row>
    <row r="755" spans="1:5">
      <c r="A755"/>
      <c r="B755"/>
      <c r="C755"/>
      <c r="D755"/>
      <c r="E755"/>
    </row>
    <row r="756" spans="1:5">
      <c r="A756"/>
      <c r="B756"/>
      <c r="C756"/>
      <c r="D756"/>
      <c r="E756"/>
    </row>
    <row r="757" spans="1:5">
      <c r="A757"/>
      <c r="B757"/>
      <c r="C757"/>
      <c r="D757"/>
      <c r="E757"/>
    </row>
    <row r="758" spans="1:5">
      <c r="A758"/>
      <c r="B758"/>
      <c r="C758"/>
      <c r="D758"/>
      <c r="E758"/>
    </row>
    <row r="759" spans="1:5">
      <c r="A759"/>
      <c r="B759"/>
      <c r="C759"/>
      <c r="D759"/>
      <c r="E759"/>
    </row>
    <row r="760" spans="1:5">
      <c r="A760"/>
      <c r="B760"/>
      <c r="C760"/>
      <c r="D760"/>
      <c r="E760"/>
    </row>
    <row r="761" spans="1:5">
      <c r="A761"/>
      <c r="B761"/>
      <c r="C761"/>
      <c r="D761"/>
      <c r="E761"/>
    </row>
    <row r="762" spans="1:5">
      <c r="A762"/>
      <c r="B762"/>
      <c r="C762"/>
      <c r="D762"/>
      <c r="E762"/>
    </row>
    <row r="763" spans="1:5">
      <c r="A763"/>
      <c r="B763"/>
      <c r="C763"/>
      <c r="D763"/>
      <c r="E763"/>
    </row>
    <row r="764" spans="1:5">
      <c r="A764"/>
      <c r="B764"/>
      <c r="C764"/>
      <c r="D764"/>
      <c r="E764"/>
    </row>
    <row r="765" spans="1:5">
      <c r="A765"/>
      <c r="B765"/>
      <c r="C765"/>
      <c r="D765"/>
      <c r="E765"/>
    </row>
    <row r="766" spans="1:5">
      <c r="A766"/>
      <c r="B766"/>
      <c r="C766"/>
      <c r="D766"/>
      <c r="E766"/>
    </row>
    <row r="767" spans="1:5">
      <c r="A767"/>
      <c r="B767"/>
      <c r="C767"/>
      <c r="D767"/>
      <c r="E767"/>
    </row>
    <row r="768" spans="1:5">
      <c r="A768"/>
      <c r="B768"/>
      <c r="C768"/>
      <c r="D768"/>
      <c r="E768"/>
    </row>
    <row r="769" spans="1:5">
      <c r="A769"/>
      <c r="B769"/>
      <c r="C769"/>
      <c r="D769"/>
      <c r="E769"/>
    </row>
    <row r="770" spans="1:5">
      <c r="A770"/>
      <c r="B770"/>
      <c r="C770"/>
      <c r="D770"/>
      <c r="E770"/>
    </row>
    <row r="771" spans="1:5">
      <c r="A771"/>
      <c r="B771"/>
      <c r="C771"/>
      <c r="D771"/>
      <c r="E771"/>
    </row>
    <row r="772" spans="1:5">
      <c r="A772"/>
      <c r="B772"/>
      <c r="C772"/>
      <c r="D772"/>
      <c r="E772"/>
    </row>
    <row r="773" spans="1:5">
      <c r="A773"/>
      <c r="B773"/>
      <c r="C773"/>
      <c r="D773"/>
      <c r="E773"/>
    </row>
    <row r="774" spans="1:5">
      <c r="A774"/>
      <c r="B774"/>
      <c r="C774"/>
      <c r="D774"/>
      <c r="E774"/>
    </row>
    <row r="775" spans="1:5">
      <c r="A775"/>
      <c r="B775"/>
      <c r="C775"/>
      <c r="D775"/>
      <c r="E775"/>
    </row>
    <row r="776" spans="1:5">
      <c r="A776"/>
      <c r="B776"/>
      <c r="C776"/>
      <c r="D776"/>
      <c r="E776"/>
    </row>
    <row r="777" spans="1:5">
      <c r="A777"/>
      <c r="B777"/>
      <c r="C777"/>
      <c r="D777"/>
      <c r="E777"/>
    </row>
    <row r="778" spans="1:5">
      <c r="A778"/>
      <c r="B778"/>
      <c r="C778"/>
      <c r="D778"/>
      <c r="E778"/>
    </row>
    <row r="779" spans="1:5">
      <c r="A779"/>
      <c r="B779"/>
      <c r="C779"/>
      <c r="D779"/>
      <c r="E779"/>
    </row>
    <row r="780" spans="1:5">
      <c r="A780"/>
      <c r="B780"/>
      <c r="C780"/>
      <c r="D780"/>
      <c r="E780"/>
    </row>
    <row r="781" spans="1:5">
      <c r="A781"/>
      <c r="B781"/>
      <c r="C781"/>
      <c r="D781"/>
      <c r="E781"/>
    </row>
    <row r="782" spans="1:5">
      <c r="A782"/>
      <c r="B782"/>
      <c r="C782"/>
      <c r="D782"/>
      <c r="E782"/>
    </row>
    <row r="783" spans="1:5">
      <c r="A783"/>
      <c r="B783"/>
      <c r="C783"/>
      <c r="D783"/>
      <c r="E783"/>
    </row>
    <row r="784" spans="1:5">
      <c r="A784"/>
      <c r="B784"/>
      <c r="C784"/>
      <c r="D784"/>
      <c r="E784"/>
    </row>
    <row r="785" spans="1:5">
      <c r="A785"/>
      <c r="B785"/>
      <c r="C785"/>
      <c r="D785"/>
      <c r="E785"/>
    </row>
    <row r="786" spans="1:5">
      <c r="A786"/>
      <c r="B786"/>
      <c r="C786"/>
      <c r="D786"/>
      <c r="E786"/>
    </row>
    <row r="787" spans="1:5">
      <c r="A787"/>
      <c r="B787"/>
      <c r="C787"/>
      <c r="D787"/>
      <c r="E787"/>
    </row>
    <row r="788" spans="1:5">
      <c r="A788"/>
      <c r="B788"/>
      <c r="C788"/>
      <c r="D788"/>
      <c r="E788"/>
    </row>
    <row r="789" spans="1:5">
      <c r="A789"/>
      <c r="B789"/>
      <c r="C789"/>
      <c r="D789"/>
      <c r="E789"/>
    </row>
    <row r="790" spans="1:5">
      <c r="A790"/>
      <c r="B790"/>
      <c r="C790"/>
      <c r="D790"/>
      <c r="E790"/>
    </row>
    <row r="791" spans="1:5">
      <c r="A791"/>
      <c r="B791"/>
      <c r="C791"/>
      <c r="D791"/>
      <c r="E791"/>
    </row>
    <row r="792" spans="1:5">
      <c r="A792"/>
      <c r="B792"/>
      <c r="C792"/>
      <c r="D792"/>
      <c r="E792"/>
    </row>
    <row r="793" spans="1:5">
      <c r="A793"/>
      <c r="B793"/>
      <c r="C793"/>
      <c r="D793"/>
      <c r="E793"/>
    </row>
    <row r="794" spans="1:5">
      <c r="A794"/>
      <c r="B794"/>
      <c r="C794"/>
      <c r="D794"/>
      <c r="E794"/>
    </row>
    <row r="795" spans="1:5">
      <c r="A795"/>
      <c r="B795"/>
      <c r="C795"/>
      <c r="D795"/>
      <c r="E795"/>
    </row>
    <row r="796" spans="1:5">
      <c r="A796"/>
      <c r="B796"/>
      <c r="C796"/>
      <c r="D796"/>
      <c r="E796"/>
    </row>
    <row r="797" spans="1:5">
      <c r="A797"/>
      <c r="B797"/>
      <c r="C797"/>
      <c r="D797"/>
      <c r="E797"/>
    </row>
    <row r="798" spans="1:5">
      <c r="A798"/>
      <c r="B798"/>
      <c r="C798"/>
      <c r="D798"/>
      <c r="E798"/>
    </row>
    <row r="799" spans="1:5">
      <c r="A799"/>
      <c r="B799"/>
      <c r="C799"/>
      <c r="D799"/>
      <c r="E799"/>
    </row>
    <row r="800" spans="1:5">
      <c r="A800"/>
      <c r="B800"/>
      <c r="C800"/>
      <c r="D800"/>
      <c r="E800"/>
    </row>
    <row r="801" spans="1:5">
      <c r="A801"/>
      <c r="B801"/>
      <c r="C801"/>
      <c r="D801"/>
      <c r="E801"/>
    </row>
    <row r="802" spans="1:5">
      <c r="A802"/>
      <c r="B802"/>
      <c r="C802"/>
      <c r="D802"/>
      <c r="E802"/>
    </row>
    <row r="803" spans="1:5">
      <c r="A803"/>
      <c r="B803"/>
      <c r="C803"/>
      <c r="D803"/>
      <c r="E803"/>
    </row>
    <row r="804" spans="1:5">
      <c r="A804"/>
      <c r="B804"/>
      <c r="C804"/>
      <c r="D804"/>
      <c r="E804"/>
    </row>
    <row r="805" spans="1:5">
      <c r="A805"/>
      <c r="B805"/>
      <c r="C805"/>
      <c r="D805"/>
      <c r="E805"/>
    </row>
    <row r="806" spans="1:5">
      <c r="A806"/>
      <c r="B806"/>
      <c r="C806"/>
      <c r="D806"/>
      <c r="E806"/>
    </row>
    <row r="807" spans="1:5">
      <c r="A807"/>
      <c r="B807"/>
      <c r="C807"/>
      <c r="D807"/>
      <c r="E807"/>
    </row>
    <row r="808" spans="1:5">
      <c r="A808"/>
      <c r="B808"/>
      <c r="C808"/>
      <c r="D808"/>
      <c r="E808"/>
    </row>
    <row r="809" spans="1:5">
      <c r="A809"/>
      <c r="B809"/>
      <c r="C809"/>
      <c r="D809"/>
      <c r="E809"/>
    </row>
    <row r="810" spans="1:5">
      <c r="A810"/>
      <c r="B810"/>
      <c r="C810"/>
      <c r="D810"/>
      <c r="E810"/>
    </row>
    <row r="811" spans="1:5">
      <c r="A811"/>
      <c r="B811"/>
      <c r="C811"/>
      <c r="D811"/>
      <c r="E811"/>
    </row>
    <row r="812" spans="1:5">
      <c r="A812"/>
      <c r="B812"/>
      <c r="C812"/>
      <c r="D812"/>
      <c r="E812"/>
    </row>
    <row r="813" spans="1:5">
      <c r="A813"/>
      <c r="B813"/>
      <c r="C813"/>
      <c r="D813"/>
      <c r="E813"/>
    </row>
    <row r="814" spans="1:5">
      <c r="A814"/>
      <c r="B814"/>
      <c r="C814"/>
      <c r="D814"/>
      <c r="E814"/>
    </row>
    <row r="815" spans="1:5">
      <c r="A815"/>
      <c r="B815"/>
      <c r="C815"/>
      <c r="D815"/>
      <c r="E815"/>
    </row>
    <row r="816" spans="1:5">
      <c r="A816"/>
      <c r="B816"/>
      <c r="C816"/>
      <c r="D816"/>
      <c r="E816"/>
    </row>
    <row r="817" spans="1:5">
      <c r="A817"/>
      <c r="B817"/>
      <c r="C817"/>
      <c r="D817"/>
      <c r="E817"/>
    </row>
    <row r="818" spans="1:5">
      <c r="A818"/>
      <c r="B818"/>
      <c r="C818"/>
      <c r="D818"/>
      <c r="E818"/>
    </row>
    <row r="819" spans="1:5">
      <c r="A819"/>
      <c r="B819"/>
      <c r="C819"/>
      <c r="D819"/>
      <c r="E819"/>
    </row>
    <row r="820" spans="1:5">
      <c r="A820"/>
      <c r="B820"/>
      <c r="C820"/>
      <c r="D820"/>
      <c r="E820"/>
    </row>
    <row r="821" spans="1:5">
      <c r="A821"/>
      <c r="B821"/>
      <c r="C821"/>
      <c r="D821"/>
      <c r="E821"/>
    </row>
    <row r="822" spans="1:5">
      <c r="A822"/>
      <c r="B822"/>
      <c r="C822"/>
      <c r="D822"/>
      <c r="E822"/>
    </row>
    <row r="823" spans="1:5">
      <c r="A823"/>
      <c r="B823"/>
      <c r="C823"/>
      <c r="D823"/>
      <c r="E823"/>
    </row>
    <row r="824" spans="1:5">
      <c r="A824"/>
      <c r="B824"/>
      <c r="C824"/>
      <c r="D824"/>
      <c r="E824"/>
    </row>
    <row r="825" spans="1:5">
      <c r="A825"/>
      <c r="B825"/>
      <c r="C825"/>
      <c r="D825"/>
      <c r="E825"/>
    </row>
    <row r="826" spans="1:5">
      <c r="A826"/>
      <c r="B826"/>
      <c r="C826"/>
      <c r="D826"/>
      <c r="E826"/>
    </row>
    <row r="827" spans="1:5">
      <c r="A827"/>
      <c r="B827"/>
      <c r="C827"/>
      <c r="D827"/>
      <c r="E827"/>
    </row>
    <row r="828" spans="1:5">
      <c r="A828"/>
      <c r="B828"/>
      <c r="C828"/>
      <c r="D828"/>
      <c r="E828"/>
    </row>
    <row r="829" spans="1:5">
      <c r="A829"/>
      <c r="B829"/>
      <c r="C829"/>
      <c r="D829"/>
      <c r="E829"/>
    </row>
    <row r="830" spans="1:5">
      <c r="A830"/>
      <c r="B830"/>
      <c r="C830"/>
      <c r="D830"/>
      <c r="E830"/>
    </row>
    <row r="831" spans="1:5">
      <c r="A831"/>
      <c r="B831"/>
      <c r="C831"/>
      <c r="D831"/>
      <c r="E831"/>
    </row>
    <row r="832" spans="1:5">
      <c r="A832"/>
      <c r="B832"/>
      <c r="C832"/>
      <c r="D832"/>
      <c r="E832"/>
    </row>
    <row r="833" spans="1:5">
      <c r="A833"/>
      <c r="B833"/>
      <c r="C833"/>
      <c r="D833"/>
      <c r="E833"/>
    </row>
    <row r="834" spans="1:5">
      <c r="A834"/>
      <c r="B834"/>
      <c r="C834"/>
      <c r="D834"/>
      <c r="E834"/>
    </row>
    <row r="835" spans="1:5">
      <c r="A835"/>
      <c r="B835"/>
      <c r="C835"/>
      <c r="D835"/>
      <c r="E835"/>
    </row>
    <row r="836" spans="1:5">
      <c r="A836"/>
      <c r="B836"/>
      <c r="C836"/>
      <c r="D836"/>
      <c r="E836"/>
    </row>
    <row r="837" spans="1:5">
      <c r="A837"/>
      <c r="B837"/>
      <c r="C837"/>
      <c r="D837"/>
      <c r="E837"/>
    </row>
    <row r="838" spans="1:5">
      <c r="A838"/>
      <c r="B838"/>
      <c r="C838"/>
      <c r="D838"/>
      <c r="E838"/>
    </row>
    <row r="839" spans="1:5">
      <c r="A839"/>
      <c r="B839"/>
      <c r="C839"/>
      <c r="D839"/>
      <c r="E839"/>
    </row>
    <row r="840" spans="1:5">
      <c r="A840"/>
      <c r="B840"/>
      <c r="C840"/>
      <c r="D840"/>
      <c r="E840"/>
    </row>
    <row r="841" spans="1:5">
      <c r="A841"/>
      <c r="B841"/>
      <c r="C841"/>
      <c r="D841"/>
      <c r="E841"/>
    </row>
    <row r="842" spans="1:5">
      <c r="A842"/>
      <c r="B842"/>
      <c r="C842"/>
      <c r="D842"/>
      <c r="E842"/>
    </row>
    <row r="843" spans="1:5">
      <c r="A843"/>
      <c r="B843"/>
      <c r="C843"/>
      <c r="D843"/>
      <c r="E843"/>
    </row>
    <row r="844" spans="1:5">
      <c r="A844"/>
      <c r="B844"/>
      <c r="C844"/>
      <c r="D844"/>
      <c r="E844"/>
    </row>
    <row r="845" spans="1:5">
      <c r="A845"/>
      <c r="B845"/>
      <c r="C845"/>
      <c r="D845"/>
      <c r="E845"/>
    </row>
    <row r="846" spans="1:5">
      <c r="A846"/>
      <c r="B846"/>
      <c r="C846"/>
      <c r="D846"/>
      <c r="E846"/>
    </row>
    <row r="847" spans="1:5">
      <c r="A847"/>
      <c r="B847"/>
      <c r="C847"/>
      <c r="D847"/>
      <c r="E847"/>
    </row>
    <row r="848" spans="1:5">
      <c r="A848"/>
      <c r="B848"/>
      <c r="C848"/>
      <c r="D848"/>
      <c r="E848"/>
    </row>
    <row r="849" spans="1:5">
      <c r="A849"/>
      <c r="B849"/>
      <c r="C849"/>
      <c r="D849"/>
      <c r="E849"/>
    </row>
    <row r="850" spans="1:5">
      <c r="A850"/>
      <c r="B850"/>
      <c r="C850"/>
      <c r="D850"/>
      <c r="E850"/>
    </row>
    <row r="851" spans="1:5">
      <c r="A851"/>
      <c r="B851"/>
      <c r="C851"/>
      <c r="D851"/>
      <c r="E851"/>
    </row>
    <row r="852" spans="1:5">
      <c r="A852"/>
      <c r="B852"/>
      <c r="C852"/>
      <c r="D852"/>
      <c r="E852"/>
    </row>
    <row r="853" spans="1:5">
      <c r="A853"/>
      <c r="B853"/>
      <c r="C853"/>
      <c r="D853"/>
      <c r="E853"/>
    </row>
    <row r="854" spans="1:5">
      <c r="A854"/>
      <c r="B854"/>
      <c r="C854"/>
      <c r="D854"/>
      <c r="E854"/>
    </row>
    <row r="855" spans="1:5">
      <c r="A855"/>
      <c r="B855"/>
      <c r="C855"/>
      <c r="D855"/>
      <c r="E855"/>
    </row>
    <row r="856" spans="1:5">
      <c r="A856"/>
      <c r="B856"/>
      <c r="C856"/>
      <c r="D856"/>
      <c r="E856"/>
    </row>
    <row r="857" spans="1:5">
      <c r="A857"/>
      <c r="B857"/>
      <c r="C857"/>
      <c r="D857"/>
      <c r="E857"/>
    </row>
    <row r="858" spans="1:5">
      <c r="A858"/>
      <c r="B858"/>
      <c r="C858"/>
      <c r="D858"/>
      <c r="E858"/>
    </row>
    <row r="859" spans="1:5">
      <c r="A859"/>
      <c r="B859"/>
      <c r="C859"/>
      <c r="D859"/>
      <c r="E859"/>
    </row>
    <row r="860" spans="1:5">
      <c r="A860"/>
      <c r="B860"/>
      <c r="C860"/>
      <c r="D860"/>
      <c r="E860"/>
    </row>
    <row r="861" spans="1:5">
      <c r="A861"/>
      <c r="B861"/>
      <c r="C861"/>
      <c r="D861"/>
      <c r="E861"/>
    </row>
    <row r="862" spans="1:5">
      <c r="A862"/>
      <c r="B862"/>
      <c r="C862"/>
      <c r="D862"/>
      <c r="E862"/>
    </row>
    <row r="863" spans="1:5">
      <c r="A863"/>
      <c r="B863"/>
      <c r="C863"/>
      <c r="D863"/>
      <c r="E863"/>
    </row>
    <row r="864" spans="1:5">
      <c r="A864"/>
      <c r="B864"/>
      <c r="C864"/>
      <c r="D864"/>
      <c r="E864"/>
    </row>
    <row r="865" spans="1:5">
      <c r="A865"/>
      <c r="B865"/>
      <c r="C865"/>
      <c r="D865"/>
      <c r="E865"/>
    </row>
    <row r="866" spans="1:5">
      <c r="A866"/>
      <c r="B866"/>
      <c r="C866"/>
      <c r="D866"/>
      <c r="E866"/>
    </row>
    <row r="867" spans="1:5">
      <c r="A867"/>
      <c r="B867"/>
      <c r="C867"/>
      <c r="D867"/>
      <c r="E867"/>
    </row>
    <row r="868" spans="1:5">
      <c r="A868"/>
      <c r="B868"/>
      <c r="C868"/>
      <c r="D868"/>
      <c r="E868"/>
    </row>
    <row r="869" spans="1:5">
      <c r="A869"/>
      <c r="B869"/>
      <c r="C869"/>
      <c r="D869"/>
      <c r="E869"/>
    </row>
    <row r="870" spans="1:5">
      <c r="A870"/>
      <c r="B870"/>
      <c r="C870"/>
      <c r="D870"/>
      <c r="E870"/>
    </row>
    <row r="871" spans="1:5">
      <c r="A871"/>
      <c r="B871"/>
      <c r="C871"/>
      <c r="D871"/>
      <c r="E871"/>
    </row>
    <row r="872" spans="1:5">
      <c r="A872"/>
      <c r="B872"/>
      <c r="C872"/>
      <c r="D872"/>
      <c r="E872"/>
    </row>
    <row r="873" spans="1:5">
      <c r="A873"/>
      <c r="B873"/>
      <c r="C873"/>
      <c r="D873"/>
      <c r="E873"/>
    </row>
    <row r="874" spans="1:5">
      <c r="A874"/>
      <c r="B874"/>
      <c r="C874"/>
      <c r="D874"/>
      <c r="E874"/>
    </row>
    <row r="875" spans="1:5">
      <c r="A875"/>
      <c r="B875"/>
      <c r="C875"/>
      <c r="D875"/>
      <c r="E875"/>
    </row>
    <row r="876" spans="1:5">
      <c r="A876"/>
      <c r="B876"/>
      <c r="C876"/>
      <c r="D876"/>
      <c r="E876"/>
    </row>
    <row r="877" spans="1:5">
      <c r="A877"/>
      <c r="B877"/>
      <c r="C877"/>
      <c r="D877"/>
      <c r="E877"/>
    </row>
    <row r="878" spans="1:5">
      <c r="A878"/>
      <c r="B878"/>
      <c r="C878"/>
      <c r="D878"/>
      <c r="E878"/>
    </row>
    <row r="879" spans="1:5">
      <c r="A879"/>
      <c r="B879"/>
      <c r="C879"/>
      <c r="D879"/>
      <c r="E879"/>
    </row>
    <row r="880" spans="1:5">
      <c r="A880"/>
      <c r="B880"/>
      <c r="C880"/>
      <c r="D880"/>
      <c r="E880"/>
    </row>
    <row r="881" spans="1:5">
      <c r="A881"/>
      <c r="B881"/>
      <c r="C881"/>
      <c r="D881"/>
      <c r="E881"/>
    </row>
    <row r="882" spans="1:5">
      <c r="A882"/>
      <c r="B882"/>
      <c r="C882"/>
      <c r="D882"/>
      <c r="E882"/>
    </row>
    <row r="883" spans="1:5">
      <c r="A883"/>
      <c r="B883"/>
      <c r="C883"/>
      <c r="D883"/>
      <c r="E883"/>
    </row>
    <row r="884" spans="1:5">
      <c r="A884"/>
      <c r="B884"/>
      <c r="C884"/>
      <c r="D884"/>
      <c r="E884"/>
    </row>
    <row r="885" spans="1:5">
      <c r="A885"/>
      <c r="B885"/>
      <c r="C885"/>
      <c r="D885"/>
      <c r="E885"/>
    </row>
    <row r="886" spans="1:5">
      <c r="A886"/>
      <c r="B886"/>
      <c r="C886"/>
      <c r="D886"/>
      <c r="E886"/>
    </row>
    <row r="887" spans="1:5">
      <c r="A887"/>
      <c r="B887"/>
      <c r="C887"/>
      <c r="D887"/>
      <c r="E887"/>
    </row>
    <row r="888" spans="1:5">
      <c r="A888"/>
      <c r="B888"/>
      <c r="C888"/>
      <c r="D888"/>
      <c r="E888"/>
    </row>
    <row r="889" spans="1:5">
      <c r="A889"/>
      <c r="B889"/>
      <c r="C889"/>
      <c r="D889"/>
      <c r="E889"/>
    </row>
    <row r="890" spans="1:5">
      <c r="A890"/>
      <c r="B890"/>
      <c r="C890"/>
      <c r="D890"/>
      <c r="E890"/>
    </row>
    <row r="891" spans="1:5">
      <c r="A891"/>
      <c r="B891"/>
      <c r="C891"/>
      <c r="D891"/>
      <c r="E891"/>
    </row>
    <row r="892" spans="1:5">
      <c r="A892"/>
      <c r="B892"/>
      <c r="C892"/>
      <c r="D892"/>
      <c r="E892"/>
    </row>
    <row r="893" spans="1:5">
      <c r="A893"/>
      <c r="B893"/>
      <c r="C893"/>
      <c r="D893"/>
      <c r="E893"/>
    </row>
    <row r="894" spans="1:5">
      <c r="A894"/>
      <c r="B894"/>
      <c r="C894"/>
      <c r="D894"/>
      <c r="E894"/>
    </row>
    <row r="895" spans="1:5">
      <c r="A895"/>
      <c r="B895"/>
      <c r="C895"/>
      <c r="D895"/>
      <c r="E895"/>
    </row>
    <row r="896" spans="1:5">
      <c r="A896"/>
      <c r="B896"/>
      <c r="C896"/>
      <c r="D896"/>
      <c r="E896"/>
    </row>
    <row r="897" spans="1:5">
      <c r="A897"/>
      <c r="B897"/>
      <c r="C897"/>
      <c r="D897"/>
      <c r="E897"/>
    </row>
    <row r="898" spans="1:5">
      <c r="A898"/>
      <c r="B898"/>
      <c r="C898"/>
      <c r="D898"/>
      <c r="E898"/>
    </row>
    <row r="899" spans="1:5">
      <c r="A899"/>
      <c r="B899"/>
      <c r="C899"/>
      <c r="D899"/>
      <c r="E899"/>
    </row>
    <row r="900" spans="1:5">
      <c r="A900"/>
      <c r="B900"/>
      <c r="C900"/>
      <c r="D900"/>
      <c r="E900"/>
    </row>
    <row r="901" spans="1:5">
      <c r="A901"/>
      <c r="B901"/>
      <c r="C901"/>
      <c r="D901"/>
      <c r="E901"/>
    </row>
    <row r="902" spans="1:5">
      <c r="A902"/>
      <c r="B902"/>
      <c r="C902"/>
      <c r="D902"/>
      <c r="E902"/>
    </row>
    <row r="903" spans="1:5">
      <c r="A903"/>
      <c r="B903"/>
      <c r="C903"/>
      <c r="D903"/>
      <c r="E903"/>
    </row>
    <row r="904" spans="1:5">
      <c r="A904"/>
      <c r="B904"/>
      <c r="C904"/>
      <c r="D904"/>
      <c r="E904"/>
    </row>
    <row r="905" spans="1:5">
      <c r="A905"/>
      <c r="B905"/>
      <c r="C905"/>
      <c r="D905"/>
      <c r="E905"/>
    </row>
    <row r="906" spans="1:5">
      <c r="A906"/>
      <c r="B906"/>
      <c r="C906"/>
      <c r="D906"/>
      <c r="E906"/>
    </row>
    <row r="907" spans="1:5">
      <c r="A907"/>
      <c r="B907"/>
      <c r="C907"/>
      <c r="D907"/>
      <c r="E907"/>
    </row>
    <row r="908" spans="1:5">
      <c r="A908"/>
      <c r="B908"/>
      <c r="C908"/>
      <c r="D908"/>
      <c r="E908"/>
    </row>
    <row r="909" spans="1:5">
      <c r="A909"/>
      <c r="B909"/>
      <c r="C909"/>
      <c r="D909"/>
      <c r="E909"/>
    </row>
    <row r="910" spans="1:5">
      <c r="A910"/>
      <c r="B910"/>
      <c r="C910"/>
      <c r="D910"/>
      <c r="E910"/>
    </row>
    <row r="911" spans="1:5">
      <c r="A911"/>
      <c r="B911"/>
      <c r="C911"/>
      <c r="D911"/>
      <c r="E911"/>
    </row>
    <row r="912" spans="1:5">
      <c r="A912"/>
      <c r="B912"/>
      <c r="C912"/>
      <c r="D912"/>
      <c r="E912"/>
    </row>
    <row r="913" spans="1:5">
      <c r="A913"/>
      <c r="B913"/>
      <c r="C913"/>
      <c r="D913"/>
      <c r="E913"/>
    </row>
    <row r="914" spans="1:5">
      <c r="A914"/>
      <c r="B914"/>
      <c r="C914"/>
      <c r="D914"/>
      <c r="E914"/>
    </row>
    <row r="915" spans="1:5">
      <c r="A915"/>
      <c r="B915"/>
      <c r="C915"/>
      <c r="D915"/>
      <c r="E915"/>
    </row>
    <row r="916" spans="1:5">
      <c r="A916"/>
      <c r="B916"/>
      <c r="C916"/>
      <c r="D916"/>
      <c r="E916"/>
    </row>
    <row r="917" spans="1:5">
      <c r="A917"/>
      <c r="B917"/>
      <c r="C917"/>
      <c r="D917"/>
      <c r="E917"/>
    </row>
    <row r="918" spans="1:5">
      <c r="A918"/>
      <c r="B918"/>
      <c r="C918"/>
      <c r="D918"/>
      <c r="E918"/>
    </row>
    <row r="919" spans="1:5">
      <c r="A919"/>
      <c r="B919"/>
      <c r="C919"/>
      <c r="D919"/>
      <c r="E919"/>
    </row>
    <row r="920" spans="1:5">
      <c r="A920"/>
      <c r="B920"/>
      <c r="C920"/>
      <c r="D920"/>
      <c r="E920"/>
    </row>
    <row r="921" spans="1:5">
      <c r="A921"/>
      <c r="B921"/>
      <c r="C921"/>
      <c r="D921"/>
      <c r="E921"/>
    </row>
    <row r="922" spans="1:5">
      <c r="A922"/>
      <c r="B922"/>
      <c r="C922"/>
      <c r="D922"/>
      <c r="E922"/>
    </row>
    <row r="923" spans="1:5">
      <c r="A923"/>
      <c r="B923"/>
      <c r="C923"/>
      <c r="D923"/>
      <c r="E923"/>
    </row>
    <row r="924" spans="1:5">
      <c r="A924"/>
      <c r="B924"/>
      <c r="C924"/>
      <c r="D924"/>
      <c r="E924"/>
    </row>
    <row r="925" spans="1:5">
      <c r="A925"/>
      <c r="B925"/>
      <c r="C925"/>
      <c r="D925"/>
      <c r="E925"/>
    </row>
    <row r="926" spans="1:5">
      <c r="A926"/>
      <c r="B926"/>
      <c r="C926"/>
      <c r="D926"/>
      <c r="E926"/>
    </row>
    <row r="927" spans="1:5">
      <c r="A927"/>
      <c r="B927"/>
      <c r="C927"/>
      <c r="D927"/>
      <c r="E927"/>
    </row>
    <row r="928" spans="1:5">
      <c r="A928"/>
      <c r="B928"/>
      <c r="C928"/>
      <c r="D928"/>
      <c r="E928"/>
    </row>
    <row r="929" spans="1:5">
      <c r="A929"/>
      <c r="B929"/>
      <c r="C929"/>
      <c r="D929"/>
      <c r="E929"/>
    </row>
    <row r="930" spans="1:5">
      <c r="A930"/>
      <c r="B930"/>
      <c r="C930"/>
      <c r="D930"/>
      <c r="E930"/>
    </row>
    <row r="931" spans="1:5">
      <c r="A931"/>
      <c r="B931"/>
      <c r="C931"/>
      <c r="D931"/>
      <c r="E931"/>
    </row>
    <row r="932" spans="1:5">
      <c r="A932"/>
      <c r="B932"/>
      <c r="C932"/>
      <c r="D932"/>
      <c r="E932"/>
    </row>
    <row r="933" spans="1:5">
      <c r="A933"/>
      <c r="B933"/>
      <c r="C933"/>
      <c r="D933"/>
      <c r="E933"/>
    </row>
    <row r="934" spans="1:5">
      <c r="A934"/>
      <c r="B934"/>
      <c r="C934"/>
      <c r="D934"/>
      <c r="E934"/>
    </row>
    <row r="935" spans="1:5">
      <c r="A935"/>
      <c r="B935"/>
      <c r="C935"/>
      <c r="D935"/>
      <c r="E935"/>
    </row>
    <row r="936" spans="1:5">
      <c r="A936"/>
      <c r="B936"/>
      <c r="C936"/>
      <c r="D936"/>
      <c r="E936"/>
    </row>
    <row r="937" spans="1:5">
      <c r="A937"/>
      <c r="B937"/>
      <c r="C937"/>
      <c r="D937"/>
      <c r="E937"/>
    </row>
    <row r="938" spans="1:5">
      <c r="A938"/>
      <c r="B938"/>
      <c r="C938"/>
      <c r="D938"/>
      <c r="E938"/>
    </row>
    <row r="939" spans="1:5">
      <c r="A939"/>
      <c r="B939"/>
      <c r="C939"/>
      <c r="D939"/>
      <c r="E939"/>
    </row>
    <row r="940" spans="1:5">
      <c r="A940"/>
      <c r="B940"/>
      <c r="C940"/>
      <c r="D940"/>
      <c r="E940"/>
    </row>
    <row r="941" spans="1:5">
      <c r="A941"/>
      <c r="B941"/>
      <c r="C941"/>
      <c r="D941"/>
      <c r="E941"/>
    </row>
    <row r="942" spans="1:5">
      <c r="A942"/>
      <c r="B942"/>
      <c r="C942"/>
      <c r="D942"/>
      <c r="E942"/>
    </row>
    <row r="943" spans="1:5">
      <c r="A943"/>
      <c r="B943"/>
      <c r="C943"/>
      <c r="D943"/>
      <c r="E943"/>
    </row>
    <row r="944" spans="1:5">
      <c r="A944"/>
      <c r="B944"/>
      <c r="C944"/>
      <c r="D944"/>
      <c r="E944"/>
    </row>
    <row r="945" spans="1:5">
      <c r="A945"/>
      <c r="B945"/>
      <c r="C945"/>
      <c r="D945"/>
      <c r="E945"/>
    </row>
    <row r="946" spans="1:5">
      <c r="A946"/>
      <c r="B946"/>
      <c r="C946"/>
      <c r="D946"/>
      <c r="E946"/>
    </row>
    <row r="947" spans="1:5">
      <c r="A947"/>
      <c r="B947"/>
      <c r="C947"/>
      <c r="D947"/>
      <c r="E947"/>
    </row>
    <row r="948" spans="1:5">
      <c r="A948"/>
      <c r="B948"/>
      <c r="C948"/>
      <c r="D948"/>
      <c r="E948"/>
    </row>
    <row r="949" spans="1:5">
      <c r="A949"/>
      <c r="B949"/>
      <c r="C949"/>
      <c r="D949"/>
      <c r="E949"/>
    </row>
    <row r="950" spans="1:5">
      <c r="A950"/>
      <c r="B950"/>
      <c r="C950"/>
      <c r="D950"/>
      <c r="E950"/>
    </row>
    <row r="951" spans="1:5">
      <c r="A951"/>
      <c r="B951"/>
      <c r="C951"/>
      <c r="D951"/>
      <c r="E951"/>
    </row>
    <row r="952" spans="1:5">
      <c r="A952"/>
      <c r="B952"/>
      <c r="C952"/>
      <c r="D952"/>
      <c r="E952"/>
    </row>
    <row r="953" spans="1:5">
      <c r="A953"/>
      <c r="B953"/>
      <c r="C953"/>
      <c r="D953"/>
      <c r="E953"/>
    </row>
    <row r="954" spans="1:5">
      <c r="A954"/>
      <c r="B954"/>
      <c r="C954"/>
      <c r="D954"/>
      <c r="E954"/>
    </row>
    <row r="955" spans="1:5">
      <c r="A955"/>
      <c r="B955"/>
      <c r="C955"/>
      <c r="D955"/>
      <c r="E955"/>
    </row>
    <row r="956" spans="1:5">
      <c r="A956"/>
      <c r="B956"/>
      <c r="C956"/>
      <c r="D956"/>
      <c r="E956"/>
    </row>
    <row r="957" spans="1:5">
      <c r="A957"/>
      <c r="B957"/>
      <c r="C957"/>
      <c r="D957"/>
      <c r="E957"/>
    </row>
    <row r="958" spans="1:5">
      <c r="A958"/>
      <c r="B958"/>
      <c r="C958"/>
      <c r="D958"/>
      <c r="E958"/>
    </row>
    <row r="959" spans="1:5">
      <c r="A959"/>
      <c r="B959"/>
      <c r="C959"/>
      <c r="D959"/>
      <c r="E959"/>
    </row>
    <row r="960" spans="1:5">
      <c r="A960"/>
      <c r="B960"/>
      <c r="C960"/>
      <c r="D960"/>
      <c r="E960"/>
    </row>
    <row r="961" spans="1:5">
      <c r="A961"/>
      <c r="B961"/>
      <c r="C961"/>
      <c r="D961"/>
      <c r="E961"/>
    </row>
    <row r="962" spans="1:5">
      <c r="A962"/>
      <c r="B962"/>
      <c r="C962"/>
      <c r="D962"/>
      <c r="E962"/>
    </row>
    <row r="963" spans="1:5">
      <c r="A963"/>
      <c r="B963"/>
      <c r="C963"/>
      <c r="D963"/>
      <c r="E963"/>
    </row>
    <row r="964" spans="1:5">
      <c r="A964"/>
      <c r="B964"/>
      <c r="C964"/>
      <c r="D964"/>
      <c r="E964"/>
    </row>
    <row r="965" spans="1:5">
      <c r="A965"/>
      <c r="B965"/>
      <c r="C965"/>
      <c r="D965"/>
      <c r="E965"/>
    </row>
    <row r="966" spans="1:5">
      <c r="A966"/>
      <c r="B966"/>
      <c r="C966"/>
      <c r="D966"/>
      <c r="E966"/>
    </row>
    <row r="967" spans="1:5">
      <c r="A967"/>
      <c r="B967"/>
      <c r="C967"/>
      <c r="D967"/>
      <c r="E967"/>
    </row>
    <row r="968" spans="1:5">
      <c r="A968"/>
      <c r="B968"/>
      <c r="C968"/>
      <c r="D968"/>
      <c r="E968"/>
    </row>
    <row r="969" spans="1:5">
      <c r="A969"/>
      <c r="B969"/>
      <c r="C969"/>
      <c r="D969"/>
      <c r="E969"/>
    </row>
    <row r="970" spans="1:5">
      <c r="A970"/>
      <c r="B970"/>
      <c r="C970"/>
      <c r="D970"/>
      <c r="E970"/>
    </row>
    <row r="971" spans="1:5">
      <c r="A971"/>
      <c r="B971"/>
      <c r="C971"/>
      <c r="D971"/>
      <c r="E971"/>
    </row>
    <row r="972" spans="1:5">
      <c r="A972"/>
      <c r="B972"/>
      <c r="C972"/>
      <c r="D972"/>
      <c r="E972"/>
    </row>
    <row r="973" spans="1:5">
      <c r="A973"/>
      <c r="B973"/>
      <c r="C973"/>
      <c r="D973"/>
      <c r="E973"/>
    </row>
    <row r="974" spans="1:5">
      <c r="A974"/>
      <c r="B974"/>
      <c r="C974"/>
      <c r="D974"/>
      <c r="E974"/>
    </row>
    <row r="975" spans="1:5">
      <c r="A975"/>
      <c r="B975"/>
      <c r="C975"/>
      <c r="D975"/>
      <c r="E975"/>
    </row>
    <row r="976" spans="1:5">
      <c r="A976"/>
      <c r="B976"/>
      <c r="C976"/>
      <c r="D976"/>
      <c r="E976"/>
    </row>
    <row r="977" spans="1:5">
      <c r="A977"/>
      <c r="B977"/>
      <c r="C977"/>
      <c r="D977"/>
      <c r="E977"/>
    </row>
    <row r="978" spans="1:5">
      <c r="A978"/>
      <c r="B978"/>
      <c r="C978"/>
      <c r="D978"/>
      <c r="E978"/>
    </row>
    <row r="979" spans="1:5">
      <c r="A979"/>
      <c r="B979"/>
      <c r="C979"/>
      <c r="D979"/>
      <c r="E979"/>
    </row>
    <row r="980" spans="1:5">
      <c r="A980"/>
      <c r="B980"/>
      <c r="C980"/>
      <c r="D980"/>
      <c r="E980"/>
    </row>
    <row r="981" spans="1:5">
      <c r="A981"/>
      <c r="B981"/>
      <c r="C981"/>
      <c r="D981"/>
      <c r="E981"/>
    </row>
    <row r="982" spans="1:5">
      <c r="A982"/>
      <c r="B982"/>
      <c r="C982"/>
      <c r="D982"/>
      <c r="E982"/>
    </row>
    <row r="983" spans="1:5">
      <c r="A983"/>
      <c r="B983"/>
      <c r="C983"/>
      <c r="D983"/>
      <c r="E983"/>
    </row>
    <row r="984" spans="1:5">
      <c r="A984"/>
      <c r="B984"/>
      <c r="C984"/>
      <c r="D984"/>
      <c r="E984"/>
    </row>
    <row r="985" spans="1:5">
      <c r="A985"/>
      <c r="B985"/>
      <c r="C985"/>
      <c r="D985"/>
      <c r="E985"/>
    </row>
    <row r="986" spans="1:5">
      <c r="A986"/>
      <c r="B986"/>
      <c r="C986"/>
      <c r="D986"/>
      <c r="E986"/>
    </row>
    <row r="987" spans="1:5">
      <c r="A987"/>
      <c r="B987"/>
      <c r="C987"/>
      <c r="D987"/>
      <c r="E987"/>
    </row>
    <row r="988" spans="1:5">
      <c r="A988"/>
      <c r="B988"/>
      <c r="C988"/>
      <c r="D988"/>
      <c r="E988"/>
    </row>
    <row r="989" spans="1:5">
      <c r="A989"/>
      <c r="B989"/>
      <c r="C989"/>
      <c r="D989"/>
      <c r="E989"/>
    </row>
    <row r="990" spans="1:5">
      <c r="A990"/>
      <c r="B990"/>
      <c r="C990"/>
      <c r="D990"/>
      <c r="E990"/>
    </row>
    <row r="991" spans="1:5">
      <c r="A991"/>
      <c r="B991"/>
      <c r="C991"/>
      <c r="D991"/>
      <c r="E991"/>
    </row>
    <row r="992" spans="1:5">
      <c r="A992"/>
      <c r="B992"/>
      <c r="C992"/>
      <c r="D992"/>
      <c r="E992"/>
    </row>
    <row r="993" spans="1:5">
      <c r="A993"/>
      <c r="B993"/>
      <c r="C993"/>
      <c r="D993"/>
      <c r="E993"/>
    </row>
    <row r="994" spans="1:5">
      <c r="A994"/>
      <c r="B994"/>
      <c r="C994"/>
      <c r="D994"/>
      <c r="E994"/>
    </row>
    <row r="995" spans="1:5">
      <c r="A995"/>
      <c r="B995"/>
      <c r="C995"/>
      <c r="D995"/>
      <c r="E995"/>
    </row>
    <row r="996" spans="1:5">
      <c r="A996"/>
      <c r="B996"/>
      <c r="C996"/>
      <c r="D996"/>
      <c r="E996"/>
    </row>
    <row r="997" spans="1:5">
      <c r="A997"/>
      <c r="B997"/>
      <c r="C997"/>
      <c r="D997"/>
      <c r="E997"/>
    </row>
    <row r="998" spans="1:5">
      <c r="A998"/>
      <c r="B998"/>
      <c r="C998"/>
      <c r="D998"/>
      <c r="E998"/>
    </row>
    <row r="999" spans="1:5">
      <c r="A999"/>
      <c r="B999"/>
      <c r="C999"/>
      <c r="D999"/>
      <c r="E999"/>
    </row>
    <row r="1000" spans="1:5">
      <c r="A1000"/>
      <c r="B1000"/>
      <c r="C1000"/>
      <c r="D1000"/>
      <c r="E1000"/>
    </row>
    <row r="1001" spans="1:5">
      <c r="A1001"/>
      <c r="B1001"/>
      <c r="C1001"/>
      <c r="D1001"/>
      <c r="E1001"/>
    </row>
    <row r="1002" spans="1:5">
      <c r="A1002"/>
      <c r="B1002"/>
      <c r="C1002"/>
      <c r="D1002"/>
      <c r="E1002"/>
    </row>
    <row r="1003" spans="1:5">
      <c r="A1003"/>
      <c r="B1003"/>
      <c r="C1003"/>
      <c r="D1003"/>
      <c r="E1003"/>
    </row>
    <row r="1004" spans="1:5">
      <c r="A1004"/>
      <c r="B1004"/>
      <c r="C1004"/>
      <c r="D1004"/>
      <c r="E1004"/>
    </row>
    <row r="1005" spans="1:5">
      <c r="A1005"/>
      <c r="B1005"/>
      <c r="C1005"/>
      <c r="D1005"/>
      <c r="E1005"/>
    </row>
    <row r="1006" spans="1:5">
      <c r="A1006"/>
      <c r="B1006"/>
      <c r="C1006"/>
      <c r="D1006"/>
      <c r="E1006"/>
    </row>
    <row r="1007" spans="1:5">
      <c r="A1007"/>
      <c r="B1007"/>
      <c r="C1007"/>
      <c r="D1007"/>
      <c r="E1007"/>
    </row>
    <row r="1008" spans="1:5">
      <c r="A1008"/>
      <c r="B1008"/>
      <c r="C1008"/>
      <c r="D1008"/>
      <c r="E1008"/>
    </row>
    <row r="1009" spans="1:5">
      <c r="A1009"/>
      <c r="B1009"/>
      <c r="C1009"/>
      <c r="D1009"/>
      <c r="E1009"/>
    </row>
    <row r="1010" spans="1:5">
      <c r="A1010"/>
      <c r="B1010"/>
      <c r="C1010"/>
      <c r="D1010"/>
      <c r="E1010"/>
    </row>
    <row r="1011" spans="1:5">
      <c r="A1011"/>
      <c r="B1011"/>
      <c r="C1011"/>
      <c r="D1011"/>
      <c r="E1011"/>
    </row>
    <row r="1012" spans="1:5">
      <c r="A1012"/>
      <c r="B1012"/>
      <c r="C1012"/>
      <c r="D1012"/>
      <c r="E1012"/>
    </row>
    <row r="1013" spans="1:5">
      <c r="A1013"/>
      <c r="B1013"/>
      <c r="C1013"/>
      <c r="D1013"/>
      <c r="E1013"/>
    </row>
    <row r="1014" spans="1:5">
      <c r="A1014"/>
      <c r="B1014"/>
      <c r="C1014"/>
      <c r="D1014"/>
      <c r="E1014"/>
    </row>
    <row r="1015" spans="1:5">
      <c r="A1015"/>
      <c r="B1015"/>
      <c r="C1015"/>
      <c r="D1015"/>
      <c r="E1015"/>
    </row>
    <row r="1016" spans="1:5">
      <c r="A1016"/>
      <c r="B1016"/>
      <c r="C1016"/>
      <c r="D1016"/>
      <c r="E1016"/>
    </row>
    <row r="1017" spans="1:5">
      <c r="A1017"/>
      <c r="B1017"/>
      <c r="C1017"/>
      <c r="D1017"/>
      <c r="E1017"/>
    </row>
    <row r="1018" spans="1:5">
      <c r="A1018"/>
      <c r="B1018"/>
      <c r="C1018"/>
      <c r="D1018"/>
      <c r="E1018"/>
    </row>
    <row r="1019" spans="1:5">
      <c r="A1019"/>
      <c r="B1019"/>
      <c r="C1019"/>
      <c r="D1019"/>
      <c r="E1019"/>
    </row>
    <row r="1020" spans="1:5">
      <c r="A1020"/>
      <c r="B1020"/>
      <c r="C1020"/>
      <c r="D1020"/>
      <c r="E1020"/>
    </row>
    <row r="1021" spans="1:5">
      <c r="A1021"/>
      <c r="B1021"/>
      <c r="C1021"/>
      <c r="D1021"/>
      <c r="E1021"/>
    </row>
    <row r="1022" spans="1:5">
      <c r="A1022"/>
      <c r="B1022"/>
      <c r="C1022"/>
      <c r="D1022"/>
      <c r="E1022"/>
    </row>
    <row r="1023" spans="1:5">
      <c r="A1023"/>
      <c r="B1023"/>
      <c r="C1023"/>
      <c r="D1023"/>
      <c r="E1023"/>
    </row>
    <row r="1024" spans="1:5">
      <c r="A1024"/>
      <c r="B1024"/>
      <c r="C1024"/>
      <c r="D1024"/>
      <c r="E1024"/>
    </row>
    <row r="1025" spans="1:5">
      <c r="A1025"/>
      <c r="B1025"/>
      <c r="C1025"/>
      <c r="D1025"/>
      <c r="E1025"/>
    </row>
    <row r="1026" spans="1:5">
      <c r="A1026"/>
      <c r="B1026"/>
      <c r="C1026"/>
      <c r="D1026"/>
      <c r="E1026"/>
    </row>
    <row r="1027" spans="1:5">
      <c r="A1027"/>
      <c r="B1027"/>
      <c r="C1027"/>
      <c r="D1027"/>
      <c r="E1027"/>
    </row>
    <row r="1028" spans="1:5">
      <c r="A1028"/>
      <c r="B1028"/>
      <c r="C1028"/>
      <c r="D1028"/>
      <c r="E1028"/>
    </row>
    <row r="1029" spans="1:5">
      <c r="A1029"/>
      <c r="B1029"/>
      <c r="C1029"/>
      <c r="D1029"/>
      <c r="E1029"/>
    </row>
    <row r="1030" spans="1:5">
      <c r="A1030"/>
      <c r="B1030"/>
      <c r="C1030"/>
      <c r="D1030"/>
      <c r="E1030"/>
    </row>
    <row r="1031" spans="1:5">
      <c r="A1031"/>
      <c r="B1031"/>
      <c r="C1031"/>
      <c r="D1031"/>
      <c r="E1031"/>
    </row>
    <row r="1032" spans="1:5">
      <c r="A1032"/>
      <c r="B1032"/>
      <c r="C1032"/>
      <c r="D1032"/>
      <c r="E1032"/>
    </row>
    <row r="1033" spans="1:5">
      <c r="A1033"/>
      <c r="B1033"/>
      <c r="C1033"/>
      <c r="D1033"/>
      <c r="E1033"/>
    </row>
    <row r="1034" spans="1:5">
      <c r="A1034"/>
      <c r="B1034"/>
      <c r="C1034"/>
      <c r="D1034"/>
      <c r="E1034"/>
    </row>
    <row r="1035" spans="1:5">
      <c r="A1035"/>
      <c r="B1035"/>
      <c r="C1035"/>
      <c r="D1035"/>
      <c r="E1035"/>
    </row>
    <row r="1036" spans="1:5">
      <c r="A1036"/>
      <c r="B1036"/>
      <c r="C1036"/>
      <c r="D1036"/>
      <c r="E1036"/>
    </row>
    <row r="1037" spans="1:5">
      <c r="A1037"/>
      <c r="B1037"/>
      <c r="C1037"/>
      <c r="D1037"/>
      <c r="E1037"/>
    </row>
    <row r="1038" spans="1:5">
      <c r="A1038"/>
      <c r="B1038"/>
      <c r="C1038"/>
      <c r="D1038"/>
      <c r="E1038"/>
    </row>
    <row r="1039" spans="1:5">
      <c r="A1039"/>
      <c r="B1039"/>
      <c r="C1039"/>
      <c r="D1039"/>
      <c r="E1039"/>
    </row>
    <row r="1040" spans="1:5">
      <c r="A1040"/>
      <c r="B1040"/>
      <c r="C1040"/>
      <c r="D1040"/>
      <c r="E1040"/>
    </row>
    <row r="1041" spans="1:5">
      <c r="A1041"/>
      <c r="B1041"/>
      <c r="C1041"/>
      <c r="D1041"/>
      <c r="E1041"/>
    </row>
    <row r="1042" spans="1:5">
      <c r="A1042"/>
      <c r="B1042"/>
      <c r="C1042"/>
      <c r="D1042"/>
      <c r="E1042"/>
    </row>
    <row r="1043" spans="1:5">
      <c r="A1043"/>
      <c r="B1043"/>
      <c r="C1043"/>
      <c r="D1043"/>
      <c r="E1043"/>
    </row>
    <row r="1044" spans="1:5">
      <c r="A1044"/>
      <c r="B1044"/>
      <c r="C1044"/>
      <c r="D1044"/>
      <c r="E1044"/>
    </row>
    <row r="1045" spans="1:5">
      <c r="A1045"/>
      <c r="B1045"/>
      <c r="C1045"/>
      <c r="D1045"/>
      <c r="E1045"/>
    </row>
    <row r="1046" spans="1:5">
      <c r="A1046"/>
      <c r="B1046"/>
      <c r="C1046"/>
      <c r="D1046"/>
      <c r="E1046"/>
    </row>
    <row r="1047" spans="1:5">
      <c r="A1047"/>
      <c r="B1047"/>
      <c r="C1047"/>
      <c r="D1047"/>
      <c r="E1047"/>
    </row>
    <row r="1048" spans="1:5">
      <c r="A1048"/>
      <c r="B1048"/>
      <c r="C1048"/>
      <c r="D1048"/>
      <c r="E1048"/>
    </row>
    <row r="1049" spans="1:5">
      <c r="A1049"/>
      <c r="B1049"/>
      <c r="C1049"/>
      <c r="D1049"/>
      <c r="E1049"/>
    </row>
    <row r="1050" spans="1:5">
      <c r="A1050"/>
      <c r="B1050"/>
      <c r="C1050"/>
      <c r="D1050"/>
      <c r="E1050"/>
    </row>
    <row r="1051" spans="1:5">
      <c r="A1051"/>
      <c r="B1051"/>
      <c r="C1051"/>
      <c r="D1051"/>
      <c r="E1051"/>
    </row>
    <row r="1052" spans="1:5">
      <c r="A1052"/>
      <c r="B1052"/>
      <c r="C1052"/>
      <c r="D1052"/>
      <c r="E1052"/>
    </row>
    <row r="1053" spans="1:5">
      <c r="A1053"/>
      <c r="B1053"/>
      <c r="C1053"/>
      <c r="D1053"/>
      <c r="E1053"/>
    </row>
    <row r="1054" spans="1:5">
      <c r="A1054"/>
      <c r="B1054"/>
      <c r="C1054"/>
      <c r="D1054"/>
      <c r="E1054"/>
    </row>
    <row r="1055" spans="1:5">
      <c r="A1055"/>
      <c r="B1055"/>
      <c r="C1055"/>
      <c r="D1055"/>
      <c r="E1055"/>
    </row>
    <row r="1056" spans="1:5">
      <c r="A1056"/>
      <c r="B1056"/>
      <c r="C1056"/>
      <c r="D1056"/>
      <c r="E1056"/>
    </row>
    <row r="1057" spans="1:5">
      <c r="A1057"/>
      <c r="B1057"/>
      <c r="C1057"/>
      <c r="D1057"/>
      <c r="E1057"/>
    </row>
    <row r="1058" spans="1:5">
      <c r="A1058"/>
      <c r="B1058"/>
      <c r="C1058"/>
      <c r="D1058"/>
      <c r="E1058"/>
    </row>
    <row r="1059" spans="1:5">
      <c r="A1059"/>
      <c r="B1059"/>
      <c r="C1059"/>
      <c r="D1059"/>
      <c r="E1059"/>
    </row>
    <row r="1060" spans="1:5">
      <c r="A1060"/>
      <c r="B1060"/>
      <c r="C1060"/>
      <c r="D1060"/>
      <c r="E1060"/>
    </row>
    <row r="1061" spans="1:5">
      <c r="A1061"/>
      <c r="B1061"/>
      <c r="C1061"/>
      <c r="D1061"/>
      <c r="E1061"/>
    </row>
    <row r="1062" spans="1:5">
      <c r="A1062"/>
      <c r="B1062"/>
      <c r="C1062"/>
      <c r="D1062"/>
      <c r="E1062"/>
    </row>
    <row r="1063" spans="1:5">
      <c r="A1063"/>
      <c r="B1063"/>
      <c r="C1063"/>
      <c r="D1063"/>
      <c r="E1063"/>
    </row>
    <row r="1064" spans="1:5">
      <c r="A1064"/>
      <c r="B1064"/>
      <c r="C1064"/>
      <c r="D1064"/>
      <c r="E1064"/>
    </row>
    <row r="1065" spans="1:5">
      <c r="A1065"/>
      <c r="B1065"/>
      <c r="C1065"/>
      <c r="D1065"/>
      <c r="E1065"/>
    </row>
    <row r="1066" spans="1:5">
      <c r="A1066"/>
      <c r="B1066"/>
      <c r="C1066"/>
      <c r="D1066"/>
      <c r="E1066"/>
    </row>
    <row r="1067" spans="1:5">
      <c r="A1067"/>
      <c r="B1067"/>
      <c r="C1067"/>
      <c r="D1067"/>
      <c r="E1067"/>
    </row>
    <row r="1068" spans="1:5">
      <c r="A1068"/>
      <c r="B1068"/>
      <c r="C1068"/>
      <c r="D1068"/>
      <c r="E1068"/>
    </row>
    <row r="1069" spans="1:5">
      <c r="A1069"/>
      <c r="B1069"/>
      <c r="C1069"/>
      <c r="D1069"/>
      <c r="E1069"/>
    </row>
    <row r="1070" spans="1:5">
      <c r="A1070"/>
      <c r="B1070"/>
      <c r="C1070"/>
      <c r="D1070"/>
      <c r="E1070"/>
    </row>
    <row r="1071" spans="1:5">
      <c r="A1071"/>
      <c r="B1071"/>
      <c r="C1071"/>
      <c r="D1071"/>
      <c r="E1071"/>
    </row>
    <row r="1072" spans="1:5">
      <c r="A1072"/>
      <c r="B1072"/>
      <c r="C1072"/>
      <c r="D1072"/>
      <c r="E1072"/>
    </row>
    <row r="1073" spans="1:5">
      <c r="A1073"/>
      <c r="B1073"/>
      <c r="C1073"/>
      <c r="D1073"/>
      <c r="E1073"/>
    </row>
    <row r="1074" spans="1:5">
      <c r="A1074"/>
      <c r="B1074"/>
      <c r="C1074"/>
      <c r="D1074"/>
      <c r="E1074"/>
    </row>
    <row r="1075" spans="1:5">
      <c r="A1075"/>
      <c r="B1075"/>
      <c r="C1075"/>
      <c r="D1075"/>
      <c r="E1075"/>
    </row>
    <row r="1076" spans="1:5">
      <c r="A1076"/>
      <c r="B1076"/>
      <c r="C1076"/>
      <c r="D1076"/>
      <c r="E1076"/>
    </row>
    <row r="1077" spans="1:5">
      <c r="A1077"/>
      <c r="B1077"/>
      <c r="C1077"/>
      <c r="D1077"/>
      <c r="E1077"/>
    </row>
    <row r="1078" spans="1:5">
      <c r="A1078"/>
      <c r="B1078"/>
      <c r="C1078"/>
      <c r="D1078"/>
      <c r="E1078"/>
    </row>
    <row r="1079" spans="1:5">
      <c r="A1079"/>
      <c r="B1079"/>
      <c r="C1079"/>
      <c r="D1079"/>
      <c r="E1079"/>
    </row>
    <row r="1080" spans="1:5">
      <c r="A1080"/>
      <c r="B1080"/>
      <c r="C1080"/>
      <c r="D1080"/>
      <c r="E1080"/>
    </row>
    <row r="1081" spans="1:5">
      <c r="A1081"/>
      <c r="B1081"/>
      <c r="C1081"/>
      <c r="D1081"/>
      <c r="E1081"/>
    </row>
    <row r="1082" spans="1:5">
      <c r="A1082"/>
      <c r="B1082"/>
      <c r="C1082"/>
      <c r="D1082"/>
      <c r="E1082"/>
    </row>
    <row r="1083" spans="1:5">
      <c r="A1083"/>
      <c r="B1083"/>
      <c r="C1083"/>
      <c r="D1083"/>
      <c r="E1083"/>
    </row>
    <row r="1084" spans="1:5">
      <c r="A1084"/>
      <c r="B1084"/>
      <c r="C1084"/>
      <c r="D1084"/>
      <c r="E1084"/>
    </row>
    <row r="1085" spans="1:5">
      <c r="A1085"/>
      <c r="B1085"/>
      <c r="C1085"/>
      <c r="D1085"/>
      <c r="E1085"/>
    </row>
    <row r="1086" spans="1:5">
      <c r="A1086"/>
      <c r="B1086"/>
      <c r="C1086"/>
      <c r="D1086"/>
      <c r="E1086"/>
    </row>
    <row r="1087" spans="1:5">
      <c r="A1087"/>
      <c r="B1087"/>
      <c r="C1087"/>
      <c r="D1087"/>
      <c r="E1087"/>
    </row>
    <row r="1088" spans="1:5">
      <c r="A1088"/>
      <c r="B1088"/>
      <c r="C1088"/>
      <c r="D1088"/>
      <c r="E1088"/>
    </row>
    <row r="1089" spans="1:5">
      <c r="A1089"/>
      <c r="B1089"/>
      <c r="C1089"/>
      <c r="D1089"/>
      <c r="E1089"/>
    </row>
    <row r="1090" spans="1:5">
      <c r="A1090"/>
      <c r="B1090"/>
      <c r="C1090"/>
      <c r="D1090"/>
      <c r="E1090"/>
    </row>
    <row r="1091" spans="1:5">
      <c r="A1091"/>
      <c r="B1091"/>
      <c r="C1091"/>
      <c r="D1091"/>
      <c r="E1091"/>
    </row>
    <row r="1092" spans="1:5">
      <c r="A1092"/>
      <c r="B1092"/>
      <c r="C1092"/>
      <c r="D1092"/>
      <c r="E1092"/>
    </row>
    <row r="1093" spans="1:5">
      <c r="A1093"/>
      <c r="B1093"/>
      <c r="C1093"/>
      <c r="D1093"/>
      <c r="E1093"/>
    </row>
    <row r="1094" spans="1:5">
      <c r="A1094"/>
      <c r="B1094"/>
      <c r="C1094"/>
      <c r="D1094"/>
      <c r="E1094"/>
    </row>
    <row r="1095" spans="1:5">
      <c r="A1095"/>
      <c r="B1095"/>
      <c r="C1095"/>
      <c r="D1095"/>
      <c r="E1095"/>
    </row>
    <row r="1096" spans="1:5">
      <c r="A1096"/>
      <c r="B1096"/>
      <c r="C1096"/>
      <c r="D1096"/>
      <c r="E1096"/>
    </row>
    <row r="1097" spans="1:5">
      <c r="A1097"/>
      <c r="B1097"/>
      <c r="C1097"/>
      <c r="D1097"/>
      <c r="E1097"/>
    </row>
    <row r="1098" spans="1:5">
      <c r="A1098"/>
      <c r="B1098"/>
      <c r="C1098"/>
      <c r="D1098"/>
      <c r="E1098"/>
    </row>
    <row r="1099" spans="1:5">
      <c r="A1099"/>
      <c r="B1099"/>
      <c r="C1099"/>
      <c r="D1099"/>
      <c r="E1099"/>
    </row>
    <row r="1100" spans="1:5">
      <c r="A1100"/>
      <c r="B1100"/>
      <c r="C1100"/>
      <c r="D1100"/>
      <c r="E1100"/>
    </row>
    <row r="1101" spans="1:5">
      <c r="A1101"/>
      <c r="B1101"/>
      <c r="C1101"/>
      <c r="D1101"/>
      <c r="E1101"/>
    </row>
    <row r="1102" spans="1:5">
      <c r="A1102"/>
      <c r="B1102"/>
      <c r="C1102"/>
      <c r="D1102"/>
      <c r="E1102"/>
    </row>
    <row r="1103" spans="1:5">
      <c r="A1103"/>
      <c r="B1103"/>
      <c r="C1103"/>
      <c r="D1103"/>
      <c r="E1103"/>
    </row>
    <row r="1104" spans="1:5">
      <c r="A1104"/>
      <c r="B1104"/>
      <c r="C1104"/>
      <c r="D1104"/>
      <c r="E1104"/>
    </row>
    <row r="1105" spans="1:5">
      <c r="A1105"/>
      <c r="B1105"/>
      <c r="C1105"/>
      <c r="D1105"/>
      <c r="E1105"/>
    </row>
    <row r="1106" spans="1:5">
      <c r="A1106"/>
      <c r="B1106"/>
      <c r="C1106"/>
      <c r="D1106"/>
      <c r="E1106"/>
    </row>
    <row r="1107" spans="1:5">
      <c r="A1107"/>
      <c r="B1107"/>
      <c r="C1107"/>
      <c r="D1107"/>
      <c r="E1107"/>
    </row>
    <row r="1108" spans="1:5">
      <c r="A1108"/>
      <c r="B1108"/>
      <c r="C1108"/>
      <c r="D1108"/>
      <c r="E1108"/>
    </row>
    <row r="1109" spans="1:5">
      <c r="A1109"/>
      <c r="B1109"/>
      <c r="C1109"/>
      <c r="D1109"/>
      <c r="E1109"/>
    </row>
    <row r="1110" spans="1:5">
      <c r="A1110"/>
      <c r="B1110"/>
      <c r="C1110"/>
      <c r="D1110"/>
      <c r="E1110"/>
    </row>
    <row r="1111" spans="1:5">
      <c r="A1111"/>
      <c r="B1111"/>
      <c r="C1111"/>
      <c r="D1111"/>
      <c r="E1111"/>
    </row>
    <row r="1112" spans="1:5">
      <c r="A1112"/>
      <c r="B1112"/>
      <c r="C1112"/>
      <c r="D1112"/>
      <c r="E1112"/>
    </row>
    <row r="1113" spans="1:5">
      <c r="A1113"/>
      <c r="B1113"/>
      <c r="C1113"/>
      <c r="D1113"/>
      <c r="E1113"/>
    </row>
    <row r="1114" spans="1:5">
      <c r="A1114"/>
      <c r="B1114"/>
      <c r="C1114"/>
      <c r="D1114"/>
      <c r="E1114"/>
    </row>
    <row r="1115" spans="1:5">
      <c r="A1115"/>
      <c r="B1115"/>
      <c r="C1115"/>
      <c r="D1115"/>
      <c r="E1115"/>
    </row>
    <row r="1116" spans="1:5">
      <c r="A1116"/>
      <c r="B1116"/>
      <c r="C1116"/>
      <c r="D1116"/>
      <c r="E1116"/>
    </row>
    <row r="1117" spans="1:5">
      <c r="A1117"/>
      <c r="B1117"/>
      <c r="C1117"/>
      <c r="D1117"/>
      <c r="E1117"/>
    </row>
    <row r="1118" spans="1:5">
      <c r="A1118"/>
      <c r="B1118"/>
      <c r="C1118"/>
      <c r="D1118"/>
      <c r="E1118"/>
    </row>
    <row r="1119" spans="1:5">
      <c r="A1119"/>
      <c r="B1119"/>
      <c r="C1119"/>
      <c r="D1119"/>
      <c r="E1119"/>
    </row>
    <row r="1120" spans="1:5">
      <c r="A1120"/>
      <c r="B1120"/>
      <c r="C1120"/>
      <c r="D1120"/>
      <c r="E1120"/>
    </row>
    <row r="1121" spans="1:5">
      <c r="A1121"/>
      <c r="B1121"/>
      <c r="C1121"/>
      <c r="D1121"/>
      <c r="E1121"/>
    </row>
    <row r="1122" spans="1:5">
      <c r="A1122"/>
      <c r="B1122"/>
      <c r="C1122"/>
      <c r="D1122"/>
      <c r="E1122"/>
    </row>
    <row r="1123" spans="1:5">
      <c r="A1123"/>
      <c r="B1123"/>
      <c r="C1123"/>
      <c r="D1123"/>
      <c r="E1123"/>
    </row>
    <row r="1124" spans="1:5">
      <c r="A1124"/>
      <c r="B1124"/>
      <c r="C1124"/>
      <c r="D1124"/>
      <c r="E1124"/>
    </row>
    <row r="1125" spans="1:5">
      <c r="A1125"/>
      <c r="B1125"/>
      <c r="C1125"/>
      <c r="D1125"/>
      <c r="E1125"/>
    </row>
    <row r="1126" spans="1:5">
      <c r="A1126"/>
      <c r="B1126"/>
      <c r="C1126"/>
      <c r="D1126"/>
      <c r="E1126"/>
    </row>
    <row r="1127" spans="1:5">
      <c r="A1127"/>
      <c r="B1127"/>
      <c r="C1127"/>
      <c r="D1127"/>
      <c r="E1127"/>
    </row>
    <row r="1128" spans="1:5">
      <c r="A1128"/>
      <c r="B1128"/>
      <c r="C1128"/>
      <c r="D1128"/>
      <c r="E1128"/>
    </row>
    <row r="1129" spans="1:5">
      <c r="A1129"/>
      <c r="B1129"/>
      <c r="C1129"/>
      <c r="D1129"/>
      <c r="E1129"/>
    </row>
    <row r="1130" spans="1:5">
      <c r="A1130"/>
      <c r="B1130"/>
      <c r="C1130"/>
      <c r="D1130"/>
      <c r="E1130"/>
    </row>
    <row r="1131" spans="1:5">
      <c r="A1131"/>
      <c r="B1131"/>
      <c r="C1131"/>
      <c r="D1131"/>
      <c r="E1131"/>
    </row>
    <row r="1132" spans="1:5">
      <c r="A1132"/>
      <c r="B1132"/>
      <c r="C1132"/>
      <c r="D1132"/>
      <c r="E1132"/>
    </row>
    <row r="1133" spans="1:5">
      <c r="A1133"/>
      <c r="B1133"/>
      <c r="C1133"/>
      <c r="D1133"/>
      <c r="E1133"/>
    </row>
    <row r="1134" spans="1:5">
      <c r="A1134"/>
      <c r="B1134"/>
      <c r="C1134"/>
      <c r="D1134"/>
      <c r="E1134"/>
    </row>
    <row r="1135" spans="1:5">
      <c r="A1135"/>
      <c r="B1135"/>
      <c r="C1135"/>
      <c r="D1135"/>
      <c r="E1135"/>
    </row>
    <row r="1136" spans="1:5">
      <c r="A1136"/>
      <c r="B1136"/>
      <c r="C1136"/>
      <c r="D1136"/>
      <c r="E1136"/>
    </row>
    <row r="1137" spans="1:5">
      <c r="A1137"/>
      <c r="B1137"/>
      <c r="C1137"/>
      <c r="D1137"/>
      <c r="E1137"/>
    </row>
    <row r="1138" spans="1:5">
      <c r="A1138"/>
      <c r="B1138"/>
      <c r="C1138"/>
      <c r="D1138"/>
      <c r="E1138"/>
    </row>
    <row r="1139" spans="1:5">
      <c r="A1139"/>
      <c r="B1139"/>
      <c r="C1139"/>
      <c r="D1139"/>
      <c r="E1139"/>
    </row>
    <row r="1140" spans="1:5">
      <c r="A1140"/>
      <c r="B1140"/>
      <c r="C1140"/>
      <c r="D1140"/>
      <c r="E1140"/>
    </row>
    <row r="1141" spans="1:5">
      <c r="A1141"/>
      <c r="B1141"/>
      <c r="C1141"/>
      <c r="D1141"/>
      <c r="E1141"/>
    </row>
    <row r="1142" spans="1:5">
      <c r="A1142"/>
      <c r="B1142"/>
      <c r="C1142"/>
      <c r="D1142"/>
      <c r="E1142"/>
    </row>
    <row r="1143" spans="1:5">
      <c r="A1143"/>
      <c r="B1143"/>
      <c r="C1143"/>
      <c r="D1143"/>
      <c r="E1143"/>
    </row>
    <row r="1144" spans="1:5">
      <c r="A1144"/>
      <c r="B1144"/>
      <c r="C1144"/>
      <c r="D1144"/>
      <c r="E1144"/>
    </row>
    <row r="1145" spans="1:5">
      <c r="A1145"/>
      <c r="B1145"/>
      <c r="C1145"/>
      <c r="D1145"/>
      <c r="E1145"/>
    </row>
    <row r="1146" spans="1:5">
      <c r="A1146"/>
      <c r="B1146"/>
      <c r="C1146"/>
      <c r="D1146"/>
      <c r="E1146"/>
    </row>
    <row r="1147" spans="1:5">
      <c r="A1147"/>
      <c r="B1147"/>
      <c r="C1147"/>
      <c r="D1147"/>
      <c r="E1147"/>
    </row>
    <row r="1148" spans="1:5">
      <c r="A1148"/>
      <c r="B1148"/>
      <c r="C1148"/>
      <c r="D1148"/>
      <c r="E1148"/>
    </row>
    <row r="1149" spans="1:5">
      <c r="A1149"/>
      <c r="B1149"/>
      <c r="C1149"/>
      <c r="D1149"/>
      <c r="E1149"/>
    </row>
    <row r="1150" spans="1:5">
      <c r="A1150"/>
      <c r="B1150"/>
      <c r="C1150"/>
      <c r="D1150"/>
      <c r="E1150"/>
    </row>
    <row r="1151" spans="1:5">
      <c r="A1151"/>
      <c r="B1151"/>
      <c r="C1151"/>
      <c r="D1151"/>
      <c r="E1151"/>
    </row>
    <row r="1152" spans="1:5">
      <c r="A1152"/>
      <c r="B1152"/>
      <c r="C1152"/>
      <c r="D1152"/>
      <c r="E1152"/>
    </row>
    <row r="1153" spans="1:5">
      <c r="A1153"/>
      <c r="B1153"/>
      <c r="C1153"/>
      <c r="D1153"/>
      <c r="E1153"/>
    </row>
    <row r="1154" spans="1:5">
      <c r="A1154"/>
      <c r="B1154"/>
      <c r="C1154"/>
      <c r="D1154"/>
      <c r="E1154"/>
    </row>
    <row r="1155" spans="1:5">
      <c r="A1155"/>
      <c r="B1155"/>
      <c r="C1155"/>
      <c r="D1155"/>
      <c r="E1155"/>
    </row>
    <row r="1156" spans="1:5">
      <c r="A1156"/>
      <c r="B1156"/>
      <c r="C1156"/>
      <c r="D1156"/>
      <c r="E1156"/>
    </row>
    <row r="1157" spans="1:5">
      <c r="A1157"/>
      <c r="B1157"/>
      <c r="C1157"/>
      <c r="D1157"/>
      <c r="E1157"/>
    </row>
    <row r="1158" spans="1:5">
      <c r="A1158"/>
      <c r="B1158"/>
      <c r="C1158"/>
      <c r="D1158"/>
      <c r="E1158"/>
    </row>
    <row r="1159" spans="1:5">
      <c r="A1159"/>
      <c r="B1159"/>
      <c r="C1159"/>
      <c r="D1159"/>
      <c r="E1159"/>
    </row>
    <row r="1160" spans="1:5">
      <c r="A1160"/>
      <c r="B1160"/>
      <c r="C1160"/>
      <c r="D1160"/>
      <c r="E1160"/>
    </row>
    <row r="1161" spans="1:5">
      <c r="A1161"/>
      <c r="B1161"/>
      <c r="C1161"/>
      <c r="D1161"/>
      <c r="E1161"/>
    </row>
    <row r="1162" spans="1:5">
      <c r="A1162"/>
      <c r="B1162"/>
      <c r="C1162"/>
      <c r="D1162"/>
      <c r="E1162"/>
    </row>
    <row r="1163" spans="1:5">
      <c r="A1163"/>
      <c r="B1163"/>
      <c r="C1163"/>
      <c r="D1163"/>
      <c r="E1163"/>
    </row>
    <row r="1164" spans="1:5">
      <c r="A1164"/>
      <c r="B1164"/>
      <c r="C1164"/>
      <c r="D1164"/>
      <c r="E1164"/>
    </row>
    <row r="1165" spans="1:5">
      <c r="A1165"/>
      <c r="B1165"/>
      <c r="C1165"/>
      <c r="D1165"/>
      <c r="E1165"/>
    </row>
    <row r="1166" spans="1:5">
      <c r="A1166"/>
      <c r="B1166"/>
      <c r="C1166"/>
      <c r="D1166"/>
      <c r="E1166"/>
    </row>
    <row r="1167" spans="1:5">
      <c r="A1167"/>
      <c r="B1167"/>
      <c r="C1167"/>
      <c r="D1167"/>
      <c r="E1167"/>
    </row>
    <row r="1168" spans="1:5">
      <c r="A1168"/>
      <c r="B1168"/>
      <c r="C1168"/>
      <c r="D1168"/>
      <c r="E1168"/>
    </row>
    <row r="1169" spans="1:5">
      <c r="A1169"/>
      <c r="B1169"/>
      <c r="C1169"/>
      <c r="D1169"/>
      <c r="E1169"/>
    </row>
    <row r="1170" spans="1:5">
      <c r="A1170"/>
      <c r="B1170"/>
      <c r="C1170"/>
      <c r="D1170"/>
      <c r="E1170"/>
    </row>
    <row r="1171" spans="1:5">
      <c r="A1171"/>
      <c r="B1171"/>
      <c r="C1171"/>
      <c r="D1171"/>
      <c r="E1171"/>
    </row>
    <row r="1172" spans="1:5">
      <c r="A1172"/>
      <c r="B1172"/>
      <c r="C1172"/>
      <c r="D1172"/>
      <c r="E1172"/>
    </row>
    <row r="1173" spans="1:5">
      <c r="A1173"/>
      <c r="B1173"/>
      <c r="C1173"/>
      <c r="D1173"/>
      <c r="E1173"/>
    </row>
    <row r="1174" spans="1:5">
      <c r="A1174"/>
      <c r="B1174"/>
      <c r="C1174"/>
      <c r="D1174"/>
      <c r="E1174"/>
    </row>
    <row r="1175" spans="1:5">
      <c r="A1175"/>
      <c r="B1175"/>
      <c r="C1175"/>
      <c r="D1175"/>
      <c r="E1175"/>
    </row>
    <row r="1176" spans="1:5">
      <c r="A1176"/>
      <c r="B1176"/>
      <c r="C1176"/>
      <c r="D1176"/>
      <c r="E1176"/>
    </row>
    <row r="1177" spans="1:5">
      <c r="A1177"/>
      <c r="B1177"/>
      <c r="C1177"/>
      <c r="D1177"/>
      <c r="E1177"/>
    </row>
    <row r="1178" spans="1:5">
      <c r="A1178"/>
      <c r="B1178"/>
      <c r="C1178"/>
      <c r="D1178"/>
      <c r="E1178"/>
    </row>
    <row r="1179" spans="1:5">
      <c r="A1179"/>
      <c r="B1179"/>
      <c r="C1179"/>
      <c r="D1179"/>
      <c r="E1179"/>
    </row>
    <row r="1180" spans="1:5">
      <c r="A1180"/>
      <c r="B1180"/>
      <c r="C1180"/>
      <c r="D1180"/>
      <c r="E1180"/>
    </row>
    <row r="1181" spans="1:5">
      <c r="A1181"/>
      <c r="B1181"/>
      <c r="C1181"/>
      <c r="D1181"/>
      <c r="E1181"/>
    </row>
    <row r="1182" spans="1:5">
      <c r="A1182"/>
      <c r="B1182"/>
      <c r="C1182"/>
      <c r="D1182"/>
      <c r="E1182"/>
    </row>
    <row r="1183" spans="1:5">
      <c r="A1183"/>
      <c r="B1183"/>
      <c r="C1183"/>
      <c r="D1183"/>
      <c r="E1183"/>
    </row>
    <row r="1184" spans="1:5">
      <c r="A1184"/>
      <c r="B1184"/>
      <c r="C1184"/>
      <c r="D1184"/>
      <c r="E1184"/>
    </row>
    <row r="1185" spans="1:5">
      <c r="A1185"/>
      <c r="B1185"/>
      <c r="C1185"/>
      <c r="D1185"/>
      <c r="E1185"/>
    </row>
    <row r="1186" spans="1:5">
      <c r="A1186"/>
      <c r="B1186"/>
      <c r="C1186"/>
      <c r="D1186"/>
      <c r="E1186"/>
    </row>
    <row r="1187" spans="1:5">
      <c r="A1187"/>
      <c r="B1187"/>
      <c r="C1187"/>
      <c r="D1187"/>
      <c r="E1187"/>
    </row>
    <row r="1188" spans="1:5">
      <c r="A1188"/>
      <c r="B1188"/>
      <c r="C1188"/>
      <c r="D1188"/>
      <c r="E1188"/>
    </row>
    <row r="1189" spans="1:5">
      <c r="A1189"/>
      <c r="B1189"/>
      <c r="C1189"/>
      <c r="D1189"/>
      <c r="E1189"/>
    </row>
    <row r="1190" spans="1:5">
      <c r="A1190"/>
      <c r="B1190"/>
      <c r="C1190"/>
      <c r="D1190"/>
      <c r="E1190"/>
    </row>
    <row r="1191" spans="1:5">
      <c r="A1191"/>
      <c r="B1191"/>
      <c r="C1191"/>
      <c r="D1191"/>
      <c r="E1191"/>
    </row>
    <row r="1192" spans="1:5">
      <c r="A1192"/>
      <c r="B1192"/>
      <c r="C1192"/>
      <c r="D1192"/>
      <c r="E1192"/>
    </row>
    <row r="1193" spans="1:5">
      <c r="A1193"/>
      <c r="B1193"/>
      <c r="C1193"/>
      <c r="D1193"/>
      <c r="E1193"/>
    </row>
    <row r="1194" spans="1:5">
      <c r="A1194"/>
      <c r="B1194"/>
      <c r="C1194"/>
      <c r="D1194"/>
      <c r="E1194"/>
    </row>
    <row r="1195" spans="1:5">
      <c r="A1195"/>
      <c r="B1195"/>
      <c r="C1195"/>
      <c r="D1195"/>
      <c r="E1195"/>
    </row>
    <row r="1196" spans="1:5">
      <c r="A1196"/>
      <c r="B1196"/>
      <c r="C1196"/>
      <c r="D1196"/>
      <c r="E1196"/>
    </row>
    <row r="1197" spans="1:5">
      <c r="A1197"/>
      <c r="B1197"/>
      <c r="C1197"/>
      <c r="D1197"/>
      <c r="E1197"/>
    </row>
    <row r="1198" spans="1:5">
      <c r="A1198"/>
      <c r="B1198"/>
      <c r="C1198"/>
      <c r="D1198"/>
      <c r="E1198"/>
    </row>
    <row r="1199" spans="1:5">
      <c r="A1199"/>
      <c r="B1199"/>
      <c r="C1199"/>
      <c r="D1199"/>
      <c r="E1199"/>
    </row>
    <row r="1200" spans="1:5">
      <c r="A1200"/>
      <c r="B1200"/>
      <c r="C1200"/>
      <c r="D1200"/>
      <c r="E1200"/>
    </row>
    <row r="1201" spans="1:5">
      <c r="A1201"/>
      <c r="B1201"/>
      <c r="C1201"/>
      <c r="D1201"/>
      <c r="E1201"/>
    </row>
    <row r="1202" spans="1:5">
      <c r="A1202"/>
      <c r="B1202"/>
      <c r="C1202"/>
      <c r="D1202"/>
      <c r="E1202"/>
    </row>
    <row r="1203" spans="1:5">
      <c r="A1203"/>
      <c r="B1203"/>
      <c r="C1203"/>
      <c r="D1203"/>
      <c r="E1203"/>
    </row>
    <row r="1204" spans="1:5">
      <c r="A1204"/>
      <c r="B1204"/>
      <c r="C1204"/>
      <c r="D1204"/>
      <c r="E1204"/>
    </row>
    <row r="1205" spans="1:5">
      <c r="A1205"/>
      <c r="B1205"/>
      <c r="C1205"/>
      <c r="D1205"/>
      <c r="E1205"/>
    </row>
    <row r="1206" spans="1:5">
      <c r="A1206"/>
      <c r="B1206"/>
      <c r="C1206"/>
      <c r="D1206"/>
      <c r="E1206"/>
    </row>
    <row r="1207" spans="1:5">
      <c r="A1207"/>
      <c r="B1207"/>
      <c r="C1207"/>
      <c r="D1207"/>
      <c r="E1207"/>
    </row>
    <row r="1208" spans="1:5">
      <c r="A1208"/>
      <c r="B1208"/>
      <c r="C1208"/>
      <c r="D1208"/>
      <c r="E1208"/>
    </row>
    <row r="1209" spans="1:5">
      <c r="A1209"/>
      <c r="B1209"/>
      <c r="C1209"/>
      <c r="D1209"/>
      <c r="E1209"/>
    </row>
    <row r="1210" spans="1:5">
      <c r="A1210"/>
      <c r="B1210"/>
      <c r="C1210"/>
      <c r="D1210"/>
      <c r="E1210"/>
    </row>
    <row r="1211" spans="1:5">
      <c r="A1211"/>
      <c r="B1211"/>
      <c r="C1211"/>
      <c r="D1211"/>
      <c r="E1211"/>
    </row>
    <row r="1212" spans="1:5">
      <c r="A1212"/>
      <c r="B1212"/>
      <c r="C1212"/>
      <c r="D1212"/>
      <c r="E1212"/>
    </row>
    <row r="1213" spans="1:5">
      <c r="A1213"/>
      <c r="B1213"/>
      <c r="C1213"/>
      <c r="D1213"/>
      <c r="E1213"/>
    </row>
    <row r="1214" spans="1:5">
      <c r="A1214"/>
      <c r="B1214"/>
      <c r="C1214"/>
      <c r="D1214"/>
      <c r="E1214"/>
    </row>
    <row r="1215" spans="1:5">
      <c r="A1215"/>
      <c r="B1215"/>
      <c r="C1215"/>
      <c r="D1215"/>
      <c r="E1215"/>
    </row>
    <row r="1216" spans="1:5">
      <c r="A1216"/>
      <c r="B1216"/>
      <c r="C1216"/>
      <c r="D1216"/>
      <c r="E1216"/>
    </row>
    <row r="1217" spans="1:5">
      <c r="A1217"/>
      <c r="B1217"/>
      <c r="C1217"/>
      <c r="D1217"/>
      <c r="E1217"/>
    </row>
    <row r="1218" spans="1:5">
      <c r="A1218"/>
      <c r="B1218"/>
      <c r="C1218"/>
      <c r="D1218"/>
      <c r="E1218"/>
    </row>
    <row r="1219" spans="1:5">
      <c r="A1219"/>
      <c r="B1219"/>
      <c r="C1219"/>
      <c r="D1219"/>
      <c r="E1219"/>
    </row>
    <row r="1220" spans="1:5">
      <c r="A1220"/>
      <c r="B1220"/>
      <c r="C1220"/>
      <c r="D1220"/>
      <c r="E1220"/>
    </row>
    <row r="1221" spans="1:5">
      <c r="A1221"/>
      <c r="B1221"/>
      <c r="C1221"/>
      <c r="D1221"/>
      <c r="E1221"/>
    </row>
    <row r="1222" spans="1:5">
      <c r="A1222"/>
      <c r="B1222"/>
      <c r="C1222"/>
      <c r="D1222"/>
      <c r="E1222"/>
    </row>
    <row r="1223" spans="1:5">
      <c r="A1223"/>
      <c r="B1223"/>
      <c r="C1223"/>
      <c r="D1223"/>
      <c r="E1223"/>
    </row>
    <row r="1224" spans="1:5">
      <c r="A1224"/>
      <c r="B1224"/>
      <c r="C1224"/>
      <c r="D1224"/>
      <c r="E1224"/>
    </row>
    <row r="1225" spans="1:5">
      <c r="A1225"/>
      <c r="B1225"/>
      <c r="C1225"/>
      <c r="D1225"/>
      <c r="E1225"/>
    </row>
    <row r="1226" spans="1:5">
      <c r="A1226"/>
      <c r="B1226"/>
      <c r="C1226"/>
      <c r="D1226"/>
      <c r="E1226"/>
    </row>
    <row r="1227" spans="1:5">
      <c r="A1227"/>
      <c r="B1227"/>
      <c r="C1227"/>
      <c r="D1227"/>
      <c r="E1227"/>
    </row>
    <row r="1228" spans="1:5">
      <c r="A1228"/>
      <c r="B1228"/>
      <c r="C1228"/>
      <c r="D1228"/>
      <c r="E1228"/>
    </row>
    <row r="1229" spans="1:5">
      <c r="A1229"/>
      <c r="B1229"/>
      <c r="C1229"/>
      <c r="D1229"/>
      <c r="E1229"/>
    </row>
    <row r="1230" spans="1:5">
      <c r="A1230"/>
      <c r="B1230"/>
      <c r="C1230"/>
      <c r="D1230"/>
      <c r="E1230"/>
    </row>
    <row r="1231" spans="1:5">
      <c r="A1231"/>
      <c r="B1231"/>
      <c r="C1231"/>
      <c r="D1231"/>
      <c r="E1231"/>
    </row>
    <row r="1232" spans="1:5">
      <c r="A1232"/>
      <c r="B1232"/>
      <c r="C1232"/>
      <c r="D1232"/>
      <c r="E1232"/>
    </row>
    <row r="1233" spans="1:5">
      <c r="A1233"/>
      <c r="B1233"/>
      <c r="C1233"/>
      <c r="D1233"/>
      <c r="E1233"/>
    </row>
    <row r="1234" spans="1:5">
      <c r="A1234"/>
      <c r="B1234"/>
      <c r="C1234"/>
      <c r="D1234"/>
      <c r="E1234"/>
    </row>
    <row r="1235" spans="1:5">
      <c r="A1235"/>
      <c r="B1235"/>
      <c r="C1235"/>
      <c r="D1235"/>
      <c r="E1235"/>
    </row>
    <row r="1236" spans="1:5">
      <c r="A1236"/>
      <c r="B1236"/>
      <c r="C1236"/>
      <c r="D1236"/>
      <c r="E1236"/>
    </row>
    <row r="1237" spans="1:5">
      <c r="A1237"/>
      <c r="B1237"/>
      <c r="C1237"/>
      <c r="D1237"/>
      <c r="E1237"/>
    </row>
    <row r="1238" spans="1:5">
      <c r="A1238"/>
      <c r="B1238"/>
      <c r="C1238"/>
      <c r="D1238"/>
      <c r="E1238"/>
    </row>
    <row r="1239" spans="1:5">
      <c r="A1239"/>
      <c r="B1239"/>
      <c r="C1239"/>
      <c r="D1239"/>
      <c r="E1239"/>
    </row>
    <row r="1240" spans="1:5">
      <c r="A1240"/>
      <c r="B1240"/>
      <c r="C1240"/>
      <c r="D1240"/>
      <c r="E1240"/>
    </row>
    <row r="1241" spans="1:5">
      <c r="A1241"/>
      <c r="B1241"/>
      <c r="C1241"/>
      <c r="D1241"/>
      <c r="E1241"/>
    </row>
    <row r="1242" spans="1:5">
      <c r="A1242"/>
      <c r="B1242"/>
      <c r="C1242"/>
      <c r="D1242"/>
      <c r="E1242"/>
    </row>
    <row r="1243" spans="1:5">
      <c r="A1243"/>
      <c r="B1243"/>
      <c r="C1243"/>
      <c r="D1243"/>
      <c r="E1243"/>
    </row>
    <row r="1244" spans="1:5">
      <c r="A1244"/>
      <c r="B1244"/>
      <c r="C1244"/>
      <c r="D1244"/>
      <c r="E1244"/>
    </row>
    <row r="1245" spans="1:5">
      <c r="A1245"/>
      <c r="B1245"/>
      <c r="C1245"/>
      <c r="D1245"/>
      <c r="E1245"/>
    </row>
    <row r="1246" spans="1:5">
      <c r="A1246"/>
      <c r="B1246"/>
      <c r="C1246"/>
      <c r="D1246"/>
      <c r="E1246"/>
    </row>
    <row r="1247" spans="1:5">
      <c r="A1247"/>
      <c r="B1247"/>
      <c r="C1247"/>
      <c r="D1247"/>
      <c r="E1247"/>
    </row>
    <row r="1248" spans="1:5">
      <c r="A1248"/>
      <c r="B1248"/>
      <c r="C1248"/>
      <c r="D1248"/>
      <c r="E1248"/>
    </row>
    <row r="1249" spans="1:5">
      <c r="A1249"/>
      <c r="B1249"/>
      <c r="C1249"/>
      <c r="D1249"/>
      <c r="E1249"/>
    </row>
    <row r="1250" spans="1:5">
      <c r="A1250"/>
      <c r="B1250"/>
      <c r="C1250"/>
      <c r="D1250"/>
      <c r="E1250"/>
    </row>
    <row r="1251" spans="1:5">
      <c r="A1251"/>
      <c r="B1251"/>
      <c r="C1251"/>
      <c r="D1251"/>
      <c r="E1251"/>
    </row>
    <row r="1252" spans="1:5">
      <c r="A1252"/>
      <c r="B1252"/>
      <c r="C1252"/>
      <c r="D1252"/>
      <c r="E1252"/>
    </row>
    <row r="1253" spans="1:5">
      <c r="A1253"/>
      <c r="B1253"/>
      <c r="C1253"/>
      <c r="D1253"/>
      <c r="E1253"/>
    </row>
    <row r="1254" spans="1:5">
      <c r="A1254"/>
      <c r="B1254"/>
      <c r="C1254"/>
      <c r="D1254"/>
      <c r="E1254"/>
    </row>
    <row r="1255" spans="1:5">
      <c r="A1255"/>
      <c r="B1255"/>
      <c r="C1255"/>
      <c r="D1255"/>
      <c r="E1255"/>
    </row>
    <row r="1256" spans="1:5">
      <c r="A1256"/>
      <c r="B1256"/>
      <c r="C1256"/>
      <c r="D1256"/>
      <c r="E1256"/>
    </row>
    <row r="1257" spans="1:5">
      <c r="A1257"/>
      <c r="B1257"/>
      <c r="C1257"/>
      <c r="D1257"/>
      <c r="E1257"/>
    </row>
    <row r="1258" spans="1:5">
      <c r="A1258"/>
      <c r="B1258"/>
      <c r="C1258"/>
      <c r="D1258"/>
      <c r="E1258"/>
    </row>
    <row r="1259" spans="1:5">
      <c r="A1259"/>
      <c r="B1259"/>
      <c r="C1259"/>
      <c r="D1259"/>
      <c r="E1259"/>
    </row>
    <row r="1260" spans="1:5">
      <c r="A1260"/>
      <c r="B1260"/>
      <c r="C1260"/>
      <c r="D1260"/>
      <c r="E1260"/>
    </row>
    <row r="1261" spans="1:5">
      <c r="A1261"/>
      <c r="B1261"/>
      <c r="C1261"/>
      <c r="D1261"/>
      <c r="E1261"/>
    </row>
    <row r="1262" spans="1:5">
      <c r="A1262"/>
      <c r="B1262"/>
      <c r="C1262"/>
      <c r="D1262"/>
      <c r="E1262"/>
    </row>
    <row r="1263" spans="1:5">
      <c r="A1263"/>
      <c r="B1263"/>
      <c r="C1263"/>
      <c r="D1263"/>
      <c r="E1263"/>
    </row>
    <row r="1264" spans="1:5">
      <c r="A1264"/>
      <c r="B1264"/>
      <c r="C1264"/>
      <c r="D1264"/>
      <c r="E1264"/>
    </row>
    <row r="1265" spans="1:5">
      <c r="A1265"/>
      <c r="B1265"/>
      <c r="C1265"/>
      <c r="D1265"/>
      <c r="E1265"/>
    </row>
    <row r="1266" spans="1:5">
      <c r="A1266"/>
      <c r="B1266"/>
      <c r="C1266"/>
      <c r="D1266"/>
      <c r="E1266"/>
    </row>
    <row r="1267" spans="1:5">
      <c r="A1267"/>
      <c r="B1267"/>
      <c r="C1267"/>
      <c r="D1267"/>
      <c r="E1267"/>
    </row>
    <row r="1268" spans="1:5">
      <c r="A1268"/>
      <c r="B1268"/>
      <c r="C1268"/>
      <c r="D1268"/>
      <c r="E1268"/>
    </row>
    <row r="1269" spans="1:5">
      <c r="A1269"/>
      <c r="B1269"/>
      <c r="C1269"/>
      <c r="D1269"/>
      <c r="E1269"/>
    </row>
    <row r="1270" spans="1:5">
      <c r="A1270"/>
      <c r="B1270"/>
      <c r="C1270"/>
      <c r="D1270"/>
      <c r="E1270"/>
    </row>
    <row r="1271" spans="1:5">
      <c r="A1271"/>
      <c r="B1271"/>
      <c r="C1271"/>
      <c r="D1271"/>
      <c r="E1271"/>
    </row>
    <row r="1272" spans="1:5">
      <c r="A1272"/>
      <c r="B1272"/>
      <c r="C1272"/>
      <c r="D1272"/>
      <c r="E1272"/>
    </row>
    <row r="1273" spans="1:5">
      <c r="A1273"/>
      <c r="B1273"/>
      <c r="C1273"/>
      <c r="D1273"/>
      <c r="E1273"/>
    </row>
    <row r="1274" spans="1:5">
      <c r="A1274"/>
      <c r="B1274"/>
      <c r="C1274"/>
      <c r="D1274"/>
      <c r="E1274"/>
    </row>
    <row r="1275" spans="1:5">
      <c r="A1275"/>
      <c r="B1275"/>
      <c r="C1275"/>
      <c r="D1275"/>
      <c r="E1275"/>
    </row>
    <row r="1276" spans="1:5">
      <c r="A1276"/>
      <c r="B1276"/>
      <c r="C1276"/>
      <c r="D1276"/>
      <c r="E1276"/>
    </row>
    <row r="1277" spans="1:5">
      <c r="A1277"/>
      <c r="B1277"/>
      <c r="C1277"/>
      <c r="D1277"/>
      <c r="E1277"/>
    </row>
    <row r="1278" spans="1:5">
      <c r="A1278"/>
      <c r="B1278"/>
      <c r="C1278"/>
      <c r="D1278"/>
      <c r="E1278"/>
    </row>
    <row r="1279" spans="1:5">
      <c r="A1279"/>
      <c r="B1279"/>
      <c r="C1279"/>
      <c r="D1279"/>
      <c r="E1279"/>
    </row>
    <row r="1280" spans="1:5">
      <c r="A1280"/>
      <c r="B1280"/>
      <c r="C1280"/>
      <c r="D1280"/>
      <c r="E1280"/>
    </row>
    <row r="1281" spans="1:5">
      <c r="A1281"/>
      <c r="B1281"/>
      <c r="C1281"/>
      <c r="D1281"/>
      <c r="E1281"/>
    </row>
    <row r="1282" spans="1:5">
      <c r="A1282"/>
      <c r="B1282"/>
      <c r="C1282"/>
      <c r="D1282"/>
      <c r="E1282"/>
    </row>
    <row r="1283" spans="1:5">
      <c r="A1283"/>
      <c r="B1283"/>
      <c r="C1283"/>
      <c r="D1283"/>
      <c r="E1283"/>
    </row>
    <row r="1284" spans="1:5">
      <c r="A1284"/>
      <c r="B1284"/>
      <c r="C1284"/>
      <c r="D1284"/>
      <c r="E1284"/>
    </row>
    <row r="1285" spans="1:5">
      <c r="A1285"/>
      <c r="B1285"/>
      <c r="C1285"/>
      <c r="D1285"/>
      <c r="E1285"/>
    </row>
    <row r="1286" spans="1:5">
      <c r="A1286"/>
      <c r="B1286"/>
      <c r="C1286"/>
      <c r="D1286"/>
      <c r="E1286"/>
    </row>
    <row r="1287" spans="1:5">
      <c r="A1287"/>
      <c r="B1287"/>
      <c r="C1287"/>
      <c r="D1287"/>
      <c r="E1287"/>
    </row>
    <row r="1288" spans="1:5">
      <c r="A1288"/>
      <c r="B1288"/>
      <c r="C1288"/>
      <c r="D1288"/>
      <c r="E1288"/>
    </row>
    <row r="1289" spans="1:5">
      <c r="A1289"/>
      <c r="B1289"/>
      <c r="C1289"/>
      <c r="D1289"/>
      <c r="E1289"/>
    </row>
    <row r="1290" spans="1:5">
      <c r="A1290"/>
      <c r="B1290"/>
      <c r="C1290"/>
      <c r="D1290"/>
      <c r="E1290"/>
    </row>
    <row r="1291" spans="1:5">
      <c r="A1291"/>
      <c r="B1291"/>
      <c r="C1291"/>
      <c r="D1291"/>
      <c r="E1291"/>
    </row>
    <row r="1292" spans="1:5">
      <c r="A1292"/>
      <c r="B1292"/>
      <c r="C1292"/>
      <c r="D1292"/>
      <c r="E1292"/>
    </row>
    <row r="1293" spans="1:5">
      <c r="A1293"/>
      <c r="B1293"/>
      <c r="C1293"/>
      <c r="D1293"/>
      <c r="E1293"/>
    </row>
    <row r="1294" spans="1:5">
      <c r="A1294"/>
      <c r="B1294"/>
      <c r="C1294"/>
      <c r="D1294"/>
      <c r="E1294"/>
    </row>
    <row r="1295" spans="1:5">
      <c r="A1295"/>
      <c r="B1295"/>
      <c r="C1295"/>
      <c r="D1295"/>
      <c r="E1295"/>
    </row>
    <row r="1296" spans="1:5">
      <c r="A1296"/>
      <c r="B1296"/>
      <c r="C1296"/>
      <c r="D1296"/>
      <c r="E1296"/>
    </row>
    <row r="1297" spans="1:5">
      <c r="A1297"/>
      <c r="B1297"/>
      <c r="C1297"/>
      <c r="D1297"/>
      <c r="E1297"/>
    </row>
    <row r="1298" spans="1:5">
      <c r="A1298"/>
      <c r="B1298"/>
      <c r="C1298"/>
      <c r="D1298"/>
      <c r="E1298"/>
    </row>
    <row r="1299" spans="1:5">
      <c r="A1299"/>
      <c r="B1299"/>
      <c r="C1299"/>
      <c r="D1299"/>
      <c r="E1299"/>
    </row>
    <row r="1300" spans="1:5">
      <c r="A1300"/>
      <c r="B1300"/>
      <c r="C1300"/>
      <c r="D1300"/>
      <c r="E1300"/>
    </row>
    <row r="1301" spans="1:5">
      <c r="A1301"/>
      <c r="B1301"/>
      <c r="C1301"/>
      <c r="D1301"/>
      <c r="E1301"/>
    </row>
    <row r="1302" spans="1:5">
      <c r="A1302"/>
      <c r="B1302"/>
      <c r="C1302"/>
      <c r="D1302"/>
      <c r="E1302"/>
    </row>
    <row r="1303" spans="1:5">
      <c r="A1303"/>
      <c r="B1303"/>
      <c r="C1303"/>
      <c r="D1303"/>
      <c r="E1303"/>
    </row>
    <row r="1304" spans="1:5">
      <c r="A1304"/>
      <c r="B1304"/>
      <c r="C1304"/>
      <c r="D1304"/>
      <c r="E1304"/>
    </row>
    <row r="1305" spans="1:5">
      <c r="A1305"/>
      <c r="B1305"/>
      <c r="C1305"/>
      <c r="D1305"/>
      <c r="E1305"/>
    </row>
    <row r="1306" spans="1:5">
      <c r="A1306"/>
      <c r="B1306"/>
      <c r="C1306"/>
      <c r="D1306"/>
      <c r="E1306"/>
    </row>
    <row r="1307" spans="1:5">
      <c r="A1307"/>
      <c r="B1307"/>
      <c r="C1307"/>
      <c r="D1307"/>
      <c r="E1307"/>
    </row>
    <row r="1308" spans="1:5">
      <c r="A1308"/>
      <c r="B1308"/>
      <c r="C1308"/>
      <c r="D1308"/>
      <c r="E1308"/>
    </row>
    <row r="1309" spans="1:5">
      <c r="A1309"/>
      <c r="B1309"/>
      <c r="C1309"/>
      <c r="D1309"/>
      <c r="E1309"/>
    </row>
    <row r="1310" spans="1:5">
      <c r="A1310"/>
      <c r="B1310"/>
      <c r="C1310"/>
      <c r="D1310"/>
      <c r="E1310"/>
    </row>
    <row r="1311" spans="1:5">
      <c r="A1311"/>
      <c r="B1311"/>
      <c r="C1311"/>
      <c r="D1311"/>
      <c r="E1311"/>
    </row>
    <row r="1312" spans="1:5">
      <c r="A1312"/>
      <c r="B1312"/>
      <c r="C1312"/>
      <c r="D1312"/>
      <c r="E1312"/>
    </row>
    <row r="1313" spans="1:5">
      <c r="A1313"/>
      <c r="B1313"/>
      <c r="C1313"/>
      <c r="D1313"/>
      <c r="E1313"/>
    </row>
    <row r="1314" spans="1:5">
      <c r="A1314"/>
      <c r="B1314"/>
      <c r="C1314"/>
      <c r="D1314"/>
      <c r="E1314"/>
    </row>
    <row r="1315" spans="1:5">
      <c r="A1315"/>
      <c r="B1315"/>
      <c r="C1315"/>
      <c r="D1315"/>
      <c r="E1315"/>
    </row>
    <row r="1316" spans="1:5">
      <c r="A1316"/>
      <c r="B1316"/>
      <c r="C1316"/>
      <c r="D1316"/>
      <c r="E1316"/>
    </row>
    <row r="1317" spans="1:5">
      <c r="A1317"/>
      <c r="B1317"/>
      <c r="C1317"/>
      <c r="D1317"/>
      <c r="E1317"/>
    </row>
    <row r="1318" spans="1:5">
      <c r="A1318"/>
      <c r="B1318"/>
      <c r="C1318"/>
      <c r="D1318"/>
      <c r="E1318"/>
    </row>
    <row r="1319" spans="1:5">
      <c r="A1319"/>
      <c r="B1319"/>
      <c r="C1319"/>
      <c r="D1319"/>
      <c r="E1319"/>
    </row>
    <row r="1320" spans="1:5">
      <c r="A1320"/>
      <c r="B1320"/>
      <c r="C1320"/>
      <c r="D1320"/>
      <c r="E1320"/>
    </row>
    <row r="1321" spans="1:5">
      <c r="A1321"/>
      <c r="B1321"/>
      <c r="C1321"/>
      <c r="D1321"/>
      <c r="E1321"/>
    </row>
    <row r="1322" spans="1:5">
      <c r="A1322"/>
      <c r="B1322"/>
      <c r="C1322"/>
      <c r="D1322"/>
      <c r="E1322"/>
    </row>
    <row r="1323" spans="1:5">
      <c r="A1323"/>
      <c r="B1323"/>
      <c r="C1323"/>
      <c r="D1323"/>
      <c r="E1323"/>
    </row>
    <row r="1324" spans="1:5">
      <c r="A1324"/>
      <c r="B1324"/>
      <c r="C1324"/>
      <c r="D1324"/>
      <c r="E1324"/>
    </row>
    <row r="1325" spans="1:5">
      <c r="A1325"/>
      <c r="B1325"/>
      <c r="C1325"/>
      <c r="D1325"/>
      <c r="E1325"/>
    </row>
    <row r="1326" spans="1:5">
      <c r="A1326"/>
      <c r="B1326"/>
      <c r="C1326"/>
      <c r="D1326"/>
      <c r="E1326"/>
    </row>
    <row r="1327" spans="1:5">
      <c r="A1327"/>
      <c r="B1327"/>
      <c r="C1327"/>
      <c r="D1327"/>
      <c r="E1327"/>
    </row>
    <row r="1328" spans="1:5">
      <c r="A1328"/>
      <c r="B1328"/>
      <c r="C1328"/>
      <c r="D1328"/>
      <c r="E1328"/>
    </row>
    <row r="1329" spans="1:5">
      <c r="A1329"/>
      <c r="B1329"/>
      <c r="C1329"/>
      <c r="D1329"/>
      <c r="E1329"/>
    </row>
    <row r="1330" spans="1:5">
      <c r="A1330"/>
      <c r="B1330"/>
      <c r="C1330"/>
      <c r="D1330"/>
      <c r="E1330"/>
    </row>
    <row r="1331" spans="1:5">
      <c r="A1331"/>
      <c r="B1331"/>
      <c r="C1331"/>
      <c r="D1331"/>
      <c r="E1331"/>
    </row>
    <row r="1332" spans="1:5">
      <c r="A1332"/>
      <c r="B1332"/>
      <c r="C1332"/>
      <c r="D1332"/>
      <c r="E1332"/>
    </row>
    <row r="1333" spans="1:5">
      <c r="A1333"/>
      <c r="B1333"/>
      <c r="C1333"/>
      <c r="D1333"/>
      <c r="E1333"/>
    </row>
    <row r="1334" spans="1:5">
      <c r="A1334"/>
      <c r="B1334"/>
      <c r="C1334"/>
      <c r="D1334"/>
      <c r="E1334"/>
    </row>
    <row r="1335" spans="1:5">
      <c r="A1335"/>
      <c r="B1335"/>
      <c r="C1335"/>
      <c r="D1335"/>
      <c r="E1335"/>
    </row>
    <row r="1336" spans="1:5">
      <c r="A1336"/>
      <c r="B1336"/>
      <c r="C1336"/>
      <c r="D1336"/>
      <c r="E1336"/>
    </row>
    <row r="1337" spans="1:5">
      <c r="A1337"/>
      <c r="B1337"/>
      <c r="C1337"/>
      <c r="D1337"/>
      <c r="E1337"/>
    </row>
    <row r="1338" spans="1:5">
      <c r="A1338"/>
      <c r="B1338"/>
      <c r="C1338"/>
      <c r="D1338"/>
      <c r="E1338"/>
    </row>
    <row r="1339" spans="1:5">
      <c r="A1339"/>
      <c r="B1339"/>
      <c r="C1339"/>
      <c r="D1339"/>
      <c r="E1339"/>
    </row>
    <row r="1340" spans="1:5">
      <c r="A1340"/>
      <c r="B1340"/>
      <c r="C1340"/>
      <c r="D1340"/>
      <c r="E1340"/>
    </row>
    <row r="1341" spans="1:5">
      <c r="A1341"/>
      <c r="B1341"/>
      <c r="C1341"/>
      <c r="D1341"/>
      <c r="E1341"/>
    </row>
    <row r="1342" spans="1:5">
      <c r="A1342"/>
      <c r="B1342"/>
      <c r="C1342"/>
      <c r="D1342"/>
      <c r="E1342"/>
    </row>
    <row r="1343" spans="1:5">
      <c r="A1343"/>
      <c r="B1343"/>
      <c r="C1343"/>
      <c r="D1343"/>
      <c r="E1343"/>
    </row>
    <row r="1344" spans="1:5">
      <c r="A1344"/>
      <c r="B1344"/>
      <c r="C1344"/>
      <c r="D1344"/>
      <c r="E1344"/>
    </row>
    <row r="1345" spans="1:5">
      <c r="A1345"/>
      <c r="B1345"/>
      <c r="C1345"/>
      <c r="D1345"/>
      <c r="E1345"/>
    </row>
    <row r="1346" spans="1:5">
      <c r="A1346"/>
      <c r="B1346"/>
      <c r="C1346"/>
      <c r="D1346"/>
      <c r="E1346"/>
    </row>
    <row r="1347" spans="1:5">
      <c r="A1347"/>
      <c r="B1347"/>
      <c r="C1347"/>
      <c r="D1347"/>
      <c r="E1347"/>
    </row>
    <row r="1348" spans="1:5">
      <c r="A1348"/>
      <c r="B1348"/>
      <c r="C1348"/>
      <c r="D1348"/>
      <c r="E1348"/>
    </row>
    <row r="1349" spans="1:5">
      <c r="A1349"/>
      <c r="B1349"/>
      <c r="C1349"/>
      <c r="D1349"/>
      <c r="E1349"/>
    </row>
    <row r="1350" spans="1:5">
      <c r="A1350"/>
      <c r="B1350"/>
      <c r="C1350"/>
      <c r="D1350"/>
      <c r="E1350"/>
    </row>
    <row r="1351" spans="1:5">
      <c r="A1351"/>
      <c r="B1351"/>
      <c r="C1351"/>
      <c r="D1351"/>
      <c r="E1351"/>
    </row>
    <row r="1352" spans="1:5">
      <c r="A1352"/>
      <c r="B1352"/>
      <c r="C1352"/>
      <c r="D1352"/>
      <c r="E1352"/>
    </row>
    <row r="1353" spans="1:5">
      <c r="A1353"/>
      <c r="B1353"/>
      <c r="C1353"/>
      <c r="D1353"/>
      <c r="E1353"/>
    </row>
    <row r="1354" spans="1:5">
      <c r="A1354"/>
      <c r="B1354"/>
      <c r="C1354"/>
      <c r="D1354"/>
      <c r="E1354"/>
    </row>
    <row r="1355" spans="1:5">
      <c r="A1355"/>
      <c r="B1355"/>
      <c r="C1355"/>
      <c r="D1355"/>
      <c r="E1355"/>
    </row>
    <row r="1356" spans="1:5">
      <c r="A1356"/>
      <c r="B1356"/>
      <c r="C1356"/>
      <c r="D1356"/>
      <c r="E1356"/>
    </row>
    <row r="1357" spans="1:5">
      <c r="A1357"/>
      <c r="B1357"/>
      <c r="C1357"/>
      <c r="D1357"/>
      <c r="E1357"/>
    </row>
    <row r="1358" spans="1:5">
      <c r="A1358"/>
      <c r="B1358"/>
      <c r="C1358"/>
      <c r="D1358"/>
      <c r="E1358"/>
    </row>
    <row r="1359" spans="1:5">
      <c r="A1359"/>
      <c r="B1359"/>
      <c r="C1359"/>
      <c r="D1359"/>
      <c r="E1359"/>
    </row>
    <row r="1360" spans="1:5">
      <c r="A1360"/>
      <c r="B1360"/>
      <c r="C1360"/>
      <c r="D1360"/>
      <c r="E1360"/>
    </row>
    <row r="1361" spans="1:5">
      <c r="A1361"/>
      <c r="B1361"/>
      <c r="C1361"/>
      <c r="D1361"/>
      <c r="E1361"/>
    </row>
    <row r="1362" spans="1:5">
      <c r="A1362"/>
      <c r="B1362"/>
      <c r="C1362"/>
      <c r="D1362"/>
      <c r="E1362"/>
    </row>
    <row r="1363" spans="1:5">
      <c r="A1363"/>
      <c r="B1363"/>
      <c r="C1363"/>
      <c r="D1363"/>
      <c r="E1363"/>
    </row>
    <row r="1364" spans="1:5">
      <c r="A1364"/>
      <c r="B1364"/>
      <c r="C1364"/>
      <c r="D1364"/>
      <c r="E1364"/>
    </row>
    <row r="1365" spans="1:5">
      <c r="A1365"/>
      <c r="B1365"/>
      <c r="C1365"/>
      <c r="D1365"/>
      <c r="E1365"/>
    </row>
    <row r="1366" spans="1:5">
      <c r="A1366"/>
      <c r="B1366"/>
      <c r="C1366"/>
      <c r="D1366"/>
      <c r="E1366"/>
    </row>
    <row r="1367" spans="1:5">
      <c r="A1367"/>
      <c r="B1367"/>
      <c r="C1367"/>
      <c r="D1367"/>
      <c r="E1367"/>
    </row>
    <row r="1368" spans="1:5">
      <c r="A1368"/>
      <c r="B1368"/>
      <c r="C1368"/>
      <c r="D1368"/>
      <c r="E1368"/>
    </row>
    <row r="1369" spans="1:5">
      <c r="A1369"/>
      <c r="B1369"/>
      <c r="C1369"/>
      <c r="D1369"/>
      <c r="E1369"/>
    </row>
    <row r="1370" spans="1:5">
      <c r="A1370"/>
      <c r="B1370"/>
      <c r="C1370"/>
      <c r="D1370"/>
      <c r="E1370"/>
    </row>
    <row r="1371" spans="1:5">
      <c r="A1371"/>
      <c r="B1371"/>
      <c r="C1371"/>
      <c r="D1371"/>
      <c r="E1371"/>
    </row>
    <row r="1372" spans="1:5">
      <c r="A1372"/>
      <c r="B1372"/>
      <c r="C1372"/>
      <c r="D1372"/>
      <c r="E1372"/>
    </row>
    <row r="1373" spans="1:5">
      <c r="A1373"/>
      <c r="B1373"/>
      <c r="C1373"/>
      <c r="D1373"/>
      <c r="E1373"/>
    </row>
    <row r="1374" spans="1:5">
      <c r="A1374"/>
      <c r="B1374"/>
      <c r="C1374"/>
      <c r="D1374"/>
      <c r="E1374"/>
    </row>
    <row r="1375" spans="1:5">
      <c r="A1375"/>
      <c r="B1375"/>
      <c r="C1375"/>
      <c r="D1375"/>
      <c r="E1375"/>
    </row>
    <row r="1376" spans="1:5">
      <c r="A1376"/>
      <c r="B1376"/>
      <c r="C1376"/>
      <c r="D1376"/>
      <c r="E1376"/>
    </row>
    <row r="1377" spans="1:5">
      <c r="A1377"/>
      <c r="B1377"/>
      <c r="C1377"/>
      <c r="D1377"/>
      <c r="E1377"/>
    </row>
    <row r="1378" spans="1:5">
      <c r="A1378"/>
      <c r="B1378"/>
      <c r="C1378"/>
      <c r="D1378"/>
      <c r="E1378"/>
    </row>
    <row r="1379" spans="1:5">
      <c r="A1379"/>
      <c r="B1379"/>
      <c r="C1379"/>
      <c r="D1379"/>
      <c r="E1379"/>
    </row>
    <row r="1380" spans="1:5">
      <c r="A1380"/>
      <c r="B1380"/>
      <c r="C1380"/>
      <c r="D1380"/>
      <c r="E1380"/>
    </row>
    <row r="1381" spans="1:5">
      <c r="A1381"/>
      <c r="B1381"/>
      <c r="C1381"/>
      <c r="D1381"/>
      <c r="E1381"/>
    </row>
    <row r="1382" spans="1:5">
      <c r="A1382"/>
      <c r="B1382"/>
      <c r="C1382"/>
      <c r="D1382"/>
      <c r="E1382"/>
    </row>
    <row r="1383" spans="1:5">
      <c r="A1383"/>
      <c r="B1383"/>
      <c r="C1383"/>
      <c r="D1383"/>
      <c r="E1383"/>
    </row>
    <row r="1384" spans="1:5">
      <c r="A1384"/>
      <c r="B1384"/>
      <c r="C1384"/>
      <c r="D1384"/>
      <c r="E1384"/>
    </row>
    <row r="1385" spans="1:5">
      <c r="A1385"/>
      <c r="B1385"/>
      <c r="C1385"/>
      <c r="D1385"/>
      <c r="E1385"/>
    </row>
    <row r="1386" spans="1:5">
      <c r="A1386"/>
      <c r="B1386"/>
      <c r="C1386"/>
      <c r="D1386"/>
      <c r="E1386"/>
    </row>
    <row r="1387" spans="1:5">
      <c r="A1387"/>
      <c r="B1387"/>
      <c r="C1387"/>
      <c r="D1387"/>
      <c r="E1387"/>
    </row>
    <row r="1388" spans="1:5">
      <c r="A1388"/>
      <c r="B1388"/>
      <c r="C1388"/>
      <c r="D1388"/>
      <c r="E1388"/>
    </row>
    <row r="1389" spans="1:5">
      <c r="A1389"/>
      <c r="B1389"/>
      <c r="C1389"/>
      <c r="D1389"/>
      <c r="E1389"/>
    </row>
    <row r="1390" spans="1:5">
      <c r="A1390"/>
      <c r="B1390"/>
      <c r="C1390"/>
      <c r="D1390"/>
      <c r="E1390"/>
    </row>
    <row r="1391" spans="1:5">
      <c r="A1391"/>
      <c r="B1391"/>
      <c r="C1391"/>
      <c r="D1391"/>
      <c r="E1391"/>
    </row>
    <row r="1392" spans="1:5">
      <c r="A1392"/>
      <c r="B1392"/>
      <c r="C1392"/>
      <c r="D1392"/>
      <c r="E1392"/>
    </row>
    <row r="1393" spans="1:5">
      <c r="A1393"/>
      <c r="B1393"/>
      <c r="C1393"/>
      <c r="D1393"/>
      <c r="E1393"/>
    </row>
    <row r="1394" spans="1:5">
      <c r="A1394"/>
      <c r="B1394"/>
      <c r="C1394"/>
      <c r="D1394"/>
      <c r="E1394"/>
    </row>
    <row r="1395" spans="1:5">
      <c r="A1395"/>
      <c r="B1395"/>
      <c r="C1395"/>
      <c r="D1395"/>
      <c r="E1395"/>
    </row>
    <row r="1396" spans="1:5">
      <c r="A1396"/>
      <c r="B1396"/>
      <c r="C1396"/>
      <c r="D1396"/>
      <c r="E1396"/>
    </row>
    <row r="1397" spans="1:5">
      <c r="A1397"/>
      <c r="B1397"/>
      <c r="C1397"/>
      <c r="D1397"/>
      <c r="E1397"/>
    </row>
    <row r="1398" spans="1:5">
      <c r="A1398"/>
      <c r="B1398"/>
      <c r="C1398"/>
      <c r="D1398"/>
      <c r="E1398"/>
    </row>
    <row r="1399" spans="1:5">
      <c r="A1399"/>
      <c r="B1399"/>
      <c r="C1399"/>
      <c r="D1399"/>
      <c r="E1399"/>
    </row>
    <row r="1400" spans="1:5">
      <c r="A1400"/>
      <c r="B1400"/>
      <c r="C1400"/>
      <c r="D1400"/>
      <c r="E1400"/>
    </row>
    <row r="1401" spans="1:5">
      <c r="A1401"/>
      <c r="B1401"/>
      <c r="C1401"/>
      <c r="D1401"/>
      <c r="E1401"/>
    </row>
    <row r="1402" spans="1:5">
      <c r="A1402"/>
      <c r="B1402"/>
      <c r="C1402"/>
      <c r="D1402"/>
      <c r="E1402"/>
    </row>
    <row r="1403" spans="1:5">
      <c r="A1403"/>
      <c r="B1403"/>
      <c r="C1403"/>
      <c r="D1403"/>
      <c r="E1403"/>
    </row>
    <row r="1404" spans="1:5">
      <c r="A1404"/>
      <c r="B1404"/>
      <c r="C1404"/>
      <c r="D1404"/>
      <c r="E1404"/>
    </row>
    <row r="1405" spans="1:5">
      <c r="A1405"/>
      <c r="B1405"/>
      <c r="C1405"/>
      <c r="D1405"/>
      <c r="E1405"/>
    </row>
    <row r="1406" spans="1:5">
      <c r="A1406"/>
      <c r="B1406"/>
      <c r="C1406"/>
      <c r="D1406"/>
      <c r="E1406"/>
    </row>
    <row r="1407" spans="1:5">
      <c r="A1407"/>
      <c r="B1407"/>
      <c r="C1407"/>
      <c r="D1407"/>
      <c r="E1407"/>
    </row>
    <row r="1408" spans="1:5">
      <c r="A1408"/>
      <c r="B1408"/>
      <c r="C1408"/>
      <c r="D1408"/>
      <c r="E1408"/>
    </row>
    <row r="1409" spans="1:5">
      <c r="A1409"/>
      <c r="B1409"/>
      <c r="C1409"/>
      <c r="D1409"/>
      <c r="E1409"/>
    </row>
    <row r="1410" spans="1:5">
      <c r="A1410"/>
      <c r="B1410"/>
      <c r="C1410"/>
      <c r="D1410"/>
      <c r="E1410"/>
    </row>
    <row r="1411" spans="1:5">
      <c r="A1411"/>
      <c r="B1411"/>
      <c r="C1411"/>
      <c r="D1411"/>
      <c r="E1411"/>
    </row>
    <row r="1412" spans="1:5">
      <c r="A1412"/>
      <c r="B1412"/>
      <c r="C1412"/>
      <c r="D1412"/>
      <c r="E1412"/>
    </row>
    <row r="1413" spans="1:5">
      <c r="A1413"/>
      <c r="B1413"/>
      <c r="C1413"/>
      <c r="D1413"/>
      <c r="E1413"/>
    </row>
    <row r="1414" spans="1:5">
      <c r="A1414"/>
      <c r="B1414"/>
      <c r="C1414"/>
      <c r="D1414"/>
      <c r="E1414"/>
    </row>
    <row r="1415" spans="1:5">
      <c r="A1415"/>
      <c r="B1415"/>
      <c r="C1415"/>
      <c r="D1415"/>
      <c r="E1415"/>
    </row>
    <row r="1416" spans="1:5">
      <c r="A1416"/>
      <c r="B1416"/>
      <c r="C1416"/>
      <c r="D1416"/>
      <c r="E1416"/>
    </row>
    <row r="1417" spans="1:5">
      <c r="A1417"/>
      <c r="B1417"/>
      <c r="C1417"/>
      <c r="D1417"/>
      <c r="E1417"/>
    </row>
    <row r="1418" spans="1:5">
      <c r="A1418"/>
      <c r="B1418"/>
      <c r="C1418"/>
      <c r="D1418"/>
      <c r="E1418"/>
    </row>
    <row r="1419" spans="1:5">
      <c r="A1419"/>
      <c r="B1419"/>
      <c r="C1419"/>
      <c r="D1419"/>
      <c r="E1419"/>
    </row>
    <row r="1420" spans="1:5">
      <c r="A1420"/>
      <c r="B1420"/>
      <c r="C1420"/>
      <c r="D1420"/>
      <c r="E1420"/>
    </row>
    <row r="1421" spans="1:5">
      <c r="A1421"/>
      <c r="B1421"/>
      <c r="C1421"/>
      <c r="D1421"/>
      <c r="E1421"/>
    </row>
    <row r="1422" spans="1:5">
      <c r="A1422"/>
      <c r="B1422"/>
      <c r="C1422"/>
      <c r="D1422"/>
      <c r="E1422"/>
    </row>
    <row r="1423" spans="1:5">
      <c r="A1423"/>
      <c r="B1423"/>
      <c r="C1423"/>
      <c r="D1423"/>
      <c r="E1423"/>
    </row>
    <row r="1424" spans="1:5">
      <c r="A1424"/>
      <c r="B1424"/>
      <c r="C1424"/>
      <c r="D1424"/>
      <c r="E1424"/>
    </row>
    <row r="1425" spans="1:5">
      <c r="A1425"/>
      <c r="B1425"/>
      <c r="C1425"/>
      <c r="D1425"/>
      <c r="E1425"/>
    </row>
    <row r="1426" spans="1:5">
      <c r="A1426"/>
      <c r="B1426"/>
      <c r="C1426"/>
      <c r="D1426"/>
      <c r="E1426"/>
    </row>
    <row r="1427" spans="1:5">
      <c r="A1427"/>
      <c r="B1427"/>
      <c r="C1427"/>
      <c r="D1427"/>
      <c r="E1427"/>
    </row>
    <row r="1428" spans="1:5">
      <c r="A1428"/>
      <c r="B1428"/>
      <c r="C1428"/>
      <c r="D1428"/>
      <c r="E1428"/>
    </row>
    <row r="1429" spans="1:5">
      <c r="A1429"/>
      <c r="B1429"/>
      <c r="C1429"/>
      <c r="D1429"/>
      <c r="E1429"/>
    </row>
    <row r="1430" spans="1:5">
      <c r="A1430"/>
      <c r="B1430"/>
      <c r="C1430"/>
      <c r="D1430"/>
      <c r="E1430"/>
    </row>
    <row r="1431" spans="1:5">
      <c r="A1431"/>
      <c r="B1431"/>
      <c r="C1431"/>
      <c r="D1431"/>
      <c r="E1431"/>
    </row>
    <row r="1432" spans="1:5">
      <c r="A1432"/>
      <c r="B1432"/>
      <c r="C1432"/>
      <c r="D1432"/>
      <c r="E1432"/>
    </row>
    <row r="1433" spans="1:5">
      <c r="A1433"/>
      <c r="B1433"/>
      <c r="C1433"/>
      <c r="D1433"/>
      <c r="E1433"/>
    </row>
    <row r="1434" spans="1:5">
      <c r="A1434"/>
      <c r="B1434"/>
      <c r="C1434"/>
      <c r="D1434"/>
      <c r="E1434"/>
    </row>
    <row r="1435" spans="1:5">
      <c r="A1435"/>
      <c r="B1435"/>
      <c r="C1435"/>
      <c r="D1435"/>
      <c r="E1435"/>
    </row>
    <row r="1436" spans="1:5">
      <c r="A1436"/>
      <c r="B1436"/>
      <c r="C1436"/>
      <c r="D1436"/>
      <c r="E1436"/>
    </row>
    <row r="1437" spans="1:5">
      <c r="A1437"/>
      <c r="B1437"/>
      <c r="C1437"/>
      <c r="D1437"/>
      <c r="E1437"/>
    </row>
    <row r="1438" spans="1:5">
      <c r="A1438"/>
      <c r="B1438"/>
      <c r="C1438"/>
      <c r="D1438"/>
      <c r="E1438"/>
    </row>
    <row r="1439" spans="1:5">
      <c r="A1439"/>
      <c r="B1439"/>
      <c r="C1439"/>
      <c r="D1439"/>
      <c r="E1439"/>
    </row>
    <row r="1440" spans="1:5">
      <c r="A1440"/>
      <c r="B1440"/>
      <c r="C1440"/>
      <c r="D1440"/>
      <c r="E1440"/>
    </row>
    <row r="1441" spans="1:5">
      <c r="A1441"/>
      <c r="B1441"/>
      <c r="C1441"/>
      <c r="D1441"/>
      <c r="E1441"/>
    </row>
    <row r="1442" spans="1:5">
      <c r="A1442"/>
      <c r="B1442"/>
      <c r="C1442"/>
      <c r="D1442"/>
      <c r="E1442"/>
    </row>
    <row r="1443" spans="1:5">
      <c r="A1443"/>
      <c r="B1443"/>
      <c r="C1443"/>
      <c r="D1443"/>
      <c r="E1443"/>
    </row>
    <row r="1444" spans="1:5">
      <c r="A1444"/>
      <c r="B1444"/>
      <c r="C1444"/>
      <c r="D1444"/>
      <c r="E1444"/>
    </row>
    <row r="1445" spans="1:5">
      <c r="A1445"/>
      <c r="B1445"/>
      <c r="C1445"/>
      <c r="D1445"/>
      <c r="E1445"/>
    </row>
    <row r="1446" spans="1:5">
      <c r="A1446"/>
      <c r="B1446"/>
      <c r="C1446"/>
      <c r="D1446"/>
      <c r="E1446"/>
    </row>
    <row r="1447" spans="1:5">
      <c r="A1447"/>
      <c r="B1447"/>
      <c r="C1447"/>
      <c r="D1447"/>
      <c r="E1447"/>
    </row>
    <row r="1448" spans="1:5">
      <c r="A1448"/>
      <c r="B1448"/>
      <c r="C1448"/>
      <c r="D1448"/>
      <c r="E1448"/>
    </row>
    <row r="1449" spans="1:5">
      <c r="A1449"/>
      <c r="B1449"/>
      <c r="C1449"/>
      <c r="D1449"/>
      <c r="E1449"/>
    </row>
    <row r="1450" spans="1:5">
      <c r="A1450"/>
      <c r="B1450"/>
      <c r="C1450"/>
      <c r="D1450"/>
      <c r="E1450"/>
    </row>
    <row r="1451" spans="1:5">
      <c r="A1451"/>
      <c r="B1451"/>
      <c r="C1451"/>
      <c r="D1451"/>
      <c r="E1451"/>
    </row>
    <row r="1452" spans="1:5">
      <c r="A1452"/>
      <c r="B1452"/>
      <c r="C1452"/>
      <c r="D1452"/>
      <c r="E1452"/>
    </row>
    <row r="1453" spans="1:5">
      <c r="A1453"/>
      <c r="B1453"/>
      <c r="C1453"/>
      <c r="D1453"/>
      <c r="E1453"/>
    </row>
    <row r="1454" spans="1:5">
      <c r="A1454"/>
      <c r="B1454"/>
      <c r="C1454"/>
      <c r="D1454"/>
      <c r="E1454"/>
    </row>
    <row r="1455" spans="1:5">
      <c r="A1455"/>
      <c r="B1455"/>
      <c r="C1455"/>
      <c r="D1455"/>
      <c r="E1455"/>
    </row>
    <row r="1456" spans="1:5">
      <c r="A1456"/>
      <c r="B1456"/>
      <c r="C1456"/>
      <c r="D1456"/>
      <c r="E1456"/>
    </row>
    <row r="1457" spans="1:5">
      <c r="A1457"/>
      <c r="B1457"/>
      <c r="C1457"/>
      <c r="D1457"/>
      <c r="E1457"/>
    </row>
    <row r="1458" spans="1:5">
      <c r="A1458"/>
      <c r="B1458"/>
      <c r="C1458"/>
      <c r="D1458"/>
      <c r="E1458"/>
    </row>
    <row r="1459" spans="1:5">
      <c r="A1459"/>
      <c r="B1459"/>
      <c r="C1459"/>
      <c r="D1459"/>
      <c r="E1459"/>
    </row>
    <row r="1460" spans="1:5">
      <c r="A1460"/>
      <c r="B1460"/>
      <c r="C1460"/>
      <c r="D1460"/>
      <c r="E1460"/>
    </row>
    <row r="1461" spans="1:5">
      <c r="A1461"/>
      <c r="B1461"/>
      <c r="C1461"/>
      <c r="D1461"/>
      <c r="E1461"/>
    </row>
    <row r="1462" spans="1:5">
      <c r="A1462"/>
      <c r="B1462"/>
      <c r="C1462"/>
      <c r="D1462"/>
      <c r="E1462"/>
    </row>
    <row r="1463" spans="1:5">
      <c r="A1463"/>
      <c r="B1463"/>
      <c r="C1463"/>
      <c r="D1463"/>
      <c r="E1463"/>
    </row>
    <row r="1464" spans="1:5">
      <c r="A1464"/>
      <c r="B1464"/>
      <c r="C1464"/>
      <c r="D1464"/>
      <c r="E1464"/>
    </row>
    <row r="1465" spans="1:5">
      <c r="A1465"/>
      <c r="B1465"/>
      <c r="C1465"/>
      <c r="D1465"/>
      <c r="E1465"/>
    </row>
    <row r="1466" spans="1:5">
      <c r="A1466"/>
      <c r="B1466"/>
      <c r="C1466"/>
      <c r="D1466"/>
      <c r="E1466"/>
    </row>
    <row r="1467" spans="1:5">
      <c r="A1467"/>
      <c r="B1467"/>
      <c r="C1467"/>
      <c r="D1467"/>
      <c r="E1467"/>
    </row>
    <row r="1468" spans="1:5">
      <c r="A1468"/>
      <c r="B1468"/>
      <c r="C1468"/>
      <c r="D1468"/>
      <c r="E1468"/>
    </row>
    <row r="1469" spans="1:5">
      <c r="A1469"/>
      <c r="B1469"/>
      <c r="C1469"/>
      <c r="D1469"/>
      <c r="E1469"/>
    </row>
    <row r="1470" spans="1:5">
      <c r="A1470"/>
      <c r="B1470"/>
      <c r="C1470"/>
      <c r="D1470"/>
      <c r="E1470"/>
    </row>
    <row r="1471" spans="1:5">
      <c r="A1471"/>
      <c r="B1471"/>
      <c r="C1471"/>
      <c r="D1471"/>
      <c r="E1471"/>
    </row>
    <row r="1472" spans="1:5">
      <c r="A1472"/>
      <c r="B1472"/>
      <c r="C1472"/>
      <c r="D1472"/>
      <c r="E1472"/>
    </row>
    <row r="1473" spans="1:5">
      <c r="A1473"/>
      <c r="B1473"/>
      <c r="C1473"/>
      <c r="D1473"/>
      <c r="E1473"/>
    </row>
    <row r="1474" spans="1:5">
      <c r="A1474"/>
      <c r="B1474"/>
      <c r="C1474"/>
      <c r="D1474"/>
      <c r="E1474"/>
    </row>
    <row r="1475" spans="1:5">
      <c r="A1475"/>
      <c r="B1475"/>
      <c r="C1475"/>
      <c r="D1475"/>
      <c r="E1475"/>
    </row>
    <row r="1476" spans="1:5">
      <c r="A1476"/>
      <c r="B1476"/>
      <c r="C1476"/>
      <c r="D1476"/>
      <c r="E1476"/>
    </row>
    <row r="1477" spans="1:5">
      <c r="A1477"/>
      <c r="B1477"/>
      <c r="C1477"/>
      <c r="D1477"/>
      <c r="E1477"/>
    </row>
    <row r="1478" spans="1:5">
      <c r="A1478"/>
      <c r="B1478"/>
      <c r="C1478"/>
      <c r="D1478"/>
      <c r="E1478"/>
    </row>
    <row r="1479" spans="1:5">
      <c r="A1479"/>
      <c r="B1479"/>
      <c r="C1479"/>
      <c r="D1479"/>
      <c r="E1479"/>
    </row>
    <row r="1480" spans="1:5">
      <c r="A1480"/>
      <c r="B1480"/>
      <c r="C1480"/>
      <c r="D1480"/>
      <c r="E1480"/>
    </row>
    <row r="1481" spans="1:5">
      <c r="A1481"/>
      <c r="B1481"/>
      <c r="C1481"/>
      <c r="D1481"/>
      <c r="E1481"/>
    </row>
    <row r="1482" spans="1:5">
      <c r="A1482"/>
      <c r="B1482"/>
      <c r="C1482"/>
      <c r="D1482"/>
      <c r="E1482"/>
    </row>
    <row r="1483" spans="1:5">
      <c r="A1483"/>
      <c r="B1483"/>
      <c r="C1483"/>
      <c r="D1483"/>
      <c r="E1483"/>
    </row>
    <row r="1484" spans="1:5">
      <c r="A1484"/>
      <c r="B1484"/>
      <c r="C1484"/>
      <c r="D1484"/>
      <c r="E1484"/>
    </row>
    <row r="1485" spans="1:5">
      <c r="A1485"/>
      <c r="B1485"/>
      <c r="C1485"/>
      <c r="D1485"/>
      <c r="E1485"/>
    </row>
    <row r="1486" spans="1:5">
      <c r="A1486"/>
      <c r="B1486"/>
      <c r="C1486"/>
      <c r="D1486"/>
      <c r="E1486"/>
    </row>
    <row r="1487" spans="1:5">
      <c r="A1487"/>
      <c r="B1487"/>
      <c r="C1487"/>
      <c r="D1487"/>
      <c r="E1487"/>
    </row>
    <row r="1488" spans="1:5">
      <c r="A1488"/>
      <c r="B1488"/>
      <c r="C1488"/>
      <c r="D1488"/>
      <c r="E1488"/>
    </row>
    <row r="1489" spans="1:5">
      <c r="A1489"/>
      <c r="B1489"/>
      <c r="C1489"/>
      <c r="D1489"/>
      <c r="E1489"/>
    </row>
    <row r="1490" spans="1:5">
      <c r="A1490"/>
      <c r="B1490"/>
      <c r="C1490"/>
      <c r="D1490"/>
      <c r="E1490"/>
    </row>
    <row r="1491" spans="1:5">
      <c r="A1491"/>
      <c r="B1491"/>
      <c r="C1491"/>
      <c r="D1491"/>
      <c r="E1491"/>
    </row>
    <row r="1492" spans="1:5">
      <c r="A1492"/>
      <c r="B1492"/>
      <c r="C1492"/>
      <c r="D1492"/>
      <c r="E1492"/>
    </row>
    <row r="1493" spans="1:5">
      <c r="A1493"/>
      <c r="B1493"/>
      <c r="C1493"/>
      <c r="D1493"/>
      <c r="E1493"/>
    </row>
    <row r="1494" spans="1:5">
      <c r="A1494"/>
      <c r="B1494"/>
      <c r="C1494"/>
      <c r="D1494"/>
      <c r="E1494"/>
    </row>
    <row r="1495" spans="1:5">
      <c r="A1495"/>
      <c r="B1495"/>
      <c r="C1495"/>
      <c r="D1495"/>
      <c r="E1495"/>
    </row>
    <row r="1496" spans="1:5">
      <c r="A1496"/>
      <c r="B1496"/>
      <c r="C1496"/>
      <c r="D1496"/>
      <c r="E1496"/>
    </row>
    <row r="1497" spans="1:5">
      <c r="A1497"/>
      <c r="B1497"/>
      <c r="C1497"/>
      <c r="D1497"/>
      <c r="E1497"/>
    </row>
    <row r="1498" spans="1:5">
      <c r="A1498"/>
      <c r="B1498"/>
      <c r="C1498"/>
      <c r="D1498"/>
      <c r="E1498"/>
    </row>
    <row r="1499" spans="1:5">
      <c r="A1499"/>
      <c r="B1499"/>
      <c r="C1499"/>
      <c r="D1499"/>
      <c r="E1499"/>
    </row>
    <row r="1500" spans="1:5">
      <c r="A1500"/>
      <c r="B1500"/>
      <c r="C1500"/>
      <c r="D1500"/>
      <c r="E1500"/>
    </row>
    <row r="1501" spans="1:5">
      <c r="A1501"/>
      <c r="B1501"/>
      <c r="C1501"/>
      <c r="D1501"/>
      <c r="E1501"/>
    </row>
    <row r="1502" spans="1:5">
      <c r="A1502"/>
      <c r="B1502"/>
      <c r="C1502"/>
      <c r="D1502"/>
      <c r="E1502"/>
    </row>
    <row r="1503" spans="1:5">
      <c r="A1503"/>
      <c r="B1503"/>
      <c r="C1503"/>
      <c r="D1503"/>
      <c r="E1503"/>
    </row>
    <row r="1504" spans="1:5">
      <c r="A1504"/>
      <c r="B1504"/>
      <c r="C1504"/>
      <c r="D1504"/>
      <c r="E1504"/>
    </row>
    <row r="1505" spans="1:5">
      <c r="A1505"/>
      <c r="B1505"/>
      <c r="C1505"/>
      <c r="D1505"/>
      <c r="E1505"/>
    </row>
    <row r="1506" spans="1:5">
      <c r="A1506"/>
      <c r="B1506"/>
      <c r="C1506"/>
      <c r="D1506"/>
      <c r="E1506"/>
    </row>
    <row r="1507" spans="1:5">
      <c r="A1507"/>
      <c r="B1507"/>
      <c r="C1507"/>
      <c r="D1507"/>
      <c r="E1507"/>
    </row>
    <row r="1508" spans="1:5">
      <c r="A1508"/>
      <c r="B1508"/>
      <c r="C1508"/>
      <c r="D1508"/>
      <c r="E1508"/>
    </row>
    <row r="1509" spans="1:5">
      <c r="A1509"/>
      <c r="B1509"/>
      <c r="C1509"/>
      <c r="D1509"/>
      <c r="E1509"/>
    </row>
    <row r="1510" spans="1:5">
      <c r="A1510"/>
      <c r="B1510"/>
      <c r="C1510"/>
      <c r="D1510"/>
      <c r="E1510"/>
    </row>
    <row r="1511" spans="1:5">
      <c r="A1511"/>
      <c r="B1511"/>
      <c r="C1511"/>
      <c r="D1511"/>
      <c r="E1511"/>
    </row>
    <row r="1512" spans="1:5">
      <c r="A1512"/>
      <c r="B1512"/>
      <c r="C1512"/>
      <c r="D1512"/>
      <c r="E1512"/>
    </row>
    <row r="1513" spans="1:5">
      <c r="A1513"/>
      <c r="B1513"/>
      <c r="C1513"/>
      <c r="D1513"/>
      <c r="E1513"/>
    </row>
    <row r="1514" spans="1:5">
      <c r="A1514"/>
      <c r="B1514"/>
      <c r="C1514"/>
      <c r="D1514"/>
      <c r="E1514"/>
    </row>
    <row r="1515" spans="1:5">
      <c r="A1515"/>
      <c r="B1515"/>
      <c r="C1515"/>
      <c r="D1515"/>
      <c r="E1515"/>
    </row>
    <row r="1516" spans="1:5">
      <c r="A1516"/>
      <c r="B1516"/>
      <c r="C1516"/>
      <c r="D1516"/>
      <c r="E1516"/>
    </row>
    <row r="1517" spans="1:5">
      <c r="A1517"/>
      <c r="B1517"/>
      <c r="C1517"/>
      <c r="D1517"/>
      <c r="E1517"/>
    </row>
    <row r="1518" spans="1:5">
      <c r="A1518"/>
      <c r="B1518"/>
      <c r="C1518"/>
      <c r="D1518"/>
      <c r="E1518"/>
    </row>
    <row r="1519" spans="1:5">
      <c r="A1519"/>
      <c r="B1519"/>
      <c r="C1519"/>
      <c r="D1519"/>
      <c r="E1519"/>
    </row>
    <row r="1520" spans="1:5">
      <c r="A1520"/>
      <c r="B1520"/>
      <c r="C1520"/>
      <c r="D1520"/>
      <c r="E1520"/>
    </row>
    <row r="1521" spans="1:5">
      <c r="A1521"/>
      <c r="B1521"/>
      <c r="C1521"/>
      <c r="D1521"/>
      <c r="E1521"/>
    </row>
    <row r="1522" spans="1:5">
      <c r="A1522"/>
      <c r="B1522"/>
      <c r="C1522"/>
      <c r="D1522"/>
      <c r="E1522"/>
    </row>
    <row r="1523" spans="1:5">
      <c r="A1523"/>
      <c r="B1523"/>
      <c r="C1523"/>
      <c r="D1523"/>
      <c r="E1523"/>
    </row>
    <row r="1524" spans="1:5">
      <c r="A1524"/>
      <c r="B1524"/>
      <c r="C1524"/>
      <c r="D1524"/>
      <c r="E1524"/>
    </row>
    <row r="1525" spans="1:5">
      <c r="A1525"/>
      <c r="B1525"/>
      <c r="C1525"/>
      <c r="D1525"/>
      <c r="E1525"/>
    </row>
    <row r="1526" spans="1:5">
      <c r="A1526"/>
      <c r="B1526"/>
      <c r="C1526"/>
      <c r="D1526"/>
      <c r="E1526"/>
    </row>
    <row r="1527" spans="1:5">
      <c r="A1527"/>
      <c r="B1527"/>
      <c r="C1527"/>
      <c r="D1527"/>
      <c r="E1527"/>
    </row>
    <row r="1528" spans="1:5">
      <c r="A1528"/>
      <c r="B1528"/>
      <c r="C1528"/>
      <c r="D1528"/>
      <c r="E1528"/>
    </row>
    <row r="1529" spans="1:5">
      <c r="A1529"/>
      <c r="B1529"/>
      <c r="C1529"/>
      <c r="D1529"/>
      <c r="E1529"/>
    </row>
    <row r="1530" spans="1:5">
      <c r="A1530"/>
      <c r="B1530"/>
      <c r="C1530"/>
      <c r="D1530"/>
      <c r="E1530"/>
    </row>
    <row r="1531" spans="1:5">
      <c r="A1531"/>
      <c r="B1531"/>
      <c r="C1531"/>
      <c r="D1531"/>
      <c r="E1531"/>
    </row>
    <row r="1532" spans="1:5">
      <c r="A1532"/>
      <c r="B1532"/>
      <c r="C1532"/>
      <c r="D1532"/>
      <c r="E1532"/>
    </row>
    <row r="1533" spans="1:5">
      <c r="A1533"/>
      <c r="B1533"/>
      <c r="C1533"/>
      <c r="D1533"/>
      <c r="E1533"/>
    </row>
    <row r="1534" spans="1:5">
      <c r="A1534"/>
      <c r="B1534"/>
      <c r="C1534"/>
      <c r="D1534"/>
      <c r="E1534"/>
    </row>
    <row r="1535" spans="1:5">
      <c r="A1535"/>
      <c r="B1535"/>
      <c r="C1535"/>
      <c r="D1535"/>
      <c r="E1535"/>
    </row>
    <row r="1536" spans="1:5">
      <c r="A1536"/>
      <c r="B1536"/>
      <c r="C1536"/>
      <c r="D1536"/>
      <c r="E1536"/>
    </row>
    <row r="1537" spans="1:5">
      <c r="A1537"/>
      <c r="B1537"/>
      <c r="C1537"/>
      <c r="D1537"/>
      <c r="E1537"/>
    </row>
    <row r="1538" spans="1:5">
      <c r="A1538"/>
      <c r="B1538"/>
      <c r="C1538"/>
      <c r="D1538"/>
      <c r="E1538"/>
    </row>
    <row r="1539" spans="1:5">
      <c r="A1539"/>
      <c r="B1539"/>
      <c r="C1539"/>
      <c r="D1539"/>
      <c r="E1539"/>
    </row>
    <row r="1540" spans="1:5">
      <c r="A1540"/>
      <c r="B1540"/>
      <c r="C1540"/>
      <c r="D1540"/>
      <c r="E1540"/>
    </row>
    <row r="1541" spans="1:5">
      <c r="A1541"/>
      <c r="B1541"/>
      <c r="C1541"/>
      <c r="D1541"/>
      <c r="E1541"/>
    </row>
    <row r="1542" spans="1:5">
      <c r="A1542"/>
      <c r="B1542"/>
      <c r="C1542"/>
      <c r="D1542"/>
      <c r="E1542"/>
    </row>
    <row r="1543" spans="1:5">
      <c r="A1543"/>
      <c r="B1543"/>
      <c r="C1543"/>
      <c r="D1543"/>
      <c r="E1543"/>
    </row>
    <row r="1544" spans="1:5">
      <c r="A1544"/>
      <c r="B1544"/>
      <c r="C1544"/>
      <c r="D1544"/>
      <c r="E1544"/>
    </row>
    <row r="1545" spans="1:5">
      <c r="A1545"/>
      <c r="B1545"/>
      <c r="C1545"/>
      <c r="D1545"/>
      <c r="E1545"/>
    </row>
    <row r="1546" spans="1:5">
      <c r="A1546"/>
      <c r="B1546"/>
      <c r="C1546"/>
      <c r="D1546"/>
      <c r="E1546"/>
    </row>
    <row r="1547" spans="1:5">
      <c r="A1547"/>
      <c r="B1547"/>
      <c r="C1547"/>
      <c r="D1547"/>
      <c r="E1547"/>
    </row>
    <row r="1548" spans="1:5">
      <c r="A1548"/>
      <c r="B1548"/>
      <c r="C1548"/>
      <c r="D1548"/>
      <c r="E1548"/>
    </row>
    <row r="1549" spans="1:5">
      <c r="A1549"/>
      <c r="B1549"/>
      <c r="C1549"/>
      <c r="D1549"/>
      <c r="E1549"/>
    </row>
    <row r="1550" spans="1:5">
      <c r="A1550"/>
      <c r="B1550"/>
      <c r="C1550"/>
      <c r="D1550"/>
      <c r="E1550"/>
    </row>
    <row r="1551" spans="1:5">
      <c r="A1551"/>
      <c r="B1551"/>
      <c r="C1551"/>
      <c r="D1551"/>
      <c r="E1551"/>
    </row>
    <row r="1552" spans="1:5">
      <c r="A1552"/>
      <c r="B1552"/>
      <c r="C1552"/>
      <c r="D1552"/>
      <c r="E1552"/>
    </row>
    <row r="1553" spans="1:5">
      <c r="A1553"/>
      <c r="B1553"/>
      <c r="C1553"/>
      <c r="D1553"/>
      <c r="E1553"/>
    </row>
    <row r="1554" spans="1:5">
      <c r="A1554"/>
      <c r="B1554"/>
      <c r="C1554"/>
      <c r="D1554"/>
      <c r="E1554"/>
    </row>
    <row r="1555" spans="1:5">
      <c r="A1555"/>
      <c r="B1555"/>
      <c r="C1555"/>
      <c r="D1555"/>
      <c r="E1555"/>
    </row>
    <row r="1556" spans="1:5">
      <c r="A1556"/>
      <c r="B1556"/>
      <c r="C1556"/>
      <c r="D1556"/>
      <c r="E1556"/>
    </row>
    <row r="1557" spans="1:5">
      <c r="A1557"/>
      <c r="B1557"/>
      <c r="C1557"/>
      <c r="D1557"/>
      <c r="E1557"/>
    </row>
    <row r="1558" spans="1:5">
      <c r="A1558"/>
      <c r="B1558"/>
      <c r="C1558"/>
      <c r="D1558"/>
      <c r="E1558"/>
    </row>
    <row r="1559" spans="1:5">
      <c r="A1559"/>
      <c r="B1559"/>
      <c r="C1559"/>
      <c r="D1559"/>
      <c r="E1559"/>
    </row>
    <row r="1560" spans="1:5">
      <c r="A1560"/>
      <c r="B1560"/>
      <c r="C1560"/>
      <c r="D1560"/>
      <c r="E1560"/>
    </row>
    <row r="1561" spans="1:5">
      <c r="A1561"/>
      <c r="B1561"/>
      <c r="C1561"/>
      <c r="D1561"/>
      <c r="E1561"/>
    </row>
    <row r="1562" spans="1:5">
      <c r="A1562"/>
      <c r="B1562"/>
      <c r="C1562"/>
      <c r="D1562"/>
      <c r="E1562"/>
    </row>
    <row r="1563" spans="1:5">
      <c r="A1563"/>
      <c r="B1563"/>
      <c r="C1563"/>
      <c r="D1563"/>
      <c r="E1563"/>
    </row>
    <row r="1564" spans="1:5">
      <c r="A1564"/>
      <c r="B1564"/>
      <c r="C1564"/>
      <c r="D1564"/>
      <c r="E1564"/>
    </row>
    <row r="1565" spans="1:5">
      <c r="A1565"/>
      <c r="B1565"/>
      <c r="C1565"/>
      <c r="D1565"/>
      <c r="E1565"/>
    </row>
    <row r="1566" spans="1:5">
      <c r="A1566"/>
      <c r="B1566"/>
      <c r="C1566"/>
      <c r="D1566"/>
      <c r="E1566"/>
    </row>
    <row r="1567" spans="1:5">
      <c r="A1567"/>
      <c r="B1567"/>
      <c r="C1567"/>
      <c r="D1567"/>
      <c r="E1567"/>
    </row>
    <row r="1568" spans="1:5">
      <c r="A1568"/>
      <c r="B1568"/>
      <c r="C1568"/>
      <c r="D1568"/>
      <c r="E1568"/>
    </row>
    <row r="1569" spans="1:5">
      <c r="A1569"/>
      <c r="B1569"/>
      <c r="C1569"/>
      <c r="D1569"/>
      <c r="E1569"/>
    </row>
    <row r="1570" spans="1:5">
      <c r="A1570"/>
      <c r="B1570"/>
      <c r="C1570"/>
      <c r="D1570"/>
      <c r="E1570"/>
    </row>
    <row r="1571" spans="1:5">
      <c r="A1571"/>
      <c r="B1571"/>
      <c r="C1571"/>
      <c r="D1571"/>
      <c r="E1571"/>
    </row>
    <row r="1572" spans="1:5">
      <c r="A1572"/>
      <c r="B1572"/>
      <c r="C1572"/>
      <c r="D1572"/>
      <c r="E1572"/>
    </row>
    <row r="1573" spans="1:5">
      <c r="A1573"/>
      <c r="B1573"/>
      <c r="C1573"/>
      <c r="D1573"/>
      <c r="E1573"/>
    </row>
    <row r="1574" spans="1:5">
      <c r="A1574"/>
      <c r="B1574"/>
      <c r="C1574"/>
      <c r="D1574"/>
      <c r="E1574"/>
    </row>
    <row r="1575" spans="1:5">
      <c r="A1575"/>
      <c r="B1575"/>
      <c r="C1575"/>
      <c r="D1575"/>
      <c r="E1575"/>
    </row>
    <row r="1576" spans="1:5">
      <c r="A1576"/>
      <c r="B1576"/>
      <c r="C1576"/>
      <c r="D1576"/>
      <c r="E1576"/>
    </row>
    <row r="1577" spans="1:5">
      <c r="A1577"/>
      <c r="B1577"/>
      <c r="C1577"/>
      <c r="D1577"/>
      <c r="E1577"/>
    </row>
    <row r="1578" spans="1:5">
      <c r="A1578"/>
      <c r="B1578"/>
      <c r="C1578"/>
      <c r="D1578"/>
      <c r="E1578"/>
    </row>
    <row r="1579" spans="1:5">
      <c r="A1579"/>
      <c r="B1579"/>
      <c r="C1579"/>
      <c r="D1579"/>
      <c r="E1579"/>
    </row>
    <row r="1580" spans="1:5">
      <c r="A1580"/>
      <c r="B1580"/>
      <c r="C1580"/>
      <c r="D1580"/>
      <c r="E1580"/>
    </row>
    <row r="1581" spans="1:5">
      <c r="A1581"/>
      <c r="B1581"/>
      <c r="C1581"/>
      <c r="D1581"/>
      <c r="E1581"/>
    </row>
    <row r="1582" spans="1:5">
      <c r="A1582"/>
      <c r="B1582"/>
      <c r="C1582"/>
      <c r="D1582"/>
      <c r="E1582"/>
    </row>
    <row r="1583" spans="1:5">
      <c r="A1583"/>
      <c r="B1583"/>
      <c r="C1583"/>
      <c r="D1583"/>
      <c r="E1583"/>
    </row>
    <row r="1584" spans="1:5">
      <c r="A1584"/>
      <c r="B1584"/>
      <c r="C1584"/>
      <c r="D1584"/>
      <c r="E1584"/>
    </row>
    <row r="1585" spans="1:5">
      <c r="A1585"/>
      <c r="B1585"/>
      <c r="C1585"/>
      <c r="D1585"/>
      <c r="E1585"/>
    </row>
    <row r="1586" spans="1:5">
      <c r="A1586"/>
      <c r="B1586"/>
      <c r="C1586"/>
      <c r="D1586"/>
      <c r="E1586"/>
    </row>
    <row r="1587" spans="1:5">
      <c r="A1587"/>
      <c r="B1587"/>
      <c r="C1587"/>
      <c r="D1587"/>
      <c r="E1587"/>
    </row>
    <row r="1588" spans="1:5">
      <c r="A1588"/>
      <c r="B1588"/>
      <c r="C1588"/>
      <c r="D1588"/>
      <c r="E1588"/>
    </row>
    <row r="1589" spans="1:5">
      <c r="A1589"/>
      <c r="B1589"/>
      <c r="C1589"/>
      <c r="D1589"/>
      <c r="E1589"/>
    </row>
    <row r="1590" spans="1:5">
      <c r="A1590"/>
      <c r="B1590"/>
      <c r="C1590"/>
      <c r="D1590"/>
      <c r="E1590"/>
    </row>
    <row r="1591" spans="1:5">
      <c r="A1591"/>
      <c r="B1591"/>
      <c r="C1591"/>
      <c r="D1591"/>
      <c r="E1591"/>
    </row>
    <row r="1592" spans="1:5">
      <c r="A1592"/>
      <c r="B1592"/>
      <c r="C1592"/>
      <c r="D1592"/>
      <c r="E1592"/>
    </row>
    <row r="1593" spans="1:5">
      <c r="A1593"/>
      <c r="B1593"/>
      <c r="C1593"/>
      <c r="D1593"/>
      <c r="E1593"/>
    </row>
    <row r="1594" spans="1:5">
      <c r="A1594"/>
      <c r="B1594"/>
      <c r="C1594"/>
      <c r="D1594"/>
      <c r="E1594"/>
    </row>
    <row r="1595" spans="1:5">
      <c r="A1595"/>
      <c r="B1595"/>
      <c r="C1595"/>
      <c r="D1595"/>
      <c r="E1595"/>
    </row>
    <row r="1596" spans="1:5">
      <c r="A1596"/>
      <c r="B1596"/>
      <c r="C1596"/>
      <c r="D1596"/>
      <c r="E1596"/>
    </row>
    <row r="1597" spans="1:5">
      <c r="A1597"/>
      <c r="B1597"/>
      <c r="C1597"/>
      <c r="D1597"/>
      <c r="E1597"/>
    </row>
    <row r="1598" spans="1:5">
      <c r="A1598"/>
      <c r="B1598"/>
      <c r="C1598"/>
      <c r="D1598"/>
      <c r="E1598"/>
    </row>
    <row r="1599" spans="1:5">
      <c r="A1599"/>
      <c r="B1599"/>
      <c r="C1599"/>
      <c r="D1599"/>
      <c r="E1599"/>
    </row>
    <row r="1600" spans="1:5">
      <c r="A1600"/>
      <c r="B1600"/>
      <c r="C1600"/>
      <c r="D1600"/>
      <c r="E1600"/>
    </row>
    <row r="1601" spans="1:5">
      <c r="A1601"/>
      <c r="B1601"/>
      <c r="C1601"/>
      <c r="D1601"/>
      <c r="E1601"/>
    </row>
    <row r="1602" spans="1:5">
      <c r="A1602"/>
      <c r="B1602"/>
      <c r="C1602"/>
      <c r="D1602"/>
      <c r="E1602"/>
    </row>
    <row r="1603" spans="1:5">
      <c r="A1603"/>
      <c r="B1603"/>
      <c r="C1603"/>
      <c r="D1603"/>
      <c r="E1603"/>
    </row>
    <row r="1604" spans="1:5">
      <c r="A1604"/>
      <c r="B1604"/>
      <c r="C1604"/>
      <c r="D1604"/>
      <c r="E1604"/>
    </row>
    <row r="1605" spans="1:5">
      <c r="A1605"/>
      <c r="B1605"/>
      <c r="C1605"/>
      <c r="D1605"/>
      <c r="E1605"/>
    </row>
    <row r="1606" spans="1:5">
      <c r="A1606"/>
      <c r="B1606"/>
      <c r="C1606"/>
      <c r="D1606"/>
      <c r="E1606"/>
    </row>
    <row r="1607" spans="1:5">
      <c r="A1607"/>
      <c r="B1607"/>
      <c r="C1607"/>
      <c r="D1607"/>
      <c r="E1607"/>
    </row>
    <row r="1608" spans="1:5">
      <c r="A1608"/>
      <c r="B1608"/>
      <c r="C1608"/>
      <c r="D1608"/>
      <c r="E1608"/>
    </row>
    <row r="1609" spans="1:5">
      <c r="A1609"/>
      <c r="B1609"/>
      <c r="C1609"/>
      <c r="D1609"/>
      <c r="E1609"/>
    </row>
    <row r="1610" spans="1:5">
      <c r="A1610"/>
      <c r="B1610"/>
      <c r="C1610"/>
      <c r="D1610"/>
      <c r="E1610"/>
    </row>
    <row r="1611" spans="1:5">
      <c r="A1611"/>
      <c r="B1611"/>
      <c r="C1611"/>
      <c r="D1611"/>
      <c r="E1611"/>
    </row>
    <row r="1612" spans="1:5">
      <c r="A1612"/>
      <c r="B1612"/>
      <c r="C1612"/>
      <c r="D1612"/>
      <c r="E1612"/>
    </row>
    <row r="1613" spans="1:5">
      <c r="A1613"/>
      <c r="B1613"/>
      <c r="C1613"/>
      <c r="D1613"/>
      <c r="E1613"/>
    </row>
    <row r="1614" spans="1:5">
      <c r="A1614"/>
      <c r="B1614"/>
      <c r="C1614"/>
      <c r="D1614"/>
      <c r="E1614"/>
    </row>
    <row r="1615" spans="1:5">
      <c r="A1615"/>
      <c r="B1615"/>
      <c r="C1615"/>
      <c r="D1615"/>
      <c r="E1615"/>
    </row>
    <row r="1616" spans="1:5">
      <c r="A1616"/>
      <c r="B1616"/>
      <c r="C1616"/>
      <c r="D1616"/>
      <c r="E1616"/>
    </row>
    <row r="1617" spans="1:5">
      <c r="A1617"/>
      <c r="B1617"/>
      <c r="C1617"/>
      <c r="D1617"/>
      <c r="E1617"/>
    </row>
    <row r="1618" spans="1:5">
      <c r="A1618"/>
      <c r="B1618"/>
      <c r="C1618"/>
      <c r="D1618"/>
      <c r="E1618"/>
    </row>
    <row r="1619" spans="1:5">
      <c r="A1619"/>
      <c r="B1619"/>
      <c r="C1619"/>
      <c r="D1619"/>
      <c r="E1619"/>
    </row>
    <row r="1620" spans="1:5">
      <c r="A1620"/>
      <c r="B1620"/>
      <c r="C1620"/>
      <c r="D1620"/>
      <c r="E1620"/>
    </row>
    <row r="1621" spans="1:5">
      <c r="A1621"/>
      <c r="B1621"/>
      <c r="C1621"/>
      <c r="D1621"/>
      <c r="E1621"/>
    </row>
    <row r="1622" spans="1:5">
      <c r="A1622"/>
      <c r="B1622"/>
      <c r="C1622"/>
      <c r="D1622"/>
      <c r="E1622"/>
    </row>
    <row r="1623" spans="1:5">
      <c r="A1623"/>
      <c r="B1623"/>
      <c r="C1623"/>
      <c r="D1623"/>
      <c r="E1623"/>
    </row>
    <row r="1624" spans="1:5">
      <c r="A1624"/>
      <c r="B1624"/>
      <c r="C1624"/>
      <c r="D1624"/>
      <c r="E1624"/>
    </row>
    <row r="1625" spans="1:5">
      <c r="A1625"/>
      <c r="B1625"/>
      <c r="C1625"/>
      <c r="D1625"/>
      <c r="E1625"/>
    </row>
    <row r="1626" spans="1:5">
      <c r="A1626"/>
      <c r="B1626"/>
      <c r="C1626"/>
      <c r="D1626"/>
      <c r="E1626"/>
    </row>
    <row r="1627" spans="1:5">
      <c r="A1627"/>
      <c r="B1627"/>
      <c r="C1627"/>
      <c r="D1627"/>
      <c r="E1627"/>
    </row>
    <row r="1628" spans="1:5">
      <c r="A1628"/>
      <c r="B1628"/>
      <c r="C1628"/>
      <c r="D1628"/>
      <c r="E1628"/>
    </row>
    <row r="1629" spans="1:5">
      <c r="A1629"/>
      <c r="B1629"/>
      <c r="C1629"/>
      <c r="D1629"/>
      <c r="E1629"/>
    </row>
    <row r="1630" spans="1:5">
      <c r="A1630"/>
      <c r="B1630"/>
      <c r="C1630"/>
      <c r="D1630"/>
      <c r="E1630"/>
    </row>
    <row r="1631" spans="1:5">
      <c r="A1631"/>
      <c r="B1631"/>
      <c r="C1631"/>
      <c r="D1631"/>
      <c r="E1631"/>
    </row>
    <row r="1632" spans="1:5">
      <c r="A1632"/>
      <c r="B1632"/>
      <c r="C1632"/>
      <c r="D1632"/>
      <c r="E1632"/>
    </row>
    <row r="1633" spans="1:5">
      <c r="A1633"/>
      <c r="B1633"/>
      <c r="C1633"/>
      <c r="D1633"/>
      <c r="E1633"/>
    </row>
    <row r="1634" spans="1:5">
      <c r="A1634"/>
      <c r="B1634"/>
      <c r="C1634"/>
      <c r="D1634"/>
      <c r="E1634"/>
    </row>
    <row r="1635" spans="1:5">
      <c r="A1635"/>
      <c r="B1635"/>
      <c r="C1635"/>
      <c r="D1635"/>
      <c r="E1635"/>
    </row>
    <row r="1636" spans="1:5">
      <c r="A1636"/>
      <c r="B1636"/>
      <c r="C1636"/>
      <c r="D1636"/>
      <c r="E1636"/>
    </row>
    <row r="1637" spans="1:5">
      <c r="A1637"/>
      <c r="B1637"/>
      <c r="C1637"/>
      <c r="D1637"/>
      <c r="E1637"/>
    </row>
    <row r="1638" spans="1:5">
      <c r="A1638"/>
      <c r="B1638"/>
      <c r="C1638"/>
      <c r="D1638"/>
      <c r="E1638"/>
    </row>
    <row r="1639" spans="1:5">
      <c r="A1639"/>
      <c r="B1639"/>
      <c r="C1639"/>
      <c r="D1639"/>
      <c r="E1639"/>
    </row>
    <row r="1640" spans="1:5">
      <c r="A1640"/>
      <c r="B1640"/>
      <c r="C1640"/>
      <c r="D1640"/>
      <c r="E1640"/>
    </row>
    <row r="1641" spans="1:5">
      <c r="A1641"/>
      <c r="B1641"/>
      <c r="C1641"/>
      <c r="D1641"/>
      <c r="E1641"/>
    </row>
    <row r="1642" spans="1:5">
      <c r="A1642"/>
      <c r="B1642"/>
      <c r="C1642"/>
      <c r="D1642"/>
      <c r="E1642"/>
    </row>
    <row r="1643" spans="1:5">
      <c r="A1643"/>
      <c r="B1643"/>
      <c r="C1643"/>
      <c r="D1643"/>
      <c r="E1643"/>
    </row>
    <row r="1644" spans="1:5">
      <c r="A1644"/>
      <c r="B1644"/>
      <c r="C1644"/>
      <c r="D1644"/>
      <c r="E1644"/>
    </row>
    <row r="1645" spans="1:5">
      <c r="A1645"/>
      <c r="B1645"/>
      <c r="C1645"/>
      <c r="D1645"/>
      <c r="E1645"/>
    </row>
    <row r="1646" spans="1:5">
      <c r="A1646"/>
      <c r="B1646"/>
      <c r="C1646"/>
      <c r="D1646"/>
      <c r="E1646"/>
    </row>
    <row r="1647" spans="1:5">
      <c r="A1647"/>
      <c r="B1647"/>
      <c r="C1647"/>
      <c r="D1647"/>
      <c r="E1647"/>
    </row>
    <row r="1648" spans="1:5">
      <c r="A1648"/>
      <c r="B1648"/>
      <c r="C1648"/>
      <c r="D1648"/>
      <c r="E1648"/>
    </row>
    <row r="1649" spans="1:5">
      <c r="A1649"/>
      <c r="B1649"/>
      <c r="C1649"/>
      <c r="D1649"/>
      <c r="E1649"/>
    </row>
    <row r="1650" spans="1:5">
      <c r="A1650"/>
      <c r="B1650"/>
      <c r="C1650"/>
      <c r="D1650"/>
      <c r="E1650"/>
    </row>
    <row r="1651" spans="1:5">
      <c r="A1651"/>
      <c r="B1651"/>
      <c r="C1651"/>
      <c r="D1651"/>
      <c r="E1651"/>
    </row>
    <row r="1652" spans="1:5">
      <c r="A1652"/>
      <c r="B1652"/>
      <c r="C1652"/>
      <c r="D1652"/>
      <c r="E1652"/>
    </row>
    <row r="1653" spans="1:5">
      <c r="A1653"/>
      <c r="B1653"/>
      <c r="C1653"/>
      <c r="D1653"/>
      <c r="E1653"/>
    </row>
    <row r="1654" spans="1:5">
      <c r="A1654"/>
      <c r="B1654"/>
      <c r="C1654"/>
      <c r="D1654"/>
      <c r="E1654"/>
    </row>
    <row r="1655" spans="1:5">
      <c r="A1655"/>
      <c r="B1655"/>
      <c r="C1655"/>
      <c r="D1655"/>
      <c r="E1655"/>
    </row>
    <row r="1656" spans="1:5">
      <c r="A1656"/>
      <c r="B1656"/>
      <c r="C1656"/>
      <c r="D1656"/>
      <c r="E1656"/>
    </row>
    <row r="1657" spans="1:5">
      <c r="A1657"/>
      <c r="B1657"/>
      <c r="C1657"/>
      <c r="D1657"/>
      <c r="E1657"/>
    </row>
    <row r="1658" spans="1:5">
      <c r="A1658"/>
      <c r="B1658"/>
      <c r="C1658"/>
      <c r="D1658"/>
      <c r="E1658"/>
    </row>
    <row r="1659" spans="1:5">
      <c r="A1659"/>
      <c r="B1659"/>
      <c r="C1659"/>
      <c r="D1659"/>
      <c r="E1659"/>
    </row>
    <row r="1660" spans="1:5">
      <c r="A1660"/>
      <c r="B1660"/>
      <c r="C1660"/>
      <c r="D1660"/>
      <c r="E1660"/>
    </row>
    <row r="1661" spans="1:5">
      <c r="A1661"/>
      <c r="B1661"/>
      <c r="C1661"/>
      <c r="D1661"/>
      <c r="E1661"/>
    </row>
    <row r="1662" spans="1:5">
      <c r="A1662"/>
      <c r="B1662"/>
      <c r="C1662"/>
      <c r="D1662"/>
      <c r="E1662"/>
    </row>
    <row r="1663" spans="1:5">
      <c r="A1663"/>
      <c r="B1663"/>
      <c r="C1663"/>
      <c r="D1663"/>
      <c r="E1663"/>
    </row>
    <row r="1664" spans="1:5">
      <c r="A1664"/>
      <c r="B1664"/>
      <c r="C1664"/>
      <c r="D1664"/>
      <c r="E1664"/>
    </row>
    <row r="1665" spans="1:5">
      <c r="A1665"/>
      <c r="B1665"/>
      <c r="C1665"/>
      <c r="D1665"/>
      <c r="E1665"/>
    </row>
    <row r="1666" spans="1:5">
      <c r="A1666"/>
      <c r="B1666"/>
      <c r="C1666"/>
      <c r="D1666"/>
      <c r="E1666"/>
    </row>
    <row r="1667" spans="1:5">
      <c r="A1667"/>
      <c r="B1667"/>
      <c r="C1667"/>
      <c r="D1667"/>
      <c r="E1667"/>
    </row>
    <row r="1668" spans="1:5">
      <c r="A1668"/>
      <c r="B1668"/>
      <c r="C1668"/>
      <c r="D1668"/>
      <c r="E1668"/>
    </row>
    <row r="1669" spans="1:5">
      <c r="A1669"/>
      <c r="B1669"/>
      <c r="C1669"/>
      <c r="D1669"/>
      <c r="E1669"/>
    </row>
    <row r="1670" spans="1:5">
      <c r="A1670"/>
      <c r="B1670"/>
      <c r="C1670"/>
      <c r="D1670"/>
      <c r="E1670"/>
    </row>
    <row r="1671" spans="1:5">
      <c r="A1671"/>
      <c r="B1671"/>
      <c r="C1671"/>
      <c r="D1671"/>
      <c r="E1671"/>
    </row>
    <row r="1672" spans="1:5">
      <c r="A1672"/>
      <c r="B1672"/>
      <c r="C1672"/>
      <c r="D1672"/>
      <c r="E1672"/>
    </row>
    <row r="1673" spans="1:5">
      <c r="A1673"/>
      <c r="B1673"/>
      <c r="C1673"/>
      <c r="D1673"/>
      <c r="E1673"/>
    </row>
    <row r="1674" spans="1:5">
      <c r="A1674"/>
      <c r="B1674"/>
      <c r="C1674"/>
      <c r="D1674"/>
      <c r="E1674"/>
    </row>
    <row r="1675" spans="1:5">
      <c r="A1675"/>
      <c r="B1675"/>
      <c r="C1675"/>
      <c r="D1675"/>
      <c r="E1675"/>
    </row>
    <row r="1676" spans="1:5">
      <c r="A1676"/>
      <c r="B1676"/>
      <c r="C1676"/>
      <c r="D1676"/>
      <c r="E1676"/>
    </row>
    <row r="1677" spans="1:5">
      <c r="A1677"/>
      <c r="B1677"/>
      <c r="C1677"/>
      <c r="D1677"/>
      <c r="E1677"/>
    </row>
    <row r="1678" spans="1:5">
      <c r="A1678"/>
      <c r="B1678"/>
      <c r="C1678"/>
      <c r="D1678"/>
      <c r="E1678"/>
    </row>
    <row r="1679" spans="1:5">
      <c r="A1679"/>
      <c r="B1679"/>
      <c r="C1679"/>
      <c r="D1679"/>
      <c r="E1679"/>
    </row>
    <row r="1680" spans="1:5">
      <c r="A1680"/>
      <c r="B1680"/>
      <c r="C1680"/>
      <c r="D1680"/>
      <c r="E1680"/>
    </row>
    <row r="1681" spans="1:5">
      <c r="A1681"/>
      <c r="B1681"/>
      <c r="C1681"/>
      <c r="D1681"/>
      <c r="E1681"/>
    </row>
    <row r="1682" spans="1:5">
      <c r="A1682"/>
      <c r="B1682"/>
      <c r="C1682"/>
      <c r="D1682"/>
      <c r="E1682"/>
    </row>
    <row r="1683" spans="1:5">
      <c r="A1683"/>
      <c r="B1683"/>
      <c r="C1683"/>
      <c r="D1683"/>
      <c r="E1683"/>
    </row>
    <row r="1684" spans="1:5">
      <c r="A1684"/>
      <c r="B1684"/>
      <c r="C1684"/>
      <c r="D1684"/>
      <c r="E1684"/>
    </row>
    <row r="1685" spans="1:5">
      <c r="A1685"/>
      <c r="B1685"/>
      <c r="C1685"/>
      <c r="D1685"/>
      <c r="E1685"/>
    </row>
    <row r="1686" spans="1:5">
      <c r="A1686"/>
      <c r="B1686"/>
      <c r="C1686"/>
      <c r="D1686"/>
      <c r="E1686"/>
    </row>
    <row r="1687" spans="1:5">
      <c r="A1687"/>
      <c r="B1687"/>
      <c r="C1687"/>
      <c r="D1687"/>
      <c r="E1687"/>
    </row>
    <row r="1688" spans="1:5">
      <c r="A1688"/>
      <c r="B1688"/>
      <c r="C1688"/>
      <c r="D1688"/>
      <c r="E1688"/>
    </row>
    <row r="1689" spans="1:5">
      <c r="A1689"/>
      <c r="B1689"/>
      <c r="C1689"/>
      <c r="D1689"/>
      <c r="E1689"/>
    </row>
    <row r="1690" spans="1:5">
      <c r="A1690"/>
      <c r="B1690"/>
      <c r="C1690"/>
      <c r="D1690"/>
      <c r="E1690"/>
    </row>
    <row r="1691" spans="1:5">
      <c r="A1691"/>
      <c r="B1691"/>
      <c r="C1691"/>
      <c r="D1691"/>
      <c r="E1691"/>
    </row>
    <row r="1692" spans="1:5">
      <c r="A1692"/>
      <c r="B1692"/>
      <c r="C1692"/>
      <c r="D1692"/>
      <c r="E1692"/>
    </row>
    <row r="1693" spans="1:5">
      <c r="A1693"/>
      <c r="B1693"/>
      <c r="C1693"/>
      <c r="D1693"/>
      <c r="E1693"/>
    </row>
    <row r="1694" spans="1:5">
      <c r="A1694"/>
      <c r="B1694"/>
      <c r="C1694"/>
      <c r="D1694"/>
      <c r="E1694"/>
    </row>
    <row r="1695" spans="1:5">
      <c r="A1695"/>
      <c r="B1695"/>
      <c r="C1695"/>
      <c r="D1695"/>
      <c r="E1695"/>
    </row>
    <row r="1696" spans="1:5">
      <c r="A1696"/>
      <c r="B1696"/>
      <c r="C1696"/>
      <c r="D1696"/>
      <c r="E1696"/>
    </row>
    <row r="1697" spans="1:5">
      <c r="A1697"/>
      <c r="B1697"/>
      <c r="C1697"/>
      <c r="D1697"/>
      <c r="E1697"/>
    </row>
    <row r="1698" spans="1:5">
      <c r="A1698"/>
      <c r="B1698"/>
      <c r="C1698"/>
      <c r="D1698"/>
      <c r="E1698"/>
    </row>
    <row r="1699" spans="1:5">
      <c r="A1699"/>
      <c r="B1699"/>
      <c r="C1699"/>
      <c r="D1699"/>
      <c r="E1699"/>
    </row>
    <row r="1700" spans="1:5">
      <c r="A1700"/>
      <c r="B1700"/>
      <c r="C1700"/>
      <c r="D1700"/>
      <c r="E1700"/>
    </row>
    <row r="1701" spans="1:5">
      <c r="A1701"/>
      <c r="B1701"/>
      <c r="C1701"/>
      <c r="D1701"/>
      <c r="E1701"/>
    </row>
    <row r="1702" spans="1:5">
      <c r="A1702"/>
      <c r="B1702"/>
      <c r="C1702"/>
      <c r="D1702"/>
      <c r="E1702"/>
    </row>
    <row r="1703" spans="1:5">
      <c r="A1703"/>
      <c r="B1703"/>
      <c r="C1703"/>
      <c r="D1703"/>
      <c r="E1703"/>
    </row>
    <row r="1704" spans="1:5">
      <c r="A1704"/>
      <c r="B1704"/>
      <c r="C1704"/>
      <c r="D1704"/>
      <c r="E1704"/>
    </row>
    <row r="1705" spans="1:5">
      <c r="A1705"/>
      <c r="B1705"/>
      <c r="C1705"/>
      <c r="D1705"/>
      <c r="E1705"/>
    </row>
    <row r="1706" spans="1:5">
      <c r="A1706"/>
      <c r="B1706"/>
      <c r="C1706"/>
      <c r="D1706"/>
      <c r="E1706"/>
    </row>
    <row r="1707" spans="1:5">
      <c r="A1707"/>
      <c r="B1707"/>
      <c r="C1707"/>
      <c r="D1707"/>
      <c r="E1707"/>
    </row>
    <row r="1708" spans="1:5">
      <c r="A1708"/>
      <c r="B1708"/>
      <c r="C1708"/>
      <c r="D1708"/>
      <c r="E1708"/>
    </row>
    <row r="1709" spans="1:5">
      <c r="A1709"/>
      <c r="B1709"/>
      <c r="C1709"/>
      <c r="D1709"/>
      <c r="E1709"/>
    </row>
    <row r="1710" spans="1:5">
      <c r="A1710"/>
      <c r="B1710"/>
      <c r="C1710"/>
      <c r="D1710"/>
      <c r="E1710"/>
    </row>
    <row r="1711" spans="1:5">
      <c r="A1711"/>
      <c r="B1711"/>
      <c r="C1711"/>
      <c r="D1711"/>
      <c r="E1711"/>
    </row>
    <row r="1712" spans="1:5">
      <c r="A1712"/>
      <c r="B1712"/>
      <c r="C1712"/>
      <c r="D1712"/>
      <c r="E1712"/>
    </row>
    <row r="1713" spans="1:5">
      <c r="A1713"/>
      <c r="B1713"/>
      <c r="C1713"/>
      <c r="D1713"/>
      <c r="E1713"/>
    </row>
    <row r="1714" spans="1:5">
      <c r="A1714"/>
      <c r="B1714"/>
      <c r="C1714"/>
      <c r="D1714"/>
      <c r="E1714"/>
    </row>
    <row r="1715" spans="1:5">
      <c r="A1715"/>
      <c r="B1715"/>
      <c r="C1715"/>
      <c r="D1715"/>
      <c r="E1715"/>
    </row>
    <row r="1716" spans="1:5">
      <c r="A1716"/>
      <c r="B1716"/>
      <c r="C1716"/>
      <c r="D1716"/>
      <c r="E1716"/>
    </row>
    <row r="1717" spans="1:5">
      <c r="A1717"/>
      <c r="B1717"/>
      <c r="C1717"/>
      <c r="D1717"/>
      <c r="E1717"/>
    </row>
    <row r="1718" spans="1:5">
      <c r="A1718"/>
      <c r="B1718"/>
      <c r="C1718"/>
      <c r="D1718"/>
      <c r="E1718"/>
    </row>
    <row r="1719" spans="1:5">
      <c r="A1719"/>
      <c r="B1719"/>
      <c r="C1719"/>
      <c r="D1719"/>
      <c r="E1719"/>
    </row>
    <row r="1720" spans="1:5">
      <c r="A1720"/>
      <c r="B1720"/>
      <c r="C1720"/>
      <c r="D1720"/>
      <c r="E1720"/>
    </row>
    <row r="1721" spans="1:5">
      <c r="A1721"/>
      <c r="B1721"/>
      <c r="C1721"/>
      <c r="D1721"/>
      <c r="E1721"/>
    </row>
    <row r="1722" spans="1:5">
      <c r="A1722"/>
      <c r="B1722"/>
      <c r="C1722"/>
      <c r="D1722"/>
      <c r="E1722"/>
    </row>
    <row r="1723" spans="1:5">
      <c r="A1723"/>
      <c r="B1723"/>
      <c r="C1723"/>
      <c r="D1723"/>
      <c r="E1723"/>
    </row>
    <row r="1724" spans="1:5">
      <c r="A1724"/>
      <c r="B1724"/>
      <c r="C1724"/>
      <c r="D1724"/>
      <c r="E1724"/>
    </row>
    <row r="1725" spans="1:5">
      <c r="A1725"/>
      <c r="B1725"/>
      <c r="C1725"/>
      <c r="D1725"/>
      <c r="E1725"/>
    </row>
    <row r="1726" spans="1:5">
      <c r="A1726"/>
      <c r="B1726"/>
      <c r="C1726"/>
      <c r="D1726"/>
      <c r="E1726"/>
    </row>
    <row r="1727" spans="1:5">
      <c r="A1727"/>
      <c r="B1727"/>
      <c r="C1727"/>
      <c r="D1727"/>
      <c r="E1727"/>
    </row>
    <row r="1728" spans="1:5">
      <c r="A1728"/>
      <c r="B1728"/>
      <c r="C1728"/>
      <c r="D1728"/>
      <c r="E1728"/>
    </row>
    <row r="1729" spans="1:5">
      <c r="A1729"/>
      <c r="B1729"/>
      <c r="C1729"/>
      <c r="D1729"/>
      <c r="E1729"/>
    </row>
    <row r="1730" spans="1:5">
      <c r="A1730"/>
      <c r="B1730"/>
      <c r="C1730"/>
      <c r="D1730"/>
      <c r="E1730"/>
    </row>
    <row r="1731" spans="1:5">
      <c r="A1731"/>
      <c r="B1731"/>
      <c r="C1731"/>
      <c r="D1731"/>
      <c r="E1731"/>
    </row>
    <row r="1732" spans="1:5">
      <c r="A1732"/>
      <c r="B1732"/>
      <c r="C1732"/>
      <c r="D1732"/>
      <c r="E1732"/>
    </row>
    <row r="1733" spans="1:5">
      <c r="A1733"/>
      <c r="B1733"/>
      <c r="C1733"/>
      <c r="D1733"/>
      <c r="E1733"/>
    </row>
    <row r="1734" spans="1:5">
      <c r="A1734"/>
      <c r="B1734"/>
      <c r="C1734"/>
      <c r="D1734"/>
      <c r="E1734"/>
    </row>
    <row r="1735" spans="1:5">
      <c r="A1735"/>
      <c r="B1735"/>
      <c r="C1735"/>
      <c r="D1735"/>
      <c r="E1735"/>
    </row>
    <row r="1736" spans="1:5">
      <c r="A1736"/>
      <c r="B1736"/>
      <c r="C1736"/>
      <c r="D1736"/>
      <c r="E1736"/>
    </row>
    <row r="1737" spans="1:5">
      <c r="A1737"/>
      <c r="B1737"/>
      <c r="C1737"/>
      <c r="D1737"/>
      <c r="E1737"/>
    </row>
    <row r="1738" spans="1:5">
      <c r="A1738"/>
      <c r="B1738"/>
      <c r="C1738"/>
      <c r="D1738"/>
      <c r="E1738"/>
    </row>
    <row r="1739" spans="1:5">
      <c r="A1739"/>
      <c r="B1739"/>
      <c r="C1739"/>
      <c r="D1739"/>
      <c r="E1739"/>
    </row>
    <row r="1740" spans="1:5">
      <c r="A1740"/>
      <c r="B1740"/>
      <c r="C1740"/>
      <c r="D1740"/>
      <c r="E1740"/>
    </row>
    <row r="1741" spans="1:5">
      <c r="A1741"/>
      <c r="B1741"/>
      <c r="C1741"/>
      <c r="D1741"/>
      <c r="E1741"/>
    </row>
    <row r="1742" spans="1:5">
      <c r="A1742"/>
      <c r="B1742"/>
      <c r="C1742"/>
      <c r="D1742"/>
      <c r="E1742"/>
    </row>
    <row r="1743" spans="1:5">
      <c r="A1743"/>
      <c r="B1743"/>
      <c r="C1743"/>
      <c r="D1743"/>
      <c r="E1743"/>
    </row>
    <row r="1744" spans="1:5">
      <c r="A1744"/>
      <c r="B1744"/>
      <c r="C1744"/>
      <c r="D1744"/>
      <c r="E1744"/>
    </row>
    <row r="1745" spans="1:5">
      <c r="A1745"/>
      <c r="B1745"/>
      <c r="C1745"/>
      <c r="D1745"/>
      <c r="E1745"/>
    </row>
    <row r="1746" spans="1:5">
      <c r="A1746"/>
      <c r="B1746"/>
      <c r="C1746"/>
      <c r="D1746"/>
      <c r="E1746"/>
    </row>
    <row r="1747" spans="1:5">
      <c r="A1747"/>
      <c r="B1747"/>
      <c r="C1747"/>
      <c r="D1747"/>
      <c r="E1747"/>
    </row>
    <row r="1748" spans="1:5">
      <c r="A1748"/>
      <c r="B1748"/>
      <c r="C1748"/>
      <c r="D1748"/>
      <c r="E1748"/>
    </row>
    <row r="1749" spans="1:5">
      <c r="A1749"/>
      <c r="B1749"/>
      <c r="C1749"/>
      <c r="D1749"/>
      <c r="E1749"/>
    </row>
    <row r="1750" spans="1:5">
      <c r="A1750"/>
      <c r="B1750"/>
      <c r="C1750"/>
      <c r="D1750"/>
      <c r="E1750"/>
    </row>
    <row r="1751" spans="1:5">
      <c r="A1751"/>
      <c r="B1751"/>
      <c r="C1751"/>
      <c r="D1751"/>
      <c r="E1751"/>
    </row>
    <row r="1752" spans="1:5">
      <c r="A1752"/>
      <c r="B1752"/>
      <c r="C1752"/>
      <c r="D1752"/>
      <c r="E1752"/>
    </row>
    <row r="1753" spans="1:5">
      <c r="A1753"/>
      <c r="B1753"/>
      <c r="C1753"/>
      <c r="D1753"/>
      <c r="E1753"/>
    </row>
    <row r="1754" spans="1:5">
      <c r="A1754"/>
      <c r="B1754"/>
      <c r="C1754"/>
      <c r="D1754"/>
      <c r="E1754"/>
    </row>
    <row r="1755" spans="1:5">
      <c r="A1755"/>
      <c r="B1755"/>
      <c r="C1755"/>
      <c r="D1755"/>
      <c r="E1755"/>
    </row>
    <row r="1756" spans="1:5">
      <c r="A1756"/>
      <c r="B1756"/>
      <c r="C1756"/>
      <c r="D1756"/>
      <c r="E1756"/>
    </row>
    <row r="1757" spans="1:5">
      <c r="A1757"/>
      <c r="B1757"/>
      <c r="C1757"/>
      <c r="D1757"/>
      <c r="E1757"/>
    </row>
    <row r="1758" spans="1:5">
      <c r="A1758"/>
      <c r="B1758"/>
      <c r="C1758"/>
      <c r="D1758"/>
      <c r="E1758"/>
    </row>
    <row r="1759" spans="1:5">
      <c r="A1759"/>
      <c r="B1759"/>
      <c r="C1759"/>
      <c r="D1759"/>
      <c r="E1759"/>
    </row>
    <row r="1760" spans="1:5">
      <c r="A1760"/>
      <c r="B1760"/>
      <c r="C1760"/>
      <c r="D1760"/>
      <c r="E1760"/>
    </row>
    <row r="1761" spans="1:5">
      <c r="A1761"/>
      <c r="B1761"/>
      <c r="C1761"/>
      <c r="D1761"/>
      <c r="E1761"/>
    </row>
    <row r="1762" spans="1:5">
      <c r="A1762"/>
      <c r="B1762"/>
      <c r="C1762"/>
      <c r="D1762"/>
      <c r="E1762"/>
    </row>
    <row r="1763" spans="1:5">
      <c r="A1763"/>
      <c r="B1763"/>
      <c r="C1763"/>
      <c r="D1763"/>
      <c r="E1763"/>
    </row>
    <row r="1764" spans="1:5">
      <c r="A1764"/>
      <c r="B1764"/>
      <c r="C1764"/>
      <c r="D1764"/>
      <c r="E1764"/>
    </row>
    <row r="1765" spans="1:5">
      <c r="A1765"/>
      <c r="B1765"/>
      <c r="C1765"/>
      <c r="D1765"/>
      <c r="E1765"/>
    </row>
    <row r="1766" spans="1:5">
      <c r="A1766"/>
      <c r="B1766"/>
      <c r="C1766"/>
      <c r="D1766"/>
      <c r="E1766"/>
    </row>
    <row r="1767" spans="1:5">
      <c r="A1767"/>
      <c r="B1767"/>
      <c r="C1767"/>
      <c r="D1767"/>
      <c r="E1767"/>
    </row>
    <row r="1768" spans="1:5">
      <c r="A1768"/>
      <c r="B1768"/>
      <c r="C1768"/>
      <c r="D1768"/>
      <c r="E1768"/>
    </row>
    <row r="1769" spans="1:5">
      <c r="A1769"/>
      <c r="B1769"/>
      <c r="C1769"/>
      <c r="D1769"/>
      <c r="E1769"/>
    </row>
    <row r="1770" spans="1:5">
      <c r="A1770"/>
      <c r="B1770"/>
      <c r="C1770"/>
      <c r="D1770"/>
      <c r="E1770"/>
    </row>
    <row r="1771" spans="1:5">
      <c r="A1771"/>
      <c r="B1771"/>
      <c r="C1771"/>
      <c r="D1771"/>
      <c r="E1771"/>
    </row>
    <row r="1772" spans="1:5">
      <c r="A1772"/>
      <c r="B1772"/>
      <c r="C1772"/>
      <c r="D1772"/>
      <c r="E1772"/>
    </row>
    <row r="1773" spans="1:5">
      <c r="A1773"/>
      <c r="B1773"/>
      <c r="C1773"/>
      <c r="D1773"/>
      <c r="E1773"/>
    </row>
    <row r="1774" spans="1:5">
      <c r="A1774"/>
      <c r="B1774"/>
      <c r="C1774"/>
      <c r="D1774"/>
      <c r="E1774"/>
    </row>
    <row r="1775" spans="1:5">
      <c r="A1775"/>
      <c r="B1775"/>
      <c r="C1775"/>
      <c r="D1775"/>
      <c r="E1775"/>
    </row>
    <row r="1776" spans="1:5">
      <c r="A1776"/>
      <c r="B1776"/>
      <c r="C1776"/>
      <c r="D1776"/>
      <c r="E1776"/>
    </row>
    <row r="1777" spans="1:5">
      <c r="A1777"/>
      <c r="B1777"/>
      <c r="C1777"/>
      <c r="D1777"/>
      <c r="E1777"/>
    </row>
    <row r="1778" spans="1:5">
      <c r="A1778"/>
      <c r="B1778"/>
      <c r="C1778"/>
      <c r="D1778"/>
      <c r="E1778"/>
    </row>
    <row r="1779" spans="1:5">
      <c r="A1779"/>
      <c r="B1779"/>
      <c r="C1779"/>
      <c r="D1779"/>
      <c r="E1779"/>
    </row>
    <row r="1780" spans="1:5">
      <c r="A1780"/>
      <c r="B1780"/>
      <c r="C1780"/>
      <c r="D1780"/>
      <c r="E1780"/>
    </row>
    <row r="1781" spans="1:5">
      <c r="A1781"/>
      <c r="B1781"/>
      <c r="C1781"/>
      <c r="D1781"/>
      <c r="E1781"/>
    </row>
    <row r="1782" spans="1:5">
      <c r="A1782"/>
      <c r="B1782"/>
      <c r="C1782"/>
      <c r="D1782"/>
      <c r="E1782"/>
    </row>
    <row r="1783" spans="1:5">
      <c r="A1783"/>
      <c r="B1783"/>
      <c r="C1783"/>
      <c r="D1783"/>
      <c r="E1783"/>
    </row>
    <row r="1784" spans="1:5">
      <c r="A1784"/>
      <c r="B1784"/>
      <c r="C1784"/>
      <c r="D1784"/>
      <c r="E1784"/>
    </row>
    <row r="1785" spans="1:5">
      <c r="A1785"/>
      <c r="B1785"/>
      <c r="C1785"/>
      <c r="D1785"/>
      <c r="E1785"/>
    </row>
    <row r="1786" spans="1:5">
      <c r="A1786"/>
      <c r="B1786"/>
      <c r="C1786"/>
      <c r="D1786"/>
      <c r="E1786"/>
    </row>
    <row r="1787" spans="1:5">
      <c r="A1787"/>
      <c r="B1787"/>
      <c r="C1787"/>
      <c r="D1787"/>
      <c r="E1787"/>
    </row>
    <row r="1788" spans="1:5">
      <c r="A1788"/>
      <c r="B1788"/>
      <c r="C1788"/>
      <c r="D1788"/>
      <c r="E1788"/>
    </row>
    <row r="1789" spans="1:5">
      <c r="A1789"/>
      <c r="B1789"/>
      <c r="C1789"/>
      <c r="D1789"/>
      <c r="E1789"/>
    </row>
    <row r="1790" spans="1:5">
      <c r="A1790"/>
      <c r="B1790"/>
      <c r="C1790"/>
      <c r="D1790"/>
      <c r="E1790"/>
    </row>
    <row r="1791" spans="1:5">
      <c r="A1791"/>
      <c r="B1791"/>
      <c r="C1791"/>
      <c r="D1791"/>
      <c r="E1791"/>
    </row>
    <row r="1792" spans="1:5">
      <c r="A1792"/>
      <c r="B1792"/>
      <c r="C1792"/>
      <c r="D1792"/>
      <c r="E1792"/>
    </row>
    <row r="1793" spans="1:5">
      <c r="A1793"/>
      <c r="B1793"/>
      <c r="C1793"/>
      <c r="D1793"/>
      <c r="E1793"/>
    </row>
    <row r="1794" spans="1:5">
      <c r="A1794"/>
      <c r="B1794"/>
      <c r="C1794"/>
      <c r="D1794"/>
      <c r="E1794"/>
    </row>
    <row r="1795" spans="1:5">
      <c r="A1795"/>
      <c r="B1795"/>
      <c r="C1795"/>
      <c r="D1795"/>
      <c r="E1795"/>
    </row>
    <row r="1796" spans="1:5">
      <c r="A1796"/>
      <c r="B1796"/>
      <c r="C1796"/>
      <c r="D1796"/>
      <c r="E1796"/>
    </row>
    <row r="1797" spans="1:5">
      <c r="A1797"/>
      <c r="B1797"/>
      <c r="C1797"/>
      <c r="D1797"/>
      <c r="E1797"/>
    </row>
    <row r="1798" spans="1:5">
      <c r="A1798"/>
      <c r="B1798"/>
      <c r="C1798"/>
      <c r="D1798"/>
      <c r="E1798"/>
    </row>
    <row r="1799" spans="1:5">
      <c r="A1799"/>
      <c r="B1799"/>
      <c r="C1799"/>
      <c r="D1799"/>
      <c r="E1799"/>
    </row>
    <row r="1800" spans="1:5">
      <c r="A1800"/>
      <c r="B1800"/>
      <c r="C1800"/>
      <c r="D1800"/>
      <c r="E1800"/>
    </row>
    <row r="1801" spans="1:5">
      <c r="A1801"/>
      <c r="B1801"/>
      <c r="C1801"/>
      <c r="D1801"/>
      <c r="E1801"/>
    </row>
    <row r="1802" spans="1:5">
      <c r="A1802"/>
      <c r="B1802"/>
      <c r="C1802"/>
      <c r="D1802"/>
      <c r="E1802"/>
    </row>
    <row r="1803" spans="1:5">
      <c r="A1803"/>
      <c r="B1803"/>
      <c r="C1803"/>
      <c r="D1803"/>
      <c r="E1803"/>
    </row>
    <row r="1804" spans="1:5">
      <c r="A1804"/>
      <c r="B1804"/>
      <c r="C1804"/>
      <c r="D1804"/>
      <c r="E1804"/>
    </row>
    <row r="1805" spans="1:5">
      <c r="A1805"/>
      <c r="B1805"/>
      <c r="C1805"/>
      <c r="D1805"/>
      <c r="E1805"/>
    </row>
    <row r="1806" spans="1:5">
      <c r="A1806"/>
      <c r="B1806"/>
      <c r="C1806"/>
      <c r="D1806"/>
      <c r="E1806"/>
    </row>
    <row r="1807" spans="1:5">
      <c r="A1807"/>
      <c r="B1807"/>
      <c r="C1807"/>
      <c r="D1807"/>
      <c r="E1807"/>
    </row>
    <row r="1808" spans="1:5">
      <c r="A1808"/>
      <c r="B1808"/>
      <c r="C1808"/>
      <c r="D1808"/>
      <c r="E1808"/>
    </row>
    <row r="1809" spans="1:5">
      <c r="A1809"/>
      <c r="B1809"/>
      <c r="C1809"/>
      <c r="D1809"/>
      <c r="E1809"/>
    </row>
    <row r="1810" spans="1:5">
      <c r="A1810"/>
      <c r="B1810"/>
      <c r="C1810"/>
      <c r="D1810"/>
      <c r="E1810"/>
    </row>
    <row r="1811" spans="1:5">
      <c r="A1811"/>
      <c r="B1811"/>
      <c r="C1811"/>
      <c r="D1811"/>
      <c r="E1811"/>
    </row>
    <row r="1812" spans="1:5">
      <c r="A1812"/>
      <c r="B1812"/>
      <c r="C1812"/>
      <c r="D1812"/>
      <c r="E1812"/>
    </row>
    <row r="1813" spans="1:5">
      <c r="A1813"/>
      <c r="B1813"/>
      <c r="C1813"/>
      <c r="D1813"/>
      <c r="E1813"/>
    </row>
    <row r="1814" spans="1:5">
      <c r="A1814"/>
      <c r="B1814"/>
      <c r="C1814"/>
      <c r="D1814"/>
      <c r="E1814"/>
    </row>
    <row r="1815" spans="1:5">
      <c r="A1815"/>
      <c r="B1815"/>
      <c r="C1815"/>
      <c r="D1815"/>
      <c r="E1815"/>
    </row>
    <row r="1816" spans="1:5">
      <c r="A1816"/>
      <c r="B1816"/>
      <c r="C1816"/>
      <c r="D1816"/>
      <c r="E1816"/>
    </row>
    <row r="1817" spans="1:5">
      <c r="A1817"/>
      <c r="B1817"/>
      <c r="C1817"/>
      <c r="D1817"/>
      <c r="E1817"/>
    </row>
    <row r="1818" spans="1:5">
      <c r="A1818"/>
      <c r="B1818"/>
      <c r="C1818"/>
      <c r="D1818"/>
      <c r="E1818"/>
    </row>
    <row r="1819" spans="1:5">
      <c r="A1819"/>
      <c r="B1819"/>
      <c r="C1819"/>
      <c r="D1819"/>
      <c r="E1819"/>
    </row>
    <row r="1820" spans="1:5">
      <c r="A1820"/>
      <c r="B1820"/>
      <c r="C1820"/>
      <c r="D1820"/>
      <c r="E1820"/>
    </row>
    <row r="1821" spans="1:5">
      <c r="A1821"/>
      <c r="B1821"/>
      <c r="C1821"/>
      <c r="D1821"/>
      <c r="E1821"/>
    </row>
    <row r="1822" spans="1:5">
      <c r="A1822"/>
      <c r="B1822"/>
      <c r="C1822"/>
      <c r="D1822"/>
      <c r="E1822"/>
    </row>
    <row r="1823" spans="1:5">
      <c r="A1823"/>
      <c r="B1823"/>
      <c r="C1823"/>
      <c r="D1823"/>
      <c r="E1823"/>
    </row>
    <row r="1824" spans="1:5">
      <c r="A1824"/>
      <c r="B1824"/>
      <c r="C1824"/>
      <c r="D1824"/>
      <c r="E1824"/>
    </row>
    <row r="1825" spans="1:5">
      <c r="A1825"/>
      <c r="B1825"/>
      <c r="C1825"/>
      <c r="D1825"/>
      <c r="E1825"/>
    </row>
    <row r="1826" spans="1:5">
      <c r="A1826"/>
      <c r="B1826"/>
      <c r="C1826"/>
      <c r="D1826"/>
      <c r="E1826"/>
    </row>
    <row r="1827" spans="1:5">
      <c r="A1827"/>
      <c r="B1827"/>
      <c r="C1827"/>
      <c r="D1827"/>
      <c r="E1827"/>
    </row>
    <row r="1828" spans="1:5">
      <c r="A1828"/>
      <c r="B1828"/>
      <c r="C1828"/>
      <c r="D1828"/>
      <c r="E1828"/>
    </row>
    <row r="1829" spans="1:5">
      <c r="A1829"/>
      <c r="B1829"/>
      <c r="C1829"/>
      <c r="D1829"/>
      <c r="E1829"/>
    </row>
    <row r="1830" spans="1:5">
      <c r="A1830"/>
      <c r="B1830"/>
      <c r="C1830"/>
      <c r="D1830"/>
      <c r="E1830"/>
    </row>
    <row r="1831" spans="1:5">
      <c r="A1831"/>
      <c r="B1831"/>
      <c r="C1831"/>
      <c r="D1831"/>
      <c r="E1831"/>
    </row>
    <row r="1832" spans="1:5">
      <c r="A1832"/>
      <c r="B1832"/>
      <c r="C1832"/>
      <c r="D1832"/>
      <c r="E1832"/>
    </row>
    <row r="1833" spans="1:5">
      <c r="A1833"/>
      <c r="B1833"/>
      <c r="C1833"/>
      <c r="D1833"/>
      <c r="E1833"/>
    </row>
    <row r="1834" spans="1:5">
      <c r="A1834"/>
      <c r="B1834"/>
      <c r="C1834"/>
      <c r="D1834"/>
      <c r="E1834"/>
    </row>
    <row r="1835" spans="1:5">
      <c r="A1835"/>
      <c r="B1835"/>
      <c r="C1835"/>
      <c r="D1835"/>
      <c r="E1835"/>
    </row>
    <row r="1836" spans="1:5">
      <c r="A1836"/>
      <c r="B1836"/>
      <c r="C1836"/>
      <c r="D1836"/>
      <c r="E1836"/>
    </row>
    <row r="1837" spans="1:5">
      <c r="A1837"/>
      <c r="B1837"/>
      <c r="C1837"/>
      <c r="D1837"/>
      <c r="E1837"/>
    </row>
    <row r="1838" spans="1:5">
      <c r="A1838"/>
      <c r="B1838"/>
      <c r="C1838"/>
      <c r="D1838"/>
      <c r="E1838"/>
    </row>
    <row r="1839" spans="1:5">
      <c r="A1839"/>
      <c r="B1839"/>
      <c r="C1839"/>
      <c r="D1839"/>
      <c r="E1839"/>
    </row>
    <row r="1840" spans="1:5">
      <c r="A1840"/>
      <c r="B1840"/>
      <c r="C1840"/>
      <c r="D1840"/>
      <c r="E1840"/>
    </row>
    <row r="1841" spans="1:5">
      <c r="A1841"/>
      <c r="B1841"/>
      <c r="C1841"/>
      <c r="D1841"/>
      <c r="E1841"/>
    </row>
    <row r="1842" spans="1:5">
      <c r="A1842"/>
      <c r="B1842"/>
      <c r="C1842"/>
      <c r="D1842"/>
      <c r="E1842"/>
    </row>
    <row r="1843" spans="1:5">
      <c r="A1843"/>
      <c r="B1843"/>
      <c r="C1843"/>
      <c r="D1843"/>
      <c r="E1843"/>
    </row>
    <row r="1844" spans="1:5">
      <c r="A1844"/>
      <c r="B1844"/>
      <c r="C1844"/>
      <c r="D1844"/>
      <c r="E1844"/>
    </row>
    <row r="1845" spans="1:5">
      <c r="A1845"/>
      <c r="B1845"/>
      <c r="C1845"/>
      <c r="D1845"/>
      <c r="E1845"/>
    </row>
    <row r="1846" spans="1:5">
      <c r="A1846"/>
      <c r="B1846"/>
      <c r="C1846"/>
      <c r="D1846"/>
      <c r="E1846"/>
    </row>
    <row r="1847" spans="1:5">
      <c r="A1847"/>
      <c r="B1847"/>
      <c r="C1847"/>
      <c r="D1847"/>
      <c r="E1847"/>
    </row>
    <row r="1848" spans="1:5">
      <c r="A1848"/>
      <c r="B1848"/>
      <c r="C1848"/>
      <c r="D1848"/>
      <c r="E1848"/>
    </row>
    <row r="1849" spans="1:5">
      <c r="A1849"/>
      <c r="B1849"/>
      <c r="C1849"/>
      <c r="D1849"/>
      <c r="E1849"/>
    </row>
    <row r="1850" spans="1:5">
      <c r="A1850"/>
      <c r="B1850"/>
      <c r="C1850"/>
      <c r="D1850"/>
      <c r="E1850"/>
    </row>
    <row r="1851" spans="1:5">
      <c r="A1851"/>
      <c r="B1851"/>
      <c r="C1851"/>
      <c r="D1851"/>
      <c r="E1851"/>
    </row>
    <row r="1852" spans="1:5">
      <c r="A1852"/>
      <c r="B1852"/>
      <c r="C1852"/>
      <c r="D1852"/>
      <c r="E1852"/>
    </row>
    <row r="1853" spans="1:5">
      <c r="A1853"/>
      <c r="B1853"/>
      <c r="C1853"/>
      <c r="D1853"/>
      <c r="E1853"/>
    </row>
    <row r="1854" spans="1:5">
      <c r="A1854"/>
      <c r="B1854"/>
      <c r="C1854"/>
      <c r="D1854"/>
      <c r="E1854"/>
    </row>
    <row r="1855" spans="1:5">
      <c r="A1855"/>
      <c r="B1855"/>
      <c r="C1855"/>
      <c r="D1855"/>
      <c r="E1855"/>
    </row>
    <row r="1856" spans="1:5">
      <c r="A1856"/>
      <c r="B1856"/>
      <c r="C1856"/>
      <c r="D1856"/>
      <c r="E1856"/>
    </row>
    <row r="1857" spans="1:5">
      <c r="A1857"/>
      <c r="B1857"/>
      <c r="C1857"/>
      <c r="D1857"/>
      <c r="E1857"/>
    </row>
    <row r="1858" spans="1:5">
      <c r="A1858"/>
      <c r="B1858"/>
      <c r="C1858"/>
      <c r="D1858"/>
      <c r="E1858"/>
    </row>
    <row r="1859" spans="1:5">
      <c r="A1859"/>
      <c r="B1859"/>
      <c r="C1859"/>
      <c r="D1859"/>
      <c r="E1859"/>
    </row>
    <row r="1860" spans="1:5">
      <c r="A1860"/>
      <c r="B1860"/>
      <c r="C1860"/>
      <c r="D1860"/>
      <c r="E1860"/>
    </row>
    <row r="1861" spans="1:5">
      <c r="A1861"/>
      <c r="B1861"/>
      <c r="C1861"/>
      <c r="D1861"/>
      <c r="E1861"/>
    </row>
    <row r="1862" spans="1:5">
      <c r="A1862"/>
      <c r="B1862"/>
      <c r="C1862"/>
      <c r="D1862"/>
      <c r="E1862"/>
    </row>
    <row r="1863" spans="1:5">
      <c r="A1863"/>
      <c r="B1863"/>
      <c r="C1863"/>
      <c r="D1863"/>
      <c r="E1863"/>
    </row>
    <row r="1864" spans="1:5">
      <c r="A1864"/>
      <c r="B1864"/>
      <c r="C1864"/>
      <c r="D1864"/>
      <c r="E1864"/>
    </row>
    <row r="1865" spans="1:5">
      <c r="A1865"/>
      <c r="B1865"/>
      <c r="C1865"/>
      <c r="D1865"/>
      <c r="E1865"/>
    </row>
    <row r="1866" spans="1:5">
      <c r="A1866"/>
      <c r="B1866"/>
      <c r="C1866"/>
      <c r="D1866"/>
      <c r="E1866"/>
    </row>
    <row r="1867" spans="1:5">
      <c r="A1867"/>
      <c r="B1867"/>
      <c r="C1867"/>
      <c r="D1867"/>
      <c r="E1867"/>
    </row>
    <row r="1868" spans="1:5">
      <c r="A1868"/>
      <c r="B1868"/>
      <c r="C1868"/>
      <c r="D1868"/>
      <c r="E1868"/>
    </row>
    <row r="1869" spans="1:5">
      <c r="A1869"/>
      <c r="B1869"/>
      <c r="C1869"/>
      <c r="D1869"/>
      <c r="E1869"/>
    </row>
    <row r="1870" spans="1:5">
      <c r="A1870"/>
      <c r="B1870"/>
      <c r="C1870"/>
      <c r="D1870"/>
      <c r="E1870"/>
    </row>
    <row r="1871" spans="1:5">
      <c r="A1871"/>
      <c r="B1871"/>
      <c r="C1871"/>
      <c r="D1871"/>
      <c r="E1871"/>
    </row>
    <row r="1872" spans="1:5">
      <c r="A1872"/>
      <c r="B1872"/>
      <c r="C1872"/>
      <c r="D1872"/>
      <c r="E1872"/>
    </row>
    <row r="1873" spans="1:5">
      <c r="A1873"/>
      <c r="B1873"/>
      <c r="C1873"/>
      <c r="D1873"/>
      <c r="E1873"/>
    </row>
    <row r="1874" spans="1:5">
      <c r="A1874"/>
      <c r="B1874"/>
      <c r="C1874"/>
      <c r="D1874"/>
      <c r="E1874"/>
    </row>
    <row r="1875" spans="1:5">
      <c r="A1875"/>
      <c r="B1875"/>
      <c r="C1875"/>
      <c r="D1875"/>
      <c r="E1875"/>
    </row>
    <row r="1876" spans="1:5">
      <c r="A1876"/>
      <c r="B1876"/>
      <c r="C1876"/>
      <c r="D1876"/>
      <c r="E1876"/>
    </row>
    <row r="1877" spans="1:5">
      <c r="A1877"/>
      <c r="B1877"/>
      <c r="C1877"/>
      <c r="D1877"/>
      <c r="E1877"/>
    </row>
    <row r="1878" spans="1:5">
      <c r="A1878"/>
      <c r="B1878"/>
      <c r="C1878"/>
      <c r="D1878"/>
      <c r="E1878"/>
    </row>
    <row r="1879" spans="1:5">
      <c r="A1879"/>
      <c r="B1879"/>
      <c r="C1879"/>
      <c r="D1879"/>
      <c r="E1879"/>
    </row>
    <row r="1880" spans="1:5">
      <c r="A1880"/>
      <c r="B1880"/>
      <c r="C1880"/>
      <c r="D1880"/>
      <c r="E1880"/>
    </row>
    <row r="1881" spans="1:5">
      <c r="A1881"/>
      <c r="B1881"/>
      <c r="C1881"/>
      <c r="D1881"/>
      <c r="E1881"/>
    </row>
    <row r="1882" spans="1:5">
      <c r="A1882"/>
      <c r="B1882"/>
      <c r="C1882"/>
      <c r="D1882"/>
      <c r="E1882"/>
    </row>
    <row r="1883" spans="1:5">
      <c r="A1883"/>
      <c r="B1883"/>
      <c r="C1883"/>
      <c r="D1883"/>
      <c r="E1883"/>
    </row>
    <row r="1884" spans="1:5">
      <c r="A1884"/>
      <c r="B1884"/>
      <c r="C1884"/>
      <c r="D1884"/>
      <c r="E1884"/>
    </row>
    <row r="1885" spans="1:5">
      <c r="A1885"/>
      <c r="B1885"/>
      <c r="C1885"/>
      <c r="D1885"/>
      <c r="E1885"/>
    </row>
    <row r="1886" spans="1:5">
      <c r="A1886"/>
      <c r="B1886"/>
      <c r="C1886"/>
      <c r="D1886"/>
      <c r="E1886"/>
    </row>
    <row r="1887" spans="1:5">
      <c r="A1887"/>
      <c r="B1887"/>
      <c r="C1887"/>
      <c r="D1887"/>
      <c r="E1887"/>
    </row>
    <row r="1888" spans="1:5">
      <c r="A1888"/>
      <c r="B1888"/>
      <c r="C1888"/>
      <c r="D1888"/>
      <c r="E1888"/>
    </row>
    <row r="1889" spans="1:5">
      <c r="A1889"/>
      <c r="B1889"/>
      <c r="C1889"/>
      <c r="D1889"/>
      <c r="E1889"/>
    </row>
    <row r="1890" spans="1:5">
      <c r="A1890"/>
      <c r="B1890"/>
      <c r="C1890"/>
      <c r="D1890"/>
      <c r="E1890"/>
    </row>
    <row r="1891" spans="1:5">
      <c r="A1891"/>
      <c r="B1891"/>
      <c r="C1891"/>
      <c r="D1891"/>
      <c r="E1891"/>
    </row>
    <row r="1892" spans="1:5">
      <c r="A1892"/>
      <c r="B1892"/>
      <c r="C1892"/>
      <c r="D1892"/>
      <c r="E1892"/>
    </row>
    <row r="1893" spans="1:5">
      <c r="A1893"/>
      <c r="B1893"/>
      <c r="C1893"/>
      <c r="D1893"/>
      <c r="E1893"/>
    </row>
    <row r="1894" spans="1:5">
      <c r="A1894"/>
      <c r="B1894"/>
      <c r="C1894"/>
      <c r="D1894"/>
      <c r="E1894"/>
    </row>
    <row r="1895" spans="1:5">
      <c r="A1895"/>
      <c r="B1895"/>
      <c r="C1895"/>
      <c r="D1895"/>
      <c r="E1895"/>
    </row>
    <row r="1896" spans="1:5">
      <c r="A1896"/>
      <c r="B1896"/>
      <c r="C1896"/>
      <c r="D1896"/>
      <c r="E1896"/>
    </row>
    <row r="1897" spans="1:5">
      <c r="A1897"/>
      <c r="B1897"/>
      <c r="C1897"/>
      <c r="D1897"/>
      <c r="E1897"/>
    </row>
    <row r="1898" spans="1:5">
      <c r="A1898"/>
      <c r="B1898"/>
      <c r="C1898"/>
      <c r="D1898"/>
      <c r="E1898"/>
    </row>
    <row r="1899" spans="1:5">
      <c r="A1899"/>
      <c r="B1899"/>
      <c r="C1899"/>
      <c r="D1899"/>
      <c r="E1899"/>
    </row>
    <row r="1900" spans="1:5">
      <c r="A1900"/>
      <c r="B1900"/>
      <c r="C1900"/>
      <c r="D1900"/>
      <c r="E1900"/>
    </row>
    <row r="1901" spans="1:5">
      <c r="A1901"/>
      <c r="B1901"/>
      <c r="C1901"/>
      <c r="D1901"/>
      <c r="E1901"/>
    </row>
    <row r="1902" spans="1:5">
      <c r="A1902"/>
      <c r="B1902"/>
      <c r="C1902"/>
      <c r="D1902"/>
      <c r="E1902"/>
    </row>
    <row r="1903" spans="1:5">
      <c r="A1903"/>
      <c r="B1903"/>
      <c r="C1903"/>
      <c r="D1903"/>
      <c r="E1903"/>
    </row>
    <row r="1904" spans="1:5">
      <c r="A1904"/>
      <c r="B1904"/>
      <c r="C1904"/>
      <c r="D1904"/>
      <c r="E1904"/>
    </row>
    <row r="1905" spans="1:5">
      <c r="A1905"/>
      <c r="B1905"/>
      <c r="C1905"/>
      <c r="D1905"/>
      <c r="E1905"/>
    </row>
    <row r="1906" spans="1:5">
      <c r="A1906"/>
      <c r="B1906"/>
      <c r="C1906"/>
      <c r="D1906"/>
      <c r="E1906"/>
    </row>
    <row r="1907" spans="1:5">
      <c r="A1907"/>
      <c r="B1907"/>
      <c r="C1907"/>
      <c r="D1907"/>
      <c r="E1907"/>
    </row>
    <row r="1908" spans="1:5">
      <c r="A1908"/>
      <c r="B1908"/>
      <c r="C1908"/>
      <c r="D1908"/>
      <c r="E1908"/>
    </row>
    <row r="1909" spans="1:5">
      <c r="A1909"/>
      <c r="B1909"/>
      <c r="C1909"/>
      <c r="D1909"/>
      <c r="E1909"/>
    </row>
    <row r="1910" spans="1:5">
      <c r="A1910"/>
      <c r="B1910"/>
      <c r="C1910"/>
      <c r="D1910"/>
      <c r="E1910"/>
    </row>
    <row r="1911" spans="1:5">
      <c r="A1911"/>
      <c r="B1911"/>
      <c r="C1911"/>
      <c r="D1911"/>
      <c r="E1911"/>
    </row>
    <row r="1912" spans="1:5">
      <c r="A1912"/>
      <c r="B1912"/>
      <c r="C1912"/>
      <c r="D1912"/>
      <c r="E1912"/>
    </row>
    <row r="1913" spans="1:5">
      <c r="A1913"/>
      <c r="B1913"/>
      <c r="C1913"/>
      <c r="D1913"/>
      <c r="E1913"/>
    </row>
    <row r="1914" spans="1:5">
      <c r="A1914"/>
      <c r="B1914"/>
      <c r="C1914"/>
      <c r="D1914"/>
      <c r="E1914"/>
    </row>
    <row r="1915" spans="1:5">
      <c r="A1915"/>
      <c r="B1915"/>
      <c r="C1915"/>
      <c r="D1915"/>
      <c r="E1915"/>
    </row>
    <row r="1916" spans="1:5">
      <c r="A1916"/>
      <c r="B1916"/>
      <c r="C1916"/>
      <c r="D1916"/>
      <c r="E1916"/>
    </row>
    <row r="1917" spans="1:5">
      <c r="A1917"/>
      <c r="B1917"/>
      <c r="C1917"/>
      <c r="D1917"/>
      <c r="E1917"/>
    </row>
    <row r="1918" spans="1:5">
      <c r="A1918"/>
      <c r="B1918"/>
      <c r="C1918"/>
      <c r="D1918"/>
      <c r="E1918"/>
    </row>
    <row r="1919" spans="1:5">
      <c r="A1919"/>
      <c r="B1919"/>
      <c r="C1919"/>
      <c r="D1919"/>
      <c r="E1919"/>
    </row>
    <row r="1920" spans="1:5">
      <c r="A1920"/>
      <c r="B1920"/>
      <c r="C1920"/>
      <c r="D1920"/>
      <c r="E1920"/>
    </row>
    <row r="1921" spans="1:5">
      <c r="A1921"/>
      <c r="B1921"/>
      <c r="C1921"/>
      <c r="D1921"/>
      <c r="E1921"/>
    </row>
    <row r="1922" spans="1:5">
      <c r="A1922"/>
      <c r="B1922"/>
      <c r="C1922"/>
      <c r="D1922"/>
      <c r="E1922"/>
    </row>
    <row r="1923" spans="1:5">
      <c r="A1923"/>
      <c r="B1923"/>
      <c r="C1923"/>
      <c r="D1923"/>
      <c r="E1923"/>
    </row>
    <row r="1924" spans="1:5">
      <c r="A1924"/>
      <c r="B1924"/>
      <c r="C1924"/>
      <c r="D1924"/>
      <c r="E1924"/>
    </row>
    <row r="1925" spans="1:5">
      <c r="A1925"/>
      <c r="B1925"/>
      <c r="C1925"/>
      <c r="D1925"/>
      <c r="E1925"/>
    </row>
    <row r="1926" spans="1:5">
      <c r="A1926"/>
      <c r="B1926"/>
      <c r="C1926"/>
      <c r="D1926"/>
      <c r="E1926"/>
    </row>
    <row r="1927" spans="1:5">
      <c r="A1927"/>
      <c r="B1927"/>
      <c r="C1927"/>
      <c r="D1927"/>
      <c r="E1927"/>
    </row>
    <row r="1928" spans="1:5">
      <c r="A1928"/>
      <c r="B1928"/>
      <c r="C1928"/>
      <c r="D1928"/>
      <c r="E1928"/>
    </row>
    <row r="1929" spans="1:5">
      <c r="A1929"/>
      <c r="B1929"/>
      <c r="C1929"/>
      <c r="D1929"/>
      <c r="E1929"/>
    </row>
    <row r="1930" spans="1:5">
      <c r="A1930"/>
      <c r="B1930"/>
      <c r="C1930"/>
      <c r="D1930"/>
      <c r="E1930"/>
    </row>
    <row r="1931" spans="1:5">
      <c r="A1931"/>
      <c r="B1931"/>
      <c r="C1931"/>
      <c r="D1931"/>
      <c r="E1931"/>
    </row>
    <row r="1932" spans="1:5">
      <c r="A1932"/>
      <c r="B1932"/>
      <c r="C1932"/>
      <c r="D1932"/>
      <c r="E1932"/>
    </row>
    <row r="1933" spans="1:5">
      <c r="A1933"/>
      <c r="B1933"/>
      <c r="C1933"/>
      <c r="D1933"/>
      <c r="E1933"/>
    </row>
    <row r="1934" spans="1:5">
      <c r="A1934"/>
      <c r="B1934"/>
      <c r="C1934"/>
      <c r="D1934"/>
      <c r="E1934"/>
    </row>
    <row r="1935" spans="1:5">
      <c r="A1935"/>
      <c r="B1935"/>
      <c r="C1935"/>
      <c r="D1935"/>
      <c r="E1935"/>
    </row>
    <row r="1936" spans="1:5">
      <c r="A1936"/>
      <c r="B1936"/>
      <c r="C1936"/>
      <c r="D1936"/>
      <c r="E1936"/>
    </row>
    <row r="1937" spans="1:5">
      <c r="A1937"/>
      <c r="B1937"/>
      <c r="C1937"/>
      <c r="D1937"/>
      <c r="E1937"/>
    </row>
    <row r="1938" spans="1:5">
      <c r="A1938"/>
      <c r="B1938"/>
      <c r="C1938"/>
      <c r="D1938"/>
      <c r="E1938"/>
    </row>
    <row r="1939" spans="1:5">
      <c r="A1939"/>
      <c r="B1939"/>
      <c r="C1939"/>
      <c r="D1939"/>
      <c r="E1939"/>
    </row>
    <row r="1940" spans="1:5">
      <c r="A1940"/>
      <c r="B1940"/>
      <c r="C1940"/>
      <c r="D1940"/>
      <c r="E1940"/>
    </row>
    <row r="1941" spans="1:5">
      <c r="A1941"/>
      <c r="B1941"/>
      <c r="C1941"/>
      <c r="D1941"/>
      <c r="E1941"/>
    </row>
    <row r="1942" spans="1:5">
      <c r="A1942"/>
      <c r="B1942"/>
      <c r="C1942"/>
      <c r="D1942"/>
      <c r="E1942"/>
    </row>
    <row r="1943" spans="1:5">
      <c r="A1943"/>
      <c r="B1943"/>
      <c r="C1943"/>
      <c r="D1943"/>
      <c r="E1943"/>
    </row>
    <row r="1944" spans="1:5">
      <c r="A1944"/>
      <c r="B1944"/>
      <c r="C1944"/>
      <c r="D1944"/>
      <c r="E1944"/>
    </row>
    <row r="1945" spans="1:5">
      <c r="A1945"/>
      <c r="B1945"/>
      <c r="C1945"/>
      <c r="D1945"/>
      <c r="E1945"/>
    </row>
    <row r="1946" spans="1:5">
      <c r="A1946"/>
      <c r="B1946"/>
      <c r="C1946"/>
      <c r="D1946"/>
      <c r="E1946"/>
    </row>
    <row r="1947" spans="1:5">
      <c r="A1947"/>
      <c r="B1947"/>
      <c r="C1947"/>
      <c r="D1947"/>
      <c r="E1947"/>
    </row>
    <row r="1948" spans="1:5">
      <c r="A1948"/>
      <c r="B1948"/>
      <c r="C1948"/>
      <c r="D1948"/>
      <c r="E1948"/>
    </row>
    <row r="1949" spans="1:5">
      <c r="A1949"/>
      <c r="B1949"/>
      <c r="C1949"/>
      <c r="D1949"/>
      <c r="E1949"/>
    </row>
    <row r="1950" spans="1:5">
      <c r="A1950"/>
      <c r="B1950"/>
      <c r="C1950"/>
      <c r="D1950"/>
      <c r="E1950"/>
    </row>
    <row r="1951" spans="1:5">
      <c r="A1951"/>
      <c r="B1951"/>
      <c r="C1951"/>
      <c r="D1951"/>
      <c r="E1951"/>
    </row>
    <row r="1952" spans="1:5">
      <c r="A1952"/>
      <c r="B1952"/>
      <c r="C1952"/>
      <c r="D1952"/>
      <c r="E1952"/>
    </row>
    <row r="1953" spans="1:5">
      <c r="A1953"/>
      <c r="B1953"/>
      <c r="C1953"/>
      <c r="D1953"/>
      <c r="E1953"/>
    </row>
    <row r="1954" spans="1:5">
      <c r="A1954"/>
      <c r="B1954"/>
      <c r="C1954"/>
      <c r="D1954"/>
      <c r="E1954"/>
    </row>
    <row r="1955" spans="1:5">
      <c r="A1955"/>
      <c r="B1955"/>
      <c r="C1955"/>
      <c r="D1955"/>
      <c r="E1955"/>
    </row>
    <row r="1956" spans="1:5">
      <c r="A1956"/>
      <c r="B1956"/>
      <c r="C1956"/>
      <c r="D1956"/>
      <c r="E1956"/>
    </row>
    <row r="1957" spans="1:5">
      <c r="A1957"/>
      <c r="B1957"/>
      <c r="C1957"/>
      <c r="D1957"/>
      <c r="E1957"/>
    </row>
    <row r="1958" spans="1:5">
      <c r="A1958"/>
      <c r="B1958"/>
      <c r="C1958"/>
      <c r="D1958"/>
      <c r="E1958"/>
    </row>
    <row r="1959" spans="1:5">
      <c r="A1959"/>
      <c r="B1959"/>
      <c r="C1959"/>
      <c r="D1959"/>
      <c r="E1959"/>
    </row>
    <row r="1960" spans="1:5">
      <c r="A1960"/>
      <c r="B1960"/>
      <c r="C1960"/>
      <c r="D1960"/>
      <c r="E1960"/>
    </row>
    <row r="1961" spans="1:5">
      <c r="A1961"/>
      <c r="B1961"/>
      <c r="C1961"/>
      <c r="D1961"/>
      <c r="E1961"/>
    </row>
    <row r="1962" spans="1:5">
      <c r="A1962"/>
      <c r="B1962"/>
      <c r="C1962"/>
      <c r="D1962"/>
      <c r="E1962"/>
    </row>
    <row r="1963" spans="1:5">
      <c r="A1963"/>
      <c r="B1963"/>
      <c r="C1963"/>
      <c r="D1963"/>
      <c r="E1963"/>
    </row>
    <row r="1964" spans="1:5">
      <c r="A1964"/>
      <c r="B1964"/>
      <c r="C1964"/>
      <c r="D1964"/>
      <c r="E1964"/>
    </row>
    <row r="1965" spans="1:5">
      <c r="A1965"/>
      <c r="B1965"/>
      <c r="C1965"/>
      <c r="D1965"/>
      <c r="E1965"/>
    </row>
    <row r="1966" spans="1:5">
      <c r="A1966"/>
      <c r="B1966"/>
      <c r="C1966"/>
      <c r="D1966"/>
      <c r="E1966"/>
    </row>
    <row r="1967" spans="1:5">
      <c r="A1967"/>
      <c r="B1967"/>
      <c r="C1967"/>
      <c r="D1967"/>
      <c r="E1967"/>
    </row>
    <row r="1968" spans="1:5">
      <c r="A1968"/>
      <c r="B1968"/>
      <c r="C1968"/>
      <c r="D1968"/>
      <c r="E1968"/>
    </row>
    <row r="1969" spans="1:5">
      <c r="A1969"/>
      <c r="B1969"/>
      <c r="C1969"/>
      <c r="D1969"/>
      <c r="E1969"/>
    </row>
    <row r="1970" spans="1:5">
      <c r="A1970"/>
      <c r="B1970"/>
      <c r="C1970"/>
      <c r="D1970"/>
      <c r="E1970"/>
    </row>
    <row r="1971" spans="1:5">
      <c r="A1971"/>
      <c r="B1971"/>
      <c r="C1971"/>
      <c r="D1971"/>
      <c r="E1971"/>
    </row>
    <row r="1972" spans="1:5">
      <c r="A1972"/>
      <c r="B1972"/>
      <c r="C1972"/>
      <c r="D1972"/>
      <c r="E1972"/>
    </row>
    <row r="1973" spans="1:5">
      <c r="A1973"/>
      <c r="B1973"/>
      <c r="C1973"/>
      <c r="D1973"/>
      <c r="E1973"/>
    </row>
    <row r="1974" spans="1:5">
      <c r="A1974"/>
      <c r="B1974"/>
      <c r="C1974"/>
      <c r="D1974"/>
      <c r="E1974"/>
    </row>
    <row r="1975" spans="1:5">
      <c r="A1975"/>
      <c r="B1975"/>
      <c r="C1975"/>
      <c r="D1975"/>
      <c r="E1975"/>
    </row>
    <row r="1976" spans="1:5">
      <c r="A1976"/>
      <c r="B1976"/>
      <c r="C1976"/>
      <c r="D1976"/>
      <c r="E1976"/>
    </row>
    <row r="1977" spans="1:5">
      <c r="A1977"/>
      <c r="B1977"/>
      <c r="C1977"/>
      <c r="D1977"/>
      <c r="E1977"/>
    </row>
    <row r="1978" spans="1:5">
      <c r="A1978"/>
      <c r="B1978"/>
      <c r="C1978"/>
      <c r="D1978"/>
      <c r="E1978"/>
    </row>
    <row r="1979" spans="1:5">
      <c r="A1979"/>
      <c r="B1979"/>
      <c r="C1979"/>
      <c r="D1979"/>
      <c r="E1979"/>
    </row>
    <row r="1980" spans="1:5">
      <c r="A1980"/>
      <c r="B1980"/>
      <c r="C1980"/>
      <c r="D1980"/>
      <c r="E1980"/>
    </row>
    <row r="1981" spans="1:5">
      <c r="A1981"/>
      <c r="B1981"/>
      <c r="C1981"/>
      <c r="D1981"/>
      <c r="E1981"/>
    </row>
    <row r="1982" spans="1:5">
      <c r="A1982"/>
      <c r="B1982"/>
      <c r="C1982"/>
      <c r="D1982"/>
      <c r="E1982"/>
    </row>
    <row r="1983" spans="1:5">
      <c r="A1983"/>
      <c r="B1983"/>
      <c r="C1983"/>
      <c r="D1983"/>
      <c r="E1983"/>
    </row>
    <row r="1984" spans="1:5">
      <c r="A1984"/>
      <c r="B1984"/>
      <c r="C1984"/>
      <c r="D1984"/>
      <c r="E1984"/>
    </row>
    <row r="1985" spans="1:5">
      <c r="A1985"/>
      <c r="B1985"/>
      <c r="C1985"/>
      <c r="D1985"/>
      <c r="E1985"/>
    </row>
    <row r="1986" spans="1:5">
      <c r="A1986"/>
      <c r="B1986"/>
      <c r="C1986"/>
      <c r="D1986"/>
      <c r="E1986"/>
    </row>
    <row r="1987" spans="1:5">
      <c r="A1987"/>
      <c r="B1987"/>
      <c r="C1987"/>
      <c r="D1987"/>
      <c r="E1987"/>
    </row>
    <row r="1988" spans="1:5">
      <c r="A1988"/>
      <c r="B1988"/>
      <c r="C1988"/>
      <c r="D1988"/>
      <c r="E1988"/>
    </row>
    <row r="1989" spans="1:5">
      <c r="A1989"/>
      <c r="B1989"/>
      <c r="C1989"/>
      <c r="D1989"/>
      <c r="E1989"/>
    </row>
    <row r="1990" spans="1:5">
      <c r="A1990"/>
      <c r="B1990"/>
      <c r="C1990"/>
      <c r="D1990"/>
      <c r="E1990"/>
    </row>
    <row r="1991" spans="1:5">
      <c r="A1991"/>
      <c r="B1991"/>
      <c r="C1991"/>
      <c r="D1991"/>
      <c r="E1991"/>
    </row>
    <row r="1992" spans="1:5">
      <c r="A1992"/>
      <c r="B1992"/>
      <c r="C1992"/>
      <c r="D1992"/>
      <c r="E1992"/>
    </row>
    <row r="1993" spans="1:5">
      <c r="A1993"/>
      <c r="B1993"/>
      <c r="C1993"/>
      <c r="D1993"/>
      <c r="E1993"/>
    </row>
    <row r="1994" spans="1:5">
      <c r="A1994"/>
      <c r="B1994"/>
      <c r="C1994"/>
      <c r="D1994"/>
      <c r="E1994"/>
    </row>
    <row r="1995" spans="1:5">
      <c r="A1995"/>
      <c r="B1995"/>
      <c r="C1995"/>
      <c r="D1995"/>
      <c r="E1995"/>
    </row>
    <row r="1996" spans="1:5">
      <c r="A1996"/>
      <c r="B1996"/>
      <c r="C1996"/>
      <c r="D1996"/>
      <c r="E1996"/>
    </row>
    <row r="1997" spans="1:5">
      <c r="A1997"/>
      <c r="B1997"/>
      <c r="C1997"/>
      <c r="D1997"/>
      <c r="E1997"/>
    </row>
    <row r="1998" spans="1:5">
      <c r="A1998"/>
      <c r="B1998"/>
      <c r="C1998"/>
      <c r="D1998"/>
      <c r="E1998"/>
    </row>
    <row r="1999" spans="1:5">
      <c r="A1999"/>
      <c r="B1999"/>
      <c r="C1999"/>
      <c r="D1999"/>
      <c r="E1999"/>
    </row>
    <row r="2000" spans="1:5">
      <c r="A2000"/>
      <c r="B2000"/>
      <c r="C2000"/>
      <c r="D2000"/>
      <c r="E2000"/>
    </row>
    <row r="2001" spans="1:5">
      <c r="A2001"/>
      <c r="B2001"/>
      <c r="C2001"/>
      <c r="D2001"/>
      <c r="E2001"/>
    </row>
    <row r="2002" spans="1:5">
      <c r="A2002"/>
      <c r="B2002"/>
      <c r="C2002"/>
      <c r="D2002"/>
      <c r="E2002"/>
    </row>
    <row r="2003" spans="1:5">
      <c r="A2003"/>
      <c r="B2003"/>
      <c r="C2003"/>
      <c r="D2003"/>
      <c r="E2003"/>
    </row>
    <row r="2004" spans="1:5">
      <c r="A2004"/>
      <c r="B2004"/>
      <c r="C2004"/>
      <c r="D2004"/>
      <c r="E2004"/>
    </row>
    <row r="2005" spans="1:5">
      <c r="A2005"/>
      <c r="B2005"/>
      <c r="C2005"/>
      <c r="D2005"/>
      <c r="E2005"/>
    </row>
    <row r="2006" spans="1:5">
      <c r="A2006"/>
      <c r="B2006"/>
      <c r="C2006"/>
      <c r="D2006"/>
      <c r="E2006"/>
    </row>
    <row r="2007" spans="1:5">
      <c r="A2007"/>
      <c r="B2007"/>
      <c r="C2007"/>
      <c r="D2007"/>
      <c r="E2007"/>
    </row>
    <row r="2008" spans="1:5">
      <c r="A2008"/>
      <c r="B2008"/>
      <c r="C2008"/>
      <c r="D2008"/>
      <c r="E2008"/>
    </row>
    <row r="2009" spans="1:5">
      <c r="A2009"/>
      <c r="B2009"/>
      <c r="C2009"/>
      <c r="D2009"/>
      <c r="E2009"/>
    </row>
    <row r="2010" spans="1:5">
      <c r="A2010"/>
      <c r="B2010"/>
      <c r="C2010"/>
      <c r="D2010"/>
      <c r="E2010"/>
    </row>
    <row r="2011" spans="1:5">
      <c r="A2011"/>
      <c r="B2011"/>
      <c r="C2011"/>
      <c r="D2011"/>
      <c r="E2011"/>
    </row>
    <row r="2012" spans="1:5">
      <c r="A2012"/>
      <c r="B2012"/>
      <c r="C2012"/>
      <c r="D2012"/>
      <c r="E2012"/>
    </row>
    <row r="2013" spans="1:5">
      <c r="A2013"/>
      <c r="B2013"/>
      <c r="C2013"/>
      <c r="D2013"/>
      <c r="E2013"/>
    </row>
    <row r="2014" spans="1:5">
      <c r="A2014"/>
      <c r="B2014"/>
      <c r="C2014"/>
      <c r="D2014"/>
      <c r="E2014"/>
    </row>
    <row r="2015" spans="1:5">
      <c r="A2015"/>
      <c r="B2015"/>
      <c r="C2015"/>
      <c r="D2015"/>
      <c r="E2015"/>
    </row>
    <row r="2016" spans="1:5">
      <c r="A2016"/>
      <c r="B2016"/>
      <c r="C2016"/>
      <c r="D2016"/>
      <c r="E2016"/>
    </row>
    <row r="2017" spans="1:5">
      <c r="A2017"/>
      <c r="B2017"/>
      <c r="C2017"/>
      <c r="D2017"/>
      <c r="E2017"/>
    </row>
    <row r="2018" spans="1:5">
      <c r="A2018"/>
      <c r="B2018"/>
      <c r="C2018"/>
      <c r="D2018"/>
      <c r="E2018"/>
    </row>
    <row r="2019" spans="1:5">
      <c r="A2019"/>
      <c r="B2019"/>
      <c r="C2019"/>
      <c r="D2019"/>
      <c r="E2019"/>
    </row>
    <row r="2020" spans="1:5">
      <c r="A2020"/>
      <c r="B2020"/>
      <c r="C2020"/>
      <c r="D2020"/>
      <c r="E2020"/>
    </row>
    <row r="2021" spans="1:5">
      <c r="A2021"/>
      <c r="B2021"/>
      <c r="C2021"/>
      <c r="D2021"/>
      <c r="E2021"/>
    </row>
    <row r="2022" spans="1:5">
      <c r="A2022"/>
      <c r="B2022"/>
      <c r="C2022"/>
      <c r="D2022"/>
      <c r="E2022"/>
    </row>
    <row r="2023" spans="1:5">
      <c r="A2023"/>
      <c r="B2023"/>
      <c r="C2023"/>
      <c r="D2023"/>
      <c r="E2023"/>
    </row>
    <row r="2024" spans="1:5">
      <c r="A2024"/>
      <c r="B2024"/>
      <c r="C2024"/>
      <c r="D2024"/>
      <c r="E2024"/>
    </row>
    <row r="2025" spans="1:5">
      <c r="A2025"/>
      <c r="B2025"/>
      <c r="C2025"/>
      <c r="D2025"/>
      <c r="E2025"/>
    </row>
    <row r="2026" spans="1:5">
      <c r="A2026"/>
      <c r="B2026"/>
      <c r="C2026"/>
      <c r="D2026"/>
      <c r="E2026"/>
    </row>
    <row r="2027" spans="1:5">
      <c r="A2027"/>
      <c r="B2027"/>
      <c r="C2027"/>
      <c r="D2027"/>
      <c r="E2027"/>
    </row>
    <row r="2028" spans="1:5">
      <c r="A2028"/>
      <c r="B2028"/>
      <c r="C2028"/>
      <c r="D2028"/>
      <c r="E2028"/>
    </row>
    <row r="2029" spans="1:5">
      <c r="A2029"/>
      <c r="B2029"/>
      <c r="C2029"/>
      <c r="D2029"/>
      <c r="E2029"/>
    </row>
    <row r="2030" spans="1:5">
      <c r="A2030"/>
      <c r="B2030"/>
      <c r="C2030"/>
      <c r="D2030"/>
      <c r="E2030"/>
    </row>
    <row r="2031" spans="1:5">
      <c r="A2031"/>
      <c r="B2031"/>
      <c r="C2031"/>
      <c r="D2031"/>
      <c r="E2031"/>
    </row>
    <row r="2032" spans="1:5">
      <c r="A2032"/>
      <c r="B2032"/>
      <c r="C2032"/>
      <c r="D2032"/>
      <c r="E2032"/>
    </row>
    <row r="2033" spans="1:5">
      <c r="A2033"/>
      <c r="B2033"/>
      <c r="C2033"/>
      <c r="D2033"/>
      <c r="E2033"/>
    </row>
    <row r="2034" spans="1:5">
      <c r="A2034"/>
      <c r="B2034"/>
      <c r="C2034"/>
      <c r="D2034"/>
      <c r="E2034"/>
    </row>
    <row r="2035" spans="1:5">
      <c r="A2035"/>
      <c r="B2035"/>
      <c r="C2035"/>
      <c r="D2035"/>
      <c r="E2035"/>
    </row>
    <row r="2036" spans="1:5">
      <c r="A2036"/>
      <c r="B2036"/>
      <c r="C2036"/>
      <c r="D2036"/>
      <c r="E2036"/>
    </row>
    <row r="2037" spans="1:5">
      <c r="A2037"/>
      <c r="B2037"/>
      <c r="C2037"/>
      <c r="D2037"/>
      <c r="E2037"/>
    </row>
    <row r="2038" spans="1:5">
      <c r="A2038"/>
      <c r="B2038"/>
      <c r="C2038"/>
      <c r="D2038"/>
      <c r="E2038"/>
    </row>
    <row r="2039" spans="1:5">
      <c r="A2039"/>
      <c r="B2039"/>
      <c r="C2039"/>
      <c r="D2039"/>
      <c r="E2039"/>
    </row>
    <row r="2040" spans="1:5">
      <c r="A2040"/>
      <c r="B2040"/>
      <c r="C2040"/>
      <c r="D2040"/>
      <c r="E2040"/>
    </row>
    <row r="2041" spans="1:5">
      <c r="A2041"/>
      <c r="B2041"/>
      <c r="C2041"/>
      <c r="D2041"/>
      <c r="E2041"/>
    </row>
    <row r="2042" spans="1:5">
      <c r="A2042"/>
      <c r="B2042"/>
      <c r="C2042"/>
      <c r="D2042"/>
      <c r="E2042"/>
    </row>
    <row r="2043" spans="1:5">
      <c r="A2043"/>
      <c r="B2043"/>
      <c r="C2043"/>
      <c r="D2043"/>
      <c r="E2043"/>
    </row>
    <row r="2044" spans="1:5">
      <c r="A2044"/>
      <c r="B2044"/>
      <c r="C2044"/>
      <c r="D2044"/>
      <c r="E2044"/>
    </row>
    <row r="2045" spans="1:5">
      <c r="A2045"/>
      <c r="B2045"/>
      <c r="C2045"/>
      <c r="D2045"/>
      <c r="E2045"/>
    </row>
    <row r="2046" spans="1:5">
      <c r="A2046"/>
      <c r="B2046"/>
      <c r="C2046"/>
      <c r="D2046"/>
      <c r="E2046"/>
    </row>
    <row r="2047" spans="1:5">
      <c r="A2047"/>
      <c r="B2047"/>
      <c r="C2047"/>
      <c r="D2047"/>
      <c r="E2047"/>
    </row>
    <row r="2048" spans="1:5">
      <c r="A2048"/>
      <c r="B2048"/>
      <c r="C2048"/>
      <c r="D2048"/>
      <c r="E2048"/>
    </row>
    <row r="2049" spans="1:5">
      <c r="A2049"/>
      <c r="B2049"/>
      <c r="C2049"/>
      <c r="D2049"/>
      <c r="E2049"/>
    </row>
    <row r="2050" spans="1:5">
      <c r="A2050"/>
      <c r="B2050"/>
      <c r="C2050"/>
      <c r="D2050"/>
      <c r="E2050"/>
    </row>
    <row r="2051" spans="1:5">
      <c r="A2051"/>
      <c r="B2051"/>
      <c r="C2051"/>
      <c r="D2051"/>
      <c r="E2051"/>
    </row>
    <row r="2052" spans="1:5">
      <c r="A2052"/>
      <c r="B2052"/>
      <c r="C2052"/>
      <c r="D2052"/>
      <c r="E2052"/>
    </row>
    <row r="2053" spans="1:5">
      <c r="A2053"/>
      <c r="B2053"/>
      <c r="C2053"/>
      <c r="D2053"/>
      <c r="E2053"/>
    </row>
    <row r="2054" spans="1:5">
      <c r="A2054"/>
      <c r="B2054"/>
      <c r="C2054"/>
      <c r="D2054"/>
      <c r="E2054"/>
    </row>
    <row r="2055" spans="1:5">
      <c r="A2055"/>
      <c r="B2055"/>
      <c r="C2055"/>
      <c r="D2055"/>
      <c r="E2055"/>
    </row>
    <row r="2056" spans="1:5">
      <c r="A2056"/>
      <c r="B2056"/>
      <c r="C2056"/>
      <c r="D2056"/>
      <c r="E2056"/>
    </row>
    <row r="2057" spans="1:5">
      <c r="A2057"/>
      <c r="B2057"/>
      <c r="C2057"/>
      <c r="D2057"/>
      <c r="E2057"/>
    </row>
    <row r="2058" spans="1:5">
      <c r="A2058"/>
      <c r="B2058"/>
      <c r="C2058"/>
      <c r="D2058"/>
      <c r="E2058"/>
    </row>
    <row r="2059" spans="1:5">
      <c r="A2059"/>
      <c r="B2059"/>
      <c r="C2059"/>
      <c r="D2059"/>
      <c r="E2059"/>
    </row>
    <row r="2060" spans="1:5">
      <c r="A2060"/>
      <c r="B2060"/>
      <c r="C2060"/>
      <c r="D2060"/>
      <c r="E2060"/>
    </row>
    <row r="2061" spans="1:5">
      <c r="A2061"/>
      <c r="B2061"/>
      <c r="C2061"/>
      <c r="D2061"/>
      <c r="E2061"/>
    </row>
    <row r="2062" spans="1:5">
      <c r="A2062"/>
      <c r="B2062"/>
      <c r="C2062"/>
      <c r="D2062"/>
      <c r="E2062"/>
    </row>
    <row r="2063" spans="1:5">
      <c r="A2063"/>
      <c r="B2063"/>
      <c r="C2063"/>
      <c r="D2063"/>
      <c r="E2063"/>
    </row>
    <row r="2064" spans="1:5">
      <c r="A2064"/>
      <c r="B2064"/>
      <c r="C2064"/>
      <c r="D2064"/>
      <c r="E2064"/>
    </row>
    <row r="2065" spans="1:5">
      <c r="A2065"/>
      <c r="B2065"/>
      <c r="C2065"/>
      <c r="D2065"/>
      <c r="E2065"/>
    </row>
    <row r="2066" spans="1:5">
      <c r="A2066"/>
      <c r="B2066"/>
      <c r="C2066"/>
      <c r="D2066"/>
      <c r="E2066"/>
    </row>
    <row r="2067" spans="1:5">
      <c r="A2067"/>
      <c r="B2067"/>
      <c r="C2067"/>
      <c r="D2067"/>
      <c r="E2067"/>
    </row>
    <row r="2068" spans="1:5">
      <c r="A2068"/>
      <c r="B2068"/>
      <c r="C2068"/>
      <c r="D2068"/>
      <c r="E2068"/>
    </row>
    <row r="2069" spans="1:5">
      <c r="A2069"/>
      <c r="B2069"/>
      <c r="C2069"/>
      <c r="D2069"/>
      <c r="E2069"/>
    </row>
    <row r="2070" spans="1:5">
      <c r="A2070"/>
      <c r="B2070"/>
      <c r="C2070"/>
      <c r="D2070"/>
      <c r="E2070"/>
    </row>
    <row r="2071" spans="1:5">
      <c r="A2071"/>
      <c r="B2071"/>
      <c r="C2071"/>
      <c r="D2071"/>
      <c r="E2071"/>
    </row>
    <row r="2072" spans="1:5">
      <c r="A2072"/>
      <c r="B2072"/>
      <c r="C2072"/>
      <c r="D2072"/>
      <c r="E2072"/>
    </row>
    <row r="2073" spans="1:5">
      <c r="A2073"/>
      <c r="B2073"/>
      <c r="C2073"/>
      <c r="D2073"/>
      <c r="E2073"/>
    </row>
    <row r="2074" spans="1:5">
      <c r="A2074"/>
      <c r="B2074"/>
      <c r="C2074"/>
      <c r="D2074"/>
      <c r="E2074"/>
    </row>
    <row r="2075" spans="1:5">
      <c r="A2075"/>
      <c r="B2075"/>
      <c r="C2075"/>
      <c r="D2075"/>
      <c r="E2075"/>
    </row>
    <row r="2076" spans="1:5">
      <c r="A2076"/>
      <c r="B2076"/>
      <c r="C2076"/>
      <c r="D2076"/>
      <c r="E2076"/>
    </row>
    <row r="2077" spans="1:5">
      <c r="A2077"/>
      <c r="B2077"/>
      <c r="C2077"/>
      <c r="D2077"/>
      <c r="E2077"/>
    </row>
    <row r="2078" spans="1:5">
      <c r="A2078"/>
      <c r="B2078"/>
      <c r="C2078"/>
      <c r="D2078"/>
      <c r="E2078"/>
    </row>
    <row r="2079" spans="1:5">
      <c r="A2079"/>
      <c r="B2079"/>
      <c r="C2079"/>
      <c r="D2079"/>
      <c r="E2079"/>
    </row>
    <row r="2080" spans="1:5">
      <c r="A2080"/>
      <c r="B2080"/>
      <c r="C2080"/>
      <c r="D2080"/>
      <c r="E2080"/>
    </row>
    <row r="2081" spans="1:5">
      <c r="A2081"/>
      <c r="B2081"/>
      <c r="C2081"/>
      <c r="D2081"/>
      <c r="E2081"/>
    </row>
    <row r="2082" spans="1:5">
      <c r="A2082"/>
      <c r="B2082"/>
      <c r="C2082"/>
      <c r="D2082"/>
      <c r="E2082"/>
    </row>
    <row r="2083" spans="1:5">
      <c r="A2083"/>
      <c r="B2083"/>
      <c r="C2083"/>
      <c r="D2083"/>
      <c r="E2083"/>
    </row>
    <row r="2084" spans="1:5">
      <c r="A2084"/>
      <c r="B2084"/>
      <c r="C2084"/>
      <c r="D2084"/>
      <c r="E2084"/>
    </row>
    <row r="2085" spans="1:5">
      <c r="A2085"/>
      <c r="B2085"/>
      <c r="C2085"/>
      <c r="D2085"/>
      <c r="E2085"/>
    </row>
    <row r="2086" spans="1:5">
      <c r="A2086"/>
      <c r="B2086"/>
      <c r="C2086"/>
      <c r="D2086"/>
      <c r="E2086"/>
    </row>
    <row r="2087" spans="1:5">
      <c r="A2087"/>
      <c r="B2087"/>
      <c r="C2087"/>
      <c r="D2087"/>
      <c r="E2087"/>
    </row>
    <row r="2088" spans="1:5">
      <c r="A2088"/>
      <c r="B2088"/>
      <c r="C2088"/>
      <c r="D2088"/>
      <c r="E2088"/>
    </row>
    <row r="2089" spans="1:5">
      <c r="A2089"/>
      <c r="B2089"/>
      <c r="C2089"/>
      <c r="D2089"/>
      <c r="E2089"/>
    </row>
    <row r="2090" spans="1:5">
      <c r="A2090"/>
      <c r="B2090"/>
      <c r="C2090"/>
      <c r="D2090"/>
      <c r="E2090"/>
    </row>
    <row r="2091" spans="1:5">
      <c r="A2091"/>
      <c r="B2091"/>
      <c r="C2091"/>
      <c r="D2091"/>
      <c r="E2091"/>
    </row>
    <row r="2092" spans="1:5">
      <c r="A2092"/>
      <c r="B2092"/>
      <c r="C2092"/>
      <c r="D2092"/>
      <c r="E2092"/>
    </row>
    <row r="2093" spans="1:5">
      <c r="A2093"/>
      <c r="B2093"/>
      <c r="C2093"/>
      <c r="D2093"/>
      <c r="E2093"/>
    </row>
    <row r="2094" spans="1:5">
      <c r="A2094"/>
      <c r="B2094"/>
      <c r="C2094"/>
      <c r="D2094"/>
      <c r="E2094"/>
    </row>
    <row r="2095" spans="1:5">
      <c r="A2095"/>
      <c r="B2095"/>
      <c r="C2095"/>
      <c r="D2095"/>
      <c r="E2095"/>
    </row>
    <row r="2096" spans="1:5">
      <c r="A2096"/>
      <c r="B2096"/>
      <c r="C2096"/>
      <c r="D2096"/>
      <c r="E2096"/>
    </row>
    <row r="2097" spans="1:5">
      <c r="A2097"/>
      <c r="B2097"/>
      <c r="C2097"/>
      <c r="D2097"/>
      <c r="E2097"/>
    </row>
    <row r="2098" spans="1:5">
      <c r="A2098"/>
      <c r="B2098"/>
      <c r="C2098"/>
      <c r="D2098"/>
      <c r="E2098"/>
    </row>
    <row r="2099" spans="1:5">
      <c r="A2099"/>
      <c r="B2099"/>
      <c r="C2099"/>
      <c r="D2099"/>
      <c r="E2099"/>
    </row>
    <row r="2100" spans="1:5">
      <c r="A2100"/>
      <c r="B2100"/>
      <c r="C2100"/>
      <c r="D2100"/>
      <c r="E2100"/>
    </row>
    <row r="2101" spans="1:5">
      <c r="A2101"/>
      <c r="B2101"/>
      <c r="C2101"/>
      <c r="D2101"/>
      <c r="E2101"/>
    </row>
    <row r="2102" spans="1:5">
      <c r="A2102"/>
      <c r="B2102"/>
      <c r="C2102"/>
      <c r="D2102"/>
      <c r="E2102"/>
    </row>
    <row r="2103" spans="1:5">
      <c r="A2103"/>
      <c r="B2103"/>
      <c r="C2103"/>
      <c r="D2103"/>
      <c r="E2103"/>
    </row>
    <row r="2104" spans="1:5">
      <c r="A2104"/>
      <c r="B2104"/>
      <c r="C2104"/>
      <c r="D2104"/>
      <c r="E2104"/>
    </row>
    <row r="2105" spans="1:5">
      <c r="A2105"/>
      <c r="B2105"/>
      <c r="C2105"/>
      <c r="D2105"/>
      <c r="E2105"/>
    </row>
    <row r="2106" spans="1:5">
      <c r="A2106"/>
      <c r="B2106"/>
      <c r="C2106"/>
      <c r="D2106"/>
      <c r="E2106"/>
    </row>
    <row r="2107" spans="1:5">
      <c r="A2107"/>
      <c r="B2107"/>
      <c r="C2107"/>
      <c r="D2107"/>
      <c r="E2107"/>
    </row>
    <row r="2108" spans="1:5">
      <c r="A2108"/>
      <c r="B2108"/>
      <c r="C2108"/>
      <c r="D2108"/>
      <c r="E2108"/>
    </row>
    <row r="2109" spans="1:5">
      <c r="A2109"/>
      <c r="B2109"/>
      <c r="C2109"/>
      <c r="D2109"/>
      <c r="E2109"/>
    </row>
    <row r="2110" spans="1:5">
      <c r="A2110"/>
      <c r="B2110"/>
      <c r="C2110"/>
      <c r="D2110"/>
      <c r="E2110"/>
    </row>
    <row r="2111" spans="1:5">
      <c r="A2111"/>
      <c r="B2111"/>
      <c r="C2111"/>
      <c r="D2111"/>
      <c r="E2111"/>
    </row>
    <row r="2112" spans="1:5">
      <c r="A2112"/>
      <c r="B2112"/>
      <c r="C2112"/>
      <c r="D2112"/>
      <c r="E2112"/>
    </row>
    <row r="2113" spans="1:5">
      <c r="A2113"/>
      <c r="B2113"/>
      <c r="C2113"/>
      <c r="D2113"/>
      <c r="E2113"/>
    </row>
    <row r="2114" spans="1:5">
      <c r="A2114"/>
      <c r="B2114"/>
      <c r="C2114"/>
      <c r="D2114"/>
      <c r="E2114"/>
    </row>
    <row r="2115" spans="1:5">
      <c r="A2115"/>
      <c r="B2115"/>
      <c r="C2115"/>
      <c r="D2115"/>
      <c r="E2115"/>
    </row>
    <row r="2116" spans="1:5">
      <c r="A2116"/>
      <c r="B2116"/>
      <c r="C2116"/>
      <c r="D2116"/>
      <c r="E2116"/>
    </row>
    <row r="2117" spans="1:5">
      <c r="A2117"/>
      <c r="B2117"/>
      <c r="C2117"/>
      <c r="D2117"/>
      <c r="E2117"/>
    </row>
    <row r="2118" spans="1:5">
      <c r="A2118"/>
      <c r="B2118"/>
      <c r="C2118"/>
      <c r="D2118"/>
      <c r="E2118"/>
    </row>
    <row r="2119" spans="1:5">
      <c r="A2119"/>
      <c r="B2119"/>
      <c r="C2119"/>
      <c r="D2119"/>
      <c r="E2119"/>
    </row>
    <row r="2120" spans="1:5">
      <c r="A2120"/>
      <c r="B2120"/>
      <c r="C2120"/>
      <c r="D2120"/>
      <c r="E2120"/>
    </row>
    <row r="2121" spans="1:5">
      <c r="A2121"/>
      <c r="B2121"/>
      <c r="C2121"/>
      <c r="D2121"/>
      <c r="E2121"/>
    </row>
    <row r="2122" spans="1:5">
      <c r="A2122"/>
      <c r="B2122"/>
      <c r="C2122"/>
      <c r="D2122"/>
      <c r="E2122"/>
    </row>
    <row r="2123" spans="1:5">
      <c r="A2123"/>
      <c r="B2123"/>
      <c r="C2123"/>
      <c r="D2123"/>
      <c r="E2123"/>
    </row>
    <row r="2124" spans="1:5">
      <c r="A2124"/>
      <c r="B2124"/>
      <c r="C2124"/>
      <c r="D2124"/>
      <c r="E2124"/>
    </row>
    <row r="2125" spans="1:5">
      <c r="A2125"/>
      <c r="B2125"/>
      <c r="C2125"/>
      <c r="D2125"/>
      <c r="E2125"/>
    </row>
    <row r="2126" spans="1:5">
      <c r="A2126"/>
      <c r="B2126"/>
      <c r="C2126"/>
      <c r="D2126"/>
      <c r="E2126"/>
    </row>
    <row r="2127" spans="1:5">
      <c r="A2127"/>
      <c r="B2127"/>
      <c r="C2127"/>
      <c r="D2127"/>
      <c r="E2127"/>
    </row>
    <row r="2128" spans="1:5">
      <c r="A2128"/>
      <c r="B2128"/>
      <c r="C2128"/>
      <c r="D2128"/>
      <c r="E2128"/>
    </row>
    <row r="2129" spans="1:5">
      <c r="A2129"/>
      <c r="B2129"/>
      <c r="C2129"/>
      <c r="D2129"/>
      <c r="E2129"/>
    </row>
    <row r="2130" spans="1:5">
      <c r="A2130"/>
      <c r="B2130"/>
      <c r="C2130"/>
      <c r="D2130"/>
      <c r="E2130"/>
    </row>
    <row r="2131" spans="1:5">
      <c r="A2131"/>
      <c r="B2131"/>
      <c r="C2131"/>
      <c r="D2131"/>
      <c r="E2131"/>
    </row>
    <row r="2132" spans="1:5">
      <c r="A2132"/>
      <c r="B2132"/>
      <c r="C2132"/>
      <c r="D2132"/>
      <c r="E2132"/>
    </row>
    <row r="2133" spans="1:5">
      <c r="A2133"/>
      <c r="B2133"/>
      <c r="C2133"/>
      <c r="D2133"/>
      <c r="E2133"/>
    </row>
    <row r="2134" spans="1:5">
      <c r="A2134"/>
      <c r="B2134"/>
      <c r="C2134"/>
      <c r="D2134"/>
      <c r="E2134"/>
    </row>
    <row r="2135" spans="1:5">
      <c r="A2135"/>
      <c r="B2135"/>
      <c r="C2135"/>
      <c r="D2135"/>
      <c r="E2135"/>
    </row>
    <row r="2136" spans="1:5">
      <c r="A2136"/>
      <c r="B2136"/>
      <c r="C2136"/>
      <c r="D2136"/>
      <c r="E2136"/>
    </row>
    <row r="2137" spans="1:5">
      <c r="A2137"/>
      <c r="B2137"/>
      <c r="C2137"/>
      <c r="D2137"/>
      <c r="E2137"/>
    </row>
    <row r="2138" spans="1:5">
      <c r="A2138"/>
      <c r="B2138"/>
      <c r="C2138"/>
      <c r="D2138"/>
      <c r="E2138"/>
    </row>
    <row r="2139" spans="1:5">
      <c r="A2139"/>
      <c r="B2139"/>
      <c r="C2139"/>
      <c r="D2139"/>
      <c r="E2139"/>
    </row>
    <row r="2140" spans="1:5">
      <c r="A2140"/>
      <c r="B2140"/>
      <c r="C2140"/>
      <c r="D2140"/>
      <c r="E2140"/>
    </row>
    <row r="2141" spans="1:5">
      <c r="A2141"/>
      <c r="B2141"/>
      <c r="C2141"/>
      <c r="D2141"/>
      <c r="E2141"/>
    </row>
    <row r="2142" spans="1:5">
      <c r="A2142"/>
      <c r="B2142"/>
      <c r="C2142"/>
      <c r="D2142"/>
      <c r="E2142"/>
    </row>
    <row r="2143" spans="1:5">
      <c r="A2143"/>
      <c r="B2143"/>
      <c r="C2143"/>
      <c r="D2143"/>
      <c r="E2143"/>
    </row>
    <row r="2144" spans="1:5">
      <c r="A2144"/>
      <c r="B2144"/>
      <c r="C2144"/>
      <c r="D2144"/>
      <c r="E2144"/>
    </row>
    <row r="2145" spans="1:5">
      <c r="A2145"/>
      <c r="B2145"/>
      <c r="C2145"/>
      <c r="D2145"/>
      <c r="E2145"/>
    </row>
    <row r="2146" spans="1:5">
      <c r="A2146"/>
      <c r="B2146"/>
      <c r="C2146"/>
      <c r="D2146"/>
      <c r="E2146"/>
    </row>
    <row r="2147" spans="1:5">
      <c r="A2147"/>
      <c r="B2147"/>
      <c r="C2147"/>
      <c r="D2147"/>
      <c r="E2147"/>
    </row>
    <row r="2148" spans="1:5">
      <c r="A2148"/>
      <c r="B2148"/>
      <c r="C2148"/>
      <c r="D2148"/>
      <c r="E2148"/>
    </row>
    <row r="2149" spans="1:5">
      <c r="A2149"/>
      <c r="B2149"/>
      <c r="C2149"/>
      <c r="D2149"/>
      <c r="E2149"/>
    </row>
    <row r="2150" spans="1:5">
      <c r="A2150"/>
      <c r="B2150"/>
      <c r="C2150"/>
      <c r="D2150"/>
      <c r="E2150"/>
    </row>
    <row r="2151" spans="1:5">
      <c r="A2151"/>
      <c r="B2151"/>
      <c r="C2151"/>
      <c r="D2151"/>
      <c r="E2151"/>
    </row>
    <row r="2152" spans="1:5">
      <c r="A2152"/>
      <c r="B2152"/>
      <c r="C2152"/>
      <c r="D2152"/>
      <c r="E2152"/>
    </row>
    <row r="2153" spans="1:5">
      <c r="A2153"/>
      <c r="B2153"/>
      <c r="C2153"/>
      <c r="D2153"/>
      <c r="E2153"/>
    </row>
    <row r="2154" spans="1:5">
      <c r="A2154"/>
      <c r="B2154"/>
      <c r="C2154"/>
      <c r="D2154"/>
      <c r="E2154"/>
    </row>
    <row r="2155" spans="1:5">
      <c r="A2155"/>
      <c r="B2155"/>
      <c r="C2155"/>
      <c r="D2155"/>
      <c r="E2155"/>
    </row>
    <row r="2156" spans="1:5">
      <c r="A2156"/>
      <c r="B2156"/>
      <c r="C2156"/>
      <c r="D2156"/>
      <c r="E2156"/>
    </row>
    <row r="2157" spans="1:5">
      <c r="A2157"/>
      <c r="B2157"/>
      <c r="C2157"/>
      <c r="D2157"/>
      <c r="E2157"/>
    </row>
    <row r="2158" spans="1:5">
      <c r="A2158"/>
      <c r="B2158"/>
      <c r="C2158"/>
      <c r="D2158"/>
      <c r="E2158"/>
    </row>
    <row r="2159" spans="1:5">
      <c r="A2159"/>
      <c r="B2159"/>
      <c r="C2159"/>
      <c r="D2159"/>
      <c r="E2159"/>
    </row>
    <row r="2160" spans="1:5">
      <c r="A2160"/>
      <c r="B2160"/>
      <c r="C2160"/>
      <c r="D2160"/>
      <c r="E2160"/>
    </row>
    <row r="2161" spans="1:5">
      <c r="A2161"/>
      <c r="B2161"/>
      <c r="C2161"/>
      <c r="D2161"/>
      <c r="E2161"/>
    </row>
    <row r="2162" spans="1:5">
      <c r="A2162"/>
      <c r="B2162"/>
      <c r="C2162"/>
      <c r="D2162"/>
      <c r="E2162"/>
    </row>
    <row r="2163" spans="1:5">
      <c r="A2163"/>
      <c r="B2163"/>
      <c r="C2163"/>
      <c r="D2163"/>
      <c r="E2163"/>
    </row>
    <row r="2164" spans="1:5">
      <c r="A2164"/>
      <c r="B2164"/>
      <c r="C2164"/>
      <c r="D2164"/>
      <c r="E2164"/>
    </row>
    <row r="2165" spans="1:5">
      <c r="A2165"/>
      <c r="B2165"/>
      <c r="C2165"/>
      <c r="D2165"/>
      <c r="E2165"/>
    </row>
    <row r="2166" spans="1:5">
      <c r="A2166"/>
      <c r="B2166"/>
      <c r="C2166"/>
      <c r="D2166"/>
      <c r="E2166"/>
    </row>
    <row r="2167" spans="1:5">
      <c r="A2167"/>
      <c r="B2167"/>
      <c r="C2167"/>
      <c r="D2167"/>
      <c r="E2167"/>
    </row>
    <row r="2168" spans="1:5">
      <c r="A2168"/>
      <c r="B2168"/>
      <c r="C2168"/>
      <c r="D2168"/>
      <c r="E2168"/>
    </row>
    <row r="2169" spans="1:5">
      <c r="A2169"/>
      <c r="B2169"/>
      <c r="C2169"/>
      <c r="D2169"/>
      <c r="E2169"/>
    </row>
    <row r="2170" spans="1:5">
      <c r="A2170"/>
      <c r="B2170"/>
      <c r="C2170"/>
      <c r="D2170"/>
      <c r="E2170"/>
    </row>
    <row r="2171" spans="1:5">
      <c r="A2171"/>
      <c r="B2171"/>
      <c r="C2171"/>
      <c r="D2171"/>
      <c r="E2171"/>
    </row>
    <row r="2172" spans="1:5">
      <c r="A2172"/>
      <c r="B2172"/>
      <c r="C2172"/>
      <c r="D2172"/>
      <c r="E2172"/>
    </row>
    <row r="2173" spans="1:5">
      <c r="A2173"/>
      <c r="B2173"/>
      <c r="C2173"/>
      <c r="D2173"/>
      <c r="E2173"/>
    </row>
    <row r="2174" spans="1:5">
      <c r="A2174"/>
      <c r="B2174"/>
      <c r="C2174"/>
      <c r="D2174"/>
      <c r="E2174"/>
    </row>
    <row r="2175" spans="1:5">
      <c r="A2175"/>
      <c r="B2175"/>
      <c r="C2175"/>
      <c r="D2175"/>
      <c r="E2175"/>
    </row>
    <row r="2176" spans="1:5">
      <c r="A2176"/>
      <c r="B2176"/>
      <c r="C2176"/>
      <c r="D2176"/>
      <c r="E2176"/>
    </row>
    <row r="2177" spans="1:5">
      <c r="A2177"/>
      <c r="B2177"/>
      <c r="C2177"/>
      <c r="D2177"/>
      <c r="E2177"/>
    </row>
    <row r="2178" spans="1:5">
      <c r="A2178"/>
      <c r="B2178"/>
      <c r="C2178"/>
      <c r="D2178"/>
      <c r="E2178"/>
    </row>
    <row r="2179" spans="1:5">
      <c r="A2179"/>
      <c r="B2179"/>
      <c r="C2179"/>
      <c r="D2179"/>
      <c r="E2179"/>
    </row>
    <row r="2180" spans="1:5">
      <c r="A2180"/>
      <c r="B2180"/>
      <c r="C2180"/>
      <c r="D2180"/>
      <c r="E2180"/>
    </row>
    <row r="2181" spans="1:5">
      <c r="A2181"/>
      <c r="B2181"/>
      <c r="C2181"/>
      <c r="D2181"/>
      <c r="E2181"/>
    </row>
    <row r="2182" spans="1:5">
      <c r="A2182"/>
      <c r="B2182"/>
      <c r="C2182"/>
      <c r="D2182"/>
      <c r="E2182"/>
    </row>
    <row r="2183" spans="1:5">
      <c r="A2183"/>
      <c r="B2183"/>
      <c r="C2183"/>
      <c r="D2183"/>
      <c r="E2183"/>
    </row>
    <row r="2184" spans="1:5">
      <c r="A2184"/>
      <c r="B2184"/>
      <c r="C2184"/>
      <c r="D2184"/>
      <c r="E2184"/>
    </row>
    <row r="2185" spans="1:5">
      <c r="A2185"/>
      <c r="B2185"/>
      <c r="C2185"/>
      <c r="D2185"/>
      <c r="E2185"/>
    </row>
    <row r="2186" spans="1:5">
      <c r="A2186"/>
      <c r="B2186"/>
      <c r="C2186"/>
      <c r="D2186"/>
      <c r="E2186"/>
    </row>
    <row r="2187" spans="1:5">
      <c r="A2187"/>
      <c r="B2187"/>
      <c r="C2187"/>
      <c r="D2187"/>
      <c r="E2187"/>
    </row>
    <row r="2188" spans="1:5">
      <c r="A2188"/>
      <c r="B2188"/>
      <c r="C2188"/>
      <c r="D2188"/>
      <c r="E2188"/>
    </row>
    <row r="2189" spans="1:5">
      <c r="A2189"/>
      <c r="B2189"/>
      <c r="C2189"/>
      <c r="D2189"/>
      <c r="E2189"/>
    </row>
    <row r="2190" spans="1:5">
      <c r="A2190"/>
      <c r="B2190"/>
      <c r="C2190"/>
      <c r="D2190"/>
      <c r="E2190"/>
    </row>
    <row r="2191" spans="1:5">
      <c r="A2191"/>
      <c r="B2191"/>
      <c r="C2191"/>
      <c r="D2191"/>
      <c r="E2191"/>
    </row>
    <row r="2192" spans="1:5">
      <c r="A2192"/>
      <c r="B2192"/>
      <c r="C2192"/>
      <c r="D2192"/>
      <c r="E2192"/>
    </row>
    <row r="2193" spans="1:5">
      <c r="A2193"/>
      <c r="B2193"/>
      <c r="C2193"/>
      <c r="D2193"/>
      <c r="E2193"/>
    </row>
    <row r="2194" spans="1:5">
      <c r="A2194"/>
      <c r="B2194"/>
      <c r="C2194"/>
      <c r="D2194"/>
      <c r="E2194"/>
    </row>
    <row r="2195" spans="1:5">
      <c r="A2195"/>
      <c r="B2195"/>
      <c r="C2195"/>
      <c r="D2195"/>
      <c r="E2195"/>
    </row>
    <row r="2196" spans="1:5">
      <c r="A2196"/>
      <c r="B2196"/>
      <c r="C2196"/>
      <c r="D2196"/>
      <c r="E2196"/>
    </row>
    <row r="2197" spans="1:5">
      <c r="A2197"/>
      <c r="B2197"/>
      <c r="C2197"/>
      <c r="D2197"/>
      <c r="E2197"/>
    </row>
    <row r="2198" spans="1:5">
      <c r="A2198"/>
      <c r="B2198"/>
      <c r="C2198"/>
      <c r="D2198"/>
      <c r="E2198"/>
    </row>
    <row r="2199" spans="1:5">
      <c r="A2199"/>
      <c r="B2199"/>
      <c r="C2199"/>
      <c r="D2199"/>
      <c r="E2199"/>
    </row>
    <row r="2200" spans="1:5">
      <c r="A2200"/>
      <c r="B2200"/>
      <c r="C2200"/>
      <c r="D2200"/>
      <c r="E2200"/>
    </row>
    <row r="2201" spans="1:5">
      <c r="A2201"/>
      <c r="B2201"/>
      <c r="C2201"/>
      <c r="D2201"/>
      <c r="E2201"/>
    </row>
    <row r="2202" spans="1:5">
      <c r="A2202"/>
      <c r="B2202"/>
      <c r="C2202"/>
      <c r="D2202"/>
      <c r="E2202"/>
    </row>
    <row r="2203" spans="1:5">
      <c r="A2203"/>
      <c r="B2203"/>
      <c r="C2203"/>
      <c r="D2203"/>
      <c r="E2203"/>
    </row>
    <row r="2204" spans="1:5">
      <c r="A2204"/>
      <c r="B2204"/>
      <c r="C2204"/>
      <c r="D2204"/>
      <c r="E2204"/>
    </row>
    <row r="2205" spans="1:5">
      <c r="A2205"/>
      <c r="B2205"/>
      <c r="C2205"/>
      <c r="D2205"/>
      <c r="E2205"/>
    </row>
    <row r="2206" spans="1:5">
      <c r="A2206"/>
      <c r="B2206"/>
      <c r="C2206"/>
      <c r="D2206"/>
      <c r="E2206"/>
    </row>
    <row r="2207" spans="1:5">
      <c r="A2207"/>
      <c r="B2207"/>
      <c r="C2207"/>
      <c r="D2207"/>
      <c r="E2207"/>
    </row>
    <row r="2208" spans="1:5">
      <c r="A2208"/>
      <c r="B2208"/>
      <c r="C2208"/>
      <c r="D2208"/>
      <c r="E2208"/>
    </row>
    <row r="2209" spans="1:5">
      <c r="A2209"/>
      <c r="B2209"/>
      <c r="C2209"/>
      <c r="D2209"/>
      <c r="E2209"/>
    </row>
    <row r="2210" spans="1:5">
      <c r="A2210"/>
      <c r="B2210"/>
      <c r="C2210"/>
      <c r="D2210"/>
      <c r="E2210"/>
    </row>
    <row r="2211" spans="1:5">
      <c r="A2211"/>
      <c r="B2211"/>
      <c r="C2211"/>
      <c r="D2211"/>
      <c r="E2211"/>
    </row>
    <row r="2212" spans="1:5">
      <c r="A2212"/>
      <c r="B2212"/>
      <c r="C2212"/>
      <c r="D2212"/>
      <c r="E2212"/>
    </row>
    <row r="2213" spans="1:5">
      <c r="A2213"/>
      <c r="B2213"/>
      <c r="C2213"/>
      <c r="D2213"/>
      <c r="E2213"/>
    </row>
    <row r="2214" spans="1:5">
      <c r="A2214"/>
      <c r="B2214"/>
      <c r="C2214"/>
      <c r="D2214"/>
      <c r="E2214"/>
    </row>
    <row r="2215" spans="1:5">
      <c r="A2215"/>
      <c r="B2215"/>
      <c r="C2215"/>
      <c r="D2215"/>
      <c r="E2215"/>
    </row>
    <row r="2216" spans="1:5">
      <c r="A2216"/>
      <c r="B2216"/>
      <c r="C2216"/>
      <c r="D2216"/>
      <c r="E2216"/>
    </row>
    <row r="2217" spans="1:5">
      <c r="A2217"/>
      <c r="B2217"/>
      <c r="C2217"/>
      <c r="D2217"/>
      <c r="E2217"/>
    </row>
    <row r="2218" spans="1:5">
      <c r="A2218"/>
      <c r="B2218"/>
      <c r="C2218"/>
      <c r="D2218"/>
      <c r="E2218"/>
    </row>
    <row r="2219" spans="1:5">
      <c r="A2219"/>
      <c r="B2219"/>
      <c r="C2219"/>
      <c r="D2219"/>
      <c r="E2219"/>
    </row>
    <row r="2220" spans="1:5">
      <c r="A2220"/>
      <c r="B2220"/>
      <c r="C2220"/>
      <c r="D2220"/>
      <c r="E2220"/>
    </row>
    <row r="2221" spans="1:5">
      <c r="A2221"/>
      <c r="B2221"/>
      <c r="C2221"/>
      <c r="D2221"/>
      <c r="E2221"/>
    </row>
    <row r="2222" spans="1:5">
      <c r="A2222"/>
      <c r="B2222"/>
      <c r="C2222"/>
      <c r="D2222"/>
      <c r="E2222"/>
    </row>
    <row r="2223" spans="1:5">
      <c r="A2223"/>
      <c r="B2223"/>
      <c r="C2223"/>
      <c r="D2223"/>
      <c r="E2223"/>
    </row>
    <row r="2224" spans="1:5">
      <c r="A2224"/>
      <c r="B2224"/>
      <c r="C2224"/>
      <c r="D2224"/>
      <c r="E2224"/>
    </row>
    <row r="2225" spans="1:5">
      <c r="A2225"/>
      <c r="B2225"/>
      <c r="C2225"/>
      <c r="D2225"/>
      <c r="E2225"/>
    </row>
    <row r="2226" spans="1:5">
      <c r="A2226"/>
      <c r="B2226"/>
      <c r="C2226"/>
      <c r="D2226"/>
      <c r="E2226"/>
    </row>
    <row r="2227" spans="1:5">
      <c r="A2227"/>
      <c r="B2227"/>
      <c r="C2227"/>
      <c r="D2227"/>
      <c r="E2227"/>
    </row>
    <row r="2228" spans="1:5">
      <c r="A2228"/>
      <c r="B2228"/>
      <c r="C2228"/>
      <c r="D2228"/>
      <c r="E2228"/>
    </row>
    <row r="2229" spans="1:5">
      <c r="A2229"/>
      <c r="B2229"/>
      <c r="C2229"/>
      <c r="D2229"/>
      <c r="E2229"/>
    </row>
    <row r="2230" spans="1:5">
      <c r="A2230"/>
      <c r="B2230"/>
      <c r="C2230"/>
      <c r="D2230"/>
      <c r="E2230"/>
    </row>
    <row r="2231" spans="1:5">
      <c r="A2231"/>
      <c r="B2231"/>
      <c r="C2231"/>
      <c r="D2231"/>
      <c r="E2231"/>
    </row>
    <row r="2232" spans="1:5">
      <c r="A2232"/>
      <c r="B2232"/>
      <c r="C2232"/>
      <c r="D2232"/>
      <c r="E2232"/>
    </row>
    <row r="2233" spans="1:5">
      <c r="A2233"/>
      <c r="B2233"/>
      <c r="C2233"/>
      <c r="D2233"/>
      <c r="E2233"/>
    </row>
    <row r="2234" spans="1:5">
      <c r="A2234"/>
      <c r="B2234"/>
      <c r="C2234"/>
      <c r="D2234"/>
      <c r="E2234"/>
    </row>
    <row r="2235" spans="1:5">
      <c r="A2235"/>
      <c r="B2235"/>
      <c r="C2235"/>
      <c r="D2235"/>
      <c r="E2235"/>
    </row>
    <row r="2236" spans="1:5">
      <c r="A2236"/>
      <c r="B2236"/>
      <c r="C2236"/>
      <c r="D2236"/>
      <c r="E2236"/>
    </row>
    <row r="2237" spans="1:5">
      <c r="A2237"/>
      <c r="B2237"/>
      <c r="C2237"/>
      <c r="D2237"/>
      <c r="E2237"/>
    </row>
    <row r="2238" spans="1:5">
      <c r="A2238"/>
      <c r="B2238"/>
      <c r="C2238"/>
      <c r="D2238"/>
      <c r="E2238"/>
    </row>
    <row r="2239" spans="1:5">
      <c r="A2239"/>
      <c r="B2239"/>
      <c r="C2239"/>
      <c r="D2239"/>
      <c r="E2239"/>
    </row>
    <row r="2240" spans="1:5">
      <c r="A2240"/>
      <c r="B2240"/>
      <c r="C2240"/>
      <c r="D2240"/>
      <c r="E2240"/>
    </row>
    <row r="2241" spans="1:5">
      <c r="A2241"/>
      <c r="B2241"/>
      <c r="C2241"/>
      <c r="D2241"/>
      <c r="E2241"/>
    </row>
    <row r="2242" spans="1:5">
      <c r="A2242"/>
      <c r="B2242"/>
      <c r="C2242"/>
      <c r="D2242"/>
      <c r="E2242"/>
    </row>
    <row r="2243" spans="1:5">
      <c r="A2243"/>
      <c r="B2243"/>
      <c r="C2243"/>
      <c r="D2243"/>
      <c r="E2243"/>
    </row>
    <row r="2244" spans="1:5">
      <c r="A2244"/>
      <c r="B2244"/>
      <c r="C2244"/>
      <c r="D2244"/>
      <c r="E2244"/>
    </row>
    <row r="2245" spans="1:5">
      <c r="A2245"/>
      <c r="B2245"/>
      <c r="C2245"/>
      <c r="D2245"/>
      <c r="E2245"/>
    </row>
    <row r="2246" spans="1:5">
      <c r="A2246"/>
      <c r="B2246"/>
      <c r="C2246"/>
      <c r="D2246"/>
      <c r="E2246"/>
    </row>
    <row r="2247" spans="1:5">
      <c r="A2247"/>
      <c r="B2247"/>
      <c r="C2247"/>
      <c r="D2247"/>
      <c r="E2247"/>
    </row>
    <row r="2248" spans="1:5">
      <c r="A2248"/>
      <c r="B2248"/>
      <c r="C2248"/>
      <c r="D2248"/>
      <c r="E2248"/>
    </row>
    <row r="2249" spans="1:5">
      <c r="A2249"/>
      <c r="B2249"/>
      <c r="C2249"/>
      <c r="D2249"/>
      <c r="E2249"/>
    </row>
    <row r="2250" spans="1:5">
      <c r="A2250"/>
      <c r="B2250"/>
      <c r="C2250"/>
      <c r="D2250"/>
      <c r="E2250"/>
    </row>
    <row r="2251" spans="1:5">
      <c r="A2251"/>
      <c r="B2251"/>
      <c r="C2251"/>
      <c r="D2251"/>
      <c r="E2251"/>
    </row>
    <row r="2252" spans="1:5">
      <c r="A2252"/>
      <c r="B2252"/>
      <c r="C2252"/>
      <c r="D2252"/>
      <c r="E2252"/>
    </row>
    <row r="2253" spans="1:5">
      <c r="A2253"/>
      <c r="B2253"/>
      <c r="C2253"/>
      <c r="D2253"/>
      <c r="E2253"/>
    </row>
    <row r="2254" spans="1:5">
      <c r="A2254"/>
      <c r="B2254"/>
      <c r="C2254"/>
      <c r="D2254"/>
      <c r="E2254"/>
    </row>
    <row r="2255" spans="1:5">
      <c r="A2255"/>
      <c r="B2255"/>
      <c r="C2255"/>
      <c r="D2255"/>
      <c r="E2255"/>
    </row>
    <row r="2256" spans="1:5">
      <c r="A2256"/>
      <c r="B2256"/>
      <c r="C2256"/>
      <c r="D2256"/>
      <c r="E2256"/>
    </row>
    <row r="2257" spans="1:5">
      <c r="A2257"/>
      <c r="B2257"/>
      <c r="C2257"/>
      <c r="D2257"/>
      <c r="E2257"/>
    </row>
    <row r="2258" spans="1:5">
      <c r="A2258"/>
      <c r="B2258"/>
      <c r="C2258"/>
      <c r="D2258"/>
      <c r="E2258"/>
    </row>
    <row r="2259" spans="1:5">
      <c r="A2259"/>
      <c r="B2259"/>
      <c r="C2259"/>
      <c r="D2259"/>
      <c r="E2259"/>
    </row>
    <row r="2260" spans="1:5">
      <c r="A2260"/>
      <c r="B2260"/>
      <c r="C2260"/>
      <c r="D2260"/>
      <c r="E2260"/>
    </row>
    <row r="2261" spans="1:5">
      <c r="A2261"/>
      <c r="B2261"/>
      <c r="C2261"/>
      <c r="D2261"/>
      <c r="E2261"/>
    </row>
    <row r="2262" spans="1:5">
      <c r="A2262"/>
      <c r="B2262"/>
      <c r="C2262"/>
      <c r="D2262"/>
      <c r="E2262"/>
    </row>
    <row r="2263" spans="1:5">
      <c r="A2263"/>
      <c r="B2263"/>
      <c r="C2263"/>
      <c r="D2263"/>
      <c r="E2263"/>
    </row>
    <row r="2264" spans="1:5">
      <c r="A2264"/>
      <c r="B2264"/>
      <c r="C2264"/>
      <c r="D2264"/>
      <c r="E2264"/>
    </row>
    <row r="2265" spans="1:5">
      <c r="A2265"/>
      <c r="B2265"/>
      <c r="C2265"/>
      <c r="D2265"/>
      <c r="E2265"/>
    </row>
    <row r="2266" spans="1:5">
      <c r="A2266"/>
      <c r="B2266"/>
      <c r="C2266"/>
      <c r="D2266"/>
      <c r="E2266"/>
    </row>
    <row r="2267" spans="1:5">
      <c r="A2267"/>
      <c r="B2267"/>
      <c r="C2267"/>
      <c r="D2267"/>
      <c r="E2267"/>
    </row>
    <row r="2268" spans="1:5">
      <c r="A2268"/>
      <c r="B2268"/>
      <c r="C2268"/>
      <c r="D2268"/>
      <c r="E2268"/>
    </row>
    <row r="2269" spans="1:5">
      <c r="A2269"/>
      <c r="B2269"/>
      <c r="C2269"/>
      <c r="D2269"/>
      <c r="E2269"/>
    </row>
    <row r="2270" spans="1:5">
      <c r="A2270"/>
      <c r="B2270"/>
      <c r="C2270"/>
      <c r="D2270"/>
      <c r="E2270"/>
    </row>
    <row r="2271" spans="1:5">
      <c r="A2271"/>
      <c r="B2271"/>
      <c r="C2271"/>
      <c r="D2271"/>
      <c r="E2271"/>
    </row>
    <row r="2272" spans="1:5">
      <c r="A2272"/>
      <c r="B2272"/>
      <c r="C2272"/>
      <c r="D2272"/>
      <c r="E2272"/>
    </row>
    <row r="2273" spans="1:5">
      <c r="A2273"/>
      <c r="B2273"/>
      <c r="C2273"/>
      <c r="D2273"/>
      <c r="E2273"/>
    </row>
    <row r="2274" spans="1:5">
      <c r="A2274"/>
      <c r="B2274"/>
      <c r="C2274"/>
      <c r="D2274"/>
      <c r="E2274"/>
    </row>
    <row r="2275" spans="1:5">
      <c r="A2275"/>
      <c r="B2275"/>
      <c r="C2275"/>
      <c r="D2275"/>
      <c r="E2275"/>
    </row>
    <row r="2276" spans="1:5">
      <c r="A2276"/>
      <c r="B2276"/>
      <c r="C2276"/>
      <c r="D2276"/>
      <c r="E2276"/>
    </row>
    <row r="2277" spans="1:5">
      <c r="A2277"/>
      <c r="B2277"/>
      <c r="C2277"/>
      <c r="D2277"/>
      <c r="E2277"/>
    </row>
    <row r="2278" spans="1:5">
      <c r="A2278"/>
      <c r="B2278"/>
      <c r="C2278"/>
      <c r="D2278"/>
      <c r="E2278"/>
    </row>
    <row r="2279" spans="1:5">
      <c r="A2279"/>
      <c r="B2279"/>
      <c r="C2279"/>
      <c r="D2279"/>
      <c r="E2279"/>
    </row>
    <row r="2280" spans="1:5">
      <c r="A2280"/>
      <c r="B2280"/>
      <c r="C2280"/>
      <c r="D2280"/>
      <c r="E2280"/>
    </row>
    <row r="2281" spans="1:5">
      <c r="A2281"/>
      <c r="B2281"/>
      <c r="C2281"/>
      <c r="D2281"/>
      <c r="E2281"/>
    </row>
    <row r="2282" spans="1:5">
      <c r="A2282"/>
      <c r="B2282"/>
      <c r="C2282"/>
      <c r="D2282"/>
      <c r="E2282"/>
    </row>
    <row r="2283" spans="1:5">
      <c r="A2283"/>
      <c r="B2283"/>
      <c r="C2283"/>
      <c r="D2283"/>
      <c r="E2283"/>
    </row>
    <row r="2284" spans="1:5">
      <c r="A2284"/>
      <c r="B2284"/>
      <c r="C2284"/>
      <c r="D2284"/>
      <c r="E2284"/>
    </row>
    <row r="2285" spans="1:5">
      <c r="A2285"/>
      <c r="B2285"/>
      <c r="C2285"/>
      <c r="D2285"/>
      <c r="E2285"/>
    </row>
    <row r="2286" spans="1:5">
      <c r="A2286"/>
      <c r="B2286"/>
      <c r="C2286"/>
      <c r="D2286"/>
      <c r="E2286"/>
    </row>
    <row r="2287" spans="1:5">
      <c r="A2287"/>
      <c r="B2287"/>
      <c r="C2287"/>
      <c r="D2287"/>
      <c r="E2287"/>
    </row>
    <row r="2288" spans="1:5">
      <c r="A2288"/>
      <c r="B2288"/>
      <c r="C2288"/>
      <c r="D2288"/>
      <c r="E2288"/>
    </row>
    <row r="2289" spans="1:5">
      <c r="A2289"/>
      <c r="B2289"/>
      <c r="C2289"/>
      <c r="D2289"/>
      <c r="E2289"/>
    </row>
    <row r="2290" spans="1:5">
      <c r="A2290"/>
      <c r="B2290"/>
      <c r="C2290"/>
      <c r="D2290"/>
      <c r="E2290"/>
    </row>
    <row r="2291" spans="1:5">
      <c r="A2291"/>
      <c r="B2291"/>
      <c r="C2291"/>
      <c r="D2291"/>
      <c r="E2291"/>
    </row>
    <row r="2292" spans="1:5">
      <c r="A2292"/>
      <c r="B2292"/>
      <c r="C2292"/>
      <c r="D2292"/>
      <c r="E2292"/>
    </row>
    <row r="2293" spans="1:5">
      <c r="A2293"/>
      <c r="B2293"/>
      <c r="C2293"/>
      <c r="D2293"/>
      <c r="E2293"/>
    </row>
    <row r="2294" spans="1:5">
      <c r="A2294"/>
      <c r="B2294"/>
      <c r="C2294"/>
      <c r="D2294"/>
      <c r="E2294"/>
    </row>
    <row r="2295" spans="1:5">
      <c r="A2295"/>
      <c r="B2295"/>
      <c r="C2295"/>
      <c r="D2295"/>
      <c r="E2295"/>
    </row>
    <row r="2296" spans="1:5">
      <c r="A2296"/>
      <c r="B2296"/>
      <c r="C2296"/>
      <c r="D2296"/>
      <c r="E2296"/>
    </row>
    <row r="2297" spans="1:5">
      <c r="A2297"/>
      <c r="B2297"/>
      <c r="C2297"/>
      <c r="D2297"/>
      <c r="E2297"/>
    </row>
    <row r="2298" spans="1:5">
      <c r="A2298"/>
      <c r="B2298"/>
      <c r="C2298"/>
      <c r="D2298"/>
      <c r="E2298"/>
    </row>
    <row r="2299" spans="1:5">
      <c r="A2299"/>
      <c r="B2299"/>
      <c r="C2299"/>
      <c r="D2299"/>
      <c r="E2299"/>
    </row>
    <row r="2300" spans="1:5">
      <c r="A2300"/>
      <c r="B2300"/>
      <c r="C2300"/>
      <c r="D2300"/>
      <c r="E2300"/>
    </row>
    <row r="2301" spans="1:5">
      <c r="A2301"/>
      <c r="B2301"/>
      <c r="C2301"/>
      <c r="D2301"/>
      <c r="E2301"/>
    </row>
    <row r="2302" spans="1:5">
      <c r="A2302"/>
      <c r="B2302"/>
      <c r="C2302"/>
      <c r="D2302"/>
      <c r="E2302"/>
    </row>
    <row r="2303" spans="1:5">
      <c r="A2303"/>
      <c r="B2303"/>
      <c r="C2303"/>
      <c r="D2303"/>
      <c r="E2303"/>
    </row>
    <row r="2304" spans="1:5">
      <c r="A2304"/>
      <c r="B2304"/>
      <c r="C2304"/>
      <c r="D2304"/>
      <c r="E2304"/>
    </row>
    <row r="2305" spans="1:5">
      <c r="A2305"/>
      <c r="B2305"/>
      <c r="C2305"/>
      <c r="D2305"/>
      <c r="E2305"/>
    </row>
    <row r="2306" spans="1:5">
      <c r="A2306"/>
      <c r="B2306"/>
      <c r="C2306"/>
      <c r="D2306"/>
      <c r="E2306"/>
    </row>
    <row r="2307" spans="1:5">
      <c r="A2307"/>
      <c r="B2307"/>
      <c r="C2307"/>
      <c r="D2307"/>
      <c r="E2307"/>
    </row>
    <row r="2308" spans="1:5">
      <c r="A2308"/>
      <c r="B2308"/>
      <c r="C2308"/>
      <c r="D2308"/>
      <c r="E2308"/>
    </row>
    <row r="2309" spans="1:5">
      <c r="A2309"/>
      <c r="B2309"/>
      <c r="C2309"/>
      <c r="D2309"/>
      <c r="E2309"/>
    </row>
    <row r="2310" spans="1:5">
      <c r="A2310"/>
      <c r="B2310"/>
      <c r="C2310"/>
      <c r="D2310"/>
      <c r="E2310"/>
    </row>
    <row r="2311" spans="1:5">
      <c r="A2311"/>
      <c r="B2311"/>
      <c r="C2311"/>
      <c r="D2311"/>
      <c r="E2311"/>
    </row>
    <row r="2312" spans="1:5">
      <c r="A2312"/>
      <c r="B2312"/>
      <c r="C2312"/>
      <c r="D2312"/>
      <c r="E2312"/>
    </row>
    <row r="2313" spans="1:5">
      <c r="A2313"/>
      <c r="B2313"/>
      <c r="C2313"/>
      <c r="D2313"/>
      <c r="E2313"/>
    </row>
    <row r="2314" spans="1:5">
      <c r="A2314"/>
      <c r="B2314"/>
      <c r="C2314"/>
      <c r="D2314"/>
      <c r="E2314"/>
    </row>
    <row r="2315" spans="1:5">
      <c r="A2315"/>
      <c r="B2315"/>
      <c r="C2315"/>
      <c r="D2315"/>
      <c r="E2315"/>
    </row>
    <row r="2316" spans="1:5">
      <c r="A2316"/>
      <c r="B2316"/>
      <c r="C2316"/>
      <c r="D2316"/>
      <c r="E2316"/>
    </row>
    <row r="2317" spans="1:5">
      <c r="A2317"/>
      <c r="B2317"/>
      <c r="C2317"/>
      <c r="D2317"/>
      <c r="E2317"/>
    </row>
    <row r="2318" spans="1:5">
      <c r="A2318"/>
      <c r="B2318"/>
      <c r="C2318"/>
      <c r="D2318"/>
      <c r="E2318"/>
    </row>
    <row r="2319" spans="1:5">
      <c r="A2319"/>
      <c r="B2319"/>
      <c r="C2319"/>
      <c r="D2319"/>
      <c r="E2319"/>
    </row>
    <row r="2320" spans="1:5">
      <c r="A2320"/>
      <c r="B2320"/>
      <c r="C2320"/>
      <c r="D2320"/>
      <c r="E2320"/>
    </row>
    <row r="2321" spans="1:5">
      <c r="A2321"/>
      <c r="B2321"/>
      <c r="C2321"/>
      <c r="D2321"/>
      <c r="E2321"/>
    </row>
    <row r="2322" spans="1:5">
      <c r="A2322"/>
      <c r="B2322"/>
      <c r="C2322"/>
      <c r="D2322"/>
      <c r="E2322"/>
    </row>
    <row r="2323" spans="1:5">
      <c r="A2323"/>
      <c r="B2323"/>
      <c r="C2323"/>
      <c r="D2323"/>
      <c r="E2323"/>
    </row>
    <row r="2324" spans="1:5">
      <c r="A2324"/>
      <c r="B2324"/>
      <c r="C2324"/>
      <c r="D2324"/>
      <c r="E2324"/>
    </row>
    <row r="2325" spans="1:5">
      <c r="A2325"/>
      <c r="B2325"/>
      <c r="C2325"/>
      <c r="D2325"/>
      <c r="E2325"/>
    </row>
    <row r="2326" spans="1:5">
      <c r="A2326"/>
      <c r="B2326"/>
      <c r="C2326"/>
      <c r="D2326"/>
      <c r="E2326"/>
    </row>
    <row r="2327" spans="1:5">
      <c r="A2327"/>
      <c r="B2327"/>
      <c r="C2327"/>
      <c r="D2327"/>
      <c r="E2327"/>
    </row>
    <row r="2328" spans="1:5">
      <c r="A2328"/>
      <c r="B2328"/>
      <c r="C2328"/>
      <c r="D2328"/>
      <c r="E2328"/>
    </row>
    <row r="2329" spans="1:5">
      <c r="A2329"/>
      <c r="B2329"/>
      <c r="C2329"/>
      <c r="D2329"/>
      <c r="E2329"/>
    </row>
    <row r="2330" spans="1:5">
      <c r="A2330"/>
      <c r="B2330"/>
      <c r="C2330"/>
      <c r="D2330"/>
      <c r="E2330"/>
    </row>
    <row r="2331" spans="1:5">
      <c r="A2331"/>
      <c r="B2331"/>
      <c r="C2331"/>
      <c r="D2331"/>
      <c r="E2331"/>
    </row>
    <row r="2332" spans="1:5">
      <c r="A2332"/>
      <c r="B2332"/>
      <c r="C2332"/>
      <c r="D2332"/>
      <c r="E2332"/>
    </row>
    <row r="2333" spans="1:5">
      <c r="A2333"/>
      <c r="B2333"/>
      <c r="C2333"/>
      <c r="D2333"/>
      <c r="E2333"/>
    </row>
    <row r="2334" spans="1:5">
      <c r="A2334"/>
      <c r="B2334"/>
      <c r="C2334"/>
      <c r="D2334"/>
      <c r="E2334"/>
    </row>
    <row r="2335" spans="1:5">
      <c r="A2335"/>
      <c r="B2335"/>
      <c r="C2335"/>
      <c r="D2335"/>
      <c r="E2335"/>
    </row>
    <row r="2336" spans="1:5">
      <c r="A2336"/>
      <c r="B2336"/>
      <c r="C2336"/>
      <c r="D2336"/>
      <c r="E2336"/>
    </row>
    <row r="2337" spans="1:5">
      <c r="A2337"/>
      <c r="B2337"/>
      <c r="C2337"/>
      <c r="D2337"/>
      <c r="E2337"/>
    </row>
    <row r="2338" spans="1:5">
      <c r="A2338"/>
      <c r="B2338"/>
      <c r="C2338"/>
      <c r="D2338"/>
      <c r="E2338"/>
    </row>
    <row r="2339" spans="1:5">
      <c r="A2339"/>
      <c r="B2339"/>
      <c r="C2339"/>
      <c r="D2339"/>
      <c r="E2339"/>
    </row>
    <row r="2340" spans="1:5">
      <c r="A2340"/>
      <c r="B2340"/>
      <c r="C2340"/>
      <c r="D2340"/>
      <c r="E2340"/>
    </row>
    <row r="2341" spans="1:5">
      <c r="A2341"/>
      <c r="B2341"/>
      <c r="C2341"/>
      <c r="D2341"/>
      <c r="E2341"/>
    </row>
    <row r="2342" spans="1:5">
      <c r="A2342"/>
      <c r="B2342"/>
      <c r="C2342"/>
      <c r="D2342"/>
      <c r="E2342"/>
    </row>
    <row r="2343" spans="1:5">
      <c r="A2343"/>
      <c r="B2343"/>
      <c r="C2343"/>
      <c r="D2343"/>
      <c r="E2343"/>
    </row>
    <row r="2344" spans="1:5">
      <c r="A2344"/>
      <c r="B2344"/>
      <c r="C2344"/>
      <c r="D2344"/>
      <c r="E2344"/>
    </row>
    <row r="2345" spans="1:5">
      <c r="A2345"/>
      <c r="B2345"/>
      <c r="C2345"/>
      <c r="D2345"/>
      <c r="E2345"/>
    </row>
    <row r="2346" spans="1:5">
      <c r="A2346"/>
      <c r="B2346"/>
      <c r="C2346"/>
      <c r="D2346"/>
      <c r="E2346"/>
    </row>
    <row r="2347" spans="1:5">
      <c r="A2347"/>
      <c r="B2347"/>
      <c r="C2347"/>
      <c r="D2347"/>
      <c r="E2347"/>
    </row>
    <row r="2348" spans="1:5">
      <c r="A2348"/>
      <c r="B2348"/>
      <c r="C2348"/>
      <c r="D2348"/>
      <c r="E2348"/>
    </row>
    <row r="2349" spans="1:5">
      <c r="A2349"/>
      <c r="B2349"/>
      <c r="C2349"/>
      <c r="D2349"/>
      <c r="E2349"/>
    </row>
    <row r="2350" spans="1:5">
      <c r="A2350"/>
      <c r="B2350"/>
      <c r="C2350"/>
      <c r="D2350"/>
      <c r="E2350"/>
    </row>
    <row r="2351" spans="1:5">
      <c r="A2351"/>
      <c r="B2351"/>
      <c r="C2351"/>
      <c r="D2351"/>
      <c r="E2351"/>
    </row>
    <row r="2352" spans="1:5">
      <c r="A2352"/>
      <c r="B2352"/>
      <c r="C2352"/>
      <c r="D2352"/>
      <c r="E2352"/>
    </row>
    <row r="2353" spans="1:5">
      <c r="A2353"/>
      <c r="B2353"/>
      <c r="C2353"/>
      <c r="D2353"/>
      <c r="E2353"/>
    </row>
    <row r="2354" spans="1:5">
      <c r="A2354"/>
      <c r="B2354"/>
      <c r="C2354"/>
      <c r="D2354"/>
      <c r="E2354"/>
    </row>
    <row r="2355" spans="1:5">
      <c r="A2355"/>
      <c r="B2355"/>
      <c r="C2355"/>
      <c r="D2355"/>
      <c r="E2355"/>
    </row>
    <row r="2356" spans="1:5">
      <c r="A2356"/>
      <c r="B2356"/>
      <c r="C2356"/>
      <c r="D2356"/>
      <c r="E2356"/>
    </row>
    <row r="2357" spans="1:5">
      <c r="A2357"/>
      <c r="B2357"/>
      <c r="C2357"/>
      <c r="D2357"/>
      <c r="E2357"/>
    </row>
    <row r="2358" spans="1:5">
      <c r="A2358"/>
      <c r="B2358"/>
      <c r="C2358"/>
      <c r="D2358"/>
      <c r="E2358"/>
    </row>
    <row r="2359" spans="1:5">
      <c r="A2359"/>
      <c r="B2359"/>
      <c r="C2359"/>
      <c r="D2359"/>
      <c r="E2359"/>
    </row>
    <row r="2360" spans="1:5">
      <c r="A2360"/>
      <c r="B2360"/>
      <c r="C2360"/>
      <c r="D2360"/>
      <c r="E2360"/>
    </row>
    <row r="2361" spans="1:5">
      <c r="A2361"/>
      <c r="B2361"/>
      <c r="C2361"/>
      <c r="D2361"/>
      <c r="E2361"/>
    </row>
    <row r="2362" spans="1:5">
      <c r="A2362"/>
      <c r="B2362"/>
      <c r="C2362"/>
      <c r="D2362"/>
      <c r="E2362"/>
    </row>
    <row r="2363" spans="1:5">
      <c r="A2363"/>
      <c r="B2363"/>
      <c r="C2363"/>
      <c r="D2363"/>
      <c r="E2363"/>
    </row>
    <row r="2364" spans="1:5">
      <c r="A2364"/>
      <c r="B2364"/>
      <c r="C2364"/>
      <c r="D2364"/>
      <c r="E2364"/>
    </row>
    <row r="2365" spans="1:5">
      <c r="A2365"/>
      <c r="B2365"/>
      <c r="C2365"/>
      <c r="D2365"/>
      <c r="E2365"/>
    </row>
    <row r="2366" spans="1:5">
      <c r="A2366"/>
      <c r="B2366"/>
      <c r="C2366"/>
      <c r="D2366"/>
      <c r="E2366"/>
    </row>
    <row r="2367" spans="1:5">
      <c r="A2367"/>
      <c r="B2367"/>
      <c r="C2367"/>
      <c r="D2367"/>
      <c r="E2367"/>
    </row>
    <row r="2368" spans="1:5">
      <c r="A2368"/>
      <c r="B2368"/>
      <c r="C2368"/>
      <c r="D2368"/>
      <c r="E2368"/>
    </row>
    <row r="2369" spans="1:5">
      <c r="A2369"/>
      <c r="B2369"/>
      <c r="C2369"/>
      <c r="D2369"/>
      <c r="E2369"/>
    </row>
    <row r="2370" spans="1:5">
      <c r="A2370"/>
      <c r="B2370"/>
      <c r="C2370"/>
      <c r="D2370"/>
      <c r="E2370"/>
    </row>
    <row r="2371" spans="1:5">
      <c r="A2371"/>
      <c r="B2371"/>
      <c r="C2371"/>
      <c r="D2371"/>
      <c r="E2371"/>
    </row>
    <row r="2372" spans="1:5">
      <c r="A2372"/>
      <c r="B2372"/>
      <c r="C2372"/>
      <c r="D2372"/>
      <c r="E2372"/>
    </row>
    <row r="2373" spans="1:5">
      <c r="A2373"/>
      <c r="B2373"/>
      <c r="C2373"/>
      <c r="D2373"/>
      <c r="E2373"/>
    </row>
    <row r="2374" spans="1:5">
      <c r="A2374"/>
      <c r="B2374"/>
      <c r="C2374"/>
      <c r="D2374"/>
      <c r="E2374"/>
    </row>
    <row r="2375" spans="1:5">
      <c r="A2375"/>
      <c r="B2375"/>
      <c r="C2375"/>
      <c r="D2375"/>
      <c r="E2375"/>
    </row>
    <row r="2376" spans="1:5">
      <c r="A2376"/>
      <c r="B2376"/>
      <c r="C2376"/>
      <c r="D2376"/>
      <c r="E2376"/>
    </row>
    <row r="2377" spans="1:5">
      <c r="A2377"/>
      <c r="B2377"/>
      <c r="C2377"/>
      <c r="D2377"/>
      <c r="E2377"/>
    </row>
    <row r="2378" spans="1:5">
      <c r="A2378"/>
      <c r="B2378"/>
      <c r="C2378"/>
      <c r="D2378"/>
      <c r="E2378"/>
    </row>
    <row r="2379" spans="1:5">
      <c r="A2379"/>
      <c r="B2379"/>
      <c r="C2379"/>
      <c r="D2379"/>
      <c r="E2379"/>
    </row>
  </sheetData>
  <phoneticPr fontId="20" type="noConversion"/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tabColor rgb="FFFFC000"/>
  </sheetPr>
  <dimension ref="A1:W139"/>
  <sheetViews>
    <sheetView showGridLines="0" zoomScale="85" zoomScaleNormal="85" workbookViewId="0">
      <selection activeCell="A4" sqref="A4"/>
    </sheetView>
  </sheetViews>
  <sheetFormatPr defaultColWidth="15.7109375" defaultRowHeight="15"/>
  <cols>
    <col min="1" max="1" width="16" style="15" bestFit="1" customWidth="1"/>
    <col min="2" max="3" width="5.140625" style="14" bestFit="1" customWidth="1"/>
    <col min="4" max="4" width="11.28515625" style="14" bestFit="1" customWidth="1"/>
    <col min="5" max="5" width="15.7109375" style="14"/>
    <col min="6" max="6" width="22.85546875" style="14" customWidth="1"/>
    <col min="7" max="7" width="20.7109375" style="14" customWidth="1"/>
    <col min="8" max="8" width="20.7109375" style="14" hidden="1" customWidth="1"/>
    <col min="9" max="9" width="20.7109375" style="14" customWidth="1"/>
    <col min="10" max="15" width="15.7109375" style="14"/>
    <col min="16" max="16" width="21.140625" style="14" customWidth="1"/>
    <col min="17" max="17" width="8.7109375" style="14" customWidth="1"/>
    <col min="18" max="16384" width="15.7109375" style="14"/>
  </cols>
  <sheetData>
    <row r="1" spans="1:10">
      <c r="I1" s="20" t="s">
        <v>41</v>
      </c>
      <c r="J1" s="20"/>
    </row>
    <row r="3" spans="1:10" s="21" customFormat="1" ht="56.25">
      <c r="A3" s="8" t="s">
        <v>71</v>
      </c>
      <c r="B3" s="7" t="s">
        <v>58</v>
      </c>
      <c r="C3" s="9"/>
      <c r="D3"/>
      <c r="E3" s="112" t="s">
        <v>0</v>
      </c>
      <c r="F3" s="112" t="s">
        <v>63</v>
      </c>
      <c r="G3" s="112" t="s">
        <v>64</v>
      </c>
      <c r="H3" s="113" t="s">
        <v>40</v>
      </c>
      <c r="I3" s="112" t="s">
        <v>39</v>
      </c>
    </row>
    <row r="4" spans="1:10" ht="18.75">
      <c r="A4" s="6" t="s">
        <v>37</v>
      </c>
      <c r="B4" s="4" t="s">
        <v>61</v>
      </c>
      <c r="C4" s="4" t="s">
        <v>73</v>
      </c>
      <c r="D4"/>
      <c r="E4" s="114"/>
      <c r="F4" s="115">
        <v>2025</v>
      </c>
      <c r="G4" s="115">
        <v>2026</v>
      </c>
      <c r="H4" s="116">
        <f>(G4-F4)/F4</f>
        <v>4.9382716049382717E-4</v>
      </c>
      <c r="I4" s="117"/>
    </row>
    <row r="5" spans="1:10" ht="18.75">
      <c r="A5" s="11" t="s">
        <v>101</v>
      </c>
      <c r="B5" s="4">
        <v>8703</v>
      </c>
      <c r="C5" s="92">
        <v>9150</v>
      </c>
      <c r="D5"/>
      <c r="E5" s="118">
        <f t="shared" ref="E5" si="0">VALUE($A$5)</f>
        <v>46309</v>
      </c>
      <c r="F5" s="119">
        <f>VALUE($B$5)</f>
        <v>8703</v>
      </c>
      <c r="G5" s="119">
        <f>VALUE($C$5)</f>
        <v>9150</v>
      </c>
      <c r="H5" s="120">
        <f>(G5-F5)/F5</f>
        <v>5.1361599448466043E-2</v>
      </c>
      <c r="I5" s="121">
        <f>IFERROR(H5, "0")</f>
        <v>5.1361599448466043E-2</v>
      </c>
    </row>
    <row r="6" spans="1:10">
      <c r="A6"/>
      <c r="B6"/>
      <c r="C6"/>
      <c r="D6"/>
    </row>
    <row r="7" spans="1:10">
      <c r="A7"/>
      <c r="B7"/>
      <c r="C7"/>
      <c r="D7"/>
    </row>
    <row r="8" spans="1:10">
      <c r="A8"/>
      <c r="B8"/>
      <c r="C8"/>
      <c r="D8"/>
    </row>
    <row r="9" spans="1:10">
      <c r="A9"/>
      <c r="B9"/>
      <c r="C9"/>
      <c r="D9"/>
    </row>
    <row r="10" spans="1:10">
      <c r="A10"/>
      <c r="B10"/>
      <c r="C10"/>
      <c r="D10"/>
    </row>
    <row r="11" spans="1:10">
      <c r="A11"/>
      <c r="B11"/>
      <c r="C11"/>
      <c r="D11"/>
    </row>
    <row r="12" spans="1:10">
      <c r="A12"/>
      <c r="B12"/>
      <c r="C12"/>
      <c r="D12"/>
    </row>
    <row r="13" spans="1:10">
      <c r="A13"/>
      <c r="B13"/>
      <c r="C13"/>
      <c r="D13"/>
    </row>
    <row r="14" spans="1:10">
      <c r="A14"/>
      <c r="B14"/>
      <c r="C14"/>
      <c r="D14"/>
    </row>
    <row r="15" spans="1:10">
      <c r="A15"/>
      <c r="B15"/>
      <c r="C15"/>
      <c r="D15"/>
    </row>
    <row r="16" spans="1:10">
      <c r="A16"/>
      <c r="B16"/>
      <c r="C16"/>
      <c r="D16"/>
    </row>
    <row r="17" spans="1:4">
      <c r="A17"/>
      <c r="B17"/>
      <c r="C17"/>
      <c r="D17"/>
    </row>
    <row r="18" spans="1:4">
      <c r="A18"/>
      <c r="B18"/>
      <c r="C18"/>
      <c r="D18"/>
    </row>
    <row r="19" spans="1:4">
      <c r="A19"/>
      <c r="B19"/>
      <c r="C19"/>
      <c r="D19"/>
    </row>
    <row r="20" spans="1:4">
      <c r="A20"/>
      <c r="B20"/>
      <c r="C20"/>
      <c r="D20"/>
    </row>
    <row r="21" spans="1:4">
      <c r="A21"/>
      <c r="B21"/>
      <c r="C21"/>
      <c r="D21"/>
    </row>
    <row r="22" spans="1:4">
      <c r="A22"/>
      <c r="B22"/>
      <c r="C22"/>
      <c r="D22"/>
    </row>
    <row r="23" spans="1:4">
      <c r="A23"/>
      <c r="B23"/>
      <c r="C23"/>
      <c r="D23"/>
    </row>
    <row r="24" spans="1:4">
      <c r="A24"/>
      <c r="B24"/>
      <c r="C24"/>
      <c r="D24"/>
    </row>
    <row r="25" spans="1:4">
      <c r="A25"/>
      <c r="B25"/>
      <c r="C25"/>
      <c r="D25"/>
    </row>
    <row r="26" spans="1:4">
      <c r="A26"/>
      <c r="B26"/>
      <c r="C26"/>
      <c r="D26"/>
    </row>
    <row r="27" spans="1:4">
      <c r="A27"/>
      <c r="B27"/>
      <c r="C27"/>
      <c r="D27"/>
    </row>
    <row r="28" spans="1:4">
      <c r="A28"/>
      <c r="B28"/>
      <c r="C28"/>
      <c r="D28"/>
    </row>
    <row r="29" spans="1:4">
      <c r="A29"/>
      <c r="B29"/>
      <c r="C29"/>
      <c r="D29"/>
    </row>
    <row r="30" spans="1:4">
      <c r="A30"/>
      <c r="B30"/>
      <c r="C30"/>
      <c r="D30"/>
    </row>
    <row r="31" spans="1:4">
      <c r="A31"/>
      <c r="B31"/>
      <c r="C31"/>
      <c r="D31"/>
    </row>
    <row r="32" spans="1:4">
      <c r="A32"/>
      <c r="B32"/>
      <c r="C32"/>
      <c r="D32"/>
    </row>
    <row r="33" spans="1:22">
      <c r="A33"/>
      <c r="B33"/>
      <c r="C33"/>
      <c r="D33"/>
    </row>
    <row r="34" spans="1:22">
      <c r="A34"/>
      <c r="B34"/>
      <c r="C34"/>
      <c r="D34"/>
    </row>
    <row r="35" spans="1:22">
      <c r="A35"/>
      <c r="B35"/>
      <c r="C35"/>
      <c r="D35"/>
    </row>
    <row r="36" spans="1:22" ht="1.5" customHeight="1"/>
    <row r="42" spans="1:22"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</row>
    <row r="43" spans="1:22"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</row>
    <row r="44" spans="1:22"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</row>
    <row r="45" spans="1:22"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</row>
    <row r="46" spans="1:22"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</row>
    <row r="47" spans="1:22"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</row>
    <row r="48" spans="1:22"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</row>
    <row r="49" spans="2:22"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</row>
    <row r="50" spans="2:22"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</row>
    <row r="51" spans="2:22"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</row>
    <row r="52" spans="2:22"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</row>
    <row r="53" spans="2:22"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</row>
    <row r="54" spans="2:22"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</row>
    <row r="55" spans="2:22"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</row>
    <row r="56" spans="2:22"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</row>
    <row r="57" spans="2:22"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</row>
    <row r="58" spans="2:22"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</row>
    <row r="59" spans="2:22"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</row>
    <row r="60" spans="2:22"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</row>
    <row r="61" spans="2:22"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</row>
    <row r="62" spans="2:22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</row>
    <row r="63" spans="2:22"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</row>
    <row r="64" spans="2:22"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</row>
    <row r="65" spans="1:23"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</row>
    <row r="66" spans="1:23"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</row>
    <row r="69" spans="1:23">
      <c r="A69" s="14"/>
    </row>
    <row r="70" spans="1:23">
      <c r="A70" s="14"/>
    </row>
    <row r="71" spans="1:23">
      <c r="A71" s="14"/>
    </row>
    <row r="72" spans="1:23">
      <c r="A72" s="14"/>
      <c r="B72" s="109" t="s">
        <v>95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>
      <c r="A102" s="14"/>
      <c r="W102" s="13"/>
    </row>
    <row r="103" spans="1:23">
      <c r="A103" s="14"/>
      <c r="W103" s="13"/>
    </row>
    <row r="104" spans="1:23">
      <c r="A104" s="14"/>
      <c r="W104" s="13"/>
    </row>
    <row r="105" spans="1:23">
      <c r="A105" s="14"/>
      <c r="W105" s="13"/>
    </row>
    <row r="106" spans="1:23">
      <c r="A106" s="14"/>
      <c r="W106" s="13"/>
    </row>
    <row r="107" spans="1:23">
      <c r="A107" s="14"/>
      <c r="W107" s="13"/>
    </row>
    <row r="108" spans="1:23">
      <c r="A108" s="14"/>
      <c r="W108" s="13"/>
    </row>
    <row r="109" spans="1:23">
      <c r="A109" s="14"/>
      <c r="W109" s="13"/>
    </row>
    <row r="110" spans="1:23">
      <c r="A110" s="14"/>
      <c r="W110" s="13"/>
    </row>
    <row r="111" spans="1:23">
      <c r="A111" s="14"/>
      <c r="W111" s="13"/>
    </row>
    <row r="112" spans="1:23">
      <c r="A112" s="14"/>
      <c r="W112" s="13"/>
    </row>
    <row r="113" spans="1:23">
      <c r="A113" s="14"/>
      <c r="W113" s="13"/>
    </row>
    <row r="114" spans="1:23">
      <c r="A114" s="14"/>
      <c r="W114" s="13"/>
    </row>
    <row r="115" spans="1:23">
      <c r="A115" s="14"/>
      <c r="W115" s="13"/>
    </row>
    <row r="116" spans="1:23">
      <c r="A116" s="14"/>
      <c r="W116" s="13"/>
    </row>
    <row r="117" spans="1:23">
      <c r="A117" s="14"/>
      <c r="W117" s="13"/>
    </row>
    <row r="118" spans="1:23">
      <c r="A118" s="14"/>
      <c r="W118" s="13"/>
    </row>
    <row r="119" spans="1:23">
      <c r="A119" s="14"/>
      <c r="W119" s="13"/>
    </row>
    <row r="120" spans="1:23">
      <c r="A120" s="14"/>
      <c r="W120" s="13"/>
    </row>
    <row r="121" spans="1:23">
      <c r="A121" s="14"/>
      <c r="W121" s="13"/>
    </row>
    <row r="122" spans="1:23">
      <c r="A122" s="14"/>
      <c r="W122" s="13"/>
    </row>
    <row r="123" spans="1:23">
      <c r="A123" s="14"/>
      <c r="W123" s="13"/>
    </row>
    <row r="124" spans="1:23">
      <c r="A124" s="14"/>
      <c r="W124" s="13"/>
    </row>
    <row r="125" spans="1:23">
      <c r="A125" s="14"/>
      <c r="W125" s="13"/>
    </row>
    <row r="126" spans="1:23">
      <c r="A126" s="14"/>
      <c r="W126" s="13"/>
    </row>
    <row r="127" spans="1:23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</sheetData>
  <phoneticPr fontId="20" type="noConversion"/>
  <pageMargins left="0.7" right="0.7" top="0.75" bottom="0.75" header="0.3" footer="0.3"/>
  <pageSetup paperSize="9" orientation="portrait" horizontalDpi="300" verticalDpi="300" r:id="rId2"/>
  <ignoredErrors>
    <ignoredError sqref="F4:G4" calculatedColumn="1"/>
  </ignoredErrors>
  <drawing r:id="rId3"/>
  <tableParts count="1">
    <tablePart r:id="rId4"/>
  </tableParts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>
    <tabColor rgb="FFFFC000"/>
  </sheetPr>
  <dimension ref="A1"/>
  <sheetViews>
    <sheetView zoomScale="85" zoomScaleNormal="85" workbookViewId="0"/>
  </sheetViews>
  <sheetFormatPr defaultColWidth="9.140625" defaultRowHeight="15"/>
  <cols>
    <col min="1" max="16384" width="9.140625" style="16"/>
  </cols>
  <sheetData>
    <row r="1" spans="1:1">
      <c r="A1" s="108" t="s">
        <v>95</v>
      </c>
    </row>
  </sheetData>
  <phoneticPr fontId="20" type="noConversion"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B2DF-BC18-458A-9C20-A252E9DA85B1}">
  <sheetPr codeName="Sheet4">
    <tabColor rgb="FF00B0F0"/>
  </sheetPr>
  <dimension ref="A1:R4994"/>
  <sheetViews>
    <sheetView zoomScale="90" zoomScaleNormal="90" workbookViewId="0">
      <pane ySplit="1" topLeftCell="A4977" activePane="bottomLeft" state="frozen"/>
      <selection pane="bottomLeft" activeCell="A4994" sqref="A4994"/>
    </sheetView>
  </sheetViews>
  <sheetFormatPr defaultColWidth="15.7109375" defaultRowHeight="15"/>
  <cols>
    <col min="1" max="1" width="15.7109375" style="95"/>
    <col min="2" max="2" width="15.7109375" style="96"/>
    <col min="3" max="3" width="15.7109375" style="99" customWidth="1"/>
    <col min="4" max="9" width="15.7109375" style="99"/>
    <col min="10" max="10" width="15.7109375" style="99" customWidth="1"/>
    <col min="11" max="12" width="15.7109375" style="99"/>
    <col min="13" max="17" width="15.7109375" style="99" customWidth="1"/>
    <col min="19" max="16384" width="15.7109375" style="97"/>
  </cols>
  <sheetData>
    <row r="1" spans="1:17" s="103" customFormat="1" ht="45">
      <c r="A1" s="100" t="s">
        <v>0</v>
      </c>
      <c r="B1" s="101" t="s">
        <v>75</v>
      </c>
      <c r="C1" s="102" t="s">
        <v>76</v>
      </c>
      <c r="D1" s="102" t="s">
        <v>77</v>
      </c>
      <c r="E1" s="102" t="s">
        <v>78</v>
      </c>
      <c r="F1" s="102" t="s">
        <v>79</v>
      </c>
      <c r="G1" s="102" t="s">
        <v>80</v>
      </c>
      <c r="H1" s="102" t="s">
        <v>81</v>
      </c>
      <c r="I1" s="102" t="s">
        <v>82</v>
      </c>
      <c r="J1" s="102" t="s">
        <v>87</v>
      </c>
      <c r="K1" s="102" t="s">
        <v>83</v>
      </c>
      <c r="L1" s="102" t="s">
        <v>84</v>
      </c>
      <c r="M1" s="102" t="s">
        <v>86</v>
      </c>
      <c r="N1" s="102" t="s">
        <v>88</v>
      </c>
      <c r="O1" s="102" t="s">
        <v>89</v>
      </c>
      <c r="P1" s="102" t="s">
        <v>70</v>
      </c>
      <c r="Q1" s="102" t="s">
        <v>90</v>
      </c>
    </row>
    <row r="2" spans="1:17" s="103" customFormat="1">
      <c r="A2" s="95">
        <v>46113</v>
      </c>
      <c r="B2" s="96">
        <v>46113</v>
      </c>
      <c r="C2" s="99">
        <v>24.3</v>
      </c>
      <c r="D2" s="99">
        <v>100</v>
      </c>
      <c r="E2" s="99">
        <v>13.5</v>
      </c>
      <c r="F2" s="99">
        <v>10.6</v>
      </c>
      <c r="G2" s="99">
        <v>467.8</v>
      </c>
      <c r="H2" s="99">
        <v>14.8</v>
      </c>
      <c r="I2" s="99">
        <v>9.3000000000000007</v>
      </c>
      <c r="J2" s="99">
        <v>200</v>
      </c>
      <c r="K2" s="99">
        <v>14.5</v>
      </c>
      <c r="L2" s="99">
        <v>9.1999999999999993</v>
      </c>
      <c r="M2" s="99">
        <v>212.1</v>
      </c>
      <c r="N2" s="99">
        <v>50554</v>
      </c>
      <c r="O2" s="99">
        <v>31978</v>
      </c>
      <c r="P2" s="99" t="e">
        <f t="shared" ref="P2:P65" si="0">(N2-N1)+(O2-O1)</f>
        <v>#VALUE!</v>
      </c>
      <c r="Q2" s="99" t="b">
        <f t="shared" ref="Q2:Q65" ca="1" si="1">AND((A2&gt;=(TODAY()-1)),A2&lt;=TODAY())</f>
        <v>0</v>
      </c>
    </row>
    <row r="3" spans="1:17" s="103" customFormat="1">
      <c r="A3" s="95">
        <v>46113.010416666664</v>
      </c>
      <c r="B3" s="96">
        <v>46113.010416666664</v>
      </c>
      <c r="C3" s="99">
        <v>24.4</v>
      </c>
      <c r="D3" s="99">
        <v>100</v>
      </c>
      <c r="E3" s="99">
        <v>13.5</v>
      </c>
      <c r="F3" s="99">
        <v>10.6</v>
      </c>
      <c r="G3" s="99">
        <v>512.79999999999995</v>
      </c>
      <c r="H3" s="99">
        <v>14.7</v>
      </c>
      <c r="I3" s="99">
        <v>9.3000000000000007</v>
      </c>
      <c r="J3" s="99">
        <v>200</v>
      </c>
      <c r="K3" s="99">
        <v>14.5</v>
      </c>
      <c r="L3" s="99">
        <v>9.1999999999999993</v>
      </c>
      <c r="M3" s="99">
        <v>208.1</v>
      </c>
      <c r="N3" s="99">
        <v>50554</v>
      </c>
      <c r="O3" s="99">
        <v>31978</v>
      </c>
      <c r="P3" s="99">
        <f t="shared" si="0"/>
        <v>0</v>
      </c>
      <c r="Q3" s="99" t="b">
        <f t="shared" ca="1" si="1"/>
        <v>0</v>
      </c>
    </row>
    <row r="4" spans="1:17" s="103" customFormat="1">
      <c r="A4" s="95">
        <v>46113.020833333336</v>
      </c>
      <c r="B4" s="96">
        <v>46113.020833333336</v>
      </c>
      <c r="C4" s="99">
        <v>24.2</v>
      </c>
      <c r="D4" s="99">
        <v>100</v>
      </c>
      <c r="E4" s="99">
        <v>13.5</v>
      </c>
      <c r="F4" s="99">
        <v>10.6</v>
      </c>
      <c r="G4" s="99">
        <v>512.79999999999995</v>
      </c>
      <c r="H4" s="99">
        <v>14.7</v>
      </c>
      <c r="I4" s="99">
        <v>9.1999999999999993</v>
      </c>
      <c r="J4" s="99">
        <v>200</v>
      </c>
      <c r="K4" s="99">
        <v>14.4</v>
      </c>
      <c r="L4" s="99">
        <v>9.1</v>
      </c>
      <c r="M4" s="99">
        <v>205.8</v>
      </c>
      <c r="N4" s="99">
        <v>50554</v>
      </c>
      <c r="O4" s="99">
        <v>31978</v>
      </c>
      <c r="P4" s="99">
        <f t="shared" si="0"/>
        <v>0</v>
      </c>
      <c r="Q4" s="99" t="b">
        <f t="shared" ca="1" si="1"/>
        <v>0</v>
      </c>
    </row>
    <row r="5" spans="1:17" s="103" customFormat="1">
      <c r="A5" s="95">
        <v>46113.03125</v>
      </c>
      <c r="B5" s="96">
        <v>46113.03125</v>
      </c>
      <c r="C5" s="99">
        <v>24</v>
      </c>
      <c r="D5" s="99">
        <v>100</v>
      </c>
      <c r="E5" s="99">
        <v>13.3</v>
      </c>
      <c r="F5" s="99">
        <v>10.5</v>
      </c>
      <c r="G5" s="99">
        <v>459.7</v>
      </c>
      <c r="H5" s="99">
        <v>14.4</v>
      </c>
      <c r="I5" s="99">
        <v>9.1</v>
      </c>
      <c r="J5" s="99">
        <v>200</v>
      </c>
      <c r="K5" s="99">
        <v>14.1</v>
      </c>
      <c r="L5" s="99">
        <v>9</v>
      </c>
      <c r="M5" s="99">
        <v>206.2</v>
      </c>
      <c r="N5" s="99">
        <v>50554</v>
      </c>
      <c r="O5" s="99">
        <v>31978</v>
      </c>
      <c r="P5" s="99">
        <f t="shared" si="0"/>
        <v>0</v>
      </c>
      <c r="Q5" s="99" t="b">
        <f t="shared" ca="1" si="1"/>
        <v>0</v>
      </c>
    </row>
    <row r="6" spans="1:17" s="103" customFormat="1">
      <c r="A6" s="95">
        <v>46113.041666666664</v>
      </c>
      <c r="B6" s="96">
        <v>46113.041666666664</v>
      </c>
      <c r="C6" s="99">
        <v>23.6</v>
      </c>
      <c r="D6" s="99">
        <v>100</v>
      </c>
      <c r="E6" s="99">
        <v>13.3</v>
      </c>
      <c r="F6" s="99">
        <v>10.5</v>
      </c>
      <c r="G6" s="99">
        <v>414.7</v>
      </c>
      <c r="H6" s="99">
        <v>14.1</v>
      </c>
      <c r="I6" s="99">
        <v>9.3000000000000007</v>
      </c>
      <c r="J6" s="99">
        <v>200</v>
      </c>
      <c r="K6" s="99">
        <v>13.7</v>
      </c>
      <c r="L6" s="99">
        <v>9.1999999999999993</v>
      </c>
      <c r="M6" s="99">
        <v>207.3</v>
      </c>
      <c r="N6" s="99">
        <v>50554</v>
      </c>
      <c r="O6" s="99">
        <v>31978</v>
      </c>
      <c r="P6" s="99">
        <f t="shared" si="0"/>
        <v>0</v>
      </c>
      <c r="Q6" s="99" t="b">
        <f t="shared" ca="1" si="1"/>
        <v>0</v>
      </c>
    </row>
    <row r="7" spans="1:17" s="103" customFormat="1">
      <c r="A7" s="95">
        <v>46113.052083333336</v>
      </c>
      <c r="B7" s="96">
        <v>46113.052083333336</v>
      </c>
      <c r="C7" s="99">
        <v>23.5</v>
      </c>
      <c r="D7" s="99">
        <v>100</v>
      </c>
      <c r="E7" s="99">
        <v>12.9</v>
      </c>
      <c r="F7" s="99">
        <v>10.4</v>
      </c>
      <c r="G7" s="99">
        <v>414.7</v>
      </c>
      <c r="H7" s="99">
        <v>13.8</v>
      </c>
      <c r="I7" s="99">
        <v>9.3000000000000007</v>
      </c>
      <c r="J7" s="99">
        <v>199.1</v>
      </c>
      <c r="K7" s="99">
        <v>13.4</v>
      </c>
      <c r="L7" s="99">
        <v>10.199999999999999</v>
      </c>
      <c r="M7" s="99">
        <v>197.7</v>
      </c>
      <c r="N7" s="99">
        <v>50554</v>
      </c>
      <c r="O7" s="99">
        <v>31978</v>
      </c>
      <c r="P7" s="99">
        <f t="shared" si="0"/>
        <v>0</v>
      </c>
      <c r="Q7" s="99" t="b">
        <f t="shared" ca="1" si="1"/>
        <v>0</v>
      </c>
    </row>
    <row r="8" spans="1:17" s="103" customFormat="1">
      <c r="A8" s="95">
        <v>46113.0625</v>
      </c>
      <c r="B8" s="96">
        <v>46113.0625</v>
      </c>
      <c r="C8" s="99">
        <v>23.3</v>
      </c>
      <c r="D8" s="99">
        <v>100</v>
      </c>
      <c r="E8" s="99">
        <v>13.1</v>
      </c>
      <c r="F8" s="99">
        <v>11.6</v>
      </c>
      <c r="G8" s="99">
        <v>472.3</v>
      </c>
      <c r="H8" s="99">
        <v>13.6</v>
      </c>
      <c r="I8" s="99">
        <v>10.3</v>
      </c>
      <c r="J8" s="99">
        <v>200</v>
      </c>
      <c r="K8" s="99">
        <v>13.3</v>
      </c>
      <c r="L8" s="99">
        <v>10.199999999999999</v>
      </c>
      <c r="M8" s="99">
        <v>196.9</v>
      </c>
      <c r="N8" s="99">
        <v>50554</v>
      </c>
      <c r="O8" s="99">
        <v>31978</v>
      </c>
      <c r="P8" s="99">
        <f t="shared" si="0"/>
        <v>0</v>
      </c>
      <c r="Q8" s="99" t="b">
        <f t="shared" ca="1" si="1"/>
        <v>0</v>
      </c>
    </row>
    <row r="9" spans="1:17" s="103" customFormat="1">
      <c r="A9" s="95">
        <v>46113.072916666664</v>
      </c>
      <c r="B9" s="96">
        <v>46113.072916666664</v>
      </c>
      <c r="C9" s="99">
        <v>23.2</v>
      </c>
      <c r="D9" s="99">
        <v>100</v>
      </c>
      <c r="E9" s="99">
        <v>13.1</v>
      </c>
      <c r="F9" s="99">
        <v>11.6</v>
      </c>
      <c r="G9" s="99">
        <v>449.8</v>
      </c>
      <c r="H9" s="99">
        <v>13.6</v>
      </c>
      <c r="I9" s="99">
        <v>10.4</v>
      </c>
      <c r="J9" s="99">
        <v>200</v>
      </c>
      <c r="K9" s="99">
        <v>13.3</v>
      </c>
      <c r="L9" s="99">
        <v>10.4</v>
      </c>
      <c r="M9" s="99">
        <v>202.4</v>
      </c>
      <c r="N9" s="99">
        <v>50554</v>
      </c>
      <c r="O9" s="99">
        <v>31978</v>
      </c>
      <c r="P9" s="99">
        <f t="shared" si="0"/>
        <v>0</v>
      </c>
      <c r="Q9" s="99" t="b">
        <f t="shared" ca="1" si="1"/>
        <v>0</v>
      </c>
    </row>
    <row r="10" spans="1:17" s="103" customFormat="1">
      <c r="A10" s="95">
        <v>46113.083333333336</v>
      </c>
      <c r="B10" s="96">
        <v>46113.083333333336</v>
      </c>
      <c r="C10" s="99">
        <v>23</v>
      </c>
      <c r="D10" s="99">
        <v>100</v>
      </c>
      <c r="E10" s="99">
        <v>13.3</v>
      </c>
      <c r="F10" s="99">
        <v>11.7</v>
      </c>
      <c r="G10" s="99">
        <v>449.8</v>
      </c>
      <c r="H10" s="99">
        <v>13.8</v>
      </c>
      <c r="I10" s="99">
        <v>10.5</v>
      </c>
      <c r="J10" s="99">
        <v>200</v>
      </c>
      <c r="K10" s="99">
        <v>13.5</v>
      </c>
      <c r="L10" s="99">
        <v>10.4</v>
      </c>
      <c r="M10" s="99">
        <v>201.8</v>
      </c>
      <c r="N10" s="99">
        <v>50554</v>
      </c>
      <c r="O10" s="99">
        <v>31978</v>
      </c>
      <c r="P10" s="99">
        <f t="shared" si="0"/>
        <v>0</v>
      </c>
      <c r="Q10" s="99" t="b">
        <f t="shared" ca="1" si="1"/>
        <v>0</v>
      </c>
    </row>
    <row r="11" spans="1:17" s="103" customFormat="1">
      <c r="A11" s="95">
        <v>46113.09375</v>
      </c>
      <c r="B11" s="96">
        <v>46113.09375</v>
      </c>
      <c r="C11" s="99">
        <v>22.9</v>
      </c>
      <c r="D11" s="99">
        <v>100</v>
      </c>
      <c r="E11" s="99">
        <v>13.3</v>
      </c>
      <c r="F11" s="99">
        <v>11.7</v>
      </c>
      <c r="G11" s="99">
        <v>520</v>
      </c>
      <c r="H11" s="99">
        <v>13.9</v>
      </c>
      <c r="I11" s="99">
        <v>10.6</v>
      </c>
      <c r="J11" s="99">
        <v>200</v>
      </c>
      <c r="K11" s="99">
        <v>13.6</v>
      </c>
      <c r="L11" s="99">
        <v>10.5</v>
      </c>
      <c r="M11" s="99">
        <v>202.2</v>
      </c>
      <c r="N11" s="99">
        <v>50554</v>
      </c>
      <c r="O11" s="99">
        <v>31978</v>
      </c>
      <c r="P11" s="99">
        <f t="shared" si="0"/>
        <v>0</v>
      </c>
      <c r="Q11" s="99" t="b">
        <f t="shared" ca="1" si="1"/>
        <v>0</v>
      </c>
    </row>
    <row r="12" spans="1:17" s="103" customFormat="1">
      <c r="A12" s="95">
        <v>46113.104166666664</v>
      </c>
      <c r="B12" s="96">
        <v>46113.104166666664</v>
      </c>
      <c r="C12" s="99">
        <v>22.8</v>
      </c>
      <c r="D12" s="99">
        <v>99.9</v>
      </c>
      <c r="E12" s="99">
        <v>13.4</v>
      </c>
      <c r="F12" s="99">
        <v>11.8</v>
      </c>
      <c r="G12" s="99">
        <v>520</v>
      </c>
      <c r="H12" s="99">
        <v>13.9</v>
      </c>
      <c r="I12" s="99">
        <v>10.7</v>
      </c>
      <c r="J12" s="99">
        <v>200</v>
      </c>
      <c r="K12" s="99">
        <v>13.6</v>
      </c>
      <c r="L12" s="99">
        <v>10.5</v>
      </c>
      <c r="M12" s="99">
        <v>196.3</v>
      </c>
      <c r="N12" s="99">
        <v>50554</v>
      </c>
      <c r="O12" s="99">
        <v>31978</v>
      </c>
      <c r="P12" s="99">
        <f t="shared" si="0"/>
        <v>0</v>
      </c>
      <c r="Q12" s="99" t="b">
        <f t="shared" ca="1" si="1"/>
        <v>0</v>
      </c>
    </row>
    <row r="13" spans="1:17" s="103" customFormat="1">
      <c r="A13" s="95">
        <v>46113.114583333336</v>
      </c>
      <c r="B13" s="96">
        <v>46113.114583333336</v>
      </c>
      <c r="C13" s="99">
        <v>22.8</v>
      </c>
      <c r="D13" s="99">
        <v>99.7</v>
      </c>
      <c r="E13" s="99">
        <v>13.5</v>
      </c>
      <c r="F13" s="99">
        <v>11.9</v>
      </c>
      <c r="G13" s="99">
        <v>430</v>
      </c>
      <c r="H13" s="99">
        <v>14.1</v>
      </c>
      <c r="I13" s="99">
        <v>10.6</v>
      </c>
      <c r="J13" s="99">
        <v>200</v>
      </c>
      <c r="K13" s="99">
        <v>13.8</v>
      </c>
      <c r="L13" s="99">
        <v>10.5</v>
      </c>
      <c r="M13" s="99">
        <v>198.5</v>
      </c>
      <c r="N13" s="99">
        <v>50554</v>
      </c>
      <c r="O13" s="99">
        <v>31978</v>
      </c>
      <c r="P13" s="99">
        <f t="shared" si="0"/>
        <v>0</v>
      </c>
      <c r="Q13" s="99" t="b">
        <f t="shared" ca="1" si="1"/>
        <v>0</v>
      </c>
    </row>
    <row r="14" spans="1:17" s="103" customFormat="1">
      <c r="A14" s="95">
        <v>46113.125</v>
      </c>
      <c r="B14" s="96">
        <v>46113.125</v>
      </c>
      <c r="C14" s="99">
        <v>22.6</v>
      </c>
      <c r="D14" s="99">
        <v>99.4</v>
      </c>
      <c r="E14" s="99">
        <v>13.5</v>
      </c>
      <c r="F14" s="99">
        <v>11.9</v>
      </c>
      <c r="G14" s="99">
        <v>466</v>
      </c>
      <c r="H14" s="99">
        <v>14.2</v>
      </c>
      <c r="I14" s="99">
        <v>10.5</v>
      </c>
      <c r="J14" s="99">
        <v>198.8</v>
      </c>
      <c r="K14" s="99">
        <v>14</v>
      </c>
      <c r="L14" s="99">
        <v>10.4</v>
      </c>
      <c r="M14" s="99">
        <v>194.2</v>
      </c>
      <c r="N14" s="99">
        <v>50554</v>
      </c>
      <c r="O14" s="99">
        <v>31978</v>
      </c>
      <c r="P14" s="99">
        <f t="shared" si="0"/>
        <v>0</v>
      </c>
      <c r="Q14" s="99" t="b">
        <f t="shared" ca="1" si="1"/>
        <v>0</v>
      </c>
    </row>
    <row r="15" spans="1:17" s="103" customFormat="1">
      <c r="A15" s="95">
        <v>46113.135416666664</v>
      </c>
      <c r="B15" s="96">
        <v>46113.135416666664</v>
      </c>
      <c r="C15" s="99">
        <v>22.3</v>
      </c>
      <c r="D15" s="99">
        <v>99.1</v>
      </c>
      <c r="E15" s="99">
        <v>13.5</v>
      </c>
      <c r="F15" s="99">
        <v>11.7</v>
      </c>
      <c r="G15" s="99">
        <v>466</v>
      </c>
      <c r="H15" s="99">
        <v>14.1</v>
      </c>
      <c r="I15" s="99">
        <v>10.3</v>
      </c>
      <c r="J15" s="99">
        <v>189.2</v>
      </c>
      <c r="K15" s="99">
        <v>13.8</v>
      </c>
      <c r="L15" s="99">
        <v>10.199999999999999</v>
      </c>
      <c r="M15" s="99">
        <v>183.5</v>
      </c>
      <c r="N15" s="99">
        <v>50554</v>
      </c>
      <c r="O15" s="99">
        <v>31978</v>
      </c>
      <c r="P15" s="99">
        <f t="shared" si="0"/>
        <v>0</v>
      </c>
      <c r="Q15" s="99" t="b">
        <f t="shared" ca="1" si="1"/>
        <v>0</v>
      </c>
    </row>
    <row r="16" spans="1:17" s="103" customFormat="1">
      <c r="A16" s="95">
        <v>46113.145833333336</v>
      </c>
      <c r="B16" s="96">
        <v>46113.145833333336</v>
      </c>
      <c r="C16" s="99">
        <v>22.2</v>
      </c>
      <c r="D16" s="99">
        <v>99</v>
      </c>
      <c r="E16" s="99">
        <v>13.4</v>
      </c>
      <c r="F16" s="99">
        <v>11.6</v>
      </c>
      <c r="G16" s="99">
        <v>510.1</v>
      </c>
      <c r="H16" s="99">
        <v>14</v>
      </c>
      <c r="I16" s="99">
        <v>10.199999999999999</v>
      </c>
      <c r="J16" s="99">
        <v>190.7</v>
      </c>
      <c r="K16" s="99">
        <v>13.7</v>
      </c>
      <c r="L16" s="99">
        <v>10.1</v>
      </c>
      <c r="M16" s="99">
        <v>182.8</v>
      </c>
      <c r="N16" s="99">
        <v>50554</v>
      </c>
      <c r="O16" s="99">
        <v>31978</v>
      </c>
      <c r="P16" s="99">
        <f t="shared" si="0"/>
        <v>0</v>
      </c>
      <c r="Q16" s="99" t="b">
        <f t="shared" ca="1" si="1"/>
        <v>0</v>
      </c>
    </row>
    <row r="17" spans="1:17" s="103" customFormat="1">
      <c r="A17" s="95">
        <v>46113.15625</v>
      </c>
      <c r="B17" s="96">
        <v>46113.15625</v>
      </c>
      <c r="C17" s="99">
        <v>22.1</v>
      </c>
      <c r="D17" s="99">
        <v>98.7</v>
      </c>
      <c r="E17" s="99">
        <v>13.4</v>
      </c>
      <c r="F17" s="99">
        <v>11.6</v>
      </c>
      <c r="G17" s="99">
        <v>502</v>
      </c>
      <c r="H17" s="99">
        <v>14.1</v>
      </c>
      <c r="I17" s="99">
        <v>10.1</v>
      </c>
      <c r="J17" s="99">
        <v>191.9</v>
      </c>
      <c r="K17" s="99">
        <v>13.8</v>
      </c>
      <c r="L17" s="99">
        <v>10</v>
      </c>
      <c r="M17" s="99">
        <v>186.3</v>
      </c>
      <c r="N17" s="99">
        <v>50554</v>
      </c>
      <c r="O17" s="99">
        <v>31978</v>
      </c>
      <c r="P17" s="99">
        <f t="shared" si="0"/>
        <v>0</v>
      </c>
      <c r="Q17" s="99" t="b">
        <f t="shared" ca="1" si="1"/>
        <v>0</v>
      </c>
    </row>
    <row r="18" spans="1:17" s="103" customFormat="1">
      <c r="A18" s="95">
        <v>46113.166666666664</v>
      </c>
      <c r="B18" s="96">
        <v>46113.166666666664</v>
      </c>
      <c r="C18" s="99">
        <v>22</v>
      </c>
      <c r="D18" s="99">
        <v>97.8</v>
      </c>
      <c r="E18" s="99">
        <v>13.3</v>
      </c>
      <c r="F18" s="99">
        <v>11.5</v>
      </c>
      <c r="G18" s="99">
        <v>502</v>
      </c>
      <c r="H18" s="99">
        <v>14</v>
      </c>
      <c r="I18" s="99">
        <v>10.1</v>
      </c>
      <c r="J18" s="99">
        <v>190.4</v>
      </c>
      <c r="K18" s="99">
        <v>13.6</v>
      </c>
      <c r="L18" s="99">
        <v>10</v>
      </c>
      <c r="M18" s="99">
        <v>183.9</v>
      </c>
      <c r="N18" s="99">
        <v>50554</v>
      </c>
      <c r="O18" s="99">
        <v>31978</v>
      </c>
      <c r="P18" s="99">
        <f t="shared" si="0"/>
        <v>0</v>
      </c>
      <c r="Q18" s="99" t="b">
        <f t="shared" ca="1" si="1"/>
        <v>0</v>
      </c>
    </row>
    <row r="19" spans="1:17" s="103" customFormat="1">
      <c r="A19" s="95">
        <v>46113.177083333336</v>
      </c>
      <c r="B19" s="96">
        <v>46113.177083333336</v>
      </c>
      <c r="C19" s="99">
        <v>21.9</v>
      </c>
      <c r="D19" s="99">
        <v>96.8</v>
      </c>
      <c r="E19" s="99">
        <v>13.3</v>
      </c>
      <c r="F19" s="99">
        <v>11.5</v>
      </c>
      <c r="G19" s="99">
        <v>457.9</v>
      </c>
      <c r="H19" s="99">
        <v>13.9</v>
      </c>
      <c r="I19" s="99">
        <v>10.199999999999999</v>
      </c>
      <c r="J19" s="99">
        <v>186.6</v>
      </c>
      <c r="K19" s="99">
        <v>13.6</v>
      </c>
      <c r="L19" s="99">
        <v>10.1</v>
      </c>
      <c r="M19" s="99">
        <v>179.4</v>
      </c>
      <c r="N19" s="99">
        <v>50554</v>
      </c>
      <c r="O19" s="99">
        <v>31978</v>
      </c>
      <c r="P19" s="99">
        <f t="shared" si="0"/>
        <v>0</v>
      </c>
      <c r="Q19" s="99" t="b">
        <f t="shared" ca="1" si="1"/>
        <v>0</v>
      </c>
    </row>
    <row r="20" spans="1:17" s="103" customFormat="1">
      <c r="A20" s="95">
        <v>46113.1875</v>
      </c>
      <c r="B20" s="96">
        <v>46113.1875</v>
      </c>
      <c r="C20" s="99">
        <v>21.8</v>
      </c>
      <c r="D20" s="99">
        <v>96.1</v>
      </c>
      <c r="E20" s="99">
        <v>13.2</v>
      </c>
      <c r="F20" s="99">
        <v>11.5</v>
      </c>
      <c r="G20" s="99">
        <v>457.9</v>
      </c>
      <c r="H20" s="99">
        <v>13.8</v>
      </c>
      <c r="I20" s="99">
        <v>10.199999999999999</v>
      </c>
      <c r="J20" s="99">
        <v>179.4</v>
      </c>
      <c r="K20" s="99">
        <v>13.5</v>
      </c>
      <c r="L20" s="99">
        <v>10.1</v>
      </c>
      <c r="M20" s="99">
        <v>171.9</v>
      </c>
      <c r="N20" s="99">
        <v>50554</v>
      </c>
      <c r="O20" s="99">
        <v>31978</v>
      </c>
      <c r="P20" s="99">
        <f t="shared" si="0"/>
        <v>0</v>
      </c>
      <c r="Q20" s="99" t="b">
        <f t="shared" ca="1" si="1"/>
        <v>0</v>
      </c>
    </row>
    <row r="21" spans="1:17" s="103" customFormat="1">
      <c r="A21" s="95">
        <v>46113.197916666664</v>
      </c>
      <c r="B21" s="96">
        <v>46113.197916666664</v>
      </c>
      <c r="C21" s="99">
        <v>21.8</v>
      </c>
      <c r="D21" s="99">
        <v>95.8</v>
      </c>
      <c r="E21" s="99">
        <v>13.2</v>
      </c>
      <c r="F21" s="99">
        <v>11.5</v>
      </c>
      <c r="G21" s="99">
        <v>521.79999999999995</v>
      </c>
      <c r="H21" s="99">
        <v>13.6</v>
      </c>
      <c r="I21" s="99">
        <v>10.1</v>
      </c>
      <c r="J21" s="99">
        <v>180.2</v>
      </c>
      <c r="K21" s="99">
        <v>13.3</v>
      </c>
      <c r="L21" s="99">
        <v>10</v>
      </c>
      <c r="M21" s="99">
        <v>174.5</v>
      </c>
      <c r="N21" s="99">
        <v>50554</v>
      </c>
      <c r="O21" s="99">
        <v>31978</v>
      </c>
      <c r="P21" s="99">
        <f t="shared" si="0"/>
        <v>0</v>
      </c>
      <c r="Q21" s="99" t="b">
        <f t="shared" ca="1" si="1"/>
        <v>0</v>
      </c>
    </row>
    <row r="22" spans="1:17" s="103" customFormat="1">
      <c r="A22" s="95">
        <v>46113.208333333336</v>
      </c>
      <c r="B22" s="96">
        <v>46113.208333333336</v>
      </c>
      <c r="C22" s="99">
        <v>21.8</v>
      </c>
      <c r="D22" s="99">
        <v>95.1</v>
      </c>
      <c r="E22" s="99">
        <v>13.2</v>
      </c>
      <c r="F22" s="99">
        <v>11.5</v>
      </c>
      <c r="G22" s="99">
        <v>501.1</v>
      </c>
      <c r="H22" s="99">
        <v>13.8</v>
      </c>
      <c r="I22" s="99">
        <v>9.9</v>
      </c>
      <c r="J22" s="99">
        <v>177.3</v>
      </c>
      <c r="K22" s="99">
        <v>13.4</v>
      </c>
      <c r="L22" s="99">
        <v>9.8000000000000007</v>
      </c>
      <c r="M22" s="99">
        <v>176.3</v>
      </c>
      <c r="N22" s="99">
        <v>50554</v>
      </c>
      <c r="O22" s="99">
        <v>31978</v>
      </c>
      <c r="P22" s="99">
        <f t="shared" si="0"/>
        <v>0</v>
      </c>
      <c r="Q22" s="99" t="b">
        <f t="shared" ca="1" si="1"/>
        <v>0</v>
      </c>
    </row>
    <row r="23" spans="1:17" s="103" customFormat="1">
      <c r="A23" s="95">
        <v>46113.21875</v>
      </c>
      <c r="B23" s="96">
        <v>46113.21875</v>
      </c>
      <c r="C23" s="99">
        <v>21.8</v>
      </c>
      <c r="D23" s="99">
        <v>94.6</v>
      </c>
      <c r="E23" s="99">
        <v>13</v>
      </c>
      <c r="F23" s="99">
        <v>11.3</v>
      </c>
      <c r="G23" s="99">
        <v>501.1</v>
      </c>
      <c r="H23" s="99">
        <v>13.6</v>
      </c>
      <c r="I23" s="99">
        <v>9.9</v>
      </c>
      <c r="J23" s="99">
        <v>180.5</v>
      </c>
      <c r="K23" s="99">
        <v>13.2</v>
      </c>
      <c r="L23" s="99">
        <v>9.8000000000000007</v>
      </c>
      <c r="M23" s="99">
        <v>175.1</v>
      </c>
      <c r="N23" s="99">
        <v>50554</v>
      </c>
      <c r="O23" s="99">
        <v>31978</v>
      </c>
      <c r="P23" s="99">
        <f t="shared" si="0"/>
        <v>0</v>
      </c>
      <c r="Q23" s="99" t="b">
        <f t="shared" ca="1" si="1"/>
        <v>0</v>
      </c>
    </row>
    <row r="24" spans="1:17" s="103" customFormat="1">
      <c r="A24" s="95">
        <v>46113.229166666664</v>
      </c>
      <c r="B24" s="96">
        <v>46113.229166666664</v>
      </c>
      <c r="C24" s="99">
        <v>21.9</v>
      </c>
      <c r="D24" s="99">
        <v>94.2</v>
      </c>
      <c r="E24" s="99">
        <v>13</v>
      </c>
      <c r="F24" s="99">
        <v>11.4</v>
      </c>
      <c r="G24" s="99">
        <v>512.79999999999995</v>
      </c>
      <c r="H24" s="99">
        <v>13.7</v>
      </c>
      <c r="I24" s="99">
        <v>9.9</v>
      </c>
      <c r="J24" s="99">
        <v>192.2</v>
      </c>
      <c r="K24" s="99">
        <v>13.5</v>
      </c>
      <c r="L24" s="99">
        <v>9.8000000000000007</v>
      </c>
      <c r="M24" s="99">
        <v>185.7</v>
      </c>
      <c r="N24" s="99">
        <v>50554</v>
      </c>
      <c r="O24" s="99">
        <v>31978</v>
      </c>
      <c r="P24" s="99">
        <f t="shared" si="0"/>
        <v>0</v>
      </c>
      <c r="Q24" s="99" t="b">
        <f t="shared" ca="1" si="1"/>
        <v>0</v>
      </c>
    </row>
    <row r="25" spans="1:17" s="103" customFormat="1">
      <c r="A25" s="95">
        <v>46113.239583333336</v>
      </c>
      <c r="B25" s="96">
        <v>46113.239583333336</v>
      </c>
      <c r="C25" s="99">
        <v>21.9</v>
      </c>
      <c r="D25" s="99">
        <v>94</v>
      </c>
      <c r="E25" s="99">
        <v>13</v>
      </c>
      <c r="F25" s="99">
        <v>11.4</v>
      </c>
      <c r="G25" s="99">
        <v>515.5</v>
      </c>
      <c r="H25" s="99">
        <v>13.7</v>
      </c>
      <c r="I25" s="99">
        <v>9.9</v>
      </c>
      <c r="J25" s="99">
        <v>190.4</v>
      </c>
      <c r="K25" s="99">
        <v>13.4</v>
      </c>
      <c r="L25" s="99">
        <v>9.8000000000000007</v>
      </c>
      <c r="M25" s="99">
        <v>183.3</v>
      </c>
      <c r="N25" s="99">
        <v>50554</v>
      </c>
      <c r="O25" s="99">
        <v>31978</v>
      </c>
      <c r="P25" s="99">
        <f t="shared" si="0"/>
        <v>0</v>
      </c>
      <c r="Q25" s="99" t="b">
        <f t="shared" ca="1" si="1"/>
        <v>0</v>
      </c>
    </row>
    <row r="26" spans="1:17" s="103" customFormat="1">
      <c r="A26" s="95">
        <v>46113.25</v>
      </c>
      <c r="B26" s="96">
        <v>46113.25</v>
      </c>
      <c r="C26" s="99">
        <v>21.9</v>
      </c>
      <c r="D26" s="99">
        <v>93.9</v>
      </c>
      <c r="E26" s="99">
        <v>12.9</v>
      </c>
      <c r="F26" s="99">
        <v>11.4</v>
      </c>
      <c r="G26" s="99">
        <v>515.5</v>
      </c>
      <c r="H26" s="99">
        <v>14</v>
      </c>
      <c r="I26" s="99">
        <v>10.199999999999999</v>
      </c>
      <c r="J26" s="99">
        <v>200</v>
      </c>
      <c r="K26" s="99">
        <v>13.7</v>
      </c>
      <c r="L26" s="99">
        <v>10.1</v>
      </c>
      <c r="M26" s="99">
        <v>203</v>
      </c>
      <c r="N26" s="99">
        <v>50554</v>
      </c>
      <c r="O26" s="99">
        <v>31978</v>
      </c>
      <c r="P26" s="99">
        <f t="shared" si="0"/>
        <v>0</v>
      </c>
      <c r="Q26" s="99" t="b">
        <f t="shared" ca="1" si="1"/>
        <v>0</v>
      </c>
    </row>
    <row r="27" spans="1:17" s="103" customFormat="1">
      <c r="A27" s="95">
        <v>46113.260416666664</v>
      </c>
      <c r="B27" s="96">
        <v>46113.260416666664</v>
      </c>
      <c r="C27" s="99">
        <v>21.9</v>
      </c>
      <c r="D27" s="99">
        <v>92.9</v>
      </c>
      <c r="E27" s="99">
        <v>12.9</v>
      </c>
      <c r="F27" s="99">
        <v>11.4</v>
      </c>
      <c r="G27" s="99">
        <v>476.8</v>
      </c>
      <c r="H27" s="99">
        <v>13.9</v>
      </c>
      <c r="I27" s="99">
        <v>10.3</v>
      </c>
      <c r="J27" s="99">
        <v>200</v>
      </c>
      <c r="K27" s="99">
        <v>13.5</v>
      </c>
      <c r="L27" s="99">
        <v>10.199999999999999</v>
      </c>
      <c r="M27" s="99">
        <v>199.3</v>
      </c>
      <c r="N27" s="99">
        <v>50554</v>
      </c>
      <c r="O27" s="99">
        <v>31978</v>
      </c>
      <c r="P27" s="99">
        <f t="shared" si="0"/>
        <v>0</v>
      </c>
      <c r="Q27" s="99" t="b">
        <f t="shared" ca="1" si="1"/>
        <v>0</v>
      </c>
    </row>
    <row r="28" spans="1:17" s="103" customFormat="1">
      <c r="A28" s="95">
        <v>46113.270833333336</v>
      </c>
      <c r="B28" s="96">
        <v>46113.270833333336</v>
      </c>
      <c r="C28" s="99">
        <v>21.9</v>
      </c>
      <c r="D28" s="99">
        <v>92.3</v>
      </c>
      <c r="E28" s="99">
        <v>13.2</v>
      </c>
      <c r="F28" s="99">
        <v>11.6</v>
      </c>
      <c r="G28" s="99">
        <v>476.8</v>
      </c>
      <c r="H28" s="99">
        <v>13.8</v>
      </c>
      <c r="I28" s="99">
        <v>10.3</v>
      </c>
      <c r="J28" s="99">
        <v>200</v>
      </c>
      <c r="K28" s="99">
        <v>13.5</v>
      </c>
      <c r="L28" s="99">
        <v>10.199999999999999</v>
      </c>
      <c r="M28" s="99">
        <v>198.7</v>
      </c>
      <c r="N28" s="99">
        <v>50554</v>
      </c>
      <c r="O28" s="99">
        <v>31978</v>
      </c>
      <c r="P28" s="99">
        <f t="shared" si="0"/>
        <v>0</v>
      </c>
      <c r="Q28" s="99" t="b">
        <f t="shared" ca="1" si="1"/>
        <v>0</v>
      </c>
    </row>
    <row r="29" spans="1:17" s="103" customFormat="1">
      <c r="A29" s="95">
        <v>46113.28125</v>
      </c>
      <c r="B29" s="96">
        <v>46113.28125</v>
      </c>
      <c r="C29" s="99">
        <v>21.8</v>
      </c>
      <c r="D29" s="99">
        <v>91.6</v>
      </c>
      <c r="E29" s="99">
        <v>13.2</v>
      </c>
      <c r="F29" s="99">
        <v>11.7</v>
      </c>
      <c r="G29" s="99">
        <v>463.3</v>
      </c>
      <c r="H29" s="99">
        <v>14</v>
      </c>
      <c r="I29" s="99">
        <v>10.4</v>
      </c>
      <c r="J29" s="99">
        <v>200</v>
      </c>
      <c r="K29" s="99">
        <v>13.7</v>
      </c>
      <c r="L29" s="99">
        <v>10.3</v>
      </c>
      <c r="M29" s="99">
        <v>197.7</v>
      </c>
      <c r="N29" s="99">
        <v>50554</v>
      </c>
      <c r="O29" s="99">
        <v>31978</v>
      </c>
      <c r="P29" s="99">
        <f t="shared" si="0"/>
        <v>0</v>
      </c>
      <c r="Q29" s="99" t="b">
        <f t="shared" ca="1" si="1"/>
        <v>0</v>
      </c>
    </row>
    <row r="30" spans="1:17" s="103" customFormat="1">
      <c r="A30" s="95">
        <v>46113.291666666664</v>
      </c>
      <c r="B30" s="96">
        <v>46113.291666666664</v>
      </c>
      <c r="C30" s="99">
        <v>21.9</v>
      </c>
      <c r="D30" s="99">
        <v>91.4</v>
      </c>
      <c r="E30" s="99">
        <v>13.2</v>
      </c>
      <c r="F30" s="99">
        <v>11.7</v>
      </c>
      <c r="G30" s="99">
        <v>504.7</v>
      </c>
      <c r="H30" s="99">
        <v>13.8</v>
      </c>
      <c r="I30" s="99">
        <v>10.6</v>
      </c>
      <c r="J30" s="99">
        <v>200</v>
      </c>
      <c r="K30" s="99">
        <v>13.7</v>
      </c>
      <c r="L30" s="99">
        <v>10.5</v>
      </c>
      <c r="M30" s="99">
        <v>204</v>
      </c>
      <c r="N30" s="99">
        <v>50554</v>
      </c>
      <c r="O30" s="99">
        <v>31978</v>
      </c>
      <c r="P30" s="99">
        <f t="shared" si="0"/>
        <v>0</v>
      </c>
      <c r="Q30" s="99" t="b">
        <f t="shared" ca="1" si="1"/>
        <v>0</v>
      </c>
    </row>
    <row r="31" spans="1:17" s="103" customFormat="1">
      <c r="A31" s="95">
        <v>46113.302083333336</v>
      </c>
      <c r="B31" s="96">
        <v>46113.302083333336</v>
      </c>
      <c r="C31" s="99">
        <v>21.1</v>
      </c>
      <c r="D31" s="99">
        <v>86.9</v>
      </c>
      <c r="E31" s="99">
        <v>13.4</v>
      </c>
      <c r="F31" s="99">
        <v>11.8</v>
      </c>
      <c r="G31" s="99">
        <v>504.7</v>
      </c>
      <c r="H31" s="99">
        <v>13.8</v>
      </c>
      <c r="I31" s="99">
        <v>10.5</v>
      </c>
      <c r="J31" s="99">
        <v>200</v>
      </c>
      <c r="K31" s="99">
        <v>13.9</v>
      </c>
      <c r="L31" s="99">
        <v>10.5</v>
      </c>
      <c r="M31" s="99">
        <v>209.7</v>
      </c>
      <c r="N31" s="99">
        <v>50568.5</v>
      </c>
      <c r="O31" s="99">
        <v>31989.8</v>
      </c>
      <c r="P31" s="99">
        <f t="shared" si="0"/>
        <v>26.299999999999272</v>
      </c>
      <c r="Q31" s="99" t="b">
        <f t="shared" ca="1" si="1"/>
        <v>0</v>
      </c>
    </row>
    <row r="32" spans="1:17" s="103" customFormat="1">
      <c r="A32" s="95">
        <v>46113.3125</v>
      </c>
      <c r="B32" s="96">
        <v>46113.3125</v>
      </c>
      <c r="C32" s="99">
        <v>21.1</v>
      </c>
      <c r="D32" s="99">
        <v>86.9</v>
      </c>
      <c r="E32" s="99">
        <v>13.4</v>
      </c>
      <c r="F32" s="99">
        <v>11.7</v>
      </c>
      <c r="G32" s="99">
        <v>442.6</v>
      </c>
      <c r="H32" s="99">
        <v>13.3</v>
      </c>
      <c r="I32" s="99">
        <v>10.6</v>
      </c>
      <c r="J32" s="99">
        <v>200</v>
      </c>
      <c r="K32" s="99">
        <v>14</v>
      </c>
      <c r="L32" s="99">
        <v>10.1</v>
      </c>
      <c r="M32" s="99">
        <v>224.6</v>
      </c>
      <c r="N32" s="99">
        <v>50583</v>
      </c>
      <c r="O32" s="99">
        <v>32001.5</v>
      </c>
      <c r="P32" s="99">
        <f t="shared" si="0"/>
        <v>26.200000000000728</v>
      </c>
      <c r="Q32" s="99" t="b">
        <f t="shared" ca="1" si="1"/>
        <v>0</v>
      </c>
    </row>
    <row r="33" spans="1:17" s="103" customFormat="1">
      <c r="A33" s="95">
        <v>46113.322916666664</v>
      </c>
      <c r="B33" s="96">
        <v>46113.322916666664</v>
      </c>
      <c r="C33" s="99">
        <v>21.5</v>
      </c>
      <c r="D33" s="99">
        <v>90.1</v>
      </c>
      <c r="E33" s="99">
        <v>13.4</v>
      </c>
      <c r="F33" s="99">
        <v>11.7</v>
      </c>
      <c r="G33" s="99">
        <v>442.6</v>
      </c>
      <c r="H33" s="99">
        <v>14.4</v>
      </c>
      <c r="I33" s="99">
        <v>10.7</v>
      </c>
      <c r="J33" s="99">
        <v>182</v>
      </c>
      <c r="K33" s="99">
        <v>14.2</v>
      </c>
      <c r="L33" s="99">
        <v>10</v>
      </c>
      <c r="M33" s="99">
        <v>228.2</v>
      </c>
      <c r="N33" s="99">
        <v>50597.5</v>
      </c>
      <c r="O33" s="99">
        <v>32013.200000000001</v>
      </c>
      <c r="P33" s="99">
        <f t="shared" si="0"/>
        <v>26.200000000000728</v>
      </c>
      <c r="Q33" s="99" t="b">
        <f t="shared" ca="1" si="1"/>
        <v>0</v>
      </c>
    </row>
    <row r="34" spans="1:17" s="103" customFormat="1">
      <c r="A34" s="95">
        <v>46113.333333333336</v>
      </c>
      <c r="B34" s="96">
        <v>46113.333333333336</v>
      </c>
      <c r="C34" s="99">
        <v>21.8</v>
      </c>
      <c r="D34" s="99">
        <v>90.8</v>
      </c>
      <c r="E34" s="99">
        <v>13.6</v>
      </c>
      <c r="F34" s="99">
        <v>11.8</v>
      </c>
      <c r="G34" s="99">
        <v>479.5</v>
      </c>
      <c r="H34" s="99">
        <v>14.4</v>
      </c>
      <c r="I34" s="99">
        <v>11.3</v>
      </c>
      <c r="J34" s="99">
        <v>193.3</v>
      </c>
      <c r="K34" s="99">
        <v>14.1</v>
      </c>
      <c r="L34" s="99">
        <v>10.4</v>
      </c>
      <c r="M34" s="99">
        <v>237.6</v>
      </c>
      <c r="N34" s="99">
        <v>50612</v>
      </c>
      <c r="O34" s="99">
        <v>32025</v>
      </c>
      <c r="P34" s="99">
        <f t="shared" si="0"/>
        <v>26.299999999999272</v>
      </c>
      <c r="Q34" s="99" t="b">
        <f t="shared" ca="1" si="1"/>
        <v>0</v>
      </c>
    </row>
    <row r="35" spans="1:17" s="103" customFormat="1">
      <c r="A35" s="95">
        <v>46113.34375</v>
      </c>
      <c r="B35" s="96">
        <v>46113.34375</v>
      </c>
      <c r="C35" s="99">
        <v>22.1</v>
      </c>
      <c r="D35" s="99">
        <v>89.4</v>
      </c>
      <c r="E35" s="99">
        <v>13.6</v>
      </c>
      <c r="F35" s="99">
        <v>11.8</v>
      </c>
      <c r="G35" s="99">
        <v>508.3</v>
      </c>
      <c r="H35" s="99">
        <v>13.2</v>
      </c>
      <c r="I35" s="99">
        <v>10.199999999999999</v>
      </c>
      <c r="J35" s="99">
        <v>195.1</v>
      </c>
      <c r="K35" s="99">
        <v>14.1</v>
      </c>
      <c r="L35" s="99">
        <v>9.4</v>
      </c>
      <c r="M35" s="99">
        <v>239.6</v>
      </c>
      <c r="N35" s="99">
        <v>50637</v>
      </c>
      <c r="O35" s="99">
        <v>32044.2</v>
      </c>
      <c r="P35" s="99">
        <f t="shared" si="0"/>
        <v>44.200000000000728</v>
      </c>
      <c r="Q35" s="99" t="b">
        <f t="shared" ca="1" si="1"/>
        <v>0</v>
      </c>
    </row>
    <row r="36" spans="1:17" s="103" customFormat="1">
      <c r="A36" s="95">
        <v>46113.354166666664</v>
      </c>
      <c r="B36" s="96">
        <v>46113.354166666664</v>
      </c>
      <c r="C36" s="99">
        <v>22.2</v>
      </c>
      <c r="D36" s="99">
        <v>88.5</v>
      </c>
      <c r="E36" s="99">
        <v>13.6</v>
      </c>
      <c r="F36" s="99">
        <v>10.7</v>
      </c>
      <c r="G36" s="99">
        <v>508.3</v>
      </c>
      <c r="H36" s="99">
        <v>14.6</v>
      </c>
      <c r="I36" s="99">
        <v>9.9</v>
      </c>
      <c r="J36" s="99">
        <v>133.69999999999999</v>
      </c>
      <c r="K36" s="99">
        <v>14.3</v>
      </c>
      <c r="L36" s="99">
        <v>8.6</v>
      </c>
      <c r="M36" s="99">
        <v>242.1</v>
      </c>
      <c r="N36" s="99">
        <v>50662</v>
      </c>
      <c r="O36" s="99">
        <v>32063.5</v>
      </c>
      <c r="P36" s="99">
        <f t="shared" si="0"/>
        <v>44.299999999999272</v>
      </c>
      <c r="Q36" s="99" t="b">
        <f t="shared" ca="1" si="1"/>
        <v>0</v>
      </c>
    </row>
    <row r="37" spans="1:17" s="103" customFormat="1">
      <c r="A37" s="95">
        <v>46113.364583333336</v>
      </c>
      <c r="B37" s="96">
        <v>46113.364583333336</v>
      </c>
      <c r="C37" s="99">
        <v>22</v>
      </c>
      <c r="D37" s="99">
        <v>87.8</v>
      </c>
      <c r="E37" s="99">
        <v>13.4</v>
      </c>
      <c r="F37" s="99">
        <v>9.9</v>
      </c>
      <c r="G37" s="99">
        <v>497.5</v>
      </c>
      <c r="H37" s="99">
        <v>14.3</v>
      </c>
      <c r="I37" s="99">
        <v>9.1999999999999993</v>
      </c>
      <c r="J37" s="99">
        <v>131.4</v>
      </c>
      <c r="K37" s="99">
        <v>13.8</v>
      </c>
      <c r="L37" s="99">
        <v>8.1999999999999993</v>
      </c>
      <c r="M37" s="99">
        <v>231.3</v>
      </c>
      <c r="N37" s="99">
        <v>50687</v>
      </c>
      <c r="O37" s="99">
        <v>32082.799999999999</v>
      </c>
      <c r="P37" s="99">
        <f t="shared" si="0"/>
        <v>44.299999999999272</v>
      </c>
      <c r="Q37" s="99" t="b">
        <f t="shared" ca="1" si="1"/>
        <v>0</v>
      </c>
    </row>
    <row r="38" spans="1:17" s="103" customFormat="1">
      <c r="A38" s="95">
        <v>46113.375</v>
      </c>
      <c r="B38" s="96">
        <v>46113.375</v>
      </c>
      <c r="C38" s="99">
        <v>22.1</v>
      </c>
      <c r="D38" s="99">
        <v>88.1</v>
      </c>
      <c r="E38" s="99">
        <v>13.4</v>
      </c>
      <c r="F38" s="99">
        <v>9.9</v>
      </c>
      <c r="G38" s="99">
        <v>481.3</v>
      </c>
      <c r="H38" s="99">
        <v>14</v>
      </c>
      <c r="I38" s="99">
        <v>9.6</v>
      </c>
      <c r="J38" s="99">
        <v>131.4</v>
      </c>
      <c r="K38" s="99">
        <v>13.7</v>
      </c>
      <c r="L38" s="99">
        <v>8.1999999999999993</v>
      </c>
      <c r="M38" s="99">
        <v>228.8</v>
      </c>
      <c r="N38" s="99">
        <v>50712</v>
      </c>
      <c r="O38" s="99">
        <v>32102</v>
      </c>
      <c r="P38" s="99">
        <f t="shared" si="0"/>
        <v>44.200000000000728</v>
      </c>
      <c r="Q38" s="99" t="b">
        <f t="shared" ca="1" si="1"/>
        <v>0</v>
      </c>
    </row>
    <row r="39" spans="1:17" s="103" customFormat="1">
      <c r="A39" s="95">
        <v>46113.385416666664</v>
      </c>
      <c r="B39" s="96">
        <v>46113.385416666664</v>
      </c>
      <c r="C39" s="99">
        <v>22.7</v>
      </c>
      <c r="D39" s="99">
        <v>87.2</v>
      </c>
      <c r="E39" s="99">
        <v>13.4</v>
      </c>
      <c r="F39" s="99">
        <v>9.8000000000000007</v>
      </c>
      <c r="G39" s="99">
        <v>481.3</v>
      </c>
      <c r="H39" s="99">
        <v>13.8</v>
      </c>
      <c r="I39" s="99">
        <v>9.4</v>
      </c>
      <c r="J39" s="99">
        <v>132.80000000000001</v>
      </c>
      <c r="K39" s="99">
        <v>13.5</v>
      </c>
      <c r="L39" s="99">
        <v>8.1</v>
      </c>
      <c r="M39" s="99">
        <v>232.3</v>
      </c>
      <c r="N39" s="99">
        <v>50733.8</v>
      </c>
      <c r="O39" s="99">
        <v>32120.799999999999</v>
      </c>
      <c r="P39" s="99">
        <f t="shared" si="0"/>
        <v>40.600000000002183</v>
      </c>
      <c r="Q39" s="99" t="b">
        <f t="shared" ca="1" si="1"/>
        <v>0</v>
      </c>
    </row>
    <row r="40" spans="1:17" s="103" customFormat="1">
      <c r="A40" s="95">
        <v>46113.395833333336</v>
      </c>
      <c r="B40" s="96">
        <v>46113.395833333336</v>
      </c>
      <c r="C40" s="99">
        <v>23.4</v>
      </c>
      <c r="D40" s="99">
        <v>83.1</v>
      </c>
      <c r="E40" s="99">
        <v>13.4</v>
      </c>
      <c r="F40" s="99">
        <v>10</v>
      </c>
      <c r="G40" s="99">
        <v>465.1</v>
      </c>
      <c r="H40" s="99">
        <v>13.6</v>
      </c>
      <c r="I40" s="99">
        <v>9.5</v>
      </c>
      <c r="J40" s="99">
        <v>136</v>
      </c>
      <c r="K40" s="99">
        <v>13.3</v>
      </c>
      <c r="L40" s="99">
        <v>8.1</v>
      </c>
      <c r="M40" s="99">
        <v>232.9</v>
      </c>
      <c r="N40" s="99">
        <v>50755.5</v>
      </c>
      <c r="O40" s="99">
        <v>32139.5</v>
      </c>
      <c r="P40" s="99">
        <f t="shared" si="0"/>
        <v>40.399999999997817</v>
      </c>
      <c r="Q40" s="99" t="b">
        <f t="shared" ca="1" si="1"/>
        <v>0</v>
      </c>
    </row>
    <row r="41" spans="1:17" s="103" customFormat="1">
      <c r="A41" s="95">
        <v>46113.40625</v>
      </c>
      <c r="B41" s="96">
        <v>46113.40625</v>
      </c>
      <c r="C41" s="99">
        <v>23.8</v>
      </c>
      <c r="D41" s="99">
        <v>80.8</v>
      </c>
      <c r="E41" s="99">
        <v>13.4</v>
      </c>
      <c r="F41" s="99">
        <v>10</v>
      </c>
      <c r="G41" s="99">
        <v>465.1</v>
      </c>
      <c r="H41" s="99">
        <v>13.5</v>
      </c>
      <c r="I41" s="99">
        <v>9.6999999999999993</v>
      </c>
      <c r="J41" s="99">
        <v>139.19999999999999</v>
      </c>
      <c r="K41" s="99">
        <v>13.2</v>
      </c>
      <c r="L41" s="99">
        <v>8.1</v>
      </c>
      <c r="M41" s="99">
        <v>239.4</v>
      </c>
      <c r="N41" s="99">
        <v>50777.2</v>
      </c>
      <c r="O41" s="99">
        <v>32158.2</v>
      </c>
      <c r="P41" s="99">
        <f t="shared" si="0"/>
        <v>40.399999999997817</v>
      </c>
      <c r="Q41" s="99" t="b">
        <f t="shared" ca="1" si="1"/>
        <v>0</v>
      </c>
    </row>
    <row r="42" spans="1:17" s="103" customFormat="1">
      <c r="A42" s="95">
        <v>46113.416666666664</v>
      </c>
      <c r="B42" s="96">
        <v>46113.416666666664</v>
      </c>
      <c r="C42" s="99">
        <v>24.1</v>
      </c>
      <c r="D42" s="99">
        <v>78.5</v>
      </c>
      <c r="E42" s="99">
        <v>13.4</v>
      </c>
      <c r="F42" s="99">
        <v>10.199999999999999</v>
      </c>
      <c r="G42" s="99">
        <v>492.1</v>
      </c>
      <c r="H42" s="99">
        <v>13.3</v>
      </c>
      <c r="I42" s="99">
        <v>9.8000000000000007</v>
      </c>
      <c r="J42" s="99">
        <v>145.1</v>
      </c>
      <c r="K42" s="99">
        <v>13</v>
      </c>
      <c r="L42" s="99">
        <v>8.5</v>
      </c>
      <c r="M42" s="99">
        <v>240.6</v>
      </c>
      <c r="N42" s="99">
        <v>50799</v>
      </c>
      <c r="O42" s="99">
        <v>32177</v>
      </c>
      <c r="P42" s="99">
        <f t="shared" si="0"/>
        <v>40.600000000002183</v>
      </c>
      <c r="Q42" s="99" t="b">
        <f t="shared" ca="1" si="1"/>
        <v>0</v>
      </c>
    </row>
    <row r="43" spans="1:17" s="103" customFormat="1">
      <c r="A43" s="95">
        <v>46113.427083333336</v>
      </c>
      <c r="B43" s="96">
        <v>46113.427083333336</v>
      </c>
      <c r="C43" s="99">
        <v>24</v>
      </c>
      <c r="D43" s="99">
        <v>77.599999999999994</v>
      </c>
      <c r="E43" s="99">
        <v>13.4</v>
      </c>
      <c r="F43" s="99">
        <v>10.199999999999999</v>
      </c>
      <c r="G43" s="99">
        <v>507.4</v>
      </c>
      <c r="H43" s="99">
        <v>13.3</v>
      </c>
      <c r="I43" s="99">
        <v>9.8000000000000007</v>
      </c>
      <c r="J43" s="99">
        <v>148.5</v>
      </c>
      <c r="K43" s="99">
        <v>12.9</v>
      </c>
      <c r="L43" s="99">
        <v>8.4</v>
      </c>
      <c r="M43" s="99">
        <v>249.4</v>
      </c>
      <c r="N43" s="99">
        <v>50823</v>
      </c>
      <c r="O43" s="99">
        <v>32197.200000000001</v>
      </c>
      <c r="P43" s="99">
        <f t="shared" si="0"/>
        <v>44.200000000000728</v>
      </c>
      <c r="Q43" s="99" t="b">
        <f t="shared" ca="1" si="1"/>
        <v>0</v>
      </c>
    </row>
    <row r="44" spans="1:17" s="103" customFormat="1">
      <c r="A44" s="95">
        <v>46113.4375</v>
      </c>
      <c r="B44" s="96">
        <v>46113.4375</v>
      </c>
      <c r="C44" s="99">
        <v>24.5</v>
      </c>
      <c r="D44" s="99">
        <v>76.7</v>
      </c>
      <c r="E44" s="99">
        <v>13.4</v>
      </c>
      <c r="F44" s="99">
        <v>10.3</v>
      </c>
      <c r="G44" s="99">
        <v>507.4</v>
      </c>
      <c r="H44" s="99">
        <v>13.3</v>
      </c>
      <c r="I44" s="99">
        <v>10</v>
      </c>
      <c r="J44" s="99">
        <v>155.80000000000001</v>
      </c>
      <c r="K44" s="99">
        <v>13.1</v>
      </c>
      <c r="L44" s="99">
        <v>8.6</v>
      </c>
      <c r="M44" s="99">
        <v>254.5</v>
      </c>
      <c r="N44" s="99">
        <v>50847</v>
      </c>
      <c r="O44" s="99">
        <v>32217.5</v>
      </c>
      <c r="P44" s="99">
        <f t="shared" si="0"/>
        <v>44.299999999999272</v>
      </c>
      <c r="Q44" s="99" t="b">
        <f t="shared" ca="1" si="1"/>
        <v>0</v>
      </c>
    </row>
    <row r="45" spans="1:17" s="103" customFormat="1">
      <c r="A45" s="95">
        <v>46113.447916666664</v>
      </c>
      <c r="B45" s="96">
        <v>46113.447916666664</v>
      </c>
      <c r="C45" s="99">
        <v>25.2</v>
      </c>
      <c r="D45" s="99">
        <v>73.099999999999994</v>
      </c>
      <c r="E45" s="99">
        <v>13.7</v>
      </c>
      <c r="F45" s="99">
        <v>10.7</v>
      </c>
      <c r="G45" s="99">
        <v>466</v>
      </c>
      <c r="H45" s="99">
        <v>13.4</v>
      </c>
      <c r="I45" s="99">
        <v>10.3</v>
      </c>
      <c r="J45" s="99">
        <v>160.5</v>
      </c>
      <c r="K45" s="99">
        <v>13.1</v>
      </c>
      <c r="L45" s="99">
        <v>8.6</v>
      </c>
      <c r="M45" s="99">
        <v>257.5</v>
      </c>
      <c r="N45" s="99">
        <v>50871</v>
      </c>
      <c r="O45" s="99">
        <v>32237.8</v>
      </c>
      <c r="P45" s="99">
        <f t="shared" si="0"/>
        <v>44.299999999999272</v>
      </c>
      <c r="Q45" s="99" t="b">
        <f t="shared" ca="1" si="1"/>
        <v>0</v>
      </c>
    </row>
    <row r="46" spans="1:17" s="103" customFormat="1">
      <c r="A46" s="95">
        <v>46113.458333333336</v>
      </c>
      <c r="B46" s="96">
        <v>46113.458333333336</v>
      </c>
      <c r="C46" s="99">
        <v>25.5</v>
      </c>
      <c r="D46" s="99">
        <v>72.099999999999994</v>
      </c>
      <c r="E46" s="99">
        <v>13.7</v>
      </c>
      <c r="F46" s="99">
        <v>10.7</v>
      </c>
      <c r="G46" s="99">
        <v>519.1</v>
      </c>
      <c r="H46" s="99">
        <v>13.5</v>
      </c>
      <c r="I46" s="99">
        <v>10.4</v>
      </c>
      <c r="J46" s="99">
        <v>157</v>
      </c>
      <c r="K46" s="99">
        <v>13.2</v>
      </c>
      <c r="L46" s="99">
        <v>8.6999999999999993</v>
      </c>
      <c r="M46" s="99">
        <v>259.5</v>
      </c>
      <c r="N46" s="99">
        <v>50895</v>
      </c>
      <c r="O46" s="99">
        <v>32258</v>
      </c>
      <c r="P46" s="99">
        <f t="shared" si="0"/>
        <v>44.200000000000728</v>
      </c>
      <c r="Q46" s="99" t="b">
        <f t="shared" ca="1" si="1"/>
        <v>0</v>
      </c>
    </row>
    <row r="47" spans="1:17" s="103" customFormat="1">
      <c r="A47" s="95">
        <v>46113.46875</v>
      </c>
      <c r="B47" s="96">
        <v>46113.46875</v>
      </c>
      <c r="C47" s="99">
        <v>25.9</v>
      </c>
      <c r="D47" s="99">
        <v>71.7</v>
      </c>
      <c r="E47" s="99">
        <v>14.1</v>
      </c>
      <c r="F47" s="99">
        <v>11.1</v>
      </c>
      <c r="G47" s="99">
        <v>519.1</v>
      </c>
      <c r="H47" s="99">
        <v>13.6</v>
      </c>
      <c r="I47" s="99">
        <v>10.6</v>
      </c>
      <c r="J47" s="99">
        <v>156.69999999999999</v>
      </c>
      <c r="K47" s="99">
        <v>13.3</v>
      </c>
      <c r="L47" s="99">
        <v>8.9</v>
      </c>
      <c r="M47" s="99">
        <v>258.5</v>
      </c>
      <c r="N47" s="99">
        <v>50920</v>
      </c>
      <c r="O47" s="99">
        <v>32279</v>
      </c>
      <c r="P47" s="99">
        <f t="shared" si="0"/>
        <v>46</v>
      </c>
      <c r="Q47" s="99" t="b">
        <f t="shared" ca="1" si="1"/>
        <v>0</v>
      </c>
    </row>
    <row r="48" spans="1:17" s="103" customFormat="1">
      <c r="A48" s="95">
        <v>46113.479166666664</v>
      </c>
      <c r="B48" s="96">
        <v>46113.479166666664</v>
      </c>
      <c r="C48" s="99">
        <v>26.2</v>
      </c>
      <c r="D48" s="99">
        <v>69.900000000000006</v>
      </c>
      <c r="E48" s="99">
        <v>13.9</v>
      </c>
      <c r="F48" s="99">
        <v>10</v>
      </c>
      <c r="G48" s="99">
        <v>484</v>
      </c>
      <c r="H48" s="99">
        <v>13.8</v>
      </c>
      <c r="I48" s="99">
        <v>9.9</v>
      </c>
      <c r="J48" s="99">
        <v>157.6</v>
      </c>
      <c r="K48" s="99">
        <v>13.5</v>
      </c>
      <c r="L48" s="99">
        <v>8.6</v>
      </c>
      <c r="M48" s="99">
        <v>257.5</v>
      </c>
      <c r="N48" s="99">
        <v>50945</v>
      </c>
      <c r="O48" s="99">
        <v>32300</v>
      </c>
      <c r="P48" s="99">
        <f t="shared" si="0"/>
        <v>46</v>
      </c>
      <c r="Q48" s="99" t="b">
        <f t="shared" ca="1" si="1"/>
        <v>0</v>
      </c>
    </row>
    <row r="49" spans="1:17" s="103" customFormat="1">
      <c r="A49" s="95">
        <v>46113.489583333336</v>
      </c>
      <c r="B49" s="96">
        <v>46113.489583333336</v>
      </c>
      <c r="C49" s="99">
        <v>26.6</v>
      </c>
      <c r="D49" s="99">
        <v>68</v>
      </c>
      <c r="E49" s="99">
        <v>13.9</v>
      </c>
      <c r="F49" s="99">
        <v>10</v>
      </c>
      <c r="G49" s="99">
        <v>484</v>
      </c>
      <c r="H49" s="99">
        <v>13.9</v>
      </c>
      <c r="I49" s="99">
        <v>9.9</v>
      </c>
      <c r="J49" s="99">
        <v>158.4</v>
      </c>
      <c r="K49" s="99">
        <v>13.6</v>
      </c>
      <c r="L49" s="99">
        <v>8.5</v>
      </c>
      <c r="M49" s="99">
        <v>260</v>
      </c>
      <c r="N49" s="99">
        <v>50970</v>
      </c>
      <c r="O49" s="99">
        <v>32321</v>
      </c>
      <c r="P49" s="99">
        <f t="shared" si="0"/>
        <v>46</v>
      </c>
      <c r="Q49" s="99" t="b">
        <f t="shared" ca="1" si="1"/>
        <v>0</v>
      </c>
    </row>
    <row r="50" spans="1:17" s="103" customFormat="1">
      <c r="A50" s="95">
        <v>46113.5</v>
      </c>
      <c r="B50" s="96">
        <v>46113.5</v>
      </c>
      <c r="C50" s="99">
        <v>26.9</v>
      </c>
      <c r="D50" s="99">
        <v>67.3</v>
      </c>
      <c r="E50" s="99">
        <v>13.7</v>
      </c>
      <c r="F50" s="99">
        <v>9.9</v>
      </c>
      <c r="G50" s="99">
        <v>533.5</v>
      </c>
      <c r="H50" s="99">
        <v>13.9</v>
      </c>
      <c r="I50" s="99">
        <v>9.8000000000000007</v>
      </c>
      <c r="J50" s="99">
        <v>158.69999999999999</v>
      </c>
      <c r="K50" s="99">
        <v>13.5</v>
      </c>
      <c r="L50" s="99">
        <v>8.5</v>
      </c>
      <c r="M50" s="99">
        <v>261.60000000000002</v>
      </c>
      <c r="N50" s="99">
        <v>50995</v>
      </c>
      <c r="O50" s="99">
        <v>32342</v>
      </c>
      <c r="P50" s="99">
        <f t="shared" si="0"/>
        <v>46</v>
      </c>
      <c r="Q50" s="99" t="b">
        <f t="shared" ca="1" si="1"/>
        <v>0</v>
      </c>
    </row>
    <row r="51" spans="1:17" s="103" customFormat="1">
      <c r="A51" s="95">
        <v>46113.510416666664</v>
      </c>
      <c r="B51" s="96">
        <v>46113.510416666664</v>
      </c>
      <c r="C51" s="99">
        <v>27.3</v>
      </c>
      <c r="D51" s="99">
        <v>65.8</v>
      </c>
      <c r="E51" s="99">
        <v>13.7</v>
      </c>
      <c r="F51" s="99">
        <v>9.9</v>
      </c>
      <c r="G51" s="99">
        <v>529.9</v>
      </c>
      <c r="H51" s="99">
        <v>14</v>
      </c>
      <c r="I51" s="99">
        <v>9.8000000000000007</v>
      </c>
      <c r="J51" s="99">
        <v>160.19999999999999</v>
      </c>
      <c r="K51" s="99">
        <v>13.7</v>
      </c>
      <c r="L51" s="99">
        <v>8.5</v>
      </c>
      <c r="M51" s="99">
        <v>262</v>
      </c>
      <c r="N51" s="99">
        <v>51020.800000000003</v>
      </c>
      <c r="O51" s="99">
        <v>32362.799999999999</v>
      </c>
      <c r="P51" s="99">
        <f t="shared" si="0"/>
        <v>46.600000000002183</v>
      </c>
      <c r="Q51" s="99" t="b">
        <f t="shared" ca="1" si="1"/>
        <v>0</v>
      </c>
    </row>
    <row r="52" spans="1:17" s="103" customFormat="1">
      <c r="A52" s="95">
        <v>46113.520833333336</v>
      </c>
      <c r="B52" s="96">
        <v>46113.520833333336</v>
      </c>
      <c r="C52" s="99">
        <v>27.4</v>
      </c>
      <c r="D52" s="99">
        <v>65.599999999999994</v>
      </c>
      <c r="E52" s="99">
        <v>13.8</v>
      </c>
      <c r="F52" s="99">
        <v>9.9</v>
      </c>
      <c r="G52" s="99">
        <v>529.9</v>
      </c>
      <c r="H52" s="99">
        <v>13.9</v>
      </c>
      <c r="I52" s="99">
        <v>9.9</v>
      </c>
      <c r="J52" s="99">
        <v>159</v>
      </c>
      <c r="K52" s="99">
        <v>13.6</v>
      </c>
      <c r="L52" s="99">
        <v>8.5</v>
      </c>
      <c r="M52" s="99">
        <v>264.2</v>
      </c>
      <c r="N52" s="99">
        <v>51046.5</v>
      </c>
      <c r="O52" s="99">
        <v>32383.5</v>
      </c>
      <c r="P52" s="99">
        <f t="shared" si="0"/>
        <v>46.399999999997817</v>
      </c>
      <c r="Q52" s="99" t="b">
        <f t="shared" ca="1" si="1"/>
        <v>0</v>
      </c>
    </row>
    <row r="53" spans="1:17" s="103" customFormat="1">
      <c r="A53" s="95">
        <v>46113.53125</v>
      </c>
      <c r="B53" s="96">
        <v>46113.53125</v>
      </c>
      <c r="C53" s="99">
        <v>27.3</v>
      </c>
      <c r="D53" s="99">
        <v>65.3</v>
      </c>
      <c r="E53" s="99">
        <v>13.9</v>
      </c>
      <c r="F53" s="99">
        <v>9.9</v>
      </c>
      <c r="G53" s="99">
        <v>512.79999999999995</v>
      </c>
      <c r="H53" s="99">
        <v>13.9</v>
      </c>
      <c r="I53" s="99">
        <v>9.9</v>
      </c>
      <c r="J53" s="99">
        <v>157.6</v>
      </c>
      <c r="K53" s="99">
        <v>13.7</v>
      </c>
      <c r="L53" s="99">
        <v>8.5</v>
      </c>
      <c r="M53" s="99">
        <v>261.60000000000002</v>
      </c>
      <c r="N53" s="99">
        <v>51072.2</v>
      </c>
      <c r="O53" s="99">
        <v>32404.2</v>
      </c>
      <c r="P53" s="99">
        <f t="shared" si="0"/>
        <v>46.399999999997817</v>
      </c>
      <c r="Q53" s="99" t="b">
        <f t="shared" ca="1" si="1"/>
        <v>0</v>
      </c>
    </row>
    <row r="54" spans="1:17" s="103" customFormat="1">
      <c r="A54" s="95">
        <v>46113.541666666664</v>
      </c>
      <c r="B54" s="96">
        <v>46113.541666666664</v>
      </c>
      <c r="C54" s="99">
        <v>27.7</v>
      </c>
      <c r="D54" s="99">
        <v>64.5</v>
      </c>
      <c r="E54" s="99">
        <v>13.9</v>
      </c>
      <c r="F54" s="99">
        <v>9.9</v>
      </c>
      <c r="G54" s="99">
        <v>514.6</v>
      </c>
      <c r="H54" s="99">
        <v>14</v>
      </c>
      <c r="I54" s="99">
        <v>9.9</v>
      </c>
      <c r="J54" s="99">
        <v>157.30000000000001</v>
      </c>
      <c r="K54" s="99">
        <v>13.7</v>
      </c>
      <c r="L54" s="99">
        <v>8.6</v>
      </c>
      <c r="M54" s="99">
        <v>260.8</v>
      </c>
      <c r="N54" s="99">
        <v>51098</v>
      </c>
      <c r="O54" s="99">
        <v>32425</v>
      </c>
      <c r="P54" s="99">
        <f t="shared" si="0"/>
        <v>46.600000000002183</v>
      </c>
      <c r="Q54" s="99" t="b">
        <f t="shared" ca="1" si="1"/>
        <v>0</v>
      </c>
    </row>
    <row r="55" spans="1:17" s="103" customFormat="1">
      <c r="A55" s="95">
        <v>46113.552083333336</v>
      </c>
      <c r="B55" s="96">
        <v>46113.552083333336</v>
      </c>
      <c r="C55" s="99">
        <v>27.4</v>
      </c>
      <c r="D55" s="99">
        <v>65.8</v>
      </c>
      <c r="E55" s="99">
        <v>14</v>
      </c>
      <c r="F55" s="99">
        <v>10</v>
      </c>
      <c r="G55" s="99">
        <v>514.6</v>
      </c>
      <c r="H55" s="99">
        <v>13.9</v>
      </c>
      <c r="I55" s="99">
        <v>9.9</v>
      </c>
      <c r="J55" s="99">
        <v>156.4</v>
      </c>
      <c r="K55" s="99">
        <v>13.7</v>
      </c>
      <c r="L55" s="99">
        <v>8.5</v>
      </c>
      <c r="M55" s="99">
        <v>261.39999999999998</v>
      </c>
      <c r="N55" s="99">
        <v>51124.800000000003</v>
      </c>
      <c r="O55" s="99">
        <v>32446.2</v>
      </c>
      <c r="P55" s="99">
        <f t="shared" si="0"/>
        <v>48.000000000003638</v>
      </c>
      <c r="Q55" s="99" t="b">
        <f t="shared" ca="1" si="1"/>
        <v>0</v>
      </c>
    </row>
    <row r="56" spans="1:17" s="103" customFormat="1">
      <c r="A56" s="95">
        <v>46113.5625</v>
      </c>
      <c r="B56" s="96">
        <v>46113.5625</v>
      </c>
      <c r="C56" s="99">
        <v>27.4</v>
      </c>
      <c r="D56" s="99">
        <v>67.2</v>
      </c>
      <c r="E56" s="99">
        <v>14</v>
      </c>
      <c r="F56" s="99">
        <v>10</v>
      </c>
      <c r="G56" s="99">
        <v>540.70000000000005</v>
      </c>
      <c r="H56" s="99">
        <v>14.1</v>
      </c>
      <c r="I56" s="99">
        <v>9.9</v>
      </c>
      <c r="J56" s="99">
        <v>155.80000000000001</v>
      </c>
      <c r="K56" s="99">
        <v>13.7</v>
      </c>
      <c r="L56" s="99">
        <v>8.6</v>
      </c>
      <c r="M56" s="99">
        <v>260.39999999999998</v>
      </c>
      <c r="N56" s="99">
        <v>51151.5</v>
      </c>
      <c r="O56" s="99">
        <v>32467.5</v>
      </c>
      <c r="P56" s="99">
        <f t="shared" si="0"/>
        <v>47.999999999996362</v>
      </c>
      <c r="Q56" s="99" t="b">
        <f t="shared" ca="1" si="1"/>
        <v>0</v>
      </c>
    </row>
    <row r="57" spans="1:17" s="103" customFormat="1">
      <c r="A57" s="95">
        <v>46113.572916666664</v>
      </c>
      <c r="B57" s="96">
        <v>46113.572916666664</v>
      </c>
      <c r="C57" s="99">
        <v>27.5</v>
      </c>
      <c r="D57" s="99">
        <v>64.400000000000006</v>
      </c>
      <c r="E57" s="99">
        <v>14</v>
      </c>
      <c r="F57" s="99">
        <v>10</v>
      </c>
      <c r="G57" s="99">
        <v>540.70000000000005</v>
      </c>
      <c r="H57" s="99">
        <v>14.1</v>
      </c>
      <c r="I57" s="99">
        <v>9.9</v>
      </c>
      <c r="J57" s="99">
        <v>156.1</v>
      </c>
      <c r="K57" s="99">
        <v>13.8</v>
      </c>
      <c r="L57" s="99">
        <v>8.6</v>
      </c>
      <c r="M57" s="99">
        <v>263.2</v>
      </c>
      <c r="N57" s="99">
        <v>51178.2</v>
      </c>
      <c r="O57" s="99">
        <v>32488.799999999999</v>
      </c>
      <c r="P57" s="99">
        <f t="shared" si="0"/>
        <v>47.999999999996362</v>
      </c>
      <c r="Q57" s="99" t="b">
        <f t="shared" ca="1" si="1"/>
        <v>0</v>
      </c>
    </row>
    <row r="58" spans="1:17" s="103" customFormat="1">
      <c r="A58" s="95">
        <v>46113.583333333336</v>
      </c>
      <c r="B58" s="96">
        <v>46113.583333333336</v>
      </c>
      <c r="C58" s="99">
        <v>28.2</v>
      </c>
      <c r="D58" s="99">
        <v>65.099999999999994</v>
      </c>
      <c r="E58" s="99">
        <v>13.9</v>
      </c>
      <c r="F58" s="99">
        <v>8.9</v>
      </c>
      <c r="G58" s="99">
        <v>537.1</v>
      </c>
      <c r="H58" s="99">
        <v>14</v>
      </c>
      <c r="I58" s="99">
        <v>9.5</v>
      </c>
      <c r="J58" s="99">
        <v>157.80000000000001</v>
      </c>
      <c r="K58" s="99">
        <v>13.7</v>
      </c>
      <c r="L58" s="99">
        <v>8.6</v>
      </c>
      <c r="M58" s="99">
        <v>260.2</v>
      </c>
      <c r="N58" s="99">
        <v>51205</v>
      </c>
      <c r="O58" s="99">
        <v>32510</v>
      </c>
      <c r="P58" s="99">
        <f t="shared" si="0"/>
        <v>48.000000000003638</v>
      </c>
      <c r="Q58" s="99" t="b">
        <f t="shared" ca="1" si="1"/>
        <v>0</v>
      </c>
    </row>
    <row r="59" spans="1:17" s="103" customFormat="1">
      <c r="A59" s="95">
        <v>46113.59375</v>
      </c>
      <c r="B59" s="96">
        <v>46113.59375</v>
      </c>
      <c r="C59" s="99">
        <v>27.8</v>
      </c>
      <c r="D59" s="99">
        <v>66.099999999999994</v>
      </c>
      <c r="E59" s="99">
        <v>13.9</v>
      </c>
      <c r="F59" s="99">
        <v>8.9</v>
      </c>
      <c r="G59" s="99">
        <v>503.8</v>
      </c>
      <c r="H59" s="99">
        <v>14.1</v>
      </c>
      <c r="I59" s="99">
        <v>8.8000000000000007</v>
      </c>
      <c r="J59" s="99">
        <v>161.6</v>
      </c>
      <c r="K59" s="99">
        <v>13.8</v>
      </c>
      <c r="L59" s="99">
        <v>7.9</v>
      </c>
      <c r="M59" s="99">
        <v>267.5</v>
      </c>
      <c r="N59" s="99">
        <v>51229.8</v>
      </c>
      <c r="O59" s="99">
        <v>32530.5</v>
      </c>
      <c r="P59" s="99">
        <f t="shared" si="0"/>
        <v>45.30000000000291</v>
      </c>
      <c r="Q59" s="99" t="b">
        <f t="shared" ca="1" si="1"/>
        <v>0</v>
      </c>
    </row>
    <row r="60" spans="1:17" s="103" customFormat="1">
      <c r="A60" s="95">
        <v>46113.604166666664</v>
      </c>
      <c r="B60" s="96">
        <v>46113.604166666664</v>
      </c>
      <c r="C60" s="99">
        <v>27.9</v>
      </c>
      <c r="D60" s="99">
        <v>65.3</v>
      </c>
      <c r="E60" s="99">
        <v>13.6</v>
      </c>
      <c r="F60" s="99">
        <v>8.6</v>
      </c>
      <c r="G60" s="99">
        <v>503.8</v>
      </c>
      <c r="H60" s="99">
        <v>13.9</v>
      </c>
      <c r="I60" s="99">
        <v>8.6</v>
      </c>
      <c r="J60" s="99">
        <v>161.6</v>
      </c>
      <c r="K60" s="99">
        <v>13.6</v>
      </c>
      <c r="L60" s="99">
        <v>7.8</v>
      </c>
      <c r="M60" s="99">
        <v>264</v>
      </c>
      <c r="N60" s="99">
        <v>51254.5</v>
      </c>
      <c r="O60" s="99">
        <v>32551</v>
      </c>
      <c r="P60" s="99">
        <f t="shared" si="0"/>
        <v>45.19999999999709</v>
      </c>
      <c r="Q60" s="99" t="b">
        <f t="shared" ca="1" si="1"/>
        <v>0</v>
      </c>
    </row>
    <row r="61" spans="1:17" s="103" customFormat="1">
      <c r="A61" s="95">
        <v>46113.614583333336</v>
      </c>
      <c r="B61" s="96">
        <v>46113.614583333336</v>
      </c>
      <c r="C61" s="99">
        <v>27.6</v>
      </c>
      <c r="D61" s="99">
        <v>65.099999999999994</v>
      </c>
      <c r="E61" s="99">
        <v>13.2</v>
      </c>
      <c r="F61" s="99">
        <v>8.6</v>
      </c>
      <c r="G61" s="99">
        <v>488.5</v>
      </c>
      <c r="H61" s="99">
        <v>13.7</v>
      </c>
      <c r="I61" s="99">
        <v>8.5</v>
      </c>
      <c r="J61" s="99">
        <v>164.8</v>
      </c>
      <c r="K61" s="99">
        <v>13.4</v>
      </c>
      <c r="L61" s="99">
        <v>7.7</v>
      </c>
      <c r="M61" s="99">
        <v>264</v>
      </c>
      <c r="N61" s="99">
        <v>51279.199999999997</v>
      </c>
      <c r="O61" s="99">
        <v>32571.5</v>
      </c>
      <c r="P61" s="99">
        <f t="shared" si="0"/>
        <v>45.19999999999709</v>
      </c>
      <c r="Q61" s="99" t="b">
        <f t="shared" ca="1" si="1"/>
        <v>0</v>
      </c>
    </row>
    <row r="62" spans="1:17" s="103" customFormat="1">
      <c r="A62" s="95">
        <v>46113.625</v>
      </c>
      <c r="B62" s="96">
        <v>46113.625</v>
      </c>
      <c r="C62" s="99">
        <v>27.3</v>
      </c>
      <c r="D62" s="99">
        <v>66.900000000000006</v>
      </c>
      <c r="E62" s="99">
        <v>13.2</v>
      </c>
      <c r="F62" s="99">
        <v>8.6</v>
      </c>
      <c r="G62" s="99">
        <v>466</v>
      </c>
      <c r="H62" s="99">
        <v>13.5</v>
      </c>
      <c r="I62" s="99">
        <v>8.8000000000000007</v>
      </c>
      <c r="J62" s="99">
        <v>162.19999999999999</v>
      </c>
      <c r="K62" s="99">
        <v>13.2</v>
      </c>
      <c r="L62" s="99">
        <v>7.8</v>
      </c>
      <c r="M62" s="99">
        <v>262.8</v>
      </c>
      <c r="N62" s="99">
        <v>51304</v>
      </c>
      <c r="O62" s="99">
        <v>32592</v>
      </c>
      <c r="P62" s="99">
        <f t="shared" si="0"/>
        <v>45.30000000000291</v>
      </c>
      <c r="Q62" s="99" t="b">
        <f t="shared" ca="1" si="1"/>
        <v>0</v>
      </c>
    </row>
    <row r="63" spans="1:17" s="103" customFormat="1">
      <c r="A63" s="95">
        <v>46113.635416666664</v>
      </c>
      <c r="B63" s="96">
        <v>46113.635416666664</v>
      </c>
      <c r="C63" s="99">
        <v>26.6</v>
      </c>
      <c r="D63" s="99">
        <v>66.400000000000006</v>
      </c>
      <c r="E63" s="99">
        <v>13.1</v>
      </c>
      <c r="F63" s="99">
        <v>8.9</v>
      </c>
      <c r="G63" s="99">
        <v>466</v>
      </c>
      <c r="H63" s="99">
        <v>13.3</v>
      </c>
      <c r="I63" s="99">
        <v>8.8000000000000007</v>
      </c>
      <c r="J63" s="99">
        <v>160.5</v>
      </c>
      <c r="K63" s="99">
        <v>13</v>
      </c>
      <c r="L63" s="99">
        <v>7.8</v>
      </c>
      <c r="M63" s="99">
        <v>261.39999999999998</v>
      </c>
      <c r="N63" s="99">
        <v>51325.8</v>
      </c>
      <c r="O63" s="99">
        <v>32610.5</v>
      </c>
      <c r="P63" s="99">
        <f t="shared" si="0"/>
        <v>40.30000000000291</v>
      </c>
      <c r="Q63" s="99" t="b">
        <f t="shared" ca="1" si="1"/>
        <v>0</v>
      </c>
    </row>
    <row r="64" spans="1:17" s="103" customFormat="1">
      <c r="A64" s="95">
        <v>46113.645833333336</v>
      </c>
      <c r="B64" s="96">
        <v>46113.645833333336</v>
      </c>
      <c r="C64" s="99">
        <v>26.5</v>
      </c>
      <c r="D64" s="99">
        <v>68.3</v>
      </c>
      <c r="E64" s="99">
        <v>13.1</v>
      </c>
      <c r="F64" s="99">
        <v>8.9</v>
      </c>
      <c r="G64" s="99">
        <v>497.5</v>
      </c>
      <c r="H64" s="99">
        <v>13.2</v>
      </c>
      <c r="I64" s="99">
        <v>8.6999999999999993</v>
      </c>
      <c r="J64" s="99">
        <v>161.6</v>
      </c>
      <c r="K64" s="99">
        <v>12.9</v>
      </c>
      <c r="L64" s="99">
        <v>7.8</v>
      </c>
      <c r="M64" s="99">
        <v>260.8</v>
      </c>
      <c r="N64" s="99">
        <v>51347.5</v>
      </c>
      <c r="O64" s="99">
        <v>32629</v>
      </c>
      <c r="P64" s="99">
        <f t="shared" si="0"/>
        <v>40.19999999999709</v>
      </c>
      <c r="Q64" s="99" t="b">
        <f t="shared" ca="1" si="1"/>
        <v>0</v>
      </c>
    </row>
    <row r="65" spans="1:17" s="103" customFormat="1">
      <c r="A65" s="95">
        <v>46113.65625</v>
      </c>
      <c r="B65" s="96">
        <v>46113.65625</v>
      </c>
      <c r="C65" s="99">
        <v>26.6</v>
      </c>
      <c r="D65" s="99">
        <v>67</v>
      </c>
      <c r="E65" s="99">
        <v>13</v>
      </c>
      <c r="F65" s="99">
        <v>8.8000000000000007</v>
      </c>
      <c r="G65" s="99">
        <v>497.5</v>
      </c>
      <c r="H65" s="99">
        <v>13</v>
      </c>
      <c r="I65" s="99">
        <v>8.6999999999999993</v>
      </c>
      <c r="J65" s="99">
        <v>160.80000000000001</v>
      </c>
      <c r="K65" s="99">
        <v>12.7</v>
      </c>
      <c r="L65" s="99">
        <v>7.8</v>
      </c>
      <c r="M65" s="99">
        <v>260.60000000000002</v>
      </c>
      <c r="N65" s="99">
        <v>51369.2</v>
      </c>
      <c r="O65" s="99">
        <v>32647.5</v>
      </c>
      <c r="P65" s="99">
        <f t="shared" si="0"/>
        <v>40.19999999999709</v>
      </c>
      <c r="Q65" s="99" t="b">
        <f t="shared" ca="1" si="1"/>
        <v>0</v>
      </c>
    </row>
    <row r="66" spans="1:17" s="103" customFormat="1">
      <c r="A66" s="95">
        <v>46113.666666666664</v>
      </c>
      <c r="B66" s="96">
        <v>46113.666666666664</v>
      </c>
      <c r="C66" s="99">
        <v>26.4</v>
      </c>
      <c r="D66" s="99">
        <v>66.3</v>
      </c>
      <c r="E66" s="99">
        <v>12.8</v>
      </c>
      <c r="F66" s="99">
        <v>8.6999999999999993</v>
      </c>
      <c r="G66" s="99">
        <v>505.6</v>
      </c>
      <c r="H66" s="99">
        <v>13</v>
      </c>
      <c r="I66" s="99">
        <v>8.6</v>
      </c>
      <c r="J66" s="99">
        <v>162.19999999999999</v>
      </c>
      <c r="K66" s="99">
        <v>12.7</v>
      </c>
      <c r="L66" s="99">
        <v>7.7</v>
      </c>
      <c r="M66" s="99">
        <v>260.60000000000002</v>
      </c>
      <c r="N66" s="99">
        <v>51391</v>
      </c>
      <c r="O66" s="99">
        <v>32666</v>
      </c>
      <c r="P66" s="99">
        <f t="shared" ref="P66:P129" si="2">(N66-N65)+(O66-O65)</f>
        <v>40.30000000000291</v>
      </c>
      <c r="Q66" s="99" t="b">
        <f t="shared" ref="Q66:Q129" ca="1" si="3">AND((A66&gt;=(TODAY()-1)),A66&lt;=TODAY())</f>
        <v>0</v>
      </c>
    </row>
    <row r="67" spans="1:17" s="103" customFormat="1">
      <c r="A67" s="95">
        <v>46113.677083333336</v>
      </c>
      <c r="B67" s="96">
        <v>46113.677083333336</v>
      </c>
      <c r="C67" s="99">
        <v>26.4</v>
      </c>
      <c r="D67" s="99">
        <v>66.7</v>
      </c>
      <c r="E67" s="99">
        <v>12.8</v>
      </c>
      <c r="F67" s="99">
        <v>8.6999999999999993</v>
      </c>
      <c r="G67" s="99">
        <v>503.8</v>
      </c>
      <c r="H67" s="99">
        <v>13.1</v>
      </c>
      <c r="I67" s="99">
        <v>8.6</v>
      </c>
      <c r="J67" s="99">
        <v>162.19999999999999</v>
      </c>
      <c r="K67" s="99">
        <v>12.8</v>
      </c>
      <c r="L67" s="99">
        <v>7.7</v>
      </c>
      <c r="M67" s="99">
        <v>259.8</v>
      </c>
      <c r="N67" s="99">
        <v>51414</v>
      </c>
      <c r="O67" s="99">
        <v>32683.200000000001</v>
      </c>
      <c r="P67" s="99">
        <f t="shared" si="2"/>
        <v>40.200000000000728</v>
      </c>
      <c r="Q67" s="99" t="b">
        <f t="shared" ca="1" si="3"/>
        <v>0</v>
      </c>
    </row>
    <row r="68" spans="1:17" s="103" customFormat="1">
      <c r="A68" s="95">
        <v>46113.6875</v>
      </c>
      <c r="B68" s="96">
        <v>46113.6875</v>
      </c>
      <c r="C68" s="99">
        <v>26.4</v>
      </c>
      <c r="D68" s="99">
        <v>66.3</v>
      </c>
      <c r="E68" s="99">
        <v>12.7</v>
      </c>
      <c r="F68" s="99">
        <v>8.6999999999999993</v>
      </c>
      <c r="G68" s="99">
        <v>503.8</v>
      </c>
      <c r="H68" s="99">
        <v>12.9</v>
      </c>
      <c r="I68" s="99">
        <v>8.6</v>
      </c>
      <c r="J68" s="99">
        <v>162.5</v>
      </c>
      <c r="K68" s="99">
        <v>12.7</v>
      </c>
      <c r="L68" s="99">
        <v>7.8</v>
      </c>
      <c r="M68" s="99">
        <v>260</v>
      </c>
      <c r="N68" s="99">
        <v>51437</v>
      </c>
      <c r="O68" s="99">
        <v>32700.5</v>
      </c>
      <c r="P68" s="99">
        <f t="shared" si="2"/>
        <v>40.299999999999272</v>
      </c>
      <c r="Q68" s="99" t="b">
        <f t="shared" ca="1" si="3"/>
        <v>0</v>
      </c>
    </row>
    <row r="69" spans="1:17" s="103" customFormat="1">
      <c r="A69" s="95">
        <v>46113.697916666664</v>
      </c>
      <c r="B69" s="96">
        <v>46113.697916666664</v>
      </c>
      <c r="C69" s="99">
        <v>26.5</v>
      </c>
      <c r="D69" s="99">
        <v>67</v>
      </c>
      <c r="E69" s="99">
        <v>12.8</v>
      </c>
      <c r="F69" s="99">
        <v>8.8000000000000007</v>
      </c>
      <c r="G69" s="99">
        <v>533.5</v>
      </c>
      <c r="H69" s="99">
        <v>13.1</v>
      </c>
      <c r="I69" s="99">
        <v>8.6</v>
      </c>
      <c r="J69" s="99">
        <v>164.2</v>
      </c>
      <c r="K69" s="99">
        <v>12.8</v>
      </c>
      <c r="L69" s="99">
        <v>7.7</v>
      </c>
      <c r="M69" s="99">
        <v>263.8</v>
      </c>
      <c r="N69" s="99">
        <v>51460</v>
      </c>
      <c r="O69" s="99">
        <v>32717.8</v>
      </c>
      <c r="P69" s="99">
        <f t="shared" si="2"/>
        <v>40.299999999999272</v>
      </c>
      <c r="Q69" s="99" t="b">
        <f t="shared" ca="1" si="3"/>
        <v>0</v>
      </c>
    </row>
    <row r="70" spans="1:17" s="103" customFormat="1">
      <c r="A70" s="95">
        <v>46113.708333333336</v>
      </c>
      <c r="B70" s="96">
        <v>46113.708333333336</v>
      </c>
      <c r="C70" s="99">
        <v>25.8</v>
      </c>
      <c r="D70" s="99">
        <v>73.400000000000006</v>
      </c>
      <c r="E70" s="99">
        <v>12.8</v>
      </c>
      <c r="F70" s="99">
        <v>8.8000000000000007</v>
      </c>
      <c r="G70" s="99">
        <v>533.5</v>
      </c>
      <c r="H70" s="99">
        <v>13.3</v>
      </c>
      <c r="I70" s="99">
        <v>8.6999999999999993</v>
      </c>
      <c r="J70" s="99">
        <v>160.19999999999999</v>
      </c>
      <c r="K70" s="99">
        <v>13</v>
      </c>
      <c r="L70" s="99">
        <v>7.8</v>
      </c>
      <c r="M70" s="99">
        <v>261.60000000000002</v>
      </c>
      <c r="N70" s="99">
        <v>51483</v>
      </c>
      <c r="O70" s="99">
        <v>32735</v>
      </c>
      <c r="P70" s="99">
        <f t="shared" si="2"/>
        <v>40.200000000000728</v>
      </c>
      <c r="Q70" s="99" t="b">
        <f t="shared" ca="1" si="3"/>
        <v>0</v>
      </c>
    </row>
    <row r="71" spans="1:17" s="103" customFormat="1">
      <c r="A71" s="95">
        <v>46113.71875</v>
      </c>
      <c r="B71" s="96">
        <v>46113.71875</v>
      </c>
      <c r="C71" s="99">
        <v>25.6</v>
      </c>
      <c r="D71" s="99">
        <v>76</v>
      </c>
      <c r="E71" s="99">
        <v>13.1</v>
      </c>
      <c r="F71" s="99">
        <v>8.9</v>
      </c>
      <c r="G71" s="99">
        <v>525.4</v>
      </c>
      <c r="H71" s="99">
        <v>13.4</v>
      </c>
      <c r="I71" s="99">
        <v>8.8000000000000007</v>
      </c>
      <c r="J71" s="99">
        <v>162.80000000000001</v>
      </c>
      <c r="K71" s="99">
        <v>13</v>
      </c>
      <c r="L71" s="99">
        <v>7.9</v>
      </c>
      <c r="M71" s="99">
        <v>262.2</v>
      </c>
      <c r="N71" s="99">
        <v>51507.199999999997</v>
      </c>
      <c r="O71" s="99">
        <v>32753.5</v>
      </c>
      <c r="P71" s="99">
        <f t="shared" si="2"/>
        <v>42.69999999999709</v>
      </c>
      <c r="Q71" s="99" t="b">
        <f t="shared" ca="1" si="3"/>
        <v>0</v>
      </c>
    </row>
    <row r="72" spans="1:17" s="103" customFormat="1">
      <c r="A72" s="95">
        <v>46113.729166666664</v>
      </c>
      <c r="B72" s="96">
        <v>46113.729166666664</v>
      </c>
      <c r="C72" s="99">
        <v>25</v>
      </c>
      <c r="D72" s="99">
        <v>81.2</v>
      </c>
      <c r="E72" s="99">
        <v>13.1</v>
      </c>
      <c r="F72" s="99">
        <v>8.9</v>
      </c>
      <c r="G72" s="99">
        <v>457</v>
      </c>
      <c r="H72" s="99">
        <v>13.4</v>
      </c>
      <c r="I72" s="99">
        <v>8.8000000000000007</v>
      </c>
      <c r="J72" s="99">
        <v>161.9</v>
      </c>
      <c r="K72" s="99">
        <v>13.1</v>
      </c>
      <c r="L72" s="99">
        <v>7.9</v>
      </c>
      <c r="M72" s="99">
        <v>260.60000000000002</v>
      </c>
      <c r="N72" s="99">
        <v>51531.5</v>
      </c>
      <c r="O72" s="99">
        <v>32772</v>
      </c>
      <c r="P72" s="99">
        <f t="shared" si="2"/>
        <v>42.80000000000291</v>
      </c>
      <c r="Q72" s="99" t="b">
        <f t="shared" ca="1" si="3"/>
        <v>0</v>
      </c>
    </row>
    <row r="73" spans="1:17" s="103" customFormat="1">
      <c r="A73" s="95">
        <v>46113.739583333336</v>
      </c>
      <c r="B73" s="96">
        <v>46113.739583333336</v>
      </c>
      <c r="C73" s="99">
        <v>24.9</v>
      </c>
      <c r="D73" s="99">
        <v>82.1</v>
      </c>
      <c r="E73" s="99">
        <v>13.1</v>
      </c>
      <c r="F73" s="99">
        <v>8.9</v>
      </c>
      <c r="G73" s="99">
        <v>457</v>
      </c>
      <c r="H73" s="99">
        <v>13.3</v>
      </c>
      <c r="I73" s="99">
        <v>8.8000000000000007</v>
      </c>
      <c r="J73" s="99">
        <v>160.80000000000001</v>
      </c>
      <c r="K73" s="99">
        <v>13</v>
      </c>
      <c r="L73" s="99">
        <v>7.9</v>
      </c>
      <c r="M73" s="99">
        <v>257.5</v>
      </c>
      <c r="N73" s="99">
        <v>51555.8</v>
      </c>
      <c r="O73" s="99">
        <v>32790.5</v>
      </c>
      <c r="P73" s="99">
        <f t="shared" si="2"/>
        <v>42.80000000000291</v>
      </c>
      <c r="Q73" s="99" t="b">
        <f t="shared" ca="1" si="3"/>
        <v>0</v>
      </c>
    </row>
    <row r="74" spans="1:17" s="103" customFormat="1">
      <c r="A74" s="95">
        <v>46113.75</v>
      </c>
      <c r="B74" s="96">
        <v>46113.75</v>
      </c>
      <c r="C74" s="99">
        <v>24.9</v>
      </c>
      <c r="D74" s="99">
        <v>82.1</v>
      </c>
      <c r="E74" s="99">
        <v>13</v>
      </c>
      <c r="F74" s="99">
        <v>8.8000000000000007</v>
      </c>
      <c r="G74" s="99">
        <v>511.9</v>
      </c>
      <c r="H74" s="99">
        <v>13.3</v>
      </c>
      <c r="I74" s="99">
        <v>8.8000000000000007</v>
      </c>
      <c r="J74" s="99">
        <v>158.4</v>
      </c>
      <c r="K74" s="99">
        <v>12.9</v>
      </c>
      <c r="L74" s="99">
        <v>7.8</v>
      </c>
      <c r="M74" s="99">
        <v>254.5</v>
      </c>
      <c r="N74" s="99">
        <v>51580</v>
      </c>
      <c r="O74" s="99">
        <v>32809</v>
      </c>
      <c r="P74" s="99">
        <f t="shared" si="2"/>
        <v>42.69999999999709</v>
      </c>
      <c r="Q74" s="99" t="b">
        <f t="shared" ca="1" si="3"/>
        <v>0</v>
      </c>
    </row>
    <row r="75" spans="1:17" s="103" customFormat="1">
      <c r="A75" s="95">
        <v>46113.760416666664</v>
      </c>
      <c r="B75" s="96">
        <v>46113.760416666664</v>
      </c>
      <c r="C75" s="99">
        <v>24.8</v>
      </c>
      <c r="D75" s="99">
        <v>83</v>
      </c>
      <c r="E75" s="99">
        <v>13</v>
      </c>
      <c r="F75" s="99">
        <v>8.8000000000000007</v>
      </c>
      <c r="G75" s="99">
        <v>522.70000000000005</v>
      </c>
      <c r="H75" s="99">
        <v>13.2</v>
      </c>
      <c r="I75" s="99">
        <v>8.6</v>
      </c>
      <c r="J75" s="99">
        <v>152.30000000000001</v>
      </c>
      <c r="K75" s="99">
        <v>12.8</v>
      </c>
      <c r="L75" s="99">
        <v>7.7</v>
      </c>
      <c r="M75" s="99">
        <v>245.1</v>
      </c>
      <c r="N75" s="99">
        <v>51601.8</v>
      </c>
      <c r="O75" s="99">
        <v>32826</v>
      </c>
      <c r="P75" s="99">
        <f t="shared" si="2"/>
        <v>38.80000000000291</v>
      </c>
      <c r="Q75" s="99" t="b">
        <f t="shared" ca="1" si="3"/>
        <v>0</v>
      </c>
    </row>
    <row r="76" spans="1:17" s="103" customFormat="1">
      <c r="A76" s="95">
        <v>46113.770833333336</v>
      </c>
      <c r="B76" s="96">
        <v>46113.770833333336</v>
      </c>
      <c r="C76" s="99">
        <v>24.7</v>
      </c>
      <c r="D76" s="99">
        <v>84</v>
      </c>
      <c r="E76" s="99">
        <v>13</v>
      </c>
      <c r="F76" s="99">
        <v>9.4</v>
      </c>
      <c r="G76" s="99">
        <v>522.70000000000005</v>
      </c>
      <c r="H76" s="99">
        <v>13.2</v>
      </c>
      <c r="I76" s="99">
        <v>9.1</v>
      </c>
      <c r="J76" s="99">
        <v>146.5</v>
      </c>
      <c r="K76" s="99">
        <v>12.8</v>
      </c>
      <c r="L76" s="99">
        <v>8.1</v>
      </c>
      <c r="M76" s="99">
        <v>244.7</v>
      </c>
      <c r="N76" s="99">
        <v>51623.5</v>
      </c>
      <c r="O76" s="99">
        <v>32843</v>
      </c>
      <c r="P76" s="99">
        <f t="shared" si="2"/>
        <v>38.69999999999709</v>
      </c>
      <c r="Q76" s="99" t="b">
        <f t="shared" ca="1" si="3"/>
        <v>0</v>
      </c>
    </row>
    <row r="77" spans="1:17" s="103" customFormat="1">
      <c r="A77" s="95">
        <v>46113.78125</v>
      </c>
      <c r="B77" s="96">
        <v>46113.78125</v>
      </c>
      <c r="C77" s="99">
        <v>24.6</v>
      </c>
      <c r="D77" s="99">
        <v>85.2</v>
      </c>
      <c r="E77" s="99">
        <v>13.2</v>
      </c>
      <c r="F77" s="99">
        <v>9.4</v>
      </c>
      <c r="G77" s="99">
        <v>520</v>
      </c>
      <c r="H77" s="99">
        <v>13.1</v>
      </c>
      <c r="I77" s="99">
        <v>9.1999999999999993</v>
      </c>
      <c r="J77" s="99">
        <v>149.4</v>
      </c>
      <c r="K77" s="99">
        <v>12.9</v>
      </c>
      <c r="L77" s="99">
        <v>8</v>
      </c>
      <c r="M77" s="99">
        <v>250.2</v>
      </c>
      <c r="N77" s="99">
        <v>51645.2</v>
      </c>
      <c r="O77" s="99">
        <v>32860</v>
      </c>
      <c r="P77" s="99">
        <f t="shared" si="2"/>
        <v>38.69999999999709</v>
      </c>
      <c r="Q77" s="99" t="b">
        <f t="shared" ca="1" si="3"/>
        <v>0</v>
      </c>
    </row>
    <row r="78" spans="1:17" s="103" customFormat="1">
      <c r="A78" s="95">
        <v>46113.791666666664</v>
      </c>
      <c r="B78" s="96">
        <v>46113.791666666664</v>
      </c>
      <c r="C78" s="99">
        <v>24.6</v>
      </c>
      <c r="D78" s="99">
        <v>85.8</v>
      </c>
      <c r="E78" s="99">
        <v>13.2</v>
      </c>
      <c r="F78" s="99">
        <v>9.4</v>
      </c>
      <c r="G78" s="99">
        <v>520</v>
      </c>
      <c r="H78" s="99">
        <v>13.3</v>
      </c>
      <c r="I78" s="99">
        <v>9.1999999999999993</v>
      </c>
      <c r="J78" s="99">
        <v>147.1</v>
      </c>
      <c r="K78" s="99">
        <v>13</v>
      </c>
      <c r="L78" s="99">
        <v>8</v>
      </c>
      <c r="M78" s="99">
        <v>246.7</v>
      </c>
      <c r="N78" s="99">
        <v>51667</v>
      </c>
      <c r="O78" s="99">
        <v>32877</v>
      </c>
      <c r="P78" s="99">
        <f t="shared" si="2"/>
        <v>38.80000000000291</v>
      </c>
      <c r="Q78" s="99" t="b">
        <f t="shared" ca="1" si="3"/>
        <v>0</v>
      </c>
    </row>
    <row r="79" spans="1:17" s="103" customFormat="1">
      <c r="A79" s="95">
        <v>46113.802083333336</v>
      </c>
      <c r="B79" s="96">
        <v>46113.802083333336</v>
      </c>
      <c r="C79" s="99">
        <v>24.5</v>
      </c>
      <c r="D79" s="99">
        <v>86</v>
      </c>
      <c r="E79" s="99">
        <v>13.3</v>
      </c>
      <c r="F79" s="99">
        <v>9.5</v>
      </c>
      <c r="G79" s="99">
        <v>502</v>
      </c>
      <c r="H79" s="99">
        <v>13.2</v>
      </c>
      <c r="I79" s="99">
        <v>9.1999999999999993</v>
      </c>
      <c r="J79" s="99">
        <v>149.69999999999999</v>
      </c>
      <c r="K79" s="99">
        <v>12.9</v>
      </c>
      <c r="L79" s="99">
        <v>8</v>
      </c>
      <c r="M79" s="99">
        <v>248.2</v>
      </c>
      <c r="N79" s="99">
        <v>51688</v>
      </c>
      <c r="O79" s="99">
        <v>32893</v>
      </c>
      <c r="P79" s="99">
        <f t="shared" si="2"/>
        <v>37</v>
      </c>
      <c r="Q79" s="99" t="b">
        <f t="shared" ca="1" si="3"/>
        <v>0</v>
      </c>
    </row>
    <row r="80" spans="1:17" s="103" customFormat="1">
      <c r="A80" s="95">
        <v>46113.8125</v>
      </c>
      <c r="B80" s="96">
        <v>46113.8125</v>
      </c>
      <c r="C80" s="99">
        <v>24.4</v>
      </c>
      <c r="D80" s="99">
        <v>86.9</v>
      </c>
      <c r="E80" s="99">
        <v>13.3</v>
      </c>
      <c r="F80" s="99">
        <v>9.5</v>
      </c>
      <c r="G80" s="99">
        <v>544.29999999999995</v>
      </c>
      <c r="H80" s="99">
        <v>13.3</v>
      </c>
      <c r="I80" s="99">
        <v>9.4</v>
      </c>
      <c r="J80" s="99">
        <v>145.9</v>
      </c>
      <c r="K80" s="99">
        <v>13</v>
      </c>
      <c r="L80" s="99">
        <v>8.6</v>
      </c>
      <c r="M80" s="99">
        <v>243.5</v>
      </c>
      <c r="N80" s="99">
        <v>51709</v>
      </c>
      <c r="O80" s="99">
        <v>32909</v>
      </c>
      <c r="P80" s="99">
        <f t="shared" si="2"/>
        <v>37</v>
      </c>
      <c r="Q80" s="99" t="b">
        <f t="shared" ca="1" si="3"/>
        <v>0</v>
      </c>
    </row>
    <row r="81" spans="1:17" s="103" customFormat="1">
      <c r="A81" s="95">
        <v>46113.822916666664</v>
      </c>
      <c r="B81" s="96">
        <v>46113.822916666664</v>
      </c>
      <c r="C81" s="99">
        <v>24.3</v>
      </c>
      <c r="D81" s="99">
        <v>87.4</v>
      </c>
      <c r="E81" s="99">
        <v>13.5</v>
      </c>
      <c r="F81" s="99">
        <v>10.7</v>
      </c>
      <c r="G81" s="99">
        <v>544.29999999999995</v>
      </c>
      <c r="H81" s="99">
        <v>13.5</v>
      </c>
      <c r="I81" s="99">
        <v>10.3</v>
      </c>
      <c r="J81" s="99">
        <v>146.19999999999999</v>
      </c>
      <c r="K81" s="99">
        <v>13.1</v>
      </c>
      <c r="L81" s="99">
        <v>8.6999999999999993</v>
      </c>
      <c r="M81" s="99">
        <v>244.9</v>
      </c>
      <c r="N81" s="99">
        <v>51730</v>
      </c>
      <c r="O81" s="99">
        <v>32925</v>
      </c>
      <c r="P81" s="99">
        <f t="shared" si="2"/>
        <v>37</v>
      </c>
      <c r="Q81" s="99" t="b">
        <f t="shared" ca="1" si="3"/>
        <v>0</v>
      </c>
    </row>
    <row r="82" spans="1:17" s="103" customFormat="1">
      <c r="A82" s="95">
        <v>46113.833333333336</v>
      </c>
      <c r="B82" s="96">
        <v>46113.833333333336</v>
      </c>
      <c r="C82" s="99">
        <v>24.2</v>
      </c>
      <c r="D82" s="99">
        <v>87.8</v>
      </c>
      <c r="E82" s="99">
        <v>13.8</v>
      </c>
      <c r="F82" s="99">
        <v>10.8</v>
      </c>
      <c r="G82" s="99">
        <v>520.9</v>
      </c>
      <c r="H82" s="99">
        <v>12.9</v>
      </c>
      <c r="I82" s="99">
        <v>10.4</v>
      </c>
      <c r="J82" s="99">
        <v>176.5</v>
      </c>
      <c r="K82" s="99">
        <v>13.2</v>
      </c>
      <c r="L82" s="99">
        <v>9.4</v>
      </c>
      <c r="M82" s="99">
        <v>225.4</v>
      </c>
      <c r="N82" s="99">
        <v>51751</v>
      </c>
      <c r="O82" s="99">
        <v>32941</v>
      </c>
      <c r="P82" s="99">
        <f t="shared" si="2"/>
        <v>37</v>
      </c>
      <c r="Q82" s="99" t="b">
        <f t="shared" ca="1" si="3"/>
        <v>0</v>
      </c>
    </row>
    <row r="83" spans="1:17" s="103" customFormat="1">
      <c r="A83" s="95">
        <v>46113.84375</v>
      </c>
      <c r="B83" s="96">
        <v>46113.84375</v>
      </c>
      <c r="C83" s="99">
        <v>24.2</v>
      </c>
      <c r="D83" s="99">
        <v>87.5</v>
      </c>
      <c r="E83" s="99">
        <v>13.8</v>
      </c>
      <c r="F83" s="99">
        <v>10.8</v>
      </c>
      <c r="G83" s="99">
        <v>573.1</v>
      </c>
      <c r="H83" s="99">
        <v>13.7</v>
      </c>
      <c r="I83" s="99">
        <v>10.3</v>
      </c>
      <c r="J83" s="99">
        <v>178.2</v>
      </c>
      <c r="K83" s="99">
        <v>13.5</v>
      </c>
      <c r="L83" s="99">
        <v>9.4</v>
      </c>
      <c r="M83" s="99">
        <v>231.7</v>
      </c>
      <c r="N83" s="99">
        <v>51761</v>
      </c>
      <c r="O83" s="99">
        <v>32949.199999999997</v>
      </c>
      <c r="P83" s="99">
        <f t="shared" si="2"/>
        <v>18.19999999999709</v>
      </c>
      <c r="Q83" s="99" t="b">
        <f t="shared" ca="1" si="3"/>
        <v>0</v>
      </c>
    </row>
    <row r="84" spans="1:17" s="103" customFormat="1">
      <c r="A84" s="95">
        <v>46113.854166666664</v>
      </c>
      <c r="B84" s="96">
        <v>46113.854166666664</v>
      </c>
      <c r="C84" s="99">
        <v>24.2</v>
      </c>
      <c r="D84" s="99">
        <v>87.6</v>
      </c>
      <c r="E84" s="99">
        <v>13.7</v>
      </c>
      <c r="F84" s="99">
        <v>10.8</v>
      </c>
      <c r="G84" s="99">
        <v>573.1</v>
      </c>
      <c r="H84" s="99">
        <v>14</v>
      </c>
      <c r="I84" s="99">
        <v>10.3</v>
      </c>
      <c r="J84" s="99">
        <v>180.5</v>
      </c>
      <c r="K84" s="99">
        <v>13.8</v>
      </c>
      <c r="L84" s="99">
        <v>9.4</v>
      </c>
      <c r="M84" s="99">
        <v>232.7</v>
      </c>
      <c r="N84" s="99">
        <v>51771</v>
      </c>
      <c r="O84" s="99">
        <v>32957.5</v>
      </c>
      <c r="P84" s="99">
        <f t="shared" si="2"/>
        <v>18.30000000000291</v>
      </c>
      <c r="Q84" s="99" t="b">
        <f t="shared" ca="1" si="3"/>
        <v>0</v>
      </c>
    </row>
    <row r="85" spans="1:17" s="103" customFormat="1">
      <c r="A85" s="95">
        <v>46113.864583333336</v>
      </c>
      <c r="B85" s="96">
        <v>46113.864583333336</v>
      </c>
      <c r="C85" s="99">
        <v>24.2</v>
      </c>
      <c r="D85" s="99">
        <v>88.7</v>
      </c>
      <c r="E85" s="99">
        <v>13.8</v>
      </c>
      <c r="F85" s="99">
        <v>10.8</v>
      </c>
      <c r="G85" s="99">
        <v>519.1</v>
      </c>
      <c r="H85" s="99">
        <v>14.2</v>
      </c>
      <c r="I85" s="99">
        <v>10.3</v>
      </c>
      <c r="J85" s="99">
        <v>167.7</v>
      </c>
      <c r="K85" s="99">
        <v>13.9</v>
      </c>
      <c r="L85" s="99">
        <v>9.6999999999999993</v>
      </c>
      <c r="M85" s="99">
        <v>254.9</v>
      </c>
      <c r="N85" s="99">
        <v>51781</v>
      </c>
      <c r="O85" s="99">
        <v>32965.800000000003</v>
      </c>
      <c r="P85" s="99">
        <f t="shared" si="2"/>
        <v>18.30000000000291</v>
      </c>
      <c r="Q85" s="99" t="b">
        <f t="shared" ca="1" si="3"/>
        <v>0</v>
      </c>
    </row>
    <row r="86" spans="1:17" s="103" customFormat="1">
      <c r="A86" s="95">
        <v>46113.875</v>
      </c>
      <c r="B86" s="96">
        <v>46113.875</v>
      </c>
      <c r="C86" s="99">
        <v>24.2</v>
      </c>
      <c r="D86" s="99">
        <v>88.8</v>
      </c>
      <c r="E86" s="99">
        <v>13.8</v>
      </c>
      <c r="F86" s="99">
        <v>10.8</v>
      </c>
      <c r="G86" s="99">
        <v>519.1</v>
      </c>
      <c r="H86" s="99">
        <v>13.7</v>
      </c>
      <c r="I86" s="99">
        <v>10.3</v>
      </c>
      <c r="J86" s="99">
        <v>200</v>
      </c>
      <c r="K86" s="99">
        <v>14</v>
      </c>
      <c r="L86" s="99">
        <v>10.3</v>
      </c>
      <c r="M86" s="99">
        <v>199.1</v>
      </c>
      <c r="N86" s="99">
        <v>51791</v>
      </c>
      <c r="O86" s="99">
        <v>32974</v>
      </c>
      <c r="P86" s="99">
        <f t="shared" si="2"/>
        <v>18.19999999999709</v>
      </c>
      <c r="Q86" s="99" t="b">
        <f t="shared" ca="1" si="3"/>
        <v>0</v>
      </c>
    </row>
    <row r="87" spans="1:17" s="103" customFormat="1">
      <c r="A87" s="95">
        <v>46113.885416666664</v>
      </c>
      <c r="B87" s="96">
        <v>46113.885416666664</v>
      </c>
      <c r="C87" s="99">
        <v>24.1</v>
      </c>
      <c r="D87" s="99">
        <v>89.2</v>
      </c>
      <c r="E87" s="99">
        <v>13.7</v>
      </c>
      <c r="F87" s="99">
        <v>10.7</v>
      </c>
      <c r="G87" s="99">
        <v>444.4</v>
      </c>
      <c r="H87" s="99">
        <v>14.7</v>
      </c>
      <c r="I87" s="99">
        <v>10.4</v>
      </c>
      <c r="J87" s="99">
        <v>200</v>
      </c>
      <c r="K87" s="99">
        <v>14.4</v>
      </c>
      <c r="L87" s="99">
        <v>10.199999999999999</v>
      </c>
      <c r="M87" s="99">
        <v>204.2</v>
      </c>
      <c r="N87" s="99">
        <v>51791</v>
      </c>
      <c r="O87" s="99">
        <v>32974</v>
      </c>
      <c r="P87" s="99">
        <f t="shared" si="2"/>
        <v>0</v>
      </c>
      <c r="Q87" s="99" t="b">
        <f t="shared" ca="1" si="3"/>
        <v>0</v>
      </c>
    </row>
    <row r="88" spans="1:17" s="103" customFormat="1">
      <c r="A88" s="95">
        <v>46113.895833333336</v>
      </c>
      <c r="B88" s="96">
        <v>46113.895833333336</v>
      </c>
      <c r="C88" s="99">
        <v>24.1</v>
      </c>
      <c r="D88" s="99">
        <v>89.1</v>
      </c>
      <c r="E88" s="99">
        <v>13.7</v>
      </c>
      <c r="F88" s="99">
        <v>10.7</v>
      </c>
      <c r="G88" s="99">
        <v>465.1</v>
      </c>
      <c r="H88" s="99">
        <v>15</v>
      </c>
      <c r="I88" s="99">
        <v>10.1</v>
      </c>
      <c r="J88" s="99">
        <v>200</v>
      </c>
      <c r="K88" s="99">
        <v>14.7</v>
      </c>
      <c r="L88" s="99">
        <v>10.1</v>
      </c>
      <c r="M88" s="99">
        <v>207.1</v>
      </c>
      <c r="N88" s="99">
        <v>51791</v>
      </c>
      <c r="O88" s="99">
        <v>32974</v>
      </c>
      <c r="P88" s="99">
        <f t="shared" si="2"/>
        <v>0</v>
      </c>
      <c r="Q88" s="99" t="b">
        <f t="shared" ca="1" si="3"/>
        <v>0</v>
      </c>
    </row>
    <row r="89" spans="1:17" s="103" customFormat="1">
      <c r="A89" s="95">
        <v>46113.90625</v>
      </c>
      <c r="B89" s="96">
        <v>46113.90625</v>
      </c>
      <c r="C89" s="99">
        <v>24.1</v>
      </c>
      <c r="D89" s="99">
        <v>89</v>
      </c>
      <c r="E89" s="99">
        <v>13.9</v>
      </c>
      <c r="F89" s="99">
        <v>10.9</v>
      </c>
      <c r="G89" s="99">
        <v>465.1</v>
      </c>
      <c r="H89" s="99">
        <v>15.3</v>
      </c>
      <c r="I89" s="99">
        <v>10</v>
      </c>
      <c r="J89" s="99">
        <v>200</v>
      </c>
      <c r="K89" s="99">
        <v>15</v>
      </c>
      <c r="L89" s="99">
        <v>9.9</v>
      </c>
      <c r="M89" s="99">
        <v>210.9</v>
      </c>
      <c r="N89" s="99">
        <v>51791</v>
      </c>
      <c r="O89" s="99">
        <v>32974</v>
      </c>
      <c r="P89" s="99">
        <f t="shared" si="2"/>
        <v>0</v>
      </c>
      <c r="Q89" s="99" t="b">
        <f t="shared" ca="1" si="3"/>
        <v>0</v>
      </c>
    </row>
    <row r="90" spans="1:17" s="103" customFormat="1">
      <c r="A90" s="95">
        <v>46113.916666666664</v>
      </c>
      <c r="B90" s="96">
        <v>46113.916666666664</v>
      </c>
      <c r="C90" s="99">
        <v>24</v>
      </c>
      <c r="D90" s="99">
        <v>90</v>
      </c>
      <c r="E90" s="99">
        <v>13.8</v>
      </c>
      <c r="F90" s="99">
        <v>10.8</v>
      </c>
      <c r="G90" s="99">
        <v>458.8</v>
      </c>
      <c r="H90" s="99">
        <v>15.3</v>
      </c>
      <c r="I90" s="99">
        <v>9.8000000000000007</v>
      </c>
      <c r="J90" s="99">
        <v>200</v>
      </c>
      <c r="K90" s="99">
        <v>15</v>
      </c>
      <c r="L90" s="99">
        <v>9.6999999999999993</v>
      </c>
      <c r="M90" s="99">
        <v>215.2</v>
      </c>
      <c r="N90" s="99">
        <v>51791</v>
      </c>
      <c r="O90" s="99">
        <v>32974</v>
      </c>
      <c r="P90" s="99">
        <f t="shared" si="2"/>
        <v>0</v>
      </c>
      <c r="Q90" s="99" t="b">
        <f t="shared" ca="1" si="3"/>
        <v>0</v>
      </c>
    </row>
    <row r="91" spans="1:17" s="103" customFormat="1">
      <c r="A91" s="95">
        <v>46113.927083333336</v>
      </c>
      <c r="B91" s="96">
        <v>46113.927083333336</v>
      </c>
      <c r="C91" s="99">
        <v>24.1</v>
      </c>
      <c r="D91" s="99">
        <v>90.1</v>
      </c>
      <c r="E91" s="99">
        <v>13.8</v>
      </c>
      <c r="F91" s="99">
        <v>10.8</v>
      </c>
      <c r="G91" s="99">
        <v>485.8</v>
      </c>
      <c r="H91" s="99">
        <v>15.3</v>
      </c>
      <c r="I91" s="99">
        <v>9.6999999999999993</v>
      </c>
      <c r="J91" s="99">
        <v>200</v>
      </c>
      <c r="K91" s="99">
        <v>15</v>
      </c>
      <c r="L91" s="99">
        <v>9.6</v>
      </c>
      <c r="M91" s="99">
        <v>212.8</v>
      </c>
      <c r="N91" s="99">
        <v>51791</v>
      </c>
      <c r="O91" s="99">
        <v>32974</v>
      </c>
      <c r="P91" s="99">
        <f t="shared" si="2"/>
        <v>0</v>
      </c>
      <c r="Q91" s="99" t="b">
        <f t="shared" ca="1" si="3"/>
        <v>0</v>
      </c>
    </row>
    <row r="92" spans="1:17" s="103" customFormat="1">
      <c r="A92" s="95">
        <v>46113.9375</v>
      </c>
      <c r="B92" s="96">
        <v>46113.9375</v>
      </c>
      <c r="C92" s="99">
        <v>24.1</v>
      </c>
      <c r="D92" s="99">
        <v>90.4</v>
      </c>
      <c r="E92" s="99">
        <v>13.7</v>
      </c>
      <c r="F92" s="99">
        <v>10.7</v>
      </c>
      <c r="G92" s="99">
        <v>485.8</v>
      </c>
      <c r="H92" s="99">
        <v>15.3</v>
      </c>
      <c r="I92" s="99">
        <v>9.6999999999999993</v>
      </c>
      <c r="J92" s="99">
        <v>200</v>
      </c>
      <c r="K92" s="99">
        <v>15</v>
      </c>
      <c r="L92" s="99">
        <v>9.5</v>
      </c>
      <c r="M92" s="99">
        <v>211.9</v>
      </c>
      <c r="N92" s="99">
        <v>51791</v>
      </c>
      <c r="O92" s="99">
        <v>32974</v>
      </c>
      <c r="P92" s="99">
        <f t="shared" si="2"/>
        <v>0</v>
      </c>
      <c r="Q92" s="99" t="b">
        <f t="shared" ca="1" si="3"/>
        <v>0</v>
      </c>
    </row>
    <row r="93" spans="1:17" s="103" customFormat="1">
      <c r="A93" s="95">
        <v>46113.947916666664</v>
      </c>
      <c r="B93" s="96">
        <v>46113.947916666664</v>
      </c>
      <c r="C93" s="99">
        <v>24.1</v>
      </c>
      <c r="D93" s="99">
        <v>91</v>
      </c>
      <c r="E93" s="99">
        <v>13.7</v>
      </c>
      <c r="F93" s="99">
        <v>10.7</v>
      </c>
      <c r="G93" s="99">
        <v>521.79999999999995</v>
      </c>
      <c r="H93" s="99">
        <v>15.3</v>
      </c>
      <c r="I93" s="99">
        <v>9.6999999999999993</v>
      </c>
      <c r="J93" s="99">
        <v>200</v>
      </c>
      <c r="K93" s="99">
        <v>15</v>
      </c>
      <c r="L93" s="99">
        <v>9.5</v>
      </c>
      <c r="M93" s="99">
        <v>210.9</v>
      </c>
      <c r="N93" s="99">
        <v>51791</v>
      </c>
      <c r="O93" s="99">
        <v>32974</v>
      </c>
      <c r="P93" s="99">
        <f t="shared" si="2"/>
        <v>0</v>
      </c>
      <c r="Q93" s="99" t="b">
        <f t="shared" ca="1" si="3"/>
        <v>0</v>
      </c>
    </row>
    <row r="94" spans="1:17" s="103" customFormat="1">
      <c r="A94" s="95">
        <v>46113.958333333336</v>
      </c>
      <c r="B94" s="96">
        <v>46113.958333333336</v>
      </c>
      <c r="C94" s="99">
        <v>24.1</v>
      </c>
      <c r="D94" s="99">
        <v>91.4</v>
      </c>
      <c r="E94" s="99">
        <v>13.6</v>
      </c>
      <c r="F94" s="99">
        <v>10.7</v>
      </c>
      <c r="G94" s="99">
        <v>521.79999999999995</v>
      </c>
      <c r="H94" s="99">
        <v>15.1</v>
      </c>
      <c r="I94" s="99">
        <v>9.3000000000000007</v>
      </c>
      <c r="J94" s="99">
        <v>200</v>
      </c>
      <c r="K94" s="99">
        <v>14.6</v>
      </c>
      <c r="L94" s="99">
        <v>9.1999999999999993</v>
      </c>
      <c r="M94" s="99">
        <v>216.6</v>
      </c>
      <c r="N94" s="99">
        <v>51791</v>
      </c>
      <c r="O94" s="99">
        <v>32974</v>
      </c>
      <c r="P94" s="99">
        <f t="shared" si="2"/>
        <v>0</v>
      </c>
      <c r="Q94" s="99" t="b">
        <f t="shared" ca="1" si="3"/>
        <v>0</v>
      </c>
    </row>
    <row r="95" spans="1:17" s="103" customFormat="1">
      <c r="A95" s="95">
        <v>46113.96875</v>
      </c>
      <c r="B95" s="96">
        <v>46113.96875</v>
      </c>
      <c r="C95" s="99">
        <v>24</v>
      </c>
      <c r="D95" s="99">
        <v>92</v>
      </c>
      <c r="E95" s="99">
        <v>13.4</v>
      </c>
      <c r="F95" s="99">
        <v>10.5</v>
      </c>
      <c r="G95" s="99">
        <v>483.1</v>
      </c>
      <c r="H95" s="99">
        <v>14.9</v>
      </c>
      <c r="I95" s="99">
        <v>9.1999999999999993</v>
      </c>
      <c r="J95" s="99">
        <v>200</v>
      </c>
      <c r="K95" s="99">
        <v>14.6</v>
      </c>
      <c r="L95" s="99">
        <v>9.1</v>
      </c>
      <c r="M95" s="99">
        <v>212.6</v>
      </c>
      <c r="N95" s="99">
        <v>51791</v>
      </c>
      <c r="O95" s="99">
        <v>32974</v>
      </c>
      <c r="P95" s="99">
        <f t="shared" si="2"/>
        <v>0</v>
      </c>
      <c r="Q95" s="99" t="b">
        <f t="shared" ca="1" si="3"/>
        <v>0</v>
      </c>
    </row>
    <row r="96" spans="1:17" s="103" customFormat="1">
      <c r="A96" s="95">
        <v>46113.979166666664</v>
      </c>
      <c r="B96" s="96">
        <v>46113.979166666664</v>
      </c>
      <c r="C96" s="99">
        <v>23.8</v>
      </c>
      <c r="D96" s="99">
        <v>91.4</v>
      </c>
      <c r="E96" s="99">
        <v>13.4</v>
      </c>
      <c r="F96" s="99">
        <v>10.5</v>
      </c>
      <c r="G96" s="99">
        <v>471.4</v>
      </c>
      <c r="H96" s="99">
        <v>14.5</v>
      </c>
      <c r="I96" s="99">
        <v>9.1999999999999993</v>
      </c>
      <c r="J96" s="99">
        <v>200</v>
      </c>
      <c r="K96" s="99">
        <v>14.2</v>
      </c>
      <c r="L96" s="99">
        <v>9.1</v>
      </c>
      <c r="M96" s="99">
        <v>214.2</v>
      </c>
      <c r="N96" s="99">
        <v>51791</v>
      </c>
      <c r="O96" s="99">
        <v>32974</v>
      </c>
      <c r="P96" s="99">
        <f t="shared" si="2"/>
        <v>0</v>
      </c>
      <c r="Q96" s="99" t="b">
        <f t="shared" ca="1" si="3"/>
        <v>0</v>
      </c>
    </row>
    <row r="97" spans="1:17" s="103" customFormat="1">
      <c r="A97" s="95">
        <v>46113.989583333336</v>
      </c>
      <c r="B97" s="96">
        <v>46113.989583333336</v>
      </c>
      <c r="C97" s="99">
        <v>23.9</v>
      </c>
      <c r="D97" s="99">
        <v>91.9</v>
      </c>
      <c r="E97" s="99">
        <v>13.1</v>
      </c>
      <c r="F97" s="99">
        <v>10.6</v>
      </c>
      <c r="G97" s="99">
        <v>471.4</v>
      </c>
      <c r="H97" s="99">
        <v>14.2</v>
      </c>
      <c r="I97" s="99">
        <v>9.5</v>
      </c>
      <c r="J97" s="99">
        <v>200</v>
      </c>
      <c r="K97" s="99">
        <v>13.8</v>
      </c>
      <c r="L97" s="99">
        <v>9.4</v>
      </c>
      <c r="M97" s="99">
        <v>207.7</v>
      </c>
      <c r="N97" s="99">
        <v>51791</v>
      </c>
      <c r="O97" s="99">
        <v>32974</v>
      </c>
      <c r="P97" s="99">
        <f t="shared" si="2"/>
        <v>0</v>
      </c>
      <c r="Q97" s="99" t="b">
        <f t="shared" ca="1" si="3"/>
        <v>0</v>
      </c>
    </row>
    <row r="98" spans="1:17" s="103" customFormat="1">
      <c r="A98" s="95">
        <v>46114</v>
      </c>
      <c r="B98" s="96">
        <v>46114</v>
      </c>
      <c r="C98" s="99">
        <v>23.9</v>
      </c>
      <c r="D98" s="99">
        <v>92.7</v>
      </c>
      <c r="E98" s="99">
        <v>13.3</v>
      </c>
      <c r="F98" s="99">
        <v>11.7</v>
      </c>
      <c r="G98" s="99">
        <v>483.1</v>
      </c>
      <c r="H98" s="99">
        <v>14.2</v>
      </c>
      <c r="I98" s="99">
        <v>10.5</v>
      </c>
      <c r="J98" s="99">
        <v>200</v>
      </c>
      <c r="K98" s="99">
        <v>13.8</v>
      </c>
      <c r="L98" s="99">
        <v>10.4</v>
      </c>
      <c r="M98" s="99">
        <v>209.3</v>
      </c>
      <c r="N98" s="99">
        <v>51791</v>
      </c>
      <c r="O98" s="99">
        <v>32974</v>
      </c>
      <c r="P98" s="99">
        <f t="shared" si="2"/>
        <v>0</v>
      </c>
      <c r="Q98" s="99" t="b">
        <f t="shared" ca="1" si="3"/>
        <v>0</v>
      </c>
    </row>
    <row r="99" spans="1:17" s="103" customFormat="1">
      <c r="A99" s="95">
        <v>46114.010416666664</v>
      </c>
      <c r="B99" s="96">
        <v>46114.010416666664</v>
      </c>
      <c r="C99" s="99">
        <v>23.9</v>
      </c>
      <c r="D99" s="99">
        <v>93.3</v>
      </c>
      <c r="E99" s="99">
        <v>13.3</v>
      </c>
      <c r="F99" s="99">
        <v>11.7</v>
      </c>
      <c r="G99" s="99">
        <v>511</v>
      </c>
      <c r="H99" s="99">
        <v>14.1</v>
      </c>
      <c r="I99" s="99">
        <v>10.6</v>
      </c>
      <c r="J99" s="99">
        <v>200</v>
      </c>
      <c r="K99" s="99">
        <v>13.8</v>
      </c>
      <c r="L99" s="99">
        <v>10.5</v>
      </c>
      <c r="M99" s="99">
        <v>205</v>
      </c>
      <c r="N99" s="99">
        <v>51791</v>
      </c>
      <c r="O99" s="99">
        <v>32974</v>
      </c>
      <c r="P99" s="99">
        <f t="shared" si="2"/>
        <v>0</v>
      </c>
      <c r="Q99" s="99" t="b">
        <f t="shared" ca="1" si="3"/>
        <v>0</v>
      </c>
    </row>
    <row r="100" spans="1:17" s="103" customFormat="1">
      <c r="A100" s="95">
        <v>46114.020833333336</v>
      </c>
      <c r="B100" s="96">
        <v>46114.020833333336</v>
      </c>
      <c r="C100" s="99">
        <v>23.8</v>
      </c>
      <c r="D100" s="99">
        <v>92.2</v>
      </c>
      <c r="E100" s="99">
        <v>13.6</v>
      </c>
      <c r="F100" s="99">
        <v>11.9</v>
      </c>
      <c r="G100" s="99">
        <v>511</v>
      </c>
      <c r="H100" s="99">
        <v>14.2</v>
      </c>
      <c r="I100" s="99">
        <v>10.6</v>
      </c>
      <c r="J100" s="99">
        <v>200</v>
      </c>
      <c r="K100" s="99">
        <v>13.8</v>
      </c>
      <c r="L100" s="99">
        <v>10.5</v>
      </c>
      <c r="M100" s="99">
        <v>208.1</v>
      </c>
      <c r="N100" s="99">
        <v>51791</v>
      </c>
      <c r="O100" s="99">
        <v>32974</v>
      </c>
      <c r="P100" s="99">
        <f t="shared" si="2"/>
        <v>0</v>
      </c>
      <c r="Q100" s="99" t="b">
        <f t="shared" ca="1" si="3"/>
        <v>0</v>
      </c>
    </row>
    <row r="101" spans="1:17" s="103" customFormat="1">
      <c r="A101" s="95">
        <v>46114.03125</v>
      </c>
      <c r="B101" s="96">
        <v>46114.03125</v>
      </c>
      <c r="C101" s="99">
        <v>23.7</v>
      </c>
      <c r="D101" s="99">
        <v>90.7</v>
      </c>
      <c r="E101" s="99">
        <v>13.6</v>
      </c>
      <c r="F101" s="99">
        <v>11.9</v>
      </c>
      <c r="G101" s="99">
        <v>502</v>
      </c>
      <c r="H101" s="99">
        <v>14.3</v>
      </c>
      <c r="I101" s="99">
        <v>10.5</v>
      </c>
      <c r="J101" s="99">
        <v>200</v>
      </c>
      <c r="K101" s="99">
        <v>14</v>
      </c>
      <c r="L101" s="99">
        <v>10.4</v>
      </c>
      <c r="M101" s="99">
        <v>204.4</v>
      </c>
      <c r="N101" s="99">
        <v>51791</v>
      </c>
      <c r="O101" s="99">
        <v>32974</v>
      </c>
      <c r="P101" s="99">
        <f t="shared" si="2"/>
        <v>0</v>
      </c>
      <c r="Q101" s="99" t="b">
        <f t="shared" ca="1" si="3"/>
        <v>0</v>
      </c>
    </row>
    <row r="102" spans="1:17" s="103" customFormat="1">
      <c r="A102" s="95">
        <v>46114.041666666664</v>
      </c>
      <c r="B102" s="96">
        <v>46114.041666666664</v>
      </c>
      <c r="C102" s="99">
        <v>23.8</v>
      </c>
      <c r="D102" s="99">
        <v>91</v>
      </c>
      <c r="E102" s="99">
        <v>13.7</v>
      </c>
      <c r="F102" s="99">
        <v>11.8</v>
      </c>
      <c r="G102" s="99">
        <v>502</v>
      </c>
      <c r="H102" s="99">
        <v>14.2</v>
      </c>
      <c r="I102" s="99">
        <v>10.4</v>
      </c>
      <c r="J102" s="99">
        <v>200</v>
      </c>
      <c r="K102" s="99">
        <v>13.8</v>
      </c>
      <c r="L102" s="99">
        <v>10.4</v>
      </c>
      <c r="M102" s="99">
        <v>205.4</v>
      </c>
      <c r="N102" s="99">
        <v>51791</v>
      </c>
      <c r="O102" s="99">
        <v>32974</v>
      </c>
      <c r="P102" s="99">
        <f t="shared" si="2"/>
        <v>0</v>
      </c>
      <c r="Q102" s="99" t="b">
        <f t="shared" ca="1" si="3"/>
        <v>0</v>
      </c>
    </row>
    <row r="103" spans="1:17" s="103" customFormat="1">
      <c r="A103" s="95">
        <v>46114.052083333336</v>
      </c>
      <c r="B103" s="96">
        <v>46114.052083333336</v>
      </c>
      <c r="C103" s="99">
        <v>23.8</v>
      </c>
      <c r="D103" s="99">
        <v>91</v>
      </c>
      <c r="E103" s="99">
        <v>13.7</v>
      </c>
      <c r="F103" s="99">
        <v>11.9</v>
      </c>
      <c r="G103" s="99">
        <v>471.4</v>
      </c>
      <c r="H103" s="99">
        <v>14.3</v>
      </c>
      <c r="I103" s="99">
        <v>10.4</v>
      </c>
      <c r="J103" s="99">
        <v>200</v>
      </c>
      <c r="K103" s="99">
        <v>14.1</v>
      </c>
      <c r="L103" s="99">
        <v>10.4</v>
      </c>
      <c r="M103" s="99">
        <v>203.6</v>
      </c>
      <c r="N103" s="99">
        <v>51791</v>
      </c>
      <c r="O103" s="99">
        <v>32974</v>
      </c>
      <c r="P103" s="99">
        <f t="shared" si="2"/>
        <v>0</v>
      </c>
      <c r="Q103" s="99" t="b">
        <f t="shared" ca="1" si="3"/>
        <v>0</v>
      </c>
    </row>
    <row r="104" spans="1:17" s="103" customFormat="1">
      <c r="A104" s="95">
        <v>46114.0625</v>
      </c>
      <c r="B104" s="96">
        <v>46114.0625</v>
      </c>
      <c r="C104" s="99">
        <v>23.9</v>
      </c>
      <c r="D104" s="99">
        <v>91.1</v>
      </c>
      <c r="E104" s="99">
        <v>13.7</v>
      </c>
      <c r="F104" s="99">
        <v>11.9</v>
      </c>
      <c r="G104" s="99">
        <v>489.4</v>
      </c>
      <c r="H104" s="99">
        <v>14.4</v>
      </c>
      <c r="I104" s="99">
        <v>10.5</v>
      </c>
      <c r="J104" s="99">
        <v>200</v>
      </c>
      <c r="K104" s="99">
        <v>14.1</v>
      </c>
      <c r="L104" s="99">
        <v>10.3</v>
      </c>
      <c r="M104" s="99">
        <v>205</v>
      </c>
      <c r="N104" s="99">
        <v>51791</v>
      </c>
      <c r="O104" s="99">
        <v>32974</v>
      </c>
      <c r="P104" s="99">
        <f t="shared" si="2"/>
        <v>0</v>
      </c>
      <c r="Q104" s="99" t="b">
        <f t="shared" ca="1" si="3"/>
        <v>0</v>
      </c>
    </row>
    <row r="105" spans="1:17" s="103" customFormat="1">
      <c r="A105" s="95">
        <v>46114.072916666664</v>
      </c>
      <c r="B105" s="96">
        <v>46114.072916666664</v>
      </c>
      <c r="C105" s="99">
        <v>24</v>
      </c>
      <c r="D105" s="99">
        <v>91.9</v>
      </c>
      <c r="E105" s="99">
        <v>13.7</v>
      </c>
      <c r="F105" s="99">
        <v>11.9</v>
      </c>
      <c r="G105" s="99">
        <v>489.4</v>
      </c>
      <c r="H105" s="99">
        <v>14.3</v>
      </c>
      <c r="I105" s="99">
        <v>10.5</v>
      </c>
      <c r="J105" s="99">
        <v>200</v>
      </c>
      <c r="K105" s="99">
        <v>14</v>
      </c>
      <c r="L105" s="99">
        <v>10.4</v>
      </c>
      <c r="M105" s="99">
        <v>202.8</v>
      </c>
      <c r="N105" s="99">
        <v>51791</v>
      </c>
      <c r="O105" s="99">
        <v>32974</v>
      </c>
      <c r="P105" s="99">
        <f t="shared" si="2"/>
        <v>0</v>
      </c>
      <c r="Q105" s="99" t="b">
        <f t="shared" ca="1" si="3"/>
        <v>0</v>
      </c>
    </row>
    <row r="106" spans="1:17" s="103" customFormat="1">
      <c r="A106" s="95">
        <v>46114.083333333336</v>
      </c>
      <c r="B106" s="96">
        <v>46114.083333333336</v>
      </c>
      <c r="C106" s="99">
        <v>24</v>
      </c>
      <c r="D106" s="99">
        <v>92.2</v>
      </c>
      <c r="E106" s="99">
        <v>13.7</v>
      </c>
      <c r="F106" s="99">
        <v>11.9</v>
      </c>
      <c r="G106" s="99">
        <v>394</v>
      </c>
      <c r="H106" s="99">
        <v>14.4</v>
      </c>
      <c r="I106" s="99">
        <v>10.5</v>
      </c>
      <c r="J106" s="99">
        <v>200</v>
      </c>
      <c r="K106" s="99">
        <v>14</v>
      </c>
      <c r="L106" s="99">
        <v>10.4</v>
      </c>
      <c r="M106" s="99">
        <v>199.5</v>
      </c>
      <c r="N106" s="99">
        <v>51791</v>
      </c>
      <c r="O106" s="99">
        <v>32974</v>
      </c>
      <c r="P106" s="99">
        <f t="shared" si="2"/>
        <v>0</v>
      </c>
      <c r="Q106" s="99" t="b">
        <f t="shared" ca="1" si="3"/>
        <v>0</v>
      </c>
    </row>
    <row r="107" spans="1:17" s="103" customFormat="1">
      <c r="A107" s="95">
        <v>46114.09375</v>
      </c>
      <c r="B107" s="96">
        <v>46114.09375</v>
      </c>
      <c r="C107" s="99">
        <v>24</v>
      </c>
      <c r="D107" s="99">
        <v>92.6</v>
      </c>
      <c r="E107" s="99">
        <v>13.7</v>
      </c>
      <c r="F107" s="99">
        <v>11.9</v>
      </c>
      <c r="G107" s="99">
        <v>440.8</v>
      </c>
      <c r="H107" s="99">
        <v>14.4</v>
      </c>
      <c r="I107" s="99">
        <v>10.5</v>
      </c>
      <c r="J107" s="99">
        <v>200</v>
      </c>
      <c r="K107" s="99">
        <v>14.2</v>
      </c>
      <c r="L107" s="99">
        <v>10.4</v>
      </c>
      <c r="M107" s="99">
        <v>198.9</v>
      </c>
      <c r="N107" s="99">
        <v>51791</v>
      </c>
      <c r="O107" s="99">
        <v>32974</v>
      </c>
      <c r="P107" s="99">
        <f t="shared" si="2"/>
        <v>0</v>
      </c>
      <c r="Q107" s="99" t="b">
        <f t="shared" ca="1" si="3"/>
        <v>0</v>
      </c>
    </row>
    <row r="108" spans="1:17" s="103" customFormat="1">
      <c r="A108" s="95">
        <v>46114.104166666664</v>
      </c>
      <c r="B108" s="96">
        <v>46114.104166666664</v>
      </c>
      <c r="C108" s="99">
        <v>24</v>
      </c>
      <c r="D108" s="99">
        <v>92.7</v>
      </c>
      <c r="E108" s="99">
        <v>13.7</v>
      </c>
      <c r="F108" s="99">
        <v>11.9</v>
      </c>
      <c r="G108" s="99">
        <v>440.8</v>
      </c>
      <c r="H108" s="99">
        <v>14.3</v>
      </c>
      <c r="I108" s="99">
        <v>10.5</v>
      </c>
      <c r="J108" s="99">
        <v>200</v>
      </c>
      <c r="K108" s="99">
        <v>14</v>
      </c>
      <c r="L108" s="99">
        <v>10.4</v>
      </c>
      <c r="M108" s="99">
        <v>203.8</v>
      </c>
      <c r="N108" s="99">
        <v>51791</v>
      </c>
      <c r="O108" s="99">
        <v>32974</v>
      </c>
      <c r="P108" s="99">
        <f t="shared" si="2"/>
        <v>0</v>
      </c>
      <c r="Q108" s="99" t="b">
        <f t="shared" ca="1" si="3"/>
        <v>0</v>
      </c>
    </row>
    <row r="109" spans="1:17" s="103" customFormat="1">
      <c r="A109" s="95">
        <v>46114.114583333336</v>
      </c>
      <c r="B109" s="96">
        <v>46114.114583333336</v>
      </c>
      <c r="C109" s="99">
        <v>24</v>
      </c>
      <c r="D109" s="99">
        <v>92.9</v>
      </c>
      <c r="E109" s="99">
        <v>13.7</v>
      </c>
      <c r="F109" s="99">
        <v>11.9</v>
      </c>
      <c r="G109" s="99">
        <v>492.1</v>
      </c>
      <c r="H109" s="99">
        <v>14.4</v>
      </c>
      <c r="I109" s="99">
        <v>10.4</v>
      </c>
      <c r="J109" s="99">
        <v>200</v>
      </c>
      <c r="K109" s="99">
        <v>14.2</v>
      </c>
      <c r="L109" s="99">
        <v>10.4</v>
      </c>
      <c r="M109" s="99">
        <v>204.4</v>
      </c>
      <c r="N109" s="99">
        <v>51791</v>
      </c>
      <c r="O109" s="99">
        <v>32974</v>
      </c>
      <c r="P109" s="99">
        <f t="shared" si="2"/>
        <v>0</v>
      </c>
      <c r="Q109" s="99" t="b">
        <f t="shared" ca="1" si="3"/>
        <v>0</v>
      </c>
    </row>
    <row r="110" spans="1:17" s="103" customFormat="1">
      <c r="A110" s="95">
        <v>46114.125</v>
      </c>
      <c r="B110" s="96">
        <v>46114.125</v>
      </c>
      <c r="C110" s="99">
        <v>24</v>
      </c>
      <c r="D110" s="99">
        <v>92.6</v>
      </c>
      <c r="E110" s="99">
        <v>13.6</v>
      </c>
      <c r="F110" s="99">
        <v>11.9</v>
      </c>
      <c r="G110" s="99">
        <v>492.1</v>
      </c>
      <c r="H110" s="99">
        <v>14.4</v>
      </c>
      <c r="I110" s="99">
        <v>10.5</v>
      </c>
      <c r="J110" s="99">
        <v>200</v>
      </c>
      <c r="K110" s="99">
        <v>14.1</v>
      </c>
      <c r="L110" s="99">
        <v>10.4</v>
      </c>
      <c r="M110" s="99">
        <v>200.8</v>
      </c>
      <c r="N110" s="99">
        <v>51791</v>
      </c>
      <c r="O110" s="99">
        <v>32974</v>
      </c>
      <c r="P110" s="99">
        <f t="shared" si="2"/>
        <v>0</v>
      </c>
      <c r="Q110" s="99" t="b">
        <f t="shared" ca="1" si="3"/>
        <v>0</v>
      </c>
    </row>
    <row r="111" spans="1:17" s="103" customFormat="1">
      <c r="A111" s="95">
        <v>46114.135416666664</v>
      </c>
      <c r="B111" s="96">
        <v>46114.135416666664</v>
      </c>
      <c r="C111" s="99">
        <v>24</v>
      </c>
      <c r="D111" s="99">
        <v>93</v>
      </c>
      <c r="E111" s="99">
        <v>13.7</v>
      </c>
      <c r="F111" s="99">
        <v>11.9</v>
      </c>
      <c r="G111" s="99">
        <v>491.2</v>
      </c>
      <c r="H111" s="99">
        <v>14.4</v>
      </c>
      <c r="I111" s="99">
        <v>10.5</v>
      </c>
      <c r="J111" s="99">
        <v>200</v>
      </c>
      <c r="K111" s="99">
        <v>14.1</v>
      </c>
      <c r="L111" s="99">
        <v>10.4</v>
      </c>
      <c r="M111" s="99">
        <v>203</v>
      </c>
      <c r="N111" s="99">
        <v>51791</v>
      </c>
      <c r="O111" s="99">
        <v>32974</v>
      </c>
      <c r="P111" s="99">
        <f t="shared" si="2"/>
        <v>0</v>
      </c>
      <c r="Q111" s="99" t="b">
        <f t="shared" ca="1" si="3"/>
        <v>0</v>
      </c>
    </row>
    <row r="112" spans="1:17" s="103" customFormat="1">
      <c r="A112" s="95">
        <v>46114.145833333336</v>
      </c>
      <c r="B112" s="96">
        <v>46114.145833333336</v>
      </c>
      <c r="C112" s="99">
        <v>23.9</v>
      </c>
      <c r="D112" s="99">
        <v>93</v>
      </c>
      <c r="E112" s="99">
        <v>13.7</v>
      </c>
      <c r="F112" s="99">
        <v>11.9</v>
      </c>
      <c r="G112" s="99">
        <v>523.6</v>
      </c>
      <c r="H112" s="99">
        <v>14.4</v>
      </c>
      <c r="I112" s="99">
        <v>10.5</v>
      </c>
      <c r="J112" s="99">
        <v>200</v>
      </c>
      <c r="K112" s="99">
        <v>14.1</v>
      </c>
      <c r="L112" s="99">
        <v>10.4</v>
      </c>
      <c r="M112" s="99">
        <v>200.3</v>
      </c>
      <c r="N112" s="99">
        <v>51791</v>
      </c>
      <c r="O112" s="99">
        <v>32974</v>
      </c>
      <c r="P112" s="99">
        <f t="shared" si="2"/>
        <v>0</v>
      </c>
      <c r="Q112" s="99" t="b">
        <f t="shared" ca="1" si="3"/>
        <v>0</v>
      </c>
    </row>
    <row r="113" spans="1:17" s="103" customFormat="1">
      <c r="A113" s="95">
        <v>46114.15625</v>
      </c>
      <c r="B113" s="96">
        <v>46114.15625</v>
      </c>
      <c r="C113" s="99">
        <v>23.9</v>
      </c>
      <c r="D113" s="99">
        <v>93.3</v>
      </c>
      <c r="E113" s="99">
        <v>13.7</v>
      </c>
      <c r="F113" s="99">
        <v>11.9</v>
      </c>
      <c r="G113" s="99">
        <v>523.6</v>
      </c>
      <c r="H113" s="99">
        <v>14.3</v>
      </c>
      <c r="I113" s="99">
        <v>10.5</v>
      </c>
      <c r="J113" s="99">
        <v>200</v>
      </c>
      <c r="K113" s="99">
        <v>14</v>
      </c>
      <c r="L113" s="99">
        <v>10.5</v>
      </c>
      <c r="M113" s="99">
        <v>204</v>
      </c>
      <c r="N113" s="99">
        <v>51791</v>
      </c>
      <c r="O113" s="99">
        <v>32974</v>
      </c>
      <c r="P113" s="99">
        <f t="shared" si="2"/>
        <v>0</v>
      </c>
      <c r="Q113" s="99" t="b">
        <f t="shared" ca="1" si="3"/>
        <v>0</v>
      </c>
    </row>
    <row r="114" spans="1:17" s="103" customFormat="1">
      <c r="A114" s="95">
        <v>46114.166666666664</v>
      </c>
      <c r="B114" s="96">
        <v>46114.166666666664</v>
      </c>
      <c r="C114" s="99">
        <v>24</v>
      </c>
      <c r="D114" s="99">
        <v>93.5</v>
      </c>
      <c r="E114" s="99">
        <v>13.7</v>
      </c>
      <c r="F114" s="99">
        <v>11.9</v>
      </c>
      <c r="G114" s="99">
        <v>493.9</v>
      </c>
      <c r="H114" s="99">
        <v>14.4</v>
      </c>
      <c r="I114" s="99">
        <v>10.6</v>
      </c>
      <c r="J114" s="99">
        <v>200</v>
      </c>
      <c r="K114" s="99">
        <v>14.2</v>
      </c>
      <c r="L114" s="99">
        <v>10.5</v>
      </c>
      <c r="M114" s="99">
        <v>198.5</v>
      </c>
      <c r="N114" s="99">
        <v>51791</v>
      </c>
      <c r="O114" s="99">
        <v>32974</v>
      </c>
      <c r="P114" s="99">
        <f t="shared" si="2"/>
        <v>0</v>
      </c>
      <c r="Q114" s="99" t="b">
        <f t="shared" ca="1" si="3"/>
        <v>0</v>
      </c>
    </row>
    <row r="115" spans="1:17" s="103" customFormat="1">
      <c r="A115" s="95">
        <v>46114.177083333336</v>
      </c>
      <c r="B115" s="96">
        <v>46114.177083333336</v>
      </c>
      <c r="C115" s="99">
        <v>24</v>
      </c>
      <c r="D115" s="99">
        <v>94.2</v>
      </c>
      <c r="E115" s="99">
        <v>13.7</v>
      </c>
      <c r="F115" s="99">
        <v>11.9</v>
      </c>
      <c r="G115" s="99">
        <v>501.1</v>
      </c>
      <c r="H115" s="99">
        <v>14.4</v>
      </c>
      <c r="I115" s="99">
        <v>10.6</v>
      </c>
      <c r="J115" s="99">
        <v>200</v>
      </c>
      <c r="K115" s="99">
        <v>14.1</v>
      </c>
      <c r="L115" s="99">
        <v>10.5</v>
      </c>
      <c r="M115" s="99">
        <v>199.9</v>
      </c>
      <c r="N115" s="99">
        <v>51791</v>
      </c>
      <c r="O115" s="99">
        <v>32974</v>
      </c>
      <c r="P115" s="99">
        <f t="shared" si="2"/>
        <v>0</v>
      </c>
      <c r="Q115" s="99" t="b">
        <f t="shared" ca="1" si="3"/>
        <v>0</v>
      </c>
    </row>
    <row r="116" spans="1:17" s="103" customFormat="1">
      <c r="A116" s="95">
        <v>46114.1875</v>
      </c>
      <c r="B116" s="96">
        <v>46114.1875</v>
      </c>
      <c r="C116" s="99">
        <v>23.9</v>
      </c>
      <c r="D116" s="99">
        <v>94</v>
      </c>
      <c r="E116" s="99">
        <v>13.8</v>
      </c>
      <c r="F116" s="99">
        <v>12</v>
      </c>
      <c r="G116" s="99">
        <v>501.1</v>
      </c>
      <c r="H116" s="99">
        <v>14.4</v>
      </c>
      <c r="I116" s="99">
        <v>10.6</v>
      </c>
      <c r="J116" s="99">
        <v>200</v>
      </c>
      <c r="K116" s="99">
        <v>14.1</v>
      </c>
      <c r="L116" s="99">
        <v>10.5</v>
      </c>
      <c r="M116" s="99">
        <v>200.8</v>
      </c>
      <c r="N116" s="99">
        <v>51791</v>
      </c>
      <c r="O116" s="99">
        <v>32974</v>
      </c>
      <c r="P116" s="99">
        <f t="shared" si="2"/>
        <v>0</v>
      </c>
      <c r="Q116" s="99" t="b">
        <f t="shared" ca="1" si="3"/>
        <v>0</v>
      </c>
    </row>
    <row r="117" spans="1:17" s="103" customFormat="1">
      <c r="A117" s="95">
        <v>46114.197916666664</v>
      </c>
      <c r="B117" s="96">
        <v>46114.197916666664</v>
      </c>
      <c r="C117" s="99">
        <v>23.8</v>
      </c>
      <c r="D117" s="99">
        <v>93.9</v>
      </c>
      <c r="E117" s="99">
        <v>13.8</v>
      </c>
      <c r="F117" s="99">
        <v>12</v>
      </c>
      <c r="G117" s="99">
        <v>477.7</v>
      </c>
      <c r="H117" s="99">
        <v>14.4</v>
      </c>
      <c r="I117" s="99">
        <v>10.5</v>
      </c>
      <c r="J117" s="99">
        <v>200</v>
      </c>
      <c r="K117" s="99">
        <v>14.2</v>
      </c>
      <c r="L117" s="99">
        <v>10.5</v>
      </c>
      <c r="M117" s="99">
        <v>198.5</v>
      </c>
      <c r="N117" s="99">
        <v>51791</v>
      </c>
      <c r="O117" s="99">
        <v>32974</v>
      </c>
      <c r="P117" s="99">
        <f t="shared" si="2"/>
        <v>0</v>
      </c>
      <c r="Q117" s="99" t="b">
        <f t="shared" ca="1" si="3"/>
        <v>0</v>
      </c>
    </row>
    <row r="118" spans="1:17" s="103" customFormat="1">
      <c r="A118" s="95">
        <v>46114.208333333336</v>
      </c>
      <c r="B118" s="96">
        <v>46114.208333333336</v>
      </c>
      <c r="C118" s="99">
        <v>23.7</v>
      </c>
      <c r="D118" s="99">
        <v>93.9</v>
      </c>
      <c r="E118" s="99">
        <v>13.8</v>
      </c>
      <c r="F118" s="99">
        <v>11.9</v>
      </c>
      <c r="G118" s="99">
        <v>477.7</v>
      </c>
      <c r="H118" s="99">
        <v>14.4</v>
      </c>
      <c r="I118" s="99">
        <v>10.5</v>
      </c>
      <c r="J118" s="99">
        <v>200</v>
      </c>
      <c r="K118" s="99">
        <v>14.2</v>
      </c>
      <c r="L118" s="99">
        <v>10.4</v>
      </c>
      <c r="M118" s="99">
        <v>193.8</v>
      </c>
      <c r="N118" s="99">
        <v>51791</v>
      </c>
      <c r="O118" s="99">
        <v>32974</v>
      </c>
      <c r="P118" s="99">
        <f t="shared" si="2"/>
        <v>0</v>
      </c>
      <c r="Q118" s="99" t="b">
        <f t="shared" ca="1" si="3"/>
        <v>0</v>
      </c>
    </row>
    <row r="119" spans="1:17" s="103" customFormat="1">
      <c r="A119" s="95">
        <v>46114.21875</v>
      </c>
      <c r="B119" s="96">
        <v>46114.21875</v>
      </c>
      <c r="C119" s="99">
        <v>23.7</v>
      </c>
      <c r="D119" s="99">
        <v>93.8</v>
      </c>
      <c r="E119" s="99">
        <v>13.7</v>
      </c>
      <c r="F119" s="99">
        <v>11.9</v>
      </c>
      <c r="G119" s="99">
        <v>510.1</v>
      </c>
      <c r="H119" s="99">
        <v>14.5</v>
      </c>
      <c r="I119" s="99">
        <v>10.5</v>
      </c>
      <c r="J119" s="99">
        <v>200</v>
      </c>
      <c r="K119" s="99">
        <v>14.1</v>
      </c>
      <c r="L119" s="99">
        <v>10.4</v>
      </c>
      <c r="M119" s="99">
        <v>199.5</v>
      </c>
      <c r="N119" s="99">
        <v>51791</v>
      </c>
      <c r="O119" s="99">
        <v>32974</v>
      </c>
      <c r="P119" s="99">
        <f t="shared" si="2"/>
        <v>0</v>
      </c>
      <c r="Q119" s="99" t="b">
        <f t="shared" ca="1" si="3"/>
        <v>0</v>
      </c>
    </row>
    <row r="120" spans="1:17" s="103" customFormat="1">
      <c r="A120" s="95">
        <v>46114.229166666664</v>
      </c>
      <c r="B120" s="96">
        <v>46114.229166666664</v>
      </c>
      <c r="C120" s="99">
        <v>23.6</v>
      </c>
      <c r="D120" s="99">
        <v>94</v>
      </c>
      <c r="E120" s="99">
        <v>13.7</v>
      </c>
      <c r="F120" s="99">
        <v>11.9</v>
      </c>
      <c r="G120" s="99">
        <v>512.79999999999995</v>
      </c>
      <c r="H120" s="99">
        <v>14.4</v>
      </c>
      <c r="I120" s="99">
        <v>10.5</v>
      </c>
      <c r="J120" s="99">
        <v>200</v>
      </c>
      <c r="K120" s="99">
        <v>14.2</v>
      </c>
      <c r="L120" s="99">
        <v>10.4</v>
      </c>
      <c r="M120" s="99">
        <v>209.9</v>
      </c>
      <c r="N120" s="99">
        <v>51791</v>
      </c>
      <c r="O120" s="99">
        <v>32974</v>
      </c>
      <c r="P120" s="99">
        <f t="shared" si="2"/>
        <v>0</v>
      </c>
      <c r="Q120" s="99" t="b">
        <f t="shared" ca="1" si="3"/>
        <v>0</v>
      </c>
    </row>
    <row r="121" spans="1:17" s="103" customFormat="1">
      <c r="A121" s="95">
        <v>46114.239583333336</v>
      </c>
      <c r="B121" s="96">
        <v>46114.239583333336</v>
      </c>
      <c r="C121" s="99">
        <v>23.5</v>
      </c>
      <c r="D121" s="99">
        <v>93.8</v>
      </c>
      <c r="E121" s="99">
        <v>13.7</v>
      </c>
      <c r="F121" s="99">
        <v>11.9</v>
      </c>
      <c r="G121" s="99">
        <v>512.79999999999995</v>
      </c>
      <c r="H121" s="99">
        <v>14.6</v>
      </c>
      <c r="I121" s="99">
        <v>10.4</v>
      </c>
      <c r="J121" s="99">
        <v>200</v>
      </c>
      <c r="K121" s="99">
        <v>14.4</v>
      </c>
      <c r="L121" s="99">
        <v>10.4</v>
      </c>
      <c r="M121" s="99">
        <v>204.6</v>
      </c>
      <c r="N121" s="99">
        <v>51791</v>
      </c>
      <c r="O121" s="99">
        <v>32974</v>
      </c>
      <c r="P121" s="99">
        <f t="shared" si="2"/>
        <v>0</v>
      </c>
      <c r="Q121" s="99" t="b">
        <f t="shared" ca="1" si="3"/>
        <v>0</v>
      </c>
    </row>
    <row r="122" spans="1:17" s="103" customFormat="1">
      <c r="A122" s="95">
        <v>46114.25</v>
      </c>
      <c r="B122" s="96">
        <v>46114.25</v>
      </c>
      <c r="C122" s="99">
        <v>23.5</v>
      </c>
      <c r="D122" s="99">
        <v>93.8</v>
      </c>
      <c r="E122" s="99">
        <v>13.7</v>
      </c>
      <c r="F122" s="99">
        <v>11.9</v>
      </c>
      <c r="G122" s="99">
        <v>513.70000000000005</v>
      </c>
      <c r="H122" s="99">
        <v>14.7</v>
      </c>
      <c r="I122" s="99">
        <v>10.6</v>
      </c>
      <c r="J122" s="99">
        <v>200</v>
      </c>
      <c r="K122" s="99">
        <v>14.5</v>
      </c>
      <c r="L122" s="99">
        <v>10.5</v>
      </c>
      <c r="M122" s="99">
        <v>207.9</v>
      </c>
      <c r="N122" s="99">
        <v>51791</v>
      </c>
      <c r="O122" s="99">
        <v>32974</v>
      </c>
      <c r="P122" s="99">
        <f t="shared" si="2"/>
        <v>0</v>
      </c>
      <c r="Q122" s="99" t="b">
        <f t="shared" ca="1" si="3"/>
        <v>0</v>
      </c>
    </row>
    <row r="123" spans="1:17" s="103" customFormat="1">
      <c r="A123" s="95">
        <v>46114.260416666664</v>
      </c>
      <c r="B123" s="96">
        <v>46114.260416666664</v>
      </c>
      <c r="C123" s="99">
        <v>23.4</v>
      </c>
      <c r="D123" s="99">
        <v>94</v>
      </c>
      <c r="E123" s="99">
        <v>13.7</v>
      </c>
      <c r="F123" s="99">
        <v>11.9</v>
      </c>
      <c r="G123" s="99">
        <v>491.2</v>
      </c>
      <c r="H123" s="99">
        <v>14.8</v>
      </c>
      <c r="I123" s="99">
        <v>10.8</v>
      </c>
      <c r="J123" s="99">
        <v>200</v>
      </c>
      <c r="K123" s="99">
        <v>14.5</v>
      </c>
      <c r="L123" s="99">
        <v>10.7</v>
      </c>
      <c r="M123" s="99">
        <v>209.3</v>
      </c>
      <c r="N123" s="99">
        <v>51791.8</v>
      </c>
      <c r="O123" s="99">
        <v>32974.199999999997</v>
      </c>
      <c r="P123" s="99">
        <f t="shared" si="2"/>
        <v>1</v>
      </c>
      <c r="Q123" s="99" t="b">
        <f t="shared" ca="1" si="3"/>
        <v>0</v>
      </c>
    </row>
    <row r="124" spans="1:17" s="103" customFormat="1">
      <c r="A124" s="95">
        <v>46114.270833333336</v>
      </c>
      <c r="B124" s="96">
        <v>46114.270833333336</v>
      </c>
      <c r="C124" s="99">
        <v>23.3</v>
      </c>
      <c r="D124" s="99">
        <v>93.9</v>
      </c>
      <c r="E124" s="99">
        <v>14</v>
      </c>
      <c r="F124" s="99">
        <v>12.2</v>
      </c>
      <c r="G124" s="99">
        <v>491.2</v>
      </c>
      <c r="H124" s="99">
        <v>14.9</v>
      </c>
      <c r="I124" s="99">
        <v>10.8</v>
      </c>
      <c r="J124" s="99">
        <v>200</v>
      </c>
      <c r="K124" s="99">
        <v>14.7</v>
      </c>
      <c r="L124" s="99">
        <v>10.7</v>
      </c>
      <c r="M124" s="99">
        <v>209.1</v>
      </c>
      <c r="N124" s="99">
        <v>51792.5</v>
      </c>
      <c r="O124" s="99">
        <v>32974.5</v>
      </c>
      <c r="P124" s="99">
        <f t="shared" si="2"/>
        <v>1</v>
      </c>
      <c r="Q124" s="99" t="b">
        <f t="shared" ca="1" si="3"/>
        <v>0</v>
      </c>
    </row>
    <row r="125" spans="1:17" s="103" customFormat="1">
      <c r="A125" s="95">
        <v>46114.28125</v>
      </c>
      <c r="B125" s="96">
        <v>46114.28125</v>
      </c>
      <c r="C125" s="99">
        <v>23.2</v>
      </c>
      <c r="D125" s="99">
        <v>93.9</v>
      </c>
      <c r="E125" s="99">
        <v>14</v>
      </c>
      <c r="F125" s="99">
        <v>12.2</v>
      </c>
      <c r="G125" s="99">
        <v>451.6</v>
      </c>
      <c r="H125" s="99">
        <v>15</v>
      </c>
      <c r="I125" s="99">
        <v>10.8</v>
      </c>
      <c r="J125" s="99">
        <v>200</v>
      </c>
      <c r="K125" s="99">
        <v>14.7</v>
      </c>
      <c r="L125" s="99">
        <v>10.5</v>
      </c>
      <c r="M125" s="99">
        <v>209.3</v>
      </c>
      <c r="N125" s="99">
        <v>51793.2</v>
      </c>
      <c r="O125" s="99">
        <v>32974.800000000003</v>
      </c>
      <c r="P125" s="99">
        <f t="shared" si="2"/>
        <v>1</v>
      </c>
      <c r="Q125" s="99" t="b">
        <f t="shared" ca="1" si="3"/>
        <v>0</v>
      </c>
    </row>
    <row r="126" spans="1:17" s="103" customFormat="1">
      <c r="A126" s="95">
        <v>46114.291666666664</v>
      </c>
      <c r="B126" s="96">
        <v>46114.291666666664</v>
      </c>
      <c r="C126" s="99">
        <v>23.1</v>
      </c>
      <c r="D126" s="99">
        <v>93.9</v>
      </c>
      <c r="E126" s="99">
        <v>13.9</v>
      </c>
      <c r="F126" s="99">
        <v>11</v>
      </c>
      <c r="G126" s="99">
        <v>451.6</v>
      </c>
      <c r="H126" s="99">
        <v>14.8</v>
      </c>
      <c r="I126" s="99">
        <v>9.8000000000000007</v>
      </c>
      <c r="J126" s="99">
        <v>200</v>
      </c>
      <c r="K126" s="99">
        <v>14.7</v>
      </c>
      <c r="L126" s="99">
        <v>9.6999999999999993</v>
      </c>
      <c r="M126" s="99">
        <v>217.8</v>
      </c>
      <c r="N126" s="99">
        <v>51794</v>
      </c>
      <c r="O126" s="99">
        <v>32975</v>
      </c>
      <c r="P126" s="99">
        <f t="shared" si="2"/>
        <v>1</v>
      </c>
      <c r="Q126" s="99" t="b">
        <f t="shared" ca="1" si="3"/>
        <v>0</v>
      </c>
    </row>
    <row r="127" spans="1:17" s="103" customFormat="1">
      <c r="A127" s="95">
        <v>46114.302083333336</v>
      </c>
      <c r="B127" s="96">
        <v>46114.302083333336</v>
      </c>
      <c r="C127" s="99">
        <v>22.6</v>
      </c>
      <c r="D127" s="99">
        <v>91.9</v>
      </c>
      <c r="E127" s="99">
        <v>13.5</v>
      </c>
      <c r="F127" s="99">
        <v>10.6</v>
      </c>
      <c r="G127" s="99">
        <v>485.8</v>
      </c>
      <c r="H127" s="99">
        <v>14.6</v>
      </c>
      <c r="I127" s="99">
        <v>9.5</v>
      </c>
      <c r="J127" s="99">
        <v>200</v>
      </c>
      <c r="K127" s="99">
        <v>14.7</v>
      </c>
      <c r="L127" s="99">
        <v>9.4</v>
      </c>
      <c r="M127" s="99">
        <v>216.6</v>
      </c>
      <c r="N127" s="99">
        <v>51806.5</v>
      </c>
      <c r="O127" s="99">
        <v>32984.800000000003</v>
      </c>
      <c r="P127" s="99">
        <f t="shared" si="2"/>
        <v>22.30000000000291</v>
      </c>
      <c r="Q127" s="99" t="b">
        <f t="shared" ca="1" si="3"/>
        <v>0</v>
      </c>
    </row>
    <row r="128" spans="1:17" s="103" customFormat="1">
      <c r="A128" s="95">
        <v>46114.3125</v>
      </c>
      <c r="B128" s="96">
        <v>46114.3125</v>
      </c>
      <c r="C128" s="99">
        <v>22.8</v>
      </c>
      <c r="D128" s="99">
        <v>93.6</v>
      </c>
      <c r="E128" s="99">
        <v>13.5</v>
      </c>
      <c r="F128" s="99">
        <v>10.6</v>
      </c>
      <c r="G128" s="99">
        <v>486.7</v>
      </c>
      <c r="H128" s="99">
        <v>14.9</v>
      </c>
      <c r="I128" s="99">
        <v>9.6</v>
      </c>
      <c r="J128" s="99">
        <v>195.1</v>
      </c>
      <c r="K128" s="99">
        <v>14.6</v>
      </c>
      <c r="L128" s="99">
        <v>9.4</v>
      </c>
      <c r="M128" s="99">
        <v>244.5</v>
      </c>
      <c r="N128" s="99">
        <v>51819</v>
      </c>
      <c r="O128" s="99">
        <v>32994.5</v>
      </c>
      <c r="P128" s="99">
        <f t="shared" si="2"/>
        <v>22.19999999999709</v>
      </c>
      <c r="Q128" s="99" t="b">
        <f t="shared" ca="1" si="3"/>
        <v>0</v>
      </c>
    </row>
    <row r="129" spans="1:17" s="103" customFormat="1">
      <c r="A129" s="95">
        <v>46114.322916666664</v>
      </c>
      <c r="B129" s="96">
        <v>46114.322916666664</v>
      </c>
      <c r="C129" s="99">
        <v>22.9</v>
      </c>
      <c r="D129" s="99">
        <v>94</v>
      </c>
      <c r="E129" s="99">
        <v>13.2</v>
      </c>
      <c r="F129" s="99">
        <v>10.4</v>
      </c>
      <c r="G129" s="99">
        <v>486.7</v>
      </c>
      <c r="H129" s="99">
        <v>14.8</v>
      </c>
      <c r="I129" s="99">
        <v>9.6</v>
      </c>
      <c r="J129" s="99">
        <v>189.5</v>
      </c>
      <c r="K129" s="99">
        <v>14.4</v>
      </c>
      <c r="L129" s="99">
        <v>9.1999999999999993</v>
      </c>
      <c r="M129" s="99">
        <v>239.4</v>
      </c>
      <c r="N129" s="99">
        <v>51831.5</v>
      </c>
      <c r="O129" s="99">
        <v>33004.199999999997</v>
      </c>
      <c r="P129" s="99">
        <f t="shared" si="2"/>
        <v>22.19999999999709</v>
      </c>
      <c r="Q129" s="99" t="b">
        <f t="shared" ca="1" si="3"/>
        <v>0</v>
      </c>
    </row>
    <row r="130" spans="1:17" s="103" customFormat="1">
      <c r="A130" s="95">
        <v>46114.333333333336</v>
      </c>
      <c r="B130" s="96">
        <v>46114.333333333336</v>
      </c>
      <c r="C130" s="99">
        <v>23</v>
      </c>
      <c r="D130" s="99">
        <v>93.9</v>
      </c>
      <c r="E130" s="99">
        <v>13.5</v>
      </c>
      <c r="F130" s="99">
        <v>10.9</v>
      </c>
      <c r="G130" s="99">
        <v>520</v>
      </c>
      <c r="H130" s="99">
        <v>14.6</v>
      </c>
      <c r="I130" s="99">
        <v>10.3</v>
      </c>
      <c r="J130" s="99">
        <v>193.9</v>
      </c>
      <c r="K130" s="99">
        <v>14.2</v>
      </c>
      <c r="L130" s="99">
        <v>9.6999999999999993</v>
      </c>
      <c r="M130" s="99">
        <v>235.9</v>
      </c>
      <c r="N130" s="99">
        <v>51844</v>
      </c>
      <c r="O130" s="99">
        <v>33014</v>
      </c>
      <c r="P130" s="99">
        <f t="shared" ref="P130:P193" si="4">(N130-N129)+(O130-O129)</f>
        <v>22.30000000000291</v>
      </c>
      <c r="Q130" s="99" t="b">
        <f t="shared" ref="Q130:Q193" ca="1" si="5">AND((A130&gt;=(TODAY()-1)),A130&lt;=TODAY())</f>
        <v>0</v>
      </c>
    </row>
    <row r="131" spans="1:17" s="103" customFormat="1">
      <c r="A131" s="95">
        <v>46114.34375</v>
      </c>
      <c r="B131" s="96">
        <v>46114.34375</v>
      </c>
      <c r="C131" s="99">
        <v>23.2</v>
      </c>
      <c r="D131" s="99">
        <v>92</v>
      </c>
      <c r="E131" s="99">
        <v>13.5</v>
      </c>
      <c r="F131" s="99">
        <v>10.9</v>
      </c>
      <c r="G131" s="99">
        <v>520</v>
      </c>
      <c r="H131" s="99">
        <v>13.3</v>
      </c>
      <c r="I131" s="99">
        <v>10.199999999999999</v>
      </c>
      <c r="J131" s="99">
        <v>191</v>
      </c>
      <c r="K131" s="99">
        <v>13.9</v>
      </c>
      <c r="L131" s="99">
        <v>9.5</v>
      </c>
      <c r="M131" s="99">
        <v>232.7</v>
      </c>
      <c r="N131" s="99">
        <v>51870.2</v>
      </c>
      <c r="O131" s="99">
        <v>33033.800000000003</v>
      </c>
      <c r="P131" s="99">
        <f t="shared" si="4"/>
        <v>46</v>
      </c>
      <c r="Q131" s="99" t="b">
        <f t="shared" ca="1" si="5"/>
        <v>0</v>
      </c>
    </row>
    <row r="132" spans="1:17" s="103" customFormat="1">
      <c r="A132" s="95">
        <v>46114.354166666664</v>
      </c>
      <c r="B132" s="96">
        <v>46114.354166666664</v>
      </c>
      <c r="C132" s="99">
        <v>23.4</v>
      </c>
      <c r="D132" s="99">
        <v>91.1</v>
      </c>
      <c r="E132" s="99">
        <v>13.5</v>
      </c>
      <c r="F132" s="99">
        <v>9.5</v>
      </c>
      <c r="G132" s="99">
        <v>482.2</v>
      </c>
      <c r="H132" s="99">
        <v>14.5</v>
      </c>
      <c r="I132" s="99">
        <v>9.1999999999999993</v>
      </c>
      <c r="J132" s="99">
        <v>135.19999999999999</v>
      </c>
      <c r="K132" s="99">
        <v>14.2</v>
      </c>
      <c r="L132" s="99">
        <v>8.4</v>
      </c>
      <c r="M132" s="99">
        <v>254.9</v>
      </c>
      <c r="N132" s="99">
        <v>51896.5</v>
      </c>
      <c r="O132" s="99">
        <v>33053.5</v>
      </c>
      <c r="P132" s="99">
        <f t="shared" si="4"/>
        <v>46</v>
      </c>
      <c r="Q132" s="99" t="b">
        <f t="shared" ca="1" si="5"/>
        <v>0</v>
      </c>
    </row>
    <row r="133" spans="1:17" s="103" customFormat="1">
      <c r="A133" s="95">
        <v>46114.364583333336</v>
      </c>
      <c r="B133" s="96">
        <v>46114.364583333336</v>
      </c>
      <c r="C133" s="99">
        <v>23.5</v>
      </c>
      <c r="D133" s="99">
        <v>90.6</v>
      </c>
      <c r="E133" s="99">
        <v>13.5</v>
      </c>
      <c r="F133" s="99">
        <v>9.5</v>
      </c>
      <c r="G133" s="99">
        <v>478.6</v>
      </c>
      <c r="H133" s="99">
        <v>14.3</v>
      </c>
      <c r="I133" s="99">
        <v>8.1999999999999993</v>
      </c>
      <c r="J133" s="99">
        <v>142.4</v>
      </c>
      <c r="K133" s="99">
        <v>14</v>
      </c>
      <c r="L133" s="99">
        <v>7.7</v>
      </c>
      <c r="M133" s="99">
        <v>243.1</v>
      </c>
      <c r="N133" s="99">
        <v>51922.8</v>
      </c>
      <c r="O133" s="99">
        <v>33073.199999999997</v>
      </c>
      <c r="P133" s="99">
        <f t="shared" si="4"/>
        <v>46</v>
      </c>
      <c r="Q133" s="99" t="b">
        <f t="shared" ca="1" si="5"/>
        <v>0</v>
      </c>
    </row>
    <row r="134" spans="1:17" s="103" customFormat="1">
      <c r="A134" s="95">
        <v>46114.375</v>
      </c>
      <c r="B134" s="96">
        <v>46114.375</v>
      </c>
      <c r="C134" s="99">
        <v>23.7</v>
      </c>
      <c r="D134" s="99">
        <v>90</v>
      </c>
      <c r="E134" s="99">
        <v>13.5</v>
      </c>
      <c r="F134" s="99">
        <v>8.6</v>
      </c>
      <c r="G134" s="99">
        <v>478.6</v>
      </c>
      <c r="H134" s="99">
        <v>14</v>
      </c>
      <c r="I134" s="99">
        <v>8.4</v>
      </c>
      <c r="J134" s="99">
        <v>141.9</v>
      </c>
      <c r="K134" s="99">
        <v>13.6</v>
      </c>
      <c r="L134" s="99">
        <v>7.6</v>
      </c>
      <c r="M134" s="99">
        <v>241.4</v>
      </c>
      <c r="N134" s="99">
        <v>51949</v>
      </c>
      <c r="O134" s="99">
        <v>33093</v>
      </c>
      <c r="P134" s="99">
        <f t="shared" si="4"/>
        <v>46</v>
      </c>
      <c r="Q134" s="99" t="b">
        <f t="shared" ca="1" si="5"/>
        <v>0</v>
      </c>
    </row>
    <row r="135" spans="1:17" s="103" customFormat="1">
      <c r="A135" s="95">
        <v>46114.385416666664</v>
      </c>
      <c r="B135" s="96">
        <v>46114.385416666664</v>
      </c>
      <c r="C135" s="99">
        <v>24</v>
      </c>
      <c r="D135" s="99">
        <v>89</v>
      </c>
      <c r="E135" s="99">
        <v>13.1</v>
      </c>
      <c r="F135" s="99">
        <v>8.8000000000000007</v>
      </c>
      <c r="G135" s="99">
        <v>492.1</v>
      </c>
      <c r="H135" s="99">
        <v>14</v>
      </c>
      <c r="I135" s="99">
        <v>8.5</v>
      </c>
      <c r="J135" s="99">
        <v>142.4</v>
      </c>
      <c r="K135" s="99">
        <v>13.6</v>
      </c>
      <c r="L135" s="99">
        <v>7.6</v>
      </c>
      <c r="M135" s="99">
        <v>240</v>
      </c>
      <c r="N135" s="99">
        <v>51972.2</v>
      </c>
      <c r="O135" s="99">
        <v>33111.800000000003</v>
      </c>
      <c r="P135" s="99">
        <f t="shared" si="4"/>
        <v>42</v>
      </c>
      <c r="Q135" s="99" t="b">
        <f t="shared" ca="1" si="5"/>
        <v>0</v>
      </c>
    </row>
    <row r="136" spans="1:17" s="103" customFormat="1">
      <c r="A136" s="95">
        <v>46114.395833333336</v>
      </c>
      <c r="B136" s="96">
        <v>46114.395833333336</v>
      </c>
      <c r="C136" s="99">
        <v>23.9</v>
      </c>
      <c r="D136" s="99">
        <v>89</v>
      </c>
      <c r="E136" s="99">
        <v>13.1</v>
      </c>
      <c r="F136" s="99">
        <v>8.8000000000000007</v>
      </c>
      <c r="G136" s="99">
        <v>486.7</v>
      </c>
      <c r="H136" s="99">
        <v>13.8</v>
      </c>
      <c r="I136" s="99">
        <v>8.8000000000000007</v>
      </c>
      <c r="J136" s="99">
        <v>145.30000000000001</v>
      </c>
      <c r="K136" s="99">
        <v>13.4</v>
      </c>
      <c r="L136" s="99">
        <v>7.8</v>
      </c>
      <c r="M136" s="99">
        <v>241.8</v>
      </c>
      <c r="N136" s="99">
        <v>51995.5</v>
      </c>
      <c r="O136" s="99">
        <v>33130.5</v>
      </c>
      <c r="P136" s="99">
        <f t="shared" si="4"/>
        <v>42</v>
      </c>
      <c r="Q136" s="99" t="b">
        <f t="shared" ca="1" si="5"/>
        <v>0</v>
      </c>
    </row>
    <row r="137" spans="1:17" s="103" customFormat="1">
      <c r="A137" s="95">
        <v>46114.40625</v>
      </c>
      <c r="B137" s="96">
        <v>46114.40625</v>
      </c>
      <c r="C137" s="99">
        <v>23.7</v>
      </c>
      <c r="D137" s="99">
        <v>89.7</v>
      </c>
      <c r="E137" s="99">
        <v>13.3</v>
      </c>
      <c r="F137" s="99">
        <v>9.1999999999999993</v>
      </c>
      <c r="G137" s="99">
        <v>486.7</v>
      </c>
      <c r="H137" s="99">
        <v>13.5</v>
      </c>
      <c r="I137" s="99">
        <v>9</v>
      </c>
      <c r="J137" s="99">
        <v>147.4</v>
      </c>
      <c r="K137" s="99">
        <v>13.2</v>
      </c>
      <c r="L137" s="99">
        <v>7.9</v>
      </c>
      <c r="M137" s="99">
        <v>244.5</v>
      </c>
      <c r="N137" s="99">
        <v>52018.8</v>
      </c>
      <c r="O137" s="99">
        <v>33149.199999999997</v>
      </c>
      <c r="P137" s="99">
        <f t="shared" si="4"/>
        <v>42</v>
      </c>
      <c r="Q137" s="99" t="b">
        <f t="shared" ca="1" si="5"/>
        <v>0</v>
      </c>
    </row>
    <row r="138" spans="1:17" s="103" customFormat="1">
      <c r="A138" s="95">
        <v>46114.416666666664</v>
      </c>
      <c r="B138" s="96">
        <v>46114.416666666664</v>
      </c>
      <c r="C138" s="99">
        <v>23.4</v>
      </c>
      <c r="D138" s="99">
        <v>91</v>
      </c>
      <c r="E138" s="99">
        <v>13.3</v>
      </c>
      <c r="F138" s="99">
        <v>9.3000000000000007</v>
      </c>
      <c r="G138" s="99">
        <v>488.5</v>
      </c>
      <c r="H138" s="99">
        <v>13.3</v>
      </c>
      <c r="I138" s="99">
        <v>9</v>
      </c>
      <c r="J138" s="99">
        <v>147.4</v>
      </c>
      <c r="K138" s="99">
        <v>13</v>
      </c>
      <c r="L138" s="99">
        <v>7.9</v>
      </c>
      <c r="M138" s="99">
        <v>245.1</v>
      </c>
      <c r="N138" s="99">
        <v>52042</v>
      </c>
      <c r="O138" s="99">
        <v>33168</v>
      </c>
      <c r="P138" s="99">
        <f t="shared" si="4"/>
        <v>42</v>
      </c>
      <c r="Q138" s="99" t="b">
        <f t="shared" ca="1" si="5"/>
        <v>0</v>
      </c>
    </row>
    <row r="139" spans="1:17" s="103" customFormat="1">
      <c r="A139" s="95">
        <v>46114.427083333336</v>
      </c>
      <c r="B139" s="96">
        <v>46114.427083333336</v>
      </c>
      <c r="C139" s="99">
        <v>23.3</v>
      </c>
      <c r="D139" s="99">
        <v>92.3</v>
      </c>
      <c r="E139" s="99">
        <v>13.3</v>
      </c>
      <c r="F139" s="99">
        <v>9.3000000000000007</v>
      </c>
      <c r="G139" s="99">
        <v>488.5</v>
      </c>
      <c r="H139" s="99">
        <v>13.3</v>
      </c>
      <c r="I139" s="99">
        <v>9</v>
      </c>
      <c r="J139" s="99">
        <v>150.30000000000001</v>
      </c>
      <c r="K139" s="99">
        <v>12.9</v>
      </c>
      <c r="L139" s="99">
        <v>8</v>
      </c>
      <c r="M139" s="99">
        <v>248.2</v>
      </c>
      <c r="N139" s="99">
        <v>52066.5</v>
      </c>
      <c r="O139" s="99">
        <v>33187.199999999997</v>
      </c>
      <c r="P139" s="99">
        <f t="shared" si="4"/>
        <v>43.69999999999709</v>
      </c>
      <c r="Q139" s="99" t="b">
        <f t="shared" ca="1" si="5"/>
        <v>0</v>
      </c>
    </row>
    <row r="140" spans="1:17" s="103" customFormat="1">
      <c r="A140" s="95">
        <v>46114.4375</v>
      </c>
      <c r="B140" s="96">
        <v>46114.4375</v>
      </c>
      <c r="C140" s="99">
        <v>23.5</v>
      </c>
      <c r="D140" s="99">
        <v>92</v>
      </c>
      <c r="E140" s="99">
        <v>13.3</v>
      </c>
      <c r="F140" s="99">
        <v>9.4</v>
      </c>
      <c r="G140" s="99">
        <v>460.6</v>
      </c>
      <c r="H140" s="99">
        <v>13.2</v>
      </c>
      <c r="I140" s="99">
        <v>9.1</v>
      </c>
      <c r="J140" s="99">
        <v>157.30000000000001</v>
      </c>
      <c r="K140" s="99">
        <v>13</v>
      </c>
      <c r="L140" s="99">
        <v>8</v>
      </c>
      <c r="M140" s="99">
        <v>255.5</v>
      </c>
      <c r="N140" s="99">
        <v>52091</v>
      </c>
      <c r="O140" s="99">
        <v>33206.5</v>
      </c>
      <c r="P140" s="99">
        <f t="shared" si="4"/>
        <v>43.80000000000291</v>
      </c>
      <c r="Q140" s="99" t="b">
        <f t="shared" ca="1" si="5"/>
        <v>0</v>
      </c>
    </row>
    <row r="141" spans="1:17" s="103" customFormat="1">
      <c r="A141" s="95">
        <v>46114.447916666664</v>
      </c>
      <c r="B141" s="96">
        <v>46114.447916666664</v>
      </c>
      <c r="C141" s="99">
        <v>23.4</v>
      </c>
      <c r="D141" s="99">
        <v>91.1</v>
      </c>
      <c r="E141" s="99">
        <v>13.3</v>
      </c>
      <c r="F141" s="99">
        <v>9.4</v>
      </c>
      <c r="G141" s="99">
        <v>492.1</v>
      </c>
      <c r="H141" s="99">
        <v>13.3</v>
      </c>
      <c r="I141" s="99">
        <v>9.3000000000000007</v>
      </c>
      <c r="J141" s="99">
        <v>159.9</v>
      </c>
      <c r="K141" s="99">
        <v>13</v>
      </c>
      <c r="L141" s="99">
        <v>8.1</v>
      </c>
      <c r="M141" s="99">
        <v>254.7</v>
      </c>
      <c r="N141" s="99">
        <v>52115.5</v>
      </c>
      <c r="O141" s="99">
        <v>33225.800000000003</v>
      </c>
      <c r="P141" s="99">
        <f t="shared" si="4"/>
        <v>43.80000000000291</v>
      </c>
      <c r="Q141" s="99" t="b">
        <f t="shared" ca="1" si="5"/>
        <v>0</v>
      </c>
    </row>
    <row r="142" spans="1:17" s="103" customFormat="1">
      <c r="A142" s="95">
        <v>46114.458333333336</v>
      </c>
      <c r="B142" s="96">
        <v>46114.458333333336</v>
      </c>
      <c r="C142" s="99">
        <v>23.8</v>
      </c>
      <c r="D142" s="99">
        <v>90.8</v>
      </c>
      <c r="E142" s="99">
        <v>13.3</v>
      </c>
      <c r="F142" s="99">
        <v>9.6</v>
      </c>
      <c r="G142" s="99">
        <v>492.1</v>
      </c>
      <c r="H142" s="99">
        <v>13.3</v>
      </c>
      <c r="I142" s="99">
        <v>9.5</v>
      </c>
      <c r="J142" s="99">
        <v>163.69999999999999</v>
      </c>
      <c r="K142" s="99">
        <v>13</v>
      </c>
      <c r="L142" s="99">
        <v>8.1999999999999993</v>
      </c>
      <c r="M142" s="99">
        <v>260.8</v>
      </c>
      <c r="N142" s="99">
        <v>52140</v>
      </c>
      <c r="O142" s="99">
        <v>33245</v>
      </c>
      <c r="P142" s="99">
        <f t="shared" si="4"/>
        <v>43.69999999999709</v>
      </c>
      <c r="Q142" s="99" t="b">
        <f t="shared" ca="1" si="5"/>
        <v>0</v>
      </c>
    </row>
    <row r="143" spans="1:17" s="103" customFormat="1">
      <c r="A143" s="95">
        <v>46114.46875</v>
      </c>
      <c r="B143" s="96">
        <v>46114.46875</v>
      </c>
      <c r="C143" s="99">
        <v>23.7</v>
      </c>
      <c r="D143" s="99">
        <v>89.7</v>
      </c>
      <c r="E143" s="99">
        <v>13.4</v>
      </c>
      <c r="F143" s="99">
        <v>9.8000000000000007</v>
      </c>
      <c r="G143" s="99">
        <v>441.7</v>
      </c>
      <c r="H143" s="99">
        <v>13.4</v>
      </c>
      <c r="I143" s="99">
        <v>9.5</v>
      </c>
      <c r="J143" s="99">
        <v>166</v>
      </c>
      <c r="K143" s="99">
        <v>13.1</v>
      </c>
      <c r="L143" s="99">
        <v>8.3000000000000007</v>
      </c>
      <c r="M143" s="99">
        <v>265</v>
      </c>
      <c r="N143" s="99">
        <v>52164.800000000003</v>
      </c>
      <c r="O143" s="99">
        <v>33264</v>
      </c>
      <c r="P143" s="99">
        <f t="shared" si="4"/>
        <v>43.80000000000291</v>
      </c>
      <c r="Q143" s="99" t="b">
        <f t="shared" ca="1" si="5"/>
        <v>0</v>
      </c>
    </row>
    <row r="144" spans="1:17" s="103" customFormat="1">
      <c r="A144" s="95">
        <v>46114.479166666664</v>
      </c>
      <c r="B144" s="96">
        <v>46114.479166666664</v>
      </c>
      <c r="C144" s="99">
        <v>24</v>
      </c>
      <c r="D144" s="99">
        <v>89</v>
      </c>
      <c r="E144" s="99">
        <v>13.4</v>
      </c>
      <c r="F144" s="99">
        <v>9.8000000000000007</v>
      </c>
      <c r="G144" s="99">
        <v>502</v>
      </c>
      <c r="H144" s="99">
        <v>13.5</v>
      </c>
      <c r="I144" s="99">
        <v>9.6</v>
      </c>
      <c r="J144" s="99">
        <v>162.80000000000001</v>
      </c>
      <c r="K144" s="99">
        <v>13.2</v>
      </c>
      <c r="L144" s="99">
        <v>8.3000000000000007</v>
      </c>
      <c r="M144" s="99">
        <v>263</v>
      </c>
      <c r="N144" s="99">
        <v>52189.5</v>
      </c>
      <c r="O144" s="99">
        <v>33283</v>
      </c>
      <c r="P144" s="99">
        <f t="shared" si="4"/>
        <v>43.69999999999709</v>
      </c>
      <c r="Q144" s="99" t="b">
        <f t="shared" ca="1" si="5"/>
        <v>0</v>
      </c>
    </row>
    <row r="145" spans="1:17" s="103" customFormat="1">
      <c r="A145" s="95">
        <v>46114.489583333336</v>
      </c>
      <c r="B145" s="96">
        <v>46114.489583333336</v>
      </c>
      <c r="C145" s="99">
        <v>23.7</v>
      </c>
      <c r="D145" s="99">
        <v>89.4</v>
      </c>
      <c r="E145" s="99">
        <v>13.8</v>
      </c>
      <c r="F145" s="99">
        <v>10</v>
      </c>
      <c r="G145" s="99">
        <v>502</v>
      </c>
      <c r="H145" s="99">
        <v>13.5</v>
      </c>
      <c r="I145" s="99">
        <v>9.1999999999999993</v>
      </c>
      <c r="J145" s="99">
        <v>163.4</v>
      </c>
      <c r="K145" s="99">
        <v>13.1</v>
      </c>
      <c r="L145" s="99">
        <v>8.1</v>
      </c>
      <c r="M145" s="99">
        <v>260</v>
      </c>
      <c r="N145" s="99">
        <v>52214.2</v>
      </c>
      <c r="O145" s="99">
        <v>33302</v>
      </c>
      <c r="P145" s="99">
        <f t="shared" si="4"/>
        <v>43.69999999999709</v>
      </c>
      <c r="Q145" s="99" t="b">
        <f t="shared" ca="1" si="5"/>
        <v>0</v>
      </c>
    </row>
    <row r="146" spans="1:17" s="103" customFormat="1">
      <c r="A146" s="95">
        <v>46114.5</v>
      </c>
      <c r="B146" s="96">
        <v>46114.5</v>
      </c>
      <c r="C146" s="99">
        <v>23.7</v>
      </c>
      <c r="D146" s="99">
        <v>89.1</v>
      </c>
      <c r="E146" s="99">
        <v>13.3</v>
      </c>
      <c r="F146" s="99">
        <v>8.5</v>
      </c>
      <c r="G146" s="99">
        <v>511</v>
      </c>
      <c r="H146" s="99">
        <v>13.6</v>
      </c>
      <c r="I146" s="99">
        <v>8.6</v>
      </c>
      <c r="J146" s="99">
        <v>167.2</v>
      </c>
      <c r="K146" s="99">
        <v>13.3</v>
      </c>
      <c r="L146" s="99">
        <v>7.8</v>
      </c>
      <c r="M146" s="99">
        <v>266.10000000000002</v>
      </c>
      <c r="N146" s="99">
        <v>52239</v>
      </c>
      <c r="O146" s="99">
        <v>33321</v>
      </c>
      <c r="P146" s="99">
        <f t="shared" si="4"/>
        <v>43.80000000000291</v>
      </c>
      <c r="Q146" s="99" t="b">
        <f t="shared" ca="1" si="5"/>
        <v>0</v>
      </c>
    </row>
    <row r="147" spans="1:17" s="103" customFormat="1">
      <c r="A147" s="95">
        <v>46114.510416666664</v>
      </c>
      <c r="B147" s="96">
        <v>46114.510416666664</v>
      </c>
      <c r="C147" s="99">
        <v>23.8</v>
      </c>
      <c r="D147" s="99">
        <v>88.5</v>
      </c>
      <c r="E147" s="99">
        <v>13.3</v>
      </c>
      <c r="F147" s="99">
        <v>8.5</v>
      </c>
      <c r="G147" s="99">
        <v>511</v>
      </c>
      <c r="H147" s="99">
        <v>13.4</v>
      </c>
      <c r="I147" s="99">
        <v>8.4</v>
      </c>
      <c r="J147" s="99">
        <v>167.4</v>
      </c>
      <c r="K147" s="99">
        <v>13.2</v>
      </c>
      <c r="L147" s="99">
        <v>7.6</v>
      </c>
      <c r="M147" s="99">
        <v>265.2</v>
      </c>
      <c r="N147" s="99">
        <v>52261</v>
      </c>
      <c r="O147" s="99">
        <v>33337.800000000003</v>
      </c>
      <c r="P147" s="99">
        <f t="shared" si="4"/>
        <v>38.80000000000291</v>
      </c>
      <c r="Q147" s="99" t="b">
        <f t="shared" ca="1" si="5"/>
        <v>0</v>
      </c>
    </row>
    <row r="148" spans="1:17" s="103" customFormat="1">
      <c r="A148" s="95">
        <v>46114.520833333336</v>
      </c>
      <c r="B148" s="96">
        <v>46114.520833333336</v>
      </c>
      <c r="C148" s="99">
        <v>23.3</v>
      </c>
      <c r="D148" s="99">
        <v>89.1</v>
      </c>
      <c r="E148" s="99">
        <v>12.9</v>
      </c>
      <c r="F148" s="99">
        <v>8.8000000000000007</v>
      </c>
      <c r="G148" s="99">
        <v>508.3</v>
      </c>
      <c r="H148" s="99">
        <v>13.3</v>
      </c>
      <c r="I148" s="99">
        <v>8.6999999999999993</v>
      </c>
      <c r="J148" s="99">
        <v>167.4</v>
      </c>
      <c r="K148" s="99">
        <v>13</v>
      </c>
      <c r="L148" s="99">
        <v>7.7</v>
      </c>
      <c r="M148" s="99">
        <v>267.5</v>
      </c>
      <c r="N148" s="99">
        <v>52283</v>
      </c>
      <c r="O148" s="99">
        <v>33354.5</v>
      </c>
      <c r="P148" s="99">
        <f t="shared" si="4"/>
        <v>38.69999999999709</v>
      </c>
      <c r="Q148" s="99" t="b">
        <f t="shared" ca="1" si="5"/>
        <v>0</v>
      </c>
    </row>
    <row r="149" spans="1:17" s="103" customFormat="1">
      <c r="A149" s="95">
        <v>46114.53125</v>
      </c>
      <c r="B149" s="96">
        <v>46114.53125</v>
      </c>
      <c r="C149" s="99">
        <v>23.2</v>
      </c>
      <c r="D149" s="99">
        <v>89.7</v>
      </c>
      <c r="E149" s="99">
        <v>12.9</v>
      </c>
      <c r="F149" s="99">
        <v>8.8000000000000007</v>
      </c>
      <c r="G149" s="99">
        <v>506.5</v>
      </c>
      <c r="H149" s="99">
        <v>13.2</v>
      </c>
      <c r="I149" s="99">
        <v>8.6999999999999993</v>
      </c>
      <c r="J149" s="99">
        <v>167.7</v>
      </c>
      <c r="K149" s="99">
        <v>12.8</v>
      </c>
      <c r="L149" s="99">
        <v>7.8</v>
      </c>
      <c r="M149" s="99">
        <v>264.2</v>
      </c>
      <c r="N149" s="99">
        <v>52305</v>
      </c>
      <c r="O149" s="99">
        <v>33371.199999999997</v>
      </c>
      <c r="P149" s="99">
        <f t="shared" si="4"/>
        <v>38.69999999999709</v>
      </c>
      <c r="Q149" s="99" t="b">
        <f t="shared" ca="1" si="5"/>
        <v>0</v>
      </c>
    </row>
    <row r="150" spans="1:17" s="103" customFormat="1">
      <c r="A150" s="95">
        <v>46114.541666666664</v>
      </c>
      <c r="B150" s="96">
        <v>46114.541666666664</v>
      </c>
      <c r="C150" s="99">
        <v>23.5</v>
      </c>
      <c r="D150" s="99">
        <v>89.4</v>
      </c>
      <c r="E150" s="99">
        <v>12.9</v>
      </c>
      <c r="F150" s="99">
        <v>8.8000000000000007</v>
      </c>
      <c r="G150" s="99">
        <v>506.5</v>
      </c>
      <c r="H150" s="99">
        <v>13</v>
      </c>
      <c r="I150" s="99">
        <v>8.6999999999999993</v>
      </c>
      <c r="J150" s="99">
        <v>166.6</v>
      </c>
      <c r="K150" s="99">
        <v>12.8</v>
      </c>
      <c r="L150" s="99">
        <v>7.8</v>
      </c>
      <c r="M150" s="99">
        <v>265.7</v>
      </c>
      <c r="N150" s="99">
        <v>52327</v>
      </c>
      <c r="O150" s="99">
        <v>33388</v>
      </c>
      <c r="P150" s="99">
        <f t="shared" si="4"/>
        <v>38.80000000000291</v>
      </c>
      <c r="Q150" s="99" t="b">
        <f t="shared" ca="1" si="5"/>
        <v>0</v>
      </c>
    </row>
    <row r="151" spans="1:17" s="103" customFormat="1">
      <c r="A151" s="95">
        <v>46114.552083333336</v>
      </c>
      <c r="B151" s="96">
        <v>46114.552083333336</v>
      </c>
      <c r="C151" s="99">
        <v>23.2</v>
      </c>
      <c r="D151" s="99">
        <v>89.2</v>
      </c>
      <c r="E151" s="99">
        <v>12.9</v>
      </c>
      <c r="F151" s="99">
        <v>8.8000000000000007</v>
      </c>
      <c r="G151" s="99">
        <v>509.2</v>
      </c>
      <c r="H151" s="99">
        <v>13.1</v>
      </c>
      <c r="I151" s="99">
        <v>8.6999999999999993</v>
      </c>
      <c r="J151" s="99">
        <v>165.7</v>
      </c>
      <c r="K151" s="99">
        <v>12.8</v>
      </c>
      <c r="L151" s="99">
        <v>7.8</v>
      </c>
      <c r="M151" s="99">
        <v>263.2</v>
      </c>
      <c r="N151" s="99">
        <v>52350</v>
      </c>
      <c r="O151" s="99">
        <v>33407.800000000003</v>
      </c>
      <c r="P151" s="99">
        <f t="shared" si="4"/>
        <v>42.80000000000291</v>
      </c>
      <c r="Q151" s="99" t="b">
        <f t="shared" ca="1" si="5"/>
        <v>0</v>
      </c>
    </row>
    <row r="152" spans="1:17" s="103" customFormat="1">
      <c r="A152" s="95">
        <v>46114.5625</v>
      </c>
      <c r="B152" s="96">
        <v>46114.5625</v>
      </c>
      <c r="C152" s="99">
        <v>23.3</v>
      </c>
      <c r="D152" s="99">
        <v>90.4</v>
      </c>
      <c r="E152" s="99">
        <v>12.9</v>
      </c>
      <c r="F152" s="99">
        <v>8.8000000000000007</v>
      </c>
      <c r="G152" s="99">
        <v>494.8</v>
      </c>
      <c r="H152" s="99">
        <v>13.1</v>
      </c>
      <c r="I152" s="99">
        <v>8.6999999999999993</v>
      </c>
      <c r="J152" s="99">
        <v>168.6</v>
      </c>
      <c r="K152" s="99">
        <v>12.8</v>
      </c>
      <c r="L152" s="99">
        <v>7.8</v>
      </c>
      <c r="M152" s="99">
        <v>267.7</v>
      </c>
      <c r="N152" s="99">
        <v>52373</v>
      </c>
      <c r="O152" s="99">
        <v>33427.5</v>
      </c>
      <c r="P152" s="99">
        <f t="shared" si="4"/>
        <v>42.69999999999709</v>
      </c>
      <c r="Q152" s="99" t="b">
        <f t="shared" ca="1" si="5"/>
        <v>0</v>
      </c>
    </row>
    <row r="153" spans="1:17" s="103" customFormat="1">
      <c r="A153" s="95">
        <v>46114.572916666664</v>
      </c>
      <c r="B153" s="96">
        <v>46114.572916666664</v>
      </c>
      <c r="C153" s="99">
        <v>23.3</v>
      </c>
      <c r="D153" s="99">
        <v>90.4</v>
      </c>
      <c r="E153" s="99">
        <v>12.9</v>
      </c>
      <c r="F153" s="99">
        <v>8.8000000000000007</v>
      </c>
      <c r="G153" s="99">
        <v>494.8</v>
      </c>
      <c r="H153" s="99">
        <v>13.2</v>
      </c>
      <c r="I153" s="99">
        <v>8.6999999999999993</v>
      </c>
      <c r="J153" s="99">
        <v>168.3</v>
      </c>
      <c r="K153" s="99">
        <v>12.9</v>
      </c>
      <c r="L153" s="99">
        <v>7.8</v>
      </c>
      <c r="M153" s="99">
        <v>265.7</v>
      </c>
      <c r="N153" s="99">
        <v>52396</v>
      </c>
      <c r="O153" s="99">
        <v>33447.199999999997</v>
      </c>
      <c r="P153" s="99">
        <f t="shared" si="4"/>
        <v>42.69999999999709</v>
      </c>
      <c r="Q153" s="99" t="b">
        <f t="shared" ca="1" si="5"/>
        <v>0</v>
      </c>
    </row>
    <row r="154" spans="1:17" s="103" customFormat="1">
      <c r="A154" s="95">
        <v>46114.583333333336</v>
      </c>
      <c r="B154" s="96">
        <v>46114.583333333336</v>
      </c>
      <c r="C154" s="99">
        <v>23.2</v>
      </c>
      <c r="D154" s="99">
        <v>90.8</v>
      </c>
      <c r="E154" s="99">
        <v>12.9</v>
      </c>
      <c r="F154" s="99">
        <v>8.8000000000000007</v>
      </c>
      <c r="G154" s="99">
        <v>416.5</v>
      </c>
      <c r="H154" s="99">
        <v>13.1</v>
      </c>
      <c r="I154" s="99">
        <v>8.6999999999999993</v>
      </c>
      <c r="J154" s="99">
        <v>167.2</v>
      </c>
      <c r="K154" s="99">
        <v>12.9</v>
      </c>
      <c r="L154" s="99">
        <v>7.8</v>
      </c>
      <c r="M154" s="99">
        <v>267.10000000000002</v>
      </c>
      <c r="N154" s="99">
        <v>52419</v>
      </c>
      <c r="O154" s="99">
        <v>33467</v>
      </c>
      <c r="P154" s="99">
        <f t="shared" si="4"/>
        <v>42.80000000000291</v>
      </c>
      <c r="Q154" s="99" t="b">
        <f t="shared" ca="1" si="5"/>
        <v>0</v>
      </c>
    </row>
    <row r="155" spans="1:17" s="103" customFormat="1">
      <c r="A155" s="95">
        <v>46114.59375</v>
      </c>
      <c r="B155" s="96">
        <v>46114.59375</v>
      </c>
      <c r="C155" s="99">
        <v>23.3</v>
      </c>
      <c r="D155" s="99">
        <v>91.3</v>
      </c>
      <c r="E155" s="99">
        <v>13</v>
      </c>
      <c r="F155" s="99">
        <v>8.8000000000000007</v>
      </c>
      <c r="G155" s="99">
        <v>416.5</v>
      </c>
      <c r="H155" s="99">
        <v>13.1</v>
      </c>
      <c r="I155" s="99">
        <v>8.6999999999999993</v>
      </c>
      <c r="J155" s="99">
        <v>166.3</v>
      </c>
      <c r="K155" s="99">
        <v>12.8</v>
      </c>
      <c r="L155" s="99">
        <v>7.9</v>
      </c>
      <c r="M155" s="99">
        <v>268.89999999999998</v>
      </c>
      <c r="N155" s="99">
        <v>52442</v>
      </c>
      <c r="O155" s="99">
        <v>33486.199999999997</v>
      </c>
      <c r="P155" s="99">
        <f t="shared" si="4"/>
        <v>42.19999999999709</v>
      </c>
      <c r="Q155" s="99" t="b">
        <f t="shared" ca="1" si="5"/>
        <v>0</v>
      </c>
    </row>
    <row r="156" spans="1:17" s="103" customFormat="1">
      <c r="A156" s="95">
        <v>46114.604166666664</v>
      </c>
      <c r="B156" s="96">
        <v>46114.604166666664</v>
      </c>
      <c r="C156" s="99">
        <v>23.2</v>
      </c>
      <c r="D156" s="99">
        <v>91.1</v>
      </c>
      <c r="E156" s="99">
        <v>13</v>
      </c>
      <c r="F156" s="99">
        <v>8.8000000000000007</v>
      </c>
      <c r="G156" s="99">
        <v>477.7</v>
      </c>
      <c r="H156" s="99">
        <v>13.2</v>
      </c>
      <c r="I156" s="99">
        <v>8.6999999999999993</v>
      </c>
      <c r="J156" s="99">
        <v>164.5</v>
      </c>
      <c r="K156" s="99">
        <v>12.9</v>
      </c>
      <c r="L156" s="99">
        <v>7.8</v>
      </c>
      <c r="M156" s="99">
        <v>265.89999999999998</v>
      </c>
      <c r="N156" s="99">
        <v>52465</v>
      </c>
      <c r="O156" s="99">
        <v>33505.5</v>
      </c>
      <c r="P156" s="99">
        <f t="shared" si="4"/>
        <v>42.30000000000291</v>
      </c>
      <c r="Q156" s="99" t="b">
        <f t="shared" ca="1" si="5"/>
        <v>0</v>
      </c>
    </row>
    <row r="157" spans="1:17" s="103" customFormat="1">
      <c r="A157" s="95">
        <v>46114.614583333336</v>
      </c>
      <c r="B157" s="96">
        <v>46114.614583333336</v>
      </c>
      <c r="C157" s="99">
        <v>23.5</v>
      </c>
      <c r="D157" s="99">
        <v>91</v>
      </c>
      <c r="E157" s="99">
        <v>13</v>
      </c>
      <c r="F157" s="99">
        <v>8.8000000000000007</v>
      </c>
      <c r="G157" s="99">
        <v>457</v>
      </c>
      <c r="H157" s="99">
        <v>13.2</v>
      </c>
      <c r="I157" s="99">
        <v>8.8000000000000007</v>
      </c>
      <c r="J157" s="99">
        <v>167.2</v>
      </c>
      <c r="K157" s="99">
        <v>12.9</v>
      </c>
      <c r="L157" s="99">
        <v>7.9</v>
      </c>
      <c r="M157" s="99">
        <v>261.39999999999998</v>
      </c>
      <c r="N157" s="99">
        <v>52488</v>
      </c>
      <c r="O157" s="99">
        <v>33524.800000000003</v>
      </c>
      <c r="P157" s="99">
        <f t="shared" si="4"/>
        <v>42.30000000000291</v>
      </c>
      <c r="Q157" s="99" t="b">
        <f t="shared" ca="1" si="5"/>
        <v>0</v>
      </c>
    </row>
    <row r="158" spans="1:17" s="103" customFormat="1">
      <c r="A158" s="95">
        <v>46114.625</v>
      </c>
      <c r="B158" s="96">
        <v>46114.625</v>
      </c>
      <c r="C158" s="99">
        <v>23.6</v>
      </c>
      <c r="D158" s="99">
        <v>91</v>
      </c>
      <c r="E158" s="99">
        <v>13.1</v>
      </c>
      <c r="F158" s="99">
        <v>8.9</v>
      </c>
      <c r="G158" s="99">
        <v>457</v>
      </c>
      <c r="H158" s="99">
        <v>13.2</v>
      </c>
      <c r="I158" s="99">
        <v>8.8000000000000007</v>
      </c>
      <c r="J158" s="99">
        <v>166.6</v>
      </c>
      <c r="K158" s="99">
        <v>12.9</v>
      </c>
      <c r="L158" s="99">
        <v>7.8</v>
      </c>
      <c r="M158" s="99">
        <v>268.89999999999998</v>
      </c>
      <c r="N158" s="99">
        <v>52511</v>
      </c>
      <c r="O158" s="99">
        <v>33544</v>
      </c>
      <c r="P158" s="99">
        <f t="shared" si="4"/>
        <v>42.19999999999709</v>
      </c>
      <c r="Q158" s="99" t="b">
        <f t="shared" ca="1" si="5"/>
        <v>0</v>
      </c>
    </row>
    <row r="159" spans="1:17" s="103" customFormat="1">
      <c r="A159" s="95">
        <v>46114.635416666664</v>
      </c>
      <c r="B159" s="96">
        <v>46114.635416666664</v>
      </c>
      <c r="C159" s="99">
        <v>23.7</v>
      </c>
      <c r="D159" s="99">
        <v>91.4</v>
      </c>
      <c r="E159" s="99">
        <v>13.2</v>
      </c>
      <c r="F159" s="99">
        <v>8.9</v>
      </c>
      <c r="G159" s="99">
        <v>485.8</v>
      </c>
      <c r="H159" s="99">
        <v>13.3</v>
      </c>
      <c r="I159" s="99">
        <v>8.8000000000000007</v>
      </c>
      <c r="J159" s="99">
        <v>166.6</v>
      </c>
      <c r="K159" s="99">
        <v>13.1</v>
      </c>
      <c r="L159" s="99">
        <v>7.9</v>
      </c>
      <c r="M159" s="99">
        <v>265.7</v>
      </c>
      <c r="N159" s="99">
        <v>52533.2</v>
      </c>
      <c r="O159" s="99">
        <v>33561.800000000003</v>
      </c>
      <c r="P159" s="99">
        <f t="shared" si="4"/>
        <v>40</v>
      </c>
      <c r="Q159" s="99" t="b">
        <f t="shared" ca="1" si="5"/>
        <v>0</v>
      </c>
    </row>
    <row r="160" spans="1:17" s="103" customFormat="1">
      <c r="A160" s="95">
        <v>46114.645833333336</v>
      </c>
      <c r="B160" s="96">
        <v>46114.645833333336</v>
      </c>
      <c r="C160" s="99">
        <v>23.6</v>
      </c>
      <c r="D160" s="99">
        <v>91.7</v>
      </c>
      <c r="E160" s="99">
        <v>13.2</v>
      </c>
      <c r="F160" s="99">
        <v>8.9</v>
      </c>
      <c r="G160" s="99">
        <v>422.8</v>
      </c>
      <c r="H160" s="99">
        <v>13.4</v>
      </c>
      <c r="I160" s="99">
        <v>8.8000000000000007</v>
      </c>
      <c r="J160" s="99">
        <v>166.6</v>
      </c>
      <c r="K160" s="99">
        <v>13.1</v>
      </c>
      <c r="L160" s="99">
        <v>7.8</v>
      </c>
      <c r="M160" s="99">
        <v>266.89999999999998</v>
      </c>
      <c r="N160" s="99">
        <v>52555.5</v>
      </c>
      <c r="O160" s="99">
        <v>33579.5</v>
      </c>
      <c r="P160" s="99">
        <f t="shared" si="4"/>
        <v>40</v>
      </c>
      <c r="Q160" s="99" t="b">
        <f t="shared" ca="1" si="5"/>
        <v>0</v>
      </c>
    </row>
    <row r="161" spans="1:17" s="103" customFormat="1">
      <c r="A161" s="95">
        <v>46114.65625</v>
      </c>
      <c r="B161" s="96">
        <v>46114.65625</v>
      </c>
      <c r="C161" s="99">
        <v>23.7</v>
      </c>
      <c r="D161" s="99">
        <v>92.7</v>
      </c>
      <c r="E161" s="99">
        <v>13.2</v>
      </c>
      <c r="F161" s="99">
        <v>8.9</v>
      </c>
      <c r="G161" s="99">
        <v>422.8</v>
      </c>
      <c r="H161" s="99">
        <v>13.4</v>
      </c>
      <c r="I161" s="99">
        <v>8.9</v>
      </c>
      <c r="J161" s="99">
        <v>165.4</v>
      </c>
      <c r="K161" s="99">
        <v>13.1</v>
      </c>
      <c r="L161" s="99">
        <v>7.9</v>
      </c>
      <c r="M161" s="99">
        <v>265.89999999999998</v>
      </c>
      <c r="N161" s="99">
        <v>52577.8</v>
      </c>
      <c r="O161" s="99">
        <v>33597.199999999997</v>
      </c>
      <c r="P161" s="99">
        <f t="shared" si="4"/>
        <v>40</v>
      </c>
      <c r="Q161" s="99" t="b">
        <f t="shared" ca="1" si="5"/>
        <v>0</v>
      </c>
    </row>
    <row r="162" spans="1:17" s="103" customFormat="1">
      <c r="A162" s="95">
        <v>46114.666666666664</v>
      </c>
      <c r="B162" s="96">
        <v>46114.666666666664</v>
      </c>
      <c r="C162" s="99">
        <v>23.9</v>
      </c>
      <c r="D162" s="99">
        <v>92.2</v>
      </c>
      <c r="E162" s="99">
        <v>13.2</v>
      </c>
      <c r="F162" s="99">
        <v>8.9</v>
      </c>
      <c r="G162" s="99">
        <v>457.9</v>
      </c>
      <c r="H162" s="99">
        <v>13.4</v>
      </c>
      <c r="I162" s="99">
        <v>8.9</v>
      </c>
      <c r="J162" s="99">
        <v>165.1</v>
      </c>
      <c r="K162" s="99">
        <v>13.1</v>
      </c>
      <c r="L162" s="99">
        <v>7.9</v>
      </c>
      <c r="M162" s="99">
        <v>267.89999999999998</v>
      </c>
      <c r="N162" s="99">
        <v>52600</v>
      </c>
      <c r="O162" s="99">
        <v>33615</v>
      </c>
      <c r="P162" s="99">
        <f t="shared" si="4"/>
        <v>40</v>
      </c>
      <c r="Q162" s="99" t="b">
        <f t="shared" ca="1" si="5"/>
        <v>0</v>
      </c>
    </row>
    <row r="163" spans="1:17" s="103" customFormat="1">
      <c r="A163" s="95">
        <v>46114.677083333336</v>
      </c>
      <c r="B163" s="96">
        <v>46114.677083333336</v>
      </c>
      <c r="C163" s="99">
        <v>23.7</v>
      </c>
      <c r="D163" s="99">
        <v>92.2</v>
      </c>
      <c r="E163" s="99">
        <v>13.3</v>
      </c>
      <c r="F163" s="99">
        <v>9</v>
      </c>
      <c r="G163" s="99">
        <v>457.9</v>
      </c>
      <c r="H163" s="99">
        <v>13.3</v>
      </c>
      <c r="I163" s="99">
        <v>8.9</v>
      </c>
      <c r="J163" s="99">
        <v>161.6</v>
      </c>
      <c r="K163" s="99">
        <v>13.1</v>
      </c>
      <c r="L163" s="99">
        <v>7.8</v>
      </c>
      <c r="M163" s="99">
        <v>263</v>
      </c>
      <c r="N163" s="99">
        <v>52625.2</v>
      </c>
      <c r="O163" s="99">
        <v>33636.5</v>
      </c>
      <c r="P163" s="99">
        <f t="shared" si="4"/>
        <v>46.69999999999709</v>
      </c>
      <c r="Q163" s="99" t="b">
        <f t="shared" ca="1" si="5"/>
        <v>0</v>
      </c>
    </row>
    <row r="164" spans="1:17" s="103" customFormat="1">
      <c r="A164" s="95">
        <v>46114.6875</v>
      </c>
      <c r="B164" s="96">
        <v>46114.6875</v>
      </c>
      <c r="C164" s="99">
        <v>23.7</v>
      </c>
      <c r="D164" s="99">
        <v>92.7</v>
      </c>
      <c r="E164" s="99">
        <v>13.2</v>
      </c>
      <c r="F164" s="99">
        <v>8.9</v>
      </c>
      <c r="G164" s="99">
        <v>523.6</v>
      </c>
      <c r="H164" s="99">
        <v>13.3</v>
      </c>
      <c r="I164" s="99">
        <v>8.8000000000000007</v>
      </c>
      <c r="J164" s="99">
        <v>162.19999999999999</v>
      </c>
      <c r="K164" s="99">
        <v>13.1</v>
      </c>
      <c r="L164" s="99">
        <v>7.8</v>
      </c>
      <c r="M164" s="99">
        <v>260.8</v>
      </c>
      <c r="N164" s="99">
        <v>52650.5</v>
      </c>
      <c r="O164" s="99">
        <v>33658</v>
      </c>
      <c r="P164" s="99">
        <f t="shared" si="4"/>
        <v>46.80000000000291</v>
      </c>
      <c r="Q164" s="99" t="b">
        <f t="shared" ca="1" si="5"/>
        <v>0</v>
      </c>
    </row>
    <row r="165" spans="1:17" s="103" customFormat="1">
      <c r="A165" s="95">
        <v>46114.697916666664</v>
      </c>
      <c r="B165" s="96">
        <v>46114.697916666664</v>
      </c>
      <c r="C165" s="99">
        <v>23.7</v>
      </c>
      <c r="D165" s="99">
        <v>92.6</v>
      </c>
      <c r="E165" s="99">
        <v>13.2</v>
      </c>
      <c r="F165" s="99">
        <v>8.9</v>
      </c>
      <c r="G165" s="99">
        <v>494.8</v>
      </c>
      <c r="H165" s="99">
        <v>13.4</v>
      </c>
      <c r="I165" s="99">
        <v>8.8000000000000007</v>
      </c>
      <c r="J165" s="99">
        <v>163.1</v>
      </c>
      <c r="K165" s="99">
        <v>13</v>
      </c>
      <c r="L165" s="99">
        <v>7.9</v>
      </c>
      <c r="M165" s="99">
        <v>259.3</v>
      </c>
      <c r="N165" s="99">
        <v>52675.8</v>
      </c>
      <c r="O165" s="99">
        <v>33679.5</v>
      </c>
      <c r="P165" s="99">
        <f t="shared" si="4"/>
        <v>46.80000000000291</v>
      </c>
      <c r="Q165" s="99" t="b">
        <f t="shared" ca="1" si="5"/>
        <v>0</v>
      </c>
    </row>
    <row r="166" spans="1:17" s="103" customFormat="1">
      <c r="A166" s="95">
        <v>46114.708333333336</v>
      </c>
      <c r="B166" s="96">
        <v>46114.708333333336</v>
      </c>
      <c r="C166" s="99">
        <v>23.6</v>
      </c>
      <c r="D166" s="99">
        <v>93.3</v>
      </c>
      <c r="E166" s="99">
        <v>13.2</v>
      </c>
      <c r="F166" s="99">
        <v>8.9</v>
      </c>
      <c r="G166" s="99">
        <v>494.8</v>
      </c>
      <c r="H166" s="99">
        <v>13.3</v>
      </c>
      <c r="I166" s="99">
        <v>8.8000000000000007</v>
      </c>
      <c r="J166" s="99">
        <v>163.1</v>
      </c>
      <c r="K166" s="99">
        <v>13</v>
      </c>
      <c r="L166" s="99">
        <v>7.9</v>
      </c>
      <c r="M166" s="99">
        <v>257.5</v>
      </c>
      <c r="N166" s="99">
        <v>52701</v>
      </c>
      <c r="O166" s="99">
        <v>33701</v>
      </c>
      <c r="P166" s="99">
        <f t="shared" si="4"/>
        <v>46.69999999999709</v>
      </c>
      <c r="Q166" s="99" t="b">
        <f t="shared" ca="1" si="5"/>
        <v>0</v>
      </c>
    </row>
    <row r="167" spans="1:17" s="103" customFormat="1">
      <c r="A167" s="95">
        <v>46114.71875</v>
      </c>
      <c r="B167" s="96">
        <v>46114.71875</v>
      </c>
      <c r="C167" s="99">
        <v>23.6</v>
      </c>
      <c r="D167" s="99">
        <v>93.9</v>
      </c>
      <c r="E167" s="99">
        <v>13.2</v>
      </c>
      <c r="F167" s="99">
        <v>8.9</v>
      </c>
      <c r="G167" s="99">
        <v>462.4</v>
      </c>
      <c r="H167" s="99">
        <v>13.3</v>
      </c>
      <c r="I167" s="99">
        <v>8.8000000000000007</v>
      </c>
      <c r="J167" s="99">
        <v>161.6</v>
      </c>
      <c r="K167" s="99">
        <v>13</v>
      </c>
      <c r="L167" s="99">
        <v>7.9</v>
      </c>
      <c r="M167" s="99">
        <v>257.5</v>
      </c>
      <c r="N167" s="99">
        <v>52724</v>
      </c>
      <c r="O167" s="99">
        <v>33720</v>
      </c>
      <c r="P167" s="99">
        <f t="shared" si="4"/>
        <v>42</v>
      </c>
      <c r="Q167" s="99" t="b">
        <f t="shared" ca="1" si="5"/>
        <v>0</v>
      </c>
    </row>
    <row r="168" spans="1:17" s="103" customFormat="1">
      <c r="A168" s="95">
        <v>46114.729166666664</v>
      </c>
      <c r="B168" s="96">
        <v>46114.729166666664</v>
      </c>
      <c r="C168" s="99">
        <v>23.5</v>
      </c>
      <c r="D168" s="99">
        <v>94.5</v>
      </c>
      <c r="E168" s="99">
        <v>13.2</v>
      </c>
      <c r="F168" s="99">
        <v>8.9</v>
      </c>
      <c r="G168" s="99">
        <v>537.1</v>
      </c>
      <c r="H168" s="99">
        <v>13.2</v>
      </c>
      <c r="I168" s="99">
        <v>8.6999999999999993</v>
      </c>
      <c r="J168" s="99">
        <v>155.19999999999999</v>
      </c>
      <c r="K168" s="99">
        <v>12.9</v>
      </c>
      <c r="L168" s="99">
        <v>7.7</v>
      </c>
      <c r="M168" s="99">
        <v>253.2</v>
      </c>
      <c r="N168" s="99">
        <v>52747</v>
      </c>
      <c r="O168" s="99">
        <v>33739</v>
      </c>
      <c r="P168" s="99">
        <f t="shared" si="4"/>
        <v>42</v>
      </c>
      <c r="Q168" s="99" t="b">
        <f t="shared" ca="1" si="5"/>
        <v>0</v>
      </c>
    </row>
    <row r="169" spans="1:17" s="103" customFormat="1">
      <c r="A169" s="95">
        <v>46114.739583333336</v>
      </c>
      <c r="B169" s="96">
        <v>46114.739583333336</v>
      </c>
      <c r="C169" s="99">
        <v>23.5</v>
      </c>
      <c r="D169" s="99">
        <v>94.9</v>
      </c>
      <c r="E169" s="99">
        <v>13.1</v>
      </c>
      <c r="F169" s="99">
        <v>8.6999999999999993</v>
      </c>
      <c r="G169" s="99">
        <v>537.1</v>
      </c>
      <c r="H169" s="99">
        <v>13.3</v>
      </c>
      <c r="I169" s="99">
        <v>8.6</v>
      </c>
      <c r="J169" s="99">
        <v>152.30000000000001</v>
      </c>
      <c r="K169" s="99">
        <v>13</v>
      </c>
      <c r="L169" s="99">
        <v>7.7</v>
      </c>
      <c r="M169" s="99">
        <v>251</v>
      </c>
      <c r="N169" s="99">
        <v>52770</v>
      </c>
      <c r="O169" s="99">
        <v>33758</v>
      </c>
      <c r="P169" s="99">
        <f t="shared" si="4"/>
        <v>42</v>
      </c>
      <c r="Q169" s="99" t="b">
        <f t="shared" ca="1" si="5"/>
        <v>0</v>
      </c>
    </row>
    <row r="170" spans="1:17" s="103" customFormat="1">
      <c r="A170" s="95">
        <v>46114.75</v>
      </c>
      <c r="B170" s="96">
        <v>46114.75</v>
      </c>
      <c r="C170" s="99">
        <v>23.5</v>
      </c>
      <c r="D170" s="99">
        <v>95.8</v>
      </c>
      <c r="E170" s="99">
        <v>13.1</v>
      </c>
      <c r="F170" s="99">
        <v>8.6999999999999993</v>
      </c>
      <c r="G170" s="99">
        <v>507.4</v>
      </c>
      <c r="H170" s="99">
        <v>13.2</v>
      </c>
      <c r="I170" s="99">
        <v>8.5</v>
      </c>
      <c r="J170" s="99">
        <v>151.5</v>
      </c>
      <c r="K170" s="99">
        <v>12.9</v>
      </c>
      <c r="L170" s="99">
        <v>7.6</v>
      </c>
      <c r="M170" s="99">
        <v>248.6</v>
      </c>
      <c r="N170" s="99">
        <v>52793</v>
      </c>
      <c r="O170" s="99">
        <v>33777</v>
      </c>
      <c r="P170" s="99">
        <f t="shared" si="4"/>
        <v>42</v>
      </c>
      <c r="Q170" s="99" t="b">
        <f t="shared" ca="1" si="5"/>
        <v>0</v>
      </c>
    </row>
    <row r="171" spans="1:17" s="103" customFormat="1">
      <c r="A171" s="95">
        <v>46114.760416666664</v>
      </c>
      <c r="B171" s="96">
        <v>46114.760416666664</v>
      </c>
      <c r="C171" s="99">
        <v>23.5</v>
      </c>
      <c r="D171" s="99">
        <v>96.2</v>
      </c>
      <c r="E171" s="99">
        <v>13.1</v>
      </c>
      <c r="F171" s="99">
        <v>8.6</v>
      </c>
      <c r="G171" s="99">
        <v>507.4</v>
      </c>
      <c r="H171" s="99">
        <v>13.2</v>
      </c>
      <c r="I171" s="99">
        <v>8.5</v>
      </c>
      <c r="J171" s="99">
        <v>150.9</v>
      </c>
      <c r="K171" s="99">
        <v>12.9</v>
      </c>
      <c r="L171" s="99">
        <v>7.6</v>
      </c>
      <c r="M171" s="99">
        <v>249.4</v>
      </c>
      <c r="N171" s="99">
        <v>52816</v>
      </c>
      <c r="O171" s="99">
        <v>33794.800000000003</v>
      </c>
      <c r="P171" s="99">
        <f t="shared" si="4"/>
        <v>40.80000000000291</v>
      </c>
      <c r="Q171" s="99" t="b">
        <f t="shared" ca="1" si="5"/>
        <v>0</v>
      </c>
    </row>
    <row r="172" spans="1:17" s="103" customFormat="1">
      <c r="A172" s="95">
        <v>46114.770833333336</v>
      </c>
      <c r="B172" s="96">
        <v>46114.770833333336</v>
      </c>
      <c r="C172" s="99">
        <v>23.5</v>
      </c>
      <c r="D172" s="99">
        <v>96.2</v>
      </c>
      <c r="E172" s="99">
        <v>13.1</v>
      </c>
      <c r="F172" s="99">
        <v>9.3000000000000007</v>
      </c>
      <c r="G172" s="99">
        <v>461.5</v>
      </c>
      <c r="H172" s="99">
        <v>13.1</v>
      </c>
      <c r="I172" s="99">
        <v>9</v>
      </c>
      <c r="J172" s="99">
        <v>147.4</v>
      </c>
      <c r="K172" s="99">
        <v>12.8</v>
      </c>
      <c r="L172" s="99">
        <v>7.9</v>
      </c>
      <c r="M172" s="99">
        <v>244.1</v>
      </c>
      <c r="N172" s="99">
        <v>52839</v>
      </c>
      <c r="O172" s="99">
        <v>33812.5</v>
      </c>
      <c r="P172" s="99">
        <f t="shared" si="4"/>
        <v>40.69999999999709</v>
      </c>
      <c r="Q172" s="99" t="b">
        <f t="shared" ca="1" si="5"/>
        <v>0</v>
      </c>
    </row>
    <row r="173" spans="1:17" s="103" customFormat="1">
      <c r="A173" s="95">
        <v>46114.78125</v>
      </c>
      <c r="B173" s="96">
        <v>46114.78125</v>
      </c>
      <c r="C173" s="99">
        <v>23.6</v>
      </c>
      <c r="D173" s="99">
        <v>96.1</v>
      </c>
      <c r="E173" s="99">
        <v>13.1</v>
      </c>
      <c r="F173" s="99">
        <v>9.3000000000000007</v>
      </c>
      <c r="G173" s="99">
        <v>437.2</v>
      </c>
      <c r="H173" s="99">
        <v>13.2</v>
      </c>
      <c r="I173" s="99">
        <v>9</v>
      </c>
      <c r="J173" s="99">
        <v>143.6</v>
      </c>
      <c r="K173" s="99">
        <v>12.9</v>
      </c>
      <c r="L173" s="99">
        <v>7.9</v>
      </c>
      <c r="M173" s="99">
        <v>241.2</v>
      </c>
      <c r="N173" s="99">
        <v>52862</v>
      </c>
      <c r="O173" s="99">
        <v>33830.199999999997</v>
      </c>
      <c r="P173" s="99">
        <f t="shared" si="4"/>
        <v>40.69999999999709</v>
      </c>
      <c r="Q173" s="99" t="b">
        <f t="shared" ca="1" si="5"/>
        <v>0</v>
      </c>
    </row>
    <row r="174" spans="1:17" s="103" customFormat="1">
      <c r="A174" s="95">
        <v>46114.791666666664</v>
      </c>
      <c r="B174" s="96">
        <v>46114.791666666664</v>
      </c>
      <c r="C174" s="99">
        <v>23.7</v>
      </c>
      <c r="D174" s="99">
        <v>94.9</v>
      </c>
      <c r="E174" s="99">
        <v>13.2</v>
      </c>
      <c r="F174" s="99">
        <v>9.3000000000000007</v>
      </c>
      <c r="G174" s="99">
        <v>437.2</v>
      </c>
      <c r="H174" s="99">
        <v>13.2</v>
      </c>
      <c r="I174" s="99">
        <v>9.1</v>
      </c>
      <c r="J174" s="99">
        <v>141.6</v>
      </c>
      <c r="K174" s="99">
        <v>12.9</v>
      </c>
      <c r="L174" s="99">
        <v>7.9</v>
      </c>
      <c r="M174" s="99">
        <v>233.7</v>
      </c>
      <c r="N174" s="99">
        <v>52885</v>
      </c>
      <c r="O174" s="99">
        <v>33848</v>
      </c>
      <c r="P174" s="99">
        <f t="shared" si="4"/>
        <v>40.80000000000291</v>
      </c>
      <c r="Q174" s="99" t="b">
        <f t="shared" ca="1" si="5"/>
        <v>0</v>
      </c>
    </row>
    <row r="175" spans="1:17" s="103" customFormat="1">
      <c r="A175" s="95">
        <v>46114.802083333336</v>
      </c>
      <c r="B175" s="96">
        <v>46114.802083333336</v>
      </c>
      <c r="C175" s="99">
        <v>23.7</v>
      </c>
      <c r="D175" s="99">
        <v>93.9</v>
      </c>
      <c r="E175" s="99">
        <v>13.3</v>
      </c>
      <c r="F175" s="99">
        <v>9.3000000000000007</v>
      </c>
      <c r="G175" s="99">
        <v>391.3</v>
      </c>
      <c r="H175" s="99">
        <v>13.2</v>
      </c>
      <c r="I175" s="99">
        <v>9.1</v>
      </c>
      <c r="J175" s="99">
        <v>141</v>
      </c>
      <c r="K175" s="99">
        <v>12.8</v>
      </c>
      <c r="L175" s="99">
        <v>7.9</v>
      </c>
      <c r="M175" s="99">
        <v>243.5</v>
      </c>
      <c r="N175" s="99">
        <v>52905.2</v>
      </c>
      <c r="O175" s="99">
        <v>33864</v>
      </c>
      <c r="P175" s="99">
        <f t="shared" si="4"/>
        <v>36.19999999999709</v>
      </c>
      <c r="Q175" s="99" t="b">
        <f t="shared" ca="1" si="5"/>
        <v>0</v>
      </c>
    </row>
    <row r="176" spans="1:17" s="103" customFormat="1">
      <c r="A176" s="95">
        <v>46114.8125</v>
      </c>
      <c r="B176" s="96">
        <v>46114.8125</v>
      </c>
      <c r="C176" s="99">
        <v>23.7</v>
      </c>
      <c r="D176" s="99">
        <v>94.2</v>
      </c>
      <c r="E176" s="99">
        <v>13.3</v>
      </c>
      <c r="F176" s="99">
        <v>9.3000000000000007</v>
      </c>
      <c r="G176" s="99">
        <v>478.6</v>
      </c>
      <c r="H176" s="99">
        <v>13.3</v>
      </c>
      <c r="I176" s="99">
        <v>10</v>
      </c>
      <c r="J176" s="99">
        <v>144.5</v>
      </c>
      <c r="K176" s="99">
        <v>13</v>
      </c>
      <c r="L176" s="99">
        <v>8</v>
      </c>
      <c r="M176" s="99">
        <v>241.8</v>
      </c>
      <c r="N176" s="99">
        <v>52925.5</v>
      </c>
      <c r="O176" s="99">
        <v>33880</v>
      </c>
      <c r="P176" s="99">
        <f t="shared" si="4"/>
        <v>36.30000000000291</v>
      </c>
      <c r="Q176" s="99" t="b">
        <f t="shared" ca="1" si="5"/>
        <v>0</v>
      </c>
    </row>
    <row r="177" spans="1:17" s="103" customFormat="1">
      <c r="A177" s="95">
        <v>46114.822916666664</v>
      </c>
      <c r="B177" s="96">
        <v>46114.822916666664</v>
      </c>
      <c r="C177" s="99">
        <v>23.7</v>
      </c>
      <c r="D177" s="99">
        <v>94.3</v>
      </c>
      <c r="E177" s="99">
        <v>13.6</v>
      </c>
      <c r="F177" s="99">
        <v>10.6</v>
      </c>
      <c r="G177" s="99">
        <v>478.6</v>
      </c>
      <c r="H177" s="99">
        <v>13.3</v>
      </c>
      <c r="I177" s="99">
        <v>10.3</v>
      </c>
      <c r="J177" s="99">
        <v>140.4</v>
      </c>
      <c r="K177" s="99">
        <v>13</v>
      </c>
      <c r="L177" s="99">
        <v>8.6</v>
      </c>
      <c r="M177" s="99">
        <v>238.6</v>
      </c>
      <c r="N177" s="99">
        <v>52945.8</v>
      </c>
      <c r="O177" s="99">
        <v>33896</v>
      </c>
      <c r="P177" s="99">
        <f t="shared" si="4"/>
        <v>36.30000000000291</v>
      </c>
      <c r="Q177" s="99" t="b">
        <f t="shared" ca="1" si="5"/>
        <v>0</v>
      </c>
    </row>
    <row r="178" spans="1:17" s="103" customFormat="1">
      <c r="A178" s="95">
        <v>46114.833333333336</v>
      </c>
      <c r="B178" s="96">
        <v>46114.833333333336</v>
      </c>
      <c r="C178" s="99">
        <v>23.7</v>
      </c>
      <c r="D178" s="99">
        <v>93.6</v>
      </c>
      <c r="E178" s="99">
        <v>13.6</v>
      </c>
      <c r="F178" s="99">
        <v>10.6</v>
      </c>
      <c r="G178" s="99">
        <v>501.1</v>
      </c>
      <c r="H178" s="99">
        <v>12.8</v>
      </c>
      <c r="I178" s="99">
        <v>10.4</v>
      </c>
      <c r="J178" s="99">
        <v>175.3</v>
      </c>
      <c r="K178" s="99">
        <v>13.2</v>
      </c>
      <c r="L178" s="99">
        <v>9.4</v>
      </c>
      <c r="M178" s="99">
        <v>224.8</v>
      </c>
      <c r="N178" s="99">
        <v>52966</v>
      </c>
      <c r="O178" s="99">
        <v>33912</v>
      </c>
      <c r="P178" s="99">
        <f t="shared" si="4"/>
        <v>36.19999999999709</v>
      </c>
      <c r="Q178" s="99" t="b">
        <f t="shared" ca="1" si="5"/>
        <v>0</v>
      </c>
    </row>
    <row r="179" spans="1:17" s="103" customFormat="1">
      <c r="A179" s="95">
        <v>46114.84375</v>
      </c>
      <c r="B179" s="96">
        <v>46114.84375</v>
      </c>
      <c r="C179" s="99">
        <v>23.7</v>
      </c>
      <c r="D179" s="99">
        <v>93.3</v>
      </c>
      <c r="E179" s="99">
        <v>13.6</v>
      </c>
      <c r="F179" s="99">
        <v>10.6</v>
      </c>
      <c r="G179" s="99">
        <v>501.1</v>
      </c>
      <c r="H179" s="99">
        <v>13.5</v>
      </c>
      <c r="I179" s="99">
        <v>10.3</v>
      </c>
      <c r="J179" s="99">
        <v>177.6</v>
      </c>
      <c r="K179" s="99">
        <v>13.3</v>
      </c>
      <c r="L179" s="99">
        <v>9.4</v>
      </c>
      <c r="M179" s="99">
        <v>226</v>
      </c>
      <c r="N179" s="99">
        <v>52976.5</v>
      </c>
      <c r="O179" s="99">
        <v>33920.800000000003</v>
      </c>
      <c r="P179" s="99">
        <f t="shared" si="4"/>
        <v>19.30000000000291</v>
      </c>
      <c r="Q179" s="99" t="b">
        <f t="shared" ca="1" si="5"/>
        <v>0</v>
      </c>
    </row>
    <row r="180" spans="1:17" s="103" customFormat="1">
      <c r="A180" s="95">
        <v>46114.854166666664</v>
      </c>
      <c r="B180" s="96">
        <v>46114.854166666664</v>
      </c>
      <c r="C180" s="99">
        <v>23.7</v>
      </c>
      <c r="D180" s="99">
        <v>93.6</v>
      </c>
      <c r="E180" s="99">
        <v>13.9</v>
      </c>
      <c r="F180" s="99">
        <v>10.8</v>
      </c>
      <c r="G180" s="99">
        <v>440.8</v>
      </c>
      <c r="H180" s="99">
        <v>14</v>
      </c>
      <c r="I180" s="99">
        <v>10.4</v>
      </c>
      <c r="J180" s="99">
        <v>178.2</v>
      </c>
      <c r="K180" s="99">
        <v>13.7</v>
      </c>
      <c r="L180" s="99">
        <v>9.5</v>
      </c>
      <c r="M180" s="99">
        <v>228.2</v>
      </c>
      <c r="N180" s="99">
        <v>52987</v>
      </c>
      <c r="O180" s="99">
        <v>33929.5</v>
      </c>
      <c r="P180" s="99">
        <f t="shared" si="4"/>
        <v>19.19999999999709</v>
      </c>
      <c r="Q180" s="99" t="b">
        <f t="shared" ca="1" si="5"/>
        <v>0</v>
      </c>
    </row>
    <row r="181" spans="1:17" s="103" customFormat="1">
      <c r="A181" s="95">
        <v>46114.864583333336</v>
      </c>
      <c r="B181" s="96">
        <v>46114.864583333336</v>
      </c>
      <c r="C181" s="99">
        <v>23.6</v>
      </c>
      <c r="D181" s="99">
        <v>93.8</v>
      </c>
      <c r="E181" s="99">
        <v>13.9</v>
      </c>
      <c r="F181" s="99">
        <v>10.8</v>
      </c>
      <c r="G181" s="99">
        <v>448.9</v>
      </c>
      <c r="H181" s="99">
        <v>14.1</v>
      </c>
      <c r="I181" s="99">
        <v>10.4</v>
      </c>
      <c r="J181" s="99">
        <v>181.4</v>
      </c>
      <c r="K181" s="99">
        <v>13.8</v>
      </c>
      <c r="L181" s="99">
        <v>9.6</v>
      </c>
      <c r="M181" s="99">
        <v>234.9</v>
      </c>
      <c r="N181" s="99">
        <v>52997.5</v>
      </c>
      <c r="O181" s="99">
        <v>33938.199999999997</v>
      </c>
      <c r="P181" s="99">
        <f t="shared" si="4"/>
        <v>19.19999999999709</v>
      </c>
      <c r="Q181" s="99" t="b">
        <f t="shared" ca="1" si="5"/>
        <v>0</v>
      </c>
    </row>
    <row r="182" spans="1:17" s="103" customFormat="1">
      <c r="A182" s="95">
        <v>46114.875</v>
      </c>
      <c r="B182" s="96">
        <v>46114.875</v>
      </c>
      <c r="C182" s="99">
        <v>23.6</v>
      </c>
      <c r="D182" s="99">
        <v>94.2</v>
      </c>
      <c r="E182" s="99">
        <v>13.9</v>
      </c>
      <c r="F182" s="99">
        <v>10.9</v>
      </c>
      <c r="G182" s="99">
        <v>448.9</v>
      </c>
      <c r="H182" s="99">
        <v>13.5</v>
      </c>
      <c r="I182" s="99">
        <v>10.4</v>
      </c>
      <c r="J182" s="99">
        <v>200</v>
      </c>
      <c r="K182" s="99">
        <v>14.1</v>
      </c>
      <c r="L182" s="99">
        <v>10.4</v>
      </c>
      <c r="M182" s="99">
        <v>199.7</v>
      </c>
      <c r="N182" s="99">
        <v>53008</v>
      </c>
      <c r="O182" s="99">
        <v>33947</v>
      </c>
      <c r="P182" s="99">
        <f t="shared" si="4"/>
        <v>19.30000000000291</v>
      </c>
      <c r="Q182" s="99" t="b">
        <f t="shared" ca="1" si="5"/>
        <v>0</v>
      </c>
    </row>
    <row r="183" spans="1:17" s="103" customFormat="1">
      <c r="A183" s="95">
        <v>46114.885416666664</v>
      </c>
      <c r="B183" s="96">
        <v>46114.885416666664</v>
      </c>
      <c r="C183" s="99">
        <v>23.6</v>
      </c>
      <c r="D183" s="99">
        <v>94.6</v>
      </c>
      <c r="E183" s="99">
        <v>13.8</v>
      </c>
      <c r="F183" s="99">
        <v>10.8</v>
      </c>
      <c r="G183" s="99">
        <v>463.3</v>
      </c>
      <c r="H183" s="99">
        <v>14.7</v>
      </c>
      <c r="I183" s="99">
        <v>10.3</v>
      </c>
      <c r="J183" s="99">
        <v>200</v>
      </c>
      <c r="K183" s="99">
        <v>14.5</v>
      </c>
      <c r="L183" s="99">
        <v>10.199999999999999</v>
      </c>
      <c r="M183" s="99">
        <v>199.5</v>
      </c>
      <c r="N183" s="99">
        <v>53008</v>
      </c>
      <c r="O183" s="99">
        <v>33947</v>
      </c>
      <c r="P183" s="99">
        <f t="shared" si="4"/>
        <v>0</v>
      </c>
      <c r="Q183" s="99" t="b">
        <f t="shared" ca="1" si="5"/>
        <v>0</v>
      </c>
    </row>
    <row r="184" spans="1:17" s="103" customFormat="1">
      <c r="A184" s="95">
        <v>46114.895833333336</v>
      </c>
      <c r="B184" s="96">
        <v>46114.895833333336</v>
      </c>
      <c r="C184" s="99">
        <v>23.6</v>
      </c>
      <c r="D184" s="99">
        <v>94.9</v>
      </c>
      <c r="E184" s="99">
        <v>13.8</v>
      </c>
      <c r="F184" s="99">
        <v>10.8</v>
      </c>
      <c r="G184" s="99">
        <v>463.3</v>
      </c>
      <c r="H184" s="99">
        <v>15</v>
      </c>
      <c r="I184" s="99">
        <v>10.1</v>
      </c>
      <c r="J184" s="99">
        <v>200</v>
      </c>
      <c r="K184" s="99">
        <v>14.8</v>
      </c>
      <c r="L184" s="99">
        <v>10</v>
      </c>
      <c r="M184" s="99">
        <v>211.9</v>
      </c>
      <c r="N184" s="99">
        <v>53008</v>
      </c>
      <c r="O184" s="99">
        <v>33947</v>
      </c>
      <c r="P184" s="99">
        <f t="shared" si="4"/>
        <v>0</v>
      </c>
      <c r="Q184" s="99" t="b">
        <f t="shared" ca="1" si="5"/>
        <v>0</v>
      </c>
    </row>
    <row r="185" spans="1:17" s="103" customFormat="1">
      <c r="A185" s="95">
        <v>46114.90625</v>
      </c>
      <c r="B185" s="96">
        <v>46114.90625</v>
      </c>
      <c r="C185" s="99">
        <v>23.6</v>
      </c>
      <c r="D185" s="99">
        <v>94.9</v>
      </c>
      <c r="E185" s="99">
        <v>13.9</v>
      </c>
      <c r="F185" s="99">
        <v>10.9</v>
      </c>
      <c r="G185" s="99">
        <v>506.5</v>
      </c>
      <c r="H185" s="99">
        <v>15.2</v>
      </c>
      <c r="I185" s="99">
        <v>9.9</v>
      </c>
      <c r="J185" s="99">
        <v>200</v>
      </c>
      <c r="K185" s="99">
        <v>15</v>
      </c>
      <c r="L185" s="99">
        <v>9.8000000000000007</v>
      </c>
      <c r="M185" s="99">
        <v>214</v>
      </c>
      <c r="N185" s="99">
        <v>53008</v>
      </c>
      <c r="O185" s="99">
        <v>33947</v>
      </c>
      <c r="P185" s="99">
        <f t="shared" si="4"/>
        <v>0</v>
      </c>
      <c r="Q185" s="99" t="b">
        <f t="shared" ca="1" si="5"/>
        <v>0</v>
      </c>
    </row>
    <row r="186" spans="1:17" s="103" customFormat="1">
      <c r="A186" s="95">
        <v>46114.916666666664</v>
      </c>
      <c r="B186" s="96">
        <v>46114.916666666664</v>
      </c>
      <c r="C186" s="99">
        <v>23.6</v>
      </c>
      <c r="D186" s="99">
        <v>95.1</v>
      </c>
      <c r="E186" s="99">
        <v>13.9</v>
      </c>
      <c r="F186" s="99">
        <v>10.9</v>
      </c>
      <c r="G186" s="99">
        <v>493</v>
      </c>
      <c r="H186" s="99">
        <v>15.3</v>
      </c>
      <c r="I186" s="99">
        <v>9.6999999999999993</v>
      </c>
      <c r="J186" s="99">
        <v>200</v>
      </c>
      <c r="K186" s="99">
        <v>15.1</v>
      </c>
      <c r="L186" s="99">
        <v>9.6999999999999993</v>
      </c>
      <c r="M186" s="99">
        <v>216.8</v>
      </c>
      <c r="N186" s="99">
        <v>53008</v>
      </c>
      <c r="O186" s="99">
        <v>33947</v>
      </c>
      <c r="P186" s="99">
        <f t="shared" si="4"/>
        <v>0</v>
      </c>
      <c r="Q186" s="99" t="b">
        <f t="shared" ca="1" si="5"/>
        <v>0</v>
      </c>
    </row>
    <row r="187" spans="1:17" s="103" customFormat="1">
      <c r="A187" s="95">
        <v>46114.927083333336</v>
      </c>
      <c r="B187" s="96">
        <v>46114.927083333336</v>
      </c>
      <c r="C187" s="99">
        <v>23.6</v>
      </c>
      <c r="D187" s="99">
        <v>95.8</v>
      </c>
      <c r="E187" s="99">
        <v>13.8</v>
      </c>
      <c r="F187" s="99">
        <v>10.8</v>
      </c>
      <c r="G187" s="99">
        <v>493</v>
      </c>
      <c r="H187" s="99">
        <v>15.2</v>
      </c>
      <c r="I187" s="99">
        <v>9.6</v>
      </c>
      <c r="J187" s="99">
        <v>200</v>
      </c>
      <c r="K187" s="99">
        <v>14.9</v>
      </c>
      <c r="L187" s="99">
        <v>9.5</v>
      </c>
      <c r="M187" s="99">
        <v>217.2</v>
      </c>
      <c r="N187" s="99">
        <v>53008</v>
      </c>
      <c r="O187" s="99">
        <v>33947</v>
      </c>
      <c r="P187" s="99">
        <f t="shared" si="4"/>
        <v>0</v>
      </c>
      <c r="Q187" s="99" t="b">
        <f t="shared" ca="1" si="5"/>
        <v>0</v>
      </c>
    </row>
    <row r="188" spans="1:17" s="103" customFormat="1">
      <c r="A188" s="95">
        <v>46114.9375</v>
      </c>
      <c r="B188" s="96">
        <v>46114.9375</v>
      </c>
      <c r="C188" s="99">
        <v>23.5</v>
      </c>
      <c r="D188" s="99">
        <v>96.2</v>
      </c>
      <c r="E188" s="99">
        <v>13.6</v>
      </c>
      <c r="F188" s="99">
        <v>10.6</v>
      </c>
      <c r="G188" s="99">
        <v>509.2</v>
      </c>
      <c r="H188" s="99">
        <v>15.2</v>
      </c>
      <c r="I188" s="99">
        <v>9.5</v>
      </c>
      <c r="J188" s="99">
        <v>200</v>
      </c>
      <c r="K188" s="99">
        <v>14.9</v>
      </c>
      <c r="L188" s="99">
        <v>9.4</v>
      </c>
      <c r="M188" s="99">
        <v>217</v>
      </c>
      <c r="N188" s="99">
        <v>53008</v>
      </c>
      <c r="O188" s="99">
        <v>33947</v>
      </c>
      <c r="P188" s="99">
        <f t="shared" si="4"/>
        <v>0</v>
      </c>
      <c r="Q188" s="99" t="b">
        <f t="shared" ca="1" si="5"/>
        <v>0</v>
      </c>
    </row>
    <row r="189" spans="1:17" s="103" customFormat="1">
      <c r="A189" s="95">
        <v>46114.947916666664</v>
      </c>
      <c r="B189" s="96">
        <v>46114.947916666664</v>
      </c>
      <c r="C189" s="99">
        <v>23.5</v>
      </c>
      <c r="D189" s="99">
        <v>96.4</v>
      </c>
      <c r="E189" s="99">
        <v>13.6</v>
      </c>
      <c r="F189" s="99">
        <v>10.6</v>
      </c>
      <c r="G189" s="99">
        <v>484</v>
      </c>
      <c r="H189" s="99">
        <v>15.2</v>
      </c>
      <c r="I189" s="99">
        <v>9.5</v>
      </c>
      <c r="J189" s="99">
        <v>200</v>
      </c>
      <c r="K189" s="99">
        <v>14.9</v>
      </c>
      <c r="L189" s="99">
        <v>9.4</v>
      </c>
      <c r="M189" s="99">
        <v>218.9</v>
      </c>
      <c r="N189" s="99">
        <v>53008</v>
      </c>
      <c r="O189" s="99">
        <v>33947</v>
      </c>
      <c r="P189" s="99">
        <f t="shared" si="4"/>
        <v>0</v>
      </c>
      <c r="Q189" s="99" t="b">
        <f t="shared" ca="1" si="5"/>
        <v>0</v>
      </c>
    </row>
    <row r="190" spans="1:17" s="103" customFormat="1">
      <c r="A190" s="95">
        <v>46114.958333333336</v>
      </c>
      <c r="B190" s="96">
        <v>46114.958333333336</v>
      </c>
      <c r="C190" s="99">
        <v>23.4</v>
      </c>
      <c r="D190" s="99">
        <v>96.5</v>
      </c>
      <c r="E190" s="99">
        <v>13.5</v>
      </c>
      <c r="F190" s="99">
        <v>10.6</v>
      </c>
      <c r="G190" s="99">
        <v>484</v>
      </c>
      <c r="H190" s="99">
        <v>14.8</v>
      </c>
      <c r="I190" s="99">
        <v>9.1999999999999993</v>
      </c>
      <c r="J190" s="99">
        <v>200</v>
      </c>
      <c r="K190" s="99">
        <v>14.6</v>
      </c>
      <c r="L190" s="99">
        <v>9.1</v>
      </c>
      <c r="M190" s="99">
        <v>221.3</v>
      </c>
      <c r="N190" s="99">
        <v>53008</v>
      </c>
      <c r="O190" s="99">
        <v>33947</v>
      </c>
      <c r="P190" s="99">
        <f t="shared" si="4"/>
        <v>0</v>
      </c>
      <c r="Q190" s="99" t="b">
        <f t="shared" ca="1" si="5"/>
        <v>0</v>
      </c>
    </row>
    <row r="191" spans="1:17" s="103" customFormat="1">
      <c r="A191" s="95">
        <v>46114.96875</v>
      </c>
      <c r="B191" s="96">
        <v>46114.96875</v>
      </c>
      <c r="C191" s="99">
        <v>23.5</v>
      </c>
      <c r="D191" s="99">
        <v>96.5</v>
      </c>
      <c r="E191" s="99">
        <v>13.2</v>
      </c>
      <c r="F191" s="99">
        <v>10.5</v>
      </c>
      <c r="G191" s="99">
        <v>453.4</v>
      </c>
      <c r="H191" s="99">
        <v>14.6</v>
      </c>
      <c r="I191" s="99">
        <v>9.1</v>
      </c>
      <c r="J191" s="99">
        <v>200</v>
      </c>
      <c r="K191" s="99">
        <v>14.3</v>
      </c>
      <c r="L191" s="99">
        <v>8.9</v>
      </c>
      <c r="M191" s="99">
        <v>219.7</v>
      </c>
      <c r="N191" s="99">
        <v>53008</v>
      </c>
      <c r="O191" s="99">
        <v>33947</v>
      </c>
      <c r="P191" s="99">
        <f t="shared" si="4"/>
        <v>0</v>
      </c>
      <c r="Q191" s="99" t="b">
        <f t="shared" ca="1" si="5"/>
        <v>0</v>
      </c>
    </row>
    <row r="192" spans="1:17" s="103" customFormat="1">
      <c r="A192" s="95">
        <v>46114.979166666664</v>
      </c>
      <c r="B192" s="96">
        <v>46114.979166666664</v>
      </c>
      <c r="C192" s="99">
        <v>23.4</v>
      </c>
      <c r="D192" s="99">
        <v>96.7</v>
      </c>
      <c r="E192" s="99">
        <v>13.2</v>
      </c>
      <c r="F192" s="99">
        <v>10.5</v>
      </c>
      <c r="G192" s="99">
        <v>453.4</v>
      </c>
      <c r="H192" s="99">
        <v>14.3</v>
      </c>
      <c r="I192" s="99">
        <v>9.1999999999999993</v>
      </c>
      <c r="J192" s="99">
        <v>200</v>
      </c>
      <c r="K192" s="99">
        <v>14</v>
      </c>
      <c r="L192" s="99">
        <v>9.1</v>
      </c>
      <c r="M192" s="99">
        <v>214</v>
      </c>
      <c r="N192" s="99">
        <v>53008</v>
      </c>
      <c r="O192" s="99">
        <v>33947</v>
      </c>
      <c r="P192" s="99">
        <f t="shared" si="4"/>
        <v>0</v>
      </c>
      <c r="Q192" s="99" t="b">
        <f t="shared" ca="1" si="5"/>
        <v>0</v>
      </c>
    </row>
    <row r="193" spans="1:17" s="103" customFormat="1">
      <c r="A193" s="95">
        <v>46114.989583333336</v>
      </c>
      <c r="B193" s="96">
        <v>46114.989583333336</v>
      </c>
      <c r="C193" s="99">
        <v>23.4</v>
      </c>
      <c r="D193" s="99">
        <v>96.7</v>
      </c>
      <c r="E193" s="99">
        <v>13.2</v>
      </c>
      <c r="F193" s="99">
        <v>11.7</v>
      </c>
      <c r="G193" s="99">
        <v>476.8</v>
      </c>
      <c r="H193" s="99">
        <v>14</v>
      </c>
      <c r="I193" s="99">
        <v>10.3</v>
      </c>
      <c r="J193" s="99">
        <v>200</v>
      </c>
      <c r="K193" s="99">
        <v>13.7</v>
      </c>
      <c r="L193" s="99">
        <v>10.199999999999999</v>
      </c>
      <c r="M193" s="99">
        <v>209.7</v>
      </c>
      <c r="N193" s="99">
        <v>53008</v>
      </c>
      <c r="O193" s="99">
        <v>33947</v>
      </c>
      <c r="P193" s="99">
        <f t="shared" si="4"/>
        <v>0</v>
      </c>
      <c r="Q193" s="99" t="b">
        <f t="shared" ca="1" si="5"/>
        <v>0</v>
      </c>
    </row>
    <row r="194" spans="1:17" s="103" customFormat="1">
      <c r="A194" s="95">
        <v>46115</v>
      </c>
      <c r="B194" s="96">
        <v>46115</v>
      </c>
      <c r="C194" s="99">
        <v>23.4</v>
      </c>
      <c r="D194" s="99">
        <v>96.7</v>
      </c>
      <c r="E194" s="99">
        <v>13.2</v>
      </c>
      <c r="F194" s="99">
        <v>11.7</v>
      </c>
      <c r="G194" s="99">
        <v>490.3</v>
      </c>
      <c r="H194" s="99">
        <v>14.1</v>
      </c>
      <c r="I194" s="99">
        <v>10.3</v>
      </c>
      <c r="J194" s="99">
        <v>200</v>
      </c>
      <c r="K194" s="99">
        <v>13.6</v>
      </c>
      <c r="L194" s="99">
        <v>10.3</v>
      </c>
      <c r="M194" s="99">
        <v>211.5</v>
      </c>
      <c r="N194" s="99">
        <v>53008</v>
      </c>
      <c r="O194" s="99">
        <v>33947</v>
      </c>
      <c r="P194" s="99">
        <f t="shared" ref="P194:P257" si="6">(N194-N193)+(O194-O193)</f>
        <v>0</v>
      </c>
      <c r="Q194" s="99" t="b">
        <f t="shared" ref="Q194:Q257" ca="1" si="7">AND((A194&gt;=(TODAY()-1)),A194&lt;=TODAY())</f>
        <v>0</v>
      </c>
    </row>
    <row r="195" spans="1:17" s="103" customFormat="1">
      <c r="A195" s="95">
        <v>46115.010416666664</v>
      </c>
      <c r="B195" s="96">
        <v>46115.010416666664</v>
      </c>
      <c r="C195" s="99">
        <v>23.5</v>
      </c>
      <c r="D195" s="99">
        <v>97.1</v>
      </c>
      <c r="E195" s="99">
        <v>13.4</v>
      </c>
      <c r="F195" s="99">
        <v>11.8</v>
      </c>
      <c r="G195" s="99">
        <v>490.3</v>
      </c>
      <c r="H195" s="99">
        <v>14.2</v>
      </c>
      <c r="I195" s="99">
        <v>10.5</v>
      </c>
      <c r="J195" s="99">
        <v>200</v>
      </c>
      <c r="K195" s="99">
        <v>13.9</v>
      </c>
      <c r="L195" s="99">
        <v>10.4</v>
      </c>
      <c r="M195" s="99">
        <v>213.2</v>
      </c>
      <c r="N195" s="99">
        <v>53008</v>
      </c>
      <c r="O195" s="99">
        <v>33947</v>
      </c>
      <c r="P195" s="99">
        <f t="shared" si="6"/>
        <v>0</v>
      </c>
      <c r="Q195" s="99" t="b">
        <f t="shared" ca="1" si="7"/>
        <v>0</v>
      </c>
    </row>
    <row r="196" spans="1:17" s="103" customFormat="1">
      <c r="A196" s="95">
        <v>46115.020833333336</v>
      </c>
      <c r="B196" s="96">
        <v>46115.020833333336</v>
      </c>
      <c r="C196" s="99">
        <v>23.6</v>
      </c>
      <c r="D196" s="99">
        <v>97.4</v>
      </c>
      <c r="E196" s="99">
        <v>13.5</v>
      </c>
      <c r="F196" s="99">
        <v>11.9</v>
      </c>
      <c r="G196" s="99">
        <v>492.1</v>
      </c>
      <c r="H196" s="99">
        <v>14.3</v>
      </c>
      <c r="I196" s="99">
        <v>10.6</v>
      </c>
      <c r="J196" s="99">
        <v>200</v>
      </c>
      <c r="K196" s="99">
        <v>14</v>
      </c>
      <c r="L196" s="99">
        <v>10.5</v>
      </c>
      <c r="M196" s="99">
        <v>215.4</v>
      </c>
      <c r="N196" s="99">
        <v>53008</v>
      </c>
      <c r="O196" s="99">
        <v>33947</v>
      </c>
      <c r="P196" s="99">
        <f t="shared" si="6"/>
        <v>0</v>
      </c>
      <c r="Q196" s="99" t="b">
        <f t="shared" ca="1" si="7"/>
        <v>0</v>
      </c>
    </row>
    <row r="197" spans="1:17" s="103" customFormat="1">
      <c r="A197" s="95">
        <v>46115.03125</v>
      </c>
      <c r="B197" s="96">
        <v>46115.03125</v>
      </c>
      <c r="C197" s="99">
        <v>23.6</v>
      </c>
      <c r="D197" s="99">
        <v>97.5</v>
      </c>
      <c r="E197" s="99">
        <v>13.5</v>
      </c>
      <c r="F197" s="99">
        <v>11.9</v>
      </c>
      <c r="G197" s="99">
        <v>516.4</v>
      </c>
      <c r="H197" s="99">
        <v>14.4</v>
      </c>
      <c r="I197" s="99">
        <v>10.7</v>
      </c>
      <c r="J197" s="99">
        <v>200</v>
      </c>
      <c r="K197" s="99">
        <v>14.1</v>
      </c>
      <c r="L197" s="99">
        <v>10.7</v>
      </c>
      <c r="M197" s="99">
        <v>213</v>
      </c>
      <c r="N197" s="99">
        <v>53008</v>
      </c>
      <c r="O197" s="99">
        <v>33947</v>
      </c>
      <c r="P197" s="99">
        <f t="shared" si="6"/>
        <v>0</v>
      </c>
      <c r="Q197" s="99" t="b">
        <f t="shared" ca="1" si="7"/>
        <v>0</v>
      </c>
    </row>
    <row r="198" spans="1:17" s="103" customFormat="1">
      <c r="A198" s="95">
        <v>46115.041666666664</v>
      </c>
      <c r="B198" s="96">
        <v>46115.041666666664</v>
      </c>
      <c r="C198" s="99">
        <v>23.7</v>
      </c>
      <c r="D198" s="99">
        <v>97.7</v>
      </c>
      <c r="E198" s="99">
        <v>13.8</v>
      </c>
      <c r="F198" s="99">
        <v>11.9</v>
      </c>
      <c r="G198" s="99">
        <v>516.4</v>
      </c>
      <c r="H198" s="99">
        <v>14.5</v>
      </c>
      <c r="I198" s="99">
        <v>10.5</v>
      </c>
      <c r="J198" s="99">
        <v>200</v>
      </c>
      <c r="K198" s="99">
        <v>14.2</v>
      </c>
      <c r="L198" s="99">
        <v>10.4</v>
      </c>
      <c r="M198" s="99">
        <v>205.6</v>
      </c>
      <c r="N198" s="99">
        <v>53008</v>
      </c>
      <c r="O198" s="99">
        <v>33947</v>
      </c>
      <c r="P198" s="99">
        <f t="shared" si="6"/>
        <v>0</v>
      </c>
      <c r="Q198" s="99" t="b">
        <f t="shared" ca="1" si="7"/>
        <v>0</v>
      </c>
    </row>
    <row r="199" spans="1:17" s="103" customFormat="1">
      <c r="A199" s="95">
        <v>46115.052083333336</v>
      </c>
      <c r="B199" s="96">
        <v>46115.052083333336</v>
      </c>
      <c r="C199" s="99">
        <v>23.7</v>
      </c>
      <c r="D199" s="99">
        <v>98</v>
      </c>
      <c r="E199" s="99">
        <v>13.9</v>
      </c>
      <c r="F199" s="99">
        <v>12</v>
      </c>
      <c r="G199" s="99">
        <v>466.9</v>
      </c>
      <c r="H199" s="99">
        <v>14.6</v>
      </c>
      <c r="I199" s="99">
        <v>10.6</v>
      </c>
      <c r="J199" s="99">
        <v>200</v>
      </c>
      <c r="K199" s="99">
        <v>14.4</v>
      </c>
      <c r="L199" s="99">
        <v>10.5</v>
      </c>
      <c r="M199" s="99">
        <v>203.6</v>
      </c>
      <c r="N199" s="99">
        <v>53008</v>
      </c>
      <c r="O199" s="99">
        <v>33947</v>
      </c>
      <c r="P199" s="99">
        <f t="shared" si="6"/>
        <v>0</v>
      </c>
      <c r="Q199" s="99" t="b">
        <f t="shared" ca="1" si="7"/>
        <v>0</v>
      </c>
    </row>
    <row r="200" spans="1:17" s="103" customFormat="1">
      <c r="A200" s="95">
        <v>46115.0625</v>
      </c>
      <c r="B200" s="96">
        <v>46115.0625</v>
      </c>
      <c r="C200" s="99">
        <v>23.7</v>
      </c>
      <c r="D200" s="99">
        <v>97.8</v>
      </c>
      <c r="E200" s="99">
        <v>13.9</v>
      </c>
      <c r="F200" s="99">
        <v>12</v>
      </c>
      <c r="G200" s="99">
        <v>466.9</v>
      </c>
      <c r="H200" s="99">
        <v>14.7</v>
      </c>
      <c r="I200" s="99">
        <v>10.6</v>
      </c>
      <c r="J200" s="99">
        <v>200</v>
      </c>
      <c r="K200" s="99">
        <v>14.3</v>
      </c>
      <c r="L200" s="99">
        <v>10.5</v>
      </c>
      <c r="M200" s="99">
        <v>201.6</v>
      </c>
      <c r="N200" s="99">
        <v>53008</v>
      </c>
      <c r="O200" s="99">
        <v>33947</v>
      </c>
      <c r="P200" s="99">
        <f t="shared" si="6"/>
        <v>0</v>
      </c>
      <c r="Q200" s="99" t="b">
        <f t="shared" ca="1" si="7"/>
        <v>0</v>
      </c>
    </row>
    <row r="201" spans="1:17" s="103" customFormat="1">
      <c r="A201" s="95">
        <v>46115.072916666664</v>
      </c>
      <c r="B201" s="96">
        <v>46115.072916666664</v>
      </c>
      <c r="C201" s="99">
        <v>23.7</v>
      </c>
      <c r="D201" s="99">
        <v>97.8</v>
      </c>
      <c r="E201" s="99">
        <v>13.9</v>
      </c>
      <c r="F201" s="99">
        <v>12</v>
      </c>
      <c r="G201" s="99">
        <v>449.8</v>
      </c>
      <c r="H201" s="99">
        <v>14.6</v>
      </c>
      <c r="I201" s="99">
        <v>10.6</v>
      </c>
      <c r="J201" s="99">
        <v>200</v>
      </c>
      <c r="K201" s="99">
        <v>14.3</v>
      </c>
      <c r="L201" s="99">
        <v>10.5</v>
      </c>
      <c r="M201" s="99">
        <v>201.2</v>
      </c>
      <c r="N201" s="99">
        <v>53008</v>
      </c>
      <c r="O201" s="99">
        <v>33947</v>
      </c>
      <c r="P201" s="99">
        <f t="shared" si="6"/>
        <v>0</v>
      </c>
      <c r="Q201" s="99" t="b">
        <f t="shared" ca="1" si="7"/>
        <v>0</v>
      </c>
    </row>
    <row r="202" spans="1:17" s="103" customFormat="1">
      <c r="A202" s="95">
        <v>46115.083333333336</v>
      </c>
      <c r="B202" s="96">
        <v>46115.083333333336</v>
      </c>
      <c r="C202" s="99">
        <v>23.6</v>
      </c>
      <c r="D202" s="99">
        <v>98</v>
      </c>
      <c r="E202" s="99">
        <v>13.9</v>
      </c>
      <c r="F202" s="99">
        <v>12</v>
      </c>
      <c r="G202" s="99">
        <v>422.8</v>
      </c>
      <c r="H202" s="99">
        <v>14.6</v>
      </c>
      <c r="I202" s="99">
        <v>10.5</v>
      </c>
      <c r="J202" s="99">
        <v>200</v>
      </c>
      <c r="K202" s="99">
        <v>14.3</v>
      </c>
      <c r="L202" s="99">
        <v>10.5</v>
      </c>
      <c r="M202" s="99">
        <v>198.9</v>
      </c>
      <c r="N202" s="99">
        <v>53008</v>
      </c>
      <c r="O202" s="99">
        <v>33947</v>
      </c>
      <c r="P202" s="99">
        <f t="shared" si="6"/>
        <v>0</v>
      </c>
      <c r="Q202" s="99" t="b">
        <f t="shared" ca="1" si="7"/>
        <v>0</v>
      </c>
    </row>
    <row r="203" spans="1:17" s="103" customFormat="1">
      <c r="A203" s="95">
        <v>46115.09375</v>
      </c>
      <c r="B203" s="96">
        <v>46115.09375</v>
      </c>
      <c r="C203" s="99">
        <v>23.6</v>
      </c>
      <c r="D203" s="99">
        <v>98.1</v>
      </c>
      <c r="E203" s="99">
        <v>13.9</v>
      </c>
      <c r="F203" s="99">
        <v>11.9</v>
      </c>
      <c r="G203" s="99">
        <v>422.8</v>
      </c>
      <c r="H203" s="99">
        <v>14.6</v>
      </c>
      <c r="I203" s="99">
        <v>10.5</v>
      </c>
      <c r="J203" s="99">
        <v>200</v>
      </c>
      <c r="K203" s="99">
        <v>14.3</v>
      </c>
      <c r="L203" s="99">
        <v>10.4</v>
      </c>
      <c r="M203" s="99">
        <v>197.9</v>
      </c>
      <c r="N203" s="99">
        <v>53008</v>
      </c>
      <c r="O203" s="99">
        <v>33947</v>
      </c>
      <c r="P203" s="99">
        <f t="shared" si="6"/>
        <v>0</v>
      </c>
      <c r="Q203" s="99" t="b">
        <f t="shared" ca="1" si="7"/>
        <v>0</v>
      </c>
    </row>
    <row r="204" spans="1:17" s="103" customFormat="1">
      <c r="A204" s="95">
        <v>46115.104166666664</v>
      </c>
      <c r="B204" s="96">
        <v>46115.104166666664</v>
      </c>
      <c r="C204" s="99">
        <v>23.7</v>
      </c>
      <c r="D204" s="99">
        <v>98.4</v>
      </c>
      <c r="E204" s="99">
        <v>13.9</v>
      </c>
      <c r="F204" s="99">
        <v>12</v>
      </c>
      <c r="G204" s="99">
        <v>476.8</v>
      </c>
      <c r="H204" s="99">
        <v>14.5</v>
      </c>
      <c r="I204" s="99">
        <v>10.6</v>
      </c>
      <c r="J204" s="99">
        <v>200</v>
      </c>
      <c r="K204" s="99">
        <v>14.2</v>
      </c>
      <c r="L204" s="99">
        <v>10.5</v>
      </c>
      <c r="M204" s="99">
        <v>203.6</v>
      </c>
      <c r="N204" s="99">
        <v>53008</v>
      </c>
      <c r="O204" s="99">
        <v>33947</v>
      </c>
      <c r="P204" s="99">
        <f t="shared" si="6"/>
        <v>0</v>
      </c>
      <c r="Q204" s="99" t="b">
        <f t="shared" ca="1" si="7"/>
        <v>0</v>
      </c>
    </row>
    <row r="205" spans="1:17" s="103" customFormat="1">
      <c r="A205" s="95">
        <v>46115.114583333336</v>
      </c>
      <c r="B205" s="96">
        <v>46115.114583333336</v>
      </c>
      <c r="C205" s="99">
        <v>23.7</v>
      </c>
      <c r="D205" s="99">
        <v>98.4</v>
      </c>
      <c r="E205" s="99">
        <v>13.9</v>
      </c>
      <c r="F205" s="99">
        <v>12</v>
      </c>
      <c r="G205" s="99">
        <v>480.4</v>
      </c>
      <c r="H205" s="99">
        <v>14.7</v>
      </c>
      <c r="I205" s="99">
        <v>10.6</v>
      </c>
      <c r="J205" s="99">
        <v>200</v>
      </c>
      <c r="K205" s="99">
        <v>14.4</v>
      </c>
      <c r="L205" s="99">
        <v>10.5</v>
      </c>
      <c r="M205" s="99">
        <v>203</v>
      </c>
      <c r="N205" s="99">
        <v>53008</v>
      </c>
      <c r="O205" s="99">
        <v>33947</v>
      </c>
      <c r="P205" s="99">
        <f t="shared" si="6"/>
        <v>0</v>
      </c>
      <c r="Q205" s="99" t="b">
        <f t="shared" ca="1" si="7"/>
        <v>0</v>
      </c>
    </row>
    <row r="206" spans="1:17" s="103" customFormat="1">
      <c r="A206" s="95">
        <v>46115.125</v>
      </c>
      <c r="B206" s="96">
        <v>46115.125</v>
      </c>
      <c r="C206" s="99">
        <v>23.9</v>
      </c>
      <c r="D206" s="99">
        <v>99.3</v>
      </c>
      <c r="E206" s="99">
        <v>13.9</v>
      </c>
      <c r="F206" s="99">
        <v>12</v>
      </c>
      <c r="G206" s="99">
        <v>480.4</v>
      </c>
      <c r="H206" s="99">
        <v>14.7</v>
      </c>
      <c r="I206" s="99">
        <v>10.8</v>
      </c>
      <c r="J206" s="99">
        <v>200</v>
      </c>
      <c r="K206" s="99">
        <v>14.4</v>
      </c>
      <c r="L206" s="99">
        <v>10.7</v>
      </c>
      <c r="M206" s="99">
        <v>204.4</v>
      </c>
      <c r="N206" s="99">
        <v>53008</v>
      </c>
      <c r="O206" s="99">
        <v>33947</v>
      </c>
      <c r="P206" s="99">
        <f t="shared" si="6"/>
        <v>0</v>
      </c>
      <c r="Q206" s="99" t="b">
        <f t="shared" ca="1" si="7"/>
        <v>0</v>
      </c>
    </row>
    <row r="207" spans="1:17" s="103" customFormat="1">
      <c r="A207" s="95">
        <v>46115.135416666664</v>
      </c>
      <c r="B207" s="96">
        <v>46115.135416666664</v>
      </c>
      <c r="C207" s="99">
        <v>24</v>
      </c>
      <c r="D207" s="99">
        <v>99.4</v>
      </c>
      <c r="E207" s="99">
        <v>14.1</v>
      </c>
      <c r="F207" s="99">
        <v>12.2</v>
      </c>
      <c r="G207" s="99">
        <v>470.5</v>
      </c>
      <c r="H207" s="99">
        <v>14.6</v>
      </c>
      <c r="I207" s="99">
        <v>10.8</v>
      </c>
      <c r="J207" s="99">
        <v>200</v>
      </c>
      <c r="K207" s="99">
        <v>14.4</v>
      </c>
      <c r="L207" s="99">
        <v>10.6</v>
      </c>
      <c r="M207" s="99">
        <v>202.4</v>
      </c>
      <c r="N207" s="99">
        <v>53008</v>
      </c>
      <c r="O207" s="99">
        <v>33947</v>
      </c>
      <c r="P207" s="99">
        <f t="shared" si="6"/>
        <v>0</v>
      </c>
      <c r="Q207" s="99" t="b">
        <f t="shared" ca="1" si="7"/>
        <v>0</v>
      </c>
    </row>
    <row r="208" spans="1:17" s="103" customFormat="1">
      <c r="A208" s="95">
        <v>46115.145833333336</v>
      </c>
      <c r="B208" s="96">
        <v>46115.145833333336</v>
      </c>
      <c r="C208" s="99">
        <v>24</v>
      </c>
      <c r="D208" s="99">
        <v>99.6</v>
      </c>
      <c r="E208" s="99">
        <v>14.1</v>
      </c>
      <c r="F208" s="99">
        <v>12.2</v>
      </c>
      <c r="G208" s="99">
        <v>470.5</v>
      </c>
      <c r="H208" s="99">
        <v>14.8</v>
      </c>
      <c r="I208" s="99">
        <v>10.8</v>
      </c>
      <c r="J208" s="99">
        <v>200</v>
      </c>
      <c r="K208" s="99">
        <v>14.5</v>
      </c>
      <c r="L208" s="99">
        <v>10.7</v>
      </c>
      <c r="M208" s="99">
        <v>206</v>
      </c>
      <c r="N208" s="99">
        <v>53008</v>
      </c>
      <c r="O208" s="99">
        <v>33947</v>
      </c>
      <c r="P208" s="99">
        <f t="shared" si="6"/>
        <v>0</v>
      </c>
      <c r="Q208" s="99" t="b">
        <f t="shared" ca="1" si="7"/>
        <v>0</v>
      </c>
    </row>
    <row r="209" spans="1:17" s="103" customFormat="1">
      <c r="A209" s="95">
        <v>46115.15625</v>
      </c>
      <c r="B209" s="96">
        <v>46115.15625</v>
      </c>
      <c r="C209" s="99">
        <v>24</v>
      </c>
      <c r="D209" s="99">
        <v>99.4</v>
      </c>
      <c r="E209" s="99">
        <v>13.9</v>
      </c>
      <c r="F209" s="99">
        <v>10.9</v>
      </c>
      <c r="G209" s="99">
        <v>513.70000000000005</v>
      </c>
      <c r="H209" s="99">
        <v>14.7</v>
      </c>
      <c r="I209" s="99">
        <v>9.6999999999999993</v>
      </c>
      <c r="J209" s="99">
        <v>200</v>
      </c>
      <c r="K209" s="99">
        <v>14.4</v>
      </c>
      <c r="L209" s="99">
        <v>9.5</v>
      </c>
      <c r="M209" s="99">
        <v>209.5</v>
      </c>
      <c r="N209" s="99">
        <v>53008</v>
      </c>
      <c r="O209" s="99">
        <v>33947</v>
      </c>
      <c r="P209" s="99">
        <f t="shared" si="6"/>
        <v>0</v>
      </c>
      <c r="Q209" s="99" t="b">
        <f t="shared" ca="1" si="7"/>
        <v>0</v>
      </c>
    </row>
    <row r="210" spans="1:17" s="103" customFormat="1">
      <c r="A210" s="95">
        <v>46115.166666666664</v>
      </c>
      <c r="B210" s="96">
        <v>46115.166666666664</v>
      </c>
      <c r="C210" s="99">
        <v>23.9</v>
      </c>
      <c r="D210" s="99">
        <v>99.4</v>
      </c>
      <c r="E210" s="99">
        <v>13.9</v>
      </c>
      <c r="F210" s="99">
        <v>10.9</v>
      </c>
      <c r="G210" s="99">
        <v>461.5</v>
      </c>
      <c r="H210" s="99">
        <v>14.8</v>
      </c>
      <c r="I210" s="99">
        <v>9.4</v>
      </c>
      <c r="J210" s="99">
        <v>200</v>
      </c>
      <c r="K210" s="99">
        <v>14.5</v>
      </c>
      <c r="L210" s="99">
        <v>9.3000000000000007</v>
      </c>
      <c r="M210" s="99">
        <v>206.9</v>
      </c>
      <c r="N210" s="99">
        <v>53008</v>
      </c>
      <c r="O210" s="99">
        <v>33947</v>
      </c>
      <c r="P210" s="99">
        <f t="shared" si="6"/>
        <v>0</v>
      </c>
      <c r="Q210" s="99" t="b">
        <f t="shared" ca="1" si="7"/>
        <v>0</v>
      </c>
    </row>
    <row r="211" spans="1:17" s="103" customFormat="1">
      <c r="A211" s="95">
        <v>46115.177083333336</v>
      </c>
      <c r="B211" s="96">
        <v>46115.177083333336</v>
      </c>
      <c r="C211" s="99">
        <v>24</v>
      </c>
      <c r="D211" s="99">
        <v>99.6</v>
      </c>
      <c r="E211" s="99">
        <v>13.5</v>
      </c>
      <c r="F211" s="99">
        <v>10.6</v>
      </c>
      <c r="G211" s="99">
        <v>461.5</v>
      </c>
      <c r="H211" s="99">
        <v>14.6</v>
      </c>
      <c r="I211" s="99">
        <v>9.3000000000000007</v>
      </c>
      <c r="J211" s="99">
        <v>200</v>
      </c>
      <c r="K211" s="99">
        <v>14.1</v>
      </c>
      <c r="L211" s="99">
        <v>9.1999999999999993</v>
      </c>
      <c r="M211" s="99">
        <v>201.6</v>
      </c>
      <c r="N211" s="99">
        <v>53008</v>
      </c>
      <c r="O211" s="99">
        <v>33947</v>
      </c>
      <c r="P211" s="99">
        <f t="shared" si="6"/>
        <v>0</v>
      </c>
      <c r="Q211" s="99" t="b">
        <f t="shared" ca="1" si="7"/>
        <v>0</v>
      </c>
    </row>
    <row r="212" spans="1:17" s="103" customFormat="1">
      <c r="A212" s="95">
        <v>46115.1875</v>
      </c>
      <c r="B212" s="96">
        <v>46115.1875</v>
      </c>
      <c r="C212" s="99">
        <v>24</v>
      </c>
      <c r="D212" s="99">
        <v>99.9</v>
      </c>
      <c r="E212" s="99">
        <v>13.3</v>
      </c>
      <c r="F212" s="99">
        <v>10.3</v>
      </c>
      <c r="G212" s="99">
        <v>467.8</v>
      </c>
      <c r="H212" s="99">
        <v>14.3</v>
      </c>
      <c r="I212" s="99">
        <v>9.1</v>
      </c>
      <c r="J212" s="99">
        <v>200</v>
      </c>
      <c r="K212" s="99">
        <v>14</v>
      </c>
      <c r="L212" s="99">
        <v>9</v>
      </c>
      <c r="M212" s="99">
        <v>197.7</v>
      </c>
      <c r="N212" s="99">
        <v>53008</v>
      </c>
      <c r="O212" s="99">
        <v>33947</v>
      </c>
      <c r="P212" s="99">
        <f t="shared" si="6"/>
        <v>0</v>
      </c>
      <c r="Q212" s="99" t="b">
        <f t="shared" ca="1" si="7"/>
        <v>0</v>
      </c>
    </row>
    <row r="213" spans="1:17" s="103" customFormat="1">
      <c r="A213" s="95">
        <v>46115.197916666664</v>
      </c>
      <c r="B213" s="96">
        <v>46115.197916666664</v>
      </c>
      <c r="C213" s="99">
        <v>24.1</v>
      </c>
      <c r="D213" s="99">
        <v>100</v>
      </c>
      <c r="E213" s="99">
        <v>13.3</v>
      </c>
      <c r="F213" s="99">
        <v>10.3</v>
      </c>
      <c r="G213" s="99">
        <v>490.3</v>
      </c>
      <c r="H213" s="99">
        <v>14.3</v>
      </c>
      <c r="I213" s="99">
        <v>9.1999999999999993</v>
      </c>
      <c r="J213" s="99">
        <v>197.1</v>
      </c>
      <c r="K213" s="99">
        <v>14</v>
      </c>
      <c r="L213" s="99">
        <v>9.1</v>
      </c>
      <c r="M213" s="99">
        <v>193.4</v>
      </c>
      <c r="N213" s="99">
        <v>53008</v>
      </c>
      <c r="O213" s="99">
        <v>33947</v>
      </c>
      <c r="P213" s="99">
        <f t="shared" si="6"/>
        <v>0</v>
      </c>
      <c r="Q213" s="99" t="b">
        <f t="shared" ca="1" si="7"/>
        <v>0</v>
      </c>
    </row>
    <row r="214" spans="1:17" s="103" customFormat="1">
      <c r="A214" s="95">
        <v>46115.208333333336</v>
      </c>
      <c r="B214" s="96">
        <v>46115.208333333336</v>
      </c>
      <c r="C214" s="99">
        <v>24.2</v>
      </c>
      <c r="D214" s="99">
        <v>100</v>
      </c>
      <c r="E214" s="99">
        <v>13.1</v>
      </c>
      <c r="F214" s="99">
        <v>10.4</v>
      </c>
      <c r="G214" s="99">
        <v>490.3</v>
      </c>
      <c r="H214" s="99">
        <v>14</v>
      </c>
      <c r="I214" s="99">
        <v>9.1</v>
      </c>
      <c r="J214" s="99">
        <v>200</v>
      </c>
      <c r="K214" s="99">
        <v>13.6</v>
      </c>
      <c r="L214" s="99">
        <v>9</v>
      </c>
      <c r="M214" s="99">
        <v>190</v>
      </c>
      <c r="N214" s="99">
        <v>53008</v>
      </c>
      <c r="O214" s="99">
        <v>33947</v>
      </c>
      <c r="P214" s="99">
        <f t="shared" si="6"/>
        <v>0</v>
      </c>
      <c r="Q214" s="99" t="b">
        <f t="shared" ca="1" si="7"/>
        <v>0</v>
      </c>
    </row>
    <row r="215" spans="1:17" s="103" customFormat="1">
      <c r="A215" s="95">
        <v>46115.21875</v>
      </c>
      <c r="B215" s="96">
        <v>46115.21875</v>
      </c>
      <c r="C215" s="99">
        <v>24.2</v>
      </c>
      <c r="D215" s="99">
        <v>100</v>
      </c>
      <c r="E215" s="99">
        <v>13.1</v>
      </c>
      <c r="F215" s="99">
        <v>10.4</v>
      </c>
      <c r="G215" s="99">
        <v>509.2</v>
      </c>
      <c r="H215" s="99">
        <v>13.9</v>
      </c>
      <c r="I215" s="99">
        <v>9.1999999999999993</v>
      </c>
      <c r="J215" s="99">
        <v>200</v>
      </c>
      <c r="K215" s="99">
        <v>13.6</v>
      </c>
      <c r="L215" s="99">
        <v>9.1</v>
      </c>
      <c r="M215" s="99">
        <v>202.6</v>
      </c>
      <c r="N215" s="99">
        <v>53008</v>
      </c>
      <c r="O215" s="99">
        <v>33947</v>
      </c>
      <c r="P215" s="99">
        <f t="shared" si="6"/>
        <v>0</v>
      </c>
      <c r="Q215" s="99" t="b">
        <f t="shared" ca="1" si="7"/>
        <v>0</v>
      </c>
    </row>
    <row r="216" spans="1:17" s="103" customFormat="1">
      <c r="A216" s="95">
        <v>46115.229166666664</v>
      </c>
      <c r="B216" s="96">
        <v>46115.229166666664</v>
      </c>
      <c r="C216" s="99">
        <v>24.2</v>
      </c>
      <c r="D216" s="99">
        <v>100</v>
      </c>
      <c r="E216" s="99">
        <v>13</v>
      </c>
      <c r="F216" s="99">
        <v>10.5</v>
      </c>
      <c r="G216" s="99">
        <v>509.2</v>
      </c>
      <c r="H216" s="99">
        <v>14</v>
      </c>
      <c r="I216" s="99">
        <v>9.3000000000000007</v>
      </c>
      <c r="J216" s="99">
        <v>200</v>
      </c>
      <c r="K216" s="99">
        <v>13.6</v>
      </c>
      <c r="L216" s="99">
        <v>9.1</v>
      </c>
      <c r="M216" s="99">
        <v>207.9</v>
      </c>
      <c r="N216" s="99">
        <v>53008</v>
      </c>
      <c r="O216" s="99">
        <v>33947</v>
      </c>
      <c r="P216" s="99">
        <f t="shared" si="6"/>
        <v>0</v>
      </c>
      <c r="Q216" s="99" t="b">
        <f t="shared" ca="1" si="7"/>
        <v>0</v>
      </c>
    </row>
    <row r="217" spans="1:17" s="103" customFormat="1">
      <c r="A217" s="95">
        <v>46115.239583333336</v>
      </c>
      <c r="B217" s="96">
        <v>46115.239583333336</v>
      </c>
      <c r="C217" s="99">
        <v>24.2</v>
      </c>
      <c r="D217" s="99">
        <v>100</v>
      </c>
      <c r="E217" s="99">
        <v>12.9</v>
      </c>
      <c r="F217" s="99">
        <v>10.5</v>
      </c>
      <c r="G217" s="99">
        <v>474.1</v>
      </c>
      <c r="H217" s="99">
        <v>14</v>
      </c>
      <c r="I217" s="99">
        <v>9.3000000000000007</v>
      </c>
      <c r="J217" s="99">
        <v>200</v>
      </c>
      <c r="K217" s="99">
        <v>13.7</v>
      </c>
      <c r="L217" s="99">
        <v>9.1999999999999993</v>
      </c>
      <c r="M217" s="99">
        <v>211.7</v>
      </c>
      <c r="N217" s="99">
        <v>53008</v>
      </c>
      <c r="O217" s="99">
        <v>33947</v>
      </c>
      <c r="P217" s="99">
        <f t="shared" si="6"/>
        <v>0</v>
      </c>
      <c r="Q217" s="99" t="b">
        <f t="shared" ca="1" si="7"/>
        <v>0</v>
      </c>
    </row>
    <row r="218" spans="1:17" s="103" customFormat="1">
      <c r="A218" s="95">
        <v>46115.25</v>
      </c>
      <c r="B218" s="96">
        <v>46115.25</v>
      </c>
      <c r="C218" s="99">
        <v>24.3</v>
      </c>
      <c r="D218" s="99">
        <v>100</v>
      </c>
      <c r="E218" s="99">
        <v>12.9</v>
      </c>
      <c r="F218" s="99">
        <v>10.5</v>
      </c>
      <c r="G218" s="99">
        <v>490.3</v>
      </c>
      <c r="H218" s="99">
        <v>14.3</v>
      </c>
      <c r="I218" s="99">
        <v>9.6</v>
      </c>
      <c r="J218" s="99">
        <v>200</v>
      </c>
      <c r="K218" s="99">
        <v>14</v>
      </c>
      <c r="L218" s="99">
        <v>9.5</v>
      </c>
      <c r="M218" s="99">
        <v>218</v>
      </c>
      <c r="N218" s="99">
        <v>53008</v>
      </c>
      <c r="O218" s="99">
        <v>33947</v>
      </c>
      <c r="P218" s="99">
        <f t="shared" si="6"/>
        <v>0</v>
      </c>
      <c r="Q218" s="99" t="b">
        <f t="shared" ca="1" si="7"/>
        <v>0</v>
      </c>
    </row>
    <row r="219" spans="1:17" s="103" customFormat="1">
      <c r="A219" s="95">
        <v>46115.260416666664</v>
      </c>
      <c r="B219" s="96">
        <v>46115.260416666664</v>
      </c>
      <c r="C219" s="99">
        <v>24.3</v>
      </c>
      <c r="D219" s="99">
        <v>100</v>
      </c>
      <c r="E219" s="99">
        <v>13.3</v>
      </c>
      <c r="F219" s="99">
        <v>10.7</v>
      </c>
      <c r="G219" s="99">
        <v>490.3</v>
      </c>
      <c r="H219" s="99">
        <v>14.3</v>
      </c>
      <c r="I219" s="99">
        <v>9.6999999999999993</v>
      </c>
      <c r="J219" s="99">
        <v>200</v>
      </c>
      <c r="K219" s="99">
        <v>14</v>
      </c>
      <c r="L219" s="99">
        <v>9.5</v>
      </c>
      <c r="M219" s="99">
        <v>219.9</v>
      </c>
      <c r="N219" s="99">
        <v>53008.5</v>
      </c>
      <c r="O219" s="99">
        <v>33947</v>
      </c>
      <c r="P219" s="99">
        <f t="shared" si="6"/>
        <v>0.5</v>
      </c>
      <c r="Q219" s="99" t="b">
        <f t="shared" ca="1" si="7"/>
        <v>0</v>
      </c>
    </row>
    <row r="220" spans="1:17" s="103" customFormat="1">
      <c r="A220" s="95">
        <v>46115.270833333336</v>
      </c>
      <c r="B220" s="96">
        <v>46115.270833333336</v>
      </c>
      <c r="C220" s="99">
        <v>24.3</v>
      </c>
      <c r="D220" s="99">
        <v>100</v>
      </c>
      <c r="E220" s="99">
        <v>13.5</v>
      </c>
      <c r="F220" s="99">
        <v>10.8</v>
      </c>
      <c r="G220" s="99">
        <v>428.2</v>
      </c>
      <c r="H220" s="99">
        <v>14.6</v>
      </c>
      <c r="I220" s="99">
        <v>9.6999999999999993</v>
      </c>
      <c r="J220" s="99">
        <v>200</v>
      </c>
      <c r="K220" s="99">
        <v>14.3</v>
      </c>
      <c r="L220" s="99">
        <v>9.6</v>
      </c>
      <c r="M220" s="99">
        <v>217.2</v>
      </c>
      <c r="N220" s="99">
        <v>53009</v>
      </c>
      <c r="O220" s="99">
        <v>33947</v>
      </c>
      <c r="P220" s="99">
        <f t="shared" si="6"/>
        <v>0.5</v>
      </c>
      <c r="Q220" s="99" t="b">
        <f t="shared" ca="1" si="7"/>
        <v>0</v>
      </c>
    </row>
    <row r="221" spans="1:17" s="103" customFormat="1">
      <c r="A221" s="95">
        <v>46115.28125</v>
      </c>
      <c r="B221" s="96">
        <v>46115.28125</v>
      </c>
      <c r="C221" s="99">
        <v>24.3</v>
      </c>
      <c r="D221" s="99">
        <v>100</v>
      </c>
      <c r="E221" s="99">
        <v>13.5</v>
      </c>
      <c r="F221" s="99">
        <v>10.8</v>
      </c>
      <c r="G221" s="99">
        <v>463.3</v>
      </c>
      <c r="H221" s="99">
        <v>14.6</v>
      </c>
      <c r="I221" s="99">
        <v>9.6</v>
      </c>
      <c r="J221" s="99">
        <v>200</v>
      </c>
      <c r="K221" s="99">
        <v>14.3</v>
      </c>
      <c r="L221" s="99">
        <v>9.6</v>
      </c>
      <c r="M221" s="99">
        <v>220.9</v>
      </c>
      <c r="N221" s="99">
        <v>53009.5</v>
      </c>
      <c r="O221" s="99">
        <v>33947</v>
      </c>
      <c r="P221" s="99">
        <f t="shared" si="6"/>
        <v>0.5</v>
      </c>
      <c r="Q221" s="99" t="b">
        <f t="shared" ca="1" si="7"/>
        <v>0</v>
      </c>
    </row>
    <row r="222" spans="1:17" s="103" customFormat="1">
      <c r="A222" s="95">
        <v>46115.291666666664</v>
      </c>
      <c r="B222" s="96">
        <v>46115.291666666664</v>
      </c>
      <c r="C222" s="99">
        <v>24.3</v>
      </c>
      <c r="D222" s="99">
        <v>100</v>
      </c>
      <c r="E222" s="99">
        <v>13.7</v>
      </c>
      <c r="F222" s="99">
        <v>10.7</v>
      </c>
      <c r="G222" s="99">
        <v>463.3</v>
      </c>
      <c r="H222" s="99">
        <v>14.8</v>
      </c>
      <c r="I222" s="99">
        <v>9.6999999999999993</v>
      </c>
      <c r="J222" s="99">
        <v>200</v>
      </c>
      <c r="K222" s="99">
        <v>14.5</v>
      </c>
      <c r="L222" s="99">
        <v>10.3</v>
      </c>
      <c r="M222" s="99">
        <v>256.7</v>
      </c>
      <c r="N222" s="99">
        <v>53010</v>
      </c>
      <c r="O222" s="99">
        <v>33947</v>
      </c>
      <c r="P222" s="99">
        <f t="shared" si="6"/>
        <v>0.5</v>
      </c>
      <c r="Q222" s="99" t="b">
        <f t="shared" ca="1" si="7"/>
        <v>0</v>
      </c>
    </row>
    <row r="223" spans="1:17" s="103" customFormat="1">
      <c r="A223" s="95">
        <v>46115.302083333336</v>
      </c>
      <c r="B223" s="96">
        <v>46115.302083333336</v>
      </c>
      <c r="C223" s="99">
        <v>24</v>
      </c>
      <c r="D223" s="99">
        <v>100</v>
      </c>
      <c r="E223" s="99">
        <v>13.7</v>
      </c>
      <c r="F223" s="99">
        <v>10.7</v>
      </c>
      <c r="G223" s="99">
        <v>470.5</v>
      </c>
      <c r="H223" s="99">
        <v>14.8</v>
      </c>
      <c r="I223" s="99">
        <v>9.6</v>
      </c>
      <c r="J223" s="99">
        <v>200</v>
      </c>
      <c r="K223" s="99">
        <v>14.5</v>
      </c>
      <c r="L223" s="99">
        <v>9.8000000000000007</v>
      </c>
      <c r="M223" s="99">
        <v>259.10000000000002</v>
      </c>
      <c r="N223" s="99">
        <v>53023</v>
      </c>
      <c r="O223" s="99">
        <v>33957.199999999997</v>
      </c>
      <c r="P223" s="99">
        <f t="shared" si="6"/>
        <v>23.19999999999709</v>
      </c>
      <c r="Q223" s="99" t="b">
        <f t="shared" ca="1" si="7"/>
        <v>0</v>
      </c>
    </row>
    <row r="224" spans="1:17" s="103" customFormat="1">
      <c r="A224" s="95">
        <v>46115.3125</v>
      </c>
      <c r="B224" s="96">
        <v>46115.3125</v>
      </c>
      <c r="C224" s="99">
        <v>24</v>
      </c>
      <c r="D224" s="99">
        <v>100</v>
      </c>
      <c r="E224" s="99">
        <v>13.7</v>
      </c>
      <c r="F224" s="99">
        <v>10.7</v>
      </c>
      <c r="G224" s="99">
        <v>470.5</v>
      </c>
      <c r="H224" s="99">
        <v>15</v>
      </c>
      <c r="I224" s="99">
        <v>9.8000000000000007</v>
      </c>
      <c r="J224" s="99">
        <v>200</v>
      </c>
      <c r="K224" s="99">
        <v>14.7</v>
      </c>
      <c r="L224" s="99">
        <v>9.5</v>
      </c>
      <c r="M224" s="99">
        <v>255.1</v>
      </c>
      <c r="N224" s="99">
        <v>53036</v>
      </c>
      <c r="O224" s="99">
        <v>33967.5</v>
      </c>
      <c r="P224" s="99">
        <f t="shared" si="6"/>
        <v>23.30000000000291</v>
      </c>
      <c r="Q224" s="99" t="b">
        <f t="shared" ca="1" si="7"/>
        <v>0</v>
      </c>
    </row>
    <row r="225" spans="1:17" s="103" customFormat="1">
      <c r="A225" s="95">
        <v>46115.322916666664</v>
      </c>
      <c r="B225" s="96">
        <v>46115.322916666664</v>
      </c>
      <c r="C225" s="99">
        <v>24.2</v>
      </c>
      <c r="D225" s="99">
        <v>100</v>
      </c>
      <c r="E225" s="99">
        <v>13.8</v>
      </c>
      <c r="F225" s="99">
        <v>9.6</v>
      </c>
      <c r="G225" s="99">
        <v>473.2</v>
      </c>
      <c r="H225" s="99">
        <v>14.9</v>
      </c>
      <c r="I225" s="99">
        <v>8.6999999999999993</v>
      </c>
      <c r="J225" s="99">
        <v>200</v>
      </c>
      <c r="K225" s="99">
        <v>14.6</v>
      </c>
      <c r="L225" s="99">
        <v>8.4</v>
      </c>
      <c r="M225" s="99">
        <v>261.8</v>
      </c>
      <c r="N225" s="99">
        <v>53049</v>
      </c>
      <c r="O225" s="99">
        <v>33977.800000000003</v>
      </c>
      <c r="P225" s="99">
        <f t="shared" si="6"/>
        <v>23.30000000000291</v>
      </c>
      <c r="Q225" s="99" t="b">
        <f t="shared" ca="1" si="7"/>
        <v>0</v>
      </c>
    </row>
    <row r="226" spans="1:17" s="103" customFormat="1">
      <c r="A226" s="95">
        <v>46115.333333333336</v>
      </c>
      <c r="B226" s="96">
        <v>46115.333333333336</v>
      </c>
      <c r="C226" s="99">
        <v>24.2</v>
      </c>
      <c r="D226" s="99">
        <v>100</v>
      </c>
      <c r="E226" s="99">
        <v>13.8</v>
      </c>
      <c r="F226" s="99">
        <v>9.6</v>
      </c>
      <c r="G226" s="99">
        <v>503.8</v>
      </c>
      <c r="H226" s="99">
        <v>14.9</v>
      </c>
      <c r="I226" s="99">
        <v>9.1</v>
      </c>
      <c r="J226" s="99">
        <v>200</v>
      </c>
      <c r="K226" s="99">
        <v>14.7</v>
      </c>
      <c r="L226" s="99">
        <v>8.6999999999999993</v>
      </c>
      <c r="M226" s="99">
        <v>251.8</v>
      </c>
      <c r="N226" s="99">
        <v>53062</v>
      </c>
      <c r="O226" s="99">
        <v>33988</v>
      </c>
      <c r="P226" s="99">
        <f t="shared" si="6"/>
        <v>23.19999999999709</v>
      </c>
      <c r="Q226" s="99" t="b">
        <f t="shared" ca="1" si="7"/>
        <v>0</v>
      </c>
    </row>
    <row r="227" spans="1:17" s="103" customFormat="1">
      <c r="A227" s="95">
        <v>46115.34375</v>
      </c>
      <c r="B227" s="96">
        <v>46115.34375</v>
      </c>
      <c r="C227" s="99">
        <v>24.7</v>
      </c>
      <c r="D227" s="99">
        <v>100</v>
      </c>
      <c r="E227" s="99">
        <v>13.7</v>
      </c>
      <c r="F227" s="99">
        <v>9.5</v>
      </c>
      <c r="G227" s="99">
        <v>503.8</v>
      </c>
      <c r="H227" s="99">
        <v>13.9</v>
      </c>
      <c r="I227" s="99">
        <v>9.1</v>
      </c>
      <c r="J227" s="99">
        <v>200</v>
      </c>
      <c r="K227" s="99">
        <v>14.6</v>
      </c>
      <c r="L227" s="99">
        <v>8.5</v>
      </c>
      <c r="M227" s="99">
        <v>248</v>
      </c>
      <c r="N227" s="99">
        <v>53089</v>
      </c>
      <c r="O227" s="99">
        <v>34009</v>
      </c>
      <c r="P227" s="99">
        <f t="shared" si="6"/>
        <v>48</v>
      </c>
      <c r="Q227" s="99" t="b">
        <f t="shared" ca="1" si="7"/>
        <v>0</v>
      </c>
    </row>
    <row r="228" spans="1:17" s="103" customFormat="1">
      <c r="A228" s="95">
        <v>46115.354166666664</v>
      </c>
      <c r="B228" s="96">
        <v>46115.354166666664</v>
      </c>
      <c r="C228" s="99">
        <v>24.9</v>
      </c>
      <c r="D228" s="99">
        <v>98.4</v>
      </c>
      <c r="E228" s="99">
        <v>13.6</v>
      </c>
      <c r="F228" s="99">
        <v>9.5</v>
      </c>
      <c r="G228" s="99">
        <v>509.2</v>
      </c>
      <c r="H228" s="99">
        <v>14.9</v>
      </c>
      <c r="I228" s="99">
        <v>9.1</v>
      </c>
      <c r="J228" s="99">
        <v>157</v>
      </c>
      <c r="K228" s="99">
        <v>14.6</v>
      </c>
      <c r="L228" s="99">
        <v>8.1999999999999993</v>
      </c>
      <c r="M228" s="99">
        <v>255.7</v>
      </c>
      <c r="N228" s="99">
        <v>53116</v>
      </c>
      <c r="O228" s="99">
        <v>34030</v>
      </c>
      <c r="P228" s="99">
        <f t="shared" si="6"/>
        <v>48</v>
      </c>
      <c r="Q228" s="99" t="b">
        <f t="shared" ca="1" si="7"/>
        <v>0</v>
      </c>
    </row>
    <row r="229" spans="1:17" s="103" customFormat="1">
      <c r="A229" s="95">
        <v>46115.364583333336</v>
      </c>
      <c r="B229" s="96">
        <v>46115.364583333336</v>
      </c>
      <c r="C229" s="99">
        <v>24.8</v>
      </c>
      <c r="D229" s="99">
        <v>97.5</v>
      </c>
      <c r="E229" s="99">
        <v>13.6</v>
      </c>
      <c r="F229" s="99">
        <v>9.5</v>
      </c>
      <c r="G229" s="99">
        <v>477.7</v>
      </c>
      <c r="H229" s="99">
        <v>14.5</v>
      </c>
      <c r="I229" s="99">
        <v>8.8000000000000007</v>
      </c>
      <c r="J229" s="99">
        <v>165.4</v>
      </c>
      <c r="K229" s="99">
        <v>14.2</v>
      </c>
      <c r="L229" s="99">
        <v>8.1</v>
      </c>
      <c r="M229" s="99">
        <v>263.2</v>
      </c>
      <c r="N229" s="99">
        <v>53143</v>
      </c>
      <c r="O229" s="99">
        <v>34051</v>
      </c>
      <c r="P229" s="99">
        <f t="shared" si="6"/>
        <v>48</v>
      </c>
      <c r="Q229" s="99" t="b">
        <f t="shared" ca="1" si="7"/>
        <v>0</v>
      </c>
    </row>
    <row r="230" spans="1:17" s="103" customFormat="1">
      <c r="A230" s="95">
        <v>46115.375</v>
      </c>
      <c r="B230" s="96">
        <v>46115.375</v>
      </c>
      <c r="C230" s="99">
        <v>24.8</v>
      </c>
      <c r="D230" s="99">
        <v>98.1</v>
      </c>
      <c r="E230" s="99">
        <v>14</v>
      </c>
      <c r="F230" s="99">
        <v>8.3000000000000007</v>
      </c>
      <c r="G230" s="99">
        <v>477.7</v>
      </c>
      <c r="H230" s="99">
        <v>14.3</v>
      </c>
      <c r="I230" s="99">
        <v>8.4</v>
      </c>
      <c r="J230" s="99">
        <v>162.19999999999999</v>
      </c>
      <c r="K230" s="99">
        <v>14</v>
      </c>
      <c r="L230" s="99">
        <v>7.8</v>
      </c>
      <c r="M230" s="99">
        <v>260.2</v>
      </c>
      <c r="N230" s="99">
        <v>53170</v>
      </c>
      <c r="O230" s="99">
        <v>34072</v>
      </c>
      <c r="P230" s="99">
        <f t="shared" si="6"/>
        <v>48</v>
      </c>
      <c r="Q230" s="99" t="b">
        <f t="shared" ca="1" si="7"/>
        <v>0</v>
      </c>
    </row>
    <row r="231" spans="1:17" s="103" customFormat="1">
      <c r="A231" s="95">
        <v>46115.385416666664</v>
      </c>
      <c r="B231" s="96">
        <v>46115.385416666664</v>
      </c>
      <c r="C231" s="99">
        <v>25.3</v>
      </c>
      <c r="D231" s="99">
        <v>96.4</v>
      </c>
      <c r="E231" s="99">
        <v>14</v>
      </c>
      <c r="F231" s="99">
        <v>8.3000000000000007</v>
      </c>
      <c r="G231" s="99">
        <v>511.9</v>
      </c>
      <c r="H231" s="99">
        <v>14.2</v>
      </c>
      <c r="I231" s="99">
        <v>8.1999999999999993</v>
      </c>
      <c r="J231" s="99">
        <v>171.8</v>
      </c>
      <c r="K231" s="99">
        <v>13.9</v>
      </c>
      <c r="L231" s="99">
        <v>7.6</v>
      </c>
      <c r="M231" s="99">
        <v>269.5</v>
      </c>
      <c r="N231" s="99">
        <v>53194.5</v>
      </c>
      <c r="O231" s="99">
        <v>34092.5</v>
      </c>
      <c r="P231" s="99">
        <f t="shared" si="6"/>
        <v>45</v>
      </c>
      <c r="Q231" s="99" t="b">
        <f t="shared" ca="1" si="7"/>
        <v>0</v>
      </c>
    </row>
    <row r="232" spans="1:17" s="103" customFormat="1">
      <c r="A232" s="95">
        <v>46115.395833333336</v>
      </c>
      <c r="B232" s="96">
        <v>46115.395833333336</v>
      </c>
      <c r="C232" s="99">
        <v>25.4</v>
      </c>
      <c r="D232" s="99">
        <v>94.2</v>
      </c>
      <c r="E232" s="99">
        <v>13.6</v>
      </c>
      <c r="F232" s="99">
        <v>8.4</v>
      </c>
      <c r="G232" s="99">
        <v>511.9</v>
      </c>
      <c r="H232" s="99">
        <v>14</v>
      </c>
      <c r="I232" s="99">
        <v>8.4</v>
      </c>
      <c r="J232" s="99">
        <v>171.2</v>
      </c>
      <c r="K232" s="99">
        <v>13.7</v>
      </c>
      <c r="L232" s="99">
        <v>7.6</v>
      </c>
      <c r="M232" s="99">
        <v>268.3</v>
      </c>
      <c r="N232" s="99">
        <v>53219</v>
      </c>
      <c r="O232" s="99">
        <v>34113</v>
      </c>
      <c r="P232" s="99">
        <f t="shared" si="6"/>
        <v>45</v>
      </c>
      <c r="Q232" s="99" t="b">
        <f t="shared" ca="1" si="7"/>
        <v>0</v>
      </c>
    </row>
    <row r="233" spans="1:17" s="103" customFormat="1">
      <c r="A233" s="95">
        <v>46115.40625</v>
      </c>
      <c r="B233" s="96">
        <v>46115.40625</v>
      </c>
      <c r="C233" s="99">
        <v>25.4</v>
      </c>
      <c r="D233" s="99">
        <v>94.8</v>
      </c>
      <c r="E233" s="99">
        <v>13.6</v>
      </c>
      <c r="F233" s="99">
        <v>8.6</v>
      </c>
      <c r="G233" s="99">
        <v>502</v>
      </c>
      <c r="H233" s="99">
        <v>14</v>
      </c>
      <c r="I233" s="99">
        <v>8.5</v>
      </c>
      <c r="J233" s="99">
        <v>173.3</v>
      </c>
      <c r="K233" s="99">
        <v>13.7</v>
      </c>
      <c r="L233" s="99">
        <v>7.7</v>
      </c>
      <c r="M233" s="99">
        <v>269.3</v>
      </c>
      <c r="N233" s="99">
        <v>53243.5</v>
      </c>
      <c r="O233" s="99">
        <v>34133.5</v>
      </c>
      <c r="P233" s="99">
        <f t="shared" si="6"/>
        <v>45</v>
      </c>
      <c r="Q233" s="99" t="b">
        <f t="shared" ca="1" si="7"/>
        <v>0</v>
      </c>
    </row>
    <row r="234" spans="1:17" s="103" customFormat="1">
      <c r="A234" s="95">
        <v>46115.416666666664</v>
      </c>
      <c r="B234" s="96">
        <v>46115.416666666664</v>
      </c>
      <c r="C234" s="99">
        <v>25.4</v>
      </c>
      <c r="D234" s="99">
        <v>94.5</v>
      </c>
      <c r="E234" s="99">
        <v>13.6</v>
      </c>
      <c r="F234" s="99">
        <v>8.6</v>
      </c>
      <c r="G234" s="99">
        <v>452.5</v>
      </c>
      <c r="H234" s="99">
        <v>13.9</v>
      </c>
      <c r="I234" s="99">
        <v>8.5</v>
      </c>
      <c r="J234" s="99">
        <v>173</v>
      </c>
      <c r="K234" s="99">
        <v>13.5</v>
      </c>
      <c r="L234" s="99">
        <v>7.8</v>
      </c>
      <c r="M234" s="99">
        <v>268.10000000000002</v>
      </c>
      <c r="N234" s="99">
        <v>53268</v>
      </c>
      <c r="O234" s="99">
        <v>34154</v>
      </c>
      <c r="P234" s="99">
        <f t="shared" si="6"/>
        <v>45</v>
      </c>
      <c r="Q234" s="99" t="b">
        <f t="shared" ca="1" si="7"/>
        <v>0</v>
      </c>
    </row>
    <row r="235" spans="1:17" s="103" customFormat="1">
      <c r="A235" s="95">
        <v>46115.427083333336</v>
      </c>
      <c r="B235" s="96">
        <v>46115.427083333336</v>
      </c>
      <c r="C235" s="99">
        <v>25.3</v>
      </c>
      <c r="D235" s="99">
        <v>95.3</v>
      </c>
      <c r="E235" s="99">
        <v>13.5</v>
      </c>
      <c r="F235" s="99">
        <v>8.6</v>
      </c>
      <c r="G235" s="99">
        <v>452.5</v>
      </c>
      <c r="H235" s="99">
        <v>13.8</v>
      </c>
      <c r="I235" s="99">
        <v>8.5</v>
      </c>
      <c r="J235" s="99">
        <v>166.6</v>
      </c>
      <c r="K235" s="99">
        <v>13.5</v>
      </c>
      <c r="L235" s="99">
        <v>7.8</v>
      </c>
      <c r="M235" s="99">
        <v>265</v>
      </c>
      <c r="N235" s="99">
        <v>53293.5</v>
      </c>
      <c r="O235" s="99">
        <v>34175.199999999997</v>
      </c>
      <c r="P235" s="99">
        <f t="shared" si="6"/>
        <v>46.69999999999709</v>
      </c>
      <c r="Q235" s="99" t="b">
        <f t="shared" ca="1" si="7"/>
        <v>0</v>
      </c>
    </row>
    <row r="236" spans="1:17" s="103" customFormat="1">
      <c r="A236" s="95">
        <v>46115.4375</v>
      </c>
      <c r="B236" s="96">
        <v>46115.4375</v>
      </c>
      <c r="C236" s="99">
        <v>25.5</v>
      </c>
      <c r="D236" s="99">
        <v>96.1</v>
      </c>
      <c r="E236" s="99">
        <v>13.6</v>
      </c>
      <c r="F236" s="99">
        <v>8.6999999999999993</v>
      </c>
      <c r="G236" s="99">
        <v>473.2</v>
      </c>
      <c r="H236" s="99">
        <v>13.8</v>
      </c>
      <c r="I236" s="99">
        <v>8.6</v>
      </c>
      <c r="J236" s="99">
        <v>168</v>
      </c>
      <c r="K236" s="99">
        <v>13.5</v>
      </c>
      <c r="L236" s="99">
        <v>7.8</v>
      </c>
      <c r="M236" s="99">
        <v>265.7</v>
      </c>
      <c r="N236" s="99">
        <v>53319</v>
      </c>
      <c r="O236" s="99">
        <v>34196.5</v>
      </c>
      <c r="P236" s="99">
        <f t="shared" si="6"/>
        <v>46.80000000000291</v>
      </c>
      <c r="Q236" s="99" t="b">
        <f t="shared" ca="1" si="7"/>
        <v>0</v>
      </c>
    </row>
    <row r="237" spans="1:17" s="103" customFormat="1">
      <c r="A237" s="95">
        <v>46115.447916666664</v>
      </c>
      <c r="B237" s="96">
        <v>46115.447916666664</v>
      </c>
      <c r="C237" s="99">
        <v>25.2</v>
      </c>
      <c r="D237" s="99">
        <v>95.3</v>
      </c>
      <c r="E237" s="99">
        <v>13.6</v>
      </c>
      <c r="F237" s="99">
        <v>8.6999999999999993</v>
      </c>
      <c r="G237" s="99">
        <v>523.6</v>
      </c>
      <c r="H237" s="99">
        <v>13.8</v>
      </c>
      <c r="I237" s="99">
        <v>8.6999999999999993</v>
      </c>
      <c r="J237" s="99">
        <v>169.2</v>
      </c>
      <c r="K237" s="99">
        <v>13.5</v>
      </c>
      <c r="L237" s="99">
        <v>7.8</v>
      </c>
      <c r="M237" s="99">
        <v>267.10000000000002</v>
      </c>
      <c r="N237" s="99">
        <v>53344.5</v>
      </c>
      <c r="O237" s="99">
        <v>34217.800000000003</v>
      </c>
      <c r="P237" s="99">
        <f t="shared" si="6"/>
        <v>46.80000000000291</v>
      </c>
      <c r="Q237" s="99" t="b">
        <f t="shared" ca="1" si="7"/>
        <v>0</v>
      </c>
    </row>
    <row r="238" spans="1:17" s="103" customFormat="1">
      <c r="A238" s="95">
        <v>46115.458333333336</v>
      </c>
      <c r="B238" s="96">
        <v>46115.458333333336</v>
      </c>
      <c r="C238" s="99">
        <v>25.7</v>
      </c>
      <c r="D238" s="99">
        <v>95.8</v>
      </c>
      <c r="E238" s="99">
        <v>13.7</v>
      </c>
      <c r="F238" s="99">
        <v>8.6999999999999993</v>
      </c>
      <c r="G238" s="99">
        <v>523.6</v>
      </c>
      <c r="H238" s="99">
        <v>13.9</v>
      </c>
      <c r="I238" s="99">
        <v>8.6999999999999993</v>
      </c>
      <c r="J238" s="99">
        <v>164.5</v>
      </c>
      <c r="K238" s="99">
        <v>13.6</v>
      </c>
      <c r="L238" s="99">
        <v>7.9</v>
      </c>
      <c r="M238" s="99">
        <v>266.5</v>
      </c>
      <c r="N238" s="99">
        <v>53370</v>
      </c>
      <c r="O238" s="99">
        <v>34239</v>
      </c>
      <c r="P238" s="99">
        <f t="shared" si="6"/>
        <v>46.69999999999709</v>
      </c>
      <c r="Q238" s="99" t="b">
        <f t="shared" ca="1" si="7"/>
        <v>0</v>
      </c>
    </row>
    <row r="239" spans="1:17" s="103" customFormat="1">
      <c r="A239" s="95">
        <v>46115.46875</v>
      </c>
      <c r="B239" s="96">
        <v>46115.46875</v>
      </c>
      <c r="C239" s="99">
        <v>25.5</v>
      </c>
      <c r="D239" s="99">
        <v>95.2</v>
      </c>
      <c r="E239" s="99">
        <v>13.7</v>
      </c>
      <c r="F239" s="99">
        <v>8.6999999999999993</v>
      </c>
      <c r="G239" s="99">
        <v>500.2</v>
      </c>
      <c r="H239" s="99">
        <v>14</v>
      </c>
      <c r="I239" s="99">
        <v>8.6999999999999993</v>
      </c>
      <c r="J239" s="99">
        <v>165.7</v>
      </c>
      <c r="K239" s="99">
        <v>13.7</v>
      </c>
      <c r="L239" s="99">
        <v>7.9</v>
      </c>
      <c r="M239" s="99">
        <v>267.10000000000002</v>
      </c>
      <c r="N239" s="99">
        <v>53395.8</v>
      </c>
      <c r="O239" s="99">
        <v>34259.199999999997</v>
      </c>
      <c r="P239" s="99">
        <f t="shared" si="6"/>
        <v>46</v>
      </c>
      <c r="Q239" s="99" t="b">
        <f t="shared" ca="1" si="7"/>
        <v>0</v>
      </c>
    </row>
    <row r="240" spans="1:17" s="103" customFormat="1">
      <c r="A240" s="95">
        <v>46115.479166666664</v>
      </c>
      <c r="B240" s="96">
        <v>46115.479166666664</v>
      </c>
      <c r="C240" s="99">
        <v>25.4</v>
      </c>
      <c r="D240" s="99">
        <v>95.3</v>
      </c>
      <c r="E240" s="99">
        <v>13.8</v>
      </c>
      <c r="F240" s="99">
        <v>8.6999999999999993</v>
      </c>
      <c r="G240" s="99">
        <v>500.2</v>
      </c>
      <c r="H240" s="99">
        <v>14</v>
      </c>
      <c r="I240" s="99">
        <v>8.8000000000000007</v>
      </c>
      <c r="J240" s="99">
        <v>163.1</v>
      </c>
      <c r="K240" s="99">
        <v>13.7</v>
      </c>
      <c r="L240" s="99">
        <v>7.9</v>
      </c>
      <c r="M240" s="99">
        <v>265.7</v>
      </c>
      <c r="N240" s="99">
        <v>53421.5</v>
      </c>
      <c r="O240" s="99">
        <v>34279.5</v>
      </c>
      <c r="P240" s="99">
        <f t="shared" si="6"/>
        <v>46</v>
      </c>
      <c r="Q240" s="99" t="b">
        <f t="shared" ca="1" si="7"/>
        <v>0</v>
      </c>
    </row>
    <row r="241" spans="1:17" s="103" customFormat="1">
      <c r="A241" s="95">
        <v>46115.489583333336</v>
      </c>
      <c r="B241" s="96">
        <v>46115.489583333336</v>
      </c>
      <c r="C241" s="99">
        <v>25.6</v>
      </c>
      <c r="D241" s="99">
        <v>95.8</v>
      </c>
      <c r="E241" s="99">
        <v>13.9</v>
      </c>
      <c r="F241" s="99">
        <v>8.6999999999999993</v>
      </c>
      <c r="G241" s="99">
        <v>474.1</v>
      </c>
      <c r="H241" s="99">
        <v>14.1</v>
      </c>
      <c r="I241" s="99">
        <v>8.8000000000000007</v>
      </c>
      <c r="J241" s="99">
        <v>163.1</v>
      </c>
      <c r="K241" s="99">
        <v>13.8</v>
      </c>
      <c r="L241" s="99">
        <v>8</v>
      </c>
      <c r="M241" s="99">
        <v>267.7</v>
      </c>
      <c r="N241" s="99">
        <v>53447.199999999997</v>
      </c>
      <c r="O241" s="99">
        <v>34299.800000000003</v>
      </c>
      <c r="P241" s="99">
        <f t="shared" si="6"/>
        <v>46</v>
      </c>
      <c r="Q241" s="99" t="b">
        <f t="shared" ca="1" si="7"/>
        <v>0</v>
      </c>
    </row>
    <row r="242" spans="1:17" s="103" customFormat="1">
      <c r="A242" s="95">
        <v>46115.5</v>
      </c>
      <c r="B242" s="96">
        <v>46115.5</v>
      </c>
      <c r="C242" s="99">
        <v>25.8</v>
      </c>
      <c r="D242" s="99">
        <v>94.8</v>
      </c>
      <c r="E242" s="99">
        <v>13.9</v>
      </c>
      <c r="F242" s="99">
        <v>8.6999999999999993</v>
      </c>
      <c r="G242" s="99">
        <v>483.1</v>
      </c>
      <c r="H242" s="99">
        <v>14.2</v>
      </c>
      <c r="I242" s="99">
        <v>8.8000000000000007</v>
      </c>
      <c r="J242" s="99">
        <v>157.80000000000001</v>
      </c>
      <c r="K242" s="99">
        <v>13.9</v>
      </c>
      <c r="L242" s="99">
        <v>8</v>
      </c>
      <c r="M242" s="99">
        <v>263.60000000000002</v>
      </c>
      <c r="N242" s="99">
        <v>53473</v>
      </c>
      <c r="O242" s="99">
        <v>34320</v>
      </c>
      <c r="P242" s="99">
        <f t="shared" si="6"/>
        <v>46</v>
      </c>
      <c r="Q242" s="99" t="b">
        <f t="shared" ca="1" si="7"/>
        <v>0</v>
      </c>
    </row>
    <row r="243" spans="1:17" s="103" customFormat="1">
      <c r="A243" s="95">
        <v>46115.510416666664</v>
      </c>
      <c r="B243" s="96">
        <v>46115.510416666664</v>
      </c>
      <c r="C243" s="99">
        <v>26.1</v>
      </c>
      <c r="D243" s="99">
        <v>94.6</v>
      </c>
      <c r="E243" s="99">
        <v>13.9</v>
      </c>
      <c r="F243" s="99">
        <v>8.8000000000000007</v>
      </c>
      <c r="G243" s="99">
        <v>483.1</v>
      </c>
      <c r="H243" s="99">
        <v>14.2</v>
      </c>
      <c r="I243" s="99">
        <v>8.8000000000000007</v>
      </c>
      <c r="J243" s="99">
        <v>163.1</v>
      </c>
      <c r="K243" s="99">
        <v>13.9</v>
      </c>
      <c r="L243" s="99">
        <v>8.1</v>
      </c>
      <c r="M243" s="99">
        <v>267.3</v>
      </c>
      <c r="N243" s="99">
        <v>53500.2</v>
      </c>
      <c r="O243" s="99">
        <v>34341.199999999997</v>
      </c>
      <c r="P243" s="99">
        <f t="shared" si="6"/>
        <v>48.399999999994179</v>
      </c>
      <c r="Q243" s="99" t="b">
        <f t="shared" ca="1" si="7"/>
        <v>0</v>
      </c>
    </row>
    <row r="244" spans="1:17" s="103" customFormat="1">
      <c r="A244" s="95">
        <v>46115.520833333336</v>
      </c>
      <c r="B244" s="96">
        <v>46115.520833333336</v>
      </c>
      <c r="C244" s="99">
        <v>25.7</v>
      </c>
      <c r="D244" s="99">
        <v>94.5</v>
      </c>
      <c r="E244" s="99">
        <v>13.9</v>
      </c>
      <c r="F244" s="99">
        <v>8.6999999999999993</v>
      </c>
      <c r="G244" s="99">
        <v>411.1</v>
      </c>
      <c r="H244" s="99">
        <v>14.2</v>
      </c>
      <c r="I244" s="99">
        <v>8.8000000000000007</v>
      </c>
      <c r="J244" s="99">
        <v>161.30000000000001</v>
      </c>
      <c r="K244" s="99">
        <v>13.9</v>
      </c>
      <c r="L244" s="99">
        <v>8</v>
      </c>
      <c r="M244" s="99">
        <v>268.10000000000002</v>
      </c>
      <c r="N244" s="99">
        <v>53527.5</v>
      </c>
      <c r="O244" s="99">
        <v>34362.5</v>
      </c>
      <c r="P244" s="99">
        <f t="shared" si="6"/>
        <v>48.600000000005821</v>
      </c>
      <c r="Q244" s="99" t="b">
        <f t="shared" ca="1" si="7"/>
        <v>0</v>
      </c>
    </row>
    <row r="245" spans="1:17" s="103" customFormat="1">
      <c r="A245" s="95">
        <v>46115.53125</v>
      </c>
      <c r="B245" s="96">
        <v>46115.53125</v>
      </c>
      <c r="C245" s="99">
        <v>25.4</v>
      </c>
      <c r="D245" s="99">
        <v>95.8</v>
      </c>
      <c r="E245" s="99">
        <v>13.9</v>
      </c>
      <c r="F245" s="99">
        <v>8.6999999999999993</v>
      </c>
      <c r="G245" s="99">
        <v>487.6</v>
      </c>
      <c r="H245" s="99">
        <v>14.3</v>
      </c>
      <c r="I245" s="99">
        <v>8.8000000000000007</v>
      </c>
      <c r="J245" s="99">
        <v>159.6</v>
      </c>
      <c r="K245" s="99">
        <v>14</v>
      </c>
      <c r="L245" s="99">
        <v>8</v>
      </c>
      <c r="M245" s="99">
        <v>263.8</v>
      </c>
      <c r="N245" s="99">
        <v>53554.8</v>
      </c>
      <c r="O245" s="99">
        <v>34383.800000000003</v>
      </c>
      <c r="P245" s="99">
        <f t="shared" si="6"/>
        <v>48.600000000005821</v>
      </c>
      <c r="Q245" s="99" t="b">
        <f t="shared" ca="1" si="7"/>
        <v>0</v>
      </c>
    </row>
    <row r="246" spans="1:17" s="103" customFormat="1">
      <c r="A246" s="95">
        <v>46115.541666666664</v>
      </c>
      <c r="B246" s="96">
        <v>46115.541666666664</v>
      </c>
      <c r="C246" s="99">
        <v>25.4</v>
      </c>
      <c r="D246" s="99">
        <v>97.4</v>
      </c>
      <c r="E246" s="99">
        <v>14</v>
      </c>
      <c r="F246" s="99">
        <v>8.8000000000000007</v>
      </c>
      <c r="G246" s="99">
        <v>487.6</v>
      </c>
      <c r="H246" s="99">
        <v>14.3</v>
      </c>
      <c r="I246" s="99">
        <v>8.9</v>
      </c>
      <c r="J246" s="99">
        <v>161.9</v>
      </c>
      <c r="K246" s="99">
        <v>14</v>
      </c>
      <c r="L246" s="99">
        <v>8.1</v>
      </c>
      <c r="M246" s="99">
        <v>265.2</v>
      </c>
      <c r="N246" s="99">
        <v>53582</v>
      </c>
      <c r="O246" s="99">
        <v>34405</v>
      </c>
      <c r="P246" s="99">
        <f t="shared" si="6"/>
        <v>48.399999999994179</v>
      </c>
      <c r="Q246" s="99" t="b">
        <f t="shared" ca="1" si="7"/>
        <v>0</v>
      </c>
    </row>
    <row r="247" spans="1:17" s="103" customFormat="1">
      <c r="A247" s="95">
        <v>46115.552083333336</v>
      </c>
      <c r="B247" s="96">
        <v>46115.552083333336</v>
      </c>
      <c r="C247" s="99">
        <v>25.4</v>
      </c>
      <c r="D247" s="99">
        <v>97.8</v>
      </c>
      <c r="E247" s="99">
        <v>14</v>
      </c>
      <c r="F247" s="99">
        <v>8.8000000000000007</v>
      </c>
      <c r="G247" s="99">
        <v>444.4</v>
      </c>
      <c r="H247" s="99">
        <v>14.4</v>
      </c>
      <c r="I247" s="99">
        <v>8.9</v>
      </c>
      <c r="J247" s="99">
        <v>158.69999999999999</v>
      </c>
      <c r="K247" s="99">
        <v>14</v>
      </c>
      <c r="L247" s="99">
        <v>8.1999999999999993</v>
      </c>
      <c r="M247" s="99">
        <v>266.3</v>
      </c>
      <c r="N247" s="99">
        <v>53610.5</v>
      </c>
      <c r="O247" s="99">
        <v>34427</v>
      </c>
      <c r="P247" s="99">
        <f t="shared" si="6"/>
        <v>50.5</v>
      </c>
      <c r="Q247" s="99" t="b">
        <f t="shared" ca="1" si="7"/>
        <v>0</v>
      </c>
    </row>
    <row r="248" spans="1:17" s="103" customFormat="1">
      <c r="A248" s="95">
        <v>46115.5625</v>
      </c>
      <c r="B248" s="96">
        <v>46115.5625</v>
      </c>
      <c r="C248" s="99">
        <v>25.4</v>
      </c>
      <c r="D248" s="99">
        <v>98.1</v>
      </c>
      <c r="E248" s="99">
        <v>14</v>
      </c>
      <c r="F248" s="99">
        <v>8.8000000000000007</v>
      </c>
      <c r="G248" s="99">
        <v>444.4</v>
      </c>
      <c r="H248" s="99">
        <v>14.4</v>
      </c>
      <c r="I248" s="99">
        <v>8.9</v>
      </c>
      <c r="J248" s="99">
        <v>161.6</v>
      </c>
      <c r="K248" s="99">
        <v>14.1</v>
      </c>
      <c r="L248" s="99">
        <v>8.1</v>
      </c>
      <c r="M248" s="99">
        <v>268.5</v>
      </c>
      <c r="N248" s="99">
        <v>53639</v>
      </c>
      <c r="O248" s="99">
        <v>34449</v>
      </c>
      <c r="P248" s="99">
        <f t="shared" si="6"/>
        <v>50.5</v>
      </c>
      <c r="Q248" s="99" t="b">
        <f t="shared" ca="1" si="7"/>
        <v>0</v>
      </c>
    </row>
    <row r="249" spans="1:17" s="103" customFormat="1">
      <c r="A249" s="95">
        <v>46115.572916666664</v>
      </c>
      <c r="B249" s="96">
        <v>46115.572916666664</v>
      </c>
      <c r="C249" s="99">
        <v>25.1</v>
      </c>
      <c r="D249" s="99">
        <v>98.5</v>
      </c>
      <c r="E249" s="99">
        <v>14</v>
      </c>
      <c r="F249" s="99">
        <v>8.8000000000000007</v>
      </c>
      <c r="G249" s="99">
        <v>516.4</v>
      </c>
      <c r="H249" s="99">
        <v>14.4</v>
      </c>
      <c r="I249" s="99">
        <v>8.9</v>
      </c>
      <c r="J249" s="99">
        <v>161.6</v>
      </c>
      <c r="K249" s="99">
        <v>14.1</v>
      </c>
      <c r="L249" s="99">
        <v>8.1</v>
      </c>
      <c r="M249" s="99">
        <v>268.89999999999998</v>
      </c>
      <c r="N249" s="99">
        <v>53667.5</v>
      </c>
      <c r="O249" s="99">
        <v>34471</v>
      </c>
      <c r="P249" s="99">
        <f t="shared" si="6"/>
        <v>50.5</v>
      </c>
      <c r="Q249" s="99" t="b">
        <f t="shared" ca="1" si="7"/>
        <v>0</v>
      </c>
    </row>
    <row r="250" spans="1:17" s="103" customFormat="1">
      <c r="A250" s="95">
        <v>46115.583333333336</v>
      </c>
      <c r="B250" s="96">
        <v>46115.583333333336</v>
      </c>
      <c r="C250" s="99">
        <v>25.1</v>
      </c>
      <c r="D250" s="99">
        <v>99.4</v>
      </c>
      <c r="E250" s="99">
        <v>14</v>
      </c>
      <c r="F250" s="99">
        <v>8.8000000000000007</v>
      </c>
      <c r="G250" s="99">
        <v>524.5</v>
      </c>
      <c r="H250" s="99">
        <v>14.4</v>
      </c>
      <c r="I250" s="99">
        <v>8.9</v>
      </c>
      <c r="J250" s="99">
        <v>161.9</v>
      </c>
      <c r="K250" s="99">
        <v>14.2</v>
      </c>
      <c r="L250" s="99">
        <v>8.1999999999999993</v>
      </c>
      <c r="M250" s="99">
        <v>267.3</v>
      </c>
      <c r="N250" s="99">
        <v>53696</v>
      </c>
      <c r="O250" s="99">
        <v>34493</v>
      </c>
      <c r="P250" s="99">
        <f t="shared" si="6"/>
        <v>50.5</v>
      </c>
      <c r="Q250" s="99" t="b">
        <f t="shared" ca="1" si="7"/>
        <v>0</v>
      </c>
    </row>
    <row r="251" spans="1:17" s="103" customFormat="1">
      <c r="A251" s="95">
        <v>46115.59375</v>
      </c>
      <c r="B251" s="96">
        <v>46115.59375</v>
      </c>
      <c r="C251" s="99">
        <v>25.2</v>
      </c>
      <c r="D251" s="99">
        <v>99.7</v>
      </c>
      <c r="E251" s="99">
        <v>14.1</v>
      </c>
      <c r="F251" s="99">
        <v>8.8000000000000007</v>
      </c>
      <c r="G251" s="99">
        <v>524.5</v>
      </c>
      <c r="H251" s="99">
        <v>14.5</v>
      </c>
      <c r="I251" s="99">
        <v>8.9</v>
      </c>
      <c r="J251" s="99">
        <v>157.30000000000001</v>
      </c>
      <c r="K251" s="99">
        <v>14.2</v>
      </c>
      <c r="L251" s="99">
        <v>8.1999999999999993</v>
      </c>
      <c r="M251" s="99">
        <v>261</v>
      </c>
      <c r="N251" s="99">
        <v>53721.2</v>
      </c>
      <c r="O251" s="99">
        <v>34512.800000000003</v>
      </c>
      <c r="P251" s="99">
        <f t="shared" si="6"/>
        <v>45</v>
      </c>
      <c r="Q251" s="99" t="b">
        <f t="shared" ca="1" si="7"/>
        <v>0</v>
      </c>
    </row>
    <row r="252" spans="1:17" s="103" customFormat="1">
      <c r="A252" s="95">
        <v>46115.604166666664</v>
      </c>
      <c r="B252" s="96">
        <v>46115.604166666664</v>
      </c>
      <c r="C252" s="99">
        <v>25.2</v>
      </c>
      <c r="D252" s="99">
        <v>99.6</v>
      </c>
      <c r="E252" s="99">
        <v>14.1</v>
      </c>
      <c r="F252" s="99">
        <v>8.8000000000000007</v>
      </c>
      <c r="G252" s="99">
        <v>452.5</v>
      </c>
      <c r="H252" s="99">
        <v>14.5</v>
      </c>
      <c r="I252" s="99">
        <v>8.9</v>
      </c>
      <c r="J252" s="99">
        <v>159.9</v>
      </c>
      <c r="K252" s="99">
        <v>14.2</v>
      </c>
      <c r="L252" s="99">
        <v>8.1999999999999993</v>
      </c>
      <c r="M252" s="99">
        <v>263.8</v>
      </c>
      <c r="N252" s="99">
        <v>53746.5</v>
      </c>
      <c r="O252" s="99">
        <v>34532.5</v>
      </c>
      <c r="P252" s="99">
        <f t="shared" si="6"/>
        <v>45</v>
      </c>
      <c r="Q252" s="99" t="b">
        <f t="shared" ca="1" si="7"/>
        <v>0</v>
      </c>
    </row>
    <row r="253" spans="1:17" s="103" customFormat="1">
      <c r="A253" s="95">
        <v>46115.614583333336</v>
      </c>
      <c r="B253" s="96">
        <v>46115.614583333336</v>
      </c>
      <c r="C253" s="99">
        <v>25.3</v>
      </c>
      <c r="D253" s="99">
        <v>99</v>
      </c>
      <c r="E253" s="99">
        <v>14.1</v>
      </c>
      <c r="F253" s="99">
        <v>8.8000000000000007</v>
      </c>
      <c r="G253" s="99">
        <v>452.5</v>
      </c>
      <c r="H253" s="99">
        <v>14.5</v>
      </c>
      <c r="I253" s="99">
        <v>8.9</v>
      </c>
      <c r="J253" s="99">
        <v>159.30000000000001</v>
      </c>
      <c r="K253" s="99">
        <v>14.2</v>
      </c>
      <c r="L253" s="99">
        <v>8.1</v>
      </c>
      <c r="M253" s="99">
        <v>262.8</v>
      </c>
      <c r="N253" s="99">
        <v>53771.8</v>
      </c>
      <c r="O253" s="99">
        <v>34552.199999999997</v>
      </c>
      <c r="P253" s="99">
        <f t="shared" si="6"/>
        <v>45</v>
      </c>
      <c r="Q253" s="99" t="b">
        <f t="shared" ca="1" si="7"/>
        <v>0</v>
      </c>
    </row>
    <row r="254" spans="1:17" s="103" customFormat="1">
      <c r="A254" s="95">
        <v>46115.625</v>
      </c>
      <c r="B254" s="96">
        <v>46115.625</v>
      </c>
      <c r="C254" s="99">
        <v>25.7</v>
      </c>
      <c r="D254" s="99">
        <v>97.7</v>
      </c>
      <c r="E254" s="99">
        <v>14.1</v>
      </c>
      <c r="F254" s="99">
        <v>8.8000000000000007</v>
      </c>
      <c r="G254" s="99">
        <v>546.1</v>
      </c>
      <c r="H254" s="99">
        <v>14.5</v>
      </c>
      <c r="I254" s="99">
        <v>8.9</v>
      </c>
      <c r="J254" s="99">
        <v>159</v>
      </c>
      <c r="K254" s="99">
        <v>14.2</v>
      </c>
      <c r="L254" s="99">
        <v>8.1999999999999993</v>
      </c>
      <c r="M254" s="99">
        <v>263</v>
      </c>
      <c r="N254" s="99">
        <v>53797</v>
      </c>
      <c r="O254" s="99">
        <v>34572</v>
      </c>
      <c r="P254" s="99">
        <f t="shared" si="6"/>
        <v>45</v>
      </c>
      <c r="Q254" s="99" t="b">
        <f t="shared" ca="1" si="7"/>
        <v>0</v>
      </c>
    </row>
    <row r="255" spans="1:17" s="103" customFormat="1">
      <c r="A255" s="95">
        <v>46115.635416666664</v>
      </c>
      <c r="B255" s="96">
        <v>46115.635416666664</v>
      </c>
      <c r="C255" s="99">
        <v>25.6</v>
      </c>
      <c r="D255" s="99">
        <v>95.9</v>
      </c>
      <c r="E255" s="99">
        <v>14.1</v>
      </c>
      <c r="F255" s="99">
        <v>8.8000000000000007</v>
      </c>
      <c r="G255" s="99">
        <v>474.1</v>
      </c>
      <c r="H255" s="99">
        <v>14.5</v>
      </c>
      <c r="I255" s="99">
        <v>8.9</v>
      </c>
      <c r="J255" s="99">
        <v>157.30000000000001</v>
      </c>
      <c r="K255" s="99">
        <v>14.2</v>
      </c>
      <c r="L255" s="99">
        <v>8.1999999999999993</v>
      </c>
      <c r="M255" s="99">
        <v>264.8</v>
      </c>
      <c r="N255" s="99">
        <v>53826.2</v>
      </c>
      <c r="O255" s="99">
        <v>34594.800000000003</v>
      </c>
      <c r="P255" s="99">
        <f t="shared" si="6"/>
        <v>52</v>
      </c>
      <c r="Q255" s="99" t="b">
        <f t="shared" ca="1" si="7"/>
        <v>0</v>
      </c>
    </row>
    <row r="256" spans="1:17" s="103" customFormat="1">
      <c r="A256" s="95">
        <v>46115.645833333336</v>
      </c>
      <c r="B256" s="96">
        <v>46115.645833333336</v>
      </c>
      <c r="C256" s="99">
        <v>25.6</v>
      </c>
      <c r="D256" s="99">
        <v>96.2</v>
      </c>
      <c r="E256" s="99">
        <v>14.1</v>
      </c>
      <c r="F256" s="99">
        <v>8.8000000000000007</v>
      </c>
      <c r="G256" s="99">
        <v>474.1</v>
      </c>
      <c r="H256" s="99">
        <v>14.5</v>
      </c>
      <c r="I256" s="99">
        <v>8.9</v>
      </c>
      <c r="J256" s="99">
        <v>158.4</v>
      </c>
      <c r="K256" s="99">
        <v>14.3</v>
      </c>
      <c r="L256" s="99">
        <v>8.1999999999999993</v>
      </c>
      <c r="M256" s="99">
        <v>260.2</v>
      </c>
      <c r="N256" s="99">
        <v>53855.5</v>
      </c>
      <c r="O256" s="99">
        <v>34617.5</v>
      </c>
      <c r="P256" s="99">
        <f t="shared" si="6"/>
        <v>52</v>
      </c>
      <c r="Q256" s="99" t="b">
        <f t="shared" ca="1" si="7"/>
        <v>0</v>
      </c>
    </row>
    <row r="257" spans="1:17" s="103" customFormat="1">
      <c r="A257" s="95">
        <v>46115.65625</v>
      </c>
      <c r="B257" s="96">
        <v>46115.65625</v>
      </c>
      <c r="C257" s="99">
        <v>25.6</v>
      </c>
      <c r="D257" s="99">
        <v>96.8</v>
      </c>
      <c r="E257" s="99">
        <v>14.1</v>
      </c>
      <c r="F257" s="99">
        <v>8.8000000000000007</v>
      </c>
      <c r="G257" s="99">
        <v>465.1</v>
      </c>
      <c r="H257" s="99">
        <v>14.5</v>
      </c>
      <c r="I257" s="99">
        <v>8.9</v>
      </c>
      <c r="J257" s="99">
        <v>155.80000000000001</v>
      </c>
      <c r="K257" s="99">
        <v>14.2</v>
      </c>
      <c r="L257" s="99">
        <v>8.1999999999999993</v>
      </c>
      <c r="M257" s="99">
        <v>262.60000000000002</v>
      </c>
      <c r="N257" s="99">
        <v>53884.800000000003</v>
      </c>
      <c r="O257" s="99">
        <v>34640.199999999997</v>
      </c>
      <c r="P257" s="99">
        <f t="shared" si="6"/>
        <v>52</v>
      </c>
      <c r="Q257" s="99" t="b">
        <f t="shared" ca="1" si="7"/>
        <v>0</v>
      </c>
    </row>
    <row r="258" spans="1:17" s="103" customFormat="1">
      <c r="A258" s="95">
        <v>46115.666666666664</v>
      </c>
      <c r="B258" s="96">
        <v>46115.666666666664</v>
      </c>
      <c r="C258" s="99">
        <v>25.6</v>
      </c>
      <c r="D258" s="99">
        <v>97.2</v>
      </c>
      <c r="E258" s="99">
        <v>14.1</v>
      </c>
      <c r="F258" s="99">
        <v>8.8000000000000007</v>
      </c>
      <c r="G258" s="99">
        <v>555.1</v>
      </c>
      <c r="H258" s="99">
        <v>14.4</v>
      </c>
      <c r="I258" s="99">
        <v>8.9</v>
      </c>
      <c r="J258" s="99">
        <v>160.19999999999999</v>
      </c>
      <c r="K258" s="99">
        <v>14.1</v>
      </c>
      <c r="L258" s="99">
        <v>8.1</v>
      </c>
      <c r="M258" s="99">
        <v>262.39999999999998</v>
      </c>
      <c r="N258" s="99">
        <v>53914</v>
      </c>
      <c r="O258" s="99">
        <v>34663</v>
      </c>
      <c r="P258" s="99">
        <f t="shared" ref="P258:P321" si="8">(N258-N257)+(O258-O257)</f>
        <v>52</v>
      </c>
      <c r="Q258" s="99" t="b">
        <f t="shared" ref="Q258:Q321" ca="1" si="9">AND((A258&gt;=(TODAY()-1)),A258&lt;=TODAY())</f>
        <v>0</v>
      </c>
    </row>
    <row r="259" spans="1:17" s="103" customFormat="1">
      <c r="A259" s="95">
        <v>46115.677083333336</v>
      </c>
      <c r="B259" s="96">
        <v>46115.677083333336</v>
      </c>
      <c r="C259" s="99">
        <v>25.7</v>
      </c>
      <c r="D259" s="99">
        <v>97.4</v>
      </c>
      <c r="E259" s="99">
        <v>14</v>
      </c>
      <c r="F259" s="99">
        <v>8.8000000000000007</v>
      </c>
      <c r="G259" s="99">
        <v>555.1</v>
      </c>
      <c r="H259" s="99">
        <v>14.5</v>
      </c>
      <c r="I259" s="99">
        <v>8.9</v>
      </c>
      <c r="J259" s="99">
        <v>157.80000000000001</v>
      </c>
      <c r="K259" s="99">
        <v>14.2</v>
      </c>
      <c r="L259" s="99">
        <v>8.1999999999999993</v>
      </c>
      <c r="M259" s="99">
        <v>263.39999999999998</v>
      </c>
      <c r="N259" s="99">
        <v>53940.5</v>
      </c>
      <c r="O259" s="99">
        <v>34683.800000000003</v>
      </c>
      <c r="P259" s="99">
        <f t="shared" si="8"/>
        <v>47.30000000000291</v>
      </c>
      <c r="Q259" s="99" t="b">
        <f t="shared" ca="1" si="9"/>
        <v>0</v>
      </c>
    </row>
    <row r="260" spans="1:17" s="103" customFormat="1">
      <c r="A260" s="95">
        <v>46115.6875</v>
      </c>
      <c r="B260" s="96">
        <v>46115.6875</v>
      </c>
      <c r="C260" s="99">
        <v>25.7</v>
      </c>
      <c r="D260" s="99">
        <v>96.1</v>
      </c>
      <c r="E260" s="99">
        <v>14</v>
      </c>
      <c r="F260" s="99">
        <v>8.6999999999999993</v>
      </c>
      <c r="G260" s="99">
        <v>513.70000000000005</v>
      </c>
      <c r="H260" s="99">
        <v>14.4</v>
      </c>
      <c r="I260" s="99">
        <v>8.9</v>
      </c>
      <c r="J260" s="99">
        <v>156.69999999999999</v>
      </c>
      <c r="K260" s="99">
        <v>14.2</v>
      </c>
      <c r="L260" s="99">
        <v>8.1</v>
      </c>
      <c r="M260" s="99">
        <v>263.2</v>
      </c>
      <c r="N260" s="99">
        <v>53967</v>
      </c>
      <c r="O260" s="99">
        <v>34704.5</v>
      </c>
      <c r="P260" s="99">
        <f t="shared" si="8"/>
        <v>47.19999999999709</v>
      </c>
      <c r="Q260" s="99" t="b">
        <f t="shared" ca="1" si="9"/>
        <v>0</v>
      </c>
    </row>
    <row r="261" spans="1:17" s="103" customFormat="1">
      <c r="A261" s="95">
        <v>46115.697916666664</v>
      </c>
      <c r="B261" s="96">
        <v>46115.697916666664</v>
      </c>
      <c r="C261" s="99">
        <v>25.5</v>
      </c>
      <c r="D261" s="99">
        <v>97.4</v>
      </c>
      <c r="E261" s="99">
        <v>14</v>
      </c>
      <c r="F261" s="99">
        <v>8.6999999999999993</v>
      </c>
      <c r="G261" s="99">
        <v>513.70000000000005</v>
      </c>
      <c r="H261" s="99">
        <v>14.4</v>
      </c>
      <c r="I261" s="99">
        <v>8.9</v>
      </c>
      <c r="J261" s="99">
        <v>158.4</v>
      </c>
      <c r="K261" s="99">
        <v>14.1</v>
      </c>
      <c r="L261" s="99">
        <v>8.1</v>
      </c>
      <c r="M261" s="99">
        <v>262.39999999999998</v>
      </c>
      <c r="N261" s="99">
        <v>53993.5</v>
      </c>
      <c r="O261" s="99">
        <v>34725.199999999997</v>
      </c>
      <c r="P261" s="99">
        <f t="shared" si="8"/>
        <v>47.19999999999709</v>
      </c>
      <c r="Q261" s="99" t="b">
        <f t="shared" ca="1" si="9"/>
        <v>0</v>
      </c>
    </row>
    <row r="262" spans="1:17" s="103" customFormat="1">
      <c r="A262" s="95">
        <v>46115.708333333336</v>
      </c>
      <c r="B262" s="96">
        <v>46115.708333333336</v>
      </c>
      <c r="C262" s="99">
        <v>25.5</v>
      </c>
      <c r="D262" s="99">
        <v>97.4</v>
      </c>
      <c r="E262" s="99">
        <v>14.1</v>
      </c>
      <c r="F262" s="99">
        <v>8.8000000000000007</v>
      </c>
      <c r="G262" s="99">
        <v>518.20000000000005</v>
      </c>
      <c r="H262" s="99">
        <v>14.4</v>
      </c>
      <c r="I262" s="99">
        <v>8.9</v>
      </c>
      <c r="J262" s="99">
        <v>157</v>
      </c>
      <c r="K262" s="99">
        <v>14.1</v>
      </c>
      <c r="L262" s="99">
        <v>8.1</v>
      </c>
      <c r="M262" s="99">
        <v>258.10000000000002</v>
      </c>
      <c r="N262" s="99">
        <v>54020</v>
      </c>
      <c r="O262" s="99">
        <v>34746</v>
      </c>
      <c r="P262" s="99">
        <f t="shared" si="8"/>
        <v>47.30000000000291</v>
      </c>
      <c r="Q262" s="99" t="b">
        <f t="shared" ca="1" si="9"/>
        <v>0</v>
      </c>
    </row>
    <row r="263" spans="1:17" s="103" customFormat="1">
      <c r="A263" s="95">
        <v>46115.71875</v>
      </c>
      <c r="B263" s="96">
        <v>46115.71875</v>
      </c>
      <c r="C263" s="99">
        <v>25.7</v>
      </c>
      <c r="D263" s="99">
        <v>96.9</v>
      </c>
      <c r="E263" s="99">
        <v>14.1</v>
      </c>
      <c r="F263" s="99">
        <v>8.8000000000000007</v>
      </c>
      <c r="G263" s="99">
        <v>455.2</v>
      </c>
      <c r="H263" s="99">
        <v>14.3</v>
      </c>
      <c r="I263" s="99">
        <v>8.8000000000000007</v>
      </c>
      <c r="J263" s="99">
        <v>157.80000000000001</v>
      </c>
      <c r="K263" s="99">
        <v>14</v>
      </c>
      <c r="L263" s="99">
        <v>8</v>
      </c>
      <c r="M263" s="99">
        <v>259.10000000000002</v>
      </c>
      <c r="N263" s="99">
        <v>54046.5</v>
      </c>
      <c r="O263" s="99">
        <v>34767.199999999997</v>
      </c>
      <c r="P263" s="99">
        <f t="shared" si="8"/>
        <v>47.69999999999709</v>
      </c>
      <c r="Q263" s="99" t="b">
        <f t="shared" ca="1" si="9"/>
        <v>0</v>
      </c>
    </row>
    <row r="264" spans="1:17" s="103" customFormat="1">
      <c r="A264" s="95">
        <v>46115.729166666664</v>
      </c>
      <c r="B264" s="96">
        <v>46115.729166666664</v>
      </c>
      <c r="C264" s="99">
        <v>25.7</v>
      </c>
      <c r="D264" s="99">
        <v>96.2</v>
      </c>
      <c r="E264" s="99">
        <v>13.9</v>
      </c>
      <c r="F264" s="99">
        <v>8.6999999999999993</v>
      </c>
      <c r="G264" s="99">
        <v>455.2</v>
      </c>
      <c r="H264" s="99">
        <v>14.3</v>
      </c>
      <c r="I264" s="99">
        <v>8.6999999999999993</v>
      </c>
      <c r="J264" s="99">
        <v>155.19999999999999</v>
      </c>
      <c r="K264" s="99">
        <v>14</v>
      </c>
      <c r="L264" s="99">
        <v>8</v>
      </c>
      <c r="M264" s="99">
        <v>261</v>
      </c>
      <c r="N264" s="99">
        <v>54073</v>
      </c>
      <c r="O264" s="99">
        <v>34788.5</v>
      </c>
      <c r="P264" s="99">
        <f t="shared" si="8"/>
        <v>47.80000000000291</v>
      </c>
      <c r="Q264" s="99" t="b">
        <f t="shared" ca="1" si="9"/>
        <v>0</v>
      </c>
    </row>
    <row r="265" spans="1:17" s="103" customFormat="1">
      <c r="A265" s="95">
        <v>46115.739583333336</v>
      </c>
      <c r="B265" s="96">
        <v>46115.739583333336</v>
      </c>
      <c r="C265" s="99">
        <v>25.9</v>
      </c>
      <c r="D265" s="99">
        <v>94.5</v>
      </c>
      <c r="E265" s="99">
        <v>13.8</v>
      </c>
      <c r="F265" s="99">
        <v>8.6999999999999993</v>
      </c>
      <c r="G265" s="99">
        <v>508.3</v>
      </c>
      <c r="H265" s="99">
        <v>14.2</v>
      </c>
      <c r="I265" s="99">
        <v>8.8000000000000007</v>
      </c>
      <c r="J265" s="99">
        <v>157.6</v>
      </c>
      <c r="K265" s="99">
        <v>13.9</v>
      </c>
      <c r="L265" s="99">
        <v>7.9</v>
      </c>
      <c r="M265" s="99">
        <v>257.89999999999998</v>
      </c>
      <c r="N265" s="99">
        <v>54099.5</v>
      </c>
      <c r="O265" s="99">
        <v>34809.800000000003</v>
      </c>
      <c r="P265" s="99">
        <f t="shared" si="8"/>
        <v>47.80000000000291</v>
      </c>
      <c r="Q265" s="99" t="b">
        <f t="shared" ca="1" si="9"/>
        <v>0</v>
      </c>
    </row>
    <row r="266" spans="1:17" s="103" customFormat="1">
      <c r="A266" s="95">
        <v>46115.75</v>
      </c>
      <c r="B266" s="96">
        <v>46115.75</v>
      </c>
      <c r="C266" s="99">
        <v>26</v>
      </c>
      <c r="D266" s="99">
        <v>92.7</v>
      </c>
      <c r="E266" s="99">
        <v>13.8</v>
      </c>
      <c r="F266" s="99">
        <v>8.6999999999999993</v>
      </c>
      <c r="G266" s="99">
        <v>461.5</v>
      </c>
      <c r="H266" s="99">
        <v>14</v>
      </c>
      <c r="I266" s="99">
        <v>8.6999999999999993</v>
      </c>
      <c r="J266" s="99">
        <v>154.1</v>
      </c>
      <c r="K266" s="99">
        <v>13.7</v>
      </c>
      <c r="L266" s="99">
        <v>7.8</v>
      </c>
      <c r="M266" s="99">
        <v>252.6</v>
      </c>
      <c r="N266" s="99">
        <v>54126</v>
      </c>
      <c r="O266" s="99">
        <v>34831</v>
      </c>
      <c r="P266" s="99">
        <f t="shared" si="8"/>
        <v>47.69999999999709</v>
      </c>
      <c r="Q266" s="99" t="b">
        <f t="shared" ca="1" si="9"/>
        <v>0</v>
      </c>
    </row>
    <row r="267" spans="1:17" s="103" customFormat="1">
      <c r="A267" s="95">
        <v>46115.760416666664</v>
      </c>
      <c r="B267" s="96">
        <v>46115.760416666664</v>
      </c>
      <c r="C267" s="99">
        <v>26</v>
      </c>
      <c r="D267" s="99">
        <v>93.2</v>
      </c>
      <c r="E267" s="99">
        <v>13.7</v>
      </c>
      <c r="F267" s="99">
        <v>8.6999999999999993</v>
      </c>
      <c r="G267" s="99">
        <v>461.5</v>
      </c>
      <c r="H267" s="99">
        <v>14.1</v>
      </c>
      <c r="I267" s="99">
        <v>8.6999999999999993</v>
      </c>
      <c r="J267" s="99">
        <v>157</v>
      </c>
      <c r="K267" s="99">
        <v>13.8</v>
      </c>
      <c r="L267" s="99">
        <v>7.8</v>
      </c>
      <c r="M267" s="99">
        <v>255.3</v>
      </c>
      <c r="N267" s="99">
        <v>54152</v>
      </c>
      <c r="O267" s="99">
        <v>34852.800000000003</v>
      </c>
      <c r="P267" s="99">
        <f t="shared" si="8"/>
        <v>47.80000000000291</v>
      </c>
      <c r="Q267" s="99" t="b">
        <f t="shared" ca="1" si="9"/>
        <v>0</v>
      </c>
    </row>
    <row r="268" spans="1:17" s="103" customFormat="1">
      <c r="A268" s="95">
        <v>46115.770833333336</v>
      </c>
      <c r="B268" s="96">
        <v>46115.770833333336</v>
      </c>
      <c r="C268" s="99">
        <v>26</v>
      </c>
      <c r="D268" s="99">
        <v>92.6</v>
      </c>
      <c r="E268" s="99">
        <v>13.7</v>
      </c>
      <c r="F268" s="99">
        <v>8.6999999999999993</v>
      </c>
      <c r="G268" s="99">
        <v>467.8</v>
      </c>
      <c r="H268" s="99">
        <v>14</v>
      </c>
      <c r="I268" s="99">
        <v>8.6</v>
      </c>
      <c r="J268" s="99">
        <v>155.80000000000001</v>
      </c>
      <c r="K268" s="99">
        <v>13.7</v>
      </c>
      <c r="L268" s="99">
        <v>7.8</v>
      </c>
      <c r="M268" s="99">
        <v>256.89999999999998</v>
      </c>
      <c r="N268" s="99">
        <v>54178</v>
      </c>
      <c r="O268" s="99">
        <v>34874.5</v>
      </c>
      <c r="P268" s="99">
        <f t="shared" si="8"/>
        <v>47.69999999999709</v>
      </c>
      <c r="Q268" s="99" t="b">
        <f t="shared" ca="1" si="9"/>
        <v>0</v>
      </c>
    </row>
    <row r="269" spans="1:17" s="103" customFormat="1">
      <c r="A269" s="95">
        <v>46115.78125</v>
      </c>
      <c r="B269" s="96">
        <v>46115.78125</v>
      </c>
      <c r="C269" s="99">
        <v>25.8</v>
      </c>
      <c r="D269" s="99">
        <v>92.7</v>
      </c>
      <c r="E269" s="99">
        <v>13.7</v>
      </c>
      <c r="F269" s="99">
        <v>8.6999999999999993</v>
      </c>
      <c r="G269" s="99">
        <v>467.8</v>
      </c>
      <c r="H269" s="99">
        <v>14</v>
      </c>
      <c r="I269" s="99">
        <v>8.6</v>
      </c>
      <c r="J269" s="99">
        <v>157.30000000000001</v>
      </c>
      <c r="K269" s="99">
        <v>13.6</v>
      </c>
      <c r="L269" s="99">
        <v>7.8</v>
      </c>
      <c r="M269" s="99">
        <v>255.1</v>
      </c>
      <c r="N269" s="99">
        <v>54204</v>
      </c>
      <c r="O269" s="99">
        <v>34896.199999999997</v>
      </c>
      <c r="P269" s="99">
        <f t="shared" si="8"/>
        <v>47.69999999999709</v>
      </c>
      <c r="Q269" s="99" t="b">
        <f t="shared" ca="1" si="9"/>
        <v>0</v>
      </c>
    </row>
    <row r="270" spans="1:17" s="103" customFormat="1">
      <c r="A270" s="95">
        <v>46115.791666666664</v>
      </c>
      <c r="B270" s="96">
        <v>46115.791666666664</v>
      </c>
      <c r="C270" s="99">
        <v>25.6</v>
      </c>
      <c r="D270" s="99">
        <v>95.5</v>
      </c>
      <c r="E270" s="99">
        <v>13.6</v>
      </c>
      <c r="F270" s="99">
        <v>8.6999999999999993</v>
      </c>
      <c r="G270" s="99">
        <v>534.4</v>
      </c>
      <c r="H270" s="99">
        <v>13.9</v>
      </c>
      <c r="I270" s="99">
        <v>8.6</v>
      </c>
      <c r="J270" s="99">
        <v>160.5</v>
      </c>
      <c r="K270" s="99">
        <v>13.6</v>
      </c>
      <c r="L270" s="99">
        <v>7.8</v>
      </c>
      <c r="M270" s="99">
        <v>257.89999999999998</v>
      </c>
      <c r="N270" s="99">
        <v>54230</v>
      </c>
      <c r="O270" s="99">
        <v>34918</v>
      </c>
      <c r="P270" s="99">
        <f t="shared" si="8"/>
        <v>47.80000000000291</v>
      </c>
      <c r="Q270" s="99" t="b">
        <f t="shared" ca="1" si="9"/>
        <v>0</v>
      </c>
    </row>
    <row r="271" spans="1:17" s="103" customFormat="1">
      <c r="A271" s="95">
        <v>46115.802083333336</v>
      </c>
      <c r="B271" s="96">
        <v>46115.802083333336</v>
      </c>
      <c r="C271" s="99">
        <v>25.5</v>
      </c>
      <c r="D271" s="99">
        <v>96.4</v>
      </c>
      <c r="E271" s="99">
        <v>13.6</v>
      </c>
      <c r="F271" s="99">
        <v>8.6999999999999993</v>
      </c>
      <c r="G271" s="99">
        <v>519.1</v>
      </c>
      <c r="H271" s="99">
        <v>13.8</v>
      </c>
      <c r="I271" s="99">
        <v>8.5</v>
      </c>
      <c r="J271" s="99">
        <v>158.1</v>
      </c>
      <c r="K271" s="99">
        <v>13.5</v>
      </c>
      <c r="L271" s="99">
        <v>7.7</v>
      </c>
      <c r="M271" s="99">
        <v>257.5</v>
      </c>
      <c r="N271" s="99">
        <v>54249.8</v>
      </c>
      <c r="O271" s="99">
        <v>34935.199999999997</v>
      </c>
      <c r="P271" s="99">
        <f t="shared" si="8"/>
        <v>37</v>
      </c>
      <c r="Q271" s="99" t="b">
        <f t="shared" ca="1" si="9"/>
        <v>0</v>
      </c>
    </row>
    <row r="272" spans="1:17" s="103" customFormat="1">
      <c r="A272" s="95">
        <v>46115.8125</v>
      </c>
      <c r="B272" s="96">
        <v>46115.8125</v>
      </c>
      <c r="C272" s="99">
        <v>25.4</v>
      </c>
      <c r="D272" s="99">
        <v>96.5</v>
      </c>
      <c r="E272" s="99">
        <v>13.5</v>
      </c>
      <c r="F272" s="99">
        <v>8.6</v>
      </c>
      <c r="G272" s="99">
        <v>519.1</v>
      </c>
      <c r="H272" s="99">
        <v>13.8</v>
      </c>
      <c r="I272" s="99">
        <v>8.5</v>
      </c>
      <c r="J272" s="99">
        <v>161</v>
      </c>
      <c r="K272" s="99">
        <v>13.5</v>
      </c>
      <c r="L272" s="99">
        <v>7.7</v>
      </c>
      <c r="M272" s="99">
        <v>257.7</v>
      </c>
      <c r="N272" s="99">
        <v>54269.5</v>
      </c>
      <c r="O272" s="99">
        <v>34952.5</v>
      </c>
      <c r="P272" s="99">
        <f t="shared" si="8"/>
        <v>37</v>
      </c>
      <c r="Q272" s="99" t="b">
        <f t="shared" ca="1" si="9"/>
        <v>0</v>
      </c>
    </row>
    <row r="273" spans="1:17" s="103" customFormat="1">
      <c r="A273" s="95">
        <v>46115.822916666664</v>
      </c>
      <c r="B273" s="96">
        <v>46115.822916666664</v>
      </c>
      <c r="C273" s="99">
        <v>25.6</v>
      </c>
      <c r="D273" s="99">
        <v>96.5</v>
      </c>
      <c r="E273" s="99">
        <v>13.4</v>
      </c>
      <c r="F273" s="99">
        <v>8.6</v>
      </c>
      <c r="G273" s="99">
        <v>466</v>
      </c>
      <c r="H273" s="99">
        <v>13.7</v>
      </c>
      <c r="I273" s="99">
        <v>8.5</v>
      </c>
      <c r="J273" s="99">
        <v>159.6</v>
      </c>
      <c r="K273" s="99">
        <v>13.4</v>
      </c>
      <c r="L273" s="99">
        <v>7.6</v>
      </c>
      <c r="M273" s="99">
        <v>256.5</v>
      </c>
      <c r="N273" s="99">
        <v>54289.2</v>
      </c>
      <c r="O273" s="99">
        <v>34969.800000000003</v>
      </c>
      <c r="P273" s="99">
        <f t="shared" si="8"/>
        <v>37</v>
      </c>
      <c r="Q273" s="99" t="b">
        <f t="shared" ca="1" si="9"/>
        <v>0</v>
      </c>
    </row>
    <row r="274" spans="1:17" s="103" customFormat="1">
      <c r="A274" s="95">
        <v>46115.833333333336</v>
      </c>
      <c r="B274" s="96">
        <v>46115.833333333336</v>
      </c>
      <c r="C274" s="99">
        <v>25.4</v>
      </c>
      <c r="D274" s="99">
        <v>96.4</v>
      </c>
      <c r="E274" s="99">
        <v>13.4</v>
      </c>
      <c r="F274" s="99">
        <v>8.6</v>
      </c>
      <c r="G274" s="99">
        <v>520</v>
      </c>
      <c r="H274" s="99">
        <v>12.7</v>
      </c>
      <c r="I274" s="99">
        <v>8.4</v>
      </c>
      <c r="J274" s="99">
        <v>179.9</v>
      </c>
      <c r="K274" s="99">
        <v>13.5</v>
      </c>
      <c r="L274" s="99">
        <v>8</v>
      </c>
      <c r="M274" s="99">
        <v>228.2</v>
      </c>
      <c r="N274" s="99">
        <v>54309</v>
      </c>
      <c r="O274" s="99">
        <v>34987</v>
      </c>
      <c r="P274" s="99">
        <f t="shared" si="8"/>
        <v>37</v>
      </c>
      <c r="Q274" s="99" t="b">
        <f t="shared" ca="1" si="9"/>
        <v>0</v>
      </c>
    </row>
    <row r="275" spans="1:17" s="103" customFormat="1">
      <c r="A275" s="95">
        <v>46115.84375</v>
      </c>
      <c r="B275" s="96">
        <v>46115.84375</v>
      </c>
      <c r="C275" s="99">
        <v>25.4</v>
      </c>
      <c r="D275" s="99">
        <v>97.7</v>
      </c>
      <c r="E275" s="99">
        <v>13.2</v>
      </c>
      <c r="F275" s="99">
        <v>9.5</v>
      </c>
      <c r="G275" s="99">
        <v>520</v>
      </c>
      <c r="H275" s="99">
        <v>13.9</v>
      </c>
      <c r="I275" s="99">
        <v>9.4</v>
      </c>
      <c r="J275" s="99">
        <v>178.8</v>
      </c>
      <c r="K275" s="99">
        <v>13.6</v>
      </c>
      <c r="L275" s="99">
        <v>8.6999999999999993</v>
      </c>
      <c r="M275" s="99">
        <v>229.2</v>
      </c>
      <c r="N275" s="99">
        <v>54318.8</v>
      </c>
      <c r="O275" s="99">
        <v>34995.199999999997</v>
      </c>
      <c r="P275" s="99">
        <f t="shared" si="8"/>
        <v>18</v>
      </c>
      <c r="Q275" s="99" t="b">
        <f t="shared" ca="1" si="9"/>
        <v>0</v>
      </c>
    </row>
    <row r="276" spans="1:17" s="103" customFormat="1">
      <c r="A276" s="95">
        <v>46115.854166666664</v>
      </c>
      <c r="B276" s="96">
        <v>46115.854166666664</v>
      </c>
      <c r="C276" s="99">
        <v>25.3</v>
      </c>
      <c r="D276" s="99">
        <v>98.1</v>
      </c>
      <c r="E276" s="99">
        <v>13.7</v>
      </c>
      <c r="F276" s="99">
        <v>9.6999999999999993</v>
      </c>
      <c r="G276" s="99">
        <v>544.29999999999995</v>
      </c>
      <c r="H276" s="99">
        <v>14.1</v>
      </c>
      <c r="I276" s="99">
        <v>9.6</v>
      </c>
      <c r="J276" s="99">
        <v>178.2</v>
      </c>
      <c r="K276" s="99">
        <v>13.8</v>
      </c>
      <c r="L276" s="99">
        <v>8.9</v>
      </c>
      <c r="M276" s="99">
        <v>231.9</v>
      </c>
      <c r="N276" s="99">
        <v>54328.5</v>
      </c>
      <c r="O276" s="99">
        <v>35003.5</v>
      </c>
      <c r="P276" s="99">
        <f t="shared" si="8"/>
        <v>18</v>
      </c>
      <c r="Q276" s="99" t="b">
        <f t="shared" ca="1" si="9"/>
        <v>0</v>
      </c>
    </row>
    <row r="277" spans="1:17" s="103" customFormat="1">
      <c r="A277" s="95">
        <v>46115.864583333336</v>
      </c>
      <c r="B277" s="96">
        <v>46115.864583333336</v>
      </c>
      <c r="C277" s="99">
        <v>25.3</v>
      </c>
      <c r="D277" s="99">
        <v>99</v>
      </c>
      <c r="E277" s="99">
        <v>13.7</v>
      </c>
      <c r="F277" s="99">
        <v>9.6999999999999993</v>
      </c>
      <c r="G277" s="99">
        <v>544.29999999999995</v>
      </c>
      <c r="H277" s="99">
        <v>14.4</v>
      </c>
      <c r="I277" s="99">
        <v>9.4</v>
      </c>
      <c r="J277" s="99">
        <v>168.6</v>
      </c>
      <c r="K277" s="99">
        <v>14.1</v>
      </c>
      <c r="L277" s="99">
        <v>9.1999999999999993</v>
      </c>
      <c r="M277" s="99">
        <v>254.7</v>
      </c>
      <c r="N277" s="99">
        <v>54338.2</v>
      </c>
      <c r="O277" s="99">
        <v>35011.800000000003</v>
      </c>
      <c r="P277" s="99">
        <f t="shared" si="8"/>
        <v>18</v>
      </c>
      <c r="Q277" s="99" t="b">
        <f t="shared" ca="1" si="9"/>
        <v>0</v>
      </c>
    </row>
    <row r="278" spans="1:17" s="103" customFormat="1">
      <c r="A278" s="95">
        <v>46115.875</v>
      </c>
      <c r="B278" s="96">
        <v>46115.875</v>
      </c>
      <c r="C278" s="99">
        <v>25.2</v>
      </c>
      <c r="D278" s="99">
        <v>99.3</v>
      </c>
      <c r="E278" s="99">
        <v>13.8</v>
      </c>
      <c r="F278" s="99">
        <v>9.6</v>
      </c>
      <c r="G278" s="99">
        <v>509.2</v>
      </c>
      <c r="H278" s="99">
        <v>13.8</v>
      </c>
      <c r="I278" s="99">
        <v>9.3000000000000007</v>
      </c>
      <c r="J278" s="99">
        <v>200</v>
      </c>
      <c r="K278" s="99">
        <v>14.2</v>
      </c>
      <c r="L278" s="99">
        <v>9.1999999999999993</v>
      </c>
      <c r="M278" s="99">
        <v>198.9</v>
      </c>
      <c r="N278" s="99">
        <v>54348</v>
      </c>
      <c r="O278" s="99">
        <v>35020</v>
      </c>
      <c r="P278" s="99">
        <f t="shared" si="8"/>
        <v>18</v>
      </c>
      <c r="Q278" s="99" t="b">
        <f t="shared" ca="1" si="9"/>
        <v>0</v>
      </c>
    </row>
    <row r="279" spans="1:17" s="103" customFormat="1">
      <c r="A279" s="95">
        <v>46115.885416666664</v>
      </c>
      <c r="B279" s="96">
        <v>46115.885416666664</v>
      </c>
      <c r="C279" s="99">
        <v>25.1</v>
      </c>
      <c r="D279" s="99">
        <v>99.9</v>
      </c>
      <c r="E279" s="99">
        <v>13.8</v>
      </c>
      <c r="F279" s="99">
        <v>9.6</v>
      </c>
      <c r="G279" s="99">
        <v>547.9</v>
      </c>
      <c r="H279" s="99">
        <v>14.9</v>
      </c>
      <c r="I279" s="99">
        <v>9.3000000000000007</v>
      </c>
      <c r="J279" s="99">
        <v>200</v>
      </c>
      <c r="K279" s="99">
        <v>14.6</v>
      </c>
      <c r="L279" s="99">
        <v>9.1999999999999993</v>
      </c>
      <c r="M279" s="99">
        <v>201.2</v>
      </c>
      <c r="N279" s="99">
        <v>54348</v>
      </c>
      <c r="O279" s="99">
        <v>35020</v>
      </c>
      <c r="P279" s="99">
        <f t="shared" si="8"/>
        <v>0</v>
      </c>
      <c r="Q279" s="99" t="b">
        <f t="shared" ca="1" si="9"/>
        <v>0</v>
      </c>
    </row>
    <row r="280" spans="1:17" s="103" customFormat="1">
      <c r="A280" s="95">
        <v>46115.895833333336</v>
      </c>
      <c r="B280" s="96">
        <v>46115.895833333336</v>
      </c>
      <c r="C280" s="99">
        <v>25.2</v>
      </c>
      <c r="D280" s="99">
        <v>100</v>
      </c>
      <c r="E280" s="99">
        <v>13.8</v>
      </c>
      <c r="F280" s="99">
        <v>9.6999999999999993</v>
      </c>
      <c r="G280" s="99">
        <v>547.9</v>
      </c>
      <c r="H280" s="99">
        <v>15.1</v>
      </c>
      <c r="I280" s="99">
        <v>8.9</v>
      </c>
      <c r="J280" s="99">
        <v>200</v>
      </c>
      <c r="K280" s="99">
        <v>15</v>
      </c>
      <c r="L280" s="99">
        <v>8.8000000000000007</v>
      </c>
      <c r="M280" s="99">
        <v>210.3</v>
      </c>
      <c r="N280" s="99">
        <v>54348</v>
      </c>
      <c r="O280" s="99">
        <v>35020</v>
      </c>
      <c r="P280" s="99">
        <f t="shared" si="8"/>
        <v>0</v>
      </c>
      <c r="Q280" s="99" t="b">
        <f t="shared" ca="1" si="9"/>
        <v>0</v>
      </c>
    </row>
    <row r="281" spans="1:17" s="103" customFormat="1">
      <c r="A281" s="95">
        <v>46115.90625</v>
      </c>
      <c r="B281" s="96">
        <v>46115.90625</v>
      </c>
      <c r="C281" s="99">
        <v>25.3</v>
      </c>
      <c r="D281" s="99">
        <v>100</v>
      </c>
      <c r="E281" s="99">
        <v>13.7</v>
      </c>
      <c r="F281" s="99">
        <v>9.6</v>
      </c>
      <c r="G281" s="99">
        <v>539.79999999999995</v>
      </c>
      <c r="H281" s="99">
        <v>15.6</v>
      </c>
      <c r="I281" s="99">
        <v>8.6999999999999993</v>
      </c>
      <c r="J281" s="99">
        <v>200</v>
      </c>
      <c r="K281" s="99">
        <v>15.3</v>
      </c>
      <c r="L281" s="99">
        <v>8.6</v>
      </c>
      <c r="M281" s="99">
        <v>215.8</v>
      </c>
      <c r="N281" s="99">
        <v>54348</v>
      </c>
      <c r="O281" s="99">
        <v>35020</v>
      </c>
      <c r="P281" s="99">
        <f t="shared" si="8"/>
        <v>0</v>
      </c>
      <c r="Q281" s="99" t="b">
        <f t="shared" ca="1" si="9"/>
        <v>0</v>
      </c>
    </row>
    <row r="282" spans="1:17" s="103" customFormat="1">
      <c r="A282" s="95">
        <v>46115.916666666664</v>
      </c>
      <c r="B282" s="96">
        <v>46115.916666666664</v>
      </c>
      <c r="C282" s="99">
        <v>25.2</v>
      </c>
      <c r="D282" s="99">
        <v>99.6</v>
      </c>
      <c r="E282" s="99">
        <v>13.7</v>
      </c>
      <c r="F282" s="99">
        <v>9.6</v>
      </c>
      <c r="G282" s="99">
        <v>511.9</v>
      </c>
      <c r="H282" s="99">
        <v>15.5</v>
      </c>
      <c r="I282" s="99">
        <v>8.4</v>
      </c>
      <c r="J282" s="99">
        <v>200</v>
      </c>
      <c r="K282" s="99">
        <v>15.2</v>
      </c>
      <c r="L282" s="99">
        <v>8.3000000000000007</v>
      </c>
      <c r="M282" s="99">
        <v>217.4</v>
      </c>
      <c r="N282" s="99">
        <v>54348</v>
      </c>
      <c r="O282" s="99">
        <v>35020</v>
      </c>
      <c r="P282" s="99">
        <f t="shared" si="8"/>
        <v>0</v>
      </c>
      <c r="Q282" s="99" t="b">
        <f t="shared" ca="1" si="9"/>
        <v>0</v>
      </c>
    </row>
    <row r="283" spans="1:17" s="103" customFormat="1">
      <c r="A283" s="95">
        <v>46115.927083333336</v>
      </c>
      <c r="B283" s="96">
        <v>46115.927083333336</v>
      </c>
      <c r="C283" s="99">
        <v>25.2</v>
      </c>
      <c r="D283" s="99">
        <v>99.4</v>
      </c>
      <c r="E283" s="99">
        <v>13.6</v>
      </c>
      <c r="F283" s="99">
        <v>9.5</v>
      </c>
      <c r="G283" s="99">
        <v>511.9</v>
      </c>
      <c r="H283" s="99">
        <v>15.5</v>
      </c>
      <c r="I283" s="99">
        <v>8.3000000000000007</v>
      </c>
      <c r="J283" s="99">
        <v>200</v>
      </c>
      <c r="K283" s="99">
        <v>15.2</v>
      </c>
      <c r="L283" s="99">
        <v>8.1</v>
      </c>
      <c r="M283" s="99">
        <v>216.8</v>
      </c>
      <c r="N283" s="99">
        <v>54348</v>
      </c>
      <c r="O283" s="99">
        <v>35020</v>
      </c>
      <c r="P283" s="99">
        <f t="shared" si="8"/>
        <v>0</v>
      </c>
      <c r="Q283" s="99" t="b">
        <f t="shared" ca="1" si="9"/>
        <v>0</v>
      </c>
    </row>
    <row r="284" spans="1:17" s="103" customFormat="1">
      <c r="A284" s="95">
        <v>46115.9375</v>
      </c>
      <c r="B284" s="96">
        <v>46115.9375</v>
      </c>
      <c r="C284" s="99">
        <v>25.2</v>
      </c>
      <c r="D284" s="99">
        <v>99.7</v>
      </c>
      <c r="E284" s="99">
        <v>13.6</v>
      </c>
      <c r="F284" s="99">
        <v>9.5</v>
      </c>
      <c r="G284" s="99">
        <v>491.2</v>
      </c>
      <c r="H284" s="99">
        <v>15.3</v>
      </c>
      <c r="I284" s="99">
        <v>8.1999999999999993</v>
      </c>
      <c r="J284" s="99">
        <v>200</v>
      </c>
      <c r="K284" s="99">
        <v>15</v>
      </c>
      <c r="L284" s="99">
        <v>8.1</v>
      </c>
      <c r="M284" s="99">
        <v>217.4</v>
      </c>
      <c r="N284" s="99">
        <v>54348</v>
      </c>
      <c r="O284" s="99">
        <v>35020</v>
      </c>
      <c r="P284" s="99">
        <f t="shared" si="8"/>
        <v>0</v>
      </c>
      <c r="Q284" s="99" t="b">
        <f t="shared" ca="1" si="9"/>
        <v>0</v>
      </c>
    </row>
    <row r="285" spans="1:17" s="103" customFormat="1">
      <c r="A285" s="95">
        <v>46115.947916666664</v>
      </c>
      <c r="B285" s="96">
        <v>46115.947916666664</v>
      </c>
      <c r="C285" s="99">
        <v>25.1</v>
      </c>
      <c r="D285" s="99">
        <v>99.9</v>
      </c>
      <c r="E285" s="99">
        <v>13.4</v>
      </c>
      <c r="F285" s="99">
        <v>9.4</v>
      </c>
      <c r="G285" s="99">
        <v>491.2</v>
      </c>
      <c r="H285" s="99">
        <v>15</v>
      </c>
      <c r="I285" s="99">
        <v>8.1999999999999993</v>
      </c>
      <c r="J285" s="99">
        <v>200</v>
      </c>
      <c r="K285" s="99">
        <v>14.7</v>
      </c>
      <c r="L285" s="99">
        <v>8</v>
      </c>
      <c r="M285" s="99">
        <v>218</v>
      </c>
      <c r="N285" s="99">
        <v>54348</v>
      </c>
      <c r="O285" s="99">
        <v>35020</v>
      </c>
      <c r="P285" s="99">
        <f t="shared" si="8"/>
        <v>0</v>
      </c>
      <c r="Q285" s="99" t="b">
        <f t="shared" ca="1" si="9"/>
        <v>0</v>
      </c>
    </row>
    <row r="286" spans="1:17" s="103" customFormat="1">
      <c r="A286" s="95">
        <v>46115.958333333336</v>
      </c>
      <c r="B286" s="96">
        <v>46115.958333333336</v>
      </c>
      <c r="C286" s="99">
        <v>25.1</v>
      </c>
      <c r="D286" s="99">
        <v>99.1</v>
      </c>
      <c r="E286" s="99">
        <v>13.2</v>
      </c>
      <c r="F286" s="99">
        <v>10.7</v>
      </c>
      <c r="G286" s="99">
        <v>495.7</v>
      </c>
      <c r="H286" s="99">
        <v>14.9</v>
      </c>
      <c r="I286" s="99">
        <v>9.3000000000000007</v>
      </c>
      <c r="J286" s="99">
        <v>200</v>
      </c>
      <c r="K286" s="99">
        <v>14.6</v>
      </c>
      <c r="L286" s="99">
        <v>9.1999999999999993</v>
      </c>
      <c r="M286" s="99">
        <v>216.8</v>
      </c>
      <c r="N286" s="99">
        <v>54348</v>
      </c>
      <c r="O286" s="99">
        <v>35020</v>
      </c>
      <c r="P286" s="99">
        <f t="shared" si="8"/>
        <v>0</v>
      </c>
      <c r="Q286" s="99" t="b">
        <f t="shared" ca="1" si="9"/>
        <v>0</v>
      </c>
    </row>
    <row r="287" spans="1:17" s="103" customFormat="1">
      <c r="A287" s="95">
        <v>46115.96875</v>
      </c>
      <c r="B287" s="96">
        <v>46115.96875</v>
      </c>
      <c r="C287" s="99">
        <v>25.1</v>
      </c>
      <c r="D287" s="99">
        <v>98.8</v>
      </c>
      <c r="E287" s="99">
        <v>13.2</v>
      </c>
      <c r="F287" s="99">
        <v>10.7</v>
      </c>
      <c r="G287" s="99">
        <v>489.4</v>
      </c>
      <c r="H287" s="99">
        <v>14.4</v>
      </c>
      <c r="I287" s="99">
        <v>9.4</v>
      </c>
      <c r="J287" s="99">
        <v>200</v>
      </c>
      <c r="K287" s="99">
        <v>14.1</v>
      </c>
      <c r="L287" s="99">
        <v>9.3000000000000007</v>
      </c>
      <c r="M287" s="99">
        <v>216.8</v>
      </c>
      <c r="N287" s="99">
        <v>54348</v>
      </c>
      <c r="O287" s="99">
        <v>35020</v>
      </c>
      <c r="P287" s="99">
        <f t="shared" si="8"/>
        <v>0</v>
      </c>
      <c r="Q287" s="99" t="b">
        <f t="shared" ca="1" si="9"/>
        <v>0</v>
      </c>
    </row>
    <row r="288" spans="1:17" s="103" customFormat="1">
      <c r="A288" s="95">
        <v>46115.979166666664</v>
      </c>
      <c r="B288" s="96">
        <v>46115.979166666664</v>
      </c>
      <c r="C288" s="99">
        <v>25.1</v>
      </c>
      <c r="D288" s="99">
        <v>98.5</v>
      </c>
      <c r="E288" s="99">
        <v>13.3</v>
      </c>
      <c r="F288" s="99">
        <v>10.7</v>
      </c>
      <c r="G288" s="99">
        <v>489.4</v>
      </c>
      <c r="H288" s="99">
        <v>14.6</v>
      </c>
      <c r="I288" s="99">
        <v>9.4</v>
      </c>
      <c r="J288" s="99">
        <v>200</v>
      </c>
      <c r="K288" s="99">
        <v>14.2</v>
      </c>
      <c r="L288" s="99">
        <v>9.3000000000000007</v>
      </c>
      <c r="M288" s="99">
        <v>213</v>
      </c>
      <c r="N288" s="99">
        <v>54348</v>
      </c>
      <c r="O288" s="99">
        <v>35020</v>
      </c>
      <c r="P288" s="99">
        <f t="shared" si="8"/>
        <v>0</v>
      </c>
      <c r="Q288" s="99" t="b">
        <f t="shared" ca="1" si="9"/>
        <v>0</v>
      </c>
    </row>
    <row r="289" spans="1:17" s="103" customFormat="1">
      <c r="A289" s="95">
        <v>46115.989583333336</v>
      </c>
      <c r="B289" s="96">
        <v>46115.989583333336</v>
      </c>
      <c r="C289" s="99">
        <v>25.1</v>
      </c>
      <c r="D289" s="99">
        <v>98</v>
      </c>
      <c r="E289" s="99">
        <v>13.5</v>
      </c>
      <c r="F289" s="99">
        <v>10.8</v>
      </c>
      <c r="G289" s="99">
        <v>510.1</v>
      </c>
      <c r="H289" s="99">
        <v>14.3</v>
      </c>
      <c r="I289" s="99">
        <v>9.6999999999999993</v>
      </c>
      <c r="J289" s="99">
        <v>200</v>
      </c>
      <c r="K289" s="99">
        <v>14.1</v>
      </c>
      <c r="L289" s="99">
        <v>9.6</v>
      </c>
      <c r="M289" s="99">
        <v>210.5</v>
      </c>
      <c r="N289" s="99">
        <v>54348</v>
      </c>
      <c r="O289" s="99">
        <v>35020</v>
      </c>
      <c r="P289" s="99">
        <f t="shared" si="8"/>
        <v>0</v>
      </c>
      <c r="Q289" s="99" t="b">
        <f t="shared" ca="1" si="9"/>
        <v>0</v>
      </c>
    </row>
    <row r="290" spans="1:17" s="103" customFormat="1">
      <c r="A290" s="95">
        <v>46116</v>
      </c>
      <c r="B290" s="96">
        <v>46116</v>
      </c>
      <c r="C290" s="99">
        <v>25.2</v>
      </c>
      <c r="D290" s="99">
        <v>97.2</v>
      </c>
      <c r="E290" s="99">
        <v>13.5</v>
      </c>
      <c r="F290" s="99">
        <v>10.8</v>
      </c>
      <c r="G290" s="99">
        <v>507.4</v>
      </c>
      <c r="H290" s="99">
        <v>14.5</v>
      </c>
      <c r="I290" s="99">
        <v>9.6999999999999993</v>
      </c>
      <c r="J290" s="99">
        <v>200</v>
      </c>
      <c r="K290" s="99">
        <v>14.2</v>
      </c>
      <c r="L290" s="99">
        <v>9.5</v>
      </c>
      <c r="M290" s="99">
        <v>210.9</v>
      </c>
      <c r="N290" s="99">
        <v>54348</v>
      </c>
      <c r="O290" s="99">
        <v>35020</v>
      </c>
      <c r="P290" s="99">
        <f t="shared" si="8"/>
        <v>0</v>
      </c>
      <c r="Q290" s="99" t="b">
        <f t="shared" ca="1" si="9"/>
        <v>0</v>
      </c>
    </row>
    <row r="291" spans="1:17" s="103" customFormat="1">
      <c r="A291" s="95">
        <v>46116.010416666664</v>
      </c>
      <c r="B291" s="96">
        <v>46116.010416666664</v>
      </c>
      <c r="C291" s="99">
        <v>25.1</v>
      </c>
      <c r="D291" s="99">
        <v>98</v>
      </c>
      <c r="E291" s="99">
        <v>13.5</v>
      </c>
      <c r="F291" s="99">
        <v>10.8</v>
      </c>
      <c r="G291" s="99">
        <v>507.4</v>
      </c>
      <c r="H291" s="99">
        <v>14.6</v>
      </c>
      <c r="I291" s="99">
        <v>9.6</v>
      </c>
      <c r="J291" s="99">
        <v>200</v>
      </c>
      <c r="K291" s="99">
        <v>14.3</v>
      </c>
      <c r="L291" s="99">
        <v>9.6</v>
      </c>
      <c r="M291" s="99">
        <v>213.6</v>
      </c>
      <c r="N291" s="99">
        <v>54348</v>
      </c>
      <c r="O291" s="99">
        <v>35020</v>
      </c>
      <c r="P291" s="99">
        <f t="shared" si="8"/>
        <v>0</v>
      </c>
      <c r="Q291" s="99" t="b">
        <f t="shared" ca="1" si="9"/>
        <v>0</v>
      </c>
    </row>
    <row r="292" spans="1:17" s="103" customFormat="1">
      <c r="A292" s="95">
        <v>46116.020833333336</v>
      </c>
      <c r="B292" s="96">
        <v>46116.020833333336</v>
      </c>
      <c r="C292" s="99">
        <v>25.1</v>
      </c>
      <c r="D292" s="99">
        <v>98.5</v>
      </c>
      <c r="E292" s="99">
        <v>13.5</v>
      </c>
      <c r="F292" s="99">
        <v>10.8</v>
      </c>
      <c r="G292" s="99">
        <v>512.79999999999995</v>
      </c>
      <c r="H292" s="99">
        <v>14.9</v>
      </c>
      <c r="I292" s="99">
        <v>9.4</v>
      </c>
      <c r="J292" s="99">
        <v>200</v>
      </c>
      <c r="K292" s="99">
        <v>14.6</v>
      </c>
      <c r="L292" s="99">
        <v>9.3000000000000007</v>
      </c>
      <c r="M292" s="99">
        <v>211.9</v>
      </c>
      <c r="N292" s="99">
        <v>54348</v>
      </c>
      <c r="O292" s="99">
        <v>35020</v>
      </c>
      <c r="P292" s="99">
        <f t="shared" si="8"/>
        <v>0</v>
      </c>
      <c r="Q292" s="99" t="b">
        <f t="shared" ca="1" si="9"/>
        <v>0</v>
      </c>
    </row>
    <row r="293" spans="1:17" s="103" customFormat="1">
      <c r="A293" s="95">
        <v>46116.03125</v>
      </c>
      <c r="B293" s="96">
        <v>46116.03125</v>
      </c>
      <c r="C293" s="99">
        <v>25</v>
      </c>
      <c r="D293" s="99">
        <v>98.7</v>
      </c>
      <c r="E293" s="99">
        <v>13.5</v>
      </c>
      <c r="F293" s="99">
        <v>10.6</v>
      </c>
      <c r="G293" s="99">
        <v>512.79999999999995</v>
      </c>
      <c r="H293" s="99">
        <v>14.7</v>
      </c>
      <c r="I293" s="99">
        <v>9.4</v>
      </c>
      <c r="J293" s="99">
        <v>200</v>
      </c>
      <c r="K293" s="99">
        <v>14.4</v>
      </c>
      <c r="L293" s="99">
        <v>9.3000000000000007</v>
      </c>
      <c r="M293" s="99">
        <v>208.1</v>
      </c>
      <c r="N293" s="99">
        <v>54348</v>
      </c>
      <c r="O293" s="99">
        <v>35020</v>
      </c>
      <c r="P293" s="99">
        <f t="shared" si="8"/>
        <v>0</v>
      </c>
      <c r="Q293" s="99" t="b">
        <f t="shared" ca="1" si="9"/>
        <v>0</v>
      </c>
    </row>
    <row r="294" spans="1:17" s="103" customFormat="1">
      <c r="A294" s="95">
        <v>46116.041666666664</v>
      </c>
      <c r="B294" s="96">
        <v>46116.041666666664</v>
      </c>
      <c r="C294" s="99">
        <v>25.1</v>
      </c>
      <c r="D294" s="99">
        <v>99</v>
      </c>
      <c r="E294" s="99">
        <v>13.6</v>
      </c>
      <c r="F294" s="99">
        <v>10.6</v>
      </c>
      <c r="G294" s="99">
        <v>485.8</v>
      </c>
      <c r="H294" s="99">
        <v>14.8</v>
      </c>
      <c r="I294" s="99">
        <v>9.3000000000000007</v>
      </c>
      <c r="J294" s="99">
        <v>200</v>
      </c>
      <c r="K294" s="99">
        <v>14.3</v>
      </c>
      <c r="L294" s="99">
        <v>9.1999999999999993</v>
      </c>
      <c r="M294" s="99">
        <v>207.5</v>
      </c>
      <c r="N294" s="99">
        <v>54348</v>
      </c>
      <c r="O294" s="99">
        <v>35020</v>
      </c>
      <c r="P294" s="99">
        <f t="shared" si="8"/>
        <v>0</v>
      </c>
      <c r="Q294" s="99" t="b">
        <f t="shared" ca="1" si="9"/>
        <v>0</v>
      </c>
    </row>
    <row r="295" spans="1:17" s="103" customFormat="1">
      <c r="A295" s="95">
        <v>46116.052083333336</v>
      </c>
      <c r="B295" s="96">
        <v>46116.052083333336</v>
      </c>
      <c r="C295" s="99">
        <v>25</v>
      </c>
      <c r="D295" s="99">
        <v>99.3</v>
      </c>
      <c r="E295" s="99">
        <v>13.6</v>
      </c>
      <c r="F295" s="99">
        <v>10.6</v>
      </c>
      <c r="G295" s="99">
        <v>465.1</v>
      </c>
      <c r="H295" s="99">
        <v>14.5</v>
      </c>
      <c r="I295" s="99">
        <v>9.1999999999999993</v>
      </c>
      <c r="J295" s="99">
        <v>200</v>
      </c>
      <c r="K295" s="99">
        <v>14.2</v>
      </c>
      <c r="L295" s="99">
        <v>9.1999999999999993</v>
      </c>
      <c r="M295" s="99">
        <v>207.5</v>
      </c>
      <c r="N295" s="99">
        <v>54348</v>
      </c>
      <c r="O295" s="99">
        <v>35020</v>
      </c>
      <c r="P295" s="99">
        <f t="shared" si="8"/>
        <v>0</v>
      </c>
      <c r="Q295" s="99" t="b">
        <f t="shared" ca="1" si="9"/>
        <v>0</v>
      </c>
    </row>
    <row r="296" spans="1:17" s="103" customFormat="1">
      <c r="A296" s="95">
        <v>46116.0625</v>
      </c>
      <c r="B296" s="96">
        <v>46116.0625</v>
      </c>
      <c r="C296" s="99">
        <v>24.9</v>
      </c>
      <c r="D296" s="99">
        <v>99.3</v>
      </c>
      <c r="E296" s="99">
        <v>13.3</v>
      </c>
      <c r="F296" s="99">
        <v>10.5</v>
      </c>
      <c r="G296" s="99">
        <v>465.1</v>
      </c>
      <c r="H296" s="99">
        <v>14.3</v>
      </c>
      <c r="I296" s="99">
        <v>9.1999999999999993</v>
      </c>
      <c r="J296" s="99">
        <v>200</v>
      </c>
      <c r="K296" s="99">
        <v>14</v>
      </c>
      <c r="L296" s="99">
        <v>9.1</v>
      </c>
      <c r="M296" s="99">
        <v>208.9</v>
      </c>
      <c r="N296" s="99">
        <v>54348</v>
      </c>
      <c r="O296" s="99">
        <v>35020</v>
      </c>
      <c r="P296" s="99">
        <f t="shared" si="8"/>
        <v>0</v>
      </c>
      <c r="Q296" s="99" t="b">
        <f t="shared" ca="1" si="9"/>
        <v>0</v>
      </c>
    </row>
    <row r="297" spans="1:17" s="103" customFormat="1">
      <c r="A297" s="95">
        <v>46116.072916666664</v>
      </c>
      <c r="B297" s="96">
        <v>46116.072916666664</v>
      </c>
      <c r="C297" s="99">
        <v>24.9</v>
      </c>
      <c r="D297" s="99">
        <v>99.3</v>
      </c>
      <c r="E297" s="99">
        <v>13.2</v>
      </c>
      <c r="F297" s="99">
        <v>10.6</v>
      </c>
      <c r="G297" s="99">
        <v>495.7</v>
      </c>
      <c r="H297" s="99">
        <v>14.1</v>
      </c>
      <c r="I297" s="99">
        <v>9.5</v>
      </c>
      <c r="J297" s="99">
        <v>200</v>
      </c>
      <c r="K297" s="99">
        <v>13.8</v>
      </c>
      <c r="L297" s="99">
        <v>9.4</v>
      </c>
      <c r="M297" s="99">
        <v>206</v>
      </c>
      <c r="N297" s="99">
        <v>54348</v>
      </c>
      <c r="O297" s="99">
        <v>35020</v>
      </c>
      <c r="P297" s="99">
        <f t="shared" si="8"/>
        <v>0</v>
      </c>
      <c r="Q297" s="99" t="b">
        <f t="shared" ca="1" si="9"/>
        <v>0</v>
      </c>
    </row>
    <row r="298" spans="1:17" s="103" customFormat="1">
      <c r="A298" s="95">
        <v>46116.083333333336</v>
      </c>
      <c r="B298" s="96">
        <v>46116.083333333336</v>
      </c>
      <c r="C298" s="99">
        <v>24.9</v>
      </c>
      <c r="D298" s="99">
        <v>99.6</v>
      </c>
      <c r="E298" s="99">
        <v>13.2</v>
      </c>
      <c r="F298" s="99">
        <v>10.6</v>
      </c>
      <c r="G298" s="99">
        <v>457</v>
      </c>
      <c r="H298" s="99">
        <v>13.9</v>
      </c>
      <c r="I298" s="99">
        <v>9.5</v>
      </c>
      <c r="J298" s="99">
        <v>200</v>
      </c>
      <c r="K298" s="99">
        <v>13.6</v>
      </c>
      <c r="L298" s="99">
        <v>9.4</v>
      </c>
      <c r="M298" s="99">
        <v>203.4</v>
      </c>
      <c r="N298" s="99">
        <v>54348</v>
      </c>
      <c r="O298" s="99">
        <v>35020</v>
      </c>
      <c r="P298" s="99">
        <f t="shared" si="8"/>
        <v>0</v>
      </c>
      <c r="Q298" s="99" t="b">
        <f t="shared" ca="1" si="9"/>
        <v>0</v>
      </c>
    </row>
    <row r="299" spans="1:17" s="103" customFormat="1">
      <c r="A299" s="95">
        <v>46116.09375</v>
      </c>
      <c r="B299" s="96">
        <v>46116.09375</v>
      </c>
      <c r="C299" s="99">
        <v>24.9</v>
      </c>
      <c r="D299" s="99">
        <v>99.7</v>
      </c>
      <c r="E299" s="99">
        <v>13.2</v>
      </c>
      <c r="F299" s="99">
        <v>10.6</v>
      </c>
      <c r="G299" s="99">
        <v>457</v>
      </c>
      <c r="H299" s="99">
        <v>14.1</v>
      </c>
      <c r="I299" s="99">
        <v>9.5</v>
      </c>
      <c r="J299" s="99">
        <v>200</v>
      </c>
      <c r="K299" s="99">
        <v>13.8</v>
      </c>
      <c r="L299" s="99">
        <v>9.4</v>
      </c>
      <c r="M299" s="99">
        <v>205.2</v>
      </c>
      <c r="N299" s="99">
        <v>54348</v>
      </c>
      <c r="O299" s="99">
        <v>35020</v>
      </c>
      <c r="P299" s="99">
        <f t="shared" si="8"/>
        <v>0</v>
      </c>
      <c r="Q299" s="99" t="b">
        <f t="shared" ca="1" si="9"/>
        <v>0</v>
      </c>
    </row>
    <row r="300" spans="1:17" s="103" customFormat="1">
      <c r="A300" s="95">
        <v>46116.104166666664</v>
      </c>
      <c r="B300" s="96">
        <v>46116.104166666664</v>
      </c>
      <c r="C300" s="99">
        <v>24.9</v>
      </c>
      <c r="D300" s="99">
        <v>99.9</v>
      </c>
      <c r="E300" s="99">
        <v>13.2</v>
      </c>
      <c r="F300" s="99">
        <v>10.6</v>
      </c>
      <c r="G300" s="99">
        <v>464.2</v>
      </c>
      <c r="H300" s="99">
        <v>14.1</v>
      </c>
      <c r="I300" s="99">
        <v>9.5</v>
      </c>
      <c r="J300" s="99">
        <v>200</v>
      </c>
      <c r="K300" s="99">
        <v>13.8</v>
      </c>
      <c r="L300" s="99">
        <v>9.4</v>
      </c>
      <c r="M300" s="99">
        <v>206.9</v>
      </c>
      <c r="N300" s="99">
        <v>54348</v>
      </c>
      <c r="O300" s="99">
        <v>35020</v>
      </c>
      <c r="P300" s="99">
        <f t="shared" si="8"/>
        <v>0</v>
      </c>
      <c r="Q300" s="99" t="b">
        <f t="shared" ca="1" si="9"/>
        <v>0</v>
      </c>
    </row>
    <row r="301" spans="1:17" s="103" customFormat="1">
      <c r="A301" s="95">
        <v>46116.114583333336</v>
      </c>
      <c r="B301" s="96">
        <v>46116.114583333336</v>
      </c>
      <c r="C301" s="99">
        <v>24.8</v>
      </c>
      <c r="D301" s="99">
        <v>100</v>
      </c>
      <c r="E301" s="99">
        <v>13.1</v>
      </c>
      <c r="F301" s="99">
        <v>10.6</v>
      </c>
      <c r="G301" s="99">
        <v>464.2</v>
      </c>
      <c r="H301" s="99">
        <v>14</v>
      </c>
      <c r="I301" s="99">
        <v>9.5</v>
      </c>
      <c r="J301" s="99">
        <v>200</v>
      </c>
      <c r="K301" s="99">
        <v>13.7</v>
      </c>
      <c r="L301" s="99">
        <v>9.3000000000000007</v>
      </c>
      <c r="M301" s="99">
        <v>210.5</v>
      </c>
      <c r="N301" s="99">
        <v>54348</v>
      </c>
      <c r="O301" s="99">
        <v>35020</v>
      </c>
      <c r="P301" s="99">
        <f t="shared" si="8"/>
        <v>0</v>
      </c>
      <c r="Q301" s="99" t="b">
        <f t="shared" ca="1" si="9"/>
        <v>0</v>
      </c>
    </row>
    <row r="302" spans="1:17" s="103" customFormat="1">
      <c r="A302" s="95">
        <v>46116.125</v>
      </c>
      <c r="B302" s="96">
        <v>46116.125</v>
      </c>
      <c r="C302" s="99">
        <v>24.9</v>
      </c>
      <c r="D302" s="99">
        <v>100</v>
      </c>
      <c r="E302" s="99">
        <v>13.1</v>
      </c>
      <c r="F302" s="99">
        <v>10.6</v>
      </c>
      <c r="G302" s="99">
        <v>511.9</v>
      </c>
      <c r="H302" s="99">
        <v>14.1</v>
      </c>
      <c r="I302" s="99">
        <v>9.5</v>
      </c>
      <c r="J302" s="99">
        <v>200</v>
      </c>
      <c r="K302" s="99">
        <v>13.8</v>
      </c>
      <c r="L302" s="99">
        <v>9.4</v>
      </c>
      <c r="M302" s="99">
        <v>207.5</v>
      </c>
      <c r="N302" s="99">
        <v>54348</v>
      </c>
      <c r="O302" s="99">
        <v>35020</v>
      </c>
      <c r="P302" s="99">
        <f t="shared" si="8"/>
        <v>0</v>
      </c>
      <c r="Q302" s="99" t="b">
        <f t="shared" ca="1" si="9"/>
        <v>0</v>
      </c>
    </row>
    <row r="303" spans="1:17" s="103" customFormat="1">
      <c r="A303" s="95">
        <v>46116.135416666664</v>
      </c>
      <c r="B303" s="96">
        <v>46116.135416666664</v>
      </c>
      <c r="C303" s="99">
        <v>24.8</v>
      </c>
      <c r="D303" s="99">
        <v>99.7</v>
      </c>
      <c r="E303" s="99">
        <v>13.1</v>
      </c>
      <c r="F303" s="99">
        <v>10.6</v>
      </c>
      <c r="G303" s="99">
        <v>506.5</v>
      </c>
      <c r="H303" s="99">
        <v>13.9</v>
      </c>
      <c r="I303" s="99">
        <v>9.5</v>
      </c>
      <c r="J303" s="99">
        <v>200</v>
      </c>
      <c r="K303" s="99">
        <v>13.7</v>
      </c>
      <c r="L303" s="99">
        <v>9.4</v>
      </c>
      <c r="M303" s="99">
        <v>204.8</v>
      </c>
      <c r="N303" s="99">
        <v>54348</v>
      </c>
      <c r="O303" s="99">
        <v>35020</v>
      </c>
      <c r="P303" s="99">
        <f t="shared" si="8"/>
        <v>0</v>
      </c>
      <c r="Q303" s="99" t="b">
        <f t="shared" ca="1" si="9"/>
        <v>0</v>
      </c>
    </row>
    <row r="304" spans="1:17" s="103" customFormat="1">
      <c r="A304" s="95">
        <v>46116.145833333336</v>
      </c>
      <c r="B304" s="96">
        <v>46116.145833333336</v>
      </c>
      <c r="C304" s="99">
        <v>24.7</v>
      </c>
      <c r="D304" s="99">
        <v>100</v>
      </c>
      <c r="E304" s="99">
        <v>13.2</v>
      </c>
      <c r="F304" s="99">
        <v>10.6</v>
      </c>
      <c r="G304" s="99">
        <v>506.5</v>
      </c>
      <c r="H304" s="99">
        <v>14</v>
      </c>
      <c r="I304" s="99">
        <v>9.5</v>
      </c>
      <c r="J304" s="99">
        <v>200</v>
      </c>
      <c r="K304" s="99">
        <v>13.7</v>
      </c>
      <c r="L304" s="99">
        <v>9.4</v>
      </c>
      <c r="M304" s="99">
        <v>204.8</v>
      </c>
      <c r="N304" s="99">
        <v>54348</v>
      </c>
      <c r="O304" s="99">
        <v>35020</v>
      </c>
      <c r="P304" s="99">
        <f t="shared" si="8"/>
        <v>0</v>
      </c>
      <c r="Q304" s="99" t="b">
        <f t="shared" ca="1" si="9"/>
        <v>0</v>
      </c>
    </row>
    <row r="305" spans="1:17" s="103" customFormat="1">
      <c r="A305" s="95">
        <v>46116.15625</v>
      </c>
      <c r="B305" s="96">
        <v>46116.15625</v>
      </c>
      <c r="C305" s="99">
        <v>24.6</v>
      </c>
      <c r="D305" s="99">
        <v>100</v>
      </c>
      <c r="E305" s="99">
        <v>13.2</v>
      </c>
      <c r="F305" s="99">
        <v>10.7</v>
      </c>
      <c r="G305" s="99">
        <v>480.4</v>
      </c>
      <c r="H305" s="99">
        <v>14</v>
      </c>
      <c r="I305" s="99">
        <v>9.5</v>
      </c>
      <c r="J305" s="99">
        <v>200</v>
      </c>
      <c r="K305" s="99">
        <v>13.7</v>
      </c>
      <c r="L305" s="99">
        <v>9.4</v>
      </c>
      <c r="M305" s="99">
        <v>206</v>
      </c>
      <c r="N305" s="99">
        <v>54348</v>
      </c>
      <c r="O305" s="99">
        <v>35020</v>
      </c>
      <c r="P305" s="99">
        <f t="shared" si="8"/>
        <v>0</v>
      </c>
      <c r="Q305" s="99" t="b">
        <f t="shared" ca="1" si="9"/>
        <v>0</v>
      </c>
    </row>
    <row r="306" spans="1:17" s="103" customFormat="1">
      <c r="A306" s="95">
        <v>46116.166666666664</v>
      </c>
      <c r="B306" s="96">
        <v>46116.166666666664</v>
      </c>
      <c r="C306" s="99">
        <v>24.6</v>
      </c>
      <c r="D306" s="99">
        <v>100</v>
      </c>
      <c r="E306" s="99">
        <v>13.2</v>
      </c>
      <c r="F306" s="99">
        <v>10.7</v>
      </c>
      <c r="G306" s="99">
        <v>478.6</v>
      </c>
      <c r="H306" s="99">
        <v>14</v>
      </c>
      <c r="I306" s="99">
        <v>9.5</v>
      </c>
      <c r="J306" s="99">
        <v>200</v>
      </c>
      <c r="K306" s="99">
        <v>13.6</v>
      </c>
      <c r="L306" s="99">
        <v>9.4</v>
      </c>
      <c r="M306" s="99">
        <v>204.8</v>
      </c>
      <c r="N306" s="99">
        <v>54348</v>
      </c>
      <c r="O306" s="99">
        <v>35020</v>
      </c>
      <c r="P306" s="99">
        <f t="shared" si="8"/>
        <v>0</v>
      </c>
      <c r="Q306" s="99" t="b">
        <f t="shared" ca="1" si="9"/>
        <v>0</v>
      </c>
    </row>
    <row r="307" spans="1:17" s="103" customFormat="1">
      <c r="A307" s="95">
        <v>46116.177083333336</v>
      </c>
      <c r="B307" s="96">
        <v>46116.177083333336</v>
      </c>
      <c r="C307" s="99">
        <v>24.7</v>
      </c>
      <c r="D307" s="99">
        <v>100</v>
      </c>
      <c r="E307" s="99">
        <v>13.2</v>
      </c>
      <c r="F307" s="99">
        <v>10.6</v>
      </c>
      <c r="G307" s="99">
        <v>478.6</v>
      </c>
      <c r="H307" s="99">
        <v>14.1</v>
      </c>
      <c r="I307" s="99">
        <v>9.5</v>
      </c>
      <c r="J307" s="99">
        <v>200</v>
      </c>
      <c r="K307" s="99">
        <v>13.8</v>
      </c>
      <c r="L307" s="99">
        <v>9.3000000000000007</v>
      </c>
      <c r="M307" s="99">
        <v>200.1</v>
      </c>
      <c r="N307" s="99">
        <v>54348</v>
      </c>
      <c r="O307" s="99">
        <v>35020</v>
      </c>
      <c r="P307" s="99">
        <f t="shared" si="8"/>
        <v>0</v>
      </c>
      <c r="Q307" s="99" t="b">
        <f t="shared" ca="1" si="9"/>
        <v>0</v>
      </c>
    </row>
    <row r="308" spans="1:17" s="103" customFormat="1">
      <c r="A308" s="95">
        <v>46116.1875</v>
      </c>
      <c r="B308" s="96">
        <v>46116.1875</v>
      </c>
      <c r="C308" s="99">
        <v>24.7</v>
      </c>
      <c r="D308" s="99">
        <v>100</v>
      </c>
      <c r="E308" s="99">
        <v>13.2</v>
      </c>
      <c r="F308" s="99">
        <v>10.6</v>
      </c>
      <c r="G308" s="99">
        <v>486.7</v>
      </c>
      <c r="H308" s="99">
        <v>14</v>
      </c>
      <c r="I308" s="99">
        <v>9.5</v>
      </c>
      <c r="J308" s="99">
        <v>200</v>
      </c>
      <c r="K308" s="99">
        <v>13.7</v>
      </c>
      <c r="L308" s="99">
        <v>9.4</v>
      </c>
      <c r="M308" s="99">
        <v>204.6</v>
      </c>
      <c r="N308" s="99">
        <v>54348</v>
      </c>
      <c r="O308" s="99">
        <v>35020</v>
      </c>
      <c r="P308" s="99">
        <f t="shared" si="8"/>
        <v>0</v>
      </c>
      <c r="Q308" s="99" t="b">
        <f t="shared" ca="1" si="9"/>
        <v>0</v>
      </c>
    </row>
    <row r="309" spans="1:17" s="103" customFormat="1">
      <c r="A309" s="95">
        <v>46116.197916666664</v>
      </c>
      <c r="B309" s="96">
        <v>46116.197916666664</v>
      </c>
      <c r="C309" s="99">
        <v>24.6</v>
      </c>
      <c r="D309" s="99">
        <v>100</v>
      </c>
      <c r="E309" s="99">
        <v>13.2</v>
      </c>
      <c r="F309" s="99">
        <v>10.6</v>
      </c>
      <c r="G309" s="99">
        <v>486.7</v>
      </c>
      <c r="H309" s="99">
        <v>14.1</v>
      </c>
      <c r="I309" s="99">
        <v>9.5</v>
      </c>
      <c r="J309" s="99">
        <v>200</v>
      </c>
      <c r="K309" s="99">
        <v>13.7</v>
      </c>
      <c r="L309" s="99">
        <v>9.4</v>
      </c>
      <c r="M309" s="99">
        <v>204.4</v>
      </c>
      <c r="N309" s="99">
        <v>54348</v>
      </c>
      <c r="O309" s="99">
        <v>35020</v>
      </c>
      <c r="P309" s="99">
        <f t="shared" si="8"/>
        <v>0</v>
      </c>
      <c r="Q309" s="99" t="b">
        <f t="shared" ca="1" si="9"/>
        <v>0</v>
      </c>
    </row>
    <row r="310" spans="1:17" s="103" customFormat="1">
      <c r="A310" s="95">
        <v>46116.208333333336</v>
      </c>
      <c r="B310" s="96">
        <v>46116.208333333336</v>
      </c>
      <c r="C310" s="99">
        <v>24.6</v>
      </c>
      <c r="D310" s="99">
        <v>100</v>
      </c>
      <c r="E310" s="99">
        <v>13.2</v>
      </c>
      <c r="F310" s="99">
        <v>10.6</v>
      </c>
      <c r="G310" s="99">
        <v>469.6</v>
      </c>
      <c r="H310" s="99">
        <v>13.9</v>
      </c>
      <c r="I310" s="99">
        <v>9.4</v>
      </c>
      <c r="J310" s="99">
        <v>200</v>
      </c>
      <c r="K310" s="99">
        <v>13.6</v>
      </c>
      <c r="L310" s="99">
        <v>9.3000000000000007</v>
      </c>
      <c r="M310" s="99">
        <v>210.5</v>
      </c>
      <c r="N310" s="99">
        <v>54348</v>
      </c>
      <c r="O310" s="99">
        <v>35020</v>
      </c>
      <c r="P310" s="99">
        <f t="shared" si="8"/>
        <v>0</v>
      </c>
      <c r="Q310" s="99" t="b">
        <f t="shared" ca="1" si="9"/>
        <v>0</v>
      </c>
    </row>
    <row r="311" spans="1:17" s="103" customFormat="1">
      <c r="A311" s="95">
        <v>46116.21875</v>
      </c>
      <c r="B311" s="96">
        <v>46116.21875</v>
      </c>
      <c r="C311" s="99">
        <v>24.5</v>
      </c>
      <c r="D311" s="99">
        <v>100</v>
      </c>
      <c r="E311" s="99">
        <v>13.2</v>
      </c>
      <c r="F311" s="99">
        <v>10.6</v>
      </c>
      <c r="G311" s="99">
        <v>498.4</v>
      </c>
      <c r="H311" s="99">
        <v>14</v>
      </c>
      <c r="I311" s="99">
        <v>9.4</v>
      </c>
      <c r="J311" s="99">
        <v>200</v>
      </c>
      <c r="K311" s="99">
        <v>13.7</v>
      </c>
      <c r="L311" s="99">
        <v>9.1999999999999993</v>
      </c>
      <c r="M311" s="99">
        <v>206.2</v>
      </c>
      <c r="N311" s="99">
        <v>54348</v>
      </c>
      <c r="O311" s="99">
        <v>35020</v>
      </c>
      <c r="P311" s="99">
        <f t="shared" si="8"/>
        <v>0</v>
      </c>
      <c r="Q311" s="99" t="b">
        <f t="shared" ca="1" si="9"/>
        <v>0</v>
      </c>
    </row>
    <row r="312" spans="1:17" s="103" customFormat="1">
      <c r="A312" s="95">
        <v>46116.229166666664</v>
      </c>
      <c r="B312" s="96">
        <v>46116.229166666664</v>
      </c>
      <c r="C312" s="99">
        <v>24.4</v>
      </c>
      <c r="D312" s="99">
        <v>99.7</v>
      </c>
      <c r="E312" s="99">
        <v>13.1</v>
      </c>
      <c r="F312" s="99">
        <v>10.6</v>
      </c>
      <c r="G312" s="99">
        <v>498.4</v>
      </c>
      <c r="H312" s="99">
        <v>14</v>
      </c>
      <c r="I312" s="99">
        <v>9.4</v>
      </c>
      <c r="J312" s="99">
        <v>200</v>
      </c>
      <c r="K312" s="99">
        <v>13.8</v>
      </c>
      <c r="L312" s="99">
        <v>9.3000000000000007</v>
      </c>
      <c r="M312" s="99">
        <v>211.1</v>
      </c>
      <c r="N312" s="99">
        <v>54348</v>
      </c>
      <c r="O312" s="99">
        <v>35020</v>
      </c>
      <c r="P312" s="99">
        <f t="shared" si="8"/>
        <v>0</v>
      </c>
      <c r="Q312" s="99" t="b">
        <f t="shared" ca="1" si="9"/>
        <v>0</v>
      </c>
    </row>
    <row r="313" spans="1:17" s="103" customFormat="1">
      <c r="A313" s="95">
        <v>46116.239583333336</v>
      </c>
      <c r="B313" s="96">
        <v>46116.239583333336</v>
      </c>
      <c r="C313" s="99">
        <v>24.6</v>
      </c>
      <c r="D313" s="99">
        <v>99.7</v>
      </c>
      <c r="E313" s="99">
        <v>13.1</v>
      </c>
      <c r="F313" s="99">
        <v>10.6</v>
      </c>
      <c r="G313" s="99">
        <v>494.8</v>
      </c>
      <c r="H313" s="99">
        <v>14.1</v>
      </c>
      <c r="I313" s="99">
        <v>9.4</v>
      </c>
      <c r="J313" s="99">
        <v>200</v>
      </c>
      <c r="K313" s="99">
        <v>14</v>
      </c>
      <c r="L313" s="99">
        <v>9.3000000000000007</v>
      </c>
      <c r="M313" s="99">
        <v>215</v>
      </c>
      <c r="N313" s="99">
        <v>54348</v>
      </c>
      <c r="O313" s="99">
        <v>35020</v>
      </c>
      <c r="P313" s="99">
        <f t="shared" si="8"/>
        <v>0</v>
      </c>
      <c r="Q313" s="99" t="b">
        <f t="shared" ca="1" si="9"/>
        <v>0</v>
      </c>
    </row>
    <row r="314" spans="1:17" s="103" customFormat="1">
      <c r="A314" s="95">
        <v>46116.25</v>
      </c>
      <c r="B314" s="96">
        <v>46116.25</v>
      </c>
      <c r="C314" s="99">
        <v>24.6</v>
      </c>
      <c r="D314" s="99">
        <v>100</v>
      </c>
      <c r="E314" s="99">
        <v>13.1</v>
      </c>
      <c r="F314" s="99">
        <v>10.6</v>
      </c>
      <c r="G314" s="99">
        <v>494.8</v>
      </c>
      <c r="H314" s="99">
        <v>14.2</v>
      </c>
      <c r="I314" s="99">
        <v>9.6</v>
      </c>
      <c r="J314" s="99">
        <v>200</v>
      </c>
      <c r="K314" s="99">
        <v>14.1</v>
      </c>
      <c r="L314" s="99">
        <v>9.4</v>
      </c>
      <c r="M314" s="99">
        <v>215.6</v>
      </c>
      <c r="N314" s="99">
        <v>54348</v>
      </c>
      <c r="O314" s="99">
        <v>35020</v>
      </c>
      <c r="P314" s="99">
        <f t="shared" si="8"/>
        <v>0</v>
      </c>
      <c r="Q314" s="99" t="b">
        <f t="shared" ca="1" si="9"/>
        <v>0</v>
      </c>
    </row>
    <row r="315" spans="1:17" s="103" customFormat="1">
      <c r="A315" s="95">
        <v>46116.260416666664</v>
      </c>
      <c r="B315" s="96">
        <v>46116.260416666664</v>
      </c>
      <c r="C315" s="99">
        <v>24.6</v>
      </c>
      <c r="D315" s="99">
        <v>100</v>
      </c>
      <c r="E315" s="99">
        <v>13.5</v>
      </c>
      <c r="F315" s="99">
        <v>10.8</v>
      </c>
      <c r="G315" s="99">
        <v>488.5</v>
      </c>
      <c r="H315" s="99">
        <v>14.5</v>
      </c>
      <c r="I315" s="99">
        <v>9.6999999999999993</v>
      </c>
      <c r="J315" s="99">
        <v>200</v>
      </c>
      <c r="K315" s="99">
        <v>14.2</v>
      </c>
      <c r="L315" s="99">
        <v>9.6</v>
      </c>
      <c r="M315" s="99">
        <v>217</v>
      </c>
      <c r="N315" s="99">
        <v>54349</v>
      </c>
      <c r="O315" s="99">
        <v>35020.199999999997</v>
      </c>
      <c r="P315" s="99">
        <f t="shared" si="8"/>
        <v>1.1999999999970896</v>
      </c>
      <c r="Q315" s="99" t="b">
        <f t="shared" ca="1" si="9"/>
        <v>0</v>
      </c>
    </row>
    <row r="316" spans="1:17" s="103" customFormat="1">
      <c r="A316" s="95">
        <v>46116.270833333336</v>
      </c>
      <c r="B316" s="96">
        <v>46116.270833333336</v>
      </c>
      <c r="C316" s="99">
        <v>24.6</v>
      </c>
      <c r="D316" s="99">
        <v>100</v>
      </c>
      <c r="E316" s="99">
        <v>13.5</v>
      </c>
      <c r="F316" s="99">
        <v>10.8</v>
      </c>
      <c r="G316" s="99">
        <v>508.3</v>
      </c>
      <c r="H316" s="99">
        <v>14.9</v>
      </c>
      <c r="I316" s="99">
        <v>9.5</v>
      </c>
      <c r="J316" s="99">
        <v>200</v>
      </c>
      <c r="K316" s="99">
        <v>14.6</v>
      </c>
      <c r="L316" s="99">
        <v>9.4</v>
      </c>
      <c r="M316" s="99">
        <v>217.6</v>
      </c>
      <c r="N316" s="99">
        <v>54350</v>
      </c>
      <c r="O316" s="99">
        <v>35020.5</v>
      </c>
      <c r="P316" s="99">
        <f t="shared" si="8"/>
        <v>1.3000000000029104</v>
      </c>
      <c r="Q316" s="99" t="b">
        <f t="shared" ca="1" si="9"/>
        <v>0</v>
      </c>
    </row>
    <row r="317" spans="1:17" s="103" customFormat="1">
      <c r="A317" s="95">
        <v>46116.28125</v>
      </c>
      <c r="B317" s="96">
        <v>46116.28125</v>
      </c>
      <c r="C317" s="99">
        <v>24.7</v>
      </c>
      <c r="D317" s="99">
        <v>100</v>
      </c>
      <c r="E317" s="99">
        <v>13.7</v>
      </c>
      <c r="F317" s="99">
        <v>10.7</v>
      </c>
      <c r="G317" s="99">
        <v>508.3</v>
      </c>
      <c r="H317" s="99">
        <v>14.9</v>
      </c>
      <c r="I317" s="99">
        <v>9.4</v>
      </c>
      <c r="J317" s="99">
        <v>200</v>
      </c>
      <c r="K317" s="99">
        <v>14.6</v>
      </c>
      <c r="L317" s="99">
        <v>9.3000000000000007</v>
      </c>
      <c r="M317" s="99">
        <v>218</v>
      </c>
      <c r="N317" s="99">
        <v>54351</v>
      </c>
      <c r="O317" s="99">
        <v>35020.800000000003</v>
      </c>
      <c r="P317" s="99">
        <f t="shared" si="8"/>
        <v>1.3000000000029104</v>
      </c>
      <c r="Q317" s="99" t="b">
        <f t="shared" ca="1" si="9"/>
        <v>0</v>
      </c>
    </row>
    <row r="318" spans="1:17" s="103" customFormat="1">
      <c r="A318" s="95">
        <v>46116.291666666664</v>
      </c>
      <c r="B318" s="96">
        <v>46116.291666666664</v>
      </c>
      <c r="C318" s="99">
        <v>24.7</v>
      </c>
      <c r="D318" s="99">
        <v>100</v>
      </c>
      <c r="E318" s="99">
        <v>13.7</v>
      </c>
      <c r="F318" s="99">
        <v>10.8</v>
      </c>
      <c r="G318" s="99">
        <v>535.29999999999995</v>
      </c>
      <c r="H318" s="99">
        <v>14.8</v>
      </c>
      <c r="I318" s="99">
        <v>9.6999999999999993</v>
      </c>
      <c r="J318" s="99">
        <v>200</v>
      </c>
      <c r="K318" s="99">
        <v>14.8</v>
      </c>
      <c r="L318" s="99">
        <v>9.6</v>
      </c>
      <c r="M318" s="99">
        <v>220.1</v>
      </c>
      <c r="N318" s="99">
        <v>54352</v>
      </c>
      <c r="O318" s="99">
        <v>35021</v>
      </c>
      <c r="P318" s="99">
        <f t="shared" si="8"/>
        <v>1.1999999999970896</v>
      </c>
      <c r="Q318" s="99" t="b">
        <f t="shared" ca="1" si="9"/>
        <v>0</v>
      </c>
    </row>
    <row r="319" spans="1:17" s="103" customFormat="1">
      <c r="A319" s="95">
        <v>46116.302083333336</v>
      </c>
      <c r="B319" s="96">
        <v>46116.302083333336</v>
      </c>
      <c r="C319" s="99">
        <v>24.5</v>
      </c>
      <c r="D319" s="99">
        <v>100</v>
      </c>
      <c r="E319" s="99">
        <v>13.7</v>
      </c>
      <c r="F319" s="99">
        <v>10.8</v>
      </c>
      <c r="G319" s="99">
        <v>517.29999999999995</v>
      </c>
      <c r="H319" s="99">
        <v>14.5</v>
      </c>
      <c r="I319" s="99">
        <v>9.8000000000000007</v>
      </c>
      <c r="J319" s="99">
        <v>200</v>
      </c>
      <c r="K319" s="99">
        <v>14.8</v>
      </c>
      <c r="L319" s="99">
        <v>9.6</v>
      </c>
      <c r="M319" s="99">
        <v>223.5</v>
      </c>
      <c r="N319" s="99">
        <v>54365.8</v>
      </c>
      <c r="O319" s="99">
        <v>35032</v>
      </c>
      <c r="P319" s="99">
        <f t="shared" si="8"/>
        <v>24.80000000000291</v>
      </c>
      <c r="Q319" s="99" t="b">
        <f t="shared" ca="1" si="9"/>
        <v>0</v>
      </c>
    </row>
    <row r="320" spans="1:17" s="103" customFormat="1">
      <c r="A320" s="95">
        <v>46116.3125</v>
      </c>
      <c r="B320" s="96">
        <v>46116.3125</v>
      </c>
      <c r="C320" s="99">
        <v>24.5</v>
      </c>
      <c r="D320" s="99">
        <v>100</v>
      </c>
      <c r="E320" s="99">
        <v>13.9</v>
      </c>
      <c r="F320" s="99">
        <v>10.8</v>
      </c>
      <c r="G320" s="99">
        <v>517.29999999999995</v>
      </c>
      <c r="H320" s="99">
        <v>15.3</v>
      </c>
      <c r="I320" s="99">
        <v>9.9</v>
      </c>
      <c r="J320" s="99">
        <v>200</v>
      </c>
      <c r="K320" s="99">
        <v>15.1</v>
      </c>
      <c r="L320" s="99">
        <v>9.6999999999999993</v>
      </c>
      <c r="M320" s="99">
        <v>250.4</v>
      </c>
      <c r="N320" s="99">
        <v>54379.5</v>
      </c>
      <c r="O320" s="99">
        <v>35043</v>
      </c>
      <c r="P320" s="99">
        <f t="shared" si="8"/>
        <v>24.69999999999709</v>
      </c>
      <c r="Q320" s="99" t="b">
        <f t="shared" ca="1" si="9"/>
        <v>0</v>
      </c>
    </row>
    <row r="321" spans="1:17" s="103" customFormat="1">
      <c r="A321" s="95">
        <v>46116.322916666664</v>
      </c>
      <c r="B321" s="96">
        <v>46116.322916666664</v>
      </c>
      <c r="C321" s="99">
        <v>24.7</v>
      </c>
      <c r="D321" s="99">
        <v>100</v>
      </c>
      <c r="E321" s="99">
        <v>14</v>
      </c>
      <c r="F321" s="99">
        <v>9.6999999999999993</v>
      </c>
      <c r="G321" s="99">
        <v>514.6</v>
      </c>
      <c r="H321" s="99">
        <v>15.3</v>
      </c>
      <c r="I321" s="99">
        <v>8.8000000000000007</v>
      </c>
      <c r="J321" s="99">
        <v>200</v>
      </c>
      <c r="K321" s="99">
        <v>15.1</v>
      </c>
      <c r="L321" s="99">
        <v>8.6999999999999993</v>
      </c>
      <c r="M321" s="99">
        <v>254.5</v>
      </c>
      <c r="N321" s="99">
        <v>54393.2</v>
      </c>
      <c r="O321" s="99">
        <v>35054</v>
      </c>
      <c r="P321" s="99">
        <f t="shared" si="8"/>
        <v>24.69999999999709</v>
      </c>
      <c r="Q321" s="99" t="b">
        <f t="shared" ca="1" si="9"/>
        <v>0</v>
      </c>
    </row>
    <row r="322" spans="1:17" s="103" customFormat="1">
      <c r="A322" s="95">
        <v>46116.333333333336</v>
      </c>
      <c r="B322" s="96">
        <v>46116.333333333336</v>
      </c>
      <c r="C322" s="99">
        <v>24.9</v>
      </c>
      <c r="D322" s="99">
        <v>100</v>
      </c>
      <c r="E322" s="99">
        <v>14</v>
      </c>
      <c r="F322" s="99">
        <v>9.6999999999999993</v>
      </c>
      <c r="G322" s="99">
        <v>514.6</v>
      </c>
      <c r="H322" s="99">
        <v>15.3</v>
      </c>
      <c r="I322" s="99">
        <v>9.4</v>
      </c>
      <c r="J322" s="99">
        <v>200</v>
      </c>
      <c r="K322" s="99">
        <v>14.9</v>
      </c>
      <c r="L322" s="99">
        <v>9</v>
      </c>
      <c r="M322" s="99">
        <v>245.1</v>
      </c>
      <c r="N322" s="99">
        <v>54407</v>
      </c>
      <c r="O322" s="99">
        <v>35065</v>
      </c>
      <c r="P322" s="99">
        <f t="shared" ref="P322:P385" si="10">(N322-N321)+(O322-O321)</f>
        <v>24.80000000000291</v>
      </c>
      <c r="Q322" s="99" t="b">
        <f t="shared" ref="Q322:Q385" ca="1" si="11">AND((A322&gt;=(TODAY()-1)),A322&lt;=TODAY())</f>
        <v>0</v>
      </c>
    </row>
    <row r="323" spans="1:17" s="103" customFormat="1">
      <c r="A323" s="95">
        <v>46116.34375</v>
      </c>
      <c r="B323" s="96">
        <v>46116.34375</v>
      </c>
      <c r="C323" s="99">
        <v>25.1</v>
      </c>
      <c r="D323" s="99">
        <v>100</v>
      </c>
      <c r="E323" s="99">
        <v>14.1</v>
      </c>
      <c r="F323" s="99">
        <v>9.6999999999999993</v>
      </c>
      <c r="G323" s="99">
        <v>550.6</v>
      </c>
      <c r="H323" s="99">
        <v>14</v>
      </c>
      <c r="I323" s="99">
        <v>9.3000000000000007</v>
      </c>
      <c r="J323" s="99">
        <v>199.1</v>
      </c>
      <c r="K323" s="99">
        <v>14.8</v>
      </c>
      <c r="L323" s="99">
        <v>8.6999999999999993</v>
      </c>
      <c r="M323" s="99">
        <v>246.3</v>
      </c>
      <c r="N323" s="99">
        <v>54434.2</v>
      </c>
      <c r="O323" s="99">
        <v>35086</v>
      </c>
      <c r="P323" s="99">
        <f t="shared" si="10"/>
        <v>48.19999999999709</v>
      </c>
      <c r="Q323" s="99" t="b">
        <f t="shared" ca="1" si="11"/>
        <v>0</v>
      </c>
    </row>
    <row r="324" spans="1:17" s="103" customFormat="1">
      <c r="A324" s="95">
        <v>46116.354166666664</v>
      </c>
      <c r="B324" s="96">
        <v>46116.354166666664</v>
      </c>
      <c r="C324" s="99">
        <v>25.1</v>
      </c>
      <c r="D324" s="99">
        <v>100</v>
      </c>
      <c r="E324" s="99">
        <v>14.1</v>
      </c>
      <c r="F324" s="99">
        <v>9.6999999999999993</v>
      </c>
      <c r="G324" s="99">
        <v>491.2</v>
      </c>
      <c r="H324" s="99">
        <v>15.2</v>
      </c>
      <c r="I324" s="99">
        <v>9.1999999999999993</v>
      </c>
      <c r="J324" s="99">
        <v>171.5</v>
      </c>
      <c r="K324" s="99">
        <v>14.9</v>
      </c>
      <c r="L324" s="99">
        <v>8.5</v>
      </c>
      <c r="M324" s="99">
        <v>270.7</v>
      </c>
      <c r="N324" s="99">
        <v>54461.5</v>
      </c>
      <c r="O324" s="99">
        <v>35107</v>
      </c>
      <c r="P324" s="99">
        <f t="shared" si="10"/>
        <v>48.30000000000291</v>
      </c>
      <c r="Q324" s="99" t="b">
        <f t="shared" ca="1" si="11"/>
        <v>0</v>
      </c>
    </row>
    <row r="325" spans="1:17" s="103" customFormat="1">
      <c r="A325" s="95">
        <v>46116.364583333336</v>
      </c>
      <c r="B325" s="96">
        <v>46116.364583333336</v>
      </c>
      <c r="C325" s="99">
        <v>25.3</v>
      </c>
      <c r="D325" s="99">
        <v>100</v>
      </c>
      <c r="E325" s="99">
        <v>13.9</v>
      </c>
      <c r="F325" s="99">
        <v>9.4</v>
      </c>
      <c r="G325" s="99">
        <v>491.2</v>
      </c>
      <c r="H325" s="99">
        <v>14.9</v>
      </c>
      <c r="I325" s="99">
        <v>9.1999999999999993</v>
      </c>
      <c r="J325" s="99">
        <v>174.1</v>
      </c>
      <c r="K325" s="99">
        <v>14.6</v>
      </c>
      <c r="L325" s="99">
        <v>8.4</v>
      </c>
      <c r="M325" s="99">
        <v>269.10000000000002</v>
      </c>
      <c r="N325" s="99">
        <v>54488.800000000003</v>
      </c>
      <c r="O325" s="99">
        <v>35128</v>
      </c>
      <c r="P325" s="99">
        <f t="shared" si="10"/>
        <v>48.30000000000291</v>
      </c>
      <c r="Q325" s="99" t="b">
        <f t="shared" ca="1" si="11"/>
        <v>0</v>
      </c>
    </row>
    <row r="326" spans="1:17" s="103" customFormat="1">
      <c r="A326" s="95">
        <v>46116.375</v>
      </c>
      <c r="B326" s="96">
        <v>46116.375</v>
      </c>
      <c r="C326" s="99">
        <v>25.4</v>
      </c>
      <c r="D326" s="99">
        <v>100</v>
      </c>
      <c r="E326" s="99">
        <v>14.1</v>
      </c>
      <c r="F326" s="99">
        <v>8.6999999999999993</v>
      </c>
      <c r="G326" s="99">
        <v>514.6</v>
      </c>
      <c r="H326" s="99">
        <v>14.6</v>
      </c>
      <c r="I326" s="99">
        <v>8.6999999999999993</v>
      </c>
      <c r="J326" s="99">
        <v>172.4</v>
      </c>
      <c r="K326" s="99">
        <v>14.3</v>
      </c>
      <c r="L326" s="99">
        <v>8.1</v>
      </c>
      <c r="M326" s="99">
        <v>275.8</v>
      </c>
      <c r="N326" s="99">
        <v>54516</v>
      </c>
      <c r="O326" s="99">
        <v>35149</v>
      </c>
      <c r="P326" s="99">
        <f t="shared" si="10"/>
        <v>48.19999999999709</v>
      </c>
      <c r="Q326" s="99" t="b">
        <f t="shared" ca="1" si="11"/>
        <v>0</v>
      </c>
    </row>
    <row r="327" spans="1:17" s="103" customFormat="1">
      <c r="A327" s="95">
        <v>46116.385416666664</v>
      </c>
      <c r="B327" s="96">
        <v>46116.385416666664</v>
      </c>
      <c r="C327" s="99">
        <v>25.6</v>
      </c>
      <c r="D327" s="99">
        <v>100</v>
      </c>
      <c r="E327" s="99">
        <v>14.1</v>
      </c>
      <c r="F327" s="99">
        <v>8.6999999999999993</v>
      </c>
      <c r="G327" s="99">
        <v>559.6</v>
      </c>
      <c r="H327" s="99">
        <v>14.4</v>
      </c>
      <c r="I327" s="99">
        <v>8.6</v>
      </c>
      <c r="J327" s="99">
        <v>172.4</v>
      </c>
      <c r="K327" s="99">
        <v>14.1</v>
      </c>
      <c r="L327" s="99">
        <v>7.9</v>
      </c>
      <c r="M327" s="99">
        <v>272.39999999999998</v>
      </c>
      <c r="N327" s="99">
        <v>54542.8</v>
      </c>
      <c r="O327" s="99">
        <v>35170.199999999997</v>
      </c>
      <c r="P327" s="99">
        <f t="shared" si="10"/>
        <v>48</v>
      </c>
      <c r="Q327" s="99" t="b">
        <f t="shared" ca="1" si="11"/>
        <v>0</v>
      </c>
    </row>
    <row r="328" spans="1:17" s="103" customFormat="1">
      <c r="A328" s="95">
        <v>46116.395833333336</v>
      </c>
      <c r="B328" s="96">
        <v>46116.395833333336</v>
      </c>
      <c r="C328" s="99">
        <v>25.4</v>
      </c>
      <c r="D328" s="99">
        <v>99.6</v>
      </c>
      <c r="E328" s="99">
        <v>13.9</v>
      </c>
      <c r="F328" s="99">
        <v>8.6999999999999993</v>
      </c>
      <c r="G328" s="99">
        <v>559.6</v>
      </c>
      <c r="H328" s="99">
        <v>14.3</v>
      </c>
      <c r="I328" s="99">
        <v>8.6999999999999993</v>
      </c>
      <c r="J328" s="99">
        <v>170.6</v>
      </c>
      <c r="K328" s="99">
        <v>14</v>
      </c>
      <c r="L328" s="99">
        <v>7.9</v>
      </c>
      <c r="M328" s="99">
        <v>273</v>
      </c>
      <c r="N328" s="99">
        <v>54569.5</v>
      </c>
      <c r="O328" s="99">
        <v>35191.5</v>
      </c>
      <c r="P328" s="99">
        <f t="shared" si="10"/>
        <v>48</v>
      </c>
      <c r="Q328" s="99" t="b">
        <f t="shared" ca="1" si="11"/>
        <v>0</v>
      </c>
    </row>
    <row r="329" spans="1:17" s="103" customFormat="1">
      <c r="A329" s="95">
        <v>46116.40625</v>
      </c>
      <c r="B329" s="96">
        <v>46116.40625</v>
      </c>
      <c r="C329" s="99">
        <v>25.4</v>
      </c>
      <c r="D329" s="99">
        <v>99.9</v>
      </c>
      <c r="E329" s="99">
        <v>13.8</v>
      </c>
      <c r="F329" s="99">
        <v>8.6</v>
      </c>
      <c r="G329" s="99">
        <v>483.1</v>
      </c>
      <c r="H329" s="99">
        <v>14.3</v>
      </c>
      <c r="I329" s="99">
        <v>8.6</v>
      </c>
      <c r="J329" s="99">
        <v>169.8</v>
      </c>
      <c r="K329" s="99">
        <v>13.9</v>
      </c>
      <c r="L329" s="99">
        <v>7.9</v>
      </c>
      <c r="M329" s="99">
        <v>265.7</v>
      </c>
      <c r="N329" s="99">
        <v>54596.2</v>
      </c>
      <c r="O329" s="99">
        <v>35212.800000000003</v>
      </c>
      <c r="P329" s="99">
        <f t="shared" si="10"/>
        <v>48</v>
      </c>
      <c r="Q329" s="99" t="b">
        <f t="shared" ca="1" si="11"/>
        <v>0</v>
      </c>
    </row>
    <row r="330" spans="1:17" s="103" customFormat="1">
      <c r="A330" s="95">
        <v>46116.416666666664</v>
      </c>
      <c r="B330" s="96">
        <v>46116.416666666664</v>
      </c>
      <c r="C330" s="99">
        <v>25.2</v>
      </c>
      <c r="D330" s="99">
        <v>100</v>
      </c>
      <c r="E330" s="99">
        <v>13.8</v>
      </c>
      <c r="F330" s="99">
        <v>8.6</v>
      </c>
      <c r="G330" s="99">
        <v>483.1</v>
      </c>
      <c r="H330" s="99">
        <v>14</v>
      </c>
      <c r="I330" s="99">
        <v>8.6</v>
      </c>
      <c r="J330" s="99">
        <v>171.2</v>
      </c>
      <c r="K330" s="99">
        <v>13.7</v>
      </c>
      <c r="L330" s="99">
        <v>7.8</v>
      </c>
      <c r="M330" s="99">
        <v>269.89999999999998</v>
      </c>
      <c r="N330" s="99">
        <v>54623</v>
      </c>
      <c r="O330" s="99">
        <v>35234</v>
      </c>
      <c r="P330" s="99">
        <f t="shared" si="10"/>
        <v>48</v>
      </c>
      <c r="Q330" s="99" t="b">
        <f t="shared" ca="1" si="11"/>
        <v>0</v>
      </c>
    </row>
    <row r="331" spans="1:17" s="103" customFormat="1">
      <c r="A331" s="95">
        <v>46116.427083333336</v>
      </c>
      <c r="B331" s="96">
        <v>46116.427083333336</v>
      </c>
      <c r="C331" s="99">
        <v>25.2</v>
      </c>
      <c r="D331" s="99">
        <v>100</v>
      </c>
      <c r="E331" s="99">
        <v>13.8</v>
      </c>
      <c r="F331" s="99">
        <v>8.6999999999999993</v>
      </c>
      <c r="G331" s="99">
        <v>526.29999999999995</v>
      </c>
      <c r="H331" s="99">
        <v>14</v>
      </c>
      <c r="I331" s="99">
        <v>8.6999999999999993</v>
      </c>
      <c r="J331" s="99">
        <v>170.9</v>
      </c>
      <c r="K331" s="99">
        <v>13.7</v>
      </c>
      <c r="L331" s="99">
        <v>7.9</v>
      </c>
      <c r="M331" s="99">
        <v>271.8</v>
      </c>
      <c r="N331" s="99">
        <v>54648.800000000003</v>
      </c>
      <c r="O331" s="99">
        <v>35255</v>
      </c>
      <c r="P331" s="99">
        <f t="shared" si="10"/>
        <v>46.80000000000291</v>
      </c>
      <c r="Q331" s="99" t="b">
        <f t="shared" ca="1" si="11"/>
        <v>0</v>
      </c>
    </row>
    <row r="332" spans="1:17" s="103" customFormat="1">
      <c r="A332" s="95">
        <v>46116.4375</v>
      </c>
      <c r="B332" s="96">
        <v>46116.4375</v>
      </c>
      <c r="C332" s="99">
        <v>25.1</v>
      </c>
      <c r="D332" s="99">
        <v>100</v>
      </c>
      <c r="E332" s="99">
        <v>13.8</v>
      </c>
      <c r="F332" s="99">
        <v>8.6999999999999993</v>
      </c>
      <c r="G332" s="99">
        <v>497.5</v>
      </c>
      <c r="H332" s="99">
        <v>14</v>
      </c>
      <c r="I332" s="99">
        <v>8.6999999999999993</v>
      </c>
      <c r="J332" s="99">
        <v>170.1</v>
      </c>
      <c r="K332" s="99">
        <v>13.6</v>
      </c>
      <c r="L332" s="99">
        <v>7.9</v>
      </c>
      <c r="M332" s="99">
        <v>268.3</v>
      </c>
      <c r="N332" s="99">
        <v>54674.5</v>
      </c>
      <c r="O332" s="99">
        <v>35276</v>
      </c>
      <c r="P332" s="99">
        <f t="shared" si="10"/>
        <v>46.69999999999709</v>
      </c>
      <c r="Q332" s="99" t="b">
        <f t="shared" ca="1" si="11"/>
        <v>0</v>
      </c>
    </row>
    <row r="333" spans="1:17" s="103" customFormat="1">
      <c r="A333" s="95">
        <v>46116.447916666664</v>
      </c>
      <c r="B333" s="96">
        <v>46116.447916666664</v>
      </c>
      <c r="C333" s="99">
        <v>25.2</v>
      </c>
      <c r="D333" s="99">
        <v>100</v>
      </c>
      <c r="E333" s="99">
        <v>13.8</v>
      </c>
      <c r="F333" s="99">
        <v>8.6999999999999993</v>
      </c>
      <c r="G333" s="99">
        <v>497.5</v>
      </c>
      <c r="H333" s="99">
        <v>14</v>
      </c>
      <c r="I333" s="99">
        <v>8.6999999999999993</v>
      </c>
      <c r="J333" s="99">
        <v>167.4</v>
      </c>
      <c r="K333" s="99">
        <v>13.7</v>
      </c>
      <c r="L333" s="99">
        <v>7.9</v>
      </c>
      <c r="M333" s="99">
        <v>269.10000000000002</v>
      </c>
      <c r="N333" s="99">
        <v>54700.2</v>
      </c>
      <c r="O333" s="99">
        <v>35297</v>
      </c>
      <c r="P333" s="99">
        <f t="shared" si="10"/>
        <v>46.69999999999709</v>
      </c>
      <c r="Q333" s="99" t="b">
        <f t="shared" ca="1" si="11"/>
        <v>0</v>
      </c>
    </row>
    <row r="334" spans="1:17" s="103" customFormat="1">
      <c r="A334" s="95">
        <v>46116.458333333336</v>
      </c>
      <c r="B334" s="96">
        <v>46116.458333333336</v>
      </c>
      <c r="C334" s="99">
        <v>25</v>
      </c>
      <c r="D334" s="99">
        <v>100</v>
      </c>
      <c r="E334" s="99">
        <v>13.8</v>
      </c>
      <c r="F334" s="99">
        <v>8.6999999999999993</v>
      </c>
      <c r="G334" s="99">
        <v>541.6</v>
      </c>
      <c r="H334" s="99">
        <v>14</v>
      </c>
      <c r="I334" s="99">
        <v>8.6999999999999993</v>
      </c>
      <c r="J334" s="99">
        <v>166.9</v>
      </c>
      <c r="K334" s="99">
        <v>13.7</v>
      </c>
      <c r="L334" s="99">
        <v>7.9</v>
      </c>
      <c r="M334" s="99">
        <v>269.7</v>
      </c>
      <c r="N334" s="99">
        <v>54726</v>
      </c>
      <c r="O334" s="99">
        <v>35318</v>
      </c>
      <c r="P334" s="99">
        <f t="shared" si="10"/>
        <v>46.80000000000291</v>
      </c>
      <c r="Q334" s="99" t="b">
        <f t="shared" ca="1" si="11"/>
        <v>0</v>
      </c>
    </row>
    <row r="335" spans="1:17" s="103" customFormat="1">
      <c r="A335" s="95">
        <v>46116.46875</v>
      </c>
      <c r="B335" s="96">
        <v>46116.46875</v>
      </c>
      <c r="C335" s="99">
        <v>24.9</v>
      </c>
      <c r="D335" s="99">
        <v>100</v>
      </c>
      <c r="E335" s="99">
        <v>13.8</v>
      </c>
      <c r="F335" s="99">
        <v>8.6999999999999993</v>
      </c>
      <c r="G335" s="99">
        <v>532.6</v>
      </c>
      <c r="H335" s="99">
        <v>13.9</v>
      </c>
      <c r="I335" s="99">
        <v>8.6999999999999993</v>
      </c>
      <c r="J335" s="99">
        <v>166.6</v>
      </c>
      <c r="K335" s="99">
        <v>13.7</v>
      </c>
      <c r="L335" s="99">
        <v>7.8</v>
      </c>
      <c r="M335" s="99">
        <v>267.3</v>
      </c>
      <c r="N335" s="99">
        <v>54751.199999999997</v>
      </c>
      <c r="O335" s="99">
        <v>35339.199999999997</v>
      </c>
      <c r="P335" s="99">
        <f t="shared" si="10"/>
        <v>46.399999999994179</v>
      </c>
      <c r="Q335" s="99" t="b">
        <f t="shared" ca="1" si="11"/>
        <v>0</v>
      </c>
    </row>
    <row r="336" spans="1:17" s="103" customFormat="1">
      <c r="A336" s="95">
        <v>46116.479166666664</v>
      </c>
      <c r="B336" s="96">
        <v>46116.479166666664</v>
      </c>
      <c r="C336" s="99">
        <v>24.8</v>
      </c>
      <c r="D336" s="99">
        <v>100</v>
      </c>
      <c r="E336" s="99">
        <v>13.8</v>
      </c>
      <c r="F336" s="99">
        <v>8.6999999999999993</v>
      </c>
      <c r="G336" s="99">
        <v>532.6</v>
      </c>
      <c r="H336" s="99">
        <v>14</v>
      </c>
      <c r="I336" s="99">
        <v>8.6</v>
      </c>
      <c r="J336" s="99">
        <v>167.7</v>
      </c>
      <c r="K336" s="99">
        <v>13.7</v>
      </c>
      <c r="L336" s="99">
        <v>7.8</v>
      </c>
      <c r="M336" s="99">
        <v>266.7</v>
      </c>
      <c r="N336" s="99">
        <v>54776.5</v>
      </c>
      <c r="O336" s="99">
        <v>35360.5</v>
      </c>
      <c r="P336" s="99">
        <f t="shared" si="10"/>
        <v>46.600000000005821</v>
      </c>
      <c r="Q336" s="99" t="b">
        <f t="shared" ca="1" si="11"/>
        <v>0</v>
      </c>
    </row>
    <row r="337" spans="1:17" s="103" customFormat="1">
      <c r="A337" s="95">
        <v>46116.489583333336</v>
      </c>
      <c r="B337" s="96">
        <v>46116.489583333336</v>
      </c>
      <c r="C337" s="99">
        <v>24.5</v>
      </c>
      <c r="D337" s="99">
        <v>100</v>
      </c>
      <c r="E337" s="99">
        <v>13.7</v>
      </c>
      <c r="F337" s="99">
        <v>8.6</v>
      </c>
      <c r="G337" s="99">
        <v>518.20000000000005</v>
      </c>
      <c r="H337" s="99">
        <v>13.9</v>
      </c>
      <c r="I337" s="99">
        <v>8.6</v>
      </c>
      <c r="J337" s="99">
        <v>166.3</v>
      </c>
      <c r="K337" s="99">
        <v>13.6</v>
      </c>
      <c r="L337" s="99">
        <v>7.8</v>
      </c>
      <c r="M337" s="99">
        <v>267.7</v>
      </c>
      <c r="N337" s="99">
        <v>54801.8</v>
      </c>
      <c r="O337" s="99">
        <v>35381.800000000003</v>
      </c>
      <c r="P337" s="99">
        <f t="shared" si="10"/>
        <v>46.600000000005821</v>
      </c>
      <c r="Q337" s="99" t="b">
        <f t="shared" ca="1" si="11"/>
        <v>0</v>
      </c>
    </row>
    <row r="338" spans="1:17" s="103" customFormat="1">
      <c r="A338" s="95">
        <v>46116.5</v>
      </c>
      <c r="B338" s="96">
        <v>46116.5</v>
      </c>
      <c r="C338" s="99">
        <v>23.7</v>
      </c>
      <c r="D338" s="99">
        <v>100</v>
      </c>
      <c r="E338" s="99">
        <v>13.7</v>
      </c>
      <c r="F338" s="99">
        <v>8.6</v>
      </c>
      <c r="G338" s="99">
        <v>518.20000000000005</v>
      </c>
      <c r="H338" s="99">
        <v>13.6</v>
      </c>
      <c r="I338" s="99">
        <v>8.5</v>
      </c>
      <c r="J338" s="99">
        <v>170.1</v>
      </c>
      <c r="K338" s="99">
        <v>13.3</v>
      </c>
      <c r="L338" s="99">
        <v>7.7</v>
      </c>
      <c r="M338" s="99">
        <v>268.10000000000002</v>
      </c>
      <c r="N338" s="99">
        <v>54827</v>
      </c>
      <c r="O338" s="99">
        <v>35403</v>
      </c>
      <c r="P338" s="99">
        <f t="shared" si="10"/>
        <v>46.399999999994179</v>
      </c>
      <c r="Q338" s="99" t="b">
        <f t="shared" ca="1" si="11"/>
        <v>0</v>
      </c>
    </row>
    <row r="339" spans="1:17" s="103" customFormat="1">
      <c r="A339" s="95">
        <v>46116.510416666664</v>
      </c>
      <c r="B339" s="96">
        <v>46116.510416666664</v>
      </c>
      <c r="C339" s="99">
        <v>23.3</v>
      </c>
      <c r="D339" s="99">
        <v>100</v>
      </c>
      <c r="E339" s="99">
        <v>13.3</v>
      </c>
      <c r="F339" s="99">
        <v>8.5</v>
      </c>
      <c r="G339" s="99">
        <v>491.2</v>
      </c>
      <c r="H339" s="99">
        <v>13.6</v>
      </c>
      <c r="I339" s="99">
        <v>8.5</v>
      </c>
      <c r="J339" s="99">
        <v>170.3</v>
      </c>
      <c r="K339" s="99">
        <v>13.3</v>
      </c>
      <c r="L339" s="99">
        <v>7.6</v>
      </c>
      <c r="M339" s="99">
        <v>267.7</v>
      </c>
      <c r="N339" s="99">
        <v>54850.2</v>
      </c>
      <c r="O339" s="99">
        <v>35423</v>
      </c>
      <c r="P339" s="99">
        <f t="shared" si="10"/>
        <v>43.19999999999709</v>
      </c>
      <c r="Q339" s="99" t="b">
        <f t="shared" ca="1" si="11"/>
        <v>0</v>
      </c>
    </row>
    <row r="340" spans="1:17" s="103" customFormat="1">
      <c r="A340" s="95">
        <v>46116.520833333336</v>
      </c>
      <c r="B340" s="96">
        <v>46116.520833333336</v>
      </c>
      <c r="C340" s="99">
        <v>23.3</v>
      </c>
      <c r="D340" s="99">
        <v>100</v>
      </c>
      <c r="E340" s="99">
        <v>13.3</v>
      </c>
      <c r="F340" s="99">
        <v>8.5</v>
      </c>
      <c r="G340" s="99">
        <v>448</v>
      </c>
      <c r="H340" s="99">
        <v>13.5</v>
      </c>
      <c r="I340" s="99">
        <v>8.8000000000000007</v>
      </c>
      <c r="J340" s="99">
        <v>169.5</v>
      </c>
      <c r="K340" s="99">
        <v>13.2</v>
      </c>
      <c r="L340" s="99">
        <v>7.9</v>
      </c>
      <c r="M340" s="99">
        <v>267.89999999999998</v>
      </c>
      <c r="N340" s="99">
        <v>54873.5</v>
      </c>
      <c r="O340" s="99">
        <v>35443</v>
      </c>
      <c r="P340" s="99">
        <f t="shared" si="10"/>
        <v>43.30000000000291</v>
      </c>
      <c r="Q340" s="99" t="b">
        <f t="shared" ca="1" si="11"/>
        <v>0</v>
      </c>
    </row>
    <row r="341" spans="1:17" s="103" customFormat="1">
      <c r="A341" s="95">
        <v>46116.53125</v>
      </c>
      <c r="B341" s="96">
        <v>46116.53125</v>
      </c>
      <c r="C341" s="99">
        <v>23.1</v>
      </c>
      <c r="D341" s="99">
        <v>100</v>
      </c>
      <c r="E341" s="99">
        <v>13.3</v>
      </c>
      <c r="F341" s="99">
        <v>8.9</v>
      </c>
      <c r="G341" s="99">
        <v>448</v>
      </c>
      <c r="H341" s="99">
        <v>13.5</v>
      </c>
      <c r="I341" s="99">
        <v>8.9</v>
      </c>
      <c r="J341" s="99">
        <v>169.8</v>
      </c>
      <c r="K341" s="99">
        <v>13.2</v>
      </c>
      <c r="L341" s="99">
        <v>7.9</v>
      </c>
      <c r="M341" s="99">
        <v>273</v>
      </c>
      <c r="N341" s="99">
        <v>54896.800000000003</v>
      </c>
      <c r="O341" s="99">
        <v>35463</v>
      </c>
      <c r="P341" s="99">
        <f t="shared" si="10"/>
        <v>43.30000000000291</v>
      </c>
      <c r="Q341" s="99" t="b">
        <f t="shared" ca="1" si="11"/>
        <v>0</v>
      </c>
    </row>
    <row r="342" spans="1:17" s="103" customFormat="1">
      <c r="A342" s="95">
        <v>46116.541666666664</v>
      </c>
      <c r="B342" s="96">
        <v>46116.541666666664</v>
      </c>
      <c r="C342" s="99">
        <v>23</v>
      </c>
      <c r="D342" s="99">
        <v>100</v>
      </c>
      <c r="E342" s="99">
        <v>13.4</v>
      </c>
      <c r="F342" s="99">
        <v>9</v>
      </c>
      <c r="G342" s="99">
        <v>507.4</v>
      </c>
      <c r="H342" s="99">
        <v>13.5</v>
      </c>
      <c r="I342" s="99">
        <v>8.8000000000000007</v>
      </c>
      <c r="J342" s="99">
        <v>170.1</v>
      </c>
      <c r="K342" s="99">
        <v>13.2</v>
      </c>
      <c r="L342" s="99">
        <v>7.9</v>
      </c>
      <c r="M342" s="99">
        <v>270.89999999999998</v>
      </c>
      <c r="N342" s="99">
        <v>54920</v>
      </c>
      <c r="O342" s="99">
        <v>35483</v>
      </c>
      <c r="P342" s="99">
        <f t="shared" si="10"/>
        <v>43.19999999999709</v>
      </c>
      <c r="Q342" s="99" t="b">
        <f t="shared" ca="1" si="11"/>
        <v>0</v>
      </c>
    </row>
    <row r="343" spans="1:17" s="103" customFormat="1">
      <c r="A343" s="95">
        <v>46116.552083333336</v>
      </c>
      <c r="B343" s="96">
        <v>46116.552083333336</v>
      </c>
      <c r="C343" s="99">
        <v>23</v>
      </c>
      <c r="D343" s="99">
        <v>100</v>
      </c>
      <c r="E343" s="99">
        <v>13.4</v>
      </c>
      <c r="F343" s="99">
        <v>9</v>
      </c>
      <c r="G343" s="99">
        <v>496.6</v>
      </c>
      <c r="H343" s="99">
        <v>13.5</v>
      </c>
      <c r="I343" s="99">
        <v>8.8000000000000007</v>
      </c>
      <c r="J343" s="99">
        <v>169.2</v>
      </c>
      <c r="K343" s="99">
        <v>13.2</v>
      </c>
      <c r="L343" s="99">
        <v>7.9</v>
      </c>
      <c r="M343" s="99">
        <v>270.5</v>
      </c>
      <c r="N343" s="99">
        <v>54944.2</v>
      </c>
      <c r="O343" s="99">
        <v>35503.5</v>
      </c>
      <c r="P343" s="99">
        <f t="shared" si="10"/>
        <v>44.69999999999709</v>
      </c>
      <c r="Q343" s="99" t="b">
        <f t="shared" ca="1" si="11"/>
        <v>0</v>
      </c>
    </row>
    <row r="344" spans="1:17" s="103" customFormat="1">
      <c r="A344" s="95">
        <v>46116.5625</v>
      </c>
      <c r="B344" s="96">
        <v>46116.5625</v>
      </c>
      <c r="C344" s="99">
        <v>23.1</v>
      </c>
      <c r="D344" s="99">
        <v>100</v>
      </c>
      <c r="E344" s="99">
        <v>13.3</v>
      </c>
      <c r="F344" s="99">
        <v>8.9</v>
      </c>
      <c r="G344" s="99">
        <v>496.6</v>
      </c>
      <c r="H344" s="99">
        <v>13.6</v>
      </c>
      <c r="I344" s="99">
        <v>8.9</v>
      </c>
      <c r="J344" s="99">
        <v>167.4</v>
      </c>
      <c r="K344" s="99">
        <v>13.3</v>
      </c>
      <c r="L344" s="99">
        <v>8</v>
      </c>
      <c r="M344" s="99">
        <v>269.3</v>
      </c>
      <c r="N344" s="99">
        <v>54968.5</v>
      </c>
      <c r="O344" s="99">
        <v>35524</v>
      </c>
      <c r="P344" s="99">
        <f t="shared" si="10"/>
        <v>44.80000000000291</v>
      </c>
      <c r="Q344" s="99" t="b">
        <f t="shared" ca="1" si="11"/>
        <v>0</v>
      </c>
    </row>
    <row r="345" spans="1:17" s="103" customFormat="1">
      <c r="A345" s="95">
        <v>46116.572916666664</v>
      </c>
      <c r="B345" s="96">
        <v>46116.572916666664</v>
      </c>
      <c r="C345" s="99">
        <v>23.5</v>
      </c>
      <c r="D345" s="99">
        <v>100</v>
      </c>
      <c r="E345" s="99">
        <v>13.3</v>
      </c>
      <c r="F345" s="99">
        <v>8.9</v>
      </c>
      <c r="G345" s="99">
        <v>505.6</v>
      </c>
      <c r="H345" s="99">
        <v>13.7</v>
      </c>
      <c r="I345" s="99">
        <v>9</v>
      </c>
      <c r="J345" s="99">
        <v>166.3</v>
      </c>
      <c r="K345" s="99">
        <v>13.5</v>
      </c>
      <c r="L345" s="99">
        <v>8</v>
      </c>
      <c r="M345" s="99">
        <v>269.89999999999998</v>
      </c>
      <c r="N345" s="99">
        <v>54992.800000000003</v>
      </c>
      <c r="O345" s="99">
        <v>35544.5</v>
      </c>
      <c r="P345" s="99">
        <f t="shared" si="10"/>
        <v>44.80000000000291</v>
      </c>
      <c r="Q345" s="99" t="b">
        <f t="shared" ca="1" si="11"/>
        <v>0</v>
      </c>
    </row>
    <row r="346" spans="1:17" s="103" customFormat="1">
      <c r="A346" s="95">
        <v>46116.583333333336</v>
      </c>
      <c r="B346" s="96">
        <v>46116.583333333336</v>
      </c>
      <c r="C346" s="99">
        <v>23.8</v>
      </c>
      <c r="D346" s="99">
        <v>100</v>
      </c>
      <c r="E346" s="99">
        <v>13.5</v>
      </c>
      <c r="F346" s="99">
        <v>9</v>
      </c>
      <c r="G346" s="99">
        <v>505.6</v>
      </c>
      <c r="H346" s="99">
        <v>14</v>
      </c>
      <c r="I346" s="99">
        <v>8.8000000000000007</v>
      </c>
      <c r="J346" s="99">
        <v>166</v>
      </c>
      <c r="K346" s="99">
        <v>13.7</v>
      </c>
      <c r="L346" s="99">
        <v>7.9</v>
      </c>
      <c r="M346" s="99">
        <v>270.7</v>
      </c>
      <c r="N346" s="99">
        <v>55017</v>
      </c>
      <c r="O346" s="99">
        <v>35565</v>
      </c>
      <c r="P346" s="99">
        <f t="shared" si="10"/>
        <v>44.69999999999709</v>
      </c>
      <c r="Q346" s="99" t="b">
        <f t="shared" ca="1" si="11"/>
        <v>0</v>
      </c>
    </row>
    <row r="347" spans="1:17" s="103" customFormat="1">
      <c r="A347" s="95">
        <v>46116.59375</v>
      </c>
      <c r="B347" s="96">
        <v>46116.59375</v>
      </c>
      <c r="C347" s="99">
        <v>24.1</v>
      </c>
      <c r="D347" s="99">
        <v>100</v>
      </c>
      <c r="E347" s="99">
        <v>13.8</v>
      </c>
      <c r="F347" s="99">
        <v>8.6999999999999993</v>
      </c>
      <c r="G347" s="99">
        <v>509.2</v>
      </c>
      <c r="H347" s="99">
        <v>14</v>
      </c>
      <c r="I347" s="99">
        <v>8.6999999999999993</v>
      </c>
      <c r="J347" s="99">
        <v>168.3</v>
      </c>
      <c r="K347" s="99">
        <v>13.7</v>
      </c>
      <c r="L347" s="99">
        <v>7.9</v>
      </c>
      <c r="M347" s="99">
        <v>270.3</v>
      </c>
      <c r="N347" s="99">
        <v>55043.199999999997</v>
      </c>
      <c r="O347" s="99">
        <v>35586.5</v>
      </c>
      <c r="P347" s="99">
        <f t="shared" si="10"/>
        <v>47.69999999999709</v>
      </c>
      <c r="Q347" s="99" t="b">
        <f t="shared" ca="1" si="11"/>
        <v>0</v>
      </c>
    </row>
    <row r="348" spans="1:17" s="103" customFormat="1">
      <c r="A348" s="95">
        <v>46116.604166666664</v>
      </c>
      <c r="B348" s="96">
        <v>46116.604166666664</v>
      </c>
      <c r="C348" s="99">
        <v>23.8</v>
      </c>
      <c r="D348" s="99">
        <v>100</v>
      </c>
      <c r="E348" s="99">
        <v>13.8</v>
      </c>
      <c r="F348" s="99">
        <v>8.6999999999999993</v>
      </c>
      <c r="G348" s="99">
        <v>498.4</v>
      </c>
      <c r="H348" s="99">
        <v>13.8</v>
      </c>
      <c r="I348" s="99">
        <v>8.6</v>
      </c>
      <c r="J348" s="99">
        <v>169.2</v>
      </c>
      <c r="K348" s="99">
        <v>13.6</v>
      </c>
      <c r="L348" s="99">
        <v>7.8</v>
      </c>
      <c r="M348" s="99">
        <v>272.2</v>
      </c>
      <c r="N348" s="99">
        <v>55069.5</v>
      </c>
      <c r="O348" s="99">
        <v>35608</v>
      </c>
      <c r="P348" s="99">
        <f t="shared" si="10"/>
        <v>47.80000000000291</v>
      </c>
      <c r="Q348" s="99" t="b">
        <f t="shared" ca="1" si="11"/>
        <v>0</v>
      </c>
    </row>
    <row r="349" spans="1:17" s="103" customFormat="1">
      <c r="A349" s="95">
        <v>46116.614583333336</v>
      </c>
      <c r="B349" s="96">
        <v>46116.614583333336</v>
      </c>
      <c r="C349" s="99">
        <v>23.8</v>
      </c>
      <c r="D349" s="99">
        <v>99.3</v>
      </c>
      <c r="E349" s="99">
        <v>13.5</v>
      </c>
      <c r="F349" s="99">
        <v>8.6</v>
      </c>
      <c r="G349" s="99">
        <v>498.4</v>
      </c>
      <c r="H349" s="99">
        <v>13.8</v>
      </c>
      <c r="I349" s="99">
        <v>8.5</v>
      </c>
      <c r="J349" s="99">
        <v>170.9</v>
      </c>
      <c r="K349" s="99">
        <v>13.5</v>
      </c>
      <c r="L349" s="99">
        <v>7.7</v>
      </c>
      <c r="M349" s="99">
        <v>272.2</v>
      </c>
      <c r="N349" s="99">
        <v>55095.8</v>
      </c>
      <c r="O349" s="99">
        <v>35629.5</v>
      </c>
      <c r="P349" s="99">
        <f t="shared" si="10"/>
        <v>47.80000000000291</v>
      </c>
      <c r="Q349" s="99" t="b">
        <f t="shared" ca="1" si="11"/>
        <v>0</v>
      </c>
    </row>
    <row r="350" spans="1:17" s="103" customFormat="1">
      <c r="A350" s="95">
        <v>46116.625</v>
      </c>
      <c r="B350" s="96">
        <v>46116.625</v>
      </c>
      <c r="C350" s="99">
        <v>24.1</v>
      </c>
      <c r="D350" s="99">
        <v>97.2</v>
      </c>
      <c r="E350" s="99">
        <v>13.3</v>
      </c>
      <c r="F350" s="99">
        <v>8.8000000000000007</v>
      </c>
      <c r="G350" s="99">
        <v>501.1</v>
      </c>
      <c r="H350" s="99">
        <v>13.6</v>
      </c>
      <c r="I350" s="99">
        <v>8.4</v>
      </c>
      <c r="J350" s="99">
        <v>169.8</v>
      </c>
      <c r="K350" s="99">
        <v>13.3</v>
      </c>
      <c r="L350" s="99">
        <v>7.6</v>
      </c>
      <c r="M350" s="99">
        <v>271.10000000000002</v>
      </c>
      <c r="N350" s="99">
        <v>55122</v>
      </c>
      <c r="O350" s="99">
        <v>35651</v>
      </c>
      <c r="P350" s="99">
        <f t="shared" si="10"/>
        <v>47.69999999999709</v>
      </c>
      <c r="Q350" s="99" t="b">
        <f t="shared" ca="1" si="11"/>
        <v>0</v>
      </c>
    </row>
    <row r="351" spans="1:17" s="103" customFormat="1">
      <c r="A351" s="95">
        <v>46116.635416666664</v>
      </c>
      <c r="B351" s="96">
        <v>46116.635416666664</v>
      </c>
      <c r="C351" s="99">
        <v>24.3</v>
      </c>
      <c r="D351" s="99">
        <v>97.4</v>
      </c>
      <c r="E351" s="99">
        <v>13.3</v>
      </c>
      <c r="F351" s="99">
        <v>8.8000000000000007</v>
      </c>
      <c r="G351" s="99">
        <v>477.7</v>
      </c>
      <c r="H351" s="99">
        <v>13.5</v>
      </c>
      <c r="I351" s="99">
        <v>8.8000000000000007</v>
      </c>
      <c r="J351" s="99">
        <v>168</v>
      </c>
      <c r="K351" s="99">
        <v>13.2</v>
      </c>
      <c r="L351" s="99">
        <v>7.9</v>
      </c>
      <c r="M351" s="99">
        <v>267.5</v>
      </c>
      <c r="N351" s="99">
        <v>55144.5</v>
      </c>
      <c r="O351" s="99">
        <v>35670.800000000003</v>
      </c>
      <c r="P351" s="99">
        <f t="shared" si="10"/>
        <v>42.30000000000291</v>
      </c>
      <c r="Q351" s="99" t="b">
        <f t="shared" ca="1" si="11"/>
        <v>0</v>
      </c>
    </row>
    <row r="352" spans="1:17" s="103" customFormat="1">
      <c r="A352" s="95">
        <v>46116.645833333336</v>
      </c>
      <c r="B352" s="96">
        <v>46116.645833333336</v>
      </c>
      <c r="C352" s="99">
        <v>24.1</v>
      </c>
      <c r="D352" s="99">
        <v>98</v>
      </c>
      <c r="E352" s="99">
        <v>13.3</v>
      </c>
      <c r="F352" s="99">
        <v>8.9</v>
      </c>
      <c r="G352" s="99">
        <v>477.7</v>
      </c>
      <c r="H352" s="99">
        <v>13.5</v>
      </c>
      <c r="I352" s="99">
        <v>8.8000000000000007</v>
      </c>
      <c r="J352" s="99">
        <v>165.4</v>
      </c>
      <c r="K352" s="99">
        <v>13.2</v>
      </c>
      <c r="L352" s="99">
        <v>7.9</v>
      </c>
      <c r="M352" s="99">
        <v>264.39999999999998</v>
      </c>
      <c r="N352" s="99">
        <v>55167</v>
      </c>
      <c r="O352" s="99">
        <v>35690.5</v>
      </c>
      <c r="P352" s="99">
        <f t="shared" si="10"/>
        <v>42.19999999999709</v>
      </c>
      <c r="Q352" s="99" t="b">
        <f t="shared" ca="1" si="11"/>
        <v>0</v>
      </c>
    </row>
    <row r="353" spans="1:17" s="103" customFormat="1">
      <c r="A353" s="95">
        <v>46116.65625</v>
      </c>
      <c r="B353" s="96">
        <v>46116.65625</v>
      </c>
      <c r="C353" s="99">
        <v>23.7</v>
      </c>
      <c r="D353" s="99">
        <v>100</v>
      </c>
      <c r="E353" s="99">
        <v>13.3</v>
      </c>
      <c r="F353" s="99">
        <v>8.9</v>
      </c>
      <c r="G353" s="99">
        <v>491.2</v>
      </c>
      <c r="H353" s="99">
        <v>13.5</v>
      </c>
      <c r="I353" s="99">
        <v>8.8000000000000007</v>
      </c>
      <c r="J353" s="99">
        <v>165.4</v>
      </c>
      <c r="K353" s="99">
        <v>13.2</v>
      </c>
      <c r="L353" s="99">
        <v>7.9</v>
      </c>
      <c r="M353" s="99">
        <v>264.2</v>
      </c>
      <c r="N353" s="99">
        <v>55189.5</v>
      </c>
      <c r="O353" s="99">
        <v>35710.199999999997</v>
      </c>
      <c r="P353" s="99">
        <f t="shared" si="10"/>
        <v>42.19999999999709</v>
      </c>
      <c r="Q353" s="99" t="b">
        <f t="shared" ca="1" si="11"/>
        <v>0</v>
      </c>
    </row>
    <row r="354" spans="1:17" s="103" customFormat="1">
      <c r="A354" s="95">
        <v>46116.666666666664</v>
      </c>
      <c r="B354" s="96">
        <v>46116.666666666664</v>
      </c>
      <c r="C354" s="99">
        <v>23.6</v>
      </c>
      <c r="D354" s="99">
        <v>100</v>
      </c>
      <c r="E354" s="99">
        <v>13.4</v>
      </c>
      <c r="F354" s="99">
        <v>8.9</v>
      </c>
      <c r="G354" s="99">
        <v>491.2</v>
      </c>
      <c r="H354" s="99">
        <v>13.4</v>
      </c>
      <c r="I354" s="99">
        <v>8.8000000000000007</v>
      </c>
      <c r="J354" s="99">
        <v>165.4</v>
      </c>
      <c r="K354" s="99">
        <v>13.1</v>
      </c>
      <c r="L354" s="99">
        <v>7.9</v>
      </c>
      <c r="M354" s="99">
        <v>262.2</v>
      </c>
      <c r="N354" s="99">
        <v>55212</v>
      </c>
      <c r="O354" s="99">
        <v>35730</v>
      </c>
      <c r="P354" s="99">
        <f t="shared" si="10"/>
        <v>42.30000000000291</v>
      </c>
      <c r="Q354" s="99" t="b">
        <f t="shared" ca="1" si="11"/>
        <v>0</v>
      </c>
    </row>
    <row r="355" spans="1:17" s="103" customFormat="1">
      <c r="A355" s="95">
        <v>46116.677083333336</v>
      </c>
      <c r="B355" s="96">
        <v>46116.677083333336</v>
      </c>
      <c r="C355" s="99">
        <v>23.5</v>
      </c>
      <c r="D355" s="99">
        <v>100</v>
      </c>
      <c r="E355" s="99">
        <v>13.4</v>
      </c>
      <c r="F355" s="99">
        <v>9</v>
      </c>
      <c r="G355" s="99">
        <v>530.79999999999995</v>
      </c>
      <c r="H355" s="99">
        <v>13.4</v>
      </c>
      <c r="I355" s="99">
        <v>8.8000000000000007</v>
      </c>
      <c r="J355" s="99">
        <v>165.4</v>
      </c>
      <c r="K355" s="99">
        <v>13.2</v>
      </c>
      <c r="L355" s="99">
        <v>7.8</v>
      </c>
      <c r="M355" s="99">
        <v>262.60000000000002</v>
      </c>
      <c r="N355" s="99">
        <v>55236.5</v>
      </c>
      <c r="O355" s="99">
        <v>35751.199999999997</v>
      </c>
      <c r="P355" s="99">
        <f t="shared" si="10"/>
        <v>45.69999999999709</v>
      </c>
      <c r="Q355" s="99" t="b">
        <f t="shared" ca="1" si="11"/>
        <v>0</v>
      </c>
    </row>
    <row r="356" spans="1:17" s="103" customFormat="1">
      <c r="A356" s="95">
        <v>46116.6875</v>
      </c>
      <c r="B356" s="96">
        <v>46116.6875</v>
      </c>
      <c r="C356" s="99">
        <v>23.4</v>
      </c>
      <c r="D356" s="99">
        <v>100</v>
      </c>
      <c r="E356" s="99">
        <v>13.4</v>
      </c>
      <c r="F356" s="99">
        <v>9</v>
      </c>
      <c r="G356" s="99">
        <v>526.29999999999995</v>
      </c>
      <c r="H356" s="99">
        <v>13.5</v>
      </c>
      <c r="I356" s="99">
        <v>8.8000000000000007</v>
      </c>
      <c r="J356" s="99">
        <v>164.2</v>
      </c>
      <c r="K356" s="99">
        <v>13.2</v>
      </c>
      <c r="L356" s="99">
        <v>7.9</v>
      </c>
      <c r="M356" s="99">
        <v>262</v>
      </c>
      <c r="N356" s="99">
        <v>55261</v>
      </c>
      <c r="O356" s="99">
        <v>35772.5</v>
      </c>
      <c r="P356" s="99">
        <f t="shared" si="10"/>
        <v>45.80000000000291</v>
      </c>
      <c r="Q356" s="99" t="b">
        <f t="shared" ca="1" si="11"/>
        <v>0</v>
      </c>
    </row>
    <row r="357" spans="1:17" s="103" customFormat="1">
      <c r="A357" s="95">
        <v>46116.697916666664</v>
      </c>
      <c r="B357" s="96">
        <v>46116.697916666664</v>
      </c>
      <c r="C357" s="99">
        <v>23.6</v>
      </c>
      <c r="D357" s="99">
        <v>100</v>
      </c>
      <c r="E357" s="99">
        <v>13.3</v>
      </c>
      <c r="F357" s="99">
        <v>9</v>
      </c>
      <c r="G357" s="99">
        <v>526.29999999999995</v>
      </c>
      <c r="H357" s="99">
        <v>13.6</v>
      </c>
      <c r="I357" s="99">
        <v>8.9</v>
      </c>
      <c r="J357" s="99">
        <v>169.2</v>
      </c>
      <c r="K357" s="99">
        <v>13.3</v>
      </c>
      <c r="L357" s="99">
        <v>8</v>
      </c>
      <c r="M357" s="99">
        <v>264.60000000000002</v>
      </c>
      <c r="N357" s="99">
        <v>55285.5</v>
      </c>
      <c r="O357" s="99">
        <v>35793.800000000003</v>
      </c>
      <c r="P357" s="99">
        <f t="shared" si="10"/>
        <v>45.80000000000291</v>
      </c>
      <c r="Q357" s="99" t="b">
        <f t="shared" ca="1" si="11"/>
        <v>0</v>
      </c>
    </row>
    <row r="358" spans="1:17" s="103" customFormat="1">
      <c r="A358" s="95">
        <v>46116.708333333336</v>
      </c>
      <c r="B358" s="96">
        <v>46116.708333333336</v>
      </c>
      <c r="C358" s="99">
        <v>23.4</v>
      </c>
      <c r="D358" s="99">
        <v>100</v>
      </c>
      <c r="E358" s="99">
        <v>13.5</v>
      </c>
      <c r="F358" s="99">
        <v>9</v>
      </c>
      <c r="G358" s="99">
        <v>508.3</v>
      </c>
      <c r="H358" s="99">
        <v>13.6</v>
      </c>
      <c r="I358" s="99">
        <v>8.9</v>
      </c>
      <c r="J358" s="99">
        <v>165.4</v>
      </c>
      <c r="K358" s="99">
        <v>13.3</v>
      </c>
      <c r="L358" s="99">
        <v>7.9</v>
      </c>
      <c r="M358" s="99">
        <v>262</v>
      </c>
      <c r="N358" s="99">
        <v>55310</v>
      </c>
      <c r="O358" s="99">
        <v>35815</v>
      </c>
      <c r="P358" s="99">
        <f t="shared" si="10"/>
        <v>45.69999999999709</v>
      </c>
      <c r="Q358" s="99" t="b">
        <f t="shared" ca="1" si="11"/>
        <v>0</v>
      </c>
    </row>
    <row r="359" spans="1:17" s="103" customFormat="1">
      <c r="A359" s="95">
        <v>46116.71875</v>
      </c>
      <c r="B359" s="96">
        <v>46116.71875</v>
      </c>
      <c r="C359" s="99">
        <v>23.5</v>
      </c>
      <c r="D359" s="99">
        <v>100</v>
      </c>
      <c r="E359" s="99">
        <v>13.5</v>
      </c>
      <c r="F359" s="99">
        <v>9</v>
      </c>
      <c r="G359" s="99">
        <v>515.5</v>
      </c>
      <c r="H359" s="99">
        <v>13.6</v>
      </c>
      <c r="I359" s="99">
        <v>8.8000000000000007</v>
      </c>
      <c r="J359" s="99">
        <v>157.6</v>
      </c>
      <c r="K359" s="99">
        <v>13.3</v>
      </c>
      <c r="L359" s="99">
        <v>7.9</v>
      </c>
      <c r="M359" s="99">
        <v>255.7</v>
      </c>
      <c r="N359" s="99">
        <v>55332.2</v>
      </c>
      <c r="O359" s="99">
        <v>35834.5</v>
      </c>
      <c r="P359" s="99">
        <f t="shared" si="10"/>
        <v>41.69999999999709</v>
      </c>
      <c r="Q359" s="99" t="b">
        <f t="shared" ca="1" si="11"/>
        <v>0</v>
      </c>
    </row>
    <row r="360" spans="1:17" s="103" customFormat="1">
      <c r="A360" s="95">
        <v>46116.729166666664</v>
      </c>
      <c r="B360" s="96">
        <v>46116.729166666664</v>
      </c>
      <c r="C360" s="99">
        <v>23.6</v>
      </c>
      <c r="D360" s="99">
        <v>100</v>
      </c>
      <c r="E360" s="99">
        <v>13.4</v>
      </c>
      <c r="F360" s="99">
        <v>8.8000000000000007</v>
      </c>
      <c r="G360" s="99">
        <v>515.5</v>
      </c>
      <c r="H360" s="99">
        <v>13.5</v>
      </c>
      <c r="I360" s="99">
        <v>8.6999999999999993</v>
      </c>
      <c r="J360" s="99">
        <v>154.4</v>
      </c>
      <c r="K360" s="99">
        <v>13.2</v>
      </c>
      <c r="L360" s="99">
        <v>7.8</v>
      </c>
      <c r="M360" s="99">
        <v>249.8</v>
      </c>
      <c r="N360" s="99">
        <v>55354.5</v>
      </c>
      <c r="O360" s="99">
        <v>35854</v>
      </c>
      <c r="P360" s="99">
        <f t="shared" si="10"/>
        <v>41.80000000000291</v>
      </c>
      <c r="Q360" s="99" t="b">
        <f t="shared" ca="1" si="11"/>
        <v>0</v>
      </c>
    </row>
    <row r="361" spans="1:17" s="103" customFormat="1">
      <c r="A361" s="95">
        <v>46116.739583333336</v>
      </c>
      <c r="B361" s="96">
        <v>46116.739583333336</v>
      </c>
      <c r="C361" s="99">
        <v>23.6</v>
      </c>
      <c r="D361" s="99">
        <v>100</v>
      </c>
      <c r="E361" s="99">
        <v>13.4</v>
      </c>
      <c r="F361" s="99">
        <v>8.8000000000000007</v>
      </c>
      <c r="G361" s="99">
        <v>497.5</v>
      </c>
      <c r="H361" s="99">
        <v>13.5</v>
      </c>
      <c r="I361" s="99">
        <v>8.6</v>
      </c>
      <c r="J361" s="99">
        <v>152.30000000000001</v>
      </c>
      <c r="K361" s="99">
        <v>13.3</v>
      </c>
      <c r="L361" s="99">
        <v>7.7</v>
      </c>
      <c r="M361" s="99">
        <v>251.2</v>
      </c>
      <c r="N361" s="99">
        <v>55376.800000000003</v>
      </c>
      <c r="O361" s="99">
        <v>35873.5</v>
      </c>
      <c r="P361" s="99">
        <f t="shared" si="10"/>
        <v>41.80000000000291</v>
      </c>
      <c r="Q361" s="99" t="b">
        <f t="shared" ca="1" si="11"/>
        <v>0</v>
      </c>
    </row>
    <row r="362" spans="1:17" s="103" customFormat="1">
      <c r="A362" s="95">
        <v>46116.75</v>
      </c>
      <c r="B362" s="96">
        <v>46116.75</v>
      </c>
      <c r="C362" s="99">
        <v>23.6</v>
      </c>
      <c r="D362" s="99">
        <v>100</v>
      </c>
      <c r="E362" s="99">
        <v>13.4</v>
      </c>
      <c r="F362" s="99">
        <v>8.6</v>
      </c>
      <c r="G362" s="99">
        <v>497.5</v>
      </c>
      <c r="H362" s="99">
        <v>13.5</v>
      </c>
      <c r="I362" s="99">
        <v>8.5</v>
      </c>
      <c r="J362" s="99">
        <v>144.19999999999999</v>
      </c>
      <c r="K362" s="99">
        <v>13.3</v>
      </c>
      <c r="L362" s="99">
        <v>7.7</v>
      </c>
      <c r="M362" s="99">
        <v>239.8</v>
      </c>
      <c r="N362" s="99">
        <v>55399</v>
      </c>
      <c r="O362" s="99">
        <v>35893</v>
      </c>
      <c r="P362" s="99">
        <f t="shared" si="10"/>
        <v>41.69999999999709</v>
      </c>
      <c r="Q362" s="99" t="b">
        <f t="shared" ca="1" si="11"/>
        <v>0</v>
      </c>
    </row>
    <row r="363" spans="1:17" s="103" customFormat="1">
      <c r="A363" s="95">
        <v>46116.760416666664</v>
      </c>
      <c r="B363" s="96">
        <v>46116.760416666664</v>
      </c>
      <c r="C363" s="99">
        <v>23.4</v>
      </c>
      <c r="D363" s="99">
        <v>100</v>
      </c>
      <c r="E363" s="99">
        <v>13.4</v>
      </c>
      <c r="F363" s="99">
        <v>8.5</v>
      </c>
      <c r="G363" s="99">
        <v>401.2</v>
      </c>
      <c r="H363" s="99">
        <v>13.6</v>
      </c>
      <c r="I363" s="99">
        <v>8.4</v>
      </c>
      <c r="J363" s="99">
        <v>145.9</v>
      </c>
      <c r="K363" s="99">
        <v>13.3</v>
      </c>
      <c r="L363" s="99">
        <v>7.6</v>
      </c>
      <c r="M363" s="99">
        <v>242.1</v>
      </c>
      <c r="N363" s="99">
        <v>55422.8</v>
      </c>
      <c r="O363" s="99">
        <v>35914</v>
      </c>
      <c r="P363" s="99">
        <f t="shared" si="10"/>
        <v>44.80000000000291</v>
      </c>
      <c r="Q363" s="99" t="b">
        <f t="shared" ca="1" si="11"/>
        <v>0</v>
      </c>
    </row>
    <row r="364" spans="1:17" s="103" customFormat="1">
      <c r="A364" s="95">
        <v>46116.770833333336</v>
      </c>
      <c r="B364" s="96">
        <v>46116.770833333336</v>
      </c>
      <c r="C364" s="99">
        <v>23.3</v>
      </c>
      <c r="D364" s="99">
        <v>100</v>
      </c>
      <c r="E364" s="99">
        <v>13.4</v>
      </c>
      <c r="F364" s="99">
        <v>8.5</v>
      </c>
      <c r="G364" s="99">
        <v>471.4</v>
      </c>
      <c r="H364" s="99">
        <v>13.4</v>
      </c>
      <c r="I364" s="99">
        <v>8.3000000000000007</v>
      </c>
      <c r="J364" s="99">
        <v>141.9</v>
      </c>
      <c r="K364" s="99">
        <v>13.1</v>
      </c>
      <c r="L364" s="99">
        <v>7.5</v>
      </c>
      <c r="M364" s="99">
        <v>234.7</v>
      </c>
      <c r="N364" s="99">
        <v>55446.5</v>
      </c>
      <c r="O364" s="99">
        <v>35935</v>
      </c>
      <c r="P364" s="99">
        <f t="shared" si="10"/>
        <v>44.69999999999709</v>
      </c>
      <c r="Q364" s="99" t="b">
        <f t="shared" ca="1" si="11"/>
        <v>0</v>
      </c>
    </row>
    <row r="365" spans="1:17" s="103" customFormat="1">
      <c r="A365" s="95">
        <v>46116.78125</v>
      </c>
      <c r="B365" s="96">
        <v>46116.78125</v>
      </c>
      <c r="C365" s="99">
        <v>23.2</v>
      </c>
      <c r="D365" s="99">
        <v>100</v>
      </c>
      <c r="E365" s="99">
        <v>13.2</v>
      </c>
      <c r="F365" s="99">
        <v>9.1</v>
      </c>
      <c r="G365" s="99">
        <v>471.4</v>
      </c>
      <c r="H365" s="99">
        <v>13.4</v>
      </c>
      <c r="I365" s="99">
        <v>8.8000000000000007</v>
      </c>
      <c r="J365" s="99">
        <v>136.9</v>
      </c>
      <c r="K365" s="99">
        <v>13.1</v>
      </c>
      <c r="L365" s="99">
        <v>7.7</v>
      </c>
      <c r="M365" s="99">
        <v>235.1</v>
      </c>
      <c r="N365" s="99">
        <v>55470.2</v>
      </c>
      <c r="O365" s="99">
        <v>35956</v>
      </c>
      <c r="P365" s="99">
        <f t="shared" si="10"/>
        <v>44.69999999999709</v>
      </c>
      <c r="Q365" s="99" t="b">
        <f t="shared" ca="1" si="11"/>
        <v>0</v>
      </c>
    </row>
    <row r="366" spans="1:17" s="103" customFormat="1">
      <c r="A366" s="95">
        <v>46116.791666666664</v>
      </c>
      <c r="B366" s="96">
        <v>46116.791666666664</v>
      </c>
      <c r="C366" s="99">
        <v>23.1</v>
      </c>
      <c r="D366" s="99">
        <v>100</v>
      </c>
      <c r="E366" s="99">
        <v>13.3</v>
      </c>
      <c r="F366" s="99">
        <v>9</v>
      </c>
      <c r="G366" s="99">
        <v>419.2</v>
      </c>
      <c r="H366" s="99">
        <v>13.2</v>
      </c>
      <c r="I366" s="99">
        <v>8.8000000000000007</v>
      </c>
      <c r="J366" s="99">
        <v>138.69999999999999</v>
      </c>
      <c r="K366" s="99">
        <v>13.1</v>
      </c>
      <c r="L366" s="99">
        <v>7.8</v>
      </c>
      <c r="M366" s="99">
        <v>233.7</v>
      </c>
      <c r="N366" s="99">
        <v>55494</v>
      </c>
      <c r="O366" s="99">
        <v>35977</v>
      </c>
      <c r="P366" s="99">
        <f t="shared" si="10"/>
        <v>44.80000000000291</v>
      </c>
      <c r="Q366" s="99" t="b">
        <f t="shared" ca="1" si="11"/>
        <v>0</v>
      </c>
    </row>
    <row r="367" spans="1:17" s="103" customFormat="1">
      <c r="A367" s="95">
        <v>46116.802083333336</v>
      </c>
      <c r="B367" s="96">
        <v>46116.802083333336</v>
      </c>
      <c r="C367" s="99">
        <v>23.1</v>
      </c>
      <c r="D367" s="99">
        <v>100</v>
      </c>
      <c r="E367" s="99">
        <v>13.3</v>
      </c>
      <c r="F367" s="99">
        <v>9</v>
      </c>
      <c r="G367" s="99">
        <v>419.2</v>
      </c>
      <c r="H367" s="99">
        <v>13.4</v>
      </c>
      <c r="I367" s="99">
        <v>8.9</v>
      </c>
      <c r="J367" s="99">
        <v>136.6</v>
      </c>
      <c r="K367" s="99">
        <v>13.1</v>
      </c>
      <c r="L367" s="99">
        <v>7.7</v>
      </c>
      <c r="M367" s="99">
        <v>239.8</v>
      </c>
      <c r="N367" s="99">
        <v>55513.2</v>
      </c>
      <c r="O367" s="99">
        <v>35993</v>
      </c>
      <c r="P367" s="99">
        <f t="shared" si="10"/>
        <v>35.19999999999709</v>
      </c>
      <c r="Q367" s="99" t="b">
        <f t="shared" ca="1" si="11"/>
        <v>0</v>
      </c>
    </row>
    <row r="368" spans="1:17" s="103" customFormat="1">
      <c r="A368" s="95">
        <v>46116.8125</v>
      </c>
      <c r="B368" s="96">
        <v>46116.8125</v>
      </c>
      <c r="C368" s="99">
        <v>23</v>
      </c>
      <c r="D368" s="99">
        <v>100</v>
      </c>
      <c r="E368" s="99">
        <v>13.4</v>
      </c>
      <c r="F368" s="99">
        <v>9.1999999999999993</v>
      </c>
      <c r="G368" s="99">
        <v>486.7</v>
      </c>
      <c r="H368" s="99">
        <v>13.4</v>
      </c>
      <c r="I368" s="99">
        <v>8.9</v>
      </c>
      <c r="J368" s="99">
        <v>138.1</v>
      </c>
      <c r="K368" s="99">
        <v>13</v>
      </c>
      <c r="L368" s="99">
        <v>7.8</v>
      </c>
      <c r="M368" s="99">
        <v>236.8</v>
      </c>
      <c r="N368" s="99">
        <v>55532.5</v>
      </c>
      <c r="O368" s="99">
        <v>36009</v>
      </c>
      <c r="P368" s="99">
        <f t="shared" si="10"/>
        <v>35.30000000000291</v>
      </c>
      <c r="Q368" s="99" t="b">
        <f t="shared" ca="1" si="11"/>
        <v>0</v>
      </c>
    </row>
    <row r="369" spans="1:17" s="103" customFormat="1">
      <c r="A369" s="95">
        <v>46116.822916666664</v>
      </c>
      <c r="B369" s="96">
        <v>46116.822916666664</v>
      </c>
      <c r="C369" s="99">
        <v>23.1</v>
      </c>
      <c r="D369" s="99">
        <v>100</v>
      </c>
      <c r="E369" s="99">
        <v>13.4</v>
      </c>
      <c r="F369" s="99">
        <v>9.1999999999999993</v>
      </c>
      <c r="G369" s="99">
        <v>498.4</v>
      </c>
      <c r="H369" s="99">
        <v>13.4</v>
      </c>
      <c r="I369" s="99">
        <v>8.9</v>
      </c>
      <c r="J369" s="99">
        <v>131.69999999999999</v>
      </c>
      <c r="K369" s="99">
        <v>13.1</v>
      </c>
      <c r="L369" s="99">
        <v>7.8</v>
      </c>
      <c r="M369" s="99">
        <v>229.2</v>
      </c>
      <c r="N369" s="99">
        <v>55551.8</v>
      </c>
      <c r="O369" s="99">
        <v>36025</v>
      </c>
      <c r="P369" s="99">
        <f t="shared" si="10"/>
        <v>35.30000000000291</v>
      </c>
      <c r="Q369" s="99" t="b">
        <f t="shared" ca="1" si="11"/>
        <v>0</v>
      </c>
    </row>
    <row r="370" spans="1:17" s="103" customFormat="1">
      <c r="A370" s="95">
        <v>46116.833333333336</v>
      </c>
      <c r="B370" s="96">
        <v>46116.833333333336</v>
      </c>
      <c r="C370" s="99">
        <v>23</v>
      </c>
      <c r="D370" s="99">
        <v>100</v>
      </c>
      <c r="E370" s="99">
        <v>13.4</v>
      </c>
      <c r="F370" s="99">
        <v>9</v>
      </c>
      <c r="G370" s="99">
        <v>498.4</v>
      </c>
      <c r="H370" s="99">
        <v>12.7</v>
      </c>
      <c r="I370" s="99">
        <v>9.1999999999999993</v>
      </c>
      <c r="J370" s="99">
        <v>179.9</v>
      </c>
      <c r="K370" s="99">
        <v>13.2</v>
      </c>
      <c r="L370" s="99">
        <v>8.6</v>
      </c>
      <c r="M370" s="99">
        <v>228.6</v>
      </c>
      <c r="N370" s="99">
        <v>55571</v>
      </c>
      <c r="O370" s="99">
        <v>36041</v>
      </c>
      <c r="P370" s="99">
        <f t="shared" si="10"/>
        <v>35.19999999999709</v>
      </c>
      <c r="Q370" s="99" t="b">
        <f t="shared" ca="1" si="11"/>
        <v>0</v>
      </c>
    </row>
    <row r="371" spans="1:17" s="103" customFormat="1">
      <c r="A371" s="95">
        <v>46116.84375</v>
      </c>
      <c r="B371" s="96">
        <v>46116.84375</v>
      </c>
      <c r="C371" s="99">
        <v>23</v>
      </c>
      <c r="D371" s="99">
        <v>100</v>
      </c>
      <c r="E371" s="99">
        <v>13.2</v>
      </c>
      <c r="F371" s="99">
        <v>10.7</v>
      </c>
      <c r="G371" s="99">
        <v>485.8</v>
      </c>
      <c r="H371" s="99">
        <v>13.3</v>
      </c>
      <c r="I371" s="99">
        <v>10.1</v>
      </c>
      <c r="J371" s="99">
        <v>179.1</v>
      </c>
      <c r="K371" s="99">
        <v>13</v>
      </c>
      <c r="L371" s="99">
        <v>9.3000000000000007</v>
      </c>
      <c r="M371" s="99">
        <v>225.8</v>
      </c>
      <c r="N371" s="99">
        <v>55580.2</v>
      </c>
      <c r="O371" s="99">
        <v>36048.800000000003</v>
      </c>
      <c r="P371" s="99">
        <f t="shared" si="10"/>
        <v>17</v>
      </c>
      <c r="Q371" s="99" t="b">
        <f t="shared" ca="1" si="11"/>
        <v>0</v>
      </c>
    </row>
    <row r="372" spans="1:17" s="103" customFormat="1">
      <c r="A372" s="95">
        <v>46116.854166666664</v>
      </c>
      <c r="B372" s="96">
        <v>46116.854166666664</v>
      </c>
      <c r="C372" s="99">
        <v>22.9</v>
      </c>
      <c r="D372" s="99">
        <v>100</v>
      </c>
      <c r="E372" s="99">
        <v>13.2</v>
      </c>
      <c r="F372" s="99">
        <v>10.7</v>
      </c>
      <c r="G372" s="99">
        <v>491.2</v>
      </c>
      <c r="H372" s="99">
        <v>13.7</v>
      </c>
      <c r="I372" s="99">
        <v>10.5</v>
      </c>
      <c r="J372" s="99">
        <v>181.1</v>
      </c>
      <c r="K372" s="99">
        <v>13.5</v>
      </c>
      <c r="L372" s="99">
        <v>9.5</v>
      </c>
      <c r="M372" s="99">
        <v>227.8</v>
      </c>
      <c r="N372" s="99">
        <v>55589.5</v>
      </c>
      <c r="O372" s="99">
        <v>36056.5</v>
      </c>
      <c r="P372" s="99">
        <f t="shared" si="10"/>
        <v>17</v>
      </c>
      <c r="Q372" s="99" t="b">
        <f t="shared" ca="1" si="11"/>
        <v>0</v>
      </c>
    </row>
    <row r="373" spans="1:17" s="103" customFormat="1">
      <c r="A373" s="95">
        <v>46116.864583333336</v>
      </c>
      <c r="B373" s="96">
        <v>46116.864583333336</v>
      </c>
      <c r="C373" s="99">
        <v>22.9</v>
      </c>
      <c r="D373" s="99">
        <v>100</v>
      </c>
      <c r="E373" s="99">
        <v>13.8</v>
      </c>
      <c r="F373" s="99">
        <v>10.9</v>
      </c>
      <c r="G373" s="99">
        <v>491.2</v>
      </c>
      <c r="H373" s="99">
        <v>14</v>
      </c>
      <c r="I373" s="99">
        <v>10.4</v>
      </c>
      <c r="J373" s="99">
        <v>179.1</v>
      </c>
      <c r="K373" s="99">
        <v>13.8</v>
      </c>
      <c r="L373" s="99">
        <v>9.5</v>
      </c>
      <c r="M373" s="99">
        <v>229.8</v>
      </c>
      <c r="N373" s="99">
        <v>55598.8</v>
      </c>
      <c r="O373" s="99">
        <v>36064.199999999997</v>
      </c>
      <c r="P373" s="99">
        <f t="shared" si="10"/>
        <v>17</v>
      </c>
      <c r="Q373" s="99" t="b">
        <f t="shared" ca="1" si="11"/>
        <v>0</v>
      </c>
    </row>
    <row r="374" spans="1:17" s="103" customFormat="1">
      <c r="A374" s="95">
        <v>46116.875</v>
      </c>
      <c r="B374" s="96">
        <v>46116.875</v>
      </c>
      <c r="C374" s="99">
        <v>22.9</v>
      </c>
      <c r="D374" s="99">
        <v>100</v>
      </c>
      <c r="E374" s="99">
        <v>13.8</v>
      </c>
      <c r="F374" s="99">
        <v>10.8</v>
      </c>
      <c r="G374" s="99">
        <v>466.9</v>
      </c>
      <c r="H374" s="99">
        <v>14.1</v>
      </c>
      <c r="I374" s="99">
        <v>10.3</v>
      </c>
      <c r="J374" s="99">
        <v>200</v>
      </c>
      <c r="K374" s="99">
        <v>13.9</v>
      </c>
      <c r="L374" s="99">
        <v>10.3</v>
      </c>
      <c r="M374" s="99">
        <v>200.5</v>
      </c>
      <c r="N374" s="99">
        <v>55608</v>
      </c>
      <c r="O374" s="99">
        <v>36072</v>
      </c>
      <c r="P374" s="99">
        <f t="shared" si="10"/>
        <v>17</v>
      </c>
      <c r="Q374" s="99" t="b">
        <f t="shared" ca="1" si="11"/>
        <v>0</v>
      </c>
    </row>
    <row r="375" spans="1:17" s="103" customFormat="1">
      <c r="A375" s="95">
        <v>46116.885416666664</v>
      </c>
      <c r="B375" s="96">
        <v>46116.885416666664</v>
      </c>
      <c r="C375" s="99">
        <v>23.1</v>
      </c>
      <c r="D375" s="99">
        <v>100</v>
      </c>
      <c r="E375" s="99">
        <v>13.8</v>
      </c>
      <c r="F375" s="99">
        <v>10.8</v>
      </c>
      <c r="G375" s="99">
        <v>466.9</v>
      </c>
      <c r="H375" s="99">
        <v>14.5</v>
      </c>
      <c r="I375" s="99">
        <v>10.3</v>
      </c>
      <c r="J375" s="99">
        <v>200</v>
      </c>
      <c r="K375" s="99">
        <v>14.3</v>
      </c>
      <c r="L375" s="99">
        <v>10.199999999999999</v>
      </c>
      <c r="M375" s="99">
        <v>202.4</v>
      </c>
      <c r="N375" s="99">
        <v>55608</v>
      </c>
      <c r="O375" s="99">
        <v>36072</v>
      </c>
      <c r="P375" s="99">
        <f t="shared" si="10"/>
        <v>0</v>
      </c>
      <c r="Q375" s="99" t="b">
        <f t="shared" ca="1" si="11"/>
        <v>0</v>
      </c>
    </row>
    <row r="376" spans="1:17" s="103" customFormat="1">
      <c r="A376" s="95">
        <v>46116.895833333336</v>
      </c>
      <c r="B376" s="96">
        <v>46116.895833333336</v>
      </c>
      <c r="C376" s="99">
        <v>23</v>
      </c>
      <c r="D376" s="99">
        <v>100</v>
      </c>
      <c r="E376" s="99">
        <v>14</v>
      </c>
      <c r="F376" s="99">
        <v>10.9</v>
      </c>
      <c r="G376" s="99">
        <v>472.3</v>
      </c>
      <c r="H376" s="99">
        <v>15</v>
      </c>
      <c r="I376" s="99">
        <v>10.1</v>
      </c>
      <c r="J376" s="99">
        <v>200</v>
      </c>
      <c r="K376" s="99">
        <v>14.8</v>
      </c>
      <c r="L376" s="99">
        <v>10</v>
      </c>
      <c r="M376" s="99">
        <v>209.3</v>
      </c>
      <c r="N376" s="99">
        <v>55608</v>
      </c>
      <c r="O376" s="99">
        <v>36072</v>
      </c>
      <c r="P376" s="99">
        <f t="shared" si="10"/>
        <v>0</v>
      </c>
      <c r="Q376" s="99" t="b">
        <f t="shared" ca="1" si="11"/>
        <v>0</v>
      </c>
    </row>
    <row r="377" spans="1:17" s="103" customFormat="1">
      <c r="A377" s="95">
        <v>46116.90625</v>
      </c>
      <c r="B377" s="96">
        <v>46116.90625</v>
      </c>
      <c r="C377" s="99">
        <v>23</v>
      </c>
      <c r="D377" s="99">
        <v>100</v>
      </c>
      <c r="E377" s="99">
        <v>14</v>
      </c>
      <c r="F377" s="99">
        <v>10.9</v>
      </c>
      <c r="G377" s="99">
        <v>468.7</v>
      </c>
      <c r="H377" s="99">
        <v>15.4</v>
      </c>
      <c r="I377" s="99">
        <v>10</v>
      </c>
      <c r="J377" s="99">
        <v>200</v>
      </c>
      <c r="K377" s="99">
        <v>15.1</v>
      </c>
      <c r="L377" s="99">
        <v>10</v>
      </c>
      <c r="M377" s="99">
        <v>213</v>
      </c>
      <c r="N377" s="99">
        <v>55608</v>
      </c>
      <c r="O377" s="99">
        <v>36072</v>
      </c>
      <c r="P377" s="99">
        <f t="shared" si="10"/>
        <v>0</v>
      </c>
      <c r="Q377" s="99" t="b">
        <f t="shared" ca="1" si="11"/>
        <v>0</v>
      </c>
    </row>
    <row r="378" spans="1:17" s="103" customFormat="1">
      <c r="A378" s="95">
        <v>46116.916666666664</v>
      </c>
      <c r="B378" s="96">
        <v>46116.916666666664</v>
      </c>
      <c r="C378" s="99">
        <v>23.1</v>
      </c>
      <c r="D378" s="99">
        <v>100</v>
      </c>
      <c r="E378" s="99">
        <v>13.8</v>
      </c>
      <c r="F378" s="99">
        <v>10.6</v>
      </c>
      <c r="G378" s="99">
        <v>468.7</v>
      </c>
      <c r="H378" s="99">
        <v>15.5</v>
      </c>
      <c r="I378" s="99">
        <v>8.6</v>
      </c>
      <c r="J378" s="99">
        <v>200</v>
      </c>
      <c r="K378" s="99">
        <v>15.2</v>
      </c>
      <c r="L378" s="99">
        <v>8.9</v>
      </c>
      <c r="M378" s="99">
        <v>217.2</v>
      </c>
      <c r="N378" s="99">
        <v>55608</v>
      </c>
      <c r="O378" s="99">
        <v>36072</v>
      </c>
      <c r="P378" s="99">
        <f t="shared" si="10"/>
        <v>0</v>
      </c>
      <c r="Q378" s="99" t="b">
        <f t="shared" ca="1" si="11"/>
        <v>0</v>
      </c>
    </row>
    <row r="379" spans="1:17" s="103" customFormat="1">
      <c r="A379" s="95">
        <v>46116.927083333336</v>
      </c>
      <c r="B379" s="96">
        <v>46116.927083333336</v>
      </c>
      <c r="C379" s="99">
        <v>23.2</v>
      </c>
      <c r="D379" s="99">
        <v>100</v>
      </c>
      <c r="E379" s="99">
        <v>13.6</v>
      </c>
      <c r="F379" s="99">
        <v>9.6</v>
      </c>
      <c r="G379" s="99">
        <v>470.5</v>
      </c>
      <c r="H379" s="99">
        <v>15.3</v>
      </c>
      <c r="I379" s="99">
        <v>8.1999999999999993</v>
      </c>
      <c r="J379" s="99">
        <v>200</v>
      </c>
      <c r="K379" s="99">
        <v>15.1</v>
      </c>
      <c r="L379" s="99">
        <v>8.1</v>
      </c>
      <c r="M379" s="99">
        <v>222.5</v>
      </c>
      <c r="N379" s="99">
        <v>55608</v>
      </c>
      <c r="O379" s="99">
        <v>36072</v>
      </c>
      <c r="P379" s="99">
        <f t="shared" si="10"/>
        <v>0</v>
      </c>
      <c r="Q379" s="99" t="b">
        <f t="shared" ca="1" si="11"/>
        <v>0</v>
      </c>
    </row>
    <row r="380" spans="1:17" s="103" customFormat="1">
      <c r="A380" s="95">
        <v>46116.9375</v>
      </c>
      <c r="B380" s="96">
        <v>46116.9375</v>
      </c>
      <c r="C380" s="99">
        <v>23.1</v>
      </c>
      <c r="D380" s="99">
        <v>100</v>
      </c>
      <c r="E380" s="99">
        <v>13.6</v>
      </c>
      <c r="F380" s="99">
        <v>9.6</v>
      </c>
      <c r="G380" s="99">
        <v>456.1</v>
      </c>
      <c r="H380" s="99">
        <v>15.3</v>
      </c>
      <c r="I380" s="99">
        <v>7.9</v>
      </c>
      <c r="J380" s="99">
        <v>200</v>
      </c>
      <c r="K380" s="99">
        <v>15</v>
      </c>
      <c r="L380" s="99">
        <v>7.8</v>
      </c>
      <c r="M380" s="99">
        <v>222.9</v>
      </c>
      <c r="N380" s="99">
        <v>55608</v>
      </c>
      <c r="O380" s="99">
        <v>36072</v>
      </c>
      <c r="P380" s="99">
        <f t="shared" si="10"/>
        <v>0</v>
      </c>
      <c r="Q380" s="99" t="b">
        <f t="shared" ca="1" si="11"/>
        <v>0</v>
      </c>
    </row>
    <row r="381" spans="1:17" s="103" customFormat="1">
      <c r="A381" s="95">
        <v>46116.947916666664</v>
      </c>
      <c r="B381" s="96">
        <v>46116.947916666664</v>
      </c>
      <c r="C381" s="99">
        <v>23</v>
      </c>
      <c r="D381" s="99">
        <v>100</v>
      </c>
      <c r="E381" s="99">
        <v>13.1</v>
      </c>
      <c r="F381" s="99">
        <v>9.5</v>
      </c>
      <c r="G381" s="99">
        <v>456.1</v>
      </c>
      <c r="H381" s="99">
        <v>14.7</v>
      </c>
      <c r="I381" s="99">
        <v>8.3000000000000007</v>
      </c>
      <c r="J381" s="99">
        <v>200</v>
      </c>
      <c r="K381" s="99">
        <v>14.5</v>
      </c>
      <c r="L381" s="99">
        <v>8</v>
      </c>
      <c r="M381" s="99">
        <v>217.6</v>
      </c>
      <c r="N381" s="99">
        <v>55608</v>
      </c>
      <c r="O381" s="99">
        <v>36072</v>
      </c>
      <c r="P381" s="99">
        <f t="shared" si="10"/>
        <v>0</v>
      </c>
      <c r="Q381" s="99" t="b">
        <f t="shared" ca="1" si="11"/>
        <v>0</v>
      </c>
    </row>
    <row r="382" spans="1:17" s="103" customFormat="1">
      <c r="A382" s="95">
        <v>46116.958333333336</v>
      </c>
      <c r="B382" s="96">
        <v>46116.958333333336</v>
      </c>
      <c r="C382" s="99">
        <v>23.1</v>
      </c>
      <c r="D382" s="99">
        <v>100</v>
      </c>
      <c r="E382" s="99">
        <v>12.8</v>
      </c>
      <c r="F382" s="99">
        <v>10.5</v>
      </c>
      <c r="G382" s="99">
        <v>429.1</v>
      </c>
      <c r="H382" s="99">
        <v>14.4</v>
      </c>
      <c r="I382" s="99">
        <v>9</v>
      </c>
      <c r="J382" s="99">
        <v>200</v>
      </c>
      <c r="K382" s="99">
        <v>14.1</v>
      </c>
      <c r="L382" s="99">
        <v>9</v>
      </c>
      <c r="M382" s="99">
        <v>217.6</v>
      </c>
      <c r="N382" s="99">
        <v>55608</v>
      </c>
      <c r="O382" s="99">
        <v>36072</v>
      </c>
      <c r="P382" s="99">
        <f t="shared" si="10"/>
        <v>0</v>
      </c>
      <c r="Q382" s="99" t="b">
        <f t="shared" ca="1" si="11"/>
        <v>0</v>
      </c>
    </row>
    <row r="383" spans="1:17" s="103" customFormat="1">
      <c r="A383" s="95">
        <v>46116.96875</v>
      </c>
      <c r="B383" s="96">
        <v>46116.96875</v>
      </c>
      <c r="C383" s="99">
        <v>23.1</v>
      </c>
      <c r="D383" s="99">
        <v>100</v>
      </c>
      <c r="E383" s="99">
        <v>12.8</v>
      </c>
      <c r="F383" s="99">
        <v>10.5</v>
      </c>
      <c r="G383" s="99">
        <v>429.1</v>
      </c>
      <c r="H383" s="99">
        <v>14</v>
      </c>
      <c r="I383" s="99">
        <v>9</v>
      </c>
      <c r="J383" s="99">
        <v>200</v>
      </c>
      <c r="K383" s="99">
        <v>13.8</v>
      </c>
      <c r="L383" s="99">
        <v>8.9</v>
      </c>
      <c r="M383" s="99">
        <v>211.1</v>
      </c>
      <c r="N383" s="99">
        <v>55608</v>
      </c>
      <c r="O383" s="99">
        <v>36072</v>
      </c>
      <c r="P383" s="99">
        <f t="shared" si="10"/>
        <v>0</v>
      </c>
      <c r="Q383" s="99" t="b">
        <f t="shared" ca="1" si="11"/>
        <v>0</v>
      </c>
    </row>
    <row r="384" spans="1:17" s="103" customFormat="1">
      <c r="A384" s="95">
        <v>46116.979166666664</v>
      </c>
      <c r="B384" s="96">
        <v>46116.979166666664</v>
      </c>
      <c r="C384" s="99">
        <v>23</v>
      </c>
      <c r="D384" s="99">
        <v>100</v>
      </c>
      <c r="E384" s="99">
        <v>12.7</v>
      </c>
      <c r="F384" s="99">
        <v>10.3</v>
      </c>
      <c r="G384" s="99">
        <v>457.9</v>
      </c>
      <c r="H384" s="99">
        <v>13.8</v>
      </c>
      <c r="I384" s="99">
        <v>8.9</v>
      </c>
      <c r="J384" s="99">
        <v>200</v>
      </c>
      <c r="K384" s="99">
        <v>13.5</v>
      </c>
      <c r="L384" s="99">
        <v>8.8000000000000007</v>
      </c>
      <c r="M384" s="99">
        <v>209.7</v>
      </c>
      <c r="N384" s="99">
        <v>55608</v>
      </c>
      <c r="O384" s="99">
        <v>36072</v>
      </c>
      <c r="P384" s="99">
        <f t="shared" si="10"/>
        <v>0</v>
      </c>
      <c r="Q384" s="99" t="b">
        <f t="shared" ca="1" si="11"/>
        <v>0</v>
      </c>
    </row>
    <row r="385" spans="1:17" s="103" customFormat="1">
      <c r="A385" s="95">
        <v>46116.989583333336</v>
      </c>
      <c r="B385" s="96">
        <v>46116.989583333336</v>
      </c>
      <c r="C385" s="99">
        <v>23.1</v>
      </c>
      <c r="D385" s="99">
        <v>100</v>
      </c>
      <c r="E385" s="99">
        <v>12.7</v>
      </c>
      <c r="F385" s="99">
        <v>10.3</v>
      </c>
      <c r="G385" s="99">
        <v>488.5</v>
      </c>
      <c r="H385" s="99">
        <v>13.5</v>
      </c>
      <c r="I385" s="99">
        <v>9.1</v>
      </c>
      <c r="J385" s="99">
        <v>200</v>
      </c>
      <c r="K385" s="99">
        <v>13.4</v>
      </c>
      <c r="L385" s="99">
        <v>9</v>
      </c>
      <c r="M385" s="99">
        <v>209.9</v>
      </c>
      <c r="N385" s="99">
        <v>55608</v>
      </c>
      <c r="O385" s="99">
        <v>36072</v>
      </c>
      <c r="P385" s="99">
        <f t="shared" si="10"/>
        <v>0</v>
      </c>
      <c r="Q385" s="99" t="b">
        <f t="shared" ca="1" si="11"/>
        <v>0</v>
      </c>
    </row>
    <row r="386" spans="1:17" s="103" customFormat="1">
      <c r="A386" s="95">
        <v>46117</v>
      </c>
      <c r="B386" s="96">
        <v>46117</v>
      </c>
      <c r="C386" s="99">
        <v>23</v>
      </c>
      <c r="D386" s="99">
        <v>100</v>
      </c>
      <c r="E386" s="99">
        <v>12.7</v>
      </c>
      <c r="F386" s="99">
        <v>10.4</v>
      </c>
      <c r="G386" s="99">
        <v>488.5</v>
      </c>
      <c r="H386" s="99">
        <v>13.6</v>
      </c>
      <c r="I386" s="99">
        <v>9.9</v>
      </c>
      <c r="J386" s="99">
        <v>200</v>
      </c>
      <c r="K386" s="99">
        <v>13.3</v>
      </c>
      <c r="L386" s="99">
        <v>8.9</v>
      </c>
      <c r="M386" s="99">
        <v>208.3</v>
      </c>
      <c r="N386" s="99">
        <v>55608</v>
      </c>
      <c r="O386" s="99">
        <v>36072</v>
      </c>
      <c r="P386" s="99">
        <f t="shared" ref="P386:P449" si="12">(N386-N385)+(O386-O385)</f>
        <v>0</v>
      </c>
      <c r="Q386" s="99" t="b">
        <f t="shared" ref="Q386:Q449" ca="1" si="13">AND((A386&gt;=(TODAY()-1)),A386&lt;=TODAY())</f>
        <v>0</v>
      </c>
    </row>
    <row r="387" spans="1:17" s="103" customFormat="1">
      <c r="A387" s="95">
        <v>46117.010416666664</v>
      </c>
      <c r="B387" s="96">
        <v>46117.010416666664</v>
      </c>
      <c r="C387" s="99">
        <v>23.1</v>
      </c>
      <c r="D387" s="99">
        <v>100</v>
      </c>
      <c r="E387" s="99">
        <v>13.1</v>
      </c>
      <c r="F387" s="99">
        <v>11.6</v>
      </c>
      <c r="G387" s="99">
        <v>489.4</v>
      </c>
      <c r="H387" s="99">
        <v>13.8</v>
      </c>
      <c r="I387" s="99">
        <v>10.1</v>
      </c>
      <c r="J387" s="99">
        <v>200</v>
      </c>
      <c r="K387" s="99">
        <v>13.5</v>
      </c>
      <c r="L387" s="99">
        <v>10</v>
      </c>
      <c r="M387" s="99">
        <v>208.7</v>
      </c>
      <c r="N387" s="99">
        <v>55608</v>
      </c>
      <c r="O387" s="99">
        <v>36072</v>
      </c>
      <c r="P387" s="99">
        <f t="shared" si="12"/>
        <v>0</v>
      </c>
      <c r="Q387" s="99" t="b">
        <f t="shared" ca="1" si="13"/>
        <v>0</v>
      </c>
    </row>
    <row r="388" spans="1:17" s="103" customFormat="1">
      <c r="A388" s="95">
        <v>46117.020833333336</v>
      </c>
      <c r="B388" s="96">
        <v>46117.020833333336</v>
      </c>
      <c r="C388" s="99">
        <v>23.1</v>
      </c>
      <c r="D388" s="99">
        <v>100</v>
      </c>
      <c r="E388" s="99">
        <v>13.1</v>
      </c>
      <c r="F388" s="99">
        <v>11.6</v>
      </c>
      <c r="G388" s="99">
        <v>446.2</v>
      </c>
      <c r="H388" s="99">
        <v>14</v>
      </c>
      <c r="I388" s="99">
        <v>10.3</v>
      </c>
      <c r="J388" s="99">
        <v>200</v>
      </c>
      <c r="K388" s="99">
        <v>13.8</v>
      </c>
      <c r="L388" s="99">
        <v>10.199999999999999</v>
      </c>
      <c r="M388" s="99">
        <v>204.2</v>
      </c>
      <c r="N388" s="99">
        <v>55608</v>
      </c>
      <c r="O388" s="99">
        <v>36072</v>
      </c>
      <c r="P388" s="99">
        <f t="shared" si="12"/>
        <v>0</v>
      </c>
      <c r="Q388" s="99" t="b">
        <f t="shared" ca="1" si="13"/>
        <v>0</v>
      </c>
    </row>
    <row r="389" spans="1:17" s="103" customFormat="1">
      <c r="A389" s="95">
        <v>46117.03125</v>
      </c>
      <c r="B389" s="96">
        <v>46117.03125</v>
      </c>
      <c r="C389" s="99">
        <v>23.1</v>
      </c>
      <c r="D389" s="99">
        <v>100</v>
      </c>
      <c r="E389" s="99">
        <v>13.5</v>
      </c>
      <c r="F389" s="99">
        <v>11.8</v>
      </c>
      <c r="G389" s="99">
        <v>446.2</v>
      </c>
      <c r="H389" s="99">
        <v>14.3</v>
      </c>
      <c r="I389" s="99">
        <v>10.4</v>
      </c>
      <c r="J389" s="99">
        <v>200</v>
      </c>
      <c r="K389" s="99">
        <v>14</v>
      </c>
      <c r="L389" s="99">
        <v>10.4</v>
      </c>
      <c r="M389" s="99">
        <v>202</v>
      </c>
      <c r="N389" s="99">
        <v>55608</v>
      </c>
      <c r="O389" s="99">
        <v>36072</v>
      </c>
      <c r="P389" s="99">
        <f t="shared" si="12"/>
        <v>0</v>
      </c>
      <c r="Q389" s="99" t="b">
        <f t="shared" ca="1" si="13"/>
        <v>0</v>
      </c>
    </row>
    <row r="390" spans="1:17" s="103" customFormat="1">
      <c r="A390" s="95">
        <v>46117.041666666664</v>
      </c>
      <c r="B390" s="96">
        <v>46117.041666666664</v>
      </c>
      <c r="C390" s="99">
        <v>23.1</v>
      </c>
      <c r="D390" s="99">
        <v>100</v>
      </c>
      <c r="E390" s="99">
        <v>13.8</v>
      </c>
      <c r="F390" s="99">
        <v>11.8</v>
      </c>
      <c r="G390" s="99">
        <v>471.4</v>
      </c>
      <c r="H390" s="99">
        <v>14.2</v>
      </c>
      <c r="I390" s="99">
        <v>10.3</v>
      </c>
      <c r="J390" s="99">
        <v>193</v>
      </c>
      <c r="K390" s="99">
        <v>13.9</v>
      </c>
      <c r="L390" s="99">
        <v>10.4</v>
      </c>
      <c r="M390" s="99">
        <v>193.6</v>
      </c>
      <c r="N390" s="99">
        <v>55608</v>
      </c>
      <c r="O390" s="99">
        <v>36072</v>
      </c>
      <c r="P390" s="99">
        <f t="shared" si="12"/>
        <v>0</v>
      </c>
      <c r="Q390" s="99" t="b">
        <f t="shared" ca="1" si="13"/>
        <v>0</v>
      </c>
    </row>
    <row r="391" spans="1:17" s="103" customFormat="1">
      <c r="A391" s="95">
        <v>46117.052083333336</v>
      </c>
      <c r="B391" s="96">
        <v>46117.052083333336</v>
      </c>
      <c r="C391" s="99">
        <v>23.1</v>
      </c>
      <c r="D391" s="99">
        <v>100</v>
      </c>
      <c r="E391" s="99">
        <v>13.8</v>
      </c>
      <c r="F391" s="99">
        <v>11.8</v>
      </c>
      <c r="G391" s="99">
        <v>471.4</v>
      </c>
      <c r="H391" s="99">
        <v>14.3</v>
      </c>
      <c r="I391" s="99">
        <v>10.199999999999999</v>
      </c>
      <c r="J391" s="99">
        <v>200</v>
      </c>
      <c r="K391" s="99">
        <v>14</v>
      </c>
      <c r="L391" s="99">
        <v>10.1</v>
      </c>
      <c r="M391" s="99">
        <v>195.7</v>
      </c>
      <c r="N391" s="99">
        <v>55608</v>
      </c>
      <c r="O391" s="99">
        <v>36072</v>
      </c>
      <c r="P391" s="99">
        <f t="shared" si="12"/>
        <v>0</v>
      </c>
      <c r="Q391" s="99" t="b">
        <f t="shared" ca="1" si="13"/>
        <v>0</v>
      </c>
    </row>
    <row r="392" spans="1:17" s="103" customFormat="1">
      <c r="A392" s="95">
        <v>46117.0625</v>
      </c>
      <c r="B392" s="96">
        <v>46117.0625</v>
      </c>
      <c r="C392" s="99">
        <v>23.1</v>
      </c>
      <c r="D392" s="99">
        <v>100</v>
      </c>
      <c r="E392" s="99">
        <v>13.8</v>
      </c>
      <c r="F392" s="99">
        <v>11.8</v>
      </c>
      <c r="G392" s="99">
        <v>449.8</v>
      </c>
      <c r="H392" s="99">
        <v>14.4</v>
      </c>
      <c r="I392" s="99">
        <v>10.199999999999999</v>
      </c>
      <c r="J392" s="99">
        <v>198.8</v>
      </c>
      <c r="K392" s="99">
        <v>14.2</v>
      </c>
      <c r="L392" s="99">
        <v>10.1</v>
      </c>
      <c r="M392" s="99">
        <v>192.2</v>
      </c>
      <c r="N392" s="99">
        <v>55608</v>
      </c>
      <c r="O392" s="99">
        <v>36072</v>
      </c>
      <c r="P392" s="99">
        <f t="shared" si="12"/>
        <v>0</v>
      </c>
      <c r="Q392" s="99" t="b">
        <f t="shared" ca="1" si="13"/>
        <v>0</v>
      </c>
    </row>
    <row r="393" spans="1:17" s="103" customFormat="1">
      <c r="A393" s="95">
        <v>46117.072916666664</v>
      </c>
      <c r="B393" s="96">
        <v>46117.072916666664</v>
      </c>
      <c r="C393" s="99">
        <v>23.1</v>
      </c>
      <c r="D393" s="99">
        <v>100</v>
      </c>
      <c r="E393" s="99">
        <v>13.8</v>
      </c>
      <c r="F393" s="99">
        <v>11.8</v>
      </c>
      <c r="G393" s="99">
        <v>445.3</v>
      </c>
      <c r="H393" s="99">
        <v>14.4</v>
      </c>
      <c r="I393" s="99">
        <v>10.3</v>
      </c>
      <c r="J393" s="99">
        <v>198.3</v>
      </c>
      <c r="K393" s="99">
        <v>14.2</v>
      </c>
      <c r="L393" s="99">
        <v>10.199999999999999</v>
      </c>
      <c r="M393" s="99">
        <v>194.6</v>
      </c>
      <c r="N393" s="99">
        <v>55608</v>
      </c>
      <c r="O393" s="99">
        <v>36072</v>
      </c>
      <c r="P393" s="99">
        <f t="shared" si="12"/>
        <v>0</v>
      </c>
      <c r="Q393" s="99" t="b">
        <f t="shared" ca="1" si="13"/>
        <v>0</v>
      </c>
    </row>
    <row r="394" spans="1:17" s="103" customFormat="1">
      <c r="A394" s="95">
        <v>46117.083333333336</v>
      </c>
      <c r="B394" s="96">
        <v>46117.083333333336</v>
      </c>
      <c r="C394" s="99">
        <v>23</v>
      </c>
      <c r="D394" s="99">
        <v>100</v>
      </c>
      <c r="E394" s="99">
        <v>13.9</v>
      </c>
      <c r="F394" s="99">
        <v>11.8</v>
      </c>
      <c r="G394" s="99">
        <v>445.3</v>
      </c>
      <c r="H394" s="99">
        <v>14.4</v>
      </c>
      <c r="I394" s="99">
        <v>10.3</v>
      </c>
      <c r="J394" s="99">
        <v>194.5</v>
      </c>
      <c r="K394" s="99">
        <v>14.1</v>
      </c>
      <c r="L394" s="99">
        <v>10.199999999999999</v>
      </c>
      <c r="M394" s="99">
        <v>189.8</v>
      </c>
      <c r="N394" s="99">
        <v>55608</v>
      </c>
      <c r="O394" s="99">
        <v>36072</v>
      </c>
      <c r="P394" s="99">
        <f t="shared" si="12"/>
        <v>0</v>
      </c>
      <c r="Q394" s="99" t="b">
        <f t="shared" ca="1" si="13"/>
        <v>0</v>
      </c>
    </row>
    <row r="395" spans="1:17" s="103" customFormat="1">
      <c r="A395" s="95">
        <v>46117.09375</v>
      </c>
      <c r="B395" s="96">
        <v>46117.09375</v>
      </c>
      <c r="C395" s="99">
        <v>23.1</v>
      </c>
      <c r="D395" s="99">
        <v>100</v>
      </c>
      <c r="E395" s="99">
        <v>13.9</v>
      </c>
      <c r="F395" s="99">
        <v>11.9</v>
      </c>
      <c r="G395" s="99">
        <v>437.2</v>
      </c>
      <c r="H395" s="99">
        <v>14.6</v>
      </c>
      <c r="I395" s="99">
        <v>10.3</v>
      </c>
      <c r="J395" s="99">
        <v>197.1</v>
      </c>
      <c r="K395" s="99">
        <v>14.3</v>
      </c>
      <c r="L395" s="99">
        <v>10.199999999999999</v>
      </c>
      <c r="M395" s="99">
        <v>190.4</v>
      </c>
      <c r="N395" s="99">
        <v>55608</v>
      </c>
      <c r="O395" s="99">
        <v>36072</v>
      </c>
      <c r="P395" s="99">
        <f t="shared" si="12"/>
        <v>0</v>
      </c>
      <c r="Q395" s="99" t="b">
        <f t="shared" ca="1" si="13"/>
        <v>0</v>
      </c>
    </row>
    <row r="396" spans="1:17" s="103" customFormat="1">
      <c r="A396" s="95">
        <v>46117.104166666664</v>
      </c>
      <c r="B396" s="96">
        <v>46117.104166666664</v>
      </c>
      <c r="C396" s="99">
        <v>23.1</v>
      </c>
      <c r="D396" s="99">
        <v>100</v>
      </c>
      <c r="E396" s="99">
        <v>13.9</v>
      </c>
      <c r="F396" s="99">
        <v>11.9</v>
      </c>
      <c r="G396" s="99">
        <v>446.2</v>
      </c>
      <c r="H396" s="99">
        <v>14.6</v>
      </c>
      <c r="I396" s="99">
        <v>10.3</v>
      </c>
      <c r="J396" s="99">
        <v>193.6</v>
      </c>
      <c r="K396" s="99">
        <v>14.3</v>
      </c>
      <c r="L396" s="99">
        <v>10.199999999999999</v>
      </c>
      <c r="M396" s="99">
        <v>190.2</v>
      </c>
      <c r="N396" s="99">
        <v>55608</v>
      </c>
      <c r="O396" s="99">
        <v>36072</v>
      </c>
      <c r="P396" s="99">
        <f t="shared" si="12"/>
        <v>0</v>
      </c>
      <c r="Q396" s="99" t="b">
        <f t="shared" ca="1" si="13"/>
        <v>0</v>
      </c>
    </row>
    <row r="397" spans="1:17" s="103" customFormat="1">
      <c r="A397" s="95">
        <v>46117.114583333336</v>
      </c>
      <c r="B397" s="96">
        <v>46117.114583333336</v>
      </c>
      <c r="C397" s="99">
        <v>23</v>
      </c>
      <c r="D397" s="99">
        <v>100</v>
      </c>
      <c r="E397" s="99">
        <v>13.9</v>
      </c>
      <c r="F397" s="99">
        <v>11.8</v>
      </c>
      <c r="G397" s="99">
        <v>446.2</v>
      </c>
      <c r="H397" s="99">
        <v>14.4</v>
      </c>
      <c r="I397" s="99">
        <v>10.199999999999999</v>
      </c>
      <c r="J397" s="99">
        <v>194.2</v>
      </c>
      <c r="K397" s="99">
        <v>14.1</v>
      </c>
      <c r="L397" s="99">
        <v>10.199999999999999</v>
      </c>
      <c r="M397" s="99">
        <v>188.5</v>
      </c>
      <c r="N397" s="99">
        <v>55608</v>
      </c>
      <c r="O397" s="99">
        <v>36072</v>
      </c>
      <c r="P397" s="99">
        <f t="shared" si="12"/>
        <v>0</v>
      </c>
      <c r="Q397" s="99" t="b">
        <f t="shared" ca="1" si="13"/>
        <v>0</v>
      </c>
    </row>
    <row r="398" spans="1:17" s="103" customFormat="1">
      <c r="A398" s="95">
        <v>46117.125</v>
      </c>
      <c r="B398" s="96">
        <v>46117.125</v>
      </c>
      <c r="C398" s="99">
        <v>23</v>
      </c>
      <c r="D398" s="99">
        <v>100</v>
      </c>
      <c r="E398" s="99">
        <v>13.9</v>
      </c>
      <c r="F398" s="99">
        <v>11.8</v>
      </c>
      <c r="G398" s="99">
        <v>439</v>
      </c>
      <c r="H398" s="99">
        <v>14.5</v>
      </c>
      <c r="I398" s="99">
        <v>10.3</v>
      </c>
      <c r="J398" s="99">
        <v>193.9</v>
      </c>
      <c r="K398" s="99">
        <v>14.2</v>
      </c>
      <c r="L398" s="99">
        <v>10.1</v>
      </c>
      <c r="M398" s="99">
        <v>189.8</v>
      </c>
      <c r="N398" s="99">
        <v>55608</v>
      </c>
      <c r="O398" s="99">
        <v>36072</v>
      </c>
      <c r="P398" s="99">
        <f t="shared" si="12"/>
        <v>0</v>
      </c>
      <c r="Q398" s="99" t="b">
        <f t="shared" ca="1" si="13"/>
        <v>0</v>
      </c>
    </row>
    <row r="399" spans="1:17" s="103" customFormat="1">
      <c r="A399" s="95">
        <v>46117.135416666664</v>
      </c>
      <c r="B399" s="96">
        <v>46117.135416666664</v>
      </c>
      <c r="C399" s="99">
        <v>23</v>
      </c>
      <c r="D399" s="99">
        <v>100</v>
      </c>
      <c r="E399" s="99">
        <v>13.7</v>
      </c>
      <c r="F399" s="99">
        <v>11.8</v>
      </c>
      <c r="G399" s="99">
        <v>439</v>
      </c>
      <c r="H399" s="99">
        <v>14.4</v>
      </c>
      <c r="I399" s="99">
        <v>10.3</v>
      </c>
      <c r="J399" s="99">
        <v>196.5</v>
      </c>
      <c r="K399" s="99">
        <v>14</v>
      </c>
      <c r="L399" s="99">
        <v>10.199999999999999</v>
      </c>
      <c r="M399" s="99">
        <v>191.4</v>
      </c>
      <c r="N399" s="99">
        <v>55608</v>
      </c>
      <c r="O399" s="99">
        <v>36072</v>
      </c>
      <c r="P399" s="99">
        <f t="shared" si="12"/>
        <v>0</v>
      </c>
      <c r="Q399" s="99" t="b">
        <f t="shared" ca="1" si="13"/>
        <v>0</v>
      </c>
    </row>
    <row r="400" spans="1:17" s="103" customFormat="1">
      <c r="A400" s="95">
        <v>46117.145833333336</v>
      </c>
      <c r="B400" s="96">
        <v>46117.145833333336</v>
      </c>
      <c r="C400" s="99">
        <v>23</v>
      </c>
      <c r="D400" s="99">
        <v>100</v>
      </c>
      <c r="E400" s="99">
        <v>13.8</v>
      </c>
      <c r="F400" s="99">
        <v>11.8</v>
      </c>
      <c r="G400" s="99">
        <v>456.1</v>
      </c>
      <c r="H400" s="99">
        <v>14.4</v>
      </c>
      <c r="I400" s="99">
        <v>10.4</v>
      </c>
      <c r="J400" s="99">
        <v>195.3</v>
      </c>
      <c r="K400" s="99">
        <v>14.1</v>
      </c>
      <c r="L400" s="99">
        <v>10.199999999999999</v>
      </c>
      <c r="M400" s="99">
        <v>191.2</v>
      </c>
      <c r="N400" s="99">
        <v>55608</v>
      </c>
      <c r="O400" s="99">
        <v>36072</v>
      </c>
      <c r="P400" s="99">
        <f t="shared" si="12"/>
        <v>0</v>
      </c>
      <c r="Q400" s="99" t="b">
        <f t="shared" ca="1" si="13"/>
        <v>0</v>
      </c>
    </row>
    <row r="401" spans="1:17" s="103" customFormat="1">
      <c r="A401" s="95">
        <v>46117.15625</v>
      </c>
      <c r="B401" s="96">
        <v>46117.15625</v>
      </c>
      <c r="C401" s="99">
        <v>23</v>
      </c>
      <c r="D401" s="99">
        <v>100</v>
      </c>
      <c r="E401" s="99">
        <v>13.8</v>
      </c>
      <c r="F401" s="99">
        <v>11.8</v>
      </c>
      <c r="G401" s="99">
        <v>445.3</v>
      </c>
      <c r="H401" s="99">
        <v>14.4</v>
      </c>
      <c r="I401" s="99">
        <v>10.4</v>
      </c>
      <c r="J401" s="99">
        <v>190.7</v>
      </c>
      <c r="K401" s="99">
        <v>14.1</v>
      </c>
      <c r="L401" s="99">
        <v>10.199999999999999</v>
      </c>
      <c r="M401" s="99">
        <v>190</v>
      </c>
      <c r="N401" s="99">
        <v>55608</v>
      </c>
      <c r="O401" s="99">
        <v>36072</v>
      </c>
      <c r="P401" s="99">
        <f t="shared" si="12"/>
        <v>0</v>
      </c>
      <c r="Q401" s="99" t="b">
        <f t="shared" ca="1" si="13"/>
        <v>0</v>
      </c>
    </row>
    <row r="402" spans="1:17" s="103" customFormat="1">
      <c r="A402" s="95">
        <v>46117.166666666664</v>
      </c>
      <c r="B402" s="96">
        <v>46117.166666666664</v>
      </c>
      <c r="C402" s="99">
        <v>23</v>
      </c>
      <c r="D402" s="99">
        <v>100</v>
      </c>
      <c r="E402" s="99">
        <v>13.9</v>
      </c>
      <c r="F402" s="99">
        <v>11.9</v>
      </c>
      <c r="G402" s="99">
        <v>445.3</v>
      </c>
      <c r="H402" s="99">
        <v>14.5</v>
      </c>
      <c r="I402" s="99">
        <v>10.4</v>
      </c>
      <c r="J402" s="99">
        <v>194.8</v>
      </c>
      <c r="K402" s="99">
        <v>14.2</v>
      </c>
      <c r="L402" s="99">
        <v>10.3</v>
      </c>
      <c r="M402" s="99">
        <v>188.3</v>
      </c>
      <c r="N402" s="99">
        <v>55608</v>
      </c>
      <c r="O402" s="99">
        <v>36072</v>
      </c>
      <c r="P402" s="99">
        <f t="shared" si="12"/>
        <v>0</v>
      </c>
      <c r="Q402" s="99" t="b">
        <f t="shared" ca="1" si="13"/>
        <v>0</v>
      </c>
    </row>
    <row r="403" spans="1:17" s="103" customFormat="1">
      <c r="A403" s="95">
        <v>46117.177083333336</v>
      </c>
      <c r="B403" s="96">
        <v>46117.177083333336</v>
      </c>
      <c r="C403" s="99">
        <v>23</v>
      </c>
      <c r="D403" s="99">
        <v>100</v>
      </c>
      <c r="E403" s="99">
        <v>13.9</v>
      </c>
      <c r="F403" s="99">
        <v>11.9</v>
      </c>
      <c r="G403" s="99">
        <v>497.5</v>
      </c>
      <c r="H403" s="99">
        <v>14.5</v>
      </c>
      <c r="I403" s="99">
        <v>10.4</v>
      </c>
      <c r="J403" s="99">
        <v>193</v>
      </c>
      <c r="K403" s="99">
        <v>14.3</v>
      </c>
      <c r="L403" s="99">
        <v>10.3</v>
      </c>
      <c r="M403" s="99">
        <v>188.5</v>
      </c>
      <c r="N403" s="99">
        <v>55608</v>
      </c>
      <c r="O403" s="99">
        <v>36072</v>
      </c>
      <c r="P403" s="99">
        <f t="shared" si="12"/>
        <v>0</v>
      </c>
      <c r="Q403" s="99" t="b">
        <f t="shared" ca="1" si="13"/>
        <v>0</v>
      </c>
    </row>
    <row r="404" spans="1:17" s="103" customFormat="1">
      <c r="A404" s="95">
        <v>46117.1875</v>
      </c>
      <c r="B404" s="96">
        <v>46117.1875</v>
      </c>
      <c r="C404" s="99">
        <v>23</v>
      </c>
      <c r="D404" s="99">
        <v>100</v>
      </c>
      <c r="E404" s="99">
        <v>13.9</v>
      </c>
      <c r="F404" s="99">
        <v>11.9</v>
      </c>
      <c r="G404" s="99">
        <v>460.6</v>
      </c>
      <c r="H404" s="99">
        <v>14.4</v>
      </c>
      <c r="I404" s="99">
        <v>10.4</v>
      </c>
      <c r="J404" s="99">
        <v>192.4</v>
      </c>
      <c r="K404" s="99">
        <v>14.1</v>
      </c>
      <c r="L404" s="99">
        <v>10.3</v>
      </c>
      <c r="M404" s="99">
        <v>188.1</v>
      </c>
      <c r="N404" s="99">
        <v>55608</v>
      </c>
      <c r="O404" s="99">
        <v>36072</v>
      </c>
      <c r="P404" s="99">
        <f t="shared" si="12"/>
        <v>0</v>
      </c>
      <c r="Q404" s="99" t="b">
        <f t="shared" ca="1" si="13"/>
        <v>0</v>
      </c>
    </row>
    <row r="405" spans="1:17" s="103" customFormat="1">
      <c r="A405" s="95">
        <v>46117.197916666664</v>
      </c>
      <c r="B405" s="96">
        <v>46117.197916666664</v>
      </c>
      <c r="C405" s="99">
        <v>23.1</v>
      </c>
      <c r="D405" s="99">
        <v>100</v>
      </c>
      <c r="E405" s="99">
        <v>13.9</v>
      </c>
      <c r="F405" s="99">
        <v>11.9</v>
      </c>
      <c r="G405" s="99">
        <v>460.6</v>
      </c>
      <c r="H405" s="99">
        <v>14.6</v>
      </c>
      <c r="I405" s="99">
        <v>10.4</v>
      </c>
      <c r="J405" s="99">
        <v>194.8</v>
      </c>
      <c r="K405" s="99">
        <v>14.3</v>
      </c>
      <c r="L405" s="99">
        <v>10.3</v>
      </c>
      <c r="M405" s="99">
        <v>189.6</v>
      </c>
      <c r="N405" s="99">
        <v>55608</v>
      </c>
      <c r="O405" s="99">
        <v>36072</v>
      </c>
      <c r="P405" s="99">
        <f t="shared" si="12"/>
        <v>0</v>
      </c>
      <c r="Q405" s="99" t="b">
        <f t="shared" ca="1" si="13"/>
        <v>0</v>
      </c>
    </row>
    <row r="406" spans="1:17" s="103" customFormat="1">
      <c r="A406" s="95">
        <v>46117.208333333336</v>
      </c>
      <c r="B406" s="96">
        <v>46117.208333333336</v>
      </c>
      <c r="C406" s="99">
        <v>23.1</v>
      </c>
      <c r="D406" s="99">
        <v>100</v>
      </c>
      <c r="E406" s="99">
        <v>13.9</v>
      </c>
      <c r="F406" s="99">
        <v>11.9</v>
      </c>
      <c r="G406" s="99">
        <v>439</v>
      </c>
      <c r="H406" s="99">
        <v>14.5</v>
      </c>
      <c r="I406" s="99">
        <v>10.4</v>
      </c>
      <c r="J406" s="99">
        <v>199.4</v>
      </c>
      <c r="K406" s="99">
        <v>14.2</v>
      </c>
      <c r="L406" s="99">
        <v>10.3</v>
      </c>
      <c r="M406" s="99">
        <v>193.4</v>
      </c>
      <c r="N406" s="99">
        <v>55608</v>
      </c>
      <c r="O406" s="99">
        <v>36072</v>
      </c>
      <c r="P406" s="99">
        <f t="shared" si="12"/>
        <v>0</v>
      </c>
      <c r="Q406" s="99" t="b">
        <f t="shared" ca="1" si="13"/>
        <v>0</v>
      </c>
    </row>
    <row r="407" spans="1:17" s="103" customFormat="1">
      <c r="A407" s="95">
        <v>46117.21875</v>
      </c>
      <c r="B407" s="96">
        <v>46117.21875</v>
      </c>
      <c r="C407" s="99">
        <v>23.1</v>
      </c>
      <c r="D407" s="99">
        <v>100</v>
      </c>
      <c r="E407" s="99">
        <v>13.7</v>
      </c>
      <c r="F407" s="99">
        <v>11.7</v>
      </c>
      <c r="G407" s="99">
        <v>439</v>
      </c>
      <c r="H407" s="99">
        <v>14.6</v>
      </c>
      <c r="I407" s="99">
        <v>9.3000000000000007</v>
      </c>
      <c r="J407" s="99">
        <v>200</v>
      </c>
      <c r="K407" s="99">
        <v>14.3</v>
      </c>
      <c r="L407" s="99">
        <v>9.3000000000000007</v>
      </c>
      <c r="M407" s="99">
        <v>192.6</v>
      </c>
      <c r="N407" s="99">
        <v>55608</v>
      </c>
      <c r="O407" s="99">
        <v>36072</v>
      </c>
      <c r="P407" s="99">
        <f t="shared" si="12"/>
        <v>0</v>
      </c>
      <c r="Q407" s="99" t="b">
        <f t="shared" ca="1" si="13"/>
        <v>0</v>
      </c>
    </row>
    <row r="408" spans="1:17" s="103" customFormat="1">
      <c r="A408" s="95">
        <v>46117.229166666664</v>
      </c>
      <c r="B408" s="96">
        <v>46117.229166666664</v>
      </c>
      <c r="C408" s="99">
        <v>23.1</v>
      </c>
      <c r="D408" s="99">
        <v>100</v>
      </c>
      <c r="E408" s="99">
        <v>13.5</v>
      </c>
      <c r="F408" s="99">
        <v>10.5</v>
      </c>
      <c r="G408" s="99">
        <v>463.3</v>
      </c>
      <c r="H408" s="99">
        <v>14.6</v>
      </c>
      <c r="I408" s="99">
        <v>8.9</v>
      </c>
      <c r="J408" s="99">
        <v>200</v>
      </c>
      <c r="K408" s="99">
        <v>14.3</v>
      </c>
      <c r="L408" s="99">
        <v>8.9</v>
      </c>
      <c r="M408" s="99">
        <v>206.4</v>
      </c>
      <c r="N408" s="99">
        <v>55608</v>
      </c>
      <c r="O408" s="99">
        <v>36072</v>
      </c>
      <c r="P408" s="99">
        <f t="shared" si="12"/>
        <v>0</v>
      </c>
      <c r="Q408" s="99" t="b">
        <f t="shared" ca="1" si="13"/>
        <v>0</v>
      </c>
    </row>
    <row r="409" spans="1:17" s="103" customFormat="1">
      <c r="A409" s="95">
        <v>46117.239583333336</v>
      </c>
      <c r="B409" s="96">
        <v>46117.239583333336</v>
      </c>
      <c r="C409" s="99">
        <v>23.2</v>
      </c>
      <c r="D409" s="99">
        <v>100</v>
      </c>
      <c r="E409" s="99">
        <v>13.5</v>
      </c>
      <c r="F409" s="99">
        <v>10.5</v>
      </c>
      <c r="G409" s="99">
        <v>489.4</v>
      </c>
      <c r="H409" s="99">
        <v>14.6</v>
      </c>
      <c r="I409" s="99">
        <v>8.8000000000000007</v>
      </c>
      <c r="J409" s="99">
        <v>200</v>
      </c>
      <c r="K409" s="99">
        <v>14.3</v>
      </c>
      <c r="L409" s="99">
        <v>8.6999999999999993</v>
      </c>
      <c r="M409" s="99">
        <v>198.5</v>
      </c>
      <c r="N409" s="99">
        <v>55608</v>
      </c>
      <c r="O409" s="99">
        <v>36072</v>
      </c>
      <c r="P409" s="99">
        <f t="shared" si="12"/>
        <v>0</v>
      </c>
      <c r="Q409" s="99" t="b">
        <f t="shared" ca="1" si="13"/>
        <v>0</v>
      </c>
    </row>
    <row r="410" spans="1:17" s="103" customFormat="1">
      <c r="A410" s="95">
        <v>46117.25</v>
      </c>
      <c r="B410" s="96">
        <v>46117.25</v>
      </c>
      <c r="C410" s="99">
        <v>23.2</v>
      </c>
      <c r="D410" s="99">
        <v>100</v>
      </c>
      <c r="E410" s="99">
        <v>13.1</v>
      </c>
      <c r="F410" s="99">
        <v>10.4</v>
      </c>
      <c r="G410" s="99">
        <v>489.4</v>
      </c>
      <c r="H410" s="99">
        <v>14.4</v>
      </c>
      <c r="I410" s="99">
        <v>8.8000000000000007</v>
      </c>
      <c r="J410" s="99">
        <v>200</v>
      </c>
      <c r="K410" s="99">
        <v>14.1</v>
      </c>
      <c r="L410" s="99">
        <v>9.3000000000000007</v>
      </c>
      <c r="M410" s="99">
        <v>215.6</v>
      </c>
      <c r="N410" s="99">
        <v>55608</v>
      </c>
      <c r="O410" s="99">
        <v>36072</v>
      </c>
      <c r="P410" s="99">
        <f t="shared" si="12"/>
        <v>0</v>
      </c>
      <c r="Q410" s="99" t="b">
        <f t="shared" ca="1" si="13"/>
        <v>0</v>
      </c>
    </row>
    <row r="411" spans="1:17" s="103" customFormat="1">
      <c r="A411" s="95">
        <v>46117.260416666664</v>
      </c>
      <c r="B411" s="96">
        <v>46117.260416666664</v>
      </c>
      <c r="C411" s="99">
        <v>23</v>
      </c>
      <c r="D411" s="99">
        <v>100</v>
      </c>
      <c r="E411" s="99">
        <v>13.2</v>
      </c>
      <c r="F411" s="99">
        <v>10.7</v>
      </c>
      <c r="G411" s="99">
        <v>496.6</v>
      </c>
      <c r="H411" s="99">
        <v>14.4</v>
      </c>
      <c r="I411" s="99">
        <v>9.5</v>
      </c>
      <c r="J411" s="99">
        <v>200</v>
      </c>
      <c r="K411" s="99">
        <v>14.1</v>
      </c>
      <c r="L411" s="99">
        <v>9.4</v>
      </c>
      <c r="M411" s="99">
        <v>212.1</v>
      </c>
      <c r="N411" s="99">
        <v>55608.800000000003</v>
      </c>
      <c r="O411" s="99">
        <v>36072.199999999997</v>
      </c>
      <c r="P411" s="99">
        <f t="shared" si="12"/>
        <v>1</v>
      </c>
      <c r="Q411" s="99" t="b">
        <f t="shared" ca="1" si="13"/>
        <v>0</v>
      </c>
    </row>
    <row r="412" spans="1:17" s="103" customFormat="1">
      <c r="A412" s="95">
        <v>46117.270833333336</v>
      </c>
      <c r="B412" s="96">
        <v>46117.270833333336</v>
      </c>
      <c r="C412" s="99">
        <v>23</v>
      </c>
      <c r="D412" s="99">
        <v>100</v>
      </c>
      <c r="E412" s="99">
        <v>13.2</v>
      </c>
      <c r="F412" s="99">
        <v>10.7</v>
      </c>
      <c r="G412" s="99">
        <v>448</v>
      </c>
      <c r="H412" s="99">
        <v>14.6</v>
      </c>
      <c r="I412" s="99">
        <v>9.5</v>
      </c>
      <c r="J412" s="99">
        <v>200</v>
      </c>
      <c r="K412" s="99">
        <v>14.3</v>
      </c>
      <c r="L412" s="99">
        <v>9.4</v>
      </c>
      <c r="M412" s="99">
        <v>217.6</v>
      </c>
      <c r="N412" s="99">
        <v>55609.5</v>
      </c>
      <c r="O412" s="99">
        <v>36072.5</v>
      </c>
      <c r="P412" s="99">
        <f t="shared" si="12"/>
        <v>1</v>
      </c>
      <c r="Q412" s="99" t="b">
        <f t="shared" ca="1" si="13"/>
        <v>0</v>
      </c>
    </row>
    <row r="413" spans="1:17" s="103" customFormat="1">
      <c r="A413" s="95">
        <v>46117.28125</v>
      </c>
      <c r="B413" s="96">
        <v>46117.28125</v>
      </c>
      <c r="C413" s="99">
        <v>23.1</v>
      </c>
      <c r="D413" s="99">
        <v>100</v>
      </c>
      <c r="E413" s="99">
        <v>13.3</v>
      </c>
      <c r="F413" s="99">
        <v>10.8</v>
      </c>
      <c r="G413" s="99">
        <v>448</v>
      </c>
      <c r="H413" s="99">
        <v>14.3</v>
      </c>
      <c r="I413" s="99">
        <v>9.5</v>
      </c>
      <c r="J413" s="99">
        <v>200</v>
      </c>
      <c r="K413" s="99">
        <v>14</v>
      </c>
      <c r="L413" s="99">
        <v>9.4</v>
      </c>
      <c r="M413" s="99">
        <v>217.8</v>
      </c>
      <c r="N413" s="99">
        <v>55610.2</v>
      </c>
      <c r="O413" s="99">
        <v>36072.800000000003</v>
      </c>
      <c r="P413" s="99">
        <f t="shared" si="12"/>
        <v>1</v>
      </c>
      <c r="Q413" s="99" t="b">
        <f t="shared" ca="1" si="13"/>
        <v>0</v>
      </c>
    </row>
    <row r="414" spans="1:17" s="103" customFormat="1">
      <c r="A414" s="95">
        <v>46117.291666666664</v>
      </c>
      <c r="B414" s="96">
        <v>46117.291666666664</v>
      </c>
      <c r="C414" s="99">
        <v>23.2</v>
      </c>
      <c r="D414" s="99">
        <v>100</v>
      </c>
      <c r="E414" s="99">
        <v>13.3</v>
      </c>
      <c r="F414" s="99">
        <v>10.8</v>
      </c>
      <c r="G414" s="99">
        <v>421</v>
      </c>
      <c r="H414" s="99">
        <v>14.3</v>
      </c>
      <c r="I414" s="99">
        <v>9.8000000000000007</v>
      </c>
      <c r="J414" s="99">
        <v>200</v>
      </c>
      <c r="K414" s="99">
        <v>14</v>
      </c>
      <c r="L414" s="99">
        <v>9.6999999999999993</v>
      </c>
      <c r="M414" s="99">
        <v>220.9</v>
      </c>
      <c r="N414" s="99">
        <v>55611</v>
      </c>
      <c r="O414" s="99">
        <v>36073</v>
      </c>
      <c r="P414" s="99">
        <f t="shared" si="12"/>
        <v>1</v>
      </c>
      <c r="Q414" s="99" t="b">
        <f t="shared" ca="1" si="13"/>
        <v>0</v>
      </c>
    </row>
    <row r="415" spans="1:17" s="103" customFormat="1">
      <c r="A415" s="95">
        <v>46117.302083333336</v>
      </c>
      <c r="B415" s="96">
        <v>46117.302083333336</v>
      </c>
      <c r="C415" s="99">
        <v>23.4</v>
      </c>
      <c r="D415" s="99">
        <v>100</v>
      </c>
      <c r="E415" s="99">
        <v>13.5</v>
      </c>
      <c r="F415" s="99">
        <v>10.8</v>
      </c>
      <c r="G415" s="99">
        <v>421</v>
      </c>
      <c r="H415" s="99">
        <v>14.2</v>
      </c>
      <c r="I415" s="99">
        <v>9.9</v>
      </c>
      <c r="J415" s="99">
        <v>200</v>
      </c>
      <c r="K415" s="99">
        <v>14.1</v>
      </c>
      <c r="L415" s="99">
        <v>9.8000000000000007</v>
      </c>
      <c r="M415" s="99">
        <v>219.7</v>
      </c>
      <c r="N415" s="99">
        <v>55624.2</v>
      </c>
      <c r="O415" s="99">
        <v>36083.199999999997</v>
      </c>
      <c r="P415" s="99">
        <f t="shared" si="12"/>
        <v>23.399999999994179</v>
      </c>
      <c r="Q415" s="99" t="b">
        <f t="shared" ca="1" si="13"/>
        <v>0</v>
      </c>
    </row>
    <row r="416" spans="1:17" s="103" customFormat="1">
      <c r="A416" s="95">
        <v>46117.3125</v>
      </c>
      <c r="B416" s="96">
        <v>46117.3125</v>
      </c>
      <c r="C416" s="99">
        <v>23.6</v>
      </c>
      <c r="D416" s="99">
        <v>100</v>
      </c>
      <c r="E416" s="99">
        <v>13.6</v>
      </c>
      <c r="F416" s="99">
        <v>10.8</v>
      </c>
      <c r="G416" s="99">
        <v>384.1</v>
      </c>
      <c r="H416" s="99">
        <v>14.9</v>
      </c>
      <c r="I416" s="99">
        <v>9.9</v>
      </c>
      <c r="J416" s="99">
        <v>195.1</v>
      </c>
      <c r="K416" s="99">
        <v>14.6</v>
      </c>
      <c r="L416" s="99">
        <v>9.6999999999999993</v>
      </c>
      <c r="M416" s="99">
        <v>240.8</v>
      </c>
      <c r="N416" s="99">
        <v>55637.5</v>
      </c>
      <c r="O416" s="99">
        <v>36093.5</v>
      </c>
      <c r="P416" s="99">
        <f t="shared" si="12"/>
        <v>23.600000000005821</v>
      </c>
      <c r="Q416" s="99" t="b">
        <f t="shared" ca="1" si="13"/>
        <v>0</v>
      </c>
    </row>
    <row r="417" spans="1:17" s="103" customFormat="1">
      <c r="A417" s="95">
        <v>46117.322916666664</v>
      </c>
      <c r="B417" s="96">
        <v>46117.322916666664</v>
      </c>
      <c r="C417" s="99">
        <v>23.7</v>
      </c>
      <c r="D417" s="99">
        <v>100</v>
      </c>
      <c r="E417" s="99">
        <v>13.6</v>
      </c>
      <c r="F417" s="99">
        <v>10.8</v>
      </c>
      <c r="G417" s="99">
        <v>479.5</v>
      </c>
      <c r="H417" s="99">
        <v>14.8</v>
      </c>
      <c r="I417" s="99">
        <v>9.8000000000000007</v>
      </c>
      <c r="J417" s="99">
        <v>193.9</v>
      </c>
      <c r="K417" s="99">
        <v>14.5</v>
      </c>
      <c r="L417" s="99">
        <v>9.3000000000000007</v>
      </c>
      <c r="M417" s="99">
        <v>241</v>
      </c>
      <c r="N417" s="99">
        <v>55650.8</v>
      </c>
      <c r="O417" s="99">
        <v>36103.800000000003</v>
      </c>
      <c r="P417" s="99">
        <f t="shared" si="12"/>
        <v>23.600000000005821</v>
      </c>
      <c r="Q417" s="99" t="b">
        <f t="shared" ca="1" si="13"/>
        <v>0</v>
      </c>
    </row>
    <row r="418" spans="1:17" s="103" customFormat="1">
      <c r="A418" s="95">
        <v>46117.333333333336</v>
      </c>
      <c r="B418" s="96">
        <v>46117.333333333336</v>
      </c>
      <c r="C418" s="99">
        <v>23.8</v>
      </c>
      <c r="D418" s="99">
        <v>100</v>
      </c>
      <c r="E418" s="99">
        <v>13.9</v>
      </c>
      <c r="F418" s="99">
        <v>9.5</v>
      </c>
      <c r="G418" s="99">
        <v>479.5</v>
      </c>
      <c r="H418" s="99">
        <v>14.8</v>
      </c>
      <c r="I418" s="99">
        <v>9.1999999999999993</v>
      </c>
      <c r="J418" s="99">
        <v>200</v>
      </c>
      <c r="K418" s="99">
        <v>14.7</v>
      </c>
      <c r="L418" s="99">
        <v>8.8000000000000007</v>
      </c>
      <c r="M418" s="99">
        <v>244.7</v>
      </c>
      <c r="N418" s="99">
        <v>55664</v>
      </c>
      <c r="O418" s="99">
        <v>36114</v>
      </c>
      <c r="P418" s="99">
        <f t="shared" si="12"/>
        <v>23.399999999994179</v>
      </c>
      <c r="Q418" s="99" t="b">
        <f t="shared" ca="1" si="13"/>
        <v>0</v>
      </c>
    </row>
    <row r="419" spans="1:17" s="103" customFormat="1">
      <c r="A419" s="95">
        <v>46117.34375</v>
      </c>
      <c r="B419" s="96">
        <v>46117.34375</v>
      </c>
      <c r="C419" s="99">
        <v>23.8</v>
      </c>
      <c r="D419" s="99">
        <v>100</v>
      </c>
      <c r="E419" s="99">
        <v>13.7</v>
      </c>
      <c r="F419" s="99">
        <v>9.6</v>
      </c>
      <c r="G419" s="99">
        <v>518.20000000000005</v>
      </c>
      <c r="H419" s="99">
        <v>13.6</v>
      </c>
      <c r="I419" s="99">
        <v>9.1</v>
      </c>
      <c r="J419" s="99">
        <v>200</v>
      </c>
      <c r="K419" s="99">
        <v>14.3</v>
      </c>
      <c r="L419" s="99">
        <v>8.5</v>
      </c>
      <c r="M419" s="99">
        <v>246.3</v>
      </c>
      <c r="N419" s="99">
        <v>55689.8</v>
      </c>
      <c r="O419" s="99">
        <v>36133.800000000003</v>
      </c>
      <c r="P419" s="99">
        <f t="shared" si="12"/>
        <v>45.600000000005821</v>
      </c>
      <c r="Q419" s="99" t="b">
        <f t="shared" ca="1" si="13"/>
        <v>0</v>
      </c>
    </row>
    <row r="420" spans="1:17" s="103" customFormat="1">
      <c r="A420" s="95">
        <v>46117.354166666664</v>
      </c>
      <c r="B420" s="96">
        <v>46117.354166666664</v>
      </c>
      <c r="C420" s="99">
        <v>23.9</v>
      </c>
      <c r="D420" s="99">
        <v>100</v>
      </c>
      <c r="E420" s="99">
        <v>13.7</v>
      </c>
      <c r="F420" s="99">
        <v>9.6</v>
      </c>
      <c r="G420" s="99">
        <v>609.9</v>
      </c>
      <c r="H420" s="99">
        <v>14.7</v>
      </c>
      <c r="I420" s="99">
        <v>9</v>
      </c>
      <c r="J420" s="99">
        <v>137.19999999999999</v>
      </c>
      <c r="K420" s="99">
        <v>14.4</v>
      </c>
      <c r="L420" s="99">
        <v>8.3000000000000007</v>
      </c>
      <c r="M420" s="99">
        <v>238.8</v>
      </c>
      <c r="N420" s="99">
        <v>55715.5</v>
      </c>
      <c r="O420" s="99">
        <v>36153.5</v>
      </c>
      <c r="P420" s="99">
        <f t="shared" si="12"/>
        <v>45.399999999994179</v>
      </c>
      <c r="Q420" s="99" t="b">
        <f t="shared" ca="1" si="13"/>
        <v>0</v>
      </c>
    </row>
    <row r="421" spans="1:17" s="103" customFormat="1">
      <c r="A421" s="95">
        <v>46117.364583333336</v>
      </c>
      <c r="B421" s="96">
        <v>46117.364583333336</v>
      </c>
      <c r="C421" s="99">
        <v>23.9</v>
      </c>
      <c r="D421" s="99">
        <v>100</v>
      </c>
      <c r="E421" s="99">
        <v>13.6</v>
      </c>
      <c r="F421" s="99">
        <v>8.9</v>
      </c>
      <c r="G421" s="99">
        <v>609.9</v>
      </c>
      <c r="H421" s="99">
        <v>14.6</v>
      </c>
      <c r="I421" s="99">
        <v>8.4</v>
      </c>
      <c r="J421" s="99">
        <v>149.1</v>
      </c>
      <c r="K421" s="99">
        <v>14.2</v>
      </c>
      <c r="L421" s="99">
        <v>7.9</v>
      </c>
      <c r="M421" s="99">
        <v>248</v>
      </c>
      <c r="N421" s="99">
        <v>55741.2</v>
      </c>
      <c r="O421" s="99">
        <v>36173.199999999997</v>
      </c>
      <c r="P421" s="99">
        <f t="shared" si="12"/>
        <v>45.399999999994179</v>
      </c>
      <c r="Q421" s="99" t="b">
        <f t="shared" ca="1" si="13"/>
        <v>0</v>
      </c>
    </row>
    <row r="422" spans="1:17" s="103" customFormat="1">
      <c r="A422" s="95">
        <v>46117.375</v>
      </c>
      <c r="B422" s="96">
        <v>46117.375</v>
      </c>
      <c r="C422" s="99">
        <v>23.8</v>
      </c>
      <c r="D422" s="99">
        <v>100</v>
      </c>
      <c r="E422" s="99">
        <v>13.6</v>
      </c>
      <c r="F422" s="99">
        <v>8.9</v>
      </c>
      <c r="G422" s="99">
        <v>486.7</v>
      </c>
      <c r="H422" s="99">
        <v>14.3</v>
      </c>
      <c r="I422" s="99">
        <v>8.6</v>
      </c>
      <c r="J422" s="99">
        <v>142.69999999999999</v>
      </c>
      <c r="K422" s="99">
        <v>14</v>
      </c>
      <c r="L422" s="99">
        <v>7.8</v>
      </c>
      <c r="M422" s="99">
        <v>238.8</v>
      </c>
      <c r="N422" s="99">
        <v>55767</v>
      </c>
      <c r="O422" s="99">
        <v>36193</v>
      </c>
      <c r="P422" s="99">
        <f t="shared" si="12"/>
        <v>45.600000000005821</v>
      </c>
      <c r="Q422" s="99" t="b">
        <f t="shared" ca="1" si="13"/>
        <v>0</v>
      </c>
    </row>
    <row r="423" spans="1:17" s="103" customFormat="1">
      <c r="A423" s="95">
        <v>46117.385416666664</v>
      </c>
      <c r="B423" s="96">
        <v>46117.385416666664</v>
      </c>
      <c r="C423" s="99">
        <v>23.9</v>
      </c>
      <c r="D423" s="99">
        <v>100</v>
      </c>
      <c r="E423" s="99">
        <v>13.8</v>
      </c>
      <c r="F423" s="99">
        <v>7.7</v>
      </c>
      <c r="G423" s="99">
        <v>486.7</v>
      </c>
      <c r="H423" s="99">
        <v>14</v>
      </c>
      <c r="I423" s="99">
        <v>7.7</v>
      </c>
      <c r="J423" s="99">
        <v>146.19999999999999</v>
      </c>
      <c r="K423" s="99">
        <v>13.6</v>
      </c>
      <c r="L423" s="99">
        <v>7.2</v>
      </c>
      <c r="M423" s="99">
        <v>248.6</v>
      </c>
      <c r="N423" s="99">
        <v>55790.5</v>
      </c>
      <c r="O423" s="99">
        <v>36212.199999999997</v>
      </c>
      <c r="P423" s="99">
        <f t="shared" si="12"/>
        <v>42.69999999999709</v>
      </c>
      <c r="Q423" s="99" t="b">
        <f t="shared" ca="1" si="13"/>
        <v>0</v>
      </c>
    </row>
    <row r="424" spans="1:17" s="103" customFormat="1">
      <c r="A424" s="95">
        <v>46117.395833333336</v>
      </c>
      <c r="B424" s="96">
        <v>46117.395833333336</v>
      </c>
      <c r="C424" s="99">
        <v>24.1</v>
      </c>
      <c r="D424" s="99">
        <v>100</v>
      </c>
      <c r="E424" s="99">
        <v>13.4</v>
      </c>
      <c r="F424" s="99">
        <v>7.8</v>
      </c>
      <c r="G424" s="99">
        <v>437.2</v>
      </c>
      <c r="H424" s="99">
        <v>13.9</v>
      </c>
      <c r="I424" s="99">
        <v>7.8</v>
      </c>
      <c r="J424" s="99">
        <v>150</v>
      </c>
      <c r="K424" s="99">
        <v>13.6</v>
      </c>
      <c r="L424" s="99">
        <v>7.2</v>
      </c>
      <c r="M424" s="99">
        <v>246.3</v>
      </c>
      <c r="N424" s="99">
        <v>55814</v>
      </c>
      <c r="O424" s="99">
        <v>36231.5</v>
      </c>
      <c r="P424" s="99">
        <f t="shared" si="12"/>
        <v>42.80000000000291</v>
      </c>
      <c r="Q424" s="99" t="b">
        <f t="shared" ca="1" si="13"/>
        <v>0</v>
      </c>
    </row>
    <row r="425" spans="1:17" s="103" customFormat="1">
      <c r="A425" s="95">
        <v>46117.40625</v>
      </c>
      <c r="B425" s="96">
        <v>46117.40625</v>
      </c>
      <c r="C425" s="99">
        <v>24.1</v>
      </c>
      <c r="D425" s="99">
        <v>99.3</v>
      </c>
      <c r="E425" s="99">
        <v>13.4</v>
      </c>
      <c r="F425" s="99">
        <v>7.8</v>
      </c>
      <c r="G425" s="99">
        <v>483.1</v>
      </c>
      <c r="H425" s="99">
        <v>13.7</v>
      </c>
      <c r="I425" s="99">
        <v>7.8</v>
      </c>
      <c r="J425" s="99">
        <v>149.4</v>
      </c>
      <c r="K425" s="99">
        <v>13.4</v>
      </c>
      <c r="L425" s="99">
        <v>7.1</v>
      </c>
      <c r="M425" s="99">
        <v>247.1</v>
      </c>
      <c r="N425" s="99">
        <v>55837.5</v>
      </c>
      <c r="O425" s="99">
        <v>36250.800000000003</v>
      </c>
      <c r="P425" s="99">
        <f t="shared" si="12"/>
        <v>42.80000000000291</v>
      </c>
      <c r="Q425" s="99" t="b">
        <f t="shared" ca="1" si="13"/>
        <v>0</v>
      </c>
    </row>
    <row r="426" spans="1:17" s="103" customFormat="1">
      <c r="A426" s="95">
        <v>46117.416666666664</v>
      </c>
      <c r="B426" s="96">
        <v>46117.416666666664</v>
      </c>
      <c r="C426" s="99">
        <v>24</v>
      </c>
      <c r="D426" s="99">
        <v>99.4</v>
      </c>
      <c r="E426" s="99">
        <v>13.2</v>
      </c>
      <c r="F426" s="99">
        <v>8.1999999999999993</v>
      </c>
      <c r="G426" s="99">
        <v>483.1</v>
      </c>
      <c r="H426" s="99">
        <v>13.4</v>
      </c>
      <c r="I426" s="99">
        <v>8.1</v>
      </c>
      <c r="J426" s="99">
        <v>148.30000000000001</v>
      </c>
      <c r="K426" s="99">
        <v>13.1</v>
      </c>
      <c r="L426" s="99">
        <v>7.4</v>
      </c>
      <c r="M426" s="99">
        <v>248</v>
      </c>
      <c r="N426" s="99">
        <v>55861</v>
      </c>
      <c r="O426" s="99">
        <v>36270</v>
      </c>
      <c r="P426" s="99">
        <f t="shared" si="12"/>
        <v>42.69999999999709</v>
      </c>
      <c r="Q426" s="99" t="b">
        <f t="shared" ca="1" si="13"/>
        <v>0</v>
      </c>
    </row>
    <row r="427" spans="1:17" s="103" customFormat="1">
      <c r="A427" s="95">
        <v>46117.427083333336</v>
      </c>
      <c r="B427" s="96">
        <v>46117.427083333336</v>
      </c>
      <c r="C427" s="99">
        <v>24</v>
      </c>
      <c r="D427" s="99">
        <v>99.6</v>
      </c>
      <c r="E427" s="99">
        <v>13.2</v>
      </c>
      <c r="F427" s="99">
        <v>8.5</v>
      </c>
      <c r="G427" s="99">
        <v>469.6</v>
      </c>
      <c r="H427" s="99">
        <v>13.4</v>
      </c>
      <c r="I427" s="99">
        <v>8.1999999999999993</v>
      </c>
      <c r="J427" s="99">
        <v>151.19999999999999</v>
      </c>
      <c r="K427" s="99">
        <v>13</v>
      </c>
      <c r="L427" s="99">
        <v>7.5</v>
      </c>
      <c r="M427" s="99">
        <v>249.2</v>
      </c>
      <c r="N427" s="99">
        <v>55884.5</v>
      </c>
      <c r="O427" s="99">
        <v>36290</v>
      </c>
      <c r="P427" s="99">
        <f t="shared" si="12"/>
        <v>43.5</v>
      </c>
      <c r="Q427" s="99" t="b">
        <f t="shared" ca="1" si="13"/>
        <v>0</v>
      </c>
    </row>
    <row r="428" spans="1:17" s="103" customFormat="1">
      <c r="A428" s="95">
        <v>46117.4375</v>
      </c>
      <c r="B428" s="96">
        <v>46117.4375</v>
      </c>
      <c r="C428" s="99">
        <v>23.9</v>
      </c>
      <c r="D428" s="99">
        <v>99.6</v>
      </c>
      <c r="E428" s="99">
        <v>13.2</v>
      </c>
      <c r="F428" s="99">
        <v>8.5</v>
      </c>
      <c r="G428" s="99">
        <v>469.6</v>
      </c>
      <c r="H428" s="99">
        <v>13.3</v>
      </c>
      <c r="I428" s="99">
        <v>8.3000000000000007</v>
      </c>
      <c r="J428" s="99">
        <v>159</v>
      </c>
      <c r="K428" s="99">
        <v>13</v>
      </c>
      <c r="L428" s="99">
        <v>7.5</v>
      </c>
      <c r="M428" s="99">
        <v>258.10000000000002</v>
      </c>
      <c r="N428" s="99">
        <v>55908</v>
      </c>
      <c r="O428" s="99">
        <v>36310</v>
      </c>
      <c r="P428" s="99">
        <f t="shared" si="12"/>
        <v>43.5</v>
      </c>
      <c r="Q428" s="99" t="b">
        <f t="shared" ca="1" si="13"/>
        <v>0</v>
      </c>
    </row>
    <row r="429" spans="1:17" s="103" customFormat="1">
      <c r="A429" s="95">
        <v>46117.447916666664</v>
      </c>
      <c r="B429" s="96">
        <v>46117.447916666664</v>
      </c>
      <c r="C429" s="99">
        <v>23.8</v>
      </c>
      <c r="D429" s="99">
        <v>99.7</v>
      </c>
      <c r="E429" s="99">
        <v>13.2</v>
      </c>
      <c r="F429" s="99">
        <v>8.5</v>
      </c>
      <c r="G429" s="99">
        <v>448</v>
      </c>
      <c r="H429" s="99">
        <v>13.2</v>
      </c>
      <c r="I429" s="99">
        <v>8.5</v>
      </c>
      <c r="J429" s="99">
        <v>156.1</v>
      </c>
      <c r="K429" s="99">
        <v>13</v>
      </c>
      <c r="L429" s="99">
        <v>7.7</v>
      </c>
      <c r="M429" s="99">
        <v>254.9</v>
      </c>
      <c r="N429" s="99">
        <v>55931.5</v>
      </c>
      <c r="O429" s="99">
        <v>36330</v>
      </c>
      <c r="P429" s="99">
        <f t="shared" si="12"/>
        <v>43.5</v>
      </c>
      <c r="Q429" s="99" t="b">
        <f t="shared" ca="1" si="13"/>
        <v>0</v>
      </c>
    </row>
    <row r="430" spans="1:17" s="103" customFormat="1">
      <c r="A430" s="95">
        <v>46117.458333333336</v>
      </c>
      <c r="B430" s="96">
        <v>46117.458333333336</v>
      </c>
      <c r="C430" s="99">
        <v>23.7</v>
      </c>
      <c r="D430" s="99">
        <v>99.6</v>
      </c>
      <c r="E430" s="99">
        <v>13.2</v>
      </c>
      <c r="F430" s="99">
        <v>8.5</v>
      </c>
      <c r="G430" s="99">
        <v>450.7</v>
      </c>
      <c r="H430" s="99">
        <v>13.3</v>
      </c>
      <c r="I430" s="99">
        <v>8.6</v>
      </c>
      <c r="J430" s="99">
        <v>159</v>
      </c>
      <c r="K430" s="99">
        <v>13</v>
      </c>
      <c r="L430" s="99">
        <v>7.7</v>
      </c>
      <c r="M430" s="99">
        <v>257.7</v>
      </c>
      <c r="N430" s="99">
        <v>55955</v>
      </c>
      <c r="O430" s="99">
        <v>36350</v>
      </c>
      <c r="P430" s="99">
        <f t="shared" si="12"/>
        <v>43.5</v>
      </c>
      <c r="Q430" s="99" t="b">
        <f t="shared" ca="1" si="13"/>
        <v>0</v>
      </c>
    </row>
    <row r="431" spans="1:17" s="103" customFormat="1">
      <c r="A431" s="95">
        <v>46117.46875</v>
      </c>
      <c r="B431" s="96">
        <v>46117.46875</v>
      </c>
      <c r="C431" s="99">
        <v>23.6</v>
      </c>
      <c r="D431" s="99">
        <v>99.9</v>
      </c>
      <c r="E431" s="99">
        <v>13.2</v>
      </c>
      <c r="F431" s="99">
        <v>8.6999999999999993</v>
      </c>
      <c r="G431" s="99">
        <v>450.7</v>
      </c>
      <c r="H431" s="99">
        <v>13.3</v>
      </c>
      <c r="I431" s="99">
        <v>8.6</v>
      </c>
      <c r="J431" s="99">
        <v>156.4</v>
      </c>
      <c r="K431" s="99">
        <v>13</v>
      </c>
      <c r="L431" s="99">
        <v>7.7</v>
      </c>
      <c r="M431" s="99">
        <v>256.3</v>
      </c>
      <c r="N431" s="99">
        <v>55980</v>
      </c>
      <c r="O431" s="99">
        <v>36368.800000000003</v>
      </c>
      <c r="P431" s="99">
        <f t="shared" si="12"/>
        <v>43.80000000000291</v>
      </c>
      <c r="Q431" s="99" t="b">
        <f t="shared" ca="1" si="13"/>
        <v>0</v>
      </c>
    </row>
    <row r="432" spans="1:17" s="103" customFormat="1">
      <c r="A432" s="95">
        <v>46117.479166666664</v>
      </c>
      <c r="B432" s="96">
        <v>46117.479166666664</v>
      </c>
      <c r="C432" s="99">
        <v>23.5</v>
      </c>
      <c r="D432" s="99">
        <v>100</v>
      </c>
      <c r="E432" s="99">
        <v>13.2</v>
      </c>
      <c r="F432" s="99">
        <v>8.8000000000000007</v>
      </c>
      <c r="G432" s="99">
        <v>507.4</v>
      </c>
      <c r="H432" s="99">
        <v>13.3</v>
      </c>
      <c r="I432" s="99">
        <v>8.6</v>
      </c>
      <c r="J432" s="99">
        <v>159.30000000000001</v>
      </c>
      <c r="K432" s="99">
        <v>13.1</v>
      </c>
      <c r="L432" s="99">
        <v>7.7</v>
      </c>
      <c r="M432" s="99">
        <v>255.5</v>
      </c>
      <c r="N432" s="99">
        <v>56005</v>
      </c>
      <c r="O432" s="99">
        <v>36387.5</v>
      </c>
      <c r="P432" s="99">
        <f t="shared" si="12"/>
        <v>43.69999999999709</v>
      </c>
      <c r="Q432" s="99" t="b">
        <f t="shared" ca="1" si="13"/>
        <v>0</v>
      </c>
    </row>
    <row r="433" spans="1:17" s="103" customFormat="1">
      <c r="A433" s="95">
        <v>46117.489583333336</v>
      </c>
      <c r="B433" s="96">
        <v>46117.489583333336</v>
      </c>
      <c r="C433" s="99">
        <v>23.4</v>
      </c>
      <c r="D433" s="99">
        <v>100</v>
      </c>
      <c r="E433" s="99">
        <v>13.2</v>
      </c>
      <c r="F433" s="99">
        <v>8.8000000000000007</v>
      </c>
      <c r="G433" s="99">
        <v>448.9</v>
      </c>
      <c r="H433" s="99">
        <v>13.5</v>
      </c>
      <c r="I433" s="99">
        <v>8.6999999999999993</v>
      </c>
      <c r="J433" s="99">
        <v>163.1</v>
      </c>
      <c r="K433" s="99">
        <v>13.1</v>
      </c>
      <c r="L433" s="99">
        <v>7.8</v>
      </c>
      <c r="M433" s="99">
        <v>262</v>
      </c>
      <c r="N433" s="99">
        <v>56030</v>
      </c>
      <c r="O433" s="99">
        <v>36406.199999999997</v>
      </c>
      <c r="P433" s="99">
        <f t="shared" si="12"/>
        <v>43.69999999999709</v>
      </c>
      <c r="Q433" s="99" t="b">
        <f t="shared" ca="1" si="13"/>
        <v>0</v>
      </c>
    </row>
    <row r="434" spans="1:17" s="103" customFormat="1">
      <c r="A434" s="95">
        <v>46117.5</v>
      </c>
      <c r="B434" s="96">
        <v>46117.5</v>
      </c>
      <c r="C434" s="99">
        <v>23.5</v>
      </c>
      <c r="D434" s="99">
        <v>100</v>
      </c>
      <c r="E434" s="99">
        <v>13.3</v>
      </c>
      <c r="F434" s="99">
        <v>9</v>
      </c>
      <c r="G434" s="99">
        <v>448.9</v>
      </c>
      <c r="H434" s="99">
        <v>13.6</v>
      </c>
      <c r="I434" s="99">
        <v>8.9</v>
      </c>
      <c r="J434" s="99">
        <v>165.1</v>
      </c>
      <c r="K434" s="99">
        <v>13.2</v>
      </c>
      <c r="L434" s="99">
        <v>7.9</v>
      </c>
      <c r="M434" s="99">
        <v>266.10000000000002</v>
      </c>
      <c r="N434" s="99">
        <v>56055</v>
      </c>
      <c r="O434" s="99">
        <v>36425</v>
      </c>
      <c r="P434" s="99">
        <f t="shared" si="12"/>
        <v>43.80000000000291</v>
      </c>
      <c r="Q434" s="99" t="b">
        <f t="shared" ca="1" si="13"/>
        <v>0</v>
      </c>
    </row>
    <row r="435" spans="1:17" s="103" customFormat="1">
      <c r="A435" s="95">
        <v>46117.510416666664</v>
      </c>
      <c r="B435" s="96">
        <v>46117.510416666664</v>
      </c>
      <c r="C435" s="99">
        <v>23.7</v>
      </c>
      <c r="D435" s="99">
        <v>100</v>
      </c>
      <c r="E435" s="99">
        <v>13.5</v>
      </c>
      <c r="F435" s="99">
        <v>9</v>
      </c>
      <c r="G435" s="99">
        <v>427.3</v>
      </c>
      <c r="H435" s="99">
        <v>13.6</v>
      </c>
      <c r="I435" s="99">
        <v>8.9</v>
      </c>
      <c r="J435" s="99">
        <v>162.80000000000001</v>
      </c>
      <c r="K435" s="99">
        <v>13.4</v>
      </c>
      <c r="L435" s="99">
        <v>7.9</v>
      </c>
      <c r="M435" s="99">
        <v>263.8</v>
      </c>
      <c r="N435" s="99">
        <v>56082.8</v>
      </c>
      <c r="O435" s="99">
        <v>36444.5</v>
      </c>
      <c r="P435" s="99">
        <f t="shared" si="12"/>
        <v>47.30000000000291</v>
      </c>
      <c r="Q435" s="99" t="b">
        <f t="shared" ca="1" si="13"/>
        <v>0</v>
      </c>
    </row>
    <row r="436" spans="1:17" s="103" customFormat="1">
      <c r="A436" s="95">
        <v>46117.520833333336</v>
      </c>
      <c r="B436" s="96">
        <v>46117.520833333336</v>
      </c>
      <c r="C436" s="99">
        <v>24</v>
      </c>
      <c r="D436" s="99">
        <v>100</v>
      </c>
      <c r="E436" s="99">
        <v>13.5</v>
      </c>
      <c r="F436" s="99">
        <v>9</v>
      </c>
      <c r="G436" s="99">
        <v>427.3</v>
      </c>
      <c r="H436" s="99">
        <v>13.7</v>
      </c>
      <c r="I436" s="99">
        <v>9</v>
      </c>
      <c r="J436" s="99">
        <v>165.7</v>
      </c>
      <c r="K436" s="99">
        <v>13.5</v>
      </c>
      <c r="L436" s="99">
        <v>8</v>
      </c>
      <c r="M436" s="99">
        <v>270.10000000000002</v>
      </c>
      <c r="N436" s="99">
        <v>56110.5</v>
      </c>
      <c r="O436" s="99">
        <v>36464</v>
      </c>
      <c r="P436" s="99">
        <f t="shared" si="12"/>
        <v>47.19999999999709</v>
      </c>
      <c r="Q436" s="99" t="b">
        <f t="shared" ca="1" si="13"/>
        <v>0</v>
      </c>
    </row>
    <row r="437" spans="1:17" s="103" customFormat="1">
      <c r="A437" s="95">
        <v>46117.53125</v>
      </c>
      <c r="B437" s="96">
        <v>46117.53125</v>
      </c>
      <c r="C437" s="99">
        <v>24.1</v>
      </c>
      <c r="D437" s="99">
        <v>100</v>
      </c>
      <c r="E437" s="99">
        <v>13.6</v>
      </c>
      <c r="F437" s="99">
        <v>8.6999999999999993</v>
      </c>
      <c r="G437" s="99">
        <v>522.70000000000005</v>
      </c>
      <c r="H437" s="99">
        <v>13.7</v>
      </c>
      <c r="I437" s="99">
        <v>8.6</v>
      </c>
      <c r="J437" s="99">
        <v>162.80000000000001</v>
      </c>
      <c r="K437" s="99">
        <v>13.5</v>
      </c>
      <c r="L437" s="99">
        <v>7.8</v>
      </c>
      <c r="M437" s="99">
        <v>264.60000000000002</v>
      </c>
      <c r="N437" s="99">
        <v>56138.2</v>
      </c>
      <c r="O437" s="99">
        <v>36483.5</v>
      </c>
      <c r="P437" s="99">
        <f t="shared" si="12"/>
        <v>47.19999999999709</v>
      </c>
      <c r="Q437" s="99" t="b">
        <f t="shared" ca="1" si="13"/>
        <v>0</v>
      </c>
    </row>
    <row r="438" spans="1:17" s="103" customFormat="1">
      <c r="A438" s="95">
        <v>46117.541666666664</v>
      </c>
      <c r="B438" s="96">
        <v>46117.541666666664</v>
      </c>
      <c r="C438" s="99">
        <v>24.2</v>
      </c>
      <c r="D438" s="99">
        <v>98.5</v>
      </c>
      <c r="E438" s="99">
        <v>13.6</v>
      </c>
      <c r="F438" s="99">
        <v>8.6999999999999993</v>
      </c>
      <c r="G438" s="99">
        <v>520.9</v>
      </c>
      <c r="H438" s="99">
        <v>13.8</v>
      </c>
      <c r="I438" s="99">
        <v>8.5</v>
      </c>
      <c r="J438" s="99">
        <v>163.69999999999999</v>
      </c>
      <c r="K438" s="99">
        <v>13.5</v>
      </c>
      <c r="L438" s="99">
        <v>7.7</v>
      </c>
      <c r="M438" s="99">
        <v>270.10000000000002</v>
      </c>
      <c r="N438" s="99">
        <v>56166</v>
      </c>
      <c r="O438" s="99">
        <v>36503</v>
      </c>
      <c r="P438" s="99">
        <f t="shared" si="12"/>
        <v>47.30000000000291</v>
      </c>
      <c r="Q438" s="99" t="b">
        <f t="shared" ca="1" si="13"/>
        <v>0</v>
      </c>
    </row>
    <row r="439" spans="1:17" s="103" customFormat="1">
      <c r="A439" s="95">
        <v>46117.552083333336</v>
      </c>
      <c r="B439" s="96">
        <v>46117.552083333336</v>
      </c>
      <c r="C439" s="99">
        <v>24.1</v>
      </c>
      <c r="D439" s="99">
        <v>98</v>
      </c>
      <c r="E439" s="99">
        <v>13.4</v>
      </c>
      <c r="F439" s="99">
        <v>8.6</v>
      </c>
      <c r="G439" s="99">
        <v>520.9</v>
      </c>
      <c r="H439" s="99">
        <v>13.7</v>
      </c>
      <c r="I439" s="99">
        <v>8.4</v>
      </c>
      <c r="J439" s="99">
        <v>164.5</v>
      </c>
      <c r="K439" s="99">
        <v>13.4</v>
      </c>
      <c r="L439" s="99">
        <v>7.7</v>
      </c>
      <c r="M439" s="99">
        <v>267.5</v>
      </c>
      <c r="N439" s="99">
        <v>56192</v>
      </c>
      <c r="O439" s="99">
        <v>36522.199999999997</v>
      </c>
      <c r="P439" s="99">
        <f t="shared" si="12"/>
        <v>45.19999999999709</v>
      </c>
      <c r="Q439" s="99" t="b">
        <f t="shared" ca="1" si="13"/>
        <v>0</v>
      </c>
    </row>
    <row r="440" spans="1:17" s="103" customFormat="1">
      <c r="A440" s="95">
        <v>46117.5625</v>
      </c>
      <c r="B440" s="96">
        <v>46117.5625</v>
      </c>
      <c r="C440" s="99">
        <v>24.1</v>
      </c>
      <c r="D440" s="99">
        <v>97.7</v>
      </c>
      <c r="E440" s="99">
        <v>13.2</v>
      </c>
      <c r="F440" s="99">
        <v>8.9</v>
      </c>
      <c r="G440" s="99">
        <v>496.6</v>
      </c>
      <c r="H440" s="99">
        <v>13.7</v>
      </c>
      <c r="I440" s="99">
        <v>8.6999999999999993</v>
      </c>
      <c r="J440" s="99">
        <v>164.5</v>
      </c>
      <c r="K440" s="99">
        <v>13.4</v>
      </c>
      <c r="L440" s="99">
        <v>7.7</v>
      </c>
      <c r="M440" s="99">
        <v>267.89999999999998</v>
      </c>
      <c r="N440" s="99">
        <v>56218</v>
      </c>
      <c r="O440" s="99">
        <v>36541.5</v>
      </c>
      <c r="P440" s="99">
        <f t="shared" si="12"/>
        <v>45.30000000000291</v>
      </c>
      <c r="Q440" s="99" t="b">
        <f t="shared" ca="1" si="13"/>
        <v>0</v>
      </c>
    </row>
    <row r="441" spans="1:17" s="103" customFormat="1">
      <c r="A441" s="95">
        <v>46117.572916666664</v>
      </c>
      <c r="B441" s="96">
        <v>46117.572916666664</v>
      </c>
      <c r="C441" s="99">
        <v>24.1</v>
      </c>
      <c r="D441" s="99">
        <v>97.5</v>
      </c>
      <c r="E441" s="99">
        <v>13.2</v>
      </c>
      <c r="F441" s="99">
        <v>8.9</v>
      </c>
      <c r="G441" s="99">
        <v>476.8</v>
      </c>
      <c r="H441" s="99">
        <v>13.5</v>
      </c>
      <c r="I441" s="99">
        <v>8.9</v>
      </c>
      <c r="J441" s="99">
        <v>161.30000000000001</v>
      </c>
      <c r="K441" s="99">
        <v>13.3</v>
      </c>
      <c r="L441" s="99">
        <v>7.9</v>
      </c>
      <c r="M441" s="99">
        <v>265.7</v>
      </c>
      <c r="N441" s="99">
        <v>56244</v>
      </c>
      <c r="O441" s="99">
        <v>36560.800000000003</v>
      </c>
      <c r="P441" s="99">
        <f t="shared" si="12"/>
        <v>45.30000000000291</v>
      </c>
      <c r="Q441" s="99" t="b">
        <f t="shared" ca="1" si="13"/>
        <v>0</v>
      </c>
    </row>
    <row r="442" spans="1:17" s="103" customFormat="1">
      <c r="A442" s="95">
        <v>46117.583333333336</v>
      </c>
      <c r="B442" s="96">
        <v>46117.583333333336</v>
      </c>
      <c r="C442" s="99">
        <v>24.3</v>
      </c>
      <c r="D442" s="99">
        <v>98</v>
      </c>
      <c r="E442" s="99">
        <v>13.4</v>
      </c>
      <c r="F442" s="99">
        <v>9</v>
      </c>
      <c r="G442" s="99">
        <v>476.8</v>
      </c>
      <c r="H442" s="99">
        <v>13.7</v>
      </c>
      <c r="I442" s="99">
        <v>9</v>
      </c>
      <c r="J442" s="99">
        <v>164.2</v>
      </c>
      <c r="K442" s="99">
        <v>13.4</v>
      </c>
      <c r="L442" s="99">
        <v>8</v>
      </c>
      <c r="M442" s="99">
        <v>265.5</v>
      </c>
      <c r="N442" s="99">
        <v>56270</v>
      </c>
      <c r="O442" s="99">
        <v>36580</v>
      </c>
      <c r="P442" s="99">
        <f t="shared" si="12"/>
        <v>45.19999999999709</v>
      </c>
      <c r="Q442" s="99" t="b">
        <f t="shared" ca="1" si="13"/>
        <v>0</v>
      </c>
    </row>
    <row r="443" spans="1:17" s="103" customFormat="1">
      <c r="A443" s="95">
        <v>46117.59375</v>
      </c>
      <c r="B443" s="96">
        <v>46117.59375</v>
      </c>
      <c r="C443" s="99">
        <v>24.4</v>
      </c>
      <c r="D443" s="99">
        <v>98.3</v>
      </c>
      <c r="E443" s="99">
        <v>13.7</v>
      </c>
      <c r="F443" s="99">
        <v>8.8000000000000007</v>
      </c>
      <c r="G443" s="99">
        <v>512.79999999999995</v>
      </c>
      <c r="H443" s="99">
        <v>13.7</v>
      </c>
      <c r="I443" s="99">
        <v>8.8000000000000007</v>
      </c>
      <c r="J443" s="99">
        <v>161</v>
      </c>
      <c r="K443" s="99">
        <v>13.4</v>
      </c>
      <c r="L443" s="99">
        <v>8</v>
      </c>
      <c r="M443" s="99">
        <v>262.8</v>
      </c>
      <c r="N443" s="99">
        <v>56298</v>
      </c>
      <c r="O443" s="99">
        <v>36599.5</v>
      </c>
      <c r="P443" s="99">
        <f t="shared" si="12"/>
        <v>47.5</v>
      </c>
      <c r="Q443" s="99" t="b">
        <f t="shared" ca="1" si="13"/>
        <v>0</v>
      </c>
    </row>
    <row r="444" spans="1:17" s="103" customFormat="1">
      <c r="A444" s="95">
        <v>46117.604166666664</v>
      </c>
      <c r="B444" s="96">
        <v>46117.604166666664</v>
      </c>
      <c r="C444" s="99">
        <v>24.1</v>
      </c>
      <c r="D444" s="99">
        <v>99.6</v>
      </c>
      <c r="E444" s="99">
        <v>13.7</v>
      </c>
      <c r="F444" s="99">
        <v>8.8000000000000007</v>
      </c>
      <c r="G444" s="99">
        <v>512.79999999999995</v>
      </c>
      <c r="H444" s="99">
        <v>13.8</v>
      </c>
      <c r="I444" s="99">
        <v>8.6</v>
      </c>
      <c r="J444" s="99">
        <v>164.8</v>
      </c>
      <c r="K444" s="99">
        <v>13.6</v>
      </c>
      <c r="L444" s="99">
        <v>7.8</v>
      </c>
      <c r="M444" s="99">
        <v>266.5</v>
      </c>
      <c r="N444" s="99">
        <v>56326</v>
      </c>
      <c r="O444" s="99">
        <v>36619</v>
      </c>
      <c r="P444" s="99">
        <f t="shared" si="12"/>
        <v>47.5</v>
      </c>
      <c r="Q444" s="99" t="b">
        <f t="shared" ca="1" si="13"/>
        <v>0</v>
      </c>
    </row>
    <row r="445" spans="1:17" s="103" customFormat="1">
      <c r="A445" s="95">
        <v>46117.614583333336</v>
      </c>
      <c r="B445" s="96">
        <v>46117.614583333336</v>
      </c>
      <c r="C445" s="99">
        <v>24</v>
      </c>
      <c r="D445" s="99">
        <v>100</v>
      </c>
      <c r="E445" s="99">
        <v>13.5</v>
      </c>
      <c r="F445" s="99">
        <v>8.6</v>
      </c>
      <c r="G445" s="99">
        <v>520.9</v>
      </c>
      <c r="H445" s="99">
        <v>13.9</v>
      </c>
      <c r="I445" s="99">
        <v>8.6</v>
      </c>
      <c r="J445" s="99">
        <v>162.80000000000001</v>
      </c>
      <c r="K445" s="99">
        <v>13.6</v>
      </c>
      <c r="L445" s="99">
        <v>7.8</v>
      </c>
      <c r="M445" s="99">
        <v>264.8</v>
      </c>
      <c r="N445" s="99">
        <v>56354</v>
      </c>
      <c r="O445" s="99">
        <v>36638.5</v>
      </c>
      <c r="P445" s="99">
        <f t="shared" si="12"/>
        <v>47.5</v>
      </c>
      <c r="Q445" s="99" t="b">
        <f t="shared" ca="1" si="13"/>
        <v>0</v>
      </c>
    </row>
    <row r="446" spans="1:17" s="103" customFormat="1">
      <c r="A446" s="95">
        <v>46117.625</v>
      </c>
      <c r="B446" s="96">
        <v>46117.625</v>
      </c>
      <c r="C446" s="99">
        <v>24.3</v>
      </c>
      <c r="D446" s="99">
        <v>100</v>
      </c>
      <c r="E446" s="99">
        <v>13.5</v>
      </c>
      <c r="F446" s="99">
        <v>8.6</v>
      </c>
      <c r="G446" s="99">
        <v>543.4</v>
      </c>
      <c r="H446" s="99">
        <v>13.9</v>
      </c>
      <c r="I446" s="99">
        <v>8.6</v>
      </c>
      <c r="J446" s="99">
        <v>163.4</v>
      </c>
      <c r="K446" s="99">
        <v>13.6</v>
      </c>
      <c r="L446" s="99">
        <v>7.8</v>
      </c>
      <c r="M446" s="99">
        <v>264.2</v>
      </c>
      <c r="N446" s="99">
        <v>56382</v>
      </c>
      <c r="O446" s="99">
        <v>36658</v>
      </c>
      <c r="P446" s="99">
        <f t="shared" si="12"/>
        <v>47.5</v>
      </c>
      <c r="Q446" s="99" t="b">
        <f t="shared" ca="1" si="13"/>
        <v>0</v>
      </c>
    </row>
    <row r="447" spans="1:17" s="103" customFormat="1">
      <c r="A447" s="95">
        <v>46117.635416666664</v>
      </c>
      <c r="B447" s="96">
        <v>46117.635416666664</v>
      </c>
      <c r="C447" s="99">
        <v>24.2</v>
      </c>
      <c r="D447" s="99">
        <v>100</v>
      </c>
      <c r="E447" s="99">
        <v>13.6</v>
      </c>
      <c r="F447" s="99">
        <v>8.6999999999999993</v>
      </c>
      <c r="G447" s="99">
        <v>543.4</v>
      </c>
      <c r="H447" s="99">
        <v>12.8</v>
      </c>
      <c r="I447" s="99">
        <v>8.6</v>
      </c>
      <c r="J447" s="99">
        <v>177.9</v>
      </c>
      <c r="K447" s="99">
        <v>13.5</v>
      </c>
      <c r="L447" s="99">
        <v>8.1</v>
      </c>
      <c r="M447" s="99">
        <v>234.5</v>
      </c>
      <c r="N447" s="99">
        <v>56404.800000000003</v>
      </c>
      <c r="O447" s="99">
        <v>36675.800000000003</v>
      </c>
      <c r="P447" s="99">
        <f t="shared" si="12"/>
        <v>40.600000000005821</v>
      </c>
      <c r="Q447" s="99" t="b">
        <f t="shared" ca="1" si="13"/>
        <v>0</v>
      </c>
    </row>
    <row r="448" spans="1:17" s="103" customFormat="1">
      <c r="A448" s="95">
        <v>46117.645833333336</v>
      </c>
      <c r="B448" s="96">
        <v>46117.645833333336</v>
      </c>
      <c r="C448" s="99">
        <v>24.2</v>
      </c>
      <c r="D448" s="99">
        <v>100</v>
      </c>
      <c r="E448" s="99">
        <v>13.3</v>
      </c>
      <c r="F448" s="99">
        <v>8.5</v>
      </c>
      <c r="G448" s="99">
        <v>547</v>
      </c>
      <c r="H448" s="99">
        <v>12.8</v>
      </c>
      <c r="I448" s="99">
        <v>8.5</v>
      </c>
      <c r="J448" s="99">
        <v>180.8</v>
      </c>
      <c r="K448" s="99">
        <v>13.7</v>
      </c>
      <c r="L448" s="99">
        <v>7.9</v>
      </c>
      <c r="M448" s="99">
        <v>234.3</v>
      </c>
      <c r="N448" s="99">
        <v>56427.5</v>
      </c>
      <c r="O448" s="99">
        <v>36693.5</v>
      </c>
      <c r="P448" s="99">
        <f t="shared" si="12"/>
        <v>40.399999999994179</v>
      </c>
      <c r="Q448" s="99" t="b">
        <f t="shared" ca="1" si="13"/>
        <v>0</v>
      </c>
    </row>
    <row r="449" spans="1:17" s="103" customFormat="1">
      <c r="A449" s="95">
        <v>46117.65625</v>
      </c>
      <c r="B449" s="96">
        <v>46117.65625</v>
      </c>
      <c r="C449" s="99">
        <v>24.3</v>
      </c>
      <c r="D449" s="99">
        <v>99.3</v>
      </c>
      <c r="E449" s="99">
        <v>13.3</v>
      </c>
      <c r="F449" s="99">
        <v>8.5</v>
      </c>
      <c r="G449" s="99">
        <v>538</v>
      </c>
      <c r="H449" s="99">
        <v>12.8</v>
      </c>
      <c r="I449" s="99">
        <v>8.5</v>
      </c>
      <c r="J449" s="99">
        <v>179.7</v>
      </c>
      <c r="K449" s="99">
        <v>13.7</v>
      </c>
      <c r="L449" s="99">
        <v>8.1</v>
      </c>
      <c r="M449" s="99">
        <v>233.5</v>
      </c>
      <c r="N449" s="99">
        <v>56450.2</v>
      </c>
      <c r="O449" s="99">
        <v>36711.199999999997</v>
      </c>
      <c r="P449" s="99">
        <f t="shared" si="12"/>
        <v>40.399999999994179</v>
      </c>
      <c r="Q449" s="99" t="b">
        <f t="shared" ca="1" si="13"/>
        <v>0</v>
      </c>
    </row>
    <row r="450" spans="1:17" s="103" customFormat="1">
      <c r="A450" s="95">
        <v>46117.666666666664</v>
      </c>
      <c r="B450" s="96">
        <v>46117.666666666664</v>
      </c>
      <c r="C450" s="99">
        <v>24.2</v>
      </c>
      <c r="D450" s="99">
        <v>98.7</v>
      </c>
      <c r="E450" s="99">
        <v>13.3</v>
      </c>
      <c r="F450" s="99">
        <v>8.9</v>
      </c>
      <c r="G450" s="99">
        <v>538</v>
      </c>
      <c r="H450" s="99">
        <v>14.2</v>
      </c>
      <c r="I450" s="99">
        <v>8.9</v>
      </c>
      <c r="J450" s="99">
        <v>159</v>
      </c>
      <c r="K450" s="99">
        <v>13.9</v>
      </c>
      <c r="L450" s="99">
        <v>8.1999999999999993</v>
      </c>
      <c r="M450" s="99">
        <v>262.8</v>
      </c>
      <c r="N450" s="99">
        <v>56473</v>
      </c>
      <c r="O450" s="99">
        <v>36729</v>
      </c>
      <c r="P450" s="99">
        <f t="shared" ref="P450:P513" si="14">(N450-N449)+(O450-O449)</f>
        <v>40.600000000005821</v>
      </c>
      <c r="Q450" s="99" t="b">
        <f t="shared" ref="Q450:Q513" ca="1" si="15">AND((A450&gt;=(TODAY()-1)),A450&lt;=TODAY())</f>
        <v>0</v>
      </c>
    </row>
    <row r="451" spans="1:17" s="103" customFormat="1">
      <c r="A451" s="95">
        <v>46117.677083333336</v>
      </c>
      <c r="B451" s="96">
        <v>46117.677083333336</v>
      </c>
      <c r="C451" s="99">
        <v>24.4</v>
      </c>
      <c r="D451" s="99">
        <v>98.3</v>
      </c>
      <c r="E451" s="99">
        <v>13.5</v>
      </c>
      <c r="F451" s="99">
        <v>9</v>
      </c>
      <c r="G451" s="99">
        <v>457</v>
      </c>
      <c r="H451" s="99">
        <v>14</v>
      </c>
      <c r="I451" s="99">
        <v>9</v>
      </c>
      <c r="J451" s="99">
        <v>157.30000000000001</v>
      </c>
      <c r="K451" s="99">
        <v>13.8</v>
      </c>
      <c r="L451" s="99">
        <v>8.1</v>
      </c>
      <c r="M451" s="99">
        <v>257.7</v>
      </c>
      <c r="N451" s="99">
        <v>56496.2</v>
      </c>
      <c r="O451" s="99">
        <v>36747.5</v>
      </c>
      <c r="P451" s="99">
        <f t="shared" si="14"/>
        <v>41.69999999999709</v>
      </c>
      <c r="Q451" s="99" t="b">
        <f t="shared" ca="1" si="15"/>
        <v>0</v>
      </c>
    </row>
    <row r="452" spans="1:17" s="103" customFormat="1">
      <c r="A452" s="95">
        <v>46117.6875</v>
      </c>
      <c r="B452" s="96">
        <v>46117.6875</v>
      </c>
      <c r="C452" s="99">
        <v>24.4</v>
      </c>
      <c r="D452" s="99">
        <v>96.1</v>
      </c>
      <c r="E452" s="99">
        <v>13.5</v>
      </c>
      <c r="F452" s="99">
        <v>9</v>
      </c>
      <c r="G452" s="99">
        <v>457</v>
      </c>
      <c r="H452" s="99">
        <v>13.8</v>
      </c>
      <c r="I452" s="99">
        <v>8.6</v>
      </c>
      <c r="J452" s="99">
        <v>158.69999999999999</v>
      </c>
      <c r="K452" s="99">
        <v>13.6</v>
      </c>
      <c r="L452" s="99">
        <v>7.9</v>
      </c>
      <c r="M452" s="99">
        <v>259.3</v>
      </c>
      <c r="N452" s="99">
        <v>56519.5</v>
      </c>
      <c r="O452" s="99">
        <v>36766</v>
      </c>
      <c r="P452" s="99">
        <f t="shared" si="14"/>
        <v>41.80000000000291</v>
      </c>
      <c r="Q452" s="99" t="b">
        <f t="shared" ca="1" si="15"/>
        <v>0</v>
      </c>
    </row>
    <row r="453" spans="1:17" s="103" customFormat="1">
      <c r="A453" s="95">
        <v>46117.697916666664</v>
      </c>
      <c r="B453" s="96">
        <v>46117.697916666664</v>
      </c>
      <c r="C453" s="99">
        <v>24.3</v>
      </c>
      <c r="D453" s="99">
        <v>93.5</v>
      </c>
      <c r="E453" s="99">
        <v>13.3</v>
      </c>
      <c r="F453" s="99">
        <v>8.5</v>
      </c>
      <c r="G453" s="99">
        <v>511</v>
      </c>
      <c r="H453" s="99">
        <v>12.6</v>
      </c>
      <c r="I453" s="99">
        <v>8.5</v>
      </c>
      <c r="J453" s="99">
        <v>176.5</v>
      </c>
      <c r="K453" s="99">
        <v>13.5</v>
      </c>
      <c r="L453" s="99">
        <v>7.9</v>
      </c>
      <c r="M453" s="99">
        <v>231.5</v>
      </c>
      <c r="N453" s="99">
        <v>56542.8</v>
      </c>
      <c r="O453" s="99">
        <v>36784.5</v>
      </c>
      <c r="P453" s="99">
        <f t="shared" si="14"/>
        <v>41.80000000000291</v>
      </c>
      <c r="Q453" s="99" t="b">
        <f t="shared" ca="1" si="15"/>
        <v>0</v>
      </c>
    </row>
    <row r="454" spans="1:17" s="103" customFormat="1">
      <c r="A454" s="95">
        <v>46117.708333333336</v>
      </c>
      <c r="B454" s="96">
        <v>46117.708333333336</v>
      </c>
      <c r="C454" s="99">
        <v>24</v>
      </c>
      <c r="D454" s="99">
        <v>95.3</v>
      </c>
      <c r="E454" s="99">
        <v>13.3</v>
      </c>
      <c r="F454" s="99">
        <v>8.5</v>
      </c>
      <c r="G454" s="99">
        <v>505.6</v>
      </c>
      <c r="H454" s="99">
        <v>12.6</v>
      </c>
      <c r="I454" s="99">
        <v>8.6999999999999993</v>
      </c>
      <c r="J454" s="99">
        <v>177.6</v>
      </c>
      <c r="K454" s="99">
        <v>13.5</v>
      </c>
      <c r="L454" s="99">
        <v>8.1999999999999993</v>
      </c>
      <c r="M454" s="99">
        <v>229</v>
      </c>
      <c r="N454" s="99">
        <v>56566</v>
      </c>
      <c r="O454" s="99">
        <v>36803</v>
      </c>
      <c r="P454" s="99">
        <f t="shared" si="14"/>
        <v>41.69999999999709</v>
      </c>
      <c r="Q454" s="99" t="b">
        <f t="shared" ca="1" si="15"/>
        <v>0</v>
      </c>
    </row>
    <row r="455" spans="1:17" s="103" customFormat="1">
      <c r="A455" s="95">
        <v>46117.71875</v>
      </c>
      <c r="B455" s="96">
        <v>46117.71875</v>
      </c>
      <c r="C455" s="99">
        <v>23.4</v>
      </c>
      <c r="D455" s="99">
        <v>100</v>
      </c>
      <c r="E455" s="99">
        <v>13</v>
      </c>
      <c r="F455" s="99">
        <v>8.9</v>
      </c>
      <c r="G455" s="99">
        <v>505.6</v>
      </c>
      <c r="H455" s="99">
        <v>14</v>
      </c>
      <c r="I455" s="99">
        <v>8.6999999999999993</v>
      </c>
      <c r="J455" s="99">
        <v>158.4</v>
      </c>
      <c r="K455" s="99">
        <v>13.7</v>
      </c>
      <c r="L455" s="99">
        <v>7.7</v>
      </c>
      <c r="M455" s="99">
        <v>255.7</v>
      </c>
      <c r="N455" s="99">
        <v>56592.2</v>
      </c>
      <c r="O455" s="99">
        <v>36825</v>
      </c>
      <c r="P455" s="99">
        <f t="shared" si="14"/>
        <v>48.19999999999709</v>
      </c>
      <c r="Q455" s="99" t="b">
        <f t="shared" ca="1" si="15"/>
        <v>0</v>
      </c>
    </row>
    <row r="456" spans="1:17" s="103" customFormat="1">
      <c r="A456" s="95">
        <v>46117.729166666664</v>
      </c>
      <c r="B456" s="96">
        <v>46117.729166666664</v>
      </c>
      <c r="C456" s="99">
        <v>23.2</v>
      </c>
      <c r="D456" s="99">
        <v>100</v>
      </c>
      <c r="E456" s="99">
        <v>13.1</v>
      </c>
      <c r="F456" s="99">
        <v>8.9</v>
      </c>
      <c r="G456" s="99">
        <v>525.4</v>
      </c>
      <c r="H456" s="99">
        <v>13.7</v>
      </c>
      <c r="I456" s="99">
        <v>8.6999999999999993</v>
      </c>
      <c r="J456" s="99">
        <v>157.6</v>
      </c>
      <c r="K456" s="99">
        <v>13.6</v>
      </c>
      <c r="L456" s="99">
        <v>8.1</v>
      </c>
      <c r="M456" s="99">
        <v>256.7</v>
      </c>
      <c r="N456" s="99">
        <v>56618.5</v>
      </c>
      <c r="O456" s="99">
        <v>36847</v>
      </c>
      <c r="P456" s="99">
        <f t="shared" si="14"/>
        <v>48.30000000000291</v>
      </c>
      <c r="Q456" s="99" t="b">
        <f t="shared" ca="1" si="15"/>
        <v>0</v>
      </c>
    </row>
    <row r="457" spans="1:17" s="103" customFormat="1">
      <c r="A457" s="95">
        <v>46117.739583333336</v>
      </c>
      <c r="B457" s="96">
        <v>46117.739583333336</v>
      </c>
      <c r="C457" s="99">
        <v>23.2</v>
      </c>
      <c r="D457" s="99">
        <v>100</v>
      </c>
      <c r="E457" s="99">
        <v>13.1</v>
      </c>
      <c r="F457" s="99">
        <v>8.9</v>
      </c>
      <c r="G457" s="99">
        <v>482.2</v>
      </c>
      <c r="H457" s="99">
        <v>13.6</v>
      </c>
      <c r="I457" s="99">
        <v>8.6999999999999993</v>
      </c>
      <c r="J457" s="99">
        <v>156.4</v>
      </c>
      <c r="K457" s="99">
        <v>13.3</v>
      </c>
      <c r="L457" s="99">
        <v>7.8</v>
      </c>
      <c r="M457" s="99">
        <v>253.9</v>
      </c>
      <c r="N457" s="99">
        <v>56644.800000000003</v>
      </c>
      <c r="O457" s="99">
        <v>36869</v>
      </c>
      <c r="P457" s="99">
        <f t="shared" si="14"/>
        <v>48.30000000000291</v>
      </c>
      <c r="Q457" s="99" t="b">
        <f t="shared" ca="1" si="15"/>
        <v>0</v>
      </c>
    </row>
    <row r="458" spans="1:17" s="103" customFormat="1">
      <c r="A458" s="95">
        <v>46117.75</v>
      </c>
      <c r="B458" s="96">
        <v>46117.75</v>
      </c>
      <c r="C458" s="99">
        <v>23.3</v>
      </c>
      <c r="D458" s="99">
        <v>100</v>
      </c>
      <c r="E458" s="99">
        <v>13.2</v>
      </c>
      <c r="F458" s="99">
        <v>9</v>
      </c>
      <c r="G458" s="99">
        <v>482.2</v>
      </c>
      <c r="H458" s="99">
        <v>13.5</v>
      </c>
      <c r="I458" s="99">
        <v>8.6999999999999993</v>
      </c>
      <c r="J458" s="99">
        <v>150</v>
      </c>
      <c r="K458" s="99">
        <v>13.2</v>
      </c>
      <c r="L458" s="99">
        <v>7.8</v>
      </c>
      <c r="M458" s="99">
        <v>249.8</v>
      </c>
      <c r="N458" s="99">
        <v>56671</v>
      </c>
      <c r="O458" s="99">
        <v>36891</v>
      </c>
      <c r="P458" s="99">
        <f t="shared" si="14"/>
        <v>48.19999999999709</v>
      </c>
      <c r="Q458" s="99" t="b">
        <f t="shared" ca="1" si="15"/>
        <v>0</v>
      </c>
    </row>
    <row r="459" spans="1:17" s="103" customFormat="1">
      <c r="A459" s="95">
        <v>46117.760416666664</v>
      </c>
      <c r="B459" s="96">
        <v>46117.760416666664</v>
      </c>
      <c r="C459" s="99">
        <v>23.3</v>
      </c>
      <c r="D459" s="99">
        <v>100</v>
      </c>
      <c r="E459" s="99">
        <v>13.2</v>
      </c>
      <c r="F459" s="99">
        <v>9</v>
      </c>
      <c r="G459" s="99">
        <v>491.2</v>
      </c>
      <c r="H459" s="99">
        <v>13.5</v>
      </c>
      <c r="I459" s="99">
        <v>8.6999999999999993</v>
      </c>
      <c r="J459" s="99">
        <v>150.9</v>
      </c>
      <c r="K459" s="99">
        <v>13.2</v>
      </c>
      <c r="L459" s="99">
        <v>7.7</v>
      </c>
      <c r="M459" s="99">
        <v>243.1</v>
      </c>
      <c r="N459" s="99">
        <v>56693.2</v>
      </c>
      <c r="O459" s="99">
        <v>36910.199999999997</v>
      </c>
      <c r="P459" s="99">
        <f t="shared" si="14"/>
        <v>41.399999999994179</v>
      </c>
      <c r="Q459" s="99" t="b">
        <f t="shared" ca="1" si="15"/>
        <v>0</v>
      </c>
    </row>
    <row r="460" spans="1:17" s="103" customFormat="1">
      <c r="A460" s="95">
        <v>46117.770833333336</v>
      </c>
      <c r="B460" s="96">
        <v>46117.770833333336</v>
      </c>
      <c r="C460" s="99">
        <v>23.2</v>
      </c>
      <c r="D460" s="99">
        <v>100</v>
      </c>
      <c r="E460" s="99">
        <v>13.2</v>
      </c>
      <c r="F460" s="99">
        <v>8.6999999999999993</v>
      </c>
      <c r="G460" s="99">
        <v>491.2</v>
      </c>
      <c r="H460" s="99">
        <v>13.4</v>
      </c>
      <c r="I460" s="99">
        <v>9.1</v>
      </c>
      <c r="J460" s="99">
        <v>145.6</v>
      </c>
      <c r="K460" s="99">
        <v>13.1</v>
      </c>
      <c r="L460" s="99">
        <v>8.1</v>
      </c>
      <c r="M460" s="99">
        <v>243.7</v>
      </c>
      <c r="N460" s="99">
        <v>56715.5</v>
      </c>
      <c r="O460" s="99">
        <v>36929.5</v>
      </c>
      <c r="P460" s="99">
        <f t="shared" si="14"/>
        <v>41.600000000005821</v>
      </c>
      <c r="Q460" s="99" t="b">
        <f t="shared" ca="1" si="15"/>
        <v>0</v>
      </c>
    </row>
    <row r="461" spans="1:17" s="103" customFormat="1">
      <c r="A461" s="95">
        <v>46117.78125</v>
      </c>
      <c r="B461" s="96">
        <v>46117.78125</v>
      </c>
      <c r="C461" s="99">
        <v>23.3</v>
      </c>
      <c r="D461" s="99">
        <v>100</v>
      </c>
      <c r="E461" s="99">
        <v>13.3</v>
      </c>
      <c r="F461" s="99">
        <v>9.4</v>
      </c>
      <c r="G461" s="99">
        <v>514.6</v>
      </c>
      <c r="H461" s="99">
        <v>13.3</v>
      </c>
      <c r="I461" s="99">
        <v>9.1999999999999993</v>
      </c>
      <c r="J461" s="99">
        <v>143.6</v>
      </c>
      <c r="K461" s="99">
        <v>13</v>
      </c>
      <c r="L461" s="99">
        <v>8</v>
      </c>
      <c r="M461" s="99">
        <v>241.6</v>
      </c>
      <c r="N461" s="99">
        <v>56737.8</v>
      </c>
      <c r="O461" s="99">
        <v>36948.800000000003</v>
      </c>
      <c r="P461" s="99">
        <f t="shared" si="14"/>
        <v>41.600000000005821</v>
      </c>
      <c r="Q461" s="99" t="b">
        <f t="shared" ca="1" si="15"/>
        <v>0</v>
      </c>
    </row>
    <row r="462" spans="1:17" s="103" customFormat="1">
      <c r="A462" s="95">
        <v>46117.791666666664</v>
      </c>
      <c r="B462" s="96">
        <v>46117.791666666664</v>
      </c>
      <c r="C462" s="99">
        <v>23.3</v>
      </c>
      <c r="D462" s="99">
        <v>100</v>
      </c>
      <c r="E462" s="99">
        <v>13.3</v>
      </c>
      <c r="F462" s="99">
        <v>9.4</v>
      </c>
      <c r="G462" s="99">
        <v>506.5</v>
      </c>
      <c r="H462" s="99">
        <v>13.5</v>
      </c>
      <c r="I462" s="99">
        <v>9.1999999999999993</v>
      </c>
      <c r="J462" s="99">
        <v>143</v>
      </c>
      <c r="K462" s="99">
        <v>13.2</v>
      </c>
      <c r="L462" s="99">
        <v>8</v>
      </c>
      <c r="M462" s="99">
        <v>239.8</v>
      </c>
      <c r="N462" s="99">
        <v>56760</v>
      </c>
      <c r="O462" s="99">
        <v>36968</v>
      </c>
      <c r="P462" s="99">
        <f t="shared" si="14"/>
        <v>41.399999999994179</v>
      </c>
      <c r="Q462" s="99" t="b">
        <f t="shared" ca="1" si="15"/>
        <v>0</v>
      </c>
    </row>
    <row r="463" spans="1:17" s="103" customFormat="1">
      <c r="A463" s="95">
        <v>46117.802083333336</v>
      </c>
      <c r="B463" s="96">
        <v>46117.802083333336</v>
      </c>
      <c r="C463" s="99">
        <v>23.4</v>
      </c>
      <c r="D463" s="99">
        <v>100</v>
      </c>
      <c r="E463" s="99">
        <v>13.4</v>
      </c>
      <c r="F463" s="99">
        <v>9.5</v>
      </c>
      <c r="G463" s="99">
        <v>506.5</v>
      </c>
      <c r="H463" s="99">
        <v>13.5</v>
      </c>
      <c r="I463" s="99">
        <v>9.1999999999999993</v>
      </c>
      <c r="J463" s="99">
        <v>143.6</v>
      </c>
      <c r="K463" s="99">
        <v>13.2</v>
      </c>
      <c r="L463" s="99">
        <v>8</v>
      </c>
      <c r="M463" s="99">
        <v>242.1</v>
      </c>
      <c r="N463" s="99">
        <v>56779.8</v>
      </c>
      <c r="O463" s="99">
        <v>36985.5</v>
      </c>
      <c r="P463" s="99">
        <f t="shared" si="14"/>
        <v>37.30000000000291</v>
      </c>
      <c r="Q463" s="99" t="b">
        <f t="shared" ca="1" si="15"/>
        <v>0</v>
      </c>
    </row>
    <row r="464" spans="1:17" s="103" customFormat="1">
      <c r="A464" s="95">
        <v>46117.8125</v>
      </c>
      <c r="B464" s="96">
        <v>46117.8125</v>
      </c>
      <c r="C464" s="99">
        <v>23.5</v>
      </c>
      <c r="D464" s="99">
        <v>100</v>
      </c>
      <c r="E464" s="99">
        <v>13.5</v>
      </c>
      <c r="F464" s="99">
        <v>9.6</v>
      </c>
      <c r="G464" s="99">
        <v>508.3</v>
      </c>
      <c r="H464" s="99">
        <v>13.6</v>
      </c>
      <c r="I464" s="99">
        <v>9.3000000000000007</v>
      </c>
      <c r="J464" s="99">
        <v>144.5</v>
      </c>
      <c r="K464" s="99">
        <v>13.3</v>
      </c>
      <c r="L464" s="99">
        <v>8.1</v>
      </c>
      <c r="M464" s="99">
        <v>244.5</v>
      </c>
      <c r="N464" s="99">
        <v>56799.5</v>
      </c>
      <c r="O464" s="99">
        <v>37003</v>
      </c>
      <c r="P464" s="99">
        <f t="shared" si="14"/>
        <v>37.19999999999709</v>
      </c>
      <c r="Q464" s="99" t="b">
        <f t="shared" ca="1" si="15"/>
        <v>0</v>
      </c>
    </row>
    <row r="465" spans="1:17" s="103" customFormat="1">
      <c r="A465" s="95">
        <v>46117.822916666664</v>
      </c>
      <c r="B465" s="96">
        <v>46117.822916666664</v>
      </c>
      <c r="C465" s="99">
        <v>23.6</v>
      </c>
      <c r="D465" s="99">
        <v>100</v>
      </c>
      <c r="E465" s="99">
        <v>13.5</v>
      </c>
      <c r="F465" s="99">
        <v>9.6</v>
      </c>
      <c r="G465" s="99">
        <v>488.5</v>
      </c>
      <c r="H465" s="99">
        <v>13.7</v>
      </c>
      <c r="I465" s="99">
        <v>9.1999999999999993</v>
      </c>
      <c r="J465" s="99">
        <v>142.69999999999999</v>
      </c>
      <c r="K465" s="99">
        <v>13.4</v>
      </c>
      <c r="L465" s="99">
        <v>8.1</v>
      </c>
      <c r="M465" s="99">
        <v>239.6</v>
      </c>
      <c r="N465" s="99">
        <v>56819.199999999997</v>
      </c>
      <c r="O465" s="99">
        <v>37020.5</v>
      </c>
      <c r="P465" s="99">
        <f t="shared" si="14"/>
        <v>37.19999999999709</v>
      </c>
      <c r="Q465" s="99" t="b">
        <f t="shared" ca="1" si="15"/>
        <v>0</v>
      </c>
    </row>
    <row r="466" spans="1:17" s="103" customFormat="1">
      <c r="A466" s="95">
        <v>46117.833333333336</v>
      </c>
      <c r="B466" s="96">
        <v>46117.833333333336</v>
      </c>
      <c r="C466" s="99">
        <v>23.8</v>
      </c>
      <c r="D466" s="99">
        <v>100</v>
      </c>
      <c r="E466" s="99">
        <v>13.5</v>
      </c>
      <c r="F466" s="99">
        <v>9.6</v>
      </c>
      <c r="G466" s="99">
        <v>488.5</v>
      </c>
      <c r="H466" s="99">
        <v>13.1</v>
      </c>
      <c r="I466" s="99">
        <v>9.1</v>
      </c>
      <c r="J466" s="99">
        <v>174.4</v>
      </c>
      <c r="K466" s="99">
        <v>13.4</v>
      </c>
      <c r="L466" s="99">
        <v>8.5</v>
      </c>
      <c r="M466" s="99">
        <v>225.6</v>
      </c>
      <c r="N466" s="99">
        <v>56839</v>
      </c>
      <c r="O466" s="99">
        <v>37038</v>
      </c>
      <c r="P466" s="99">
        <f t="shared" si="14"/>
        <v>37.30000000000291</v>
      </c>
      <c r="Q466" s="99" t="b">
        <f t="shared" ca="1" si="15"/>
        <v>0</v>
      </c>
    </row>
    <row r="467" spans="1:17" s="103" customFormat="1">
      <c r="A467" s="95">
        <v>46117.84375</v>
      </c>
      <c r="B467" s="96">
        <v>46117.84375</v>
      </c>
      <c r="C467" s="99">
        <v>23.8</v>
      </c>
      <c r="D467" s="99">
        <v>100</v>
      </c>
      <c r="E467" s="99">
        <v>13.5</v>
      </c>
      <c r="F467" s="99">
        <v>9.6</v>
      </c>
      <c r="G467" s="99">
        <v>527.20000000000005</v>
      </c>
      <c r="H467" s="99">
        <v>13.9</v>
      </c>
      <c r="I467" s="99">
        <v>9.1999999999999993</v>
      </c>
      <c r="J467" s="99">
        <v>177.3</v>
      </c>
      <c r="K467" s="99">
        <v>13.7</v>
      </c>
      <c r="L467" s="99">
        <v>8.5</v>
      </c>
      <c r="M467" s="99">
        <v>228</v>
      </c>
      <c r="N467" s="99">
        <v>56848.2</v>
      </c>
      <c r="O467" s="99">
        <v>37046.800000000003</v>
      </c>
      <c r="P467" s="99">
        <f t="shared" si="14"/>
        <v>18</v>
      </c>
      <c r="Q467" s="99" t="b">
        <f t="shared" ca="1" si="15"/>
        <v>0</v>
      </c>
    </row>
    <row r="468" spans="1:17" s="103" customFormat="1">
      <c r="A468" s="95">
        <v>46117.854166666664</v>
      </c>
      <c r="B468" s="96">
        <v>46117.854166666664</v>
      </c>
      <c r="C468" s="99">
        <v>24</v>
      </c>
      <c r="D468" s="99">
        <v>100</v>
      </c>
      <c r="E468" s="99">
        <v>13.4</v>
      </c>
      <c r="F468" s="99">
        <v>10.8</v>
      </c>
      <c r="G468" s="99">
        <v>527.20000000000005</v>
      </c>
      <c r="H468" s="99">
        <v>14.2</v>
      </c>
      <c r="I468" s="99">
        <v>10.5</v>
      </c>
      <c r="J468" s="99">
        <v>175</v>
      </c>
      <c r="K468" s="99">
        <v>13.9</v>
      </c>
      <c r="L468" s="99">
        <v>9.5</v>
      </c>
      <c r="M468" s="99">
        <v>224.8</v>
      </c>
      <c r="N468" s="99">
        <v>56857.5</v>
      </c>
      <c r="O468" s="99">
        <v>37055.5</v>
      </c>
      <c r="P468" s="99">
        <f t="shared" si="14"/>
        <v>18</v>
      </c>
      <c r="Q468" s="99" t="b">
        <f t="shared" ca="1" si="15"/>
        <v>0</v>
      </c>
    </row>
    <row r="469" spans="1:17" s="103" customFormat="1">
      <c r="A469" s="95">
        <v>46117.864583333336</v>
      </c>
      <c r="B469" s="96">
        <v>46117.864583333336</v>
      </c>
      <c r="C469" s="99">
        <v>24</v>
      </c>
      <c r="D469" s="99">
        <v>100</v>
      </c>
      <c r="E469" s="99">
        <v>14</v>
      </c>
      <c r="F469" s="99">
        <v>11</v>
      </c>
      <c r="G469" s="99">
        <v>531.70000000000005</v>
      </c>
      <c r="H469" s="99">
        <v>14.4</v>
      </c>
      <c r="I469" s="99">
        <v>10.4</v>
      </c>
      <c r="J469" s="99">
        <v>176.5</v>
      </c>
      <c r="K469" s="99">
        <v>14.1</v>
      </c>
      <c r="L469" s="99">
        <v>9.5</v>
      </c>
      <c r="M469" s="99">
        <v>227.8</v>
      </c>
      <c r="N469" s="99">
        <v>56866.8</v>
      </c>
      <c r="O469" s="99">
        <v>37064.199999999997</v>
      </c>
      <c r="P469" s="99">
        <f t="shared" si="14"/>
        <v>18</v>
      </c>
      <c r="Q469" s="99" t="b">
        <f t="shared" ca="1" si="15"/>
        <v>0</v>
      </c>
    </row>
    <row r="470" spans="1:17" s="103" customFormat="1">
      <c r="A470" s="95">
        <v>46117.875</v>
      </c>
      <c r="B470" s="96">
        <v>46117.875</v>
      </c>
      <c r="C470" s="99">
        <v>24.1</v>
      </c>
      <c r="D470" s="99">
        <v>100</v>
      </c>
      <c r="E470" s="99">
        <v>14</v>
      </c>
      <c r="F470" s="99">
        <v>11</v>
      </c>
      <c r="G470" s="99">
        <v>563.20000000000005</v>
      </c>
      <c r="H470" s="99">
        <v>14.5</v>
      </c>
      <c r="I470" s="99">
        <v>10.4</v>
      </c>
      <c r="J470" s="99">
        <v>200</v>
      </c>
      <c r="K470" s="99">
        <v>14.4</v>
      </c>
      <c r="L470" s="99">
        <v>10.4</v>
      </c>
      <c r="M470" s="99">
        <v>196.7</v>
      </c>
      <c r="N470" s="99">
        <v>56876</v>
      </c>
      <c r="O470" s="99">
        <v>37073</v>
      </c>
      <c r="P470" s="99">
        <f t="shared" si="14"/>
        <v>18</v>
      </c>
      <c r="Q470" s="99" t="b">
        <f t="shared" ca="1" si="15"/>
        <v>0</v>
      </c>
    </row>
    <row r="471" spans="1:17" s="103" customFormat="1">
      <c r="A471" s="95">
        <v>46117.885416666664</v>
      </c>
      <c r="B471" s="96">
        <v>46117.885416666664</v>
      </c>
      <c r="C471" s="99">
        <v>24.1</v>
      </c>
      <c r="D471" s="99">
        <v>100</v>
      </c>
      <c r="E471" s="99">
        <v>14</v>
      </c>
      <c r="F471" s="99">
        <v>10.9</v>
      </c>
      <c r="G471" s="99">
        <v>563.20000000000005</v>
      </c>
      <c r="H471" s="99">
        <v>15.1</v>
      </c>
      <c r="I471" s="99">
        <v>10.5</v>
      </c>
      <c r="J471" s="99">
        <v>200</v>
      </c>
      <c r="K471" s="99">
        <v>14.8</v>
      </c>
      <c r="L471" s="99">
        <v>10.4</v>
      </c>
      <c r="M471" s="99">
        <v>198.3</v>
      </c>
      <c r="N471" s="99">
        <v>56876</v>
      </c>
      <c r="O471" s="99">
        <v>37073</v>
      </c>
      <c r="P471" s="99">
        <f t="shared" si="14"/>
        <v>0</v>
      </c>
      <c r="Q471" s="99" t="b">
        <f t="shared" ca="1" si="15"/>
        <v>0</v>
      </c>
    </row>
    <row r="472" spans="1:17" s="103" customFormat="1">
      <c r="A472" s="95">
        <v>46117.895833333336</v>
      </c>
      <c r="B472" s="96">
        <v>46117.895833333336</v>
      </c>
      <c r="C472" s="99">
        <v>24.3</v>
      </c>
      <c r="D472" s="99">
        <v>100</v>
      </c>
      <c r="E472" s="99">
        <v>14.4</v>
      </c>
      <c r="F472" s="99">
        <v>11.1</v>
      </c>
      <c r="G472" s="99">
        <v>489.4</v>
      </c>
      <c r="H472" s="99">
        <v>15.6</v>
      </c>
      <c r="I472" s="99">
        <v>10.3</v>
      </c>
      <c r="J472" s="99">
        <v>200</v>
      </c>
      <c r="K472" s="99">
        <v>15.4</v>
      </c>
      <c r="L472" s="99">
        <v>10.199999999999999</v>
      </c>
      <c r="M472" s="99">
        <v>207.5</v>
      </c>
      <c r="N472" s="99">
        <v>56876</v>
      </c>
      <c r="O472" s="99">
        <v>37073</v>
      </c>
      <c r="P472" s="99">
        <f t="shared" si="14"/>
        <v>0</v>
      </c>
      <c r="Q472" s="99" t="b">
        <f t="shared" ca="1" si="15"/>
        <v>0</v>
      </c>
    </row>
    <row r="473" spans="1:17" s="103" customFormat="1">
      <c r="A473" s="95">
        <v>46117.90625</v>
      </c>
      <c r="B473" s="96">
        <v>46117.90625</v>
      </c>
      <c r="C473" s="99">
        <v>24.3</v>
      </c>
      <c r="D473" s="99">
        <v>100</v>
      </c>
      <c r="E473" s="99">
        <v>14.4</v>
      </c>
      <c r="F473" s="99">
        <v>11.1</v>
      </c>
      <c r="G473" s="99">
        <v>485.8</v>
      </c>
      <c r="H473" s="99">
        <v>15.8</v>
      </c>
      <c r="I473" s="99">
        <v>10.3</v>
      </c>
      <c r="J473" s="99">
        <v>200</v>
      </c>
      <c r="K473" s="99">
        <v>15.6</v>
      </c>
      <c r="L473" s="99">
        <v>10.199999999999999</v>
      </c>
      <c r="M473" s="99">
        <v>213</v>
      </c>
      <c r="N473" s="99">
        <v>56876</v>
      </c>
      <c r="O473" s="99">
        <v>37073</v>
      </c>
      <c r="P473" s="99">
        <f t="shared" si="14"/>
        <v>0</v>
      </c>
      <c r="Q473" s="99" t="b">
        <f t="shared" ca="1" si="15"/>
        <v>0</v>
      </c>
    </row>
    <row r="474" spans="1:17" s="103" customFormat="1">
      <c r="A474" s="95">
        <v>46117.916666666664</v>
      </c>
      <c r="B474" s="96">
        <v>46117.916666666664</v>
      </c>
      <c r="C474" s="99">
        <v>24.3</v>
      </c>
      <c r="D474" s="99">
        <v>100</v>
      </c>
      <c r="E474" s="99">
        <v>14.2</v>
      </c>
      <c r="F474" s="99">
        <v>9.8000000000000007</v>
      </c>
      <c r="G474" s="99">
        <v>485.8</v>
      </c>
      <c r="H474" s="99">
        <v>16.100000000000001</v>
      </c>
      <c r="I474" s="99">
        <v>8.8000000000000007</v>
      </c>
      <c r="J474" s="99">
        <v>200</v>
      </c>
      <c r="K474" s="99">
        <v>15.8</v>
      </c>
      <c r="L474" s="99">
        <v>8.5</v>
      </c>
      <c r="M474" s="99">
        <v>216.2</v>
      </c>
      <c r="N474" s="99">
        <v>56876</v>
      </c>
      <c r="O474" s="99">
        <v>37073</v>
      </c>
      <c r="P474" s="99">
        <f t="shared" si="14"/>
        <v>0</v>
      </c>
      <c r="Q474" s="99" t="b">
        <f t="shared" ca="1" si="15"/>
        <v>0</v>
      </c>
    </row>
    <row r="475" spans="1:17" s="103" customFormat="1">
      <c r="A475" s="95">
        <v>46117.927083333336</v>
      </c>
      <c r="B475" s="96">
        <v>46117.927083333336</v>
      </c>
      <c r="C475" s="99">
        <v>24.2</v>
      </c>
      <c r="D475" s="99">
        <v>100</v>
      </c>
      <c r="E475" s="99">
        <v>14.2</v>
      </c>
      <c r="F475" s="99">
        <v>9.8000000000000007</v>
      </c>
      <c r="G475" s="99">
        <v>500.2</v>
      </c>
      <c r="H475" s="99">
        <v>16</v>
      </c>
      <c r="I475" s="99">
        <v>8.3000000000000007</v>
      </c>
      <c r="J475" s="99">
        <v>200</v>
      </c>
      <c r="K475" s="99">
        <v>15.7</v>
      </c>
      <c r="L475" s="99">
        <v>8.1999999999999993</v>
      </c>
      <c r="M475" s="99">
        <v>215.2</v>
      </c>
      <c r="N475" s="99">
        <v>56876</v>
      </c>
      <c r="O475" s="99">
        <v>37073</v>
      </c>
      <c r="P475" s="99">
        <f t="shared" si="14"/>
        <v>0</v>
      </c>
      <c r="Q475" s="99" t="b">
        <f t="shared" ca="1" si="15"/>
        <v>0</v>
      </c>
    </row>
    <row r="476" spans="1:17" s="103" customFormat="1">
      <c r="A476" s="95">
        <v>46117.9375</v>
      </c>
      <c r="B476" s="96">
        <v>46117.9375</v>
      </c>
      <c r="C476" s="99">
        <v>24.2</v>
      </c>
      <c r="D476" s="99">
        <v>100</v>
      </c>
      <c r="E476" s="99">
        <v>13.8</v>
      </c>
      <c r="F476" s="99">
        <v>9.6</v>
      </c>
      <c r="G476" s="99">
        <v>500.2</v>
      </c>
      <c r="H476" s="99">
        <v>15.8</v>
      </c>
      <c r="I476" s="99">
        <v>8.1</v>
      </c>
      <c r="J476" s="99">
        <v>200</v>
      </c>
      <c r="K476" s="99">
        <v>15.4</v>
      </c>
      <c r="L476" s="99">
        <v>8</v>
      </c>
      <c r="M476" s="99">
        <v>218</v>
      </c>
      <c r="N476" s="99">
        <v>56876</v>
      </c>
      <c r="O476" s="99">
        <v>37073</v>
      </c>
      <c r="P476" s="99">
        <f t="shared" si="14"/>
        <v>0</v>
      </c>
      <c r="Q476" s="99" t="b">
        <f t="shared" ca="1" si="15"/>
        <v>0</v>
      </c>
    </row>
    <row r="477" spans="1:17" s="103" customFormat="1">
      <c r="A477" s="95">
        <v>46117.947916666664</v>
      </c>
      <c r="B477" s="96">
        <v>46117.947916666664</v>
      </c>
      <c r="C477" s="99">
        <v>24.2</v>
      </c>
      <c r="D477" s="99">
        <v>100</v>
      </c>
      <c r="E477" s="99">
        <v>13.4</v>
      </c>
      <c r="F477" s="99">
        <v>9.4</v>
      </c>
      <c r="G477" s="99">
        <v>466</v>
      </c>
      <c r="H477" s="99">
        <v>15.4</v>
      </c>
      <c r="I477" s="99">
        <v>8.1</v>
      </c>
      <c r="J477" s="99">
        <v>200</v>
      </c>
      <c r="K477" s="99">
        <v>15</v>
      </c>
      <c r="L477" s="99">
        <v>7.9</v>
      </c>
      <c r="M477" s="99">
        <v>217.4</v>
      </c>
      <c r="N477" s="99">
        <v>56876</v>
      </c>
      <c r="O477" s="99">
        <v>37073</v>
      </c>
      <c r="P477" s="99">
        <f t="shared" si="14"/>
        <v>0</v>
      </c>
      <c r="Q477" s="99" t="b">
        <f t="shared" ca="1" si="15"/>
        <v>0</v>
      </c>
    </row>
    <row r="478" spans="1:17" s="103" customFormat="1">
      <c r="A478" s="95">
        <v>46117.958333333336</v>
      </c>
      <c r="B478" s="96">
        <v>46117.958333333336</v>
      </c>
      <c r="C478" s="99">
        <v>24.2</v>
      </c>
      <c r="D478" s="99">
        <v>100</v>
      </c>
      <c r="E478" s="99">
        <v>13.4</v>
      </c>
      <c r="F478" s="99">
        <v>9.4</v>
      </c>
      <c r="G478" s="99">
        <v>484</v>
      </c>
      <c r="H478" s="99">
        <v>15.2</v>
      </c>
      <c r="I478" s="99">
        <v>7.7</v>
      </c>
      <c r="J478" s="99">
        <v>200</v>
      </c>
      <c r="K478" s="99">
        <v>14.7</v>
      </c>
      <c r="L478" s="99">
        <v>7.6</v>
      </c>
      <c r="M478" s="99">
        <v>215.2</v>
      </c>
      <c r="N478" s="99">
        <v>56876</v>
      </c>
      <c r="O478" s="99">
        <v>37073</v>
      </c>
      <c r="P478" s="99">
        <f t="shared" si="14"/>
        <v>0</v>
      </c>
      <c r="Q478" s="99" t="b">
        <f t="shared" ca="1" si="15"/>
        <v>0</v>
      </c>
    </row>
    <row r="479" spans="1:17" s="103" customFormat="1">
      <c r="A479" s="95">
        <v>46117.96875</v>
      </c>
      <c r="B479" s="96">
        <v>46117.96875</v>
      </c>
      <c r="C479" s="99">
        <v>24.2</v>
      </c>
      <c r="D479" s="99">
        <v>100</v>
      </c>
      <c r="E479" s="99">
        <v>13.2</v>
      </c>
      <c r="F479" s="99">
        <v>10.6</v>
      </c>
      <c r="G479" s="99">
        <v>484</v>
      </c>
      <c r="H479" s="99">
        <v>14.7</v>
      </c>
      <c r="I479" s="99">
        <v>9.1999999999999993</v>
      </c>
      <c r="J479" s="99">
        <v>200</v>
      </c>
      <c r="K479" s="99">
        <v>14.4</v>
      </c>
      <c r="L479" s="99">
        <v>9.1</v>
      </c>
      <c r="M479" s="99">
        <v>213</v>
      </c>
      <c r="N479" s="99">
        <v>56876</v>
      </c>
      <c r="O479" s="99">
        <v>37073</v>
      </c>
      <c r="P479" s="99">
        <f t="shared" si="14"/>
        <v>0</v>
      </c>
      <c r="Q479" s="99" t="b">
        <f t="shared" ca="1" si="15"/>
        <v>0</v>
      </c>
    </row>
    <row r="480" spans="1:17" s="103" customFormat="1">
      <c r="A480" s="95">
        <v>46117.979166666664</v>
      </c>
      <c r="B480" s="96">
        <v>46117.979166666664</v>
      </c>
      <c r="C480" s="99">
        <v>24.2</v>
      </c>
      <c r="D480" s="99">
        <v>100</v>
      </c>
      <c r="E480" s="99">
        <v>13.2</v>
      </c>
      <c r="F480" s="99">
        <v>10.7</v>
      </c>
      <c r="G480" s="99">
        <v>560.5</v>
      </c>
      <c r="H480" s="99">
        <v>14.1</v>
      </c>
      <c r="I480" s="99">
        <v>9.3000000000000007</v>
      </c>
      <c r="J480" s="99">
        <v>200</v>
      </c>
      <c r="K480" s="99">
        <v>13.8</v>
      </c>
      <c r="L480" s="99">
        <v>9.1999999999999993</v>
      </c>
      <c r="M480" s="99">
        <v>212.6</v>
      </c>
      <c r="N480" s="99">
        <v>56876</v>
      </c>
      <c r="O480" s="99">
        <v>37073</v>
      </c>
      <c r="P480" s="99">
        <f t="shared" si="14"/>
        <v>0</v>
      </c>
      <c r="Q480" s="99" t="b">
        <f t="shared" ca="1" si="15"/>
        <v>0</v>
      </c>
    </row>
    <row r="481" spans="1:17" s="103" customFormat="1">
      <c r="A481" s="95">
        <v>46117.989583333336</v>
      </c>
      <c r="B481" s="96">
        <v>46117.989583333336</v>
      </c>
      <c r="C481" s="99">
        <v>24.2</v>
      </c>
      <c r="D481" s="99">
        <v>100</v>
      </c>
      <c r="E481" s="99">
        <v>13.2</v>
      </c>
      <c r="F481" s="99">
        <v>10.7</v>
      </c>
      <c r="G481" s="99">
        <v>486.7</v>
      </c>
      <c r="H481" s="99">
        <v>14.3</v>
      </c>
      <c r="I481" s="99">
        <v>9.4</v>
      </c>
      <c r="J481" s="99">
        <v>200</v>
      </c>
      <c r="K481" s="99">
        <v>14.1</v>
      </c>
      <c r="L481" s="99">
        <v>9.3000000000000007</v>
      </c>
      <c r="M481" s="99">
        <v>211.9</v>
      </c>
      <c r="N481" s="99">
        <v>56876</v>
      </c>
      <c r="O481" s="99">
        <v>37073</v>
      </c>
      <c r="P481" s="99">
        <f t="shared" si="14"/>
        <v>0</v>
      </c>
      <c r="Q481" s="99" t="b">
        <f t="shared" ca="1" si="15"/>
        <v>0</v>
      </c>
    </row>
    <row r="482" spans="1:17" s="103" customFormat="1">
      <c r="A482" s="95">
        <v>46118</v>
      </c>
      <c r="B482" s="96">
        <v>46118</v>
      </c>
      <c r="C482" s="99">
        <v>24.3</v>
      </c>
      <c r="D482" s="99">
        <v>100</v>
      </c>
      <c r="E482" s="99">
        <v>13.3</v>
      </c>
      <c r="F482" s="99">
        <v>10.7</v>
      </c>
      <c r="G482" s="99">
        <v>486.7</v>
      </c>
      <c r="H482" s="99">
        <v>14.3</v>
      </c>
      <c r="I482" s="99">
        <v>9.5</v>
      </c>
      <c r="J482" s="99">
        <v>200</v>
      </c>
      <c r="K482" s="99">
        <v>14</v>
      </c>
      <c r="L482" s="99">
        <v>9.4</v>
      </c>
      <c r="M482" s="99">
        <v>212.6</v>
      </c>
      <c r="N482" s="99">
        <v>56876</v>
      </c>
      <c r="O482" s="99">
        <v>37073</v>
      </c>
      <c r="P482" s="99">
        <f t="shared" si="14"/>
        <v>0</v>
      </c>
      <c r="Q482" s="99" t="b">
        <f t="shared" ca="1" si="15"/>
        <v>0</v>
      </c>
    </row>
    <row r="483" spans="1:17" s="103" customFormat="1">
      <c r="A483" s="95">
        <v>46118.010416666664</v>
      </c>
      <c r="B483" s="96">
        <v>46118.010416666664</v>
      </c>
      <c r="C483" s="99">
        <v>24.3</v>
      </c>
      <c r="D483" s="99">
        <v>100</v>
      </c>
      <c r="E483" s="99">
        <v>13.3</v>
      </c>
      <c r="F483" s="99">
        <v>10.7</v>
      </c>
      <c r="G483" s="99">
        <v>478.6</v>
      </c>
      <c r="H483" s="99">
        <v>14.5</v>
      </c>
      <c r="I483" s="99">
        <v>9.5</v>
      </c>
      <c r="J483" s="99">
        <v>200</v>
      </c>
      <c r="K483" s="99">
        <v>14.3</v>
      </c>
      <c r="L483" s="99">
        <v>9.4</v>
      </c>
      <c r="M483" s="99">
        <v>210.7</v>
      </c>
      <c r="N483" s="99">
        <v>56876</v>
      </c>
      <c r="O483" s="99">
        <v>37073</v>
      </c>
      <c r="P483" s="99">
        <f t="shared" si="14"/>
        <v>0</v>
      </c>
      <c r="Q483" s="99" t="b">
        <f t="shared" ca="1" si="15"/>
        <v>0</v>
      </c>
    </row>
    <row r="484" spans="1:17" s="103" customFormat="1">
      <c r="A484" s="95">
        <v>46118.020833333336</v>
      </c>
      <c r="B484" s="96">
        <v>46118.020833333336</v>
      </c>
      <c r="C484" s="99">
        <v>24.4</v>
      </c>
      <c r="D484" s="99">
        <v>100</v>
      </c>
      <c r="E484" s="99">
        <v>13.5</v>
      </c>
      <c r="F484" s="99">
        <v>10.8</v>
      </c>
      <c r="G484" s="99">
        <v>478.6</v>
      </c>
      <c r="H484" s="99">
        <v>14.7</v>
      </c>
      <c r="I484" s="99">
        <v>9.5</v>
      </c>
      <c r="J484" s="99">
        <v>200</v>
      </c>
      <c r="K484" s="99">
        <v>14.4</v>
      </c>
      <c r="L484" s="99">
        <v>9.4</v>
      </c>
      <c r="M484" s="99">
        <v>207.9</v>
      </c>
      <c r="N484" s="99">
        <v>56876</v>
      </c>
      <c r="O484" s="99">
        <v>37073</v>
      </c>
      <c r="P484" s="99">
        <f t="shared" si="14"/>
        <v>0</v>
      </c>
      <c r="Q484" s="99" t="b">
        <f t="shared" ca="1" si="15"/>
        <v>0</v>
      </c>
    </row>
    <row r="485" spans="1:17" s="103" customFormat="1">
      <c r="A485" s="95">
        <v>46118.03125</v>
      </c>
      <c r="B485" s="96">
        <v>46118.03125</v>
      </c>
      <c r="C485" s="99">
        <v>24.4</v>
      </c>
      <c r="D485" s="99">
        <v>100</v>
      </c>
      <c r="E485" s="99">
        <v>13.7</v>
      </c>
      <c r="F485" s="99">
        <v>10.8</v>
      </c>
      <c r="G485" s="99">
        <v>470.5</v>
      </c>
      <c r="H485" s="99">
        <v>14.9</v>
      </c>
      <c r="I485" s="99">
        <v>9.3000000000000007</v>
      </c>
      <c r="J485" s="99">
        <v>200</v>
      </c>
      <c r="K485" s="99">
        <v>14.6</v>
      </c>
      <c r="L485" s="99">
        <v>9.1999999999999993</v>
      </c>
      <c r="M485" s="99">
        <v>213.2</v>
      </c>
      <c r="N485" s="99">
        <v>56876</v>
      </c>
      <c r="O485" s="99">
        <v>37073</v>
      </c>
      <c r="P485" s="99">
        <f t="shared" si="14"/>
        <v>0</v>
      </c>
      <c r="Q485" s="99" t="b">
        <f t="shared" ca="1" si="15"/>
        <v>0</v>
      </c>
    </row>
    <row r="486" spans="1:17" s="103" customFormat="1">
      <c r="A486" s="95">
        <v>46118.041666666664</v>
      </c>
      <c r="B486" s="96">
        <v>46118.041666666664</v>
      </c>
      <c r="C486" s="99">
        <v>24.4</v>
      </c>
      <c r="D486" s="99">
        <v>100</v>
      </c>
      <c r="E486" s="99">
        <v>13.7</v>
      </c>
      <c r="F486" s="99">
        <v>10.8</v>
      </c>
      <c r="G486" s="99">
        <v>485.8</v>
      </c>
      <c r="H486" s="99">
        <v>14.7</v>
      </c>
      <c r="I486" s="99">
        <v>9.1999999999999993</v>
      </c>
      <c r="J486" s="99">
        <v>200</v>
      </c>
      <c r="K486" s="99">
        <v>14.5</v>
      </c>
      <c r="L486" s="99">
        <v>9.1</v>
      </c>
      <c r="M486" s="99">
        <v>209.3</v>
      </c>
      <c r="N486" s="99">
        <v>56876</v>
      </c>
      <c r="O486" s="99">
        <v>37073</v>
      </c>
      <c r="P486" s="99">
        <f t="shared" si="14"/>
        <v>0</v>
      </c>
      <c r="Q486" s="99" t="b">
        <f t="shared" ca="1" si="15"/>
        <v>0</v>
      </c>
    </row>
    <row r="487" spans="1:17" s="103" customFormat="1">
      <c r="A487" s="95">
        <v>46118.052083333336</v>
      </c>
      <c r="B487" s="96">
        <v>46118.052083333336</v>
      </c>
      <c r="C487" s="99">
        <v>24.4</v>
      </c>
      <c r="D487" s="99">
        <v>100</v>
      </c>
      <c r="E487" s="99">
        <v>13.6</v>
      </c>
      <c r="F487" s="99">
        <v>10.7</v>
      </c>
      <c r="G487" s="99">
        <v>485.8</v>
      </c>
      <c r="H487" s="99">
        <v>14.5</v>
      </c>
      <c r="I487" s="99">
        <v>9.1999999999999993</v>
      </c>
      <c r="J487" s="99">
        <v>200</v>
      </c>
      <c r="K487" s="99">
        <v>14.2</v>
      </c>
      <c r="L487" s="99">
        <v>9.1</v>
      </c>
      <c r="M487" s="99">
        <v>205.6</v>
      </c>
      <c r="N487" s="99">
        <v>56876</v>
      </c>
      <c r="O487" s="99">
        <v>37073</v>
      </c>
      <c r="P487" s="99">
        <f t="shared" si="14"/>
        <v>0</v>
      </c>
      <c r="Q487" s="99" t="b">
        <f t="shared" ca="1" si="15"/>
        <v>0</v>
      </c>
    </row>
    <row r="488" spans="1:17" s="103" customFormat="1">
      <c r="A488" s="95">
        <v>46118.0625</v>
      </c>
      <c r="B488" s="96">
        <v>46118.0625</v>
      </c>
      <c r="C488" s="99">
        <v>24.5</v>
      </c>
      <c r="D488" s="99">
        <v>100</v>
      </c>
      <c r="E488" s="99">
        <v>13.4</v>
      </c>
      <c r="F488" s="99">
        <v>10.6</v>
      </c>
      <c r="G488" s="99">
        <v>497.5</v>
      </c>
      <c r="H488" s="99">
        <v>14.4</v>
      </c>
      <c r="I488" s="99">
        <v>9.1</v>
      </c>
      <c r="J488" s="99">
        <v>200</v>
      </c>
      <c r="K488" s="99">
        <v>14.1</v>
      </c>
      <c r="L488" s="99">
        <v>9</v>
      </c>
      <c r="M488" s="99">
        <v>205.2</v>
      </c>
      <c r="N488" s="99">
        <v>56876</v>
      </c>
      <c r="O488" s="99">
        <v>37073</v>
      </c>
      <c r="P488" s="99">
        <f t="shared" si="14"/>
        <v>0</v>
      </c>
      <c r="Q488" s="99" t="b">
        <f t="shared" ca="1" si="15"/>
        <v>0</v>
      </c>
    </row>
    <row r="489" spans="1:17" s="103" customFormat="1">
      <c r="A489" s="95">
        <v>46118.072916666664</v>
      </c>
      <c r="B489" s="96">
        <v>46118.072916666664</v>
      </c>
      <c r="C489" s="99">
        <v>24.5</v>
      </c>
      <c r="D489" s="99">
        <v>100</v>
      </c>
      <c r="E489" s="99">
        <v>13.4</v>
      </c>
      <c r="F489" s="99">
        <v>10.6</v>
      </c>
      <c r="G489" s="99">
        <v>459.7</v>
      </c>
      <c r="H489" s="99">
        <v>14.2</v>
      </c>
      <c r="I489" s="99">
        <v>9.1</v>
      </c>
      <c r="J489" s="99">
        <v>200</v>
      </c>
      <c r="K489" s="99">
        <v>14</v>
      </c>
      <c r="L489" s="99">
        <v>9</v>
      </c>
      <c r="M489" s="99">
        <v>201.4</v>
      </c>
      <c r="N489" s="99">
        <v>56876</v>
      </c>
      <c r="O489" s="99">
        <v>37073</v>
      </c>
      <c r="P489" s="99">
        <f t="shared" si="14"/>
        <v>0</v>
      </c>
      <c r="Q489" s="99" t="b">
        <f t="shared" ca="1" si="15"/>
        <v>0</v>
      </c>
    </row>
    <row r="490" spans="1:17" s="103" customFormat="1">
      <c r="A490" s="95">
        <v>46118.083333333336</v>
      </c>
      <c r="B490" s="96">
        <v>46118.083333333336</v>
      </c>
      <c r="C490" s="99">
        <v>24.5</v>
      </c>
      <c r="D490" s="99">
        <v>100</v>
      </c>
      <c r="E490" s="99">
        <v>13.2</v>
      </c>
      <c r="F490" s="99">
        <v>10.5</v>
      </c>
      <c r="G490" s="99">
        <v>459.7</v>
      </c>
      <c r="H490" s="99">
        <v>14.1</v>
      </c>
      <c r="I490" s="99">
        <v>9.3000000000000007</v>
      </c>
      <c r="J490" s="99">
        <v>200</v>
      </c>
      <c r="K490" s="99">
        <v>13.8</v>
      </c>
      <c r="L490" s="99">
        <v>9.1</v>
      </c>
      <c r="M490" s="99">
        <v>203</v>
      </c>
      <c r="N490" s="99">
        <v>56876</v>
      </c>
      <c r="O490" s="99">
        <v>37073</v>
      </c>
      <c r="P490" s="99">
        <f t="shared" si="14"/>
        <v>0</v>
      </c>
      <c r="Q490" s="99" t="b">
        <f t="shared" ca="1" si="15"/>
        <v>0</v>
      </c>
    </row>
    <row r="491" spans="1:17" s="103" customFormat="1">
      <c r="A491" s="95">
        <v>46118.09375</v>
      </c>
      <c r="B491" s="96">
        <v>46118.09375</v>
      </c>
      <c r="C491" s="99">
        <v>24.5</v>
      </c>
      <c r="D491" s="99">
        <v>100</v>
      </c>
      <c r="E491" s="99">
        <v>13.2</v>
      </c>
      <c r="F491" s="99">
        <v>10.5</v>
      </c>
      <c r="G491" s="99">
        <v>498.4</v>
      </c>
      <c r="H491" s="99">
        <v>14.1</v>
      </c>
      <c r="I491" s="99">
        <v>9.3000000000000007</v>
      </c>
      <c r="J491" s="99">
        <v>200</v>
      </c>
      <c r="K491" s="99">
        <v>13.8</v>
      </c>
      <c r="L491" s="99">
        <v>9.1999999999999993</v>
      </c>
      <c r="M491" s="99">
        <v>199.7</v>
      </c>
      <c r="N491" s="99">
        <v>56876</v>
      </c>
      <c r="O491" s="99">
        <v>37073</v>
      </c>
      <c r="P491" s="99">
        <f t="shared" si="14"/>
        <v>0</v>
      </c>
      <c r="Q491" s="99" t="b">
        <f t="shared" ca="1" si="15"/>
        <v>0</v>
      </c>
    </row>
    <row r="492" spans="1:17" s="103" customFormat="1">
      <c r="A492" s="95">
        <v>46118.104166666664</v>
      </c>
      <c r="B492" s="96">
        <v>46118.104166666664</v>
      </c>
      <c r="C492" s="99">
        <v>24.4</v>
      </c>
      <c r="D492" s="99">
        <v>100</v>
      </c>
      <c r="E492" s="99">
        <v>13.2</v>
      </c>
      <c r="F492" s="99">
        <v>10.6</v>
      </c>
      <c r="G492" s="99">
        <v>498.4</v>
      </c>
      <c r="H492" s="99">
        <v>14</v>
      </c>
      <c r="I492" s="99">
        <v>9.3000000000000007</v>
      </c>
      <c r="J492" s="99">
        <v>198.8</v>
      </c>
      <c r="K492" s="99">
        <v>13.7</v>
      </c>
      <c r="L492" s="99">
        <v>9.1999999999999993</v>
      </c>
      <c r="M492" s="99">
        <v>193.2</v>
      </c>
      <c r="N492" s="99">
        <v>56876</v>
      </c>
      <c r="O492" s="99">
        <v>37073</v>
      </c>
      <c r="P492" s="99">
        <f t="shared" si="14"/>
        <v>0</v>
      </c>
      <c r="Q492" s="99" t="b">
        <f t="shared" ca="1" si="15"/>
        <v>0</v>
      </c>
    </row>
    <row r="493" spans="1:17" s="103" customFormat="1">
      <c r="A493" s="95">
        <v>46118.114583333336</v>
      </c>
      <c r="B493" s="96">
        <v>46118.114583333336</v>
      </c>
      <c r="C493" s="99">
        <v>24.4</v>
      </c>
      <c r="D493" s="99">
        <v>100</v>
      </c>
      <c r="E493" s="99">
        <v>13.2</v>
      </c>
      <c r="F493" s="99">
        <v>10.6</v>
      </c>
      <c r="G493" s="99">
        <v>484.9</v>
      </c>
      <c r="H493" s="99">
        <v>14</v>
      </c>
      <c r="I493" s="99">
        <v>9.3000000000000007</v>
      </c>
      <c r="J493" s="99">
        <v>200</v>
      </c>
      <c r="K493" s="99">
        <v>13.7</v>
      </c>
      <c r="L493" s="99">
        <v>9.1999999999999993</v>
      </c>
      <c r="M493" s="99">
        <v>194.9</v>
      </c>
      <c r="N493" s="99">
        <v>56876</v>
      </c>
      <c r="O493" s="99">
        <v>37073</v>
      </c>
      <c r="P493" s="99">
        <f t="shared" si="14"/>
        <v>0</v>
      </c>
      <c r="Q493" s="99" t="b">
        <f t="shared" ca="1" si="15"/>
        <v>0</v>
      </c>
    </row>
    <row r="494" spans="1:17" s="103" customFormat="1">
      <c r="A494" s="95">
        <v>46118.125</v>
      </c>
      <c r="B494" s="96">
        <v>46118.125</v>
      </c>
      <c r="C494" s="99">
        <v>24.5</v>
      </c>
      <c r="D494" s="99">
        <v>100</v>
      </c>
      <c r="E494" s="99">
        <v>13.2</v>
      </c>
      <c r="F494" s="99">
        <v>10.6</v>
      </c>
      <c r="G494" s="99">
        <v>448</v>
      </c>
      <c r="H494" s="99">
        <v>14.1</v>
      </c>
      <c r="I494" s="99">
        <v>9.4</v>
      </c>
      <c r="J494" s="99">
        <v>200</v>
      </c>
      <c r="K494" s="99">
        <v>13.8</v>
      </c>
      <c r="L494" s="99">
        <v>9.1999999999999993</v>
      </c>
      <c r="M494" s="99">
        <v>199.1</v>
      </c>
      <c r="N494" s="99">
        <v>56876</v>
      </c>
      <c r="O494" s="99">
        <v>37073</v>
      </c>
      <c r="P494" s="99">
        <f t="shared" si="14"/>
        <v>0</v>
      </c>
      <c r="Q494" s="99" t="b">
        <f t="shared" ca="1" si="15"/>
        <v>0</v>
      </c>
    </row>
    <row r="495" spans="1:17" s="103" customFormat="1">
      <c r="A495" s="95">
        <v>46118.135416666664</v>
      </c>
      <c r="B495" s="96">
        <v>46118.135416666664</v>
      </c>
      <c r="C495" s="99">
        <v>24.4</v>
      </c>
      <c r="D495" s="99">
        <v>100</v>
      </c>
      <c r="E495" s="99">
        <v>13.3</v>
      </c>
      <c r="F495" s="99">
        <v>10.7</v>
      </c>
      <c r="G495" s="99">
        <v>448</v>
      </c>
      <c r="H495" s="99">
        <v>14</v>
      </c>
      <c r="I495" s="99">
        <v>9.5</v>
      </c>
      <c r="J495" s="99">
        <v>200</v>
      </c>
      <c r="K495" s="99">
        <v>13.6</v>
      </c>
      <c r="L495" s="99">
        <v>9.3000000000000007</v>
      </c>
      <c r="M495" s="99">
        <v>203.4</v>
      </c>
      <c r="N495" s="99">
        <v>56876</v>
      </c>
      <c r="O495" s="99">
        <v>37073</v>
      </c>
      <c r="P495" s="99">
        <f t="shared" si="14"/>
        <v>0</v>
      </c>
      <c r="Q495" s="99" t="b">
        <f t="shared" ca="1" si="15"/>
        <v>0</v>
      </c>
    </row>
    <row r="496" spans="1:17" s="103" customFormat="1">
      <c r="A496" s="95">
        <v>46118.145833333336</v>
      </c>
      <c r="B496" s="96">
        <v>46118.145833333336</v>
      </c>
      <c r="C496" s="99">
        <v>24.5</v>
      </c>
      <c r="D496" s="99">
        <v>100</v>
      </c>
      <c r="E496" s="99">
        <v>13.3</v>
      </c>
      <c r="F496" s="99">
        <v>10.7</v>
      </c>
      <c r="G496" s="99">
        <v>475</v>
      </c>
      <c r="H496" s="99">
        <v>14.1</v>
      </c>
      <c r="I496" s="99">
        <v>9.4</v>
      </c>
      <c r="J496" s="99">
        <v>200</v>
      </c>
      <c r="K496" s="99">
        <v>13.8</v>
      </c>
      <c r="L496" s="99">
        <v>9.3000000000000007</v>
      </c>
      <c r="M496" s="99">
        <v>201</v>
      </c>
      <c r="N496" s="99">
        <v>56876</v>
      </c>
      <c r="O496" s="99">
        <v>37073</v>
      </c>
      <c r="P496" s="99">
        <f t="shared" si="14"/>
        <v>0</v>
      </c>
      <c r="Q496" s="99" t="b">
        <f t="shared" ca="1" si="15"/>
        <v>0</v>
      </c>
    </row>
    <row r="497" spans="1:17" s="103" customFormat="1">
      <c r="A497" s="95">
        <v>46118.15625</v>
      </c>
      <c r="B497" s="96">
        <v>46118.15625</v>
      </c>
      <c r="C497" s="99">
        <v>24.4</v>
      </c>
      <c r="D497" s="99">
        <v>100</v>
      </c>
      <c r="E497" s="99">
        <v>13.3</v>
      </c>
      <c r="F497" s="99">
        <v>10.7</v>
      </c>
      <c r="G497" s="99">
        <v>475</v>
      </c>
      <c r="H497" s="99">
        <v>14.2</v>
      </c>
      <c r="I497" s="99">
        <v>9.4</v>
      </c>
      <c r="J497" s="99">
        <v>200</v>
      </c>
      <c r="K497" s="99">
        <v>13.9</v>
      </c>
      <c r="L497" s="99">
        <v>9.3000000000000007</v>
      </c>
      <c r="M497" s="99">
        <v>199.9</v>
      </c>
      <c r="N497" s="99">
        <v>56876</v>
      </c>
      <c r="O497" s="99">
        <v>37073</v>
      </c>
      <c r="P497" s="99">
        <f t="shared" si="14"/>
        <v>0</v>
      </c>
      <c r="Q497" s="99" t="b">
        <f t="shared" ca="1" si="15"/>
        <v>0</v>
      </c>
    </row>
    <row r="498" spans="1:17" s="103" customFormat="1">
      <c r="A498" s="95">
        <v>46118.166666666664</v>
      </c>
      <c r="B498" s="96">
        <v>46118.166666666664</v>
      </c>
      <c r="C498" s="99">
        <v>24.4</v>
      </c>
      <c r="D498" s="99">
        <v>100</v>
      </c>
      <c r="E498" s="99">
        <v>13.3</v>
      </c>
      <c r="F498" s="99">
        <v>10.7</v>
      </c>
      <c r="G498" s="99">
        <v>439</v>
      </c>
      <c r="H498" s="99">
        <v>14.1</v>
      </c>
      <c r="I498" s="99">
        <v>9.5</v>
      </c>
      <c r="J498" s="99">
        <v>200</v>
      </c>
      <c r="K498" s="99">
        <v>13.8</v>
      </c>
      <c r="L498" s="99">
        <v>9.4</v>
      </c>
      <c r="M498" s="99">
        <v>197.9</v>
      </c>
      <c r="N498" s="99">
        <v>56876</v>
      </c>
      <c r="O498" s="99">
        <v>37073</v>
      </c>
      <c r="P498" s="99">
        <f t="shared" si="14"/>
        <v>0</v>
      </c>
      <c r="Q498" s="99" t="b">
        <f t="shared" ca="1" si="15"/>
        <v>0</v>
      </c>
    </row>
    <row r="499" spans="1:17" s="103" customFormat="1">
      <c r="A499" s="95">
        <v>46118.177083333336</v>
      </c>
      <c r="B499" s="96">
        <v>46118.177083333336</v>
      </c>
      <c r="C499" s="99">
        <v>24.4</v>
      </c>
      <c r="D499" s="99">
        <v>100</v>
      </c>
      <c r="E499" s="99">
        <v>13.3</v>
      </c>
      <c r="F499" s="99">
        <v>10.7</v>
      </c>
      <c r="G499" s="99">
        <v>444.4</v>
      </c>
      <c r="H499" s="99">
        <v>14.2</v>
      </c>
      <c r="I499" s="99">
        <v>9.4</v>
      </c>
      <c r="J499" s="99">
        <v>200</v>
      </c>
      <c r="K499" s="99">
        <v>13.9</v>
      </c>
      <c r="L499" s="99">
        <v>9.4</v>
      </c>
      <c r="M499" s="99">
        <v>201.4</v>
      </c>
      <c r="N499" s="99">
        <v>56876</v>
      </c>
      <c r="O499" s="99">
        <v>37073</v>
      </c>
      <c r="P499" s="99">
        <f t="shared" si="14"/>
        <v>0</v>
      </c>
      <c r="Q499" s="99" t="b">
        <f t="shared" ca="1" si="15"/>
        <v>0</v>
      </c>
    </row>
    <row r="500" spans="1:17" s="103" customFormat="1">
      <c r="A500" s="95">
        <v>46118.1875</v>
      </c>
      <c r="B500" s="96">
        <v>46118.1875</v>
      </c>
      <c r="C500" s="99">
        <v>24.4</v>
      </c>
      <c r="D500" s="99">
        <v>100</v>
      </c>
      <c r="E500" s="99">
        <v>13.3</v>
      </c>
      <c r="F500" s="99">
        <v>10.7</v>
      </c>
      <c r="G500" s="99">
        <v>444.4</v>
      </c>
      <c r="H500" s="99">
        <v>14.3</v>
      </c>
      <c r="I500" s="99">
        <v>9.5</v>
      </c>
      <c r="J500" s="99">
        <v>200</v>
      </c>
      <c r="K500" s="99">
        <v>14</v>
      </c>
      <c r="L500" s="99">
        <v>9.4</v>
      </c>
      <c r="M500" s="99">
        <v>200.3</v>
      </c>
      <c r="N500" s="99">
        <v>56876</v>
      </c>
      <c r="O500" s="99">
        <v>37073</v>
      </c>
      <c r="P500" s="99">
        <f t="shared" si="14"/>
        <v>0</v>
      </c>
      <c r="Q500" s="99" t="b">
        <f t="shared" ca="1" si="15"/>
        <v>0</v>
      </c>
    </row>
    <row r="501" spans="1:17" s="103" customFormat="1">
      <c r="A501" s="95">
        <v>46118.197916666664</v>
      </c>
      <c r="B501" s="96">
        <v>46118.197916666664</v>
      </c>
      <c r="C501" s="99">
        <v>24.4</v>
      </c>
      <c r="D501" s="99">
        <v>100</v>
      </c>
      <c r="E501" s="99">
        <v>13.3</v>
      </c>
      <c r="F501" s="99">
        <v>10.7</v>
      </c>
      <c r="G501" s="99">
        <v>470.5</v>
      </c>
      <c r="H501" s="99">
        <v>14.1</v>
      </c>
      <c r="I501" s="99">
        <v>9.5</v>
      </c>
      <c r="J501" s="99">
        <v>200</v>
      </c>
      <c r="K501" s="99">
        <v>13.9</v>
      </c>
      <c r="L501" s="99">
        <v>9.4</v>
      </c>
      <c r="M501" s="99">
        <v>201.4</v>
      </c>
      <c r="N501" s="99">
        <v>56876</v>
      </c>
      <c r="O501" s="99">
        <v>37073</v>
      </c>
      <c r="P501" s="99">
        <f t="shared" si="14"/>
        <v>0</v>
      </c>
      <c r="Q501" s="99" t="b">
        <f t="shared" ca="1" si="15"/>
        <v>0</v>
      </c>
    </row>
    <row r="502" spans="1:17" s="103" customFormat="1">
      <c r="A502" s="95">
        <v>46118.208333333336</v>
      </c>
      <c r="B502" s="96">
        <v>46118.208333333336</v>
      </c>
      <c r="C502" s="99">
        <v>24.4</v>
      </c>
      <c r="D502" s="99">
        <v>100</v>
      </c>
      <c r="E502" s="99">
        <v>13.3</v>
      </c>
      <c r="F502" s="99">
        <v>10.7</v>
      </c>
      <c r="G502" s="99">
        <v>451.6</v>
      </c>
      <c r="H502" s="99">
        <v>14.2</v>
      </c>
      <c r="I502" s="99">
        <v>9.5</v>
      </c>
      <c r="J502" s="99">
        <v>200</v>
      </c>
      <c r="K502" s="99">
        <v>14</v>
      </c>
      <c r="L502" s="99">
        <v>9.4</v>
      </c>
      <c r="M502" s="99">
        <v>201.2</v>
      </c>
      <c r="N502" s="99">
        <v>56876</v>
      </c>
      <c r="O502" s="99">
        <v>37073</v>
      </c>
      <c r="P502" s="99">
        <f t="shared" si="14"/>
        <v>0</v>
      </c>
      <c r="Q502" s="99" t="b">
        <f t="shared" ca="1" si="15"/>
        <v>0</v>
      </c>
    </row>
    <row r="503" spans="1:17" s="103" customFormat="1">
      <c r="A503" s="95">
        <v>46118.21875</v>
      </c>
      <c r="B503" s="96">
        <v>46118.21875</v>
      </c>
      <c r="C503" s="99">
        <v>24.5</v>
      </c>
      <c r="D503" s="99">
        <v>100</v>
      </c>
      <c r="E503" s="99">
        <v>13.4</v>
      </c>
      <c r="F503" s="99">
        <v>10.8</v>
      </c>
      <c r="G503" s="99">
        <v>451.6</v>
      </c>
      <c r="H503" s="99">
        <v>14.2</v>
      </c>
      <c r="I503" s="99">
        <v>9.6</v>
      </c>
      <c r="J503" s="99">
        <v>200</v>
      </c>
      <c r="K503" s="99">
        <v>13.9</v>
      </c>
      <c r="L503" s="99">
        <v>9.5</v>
      </c>
      <c r="M503" s="99">
        <v>199.7</v>
      </c>
      <c r="N503" s="99">
        <v>56876</v>
      </c>
      <c r="O503" s="99">
        <v>37073</v>
      </c>
      <c r="P503" s="99">
        <f t="shared" si="14"/>
        <v>0</v>
      </c>
      <c r="Q503" s="99" t="b">
        <f t="shared" ca="1" si="15"/>
        <v>0</v>
      </c>
    </row>
    <row r="504" spans="1:17" s="103" customFormat="1">
      <c r="A504" s="95">
        <v>46118.229166666664</v>
      </c>
      <c r="B504" s="96">
        <v>46118.229166666664</v>
      </c>
      <c r="C504" s="99">
        <v>24.4</v>
      </c>
      <c r="D504" s="99">
        <v>100</v>
      </c>
      <c r="E504" s="99">
        <v>13.4</v>
      </c>
      <c r="F504" s="99">
        <v>10.8</v>
      </c>
      <c r="G504" s="99">
        <v>488.5</v>
      </c>
      <c r="H504" s="99">
        <v>14.4</v>
      </c>
      <c r="I504" s="99">
        <v>9.6</v>
      </c>
      <c r="J504" s="99">
        <v>200</v>
      </c>
      <c r="K504" s="99">
        <v>14.2</v>
      </c>
      <c r="L504" s="99">
        <v>9.5</v>
      </c>
      <c r="M504" s="99">
        <v>211.9</v>
      </c>
      <c r="N504" s="99">
        <v>56876</v>
      </c>
      <c r="O504" s="99">
        <v>37073</v>
      </c>
      <c r="P504" s="99">
        <f t="shared" si="14"/>
        <v>0</v>
      </c>
      <c r="Q504" s="99" t="b">
        <f t="shared" ca="1" si="15"/>
        <v>0</v>
      </c>
    </row>
    <row r="505" spans="1:17" s="103" customFormat="1">
      <c r="A505" s="95">
        <v>46118.239583333336</v>
      </c>
      <c r="B505" s="96">
        <v>46118.239583333336</v>
      </c>
      <c r="C505" s="99">
        <v>24.4</v>
      </c>
      <c r="D505" s="99">
        <v>100</v>
      </c>
      <c r="E505" s="99">
        <v>13.4</v>
      </c>
      <c r="F505" s="99">
        <v>10.8</v>
      </c>
      <c r="G505" s="99">
        <v>488.5</v>
      </c>
      <c r="H505" s="99">
        <v>14.5</v>
      </c>
      <c r="I505" s="99">
        <v>9.6</v>
      </c>
      <c r="J505" s="99">
        <v>200</v>
      </c>
      <c r="K505" s="99">
        <v>14.2</v>
      </c>
      <c r="L505" s="99">
        <v>9.5</v>
      </c>
      <c r="M505" s="99">
        <v>214.8</v>
      </c>
      <c r="N505" s="99">
        <v>56876</v>
      </c>
      <c r="O505" s="99">
        <v>37073</v>
      </c>
      <c r="P505" s="99">
        <f t="shared" si="14"/>
        <v>0</v>
      </c>
      <c r="Q505" s="99" t="b">
        <f t="shared" ca="1" si="15"/>
        <v>0</v>
      </c>
    </row>
    <row r="506" spans="1:17" s="103" customFormat="1">
      <c r="A506" s="95">
        <v>46118.25</v>
      </c>
      <c r="B506" s="96">
        <v>46118.25</v>
      </c>
      <c r="C506" s="99">
        <v>24.4</v>
      </c>
      <c r="D506" s="99">
        <v>100</v>
      </c>
      <c r="E506" s="99">
        <v>13.4</v>
      </c>
      <c r="F506" s="99">
        <v>10.8</v>
      </c>
      <c r="G506" s="99">
        <v>487.6</v>
      </c>
      <c r="H506" s="99">
        <v>14.9</v>
      </c>
      <c r="I506" s="99">
        <v>9.8000000000000007</v>
      </c>
      <c r="J506" s="99">
        <v>200</v>
      </c>
      <c r="K506" s="99">
        <v>14.5</v>
      </c>
      <c r="L506" s="99">
        <v>9.6999999999999993</v>
      </c>
      <c r="M506" s="99">
        <v>214.8</v>
      </c>
      <c r="N506" s="99">
        <v>56876</v>
      </c>
      <c r="O506" s="99">
        <v>37073</v>
      </c>
      <c r="P506" s="99">
        <f t="shared" si="14"/>
        <v>0</v>
      </c>
      <c r="Q506" s="99" t="b">
        <f t="shared" ca="1" si="15"/>
        <v>0</v>
      </c>
    </row>
    <row r="507" spans="1:17" s="103" customFormat="1">
      <c r="A507" s="95">
        <v>46118.260416666664</v>
      </c>
      <c r="B507" s="96">
        <v>46118.260416666664</v>
      </c>
      <c r="C507" s="99">
        <v>24.3</v>
      </c>
      <c r="D507" s="99">
        <v>100</v>
      </c>
      <c r="E507" s="99">
        <v>13.4</v>
      </c>
      <c r="F507" s="99">
        <v>10.8</v>
      </c>
      <c r="G507" s="99">
        <v>480.4</v>
      </c>
      <c r="H507" s="99">
        <v>14.9</v>
      </c>
      <c r="I507" s="99">
        <v>9.6999999999999993</v>
      </c>
      <c r="J507" s="99">
        <v>200</v>
      </c>
      <c r="K507" s="99">
        <v>14.6</v>
      </c>
      <c r="L507" s="99">
        <v>9.6</v>
      </c>
      <c r="M507" s="99">
        <v>214.4</v>
      </c>
      <c r="N507" s="99">
        <v>56876.800000000003</v>
      </c>
      <c r="O507" s="99">
        <v>37073.199999999997</v>
      </c>
      <c r="P507" s="99">
        <f t="shared" si="14"/>
        <v>1</v>
      </c>
      <c r="Q507" s="99" t="b">
        <f t="shared" ca="1" si="15"/>
        <v>0</v>
      </c>
    </row>
    <row r="508" spans="1:17" s="103" customFormat="1">
      <c r="A508" s="95">
        <v>46118.270833333336</v>
      </c>
      <c r="B508" s="96">
        <v>46118.270833333336</v>
      </c>
      <c r="C508" s="99">
        <v>24.4</v>
      </c>
      <c r="D508" s="99">
        <v>100</v>
      </c>
      <c r="E508" s="99">
        <v>13.9</v>
      </c>
      <c r="F508" s="99">
        <v>10.8</v>
      </c>
      <c r="G508" s="99">
        <v>480.4</v>
      </c>
      <c r="H508" s="99">
        <v>15.1</v>
      </c>
      <c r="I508" s="99">
        <v>9.6</v>
      </c>
      <c r="J508" s="99">
        <v>200</v>
      </c>
      <c r="K508" s="99">
        <v>14.9</v>
      </c>
      <c r="L508" s="99">
        <v>9.5</v>
      </c>
      <c r="M508" s="99">
        <v>216</v>
      </c>
      <c r="N508" s="99">
        <v>56877.5</v>
      </c>
      <c r="O508" s="99">
        <v>37073.5</v>
      </c>
      <c r="P508" s="99">
        <f t="shared" si="14"/>
        <v>1</v>
      </c>
      <c r="Q508" s="99" t="b">
        <f t="shared" ca="1" si="15"/>
        <v>0</v>
      </c>
    </row>
    <row r="509" spans="1:17" s="103" customFormat="1">
      <c r="A509" s="95">
        <v>46118.28125</v>
      </c>
      <c r="B509" s="96">
        <v>46118.28125</v>
      </c>
      <c r="C509" s="99">
        <v>24.4</v>
      </c>
      <c r="D509" s="99">
        <v>100</v>
      </c>
      <c r="E509" s="99">
        <v>13.9</v>
      </c>
      <c r="F509" s="99">
        <v>10.9</v>
      </c>
      <c r="G509" s="99">
        <v>484</v>
      </c>
      <c r="H509" s="99">
        <v>15.2</v>
      </c>
      <c r="I509" s="99">
        <v>9.6</v>
      </c>
      <c r="J509" s="99">
        <v>200</v>
      </c>
      <c r="K509" s="99">
        <v>14.9</v>
      </c>
      <c r="L509" s="99">
        <v>9.5</v>
      </c>
      <c r="M509" s="99">
        <v>213.2</v>
      </c>
      <c r="N509" s="99">
        <v>56878.2</v>
      </c>
      <c r="O509" s="99">
        <v>37073.800000000003</v>
      </c>
      <c r="P509" s="99">
        <f t="shared" si="14"/>
        <v>1</v>
      </c>
      <c r="Q509" s="99" t="b">
        <f t="shared" ca="1" si="15"/>
        <v>0</v>
      </c>
    </row>
    <row r="510" spans="1:17" s="103" customFormat="1">
      <c r="A510" s="95">
        <v>46118.291666666664</v>
      </c>
      <c r="B510" s="96">
        <v>46118.291666666664</v>
      </c>
      <c r="C510" s="99">
        <v>24.4</v>
      </c>
      <c r="D510" s="99">
        <v>100</v>
      </c>
      <c r="E510" s="99">
        <v>13.9</v>
      </c>
      <c r="F510" s="99">
        <v>10.9</v>
      </c>
      <c r="G510" s="99">
        <v>454.3</v>
      </c>
      <c r="H510" s="99">
        <v>15.1</v>
      </c>
      <c r="I510" s="99">
        <v>10</v>
      </c>
      <c r="J510" s="99">
        <v>200</v>
      </c>
      <c r="K510" s="99">
        <v>14.9</v>
      </c>
      <c r="L510" s="99">
        <v>9.9</v>
      </c>
      <c r="M510" s="99">
        <v>216.2</v>
      </c>
      <c r="N510" s="99">
        <v>56879</v>
      </c>
      <c r="O510" s="99">
        <v>37074</v>
      </c>
      <c r="P510" s="99">
        <f t="shared" si="14"/>
        <v>1</v>
      </c>
      <c r="Q510" s="99" t="b">
        <f t="shared" ca="1" si="15"/>
        <v>0</v>
      </c>
    </row>
    <row r="511" spans="1:17" s="103" customFormat="1">
      <c r="A511" s="95">
        <v>46118.302083333336</v>
      </c>
      <c r="B511" s="96">
        <v>46118.302083333336</v>
      </c>
      <c r="C511" s="99">
        <v>24.5</v>
      </c>
      <c r="D511" s="99">
        <v>100</v>
      </c>
      <c r="E511" s="99">
        <v>14</v>
      </c>
      <c r="F511" s="99">
        <v>11</v>
      </c>
      <c r="G511" s="99">
        <v>454.3</v>
      </c>
      <c r="H511" s="99">
        <v>15</v>
      </c>
      <c r="I511" s="99">
        <v>9.8000000000000007</v>
      </c>
      <c r="J511" s="99">
        <v>200</v>
      </c>
      <c r="K511" s="99">
        <v>15.1</v>
      </c>
      <c r="L511" s="99">
        <v>9.3000000000000007</v>
      </c>
      <c r="M511" s="99">
        <v>214.2</v>
      </c>
      <c r="N511" s="99">
        <v>56891.5</v>
      </c>
      <c r="O511" s="99">
        <v>37084.800000000003</v>
      </c>
      <c r="P511" s="99">
        <f t="shared" si="14"/>
        <v>23.30000000000291</v>
      </c>
      <c r="Q511" s="99" t="b">
        <f t="shared" ca="1" si="15"/>
        <v>0</v>
      </c>
    </row>
    <row r="512" spans="1:17" s="103" customFormat="1">
      <c r="A512" s="95">
        <v>46118.3125</v>
      </c>
      <c r="B512" s="96">
        <v>46118.3125</v>
      </c>
      <c r="C512" s="99">
        <v>24.6</v>
      </c>
      <c r="D512" s="99">
        <v>100</v>
      </c>
      <c r="E512" s="99">
        <v>13.9</v>
      </c>
      <c r="F512" s="99">
        <v>9.6999999999999993</v>
      </c>
      <c r="G512" s="99">
        <v>468.7</v>
      </c>
      <c r="H512" s="99">
        <v>15.6</v>
      </c>
      <c r="I512" s="99">
        <v>8.8000000000000007</v>
      </c>
      <c r="J512" s="99">
        <v>200</v>
      </c>
      <c r="K512" s="99">
        <v>15.3</v>
      </c>
      <c r="L512" s="99">
        <v>8.9</v>
      </c>
      <c r="M512" s="99">
        <v>249.2</v>
      </c>
      <c r="N512" s="99">
        <v>56904</v>
      </c>
      <c r="O512" s="99">
        <v>37095.5</v>
      </c>
      <c r="P512" s="99">
        <f t="shared" si="14"/>
        <v>23.19999999999709</v>
      </c>
      <c r="Q512" s="99" t="b">
        <f t="shared" ca="1" si="15"/>
        <v>0</v>
      </c>
    </row>
    <row r="513" spans="1:17" s="103" customFormat="1">
      <c r="A513" s="95">
        <v>46118.322916666664</v>
      </c>
      <c r="B513" s="96">
        <v>46118.322916666664</v>
      </c>
      <c r="C513" s="99">
        <v>24.7</v>
      </c>
      <c r="D513" s="99">
        <v>100</v>
      </c>
      <c r="E513" s="99">
        <v>13.9</v>
      </c>
      <c r="F513" s="99">
        <v>9.6999999999999993</v>
      </c>
      <c r="G513" s="99">
        <v>468.7</v>
      </c>
      <c r="H513" s="99">
        <v>15.3</v>
      </c>
      <c r="I513" s="99">
        <v>8.6999999999999993</v>
      </c>
      <c r="J513" s="99">
        <v>200</v>
      </c>
      <c r="K513" s="99">
        <v>15</v>
      </c>
      <c r="L513" s="99">
        <v>8.6</v>
      </c>
      <c r="M513" s="99">
        <v>248.2</v>
      </c>
      <c r="N513" s="99">
        <v>56916.5</v>
      </c>
      <c r="O513" s="99">
        <v>37106.199999999997</v>
      </c>
      <c r="P513" s="99">
        <f t="shared" si="14"/>
        <v>23.19999999999709</v>
      </c>
      <c r="Q513" s="99" t="b">
        <f t="shared" ca="1" si="15"/>
        <v>0</v>
      </c>
    </row>
    <row r="514" spans="1:17" s="103" customFormat="1">
      <c r="A514" s="95">
        <v>46118.333333333336</v>
      </c>
      <c r="B514" s="96">
        <v>46118.333333333336</v>
      </c>
      <c r="C514" s="99">
        <v>24.7</v>
      </c>
      <c r="D514" s="99">
        <v>100</v>
      </c>
      <c r="E514" s="99">
        <v>14</v>
      </c>
      <c r="F514" s="99">
        <v>9.6999999999999993</v>
      </c>
      <c r="G514" s="99">
        <v>485.8</v>
      </c>
      <c r="H514" s="99">
        <v>15.2</v>
      </c>
      <c r="I514" s="99">
        <v>9.1999999999999993</v>
      </c>
      <c r="J514" s="99">
        <v>198.5</v>
      </c>
      <c r="K514" s="99">
        <v>14.9</v>
      </c>
      <c r="L514" s="99">
        <v>9</v>
      </c>
      <c r="M514" s="99">
        <v>245.9</v>
      </c>
      <c r="N514" s="99">
        <v>56929</v>
      </c>
      <c r="O514" s="99">
        <v>37117</v>
      </c>
      <c r="P514" s="99">
        <f t="shared" ref="P514:P577" si="16">(N514-N513)+(O514-O513)</f>
        <v>23.30000000000291</v>
      </c>
      <c r="Q514" s="99" t="b">
        <f t="shared" ref="Q514:Q577" ca="1" si="17">AND((A514&gt;=(TODAY()-1)),A514&lt;=TODAY())</f>
        <v>0</v>
      </c>
    </row>
    <row r="515" spans="1:17" s="103" customFormat="1">
      <c r="A515" s="95">
        <v>46118.34375</v>
      </c>
      <c r="B515" s="96">
        <v>46118.34375</v>
      </c>
      <c r="C515" s="99">
        <v>24.7</v>
      </c>
      <c r="D515" s="99">
        <v>100</v>
      </c>
      <c r="E515" s="99">
        <v>14</v>
      </c>
      <c r="F515" s="99">
        <v>9.6999999999999993</v>
      </c>
      <c r="G515" s="99">
        <v>432.7</v>
      </c>
      <c r="H515" s="99">
        <v>14.2</v>
      </c>
      <c r="I515" s="99">
        <v>9.3000000000000007</v>
      </c>
      <c r="J515" s="99">
        <v>200</v>
      </c>
      <c r="K515" s="99">
        <v>14.7</v>
      </c>
      <c r="L515" s="99">
        <v>8.8000000000000007</v>
      </c>
      <c r="M515" s="99">
        <v>241.2</v>
      </c>
      <c r="N515" s="99">
        <v>56958.2</v>
      </c>
      <c r="O515" s="99">
        <v>37136.199999999997</v>
      </c>
      <c r="P515" s="99">
        <f t="shared" si="16"/>
        <v>48.399999999994179</v>
      </c>
      <c r="Q515" s="99" t="b">
        <f t="shared" ca="1" si="17"/>
        <v>0</v>
      </c>
    </row>
    <row r="516" spans="1:17" s="103" customFormat="1">
      <c r="A516" s="95">
        <v>46118.354166666664</v>
      </c>
      <c r="B516" s="96">
        <v>46118.354166666664</v>
      </c>
      <c r="C516" s="99">
        <v>24.8</v>
      </c>
      <c r="D516" s="99">
        <v>100</v>
      </c>
      <c r="E516" s="99">
        <v>13.9</v>
      </c>
      <c r="F516" s="99">
        <v>9.6</v>
      </c>
      <c r="G516" s="99">
        <v>432.7</v>
      </c>
      <c r="H516" s="99">
        <v>15.2</v>
      </c>
      <c r="I516" s="99">
        <v>8.6</v>
      </c>
      <c r="J516" s="99">
        <v>160.5</v>
      </c>
      <c r="K516" s="99">
        <v>14.9</v>
      </c>
      <c r="L516" s="99">
        <v>8.1</v>
      </c>
      <c r="M516" s="99">
        <v>255.5</v>
      </c>
      <c r="N516" s="99">
        <v>56987.5</v>
      </c>
      <c r="O516" s="99">
        <v>37155.5</v>
      </c>
      <c r="P516" s="99">
        <f t="shared" si="16"/>
        <v>48.600000000005821</v>
      </c>
      <c r="Q516" s="99" t="b">
        <f t="shared" ca="1" si="17"/>
        <v>0</v>
      </c>
    </row>
    <row r="517" spans="1:17" s="103" customFormat="1">
      <c r="A517" s="95">
        <v>46118.364583333336</v>
      </c>
      <c r="B517" s="96">
        <v>46118.364583333336</v>
      </c>
      <c r="C517" s="99">
        <v>24.8</v>
      </c>
      <c r="D517" s="99">
        <v>100</v>
      </c>
      <c r="E517" s="99">
        <v>14</v>
      </c>
      <c r="F517" s="99">
        <v>8.4</v>
      </c>
      <c r="G517" s="99">
        <v>424.6</v>
      </c>
      <c r="H517" s="99">
        <v>14.9</v>
      </c>
      <c r="I517" s="99">
        <v>8.1999999999999993</v>
      </c>
      <c r="J517" s="99">
        <v>167.7</v>
      </c>
      <c r="K517" s="99">
        <v>14.6</v>
      </c>
      <c r="L517" s="99">
        <v>7.8</v>
      </c>
      <c r="M517" s="99">
        <v>265.89999999999998</v>
      </c>
      <c r="N517" s="99">
        <v>57016.800000000003</v>
      </c>
      <c r="O517" s="99">
        <v>37174.800000000003</v>
      </c>
      <c r="P517" s="99">
        <f t="shared" si="16"/>
        <v>48.600000000005821</v>
      </c>
      <c r="Q517" s="99" t="b">
        <f t="shared" ca="1" si="17"/>
        <v>0</v>
      </c>
    </row>
    <row r="518" spans="1:17" s="103" customFormat="1">
      <c r="A518" s="95">
        <v>46118.375</v>
      </c>
      <c r="B518" s="96">
        <v>46118.375</v>
      </c>
      <c r="C518" s="99">
        <v>24.7</v>
      </c>
      <c r="D518" s="99">
        <v>100</v>
      </c>
      <c r="E518" s="99">
        <v>14</v>
      </c>
      <c r="F518" s="99">
        <v>8.4</v>
      </c>
      <c r="G518" s="99">
        <v>457</v>
      </c>
      <c r="H518" s="99">
        <v>14.7</v>
      </c>
      <c r="I518" s="99">
        <v>8</v>
      </c>
      <c r="J518" s="99">
        <v>161</v>
      </c>
      <c r="K518" s="99">
        <v>14.2</v>
      </c>
      <c r="L518" s="99">
        <v>7.7</v>
      </c>
      <c r="M518" s="99">
        <v>258.3</v>
      </c>
      <c r="N518" s="99">
        <v>57046</v>
      </c>
      <c r="O518" s="99">
        <v>37194</v>
      </c>
      <c r="P518" s="99">
        <f t="shared" si="16"/>
        <v>48.399999999994179</v>
      </c>
      <c r="Q518" s="99" t="b">
        <f t="shared" ca="1" si="17"/>
        <v>0</v>
      </c>
    </row>
    <row r="519" spans="1:17" s="103" customFormat="1">
      <c r="A519" s="95">
        <v>46118.385416666664</v>
      </c>
      <c r="B519" s="96">
        <v>46118.385416666664</v>
      </c>
      <c r="C519" s="99">
        <v>24.8</v>
      </c>
      <c r="D519" s="99">
        <v>100</v>
      </c>
      <c r="E519" s="99">
        <v>13.7</v>
      </c>
      <c r="F519" s="99">
        <v>8.1</v>
      </c>
      <c r="G519" s="99">
        <v>457</v>
      </c>
      <c r="H519" s="99">
        <v>14.3</v>
      </c>
      <c r="I519" s="99">
        <v>8.1</v>
      </c>
      <c r="J519" s="99">
        <v>155.80000000000001</v>
      </c>
      <c r="K519" s="99">
        <v>14</v>
      </c>
      <c r="L519" s="99">
        <v>7.6</v>
      </c>
      <c r="M519" s="99">
        <v>259.3</v>
      </c>
      <c r="N519" s="99">
        <v>57075</v>
      </c>
      <c r="O519" s="99">
        <v>37213.5</v>
      </c>
      <c r="P519" s="99">
        <f t="shared" si="16"/>
        <v>48.5</v>
      </c>
      <c r="Q519" s="99" t="b">
        <f t="shared" ca="1" si="17"/>
        <v>0</v>
      </c>
    </row>
    <row r="520" spans="1:17" s="103" customFormat="1">
      <c r="A520" s="95">
        <v>46118.395833333336</v>
      </c>
      <c r="B520" s="96">
        <v>46118.395833333336</v>
      </c>
      <c r="C520" s="99">
        <v>24.8</v>
      </c>
      <c r="D520" s="99">
        <v>100</v>
      </c>
      <c r="E520" s="99">
        <v>13.7</v>
      </c>
      <c r="F520" s="99">
        <v>8.1</v>
      </c>
      <c r="G520" s="99">
        <v>444.4</v>
      </c>
      <c r="H520" s="99">
        <v>14.2</v>
      </c>
      <c r="I520" s="99">
        <v>8.3000000000000007</v>
      </c>
      <c r="J520" s="99">
        <v>165.1</v>
      </c>
      <c r="K520" s="99">
        <v>13.9</v>
      </c>
      <c r="L520" s="99">
        <v>7.7</v>
      </c>
      <c r="M520" s="99">
        <v>265.5</v>
      </c>
      <c r="N520" s="99">
        <v>57104</v>
      </c>
      <c r="O520" s="99">
        <v>37233</v>
      </c>
      <c r="P520" s="99">
        <f t="shared" si="16"/>
        <v>48.5</v>
      </c>
      <c r="Q520" s="99" t="b">
        <f t="shared" ca="1" si="17"/>
        <v>0</v>
      </c>
    </row>
    <row r="521" spans="1:17" s="103" customFormat="1">
      <c r="A521" s="95">
        <v>46118.40625</v>
      </c>
      <c r="B521" s="96">
        <v>46118.40625</v>
      </c>
      <c r="C521" s="99">
        <v>25</v>
      </c>
      <c r="D521" s="99">
        <v>100</v>
      </c>
      <c r="E521" s="99">
        <v>13.8</v>
      </c>
      <c r="F521" s="99">
        <v>8.5</v>
      </c>
      <c r="G521" s="99">
        <v>444.4</v>
      </c>
      <c r="H521" s="99">
        <v>14.1</v>
      </c>
      <c r="I521" s="99">
        <v>8.4</v>
      </c>
      <c r="J521" s="99">
        <v>167.4</v>
      </c>
      <c r="K521" s="99">
        <v>13.8</v>
      </c>
      <c r="L521" s="99">
        <v>7.7</v>
      </c>
      <c r="M521" s="99">
        <v>264.60000000000002</v>
      </c>
      <c r="N521" s="99">
        <v>57133</v>
      </c>
      <c r="O521" s="99">
        <v>37252.5</v>
      </c>
      <c r="P521" s="99">
        <f t="shared" si="16"/>
        <v>48.5</v>
      </c>
      <c r="Q521" s="99" t="b">
        <f t="shared" ca="1" si="17"/>
        <v>0</v>
      </c>
    </row>
    <row r="522" spans="1:17" s="103" customFormat="1">
      <c r="A522" s="95">
        <v>46118.416666666664</v>
      </c>
      <c r="B522" s="96">
        <v>46118.416666666664</v>
      </c>
      <c r="C522" s="99">
        <v>25</v>
      </c>
      <c r="D522" s="99">
        <v>100</v>
      </c>
      <c r="E522" s="99">
        <v>13.7</v>
      </c>
      <c r="F522" s="99">
        <v>8.6</v>
      </c>
      <c r="G522" s="99">
        <v>416.5</v>
      </c>
      <c r="H522" s="99">
        <v>13.9</v>
      </c>
      <c r="I522" s="99">
        <v>8.4</v>
      </c>
      <c r="J522" s="99">
        <v>171.5</v>
      </c>
      <c r="K522" s="99">
        <v>13.6</v>
      </c>
      <c r="L522" s="99">
        <v>7.7</v>
      </c>
      <c r="M522" s="99">
        <v>265.5</v>
      </c>
      <c r="N522" s="99">
        <v>57162</v>
      </c>
      <c r="O522" s="99">
        <v>37272</v>
      </c>
      <c r="P522" s="99">
        <f t="shared" si="16"/>
        <v>48.5</v>
      </c>
      <c r="Q522" s="99" t="b">
        <f t="shared" ca="1" si="17"/>
        <v>0</v>
      </c>
    </row>
    <row r="523" spans="1:17" s="103" customFormat="1">
      <c r="A523" s="95">
        <v>46118.427083333336</v>
      </c>
      <c r="B523" s="96">
        <v>46118.427083333336</v>
      </c>
      <c r="C523" s="99">
        <v>24.9</v>
      </c>
      <c r="D523" s="99">
        <v>100</v>
      </c>
      <c r="E523" s="99">
        <v>13.7</v>
      </c>
      <c r="F523" s="99">
        <v>8.6</v>
      </c>
      <c r="G523" s="99">
        <v>394</v>
      </c>
      <c r="H523" s="99">
        <v>14</v>
      </c>
      <c r="I523" s="99">
        <v>8.5</v>
      </c>
      <c r="J523" s="99">
        <v>174.1</v>
      </c>
      <c r="K523" s="99">
        <v>13.6</v>
      </c>
      <c r="L523" s="99">
        <v>7.8</v>
      </c>
      <c r="M523" s="99">
        <v>273.2</v>
      </c>
      <c r="N523" s="99">
        <v>57190.2</v>
      </c>
      <c r="O523" s="99">
        <v>37291.5</v>
      </c>
      <c r="P523" s="99">
        <f t="shared" si="16"/>
        <v>47.69999999999709</v>
      </c>
      <c r="Q523" s="99" t="b">
        <f t="shared" ca="1" si="17"/>
        <v>0</v>
      </c>
    </row>
    <row r="524" spans="1:17" s="103" customFormat="1">
      <c r="A524" s="95">
        <v>46118.4375</v>
      </c>
      <c r="B524" s="96">
        <v>46118.4375</v>
      </c>
      <c r="C524" s="99">
        <v>24.9</v>
      </c>
      <c r="D524" s="99">
        <v>100</v>
      </c>
      <c r="E524" s="99">
        <v>13.7</v>
      </c>
      <c r="F524" s="99">
        <v>8.6999999999999993</v>
      </c>
      <c r="G524" s="99">
        <v>394</v>
      </c>
      <c r="H524" s="99">
        <v>13.9</v>
      </c>
      <c r="I524" s="99">
        <v>8.6</v>
      </c>
      <c r="J524" s="99">
        <v>171.2</v>
      </c>
      <c r="K524" s="99">
        <v>13.6</v>
      </c>
      <c r="L524" s="99">
        <v>7.8</v>
      </c>
      <c r="M524" s="99">
        <v>272</v>
      </c>
      <c r="N524" s="99">
        <v>57218.5</v>
      </c>
      <c r="O524" s="99">
        <v>37311</v>
      </c>
      <c r="P524" s="99">
        <f t="shared" si="16"/>
        <v>47.80000000000291</v>
      </c>
      <c r="Q524" s="99" t="b">
        <f t="shared" ca="1" si="17"/>
        <v>0</v>
      </c>
    </row>
    <row r="525" spans="1:17" s="103" customFormat="1">
      <c r="A525" s="95">
        <v>46118.447916666664</v>
      </c>
      <c r="B525" s="96">
        <v>46118.447916666664</v>
      </c>
      <c r="C525" s="99">
        <v>24.9</v>
      </c>
      <c r="D525" s="99">
        <v>100</v>
      </c>
      <c r="E525" s="99">
        <v>13.8</v>
      </c>
      <c r="F525" s="99">
        <v>8.8000000000000007</v>
      </c>
      <c r="G525" s="99">
        <v>444.4</v>
      </c>
      <c r="H525" s="99">
        <v>14</v>
      </c>
      <c r="I525" s="99">
        <v>8.6</v>
      </c>
      <c r="J525" s="99">
        <v>171.2</v>
      </c>
      <c r="K525" s="99">
        <v>13.6</v>
      </c>
      <c r="L525" s="99">
        <v>7.8</v>
      </c>
      <c r="M525" s="99">
        <v>274.2</v>
      </c>
      <c r="N525" s="99">
        <v>57246.8</v>
      </c>
      <c r="O525" s="99">
        <v>37330.5</v>
      </c>
      <c r="P525" s="99">
        <f t="shared" si="16"/>
        <v>47.80000000000291</v>
      </c>
      <c r="Q525" s="99" t="b">
        <f t="shared" ca="1" si="17"/>
        <v>0</v>
      </c>
    </row>
    <row r="526" spans="1:17" s="103" customFormat="1">
      <c r="A526" s="95">
        <v>46118.458333333336</v>
      </c>
      <c r="B526" s="96">
        <v>46118.458333333336</v>
      </c>
      <c r="C526" s="99">
        <v>24.9</v>
      </c>
      <c r="D526" s="99">
        <v>100</v>
      </c>
      <c r="E526" s="99">
        <v>13.8</v>
      </c>
      <c r="F526" s="99">
        <v>8.8000000000000007</v>
      </c>
      <c r="G526" s="99">
        <v>518.20000000000005</v>
      </c>
      <c r="H526" s="99">
        <v>14</v>
      </c>
      <c r="I526" s="99">
        <v>8.6999999999999993</v>
      </c>
      <c r="J526" s="99">
        <v>171.8</v>
      </c>
      <c r="K526" s="99">
        <v>13.7</v>
      </c>
      <c r="L526" s="99">
        <v>7.9</v>
      </c>
      <c r="M526" s="99">
        <v>273.8</v>
      </c>
      <c r="N526" s="99">
        <v>57275</v>
      </c>
      <c r="O526" s="99">
        <v>37350</v>
      </c>
      <c r="P526" s="99">
        <f t="shared" si="16"/>
        <v>47.69999999999709</v>
      </c>
      <c r="Q526" s="99" t="b">
        <f t="shared" ca="1" si="17"/>
        <v>0</v>
      </c>
    </row>
    <row r="527" spans="1:17" s="103" customFormat="1">
      <c r="A527" s="95">
        <v>46118.46875</v>
      </c>
      <c r="B527" s="96">
        <v>46118.46875</v>
      </c>
      <c r="C527" s="99">
        <v>25.1</v>
      </c>
      <c r="D527" s="99">
        <v>100</v>
      </c>
      <c r="E527" s="99">
        <v>13.9</v>
      </c>
      <c r="F527" s="99">
        <v>8.8000000000000007</v>
      </c>
      <c r="G527" s="99">
        <v>518.20000000000005</v>
      </c>
      <c r="H527" s="99">
        <v>14</v>
      </c>
      <c r="I527" s="99">
        <v>8.6999999999999993</v>
      </c>
      <c r="J527" s="99">
        <v>171.2</v>
      </c>
      <c r="K527" s="99">
        <v>13.7</v>
      </c>
      <c r="L527" s="99">
        <v>7.9</v>
      </c>
      <c r="M527" s="99">
        <v>270.5</v>
      </c>
      <c r="N527" s="99">
        <v>57303.5</v>
      </c>
      <c r="O527" s="99">
        <v>37369</v>
      </c>
      <c r="P527" s="99">
        <f t="shared" si="16"/>
        <v>47.5</v>
      </c>
      <c r="Q527" s="99" t="b">
        <f t="shared" ca="1" si="17"/>
        <v>0</v>
      </c>
    </row>
    <row r="528" spans="1:17" s="103" customFormat="1">
      <c r="A528" s="95">
        <v>46118.479166666664</v>
      </c>
      <c r="B528" s="96">
        <v>46118.479166666664</v>
      </c>
      <c r="C528" s="99">
        <v>25.1</v>
      </c>
      <c r="D528" s="99">
        <v>100</v>
      </c>
      <c r="E528" s="99">
        <v>13.9</v>
      </c>
      <c r="F528" s="99">
        <v>8.8000000000000007</v>
      </c>
      <c r="G528" s="99">
        <v>481.3</v>
      </c>
      <c r="H528" s="99">
        <v>14.2</v>
      </c>
      <c r="I528" s="99">
        <v>8.6999999999999993</v>
      </c>
      <c r="J528" s="99">
        <v>169.2</v>
      </c>
      <c r="K528" s="99">
        <v>13.8</v>
      </c>
      <c r="L528" s="99">
        <v>8</v>
      </c>
      <c r="M528" s="99">
        <v>272.2</v>
      </c>
      <c r="N528" s="99">
        <v>57332</v>
      </c>
      <c r="O528" s="99">
        <v>37388</v>
      </c>
      <c r="P528" s="99">
        <f t="shared" si="16"/>
        <v>47.5</v>
      </c>
      <c r="Q528" s="99" t="b">
        <f t="shared" ca="1" si="17"/>
        <v>0</v>
      </c>
    </row>
    <row r="529" spans="1:17" s="103" customFormat="1">
      <c r="A529" s="95">
        <v>46118.489583333336</v>
      </c>
      <c r="B529" s="96">
        <v>46118.489583333336</v>
      </c>
      <c r="C529" s="99">
        <v>25</v>
      </c>
      <c r="D529" s="99">
        <v>100</v>
      </c>
      <c r="E529" s="99">
        <v>13.9</v>
      </c>
      <c r="F529" s="99">
        <v>8.6999999999999993</v>
      </c>
      <c r="G529" s="99">
        <v>481.3</v>
      </c>
      <c r="H529" s="99">
        <v>14.2</v>
      </c>
      <c r="I529" s="99">
        <v>8.8000000000000007</v>
      </c>
      <c r="J529" s="99">
        <v>168.3</v>
      </c>
      <c r="K529" s="99">
        <v>13.9</v>
      </c>
      <c r="L529" s="99">
        <v>8</v>
      </c>
      <c r="M529" s="99">
        <v>269.3</v>
      </c>
      <c r="N529" s="99">
        <v>57360.5</v>
      </c>
      <c r="O529" s="99">
        <v>37407</v>
      </c>
      <c r="P529" s="99">
        <f t="shared" si="16"/>
        <v>47.5</v>
      </c>
      <c r="Q529" s="99" t="b">
        <f t="shared" ca="1" si="17"/>
        <v>0</v>
      </c>
    </row>
    <row r="530" spans="1:17" s="103" customFormat="1">
      <c r="A530" s="95">
        <v>46118.5</v>
      </c>
      <c r="B530" s="96">
        <v>46118.5</v>
      </c>
      <c r="C530" s="99">
        <v>25</v>
      </c>
      <c r="D530" s="99">
        <v>100</v>
      </c>
      <c r="E530" s="99">
        <v>14</v>
      </c>
      <c r="F530" s="99">
        <v>8.8000000000000007</v>
      </c>
      <c r="G530" s="99">
        <v>427.3</v>
      </c>
      <c r="H530" s="99">
        <v>14.1</v>
      </c>
      <c r="I530" s="99">
        <v>8.8000000000000007</v>
      </c>
      <c r="J530" s="99">
        <v>169.5</v>
      </c>
      <c r="K530" s="99">
        <v>13.8</v>
      </c>
      <c r="L530" s="99">
        <v>8</v>
      </c>
      <c r="M530" s="99">
        <v>271.39999999999998</v>
      </c>
      <c r="N530" s="99">
        <v>57389</v>
      </c>
      <c r="O530" s="99">
        <v>37426</v>
      </c>
      <c r="P530" s="99">
        <f t="shared" si="16"/>
        <v>47.5</v>
      </c>
      <c r="Q530" s="99" t="b">
        <f t="shared" ca="1" si="17"/>
        <v>0</v>
      </c>
    </row>
    <row r="531" spans="1:17" s="103" customFormat="1">
      <c r="A531" s="95">
        <v>46118.510416666664</v>
      </c>
      <c r="B531" s="96">
        <v>46118.510416666664</v>
      </c>
      <c r="C531" s="99">
        <v>25.1</v>
      </c>
      <c r="D531" s="99">
        <v>100</v>
      </c>
      <c r="E531" s="99">
        <v>14</v>
      </c>
      <c r="F531" s="99">
        <v>8.8000000000000007</v>
      </c>
      <c r="G531" s="99">
        <v>469.6</v>
      </c>
      <c r="H531" s="99">
        <v>14.2</v>
      </c>
      <c r="I531" s="99">
        <v>8.6999999999999993</v>
      </c>
      <c r="J531" s="99">
        <v>168.3</v>
      </c>
      <c r="K531" s="99">
        <v>13.9</v>
      </c>
      <c r="L531" s="99">
        <v>8</v>
      </c>
      <c r="M531" s="99">
        <v>272.60000000000002</v>
      </c>
      <c r="N531" s="99">
        <v>57417.2</v>
      </c>
      <c r="O531" s="99">
        <v>37445</v>
      </c>
      <c r="P531" s="99">
        <f t="shared" si="16"/>
        <v>47.19999999999709</v>
      </c>
      <c r="Q531" s="99" t="b">
        <f t="shared" ca="1" si="17"/>
        <v>0</v>
      </c>
    </row>
    <row r="532" spans="1:17" s="103" customFormat="1">
      <c r="A532" s="95">
        <v>46118.520833333336</v>
      </c>
      <c r="B532" s="96">
        <v>46118.520833333336</v>
      </c>
      <c r="C532" s="99">
        <v>25.1</v>
      </c>
      <c r="D532" s="99">
        <v>100</v>
      </c>
      <c r="E532" s="99">
        <v>14</v>
      </c>
      <c r="F532" s="99">
        <v>8.8000000000000007</v>
      </c>
      <c r="G532" s="99">
        <v>469.6</v>
      </c>
      <c r="H532" s="99">
        <v>14.2</v>
      </c>
      <c r="I532" s="99">
        <v>8.8000000000000007</v>
      </c>
      <c r="J532" s="99">
        <v>168.3</v>
      </c>
      <c r="K532" s="99">
        <v>13.9</v>
      </c>
      <c r="L532" s="99">
        <v>8</v>
      </c>
      <c r="M532" s="99">
        <v>271.8</v>
      </c>
      <c r="N532" s="99">
        <v>57445.5</v>
      </c>
      <c r="O532" s="99">
        <v>37464</v>
      </c>
      <c r="P532" s="99">
        <f t="shared" si="16"/>
        <v>47.30000000000291</v>
      </c>
      <c r="Q532" s="99" t="b">
        <f t="shared" ca="1" si="17"/>
        <v>0</v>
      </c>
    </row>
    <row r="533" spans="1:17" s="103" customFormat="1">
      <c r="A533" s="95">
        <v>46118.53125</v>
      </c>
      <c r="B533" s="96">
        <v>46118.53125</v>
      </c>
      <c r="C533" s="99">
        <v>25.2</v>
      </c>
      <c r="D533" s="99">
        <v>100</v>
      </c>
      <c r="E533" s="99">
        <v>14</v>
      </c>
      <c r="F533" s="99">
        <v>8.8000000000000007</v>
      </c>
      <c r="G533" s="99">
        <v>463.3</v>
      </c>
      <c r="H533" s="99">
        <v>14.3</v>
      </c>
      <c r="I533" s="99">
        <v>8.8000000000000007</v>
      </c>
      <c r="J533" s="99">
        <v>166</v>
      </c>
      <c r="K533" s="99">
        <v>14</v>
      </c>
      <c r="L533" s="99">
        <v>8.1</v>
      </c>
      <c r="M533" s="99">
        <v>269.3</v>
      </c>
      <c r="N533" s="99">
        <v>57473.8</v>
      </c>
      <c r="O533" s="99">
        <v>37483</v>
      </c>
      <c r="P533" s="99">
        <f t="shared" si="16"/>
        <v>47.30000000000291</v>
      </c>
      <c r="Q533" s="99" t="b">
        <f t="shared" ca="1" si="17"/>
        <v>0</v>
      </c>
    </row>
    <row r="534" spans="1:17" s="103" customFormat="1">
      <c r="A534" s="95">
        <v>46118.541666666664</v>
      </c>
      <c r="B534" s="96">
        <v>46118.541666666664</v>
      </c>
      <c r="C534" s="99">
        <v>25.2</v>
      </c>
      <c r="D534" s="99">
        <v>100</v>
      </c>
      <c r="E534" s="99">
        <v>14</v>
      </c>
      <c r="F534" s="99">
        <v>8.8000000000000007</v>
      </c>
      <c r="G534" s="99">
        <v>459.7</v>
      </c>
      <c r="H534" s="99">
        <v>14.3</v>
      </c>
      <c r="I534" s="99">
        <v>8.8000000000000007</v>
      </c>
      <c r="J534" s="99">
        <v>168</v>
      </c>
      <c r="K534" s="99">
        <v>14.1</v>
      </c>
      <c r="L534" s="99">
        <v>8.1</v>
      </c>
      <c r="M534" s="99">
        <v>273.2</v>
      </c>
      <c r="N534" s="99">
        <v>57502</v>
      </c>
      <c r="O534" s="99">
        <v>37502</v>
      </c>
      <c r="P534" s="99">
        <f t="shared" si="16"/>
        <v>47.19999999999709</v>
      </c>
      <c r="Q534" s="99" t="b">
        <f t="shared" ca="1" si="17"/>
        <v>0</v>
      </c>
    </row>
    <row r="535" spans="1:17" s="103" customFormat="1">
      <c r="A535" s="95">
        <v>46118.552083333336</v>
      </c>
      <c r="B535" s="96">
        <v>46118.552083333336</v>
      </c>
      <c r="C535" s="99">
        <v>25.4</v>
      </c>
      <c r="D535" s="99">
        <v>100</v>
      </c>
      <c r="E535" s="99">
        <v>14.1</v>
      </c>
      <c r="F535" s="99">
        <v>8.8000000000000007</v>
      </c>
      <c r="G535" s="99">
        <v>459.7</v>
      </c>
      <c r="H535" s="99">
        <v>14.4</v>
      </c>
      <c r="I535" s="99">
        <v>8.9</v>
      </c>
      <c r="J535" s="99">
        <v>166.9</v>
      </c>
      <c r="K535" s="99">
        <v>14.1</v>
      </c>
      <c r="L535" s="99">
        <v>8.1</v>
      </c>
      <c r="M535" s="99">
        <v>270.89999999999998</v>
      </c>
      <c r="N535" s="99">
        <v>57530.8</v>
      </c>
      <c r="O535" s="99">
        <v>37521.5</v>
      </c>
      <c r="P535" s="99">
        <f t="shared" si="16"/>
        <v>48.30000000000291</v>
      </c>
      <c r="Q535" s="99" t="b">
        <f t="shared" ca="1" si="17"/>
        <v>0</v>
      </c>
    </row>
    <row r="536" spans="1:17" s="103" customFormat="1">
      <c r="A536" s="95">
        <v>46118.5625</v>
      </c>
      <c r="B536" s="96">
        <v>46118.5625</v>
      </c>
      <c r="C536" s="99">
        <v>25.4</v>
      </c>
      <c r="D536" s="99">
        <v>100</v>
      </c>
      <c r="E536" s="99">
        <v>14.1</v>
      </c>
      <c r="F536" s="99">
        <v>8.8000000000000007</v>
      </c>
      <c r="G536" s="99">
        <v>466.9</v>
      </c>
      <c r="H536" s="99">
        <v>14.5</v>
      </c>
      <c r="I536" s="99">
        <v>8.9</v>
      </c>
      <c r="J536" s="99">
        <v>166.6</v>
      </c>
      <c r="K536" s="99">
        <v>14.2</v>
      </c>
      <c r="L536" s="99">
        <v>8.1999999999999993</v>
      </c>
      <c r="M536" s="99">
        <v>274.60000000000002</v>
      </c>
      <c r="N536" s="99">
        <v>57559.5</v>
      </c>
      <c r="O536" s="99">
        <v>37541</v>
      </c>
      <c r="P536" s="99">
        <f t="shared" si="16"/>
        <v>48.19999999999709</v>
      </c>
      <c r="Q536" s="99" t="b">
        <f t="shared" ca="1" si="17"/>
        <v>0</v>
      </c>
    </row>
    <row r="537" spans="1:17" s="103" customFormat="1">
      <c r="A537" s="95">
        <v>46118.572916666664</v>
      </c>
      <c r="B537" s="96">
        <v>46118.572916666664</v>
      </c>
      <c r="C537" s="99">
        <v>25.4</v>
      </c>
      <c r="D537" s="99">
        <v>100</v>
      </c>
      <c r="E537" s="99">
        <v>14.1</v>
      </c>
      <c r="F537" s="99">
        <v>8.8000000000000007</v>
      </c>
      <c r="G537" s="99">
        <v>466.9</v>
      </c>
      <c r="H537" s="99">
        <v>14.5</v>
      </c>
      <c r="I537" s="99">
        <v>8.9</v>
      </c>
      <c r="J537" s="99">
        <v>166.6</v>
      </c>
      <c r="K537" s="99">
        <v>14.2</v>
      </c>
      <c r="L537" s="99">
        <v>8.1999999999999993</v>
      </c>
      <c r="M537" s="99">
        <v>272.8</v>
      </c>
      <c r="N537" s="99">
        <v>57588.2</v>
      </c>
      <c r="O537" s="99">
        <v>37560.5</v>
      </c>
      <c r="P537" s="99">
        <f t="shared" si="16"/>
        <v>48.19999999999709</v>
      </c>
      <c r="Q537" s="99" t="b">
        <f t="shared" ca="1" si="17"/>
        <v>0</v>
      </c>
    </row>
    <row r="538" spans="1:17" s="103" customFormat="1">
      <c r="A538" s="95">
        <v>46118.583333333336</v>
      </c>
      <c r="B538" s="96">
        <v>46118.583333333336</v>
      </c>
      <c r="C538" s="99">
        <v>25.6</v>
      </c>
      <c r="D538" s="99">
        <v>100</v>
      </c>
      <c r="E538" s="99">
        <v>14</v>
      </c>
      <c r="F538" s="99">
        <v>8.8000000000000007</v>
      </c>
      <c r="G538" s="99">
        <v>458.8</v>
      </c>
      <c r="H538" s="99">
        <v>14.5</v>
      </c>
      <c r="I538" s="99">
        <v>8.9</v>
      </c>
      <c r="J538" s="99">
        <v>166.9</v>
      </c>
      <c r="K538" s="99">
        <v>14.2</v>
      </c>
      <c r="L538" s="99">
        <v>8.1999999999999993</v>
      </c>
      <c r="M538" s="99">
        <v>272.2</v>
      </c>
      <c r="N538" s="99">
        <v>57617</v>
      </c>
      <c r="O538" s="99">
        <v>37580</v>
      </c>
      <c r="P538" s="99">
        <f t="shared" si="16"/>
        <v>48.30000000000291</v>
      </c>
      <c r="Q538" s="99" t="b">
        <f t="shared" ca="1" si="17"/>
        <v>0</v>
      </c>
    </row>
    <row r="539" spans="1:17" s="103" customFormat="1">
      <c r="A539" s="95">
        <v>46118.59375</v>
      </c>
      <c r="B539" s="96">
        <v>46118.59375</v>
      </c>
      <c r="C539" s="99">
        <v>25.6</v>
      </c>
      <c r="D539" s="99">
        <v>100</v>
      </c>
      <c r="E539" s="99">
        <v>14</v>
      </c>
      <c r="F539" s="99">
        <v>8.8000000000000007</v>
      </c>
      <c r="G539" s="99">
        <v>439</v>
      </c>
      <c r="H539" s="99">
        <v>14.7</v>
      </c>
      <c r="I539" s="99">
        <v>9</v>
      </c>
      <c r="J539" s="99">
        <v>166.3</v>
      </c>
      <c r="K539" s="99">
        <v>14.4</v>
      </c>
      <c r="L539" s="99">
        <v>8.4</v>
      </c>
      <c r="M539" s="99">
        <v>269.10000000000002</v>
      </c>
      <c r="N539" s="99">
        <v>57646</v>
      </c>
      <c r="O539" s="99">
        <v>37599.199999999997</v>
      </c>
      <c r="P539" s="99">
        <f t="shared" si="16"/>
        <v>48.19999999999709</v>
      </c>
      <c r="Q539" s="99" t="b">
        <f t="shared" ca="1" si="17"/>
        <v>0</v>
      </c>
    </row>
    <row r="540" spans="1:17" s="103" customFormat="1">
      <c r="A540" s="95">
        <v>46118.604166666664</v>
      </c>
      <c r="B540" s="96">
        <v>46118.604166666664</v>
      </c>
      <c r="C540" s="99">
        <v>25.7</v>
      </c>
      <c r="D540" s="99">
        <v>100</v>
      </c>
      <c r="E540" s="99">
        <v>14.2</v>
      </c>
      <c r="F540" s="99">
        <v>8.8000000000000007</v>
      </c>
      <c r="G540" s="99">
        <v>439</v>
      </c>
      <c r="H540" s="99">
        <v>14.6</v>
      </c>
      <c r="I540" s="99">
        <v>9</v>
      </c>
      <c r="J540" s="99">
        <v>168.9</v>
      </c>
      <c r="K540" s="99">
        <v>14.3</v>
      </c>
      <c r="L540" s="99">
        <v>8.3000000000000007</v>
      </c>
      <c r="M540" s="99">
        <v>274</v>
      </c>
      <c r="N540" s="99">
        <v>57675</v>
      </c>
      <c r="O540" s="99">
        <v>37618.5</v>
      </c>
      <c r="P540" s="99">
        <f t="shared" si="16"/>
        <v>48.30000000000291</v>
      </c>
      <c r="Q540" s="99" t="b">
        <f t="shared" ca="1" si="17"/>
        <v>0</v>
      </c>
    </row>
    <row r="541" spans="1:17" s="103" customFormat="1">
      <c r="A541" s="95">
        <v>46118.614583333336</v>
      </c>
      <c r="B541" s="96">
        <v>46118.614583333336</v>
      </c>
      <c r="C541" s="99">
        <v>25.7</v>
      </c>
      <c r="D541" s="99">
        <v>100</v>
      </c>
      <c r="E541" s="99">
        <v>14.3</v>
      </c>
      <c r="F541" s="99">
        <v>8.9</v>
      </c>
      <c r="G541" s="99">
        <v>512.79999999999995</v>
      </c>
      <c r="H541" s="99">
        <v>14.7</v>
      </c>
      <c r="I541" s="99">
        <v>9</v>
      </c>
      <c r="J541" s="99">
        <v>165.4</v>
      </c>
      <c r="K541" s="99">
        <v>14.4</v>
      </c>
      <c r="L541" s="99">
        <v>8.4</v>
      </c>
      <c r="M541" s="99">
        <v>274.39999999999998</v>
      </c>
      <c r="N541" s="99">
        <v>57704</v>
      </c>
      <c r="O541" s="99">
        <v>37637.800000000003</v>
      </c>
      <c r="P541" s="99">
        <f t="shared" si="16"/>
        <v>48.30000000000291</v>
      </c>
      <c r="Q541" s="99" t="b">
        <f t="shared" ca="1" si="17"/>
        <v>0</v>
      </c>
    </row>
    <row r="542" spans="1:17" s="103" customFormat="1">
      <c r="A542" s="95">
        <v>46118.625</v>
      </c>
      <c r="B542" s="96">
        <v>46118.625</v>
      </c>
      <c r="C542" s="99">
        <v>25.7</v>
      </c>
      <c r="D542" s="99">
        <v>100</v>
      </c>
      <c r="E542" s="99">
        <v>14.3</v>
      </c>
      <c r="F542" s="99">
        <v>8.9</v>
      </c>
      <c r="G542" s="99">
        <v>466.9</v>
      </c>
      <c r="H542" s="99">
        <v>14.7</v>
      </c>
      <c r="I542" s="99">
        <v>9</v>
      </c>
      <c r="J542" s="99">
        <v>166.6</v>
      </c>
      <c r="K542" s="99">
        <v>14.4</v>
      </c>
      <c r="L542" s="99">
        <v>8.4</v>
      </c>
      <c r="M542" s="99">
        <v>274.60000000000002</v>
      </c>
      <c r="N542" s="99">
        <v>57733</v>
      </c>
      <c r="O542" s="99">
        <v>37657</v>
      </c>
      <c r="P542" s="99">
        <f t="shared" si="16"/>
        <v>48.19999999999709</v>
      </c>
      <c r="Q542" s="99" t="b">
        <f t="shared" ca="1" si="17"/>
        <v>0</v>
      </c>
    </row>
    <row r="543" spans="1:17" s="103" customFormat="1">
      <c r="A543" s="95">
        <v>46118.635416666664</v>
      </c>
      <c r="B543" s="96">
        <v>46118.635416666664</v>
      </c>
      <c r="C543" s="99">
        <v>25.6</v>
      </c>
      <c r="D543" s="99">
        <v>99.9</v>
      </c>
      <c r="E543" s="99">
        <v>14.3</v>
      </c>
      <c r="F543" s="99">
        <v>8.9</v>
      </c>
      <c r="G543" s="99">
        <v>466.9</v>
      </c>
      <c r="H543" s="99">
        <v>14.7</v>
      </c>
      <c r="I543" s="99">
        <v>8.9</v>
      </c>
      <c r="J543" s="99">
        <v>167.4</v>
      </c>
      <c r="K543" s="99">
        <v>14.5</v>
      </c>
      <c r="L543" s="99">
        <v>8.4</v>
      </c>
      <c r="M543" s="99">
        <v>269.5</v>
      </c>
      <c r="N543" s="99">
        <v>57762.8</v>
      </c>
      <c r="O543" s="99">
        <v>37677</v>
      </c>
      <c r="P543" s="99">
        <f t="shared" si="16"/>
        <v>49.80000000000291</v>
      </c>
      <c r="Q543" s="99" t="b">
        <f t="shared" ca="1" si="17"/>
        <v>0</v>
      </c>
    </row>
    <row r="544" spans="1:17" s="103" customFormat="1">
      <c r="A544" s="95">
        <v>46118.645833333336</v>
      </c>
      <c r="B544" s="96">
        <v>46118.645833333336</v>
      </c>
      <c r="C544" s="99">
        <v>25.6</v>
      </c>
      <c r="D544" s="99">
        <v>100</v>
      </c>
      <c r="E544" s="99">
        <v>14.3</v>
      </c>
      <c r="F544" s="99">
        <v>8.9</v>
      </c>
      <c r="G544" s="99">
        <v>514.6</v>
      </c>
      <c r="H544" s="99">
        <v>14.7</v>
      </c>
      <c r="I544" s="99">
        <v>9</v>
      </c>
      <c r="J544" s="99">
        <v>167.2</v>
      </c>
      <c r="K544" s="99">
        <v>14.5</v>
      </c>
      <c r="L544" s="99">
        <v>8.3000000000000007</v>
      </c>
      <c r="M544" s="99">
        <v>273.2</v>
      </c>
      <c r="N544" s="99">
        <v>57792.5</v>
      </c>
      <c r="O544" s="99">
        <v>37697</v>
      </c>
      <c r="P544" s="99">
        <f t="shared" si="16"/>
        <v>49.69999999999709</v>
      </c>
      <c r="Q544" s="99" t="b">
        <f t="shared" ca="1" si="17"/>
        <v>0</v>
      </c>
    </row>
    <row r="545" spans="1:17" s="103" customFormat="1">
      <c r="A545" s="95">
        <v>46118.65625</v>
      </c>
      <c r="B545" s="96">
        <v>46118.65625</v>
      </c>
      <c r="C545" s="99">
        <v>25.6</v>
      </c>
      <c r="D545" s="99">
        <v>100</v>
      </c>
      <c r="E545" s="99">
        <v>14.3</v>
      </c>
      <c r="F545" s="99">
        <v>8.8000000000000007</v>
      </c>
      <c r="G545" s="99">
        <v>514.6</v>
      </c>
      <c r="H545" s="99">
        <v>14.7</v>
      </c>
      <c r="I545" s="99">
        <v>9</v>
      </c>
      <c r="J545" s="99">
        <v>165.7</v>
      </c>
      <c r="K545" s="99">
        <v>14.4</v>
      </c>
      <c r="L545" s="99">
        <v>8.4</v>
      </c>
      <c r="M545" s="99">
        <v>272.8</v>
      </c>
      <c r="N545" s="99">
        <v>57822.2</v>
      </c>
      <c r="O545" s="99">
        <v>37717</v>
      </c>
      <c r="P545" s="99">
        <f t="shared" si="16"/>
        <v>49.69999999999709</v>
      </c>
      <c r="Q545" s="99" t="b">
        <f t="shared" ca="1" si="17"/>
        <v>0</v>
      </c>
    </row>
    <row r="546" spans="1:17" s="103" customFormat="1">
      <c r="A546" s="95">
        <v>46118.666666666664</v>
      </c>
      <c r="B546" s="96">
        <v>46118.666666666664</v>
      </c>
      <c r="C546" s="99">
        <v>25.6</v>
      </c>
      <c r="D546" s="99">
        <v>99.7</v>
      </c>
      <c r="E546" s="99">
        <v>14.3</v>
      </c>
      <c r="F546" s="99">
        <v>8.8000000000000007</v>
      </c>
      <c r="G546" s="99">
        <v>480.4</v>
      </c>
      <c r="H546" s="99">
        <v>14.7</v>
      </c>
      <c r="I546" s="99">
        <v>9</v>
      </c>
      <c r="J546" s="99">
        <v>168.3</v>
      </c>
      <c r="K546" s="99">
        <v>14.4</v>
      </c>
      <c r="L546" s="99">
        <v>8.3000000000000007</v>
      </c>
      <c r="M546" s="99">
        <v>270.89999999999998</v>
      </c>
      <c r="N546" s="99">
        <v>57852</v>
      </c>
      <c r="O546" s="99">
        <v>37737</v>
      </c>
      <c r="P546" s="99">
        <f t="shared" si="16"/>
        <v>49.80000000000291</v>
      </c>
      <c r="Q546" s="99" t="b">
        <f t="shared" ca="1" si="17"/>
        <v>0</v>
      </c>
    </row>
    <row r="547" spans="1:17" s="103" customFormat="1">
      <c r="A547" s="95">
        <v>46118.677083333336</v>
      </c>
      <c r="B547" s="96">
        <v>46118.677083333336</v>
      </c>
      <c r="C547" s="99">
        <v>25.8</v>
      </c>
      <c r="D547" s="99">
        <v>99.4</v>
      </c>
      <c r="E547" s="99">
        <v>14.3</v>
      </c>
      <c r="F547" s="99">
        <v>8.8000000000000007</v>
      </c>
      <c r="G547" s="99">
        <v>467.8</v>
      </c>
      <c r="H547" s="99">
        <v>14.7</v>
      </c>
      <c r="I547" s="99">
        <v>9</v>
      </c>
      <c r="J547" s="99">
        <v>168</v>
      </c>
      <c r="K547" s="99">
        <v>14.3</v>
      </c>
      <c r="L547" s="99">
        <v>8.4</v>
      </c>
      <c r="M547" s="99">
        <v>271.39999999999998</v>
      </c>
      <c r="N547" s="99">
        <v>57880.5</v>
      </c>
      <c r="O547" s="99">
        <v>37756.199999999997</v>
      </c>
      <c r="P547" s="99">
        <f t="shared" si="16"/>
        <v>47.69999999999709</v>
      </c>
      <c r="Q547" s="99" t="b">
        <f t="shared" ca="1" si="17"/>
        <v>0</v>
      </c>
    </row>
    <row r="548" spans="1:17" s="103" customFormat="1">
      <c r="A548" s="95">
        <v>46118.6875</v>
      </c>
      <c r="B548" s="96">
        <v>46118.6875</v>
      </c>
      <c r="C548" s="99">
        <v>25.8</v>
      </c>
      <c r="D548" s="99">
        <v>99.3</v>
      </c>
      <c r="E548" s="99">
        <v>14.2</v>
      </c>
      <c r="F548" s="99">
        <v>8.9</v>
      </c>
      <c r="G548" s="99">
        <v>467.8</v>
      </c>
      <c r="H548" s="99">
        <v>14.7</v>
      </c>
      <c r="I548" s="99">
        <v>8.9</v>
      </c>
      <c r="J548" s="99">
        <v>165.4</v>
      </c>
      <c r="K548" s="99">
        <v>14.4</v>
      </c>
      <c r="L548" s="99">
        <v>8.3000000000000007</v>
      </c>
      <c r="M548" s="99">
        <v>273</v>
      </c>
      <c r="N548" s="99">
        <v>57909</v>
      </c>
      <c r="O548" s="99">
        <v>37775.5</v>
      </c>
      <c r="P548" s="99">
        <f t="shared" si="16"/>
        <v>47.80000000000291</v>
      </c>
      <c r="Q548" s="99" t="b">
        <f t="shared" ca="1" si="17"/>
        <v>0</v>
      </c>
    </row>
    <row r="549" spans="1:17" s="103" customFormat="1">
      <c r="A549" s="95">
        <v>46118.697916666664</v>
      </c>
      <c r="B549" s="96">
        <v>46118.697916666664</v>
      </c>
      <c r="C549" s="99">
        <v>25.9</v>
      </c>
      <c r="D549" s="99">
        <v>99.3</v>
      </c>
      <c r="E549" s="99">
        <v>14.2</v>
      </c>
      <c r="F549" s="99">
        <v>8.8000000000000007</v>
      </c>
      <c r="G549" s="99">
        <v>492.1</v>
      </c>
      <c r="H549" s="99">
        <v>14.7</v>
      </c>
      <c r="I549" s="99">
        <v>8.9</v>
      </c>
      <c r="J549" s="99">
        <v>170.3</v>
      </c>
      <c r="K549" s="99">
        <v>14.3</v>
      </c>
      <c r="L549" s="99">
        <v>8.3000000000000007</v>
      </c>
      <c r="M549" s="99">
        <v>271.60000000000002</v>
      </c>
      <c r="N549" s="99">
        <v>57937.5</v>
      </c>
      <c r="O549" s="99">
        <v>37794.800000000003</v>
      </c>
      <c r="P549" s="99">
        <f t="shared" si="16"/>
        <v>47.80000000000291</v>
      </c>
      <c r="Q549" s="99" t="b">
        <f t="shared" ca="1" si="17"/>
        <v>0</v>
      </c>
    </row>
    <row r="550" spans="1:17" s="103" customFormat="1">
      <c r="A550" s="95">
        <v>46118.708333333336</v>
      </c>
      <c r="B550" s="96">
        <v>46118.708333333336</v>
      </c>
      <c r="C550" s="99">
        <v>25.6</v>
      </c>
      <c r="D550" s="99">
        <v>99</v>
      </c>
      <c r="E550" s="99">
        <v>14.2</v>
      </c>
      <c r="F550" s="99">
        <v>8.8000000000000007</v>
      </c>
      <c r="G550" s="99">
        <v>492.1</v>
      </c>
      <c r="H550" s="99">
        <v>14.6</v>
      </c>
      <c r="I550" s="99">
        <v>8.9</v>
      </c>
      <c r="J550" s="99">
        <v>168.9</v>
      </c>
      <c r="K550" s="99">
        <v>14.3</v>
      </c>
      <c r="L550" s="99">
        <v>8.3000000000000007</v>
      </c>
      <c r="M550" s="99">
        <v>269.10000000000002</v>
      </c>
      <c r="N550" s="99">
        <v>57966</v>
      </c>
      <c r="O550" s="99">
        <v>37814</v>
      </c>
      <c r="P550" s="99">
        <f t="shared" si="16"/>
        <v>47.69999999999709</v>
      </c>
      <c r="Q550" s="99" t="b">
        <f t="shared" ca="1" si="17"/>
        <v>0</v>
      </c>
    </row>
    <row r="551" spans="1:17" s="103" customFormat="1">
      <c r="A551" s="95">
        <v>46118.71875</v>
      </c>
      <c r="B551" s="96">
        <v>46118.71875</v>
      </c>
      <c r="C551" s="99">
        <v>25.4</v>
      </c>
      <c r="D551" s="99">
        <v>99.6</v>
      </c>
      <c r="E551" s="99">
        <v>14.2</v>
      </c>
      <c r="F551" s="99">
        <v>8.8000000000000007</v>
      </c>
      <c r="G551" s="99">
        <v>502.9</v>
      </c>
      <c r="H551" s="99">
        <v>14.5</v>
      </c>
      <c r="I551" s="99">
        <v>8.9</v>
      </c>
      <c r="J551" s="99">
        <v>166.9</v>
      </c>
      <c r="K551" s="99">
        <v>14.1</v>
      </c>
      <c r="L551" s="99">
        <v>8.1999999999999993</v>
      </c>
      <c r="M551" s="99">
        <v>269.7</v>
      </c>
      <c r="N551" s="99">
        <v>57995</v>
      </c>
      <c r="O551" s="99">
        <v>37833.199999999997</v>
      </c>
      <c r="P551" s="99">
        <f t="shared" si="16"/>
        <v>48.19999999999709</v>
      </c>
      <c r="Q551" s="99" t="b">
        <f t="shared" ca="1" si="17"/>
        <v>0</v>
      </c>
    </row>
    <row r="552" spans="1:17" s="103" customFormat="1">
      <c r="A552" s="95">
        <v>46118.729166666664</v>
      </c>
      <c r="B552" s="96">
        <v>46118.729166666664</v>
      </c>
      <c r="C552" s="99">
        <v>25.4</v>
      </c>
      <c r="D552" s="99">
        <v>100</v>
      </c>
      <c r="E552" s="99">
        <v>14.2</v>
      </c>
      <c r="F552" s="99">
        <v>8.8000000000000007</v>
      </c>
      <c r="G552" s="99">
        <v>503.8</v>
      </c>
      <c r="H552" s="99">
        <v>14.5</v>
      </c>
      <c r="I552" s="99">
        <v>8.8000000000000007</v>
      </c>
      <c r="J552" s="99">
        <v>167.4</v>
      </c>
      <c r="K552" s="99">
        <v>14.1</v>
      </c>
      <c r="L552" s="99">
        <v>8.1</v>
      </c>
      <c r="M552" s="99">
        <v>269.5</v>
      </c>
      <c r="N552" s="99">
        <v>58024</v>
      </c>
      <c r="O552" s="99">
        <v>37852.5</v>
      </c>
      <c r="P552" s="99">
        <f t="shared" si="16"/>
        <v>48.30000000000291</v>
      </c>
      <c r="Q552" s="99" t="b">
        <f t="shared" ca="1" si="17"/>
        <v>0</v>
      </c>
    </row>
    <row r="553" spans="1:17" s="103" customFormat="1">
      <c r="A553" s="95">
        <v>46118.739583333336</v>
      </c>
      <c r="B553" s="96">
        <v>46118.739583333336</v>
      </c>
      <c r="C553" s="99">
        <v>25.3</v>
      </c>
      <c r="D553" s="99">
        <v>100</v>
      </c>
      <c r="E553" s="99">
        <v>14</v>
      </c>
      <c r="F553" s="99">
        <v>8.8000000000000007</v>
      </c>
      <c r="G553" s="99">
        <v>503.8</v>
      </c>
      <c r="H553" s="99">
        <v>14.4</v>
      </c>
      <c r="I553" s="99">
        <v>8.6999999999999993</v>
      </c>
      <c r="J553" s="99">
        <v>167.7</v>
      </c>
      <c r="K553" s="99">
        <v>14.1</v>
      </c>
      <c r="L553" s="99">
        <v>8</v>
      </c>
      <c r="M553" s="99">
        <v>268.10000000000002</v>
      </c>
      <c r="N553" s="99">
        <v>58053</v>
      </c>
      <c r="O553" s="99">
        <v>37871.800000000003</v>
      </c>
      <c r="P553" s="99">
        <f t="shared" si="16"/>
        <v>48.30000000000291</v>
      </c>
      <c r="Q553" s="99" t="b">
        <f t="shared" ca="1" si="17"/>
        <v>0</v>
      </c>
    </row>
    <row r="554" spans="1:17" s="103" customFormat="1">
      <c r="A554" s="95">
        <v>46118.75</v>
      </c>
      <c r="B554" s="96">
        <v>46118.75</v>
      </c>
      <c r="C554" s="99">
        <v>25.4</v>
      </c>
      <c r="D554" s="99">
        <v>100</v>
      </c>
      <c r="E554" s="99">
        <v>13.9</v>
      </c>
      <c r="F554" s="99">
        <v>8.6999999999999993</v>
      </c>
      <c r="G554" s="99">
        <v>470.5</v>
      </c>
      <c r="H554" s="99">
        <v>14.3</v>
      </c>
      <c r="I554" s="99">
        <v>8.6999999999999993</v>
      </c>
      <c r="J554" s="99">
        <v>167.7</v>
      </c>
      <c r="K554" s="99">
        <v>14</v>
      </c>
      <c r="L554" s="99">
        <v>8</v>
      </c>
      <c r="M554" s="99">
        <v>267.5</v>
      </c>
      <c r="N554" s="99">
        <v>58082</v>
      </c>
      <c r="O554" s="99">
        <v>37891</v>
      </c>
      <c r="P554" s="99">
        <f t="shared" si="16"/>
        <v>48.19999999999709</v>
      </c>
      <c r="Q554" s="99" t="b">
        <f t="shared" ca="1" si="17"/>
        <v>0</v>
      </c>
    </row>
    <row r="555" spans="1:17" s="103" customFormat="1">
      <c r="A555" s="95">
        <v>46118.760416666664</v>
      </c>
      <c r="B555" s="96">
        <v>46118.760416666664</v>
      </c>
      <c r="C555" s="99">
        <v>25.2</v>
      </c>
      <c r="D555" s="99">
        <v>100</v>
      </c>
      <c r="E555" s="99">
        <v>13.9</v>
      </c>
      <c r="F555" s="99">
        <v>8.6999999999999993</v>
      </c>
      <c r="G555" s="99">
        <v>448.9</v>
      </c>
      <c r="H555" s="99">
        <v>14.2</v>
      </c>
      <c r="I555" s="99">
        <v>8.6999999999999993</v>
      </c>
      <c r="J555" s="99">
        <v>166.3</v>
      </c>
      <c r="K555" s="99">
        <v>13.9</v>
      </c>
      <c r="L555" s="99">
        <v>7.9</v>
      </c>
      <c r="M555" s="99">
        <v>268.10000000000002</v>
      </c>
      <c r="N555" s="99">
        <v>58109.8</v>
      </c>
      <c r="O555" s="99">
        <v>37910</v>
      </c>
      <c r="P555" s="99">
        <f t="shared" si="16"/>
        <v>46.80000000000291</v>
      </c>
      <c r="Q555" s="99" t="b">
        <f t="shared" ca="1" si="17"/>
        <v>0</v>
      </c>
    </row>
    <row r="556" spans="1:17" s="103" customFormat="1">
      <c r="A556" s="95">
        <v>46118.770833333336</v>
      </c>
      <c r="B556" s="96">
        <v>46118.770833333336</v>
      </c>
      <c r="C556" s="99">
        <v>25.3</v>
      </c>
      <c r="D556" s="99">
        <v>100</v>
      </c>
      <c r="E556" s="99">
        <v>14</v>
      </c>
      <c r="F556" s="99">
        <v>8.8000000000000007</v>
      </c>
      <c r="G556" s="99">
        <v>448.9</v>
      </c>
      <c r="H556" s="99">
        <v>14.2</v>
      </c>
      <c r="I556" s="99">
        <v>8.6999999999999993</v>
      </c>
      <c r="J556" s="99">
        <v>167.4</v>
      </c>
      <c r="K556" s="99">
        <v>13.9</v>
      </c>
      <c r="L556" s="99">
        <v>7.9</v>
      </c>
      <c r="M556" s="99">
        <v>265.5</v>
      </c>
      <c r="N556" s="99">
        <v>58137.5</v>
      </c>
      <c r="O556" s="99">
        <v>37929</v>
      </c>
      <c r="P556" s="99">
        <f t="shared" si="16"/>
        <v>46.69999999999709</v>
      </c>
      <c r="Q556" s="99" t="b">
        <f t="shared" ca="1" si="17"/>
        <v>0</v>
      </c>
    </row>
    <row r="557" spans="1:17" s="103" customFormat="1">
      <c r="A557" s="95">
        <v>46118.78125</v>
      </c>
      <c r="B557" s="96">
        <v>46118.78125</v>
      </c>
      <c r="C557" s="99">
        <v>25.2</v>
      </c>
      <c r="D557" s="99">
        <v>100</v>
      </c>
      <c r="E557" s="99">
        <v>13.8</v>
      </c>
      <c r="F557" s="99">
        <v>8.6999999999999993</v>
      </c>
      <c r="G557" s="99">
        <v>459.7</v>
      </c>
      <c r="H557" s="99">
        <v>14.1</v>
      </c>
      <c r="I557" s="99">
        <v>8.6</v>
      </c>
      <c r="J557" s="99">
        <v>168.6</v>
      </c>
      <c r="K557" s="99">
        <v>13.8</v>
      </c>
      <c r="L557" s="99">
        <v>7.8</v>
      </c>
      <c r="M557" s="99">
        <v>269.10000000000002</v>
      </c>
      <c r="N557" s="99">
        <v>58165.2</v>
      </c>
      <c r="O557" s="99">
        <v>37948</v>
      </c>
      <c r="P557" s="99">
        <f t="shared" si="16"/>
        <v>46.69999999999709</v>
      </c>
      <c r="Q557" s="99" t="b">
        <f t="shared" ca="1" si="17"/>
        <v>0</v>
      </c>
    </row>
    <row r="558" spans="1:17" s="103" customFormat="1">
      <c r="A558" s="95">
        <v>46118.791666666664</v>
      </c>
      <c r="B558" s="96">
        <v>46118.791666666664</v>
      </c>
      <c r="C558" s="99">
        <v>25.2</v>
      </c>
      <c r="D558" s="99">
        <v>100</v>
      </c>
      <c r="E558" s="99">
        <v>13.8</v>
      </c>
      <c r="F558" s="99">
        <v>8.6999999999999993</v>
      </c>
      <c r="G558" s="99">
        <v>459.7</v>
      </c>
      <c r="H558" s="99">
        <v>14</v>
      </c>
      <c r="I558" s="99">
        <v>8.5</v>
      </c>
      <c r="J558" s="99">
        <v>167.4</v>
      </c>
      <c r="K558" s="99">
        <v>13.7</v>
      </c>
      <c r="L558" s="99">
        <v>7.7</v>
      </c>
      <c r="M558" s="99">
        <v>268.7</v>
      </c>
      <c r="N558" s="99">
        <v>58193</v>
      </c>
      <c r="O558" s="99">
        <v>37967</v>
      </c>
      <c r="P558" s="99">
        <f t="shared" si="16"/>
        <v>46.80000000000291</v>
      </c>
      <c r="Q558" s="99" t="b">
        <f t="shared" ca="1" si="17"/>
        <v>0</v>
      </c>
    </row>
    <row r="559" spans="1:17" s="103" customFormat="1">
      <c r="A559" s="95">
        <v>46118.802083333336</v>
      </c>
      <c r="B559" s="96">
        <v>46118.802083333336</v>
      </c>
      <c r="C559" s="99">
        <v>25.2</v>
      </c>
      <c r="D559" s="99">
        <v>100</v>
      </c>
      <c r="E559" s="99">
        <v>13.6</v>
      </c>
      <c r="F559" s="99">
        <v>8.6</v>
      </c>
      <c r="G559" s="99">
        <v>386.8</v>
      </c>
      <c r="H559" s="99">
        <v>14</v>
      </c>
      <c r="I559" s="99">
        <v>8.4</v>
      </c>
      <c r="J559" s="99">
        <v>164.5</v>
      </c>
      <c r="K559" s="99">
        <v>13.7</v>
      </c>
      <c r="L559" s="99">
        <v>7.7</v>
      </c>
      <c r="M559" s="99">
        <v>261.2</v>
      </c>
      <c r="N559" s="99">
        <v>58214.8</v>
      </c>
      <c r="O559" s="99">
        <v>37983</v>
      </c>
      <c r="P559" s="99">
        <f t="shared" si="16"/>
        <v>37.80000000000291</v>
      </c>
      <c r="Q559" s="99" t="b">
        <f t="shared" ca="1" si="17"/>
        <v>0</v>
      </c>
    </row>
    <row r="560" spans="1:17" s="103" customFormat="1">
      <c r="A560" s="95">
        <v>46118.8125</v>
      </c>
      <c r="B560" s="96">
        <v>46118.8125</v>
      </c>
      <c r="C560" s="99">
        <v>25.1</v>
      </c>
      <c r="D560" s="99">
        <v>100</v>
      </c>
      <c r="E560" s="99">
        <v>13.6</v>
      </c>
      <c r="F560" s="99">
        <v>8.6</v>
      </c>
      <c r="G560" s="99">
        <v>448.9</v>
      </c>
      <c r="H560" s="99">
        <v>13.9</v>
      </c>
      <c r="I560" s="99">
        <v>8.4</v>
      </c>
      <c r="J560" s="99">
        <v>163.4</v>
      </c>
      <c r="K560" s="99">
        <v>13.6</v>
      </c>
      <c r="L560" s="99">
        <v>7.7</v>
      </c>
      <c r="M560" s="99">
        <v>259.8</v>
      </c>
      <c r="N560" s="99">
        <v>58236.5</v>
      </c>
      <c r="O560" s="99">
        <v>37999</v>
      </c>
      <c r="P560" s="99">
        <f t="shared" si="16"/>
        <v>37.69999999999709</v>
      </c>
      <c r="Q560" s="99" t="b">
        <f t="shared" ca="1" si="17"/>
        <v>0</v>
      </c>
    </row>
    <row r="561" spans="1:17" s="103" customFormat="1">
      <c r="A561" s="95">
        <v>46118.822916666664</v>
      </c>
      <c r="B561" s="96">
        <v>46118.822916666664</v>
      </c>
      <c r="C561" s="99">
        <v>25</v>
      </c>
      <c r="D561" s="99">
        <v>100</v>
      </c>
      <c r="E561" s="99">
        <v>13.6</v>
      </c>
      <c r="F561" s="99">
        <v>8.5</v>
      </c>
      <c r="G561" s="99">
        <v>448.9</v>
      </c>
      <c r="H561" s="99">
        <v>13.9</v>
      </c>
      <c r="I561" s="99">
        <v>8.3000000000000007</v>
      </c>
      <c r="J561" s="99">
        <v>165.7</v>
      </c>
      <c r="K561" s="99">
        <v>13.5</v>
      </c>
      <c r="L561" s="99">
        <v>7.6</v>
      </c>
      <c r="M561" s="99">
        <v>261.8</v>
      </c>
      <c r="N561" s="99">
        <v>58258.2</v>
      </c>
      <c r="O561" s="99">
        <v>38015</v>
      </c>
      <c r="P561" s="99">
        <f t="shared" si="16"/>
        <v>37.69999999999709</v>
      </c>
      <c r="Q561" s="99" t="b">
        <f t="shared" ca="1" si="17"/>
        <v>0</v>
      </c>
    </row>
    <row r="562" spans="1:17" s="103" customFormat="1">
      <c r="A562" s="95">
        <v>46118.833333333336</v>
      </c>
      <c r="B562" s="96">
        <v>46118.833333333336</v>
      </c>
      <c r="C562" s="99">
        <v>25.1</v>
      </c>
      <c r="D562" s="99">
        <v>100</v>
      </c>
      <c r="E562" s="99">
        <v>13.3</v>
      </c>
      <c r="F562" s="99">
        <v>8.5</v>
      </c>
      <c r="G562" s="99">
        <v>476.8</v>
      </c>
      <c r="H562" s="99">
        <v>13.2</v>
      </c>
      <c r="I562" s="99">
        <v>8.4</v>
      </c>
      <c r="J562" s="99">
        <v>183.1</v>
      </c>
      <c r="K562" s="99">
        <v>13.5</v>
      </c>
      <c r="L562" s="99">
        <v>7.9</v>
      </c>
      <c r="M562" s="99">
        <v>235.5</v>
      </c>
      <c r="N562" s="99">
        <v>58280</v>
      </c>
      <c r="O562" s="99">
        <v>38031</v>
      </c>
      <c r="P562" s="99">
        <f t="shared" si="16"/>
        <v>37.80000000000291</v>
      </c>
      <c r="Q562" s="99" t="b">
        <f t="shared" ca="1" si="17"/>
        <v>0</v>
      </c>
    </row>
    <row r="563" spans="1:17" s="103" customFormat="1">
      <c r="A563" s="95">
        <v>46118.84375</v>
      </c>
      <c r="B563" s="96">
        <v>46118.84375</v>
      </c>
      <c r="C563" s="99">
        <v>24.9</v>
      </c>
      <c r="D563" s="99">
        <v>100</v>
      </c>
      <c r="E563" s="99">
        <v>13.3</v>
      </c>
      <c r="F563" s="99">
        <v>8.5</v>
      </c>
      <c r="G563" s="99">
        <v>448.9</v>
      </c>
      <c r="H563" s="99">
        <v>13.8</v>
      </c>
      <c r="I563" s="99">
        <v>9.3000000000000007</v>
      </c>
      <c r="J563" s="99">
        <v>182.6</v>
      </c>
      <c r="K563" s="99">
        <v>13.6</v>
      </c>
      <c r="L563" s="99">
        <v>8.6</v>
      </c>
      <c r="M563" s="99">
        <v>233.1</v>
      </c>
      <c r="N563" s="99">
        <v>58290</v>
      </c>
      <c r="O563" s="99">
        <v>38039.5</v>
      </c>
      <c r="P563" s="99">
        <f t="shared" si="16"/>
        <v>18.5</v>
      </c>
      <c r="Q563" s="99" t="b">
        <f t="shared" ca="1" si="17"/>
        <v>0</v>
      </c>
    </row>
    <row r="564" spans="1:17" s="103" customFormat="1">
      <c r="A564" s="95">
        <v>46118.854166666664</v>
      </c>
      <c r="B564" s="96">
        <v>46118.854166666664</v>
      </c>
      <c r="C564" s="99">
        <v>25</v>
      </c>
      <c r="D564" s="99">
        <v>100</v>
      </c>
      <c r="E564" s="99">
        <v>13.5</v>
      </c>
      <c r="F564" s="99">
        <v>9.9</v>
      </c>
      <c r="G564" s="99">
        <v>448.9</v>
      </c>
      <c r="H564" s="99">
        <v>14.2</v>
      </c>
      <c r="I564" s="99">
        <v>9.6</v>
      </c>
      <c r="J564" s="99">
        <v>182.6</v>
      </c>
      <c r="K564" s="99">
        <v>13.9</v>
      </c>
      <c r="L564" s="99">
        <v>8.9</v>
      </c>
      <c r="M564" s="99">
        <v>231.1</v>
      </c>
      <c r="N564" s="99">
        <v>58300</v>
      </c>
      <c r="O564" s="99">
        <v>38048</v>
      </c>
      <c r="P564" s="99">
        <f t="shared" si="16"/>
        <v>18.5</v>
      </c>
      <c r="Q564" s="99" t="b">
        <f t="shared" ca="1" si="17"/>
        <v>0</v>
      </c>
    </row>
    <row r="565" spans="1:17" s="103" customFormat="1">
      <c r="A565" s="95">
        <v>46118.864583333336</v>
      </c>
      <c r="B565" s="96">
        <v>46118.864583333336</v>
      </c>
      <c r="C565" s="99">
        <v>25.1</v>
      </c>
      <c r="D565" s="99">
        <v>100</v>
      </c>
      <c r="E565" s="99">
        <v>13.9</v>
      </c>
      <c r="F565" s="99">
        <v>9.6999999999999993</v>
      </c>
      <c r="G565" s="99">
        <v>412</v>
      </c>
      <c r="H565" s="99">
        <v>14.3</v>
      </c>
      <c r="I565" s="99">
        <v>9.3000000000000007</v>
      </c>
      <c r="J565" s="99">
        <v>180.5</v>
      </c>
      <c r="K565" s="99">
        <v>14.1</v>
      </c>
      <c r="L565" s="99">
        <v>8.6999999999999993</v>
      </c>
      <c r="M565" s="99">
        <v>236.6</v>
      </c>
      <c r="N565" s="99">
        <v>58310</v>
      </c>
      <c r="O565" s="99">
        <v>38056.5</v>
      </c>
      <c r="P565" s="99">
        <f t="shared" si="16"/>
        <v>18.5</v>
      </c>
      <c r="Q565" s="99" t="b">
        <f t="shared" ca="1" si="17"/>
        <v>0</v>
      </c>
    </row>
    <row r="566" spans="1:17" s="103" customFormat="1">
      <c r="A566" s="95">
        <v>46118.875</v>
      </c>
      <c r="B566" s="96">
        <v>46118.875</v>
      </c>
      <c r="C566" s="99">
        <v>25.1</v>
      </c>
      <c r="D566" s="99">
        <v>100</v>
      </c>
      <c r="E566" s="99">
        <v>13.9</v>
      </c>
      <c r="F566" s="99">
        <v>9.6999999999999993</v>
      </c>
      <c r="G566" s="99">
        <v>412</v>
      </c>
      <c r="H566" s="99">
        <v>14.3</v>
      </c>
      <c r="I566" s="99">
        <v>9.1999999999999993</v>
      </c>
      <c r="J566" s="99">
        <v>200</v>
      </c>
      <c r="K566" s="99">
        <v>14.2</v>
      </c>
      <c r="L566" s="99">
        <v>9.1</v>
      </c>
      <c r="M566" s="99">
        <v>203.8</v>
      </c>
      <c r="N566" s="99">
        <v>58320</v>
      </c>
      <c r="O566" s="99">
        <v>38065</v>
      </c>
      <c r="P566" s="99">
        <f t="shared" si="16"/>
        <v>18.5</v>
      </c>
      <c r="Q566" s="99" t="b">
        <f t="shared" ca="1" si="17"/>
        <v>0</v>
      </c>
    </row>
    <row r="567" spans="1:17" s="103" customFormat="1">
      <c r="A567" s="95">
        <v>46118.885416666664</v>
      </c>
      <c r="B567" s="96">
        <v>46118.885416666664</v>
      </c>
      <c r="C567" s="99">
        <v>25.1</v>
      </c>
      <c r="D567" s="99">
        <v>100</v>
      </c>
      <c r="E567" s="99">
        <v>13.6</v>
      </c>
      <c r="F567" s="99">
        <v>9.6</v>
      </c>
      <c r="G567" s="99">
        <v>510.1</v>
      </c>
      <c r="H567" s="99">
        <v>14.9</v>
      </c>
      <c r="I567" s="99">
        <v>9.1999999999999993</v>
      </c>
      <c r="J567" s="99">
        <v>200</v>
      </c>
      <c r="K567" s="99">
        <v>14.7</v>
      </c>
      <c r="L567" s="99">
        <v>9</v>
      </c>
      <c r="M567" s="99">
        <v>207.1</v>
      </c>
      <c r="N567" s="99">
        <v>58320</v>
      </c>
      <c r="O567" s="99">
        <v>38065</v>
      </c>
      <c r="P567" s="99">
        <f t="shared" si="16"/>
        <v>0</v>
      </c>
      <c r="Q567" s="99" t="b">
        <f t="shared" ca="1" si="17"/>
        <v>0</v>
      </c>
    </row>
    <row r="568" spans="1:17" s="103" customFormat="1">
      <c r="A568" s="95">
        <v>46118.895833333336</v>
      </c>
      <c r="B568" s="96">
        <v>46118.895833333336</v>
      </c>
      <c r="C568" s="99">
        <v>25.1</v>
      </c>
      <c r="D568" s="99">
        <v>100</v>
      </c>
      <c r="E568" s="99">
        <v>13.6</v>
      </c>
      <c r="F568" s="99">
        <v>9.6</v>
      </c>
      <c r="G568" s="99">
        <v>456.1</v>
      </c>
      <c r="H568" s="99">
        <v>15.2</v>
      </c>
      <c r="I568" s="99">
        <v>8.9</v>
      </c>
      <c r="J568" s="99">
        <v>200</v>
      </c>
      <c r="K568" s="99">
        <v>15</v>
      </c>
      <c r="L568" s="99">
        <v>8.6999999999999993</v>
      </c>
      <c r="M568" s="99">
        <v>214.2</v>
      </c>
      <c r="N568" s="99">
        <v>58320</v>
      </c>
      <c r="O568" s="99">
        <v>38065</v>
      </c>
      <c r="P568" s="99">
        <f t="shared" si="16"/>
        <v>0</v>
      </c>
      <c r="Q568" s="99" t="b">
        <f t="shared" ca="1" si="17"/>
        <v>0</v>
      </c>
    </row>
    <row r="569" spans="1:17" s="103" customFormat="1">
      <c r="A569" s="95">
        <v>46118.90625</v>
      </c>
      <c r="B569" s="96">
        <v>46118.90625</v>
      </c>
      <c r="C569" s="99">
        <v>25.1</v>
      </c>
      <c r="D569" s="99">
        <v>100</v>
      </c>
      <c r="E569" s="99">
        <v>13.7</v>
      </c>
      <c r="F569" s="99">
        <v>9.6</v>
      </c>
      <c r="G569" s="99">
        <v>456.1</v>
      </c>
      <c r="H569" s="99">
        <v>15.4</v>
      </c>
      <c r="I569" s="99">
        <v>8.6</v>
      </c>
      <c r="J569" s="99">
        <v>200</v>
      </c>
      <c r="K569" s="99">
        <v>15.2</v>
      </c>
      <c r="L569" s="99">
        <v>8.5</v>
      </c>
      <c r="M569" s="99">
        <v>215.2</v>
      </c>
      <c r="N569" s="99">
        <v>58320</v>
      </c>
      <c r="O569" s="99">
        <v>38065</v>
      </c>
      <c r="P569" s="99">
        <f t="shared" si="16"/>
        <v>0</v>
      </c>
      <c r="Q569" s="99" t="b">
        <f t="shared" ca="1" si="17"/>
        <v>0</v>
      </c>
    </row>
    <row r="570" spans="1:17" s="103" customFormat="1">
      <c r="A570" s="95">
        <v>46118.916666666664</v>
      </c>
      <c r="B570" s="96">
        <v>46118.916666666664</v>
      </c>
      <c r="C570" s="99">
        <v>25</v>
      </c>
      <c r="D570" s="99">
        <v>100</v>
      </c>
      <c r="E570" s="99">
        <v>13.6</v>
      </c>
      <c r="F570" s="99">
        <v>9.5</v>
      </c>
      <c r="G570" s="99">
        <v>444.4</v>
      </c>
      <c r="H570" s="99">
        <v>15.5</v>
      </c>
      <c r="I570" s="99">
        <v>8.3000000000000007</v>
      </c>
      <c r="J570" s="99">
        <v>200</v>
      </c>
      <c r="K570" s="99">
        <v>15.2</v>
      </c>
      <c r="L570" s="99">
        <v>8.1999999999999993</v>
      </c>
      <c r="M570" s="99">
        <v>216.4</v>
      </c>
      <c r="N570" s="99">
        <v>58320</v>
      </c>
      <c r="O570" s="99">
        <v>38065</v>
      </c>
      <c r="P570" s="99">
        <f t="shared" si="16"/>
        <v>0</v>
      </c>
      <c r="Q570" s="99" t="b">
        <f t="shared" ca="1" si="17"/>
        <v>0</v>
      </c>
    </row>
    <row r="571" spans="1:17" s="103" customFormat="1">
      <c r="A571" s="95">
        <v>46118.927083333336</v>
      </c>
      <c r="B571" s="96">
        <v>46118.927083333336</v>
      </c>
      <c r="C571" s="99">
        <v>25</v>
      </c>
      <c r="D571" s="99">
        <v>100</v>
      </c>
      <c r="E571" s="99">
        <v>13.6</v>
      </c>
      <c r="F571" s="99">
        <v>9.5</v>
      </c>
      <c r="G571" s="99">
        <v>441.7</v>
      </c>
      <c r="H571" s="99">
        <v>15.4</v>
      </c>
      <c r="I571" s="99">
        <v>8.1999999999999993</v>
      </c>
      <c r="J571" s="99">
        <v>200</v>
      </c>
      <c r="K571" s="99">
        <v>15.1</v>
      </c>
      <c r="L571" s="99">
        <v>8</v>
      </c>
      <c r="M571" s="99">
        <v>221.9</v>
      </c>
      <c r="N571" s="99">
        <v>58320</v>
      </c>
      <c r="O571" s="99">
        <v>38065</v>
      </c>
      <c r="P571" s="99">
        <f t="shared" si="16"/>
        <v>0</v>
      </c>
      <c r="Q571" s="99" t="b">
        <f t="shared" ca="1" si="17"/>
        <v>0</v>
      </c>
    </row>
    <row r="572" spans="1:17" s="103" customFormat="1">
      <c r="A572" s="95">
        <v>46118.9375</v>
      </c>
      <c r="B572" s="96">
        <v>46118.9375</v>
      </c>
      <c r="C572" s="99">
        <v>25</v>
      </c>
      <c r="D572" s="99">
        <v>100</v>
      </c>
      <c r="E572" s="99">
        <v>13.4</v>
      </c>
      <c r="F572" s="99">
        <v>9.4</v>
      </c>
      <c r="G572" s="99">
        <v>441.7</v>
      </c>
      <c r="H572" s="99">
        <v>15.2</v>
      </c>
      <c r="I572" s="99">
        <v>8.1</v>
      </c>
      <c r="J572" s="99">
        <v>200</v>
      </c>
      <c r="K572" s="99">
        <v>14.9</v>
      </c>
      <c r="L572" s="99">
        <v>8</v>
      </c>
      <c r="M572" s="99">
        <v>214.2</v>
      </c>
      <c r="N572" s="99">
        <v>58320</v>
      </c>
      <c r="O572" s="99">
        <v>38065</v>
      </c>
      <c r="P572" s="99">
        <f t="shared" si="16"/>
        <v>0</v>
      </c>
      <c r="Q572" s="99" t="b">
        <f t="shared" ca="1" si="17"/>
        <v>0</v>
      </c>
    </row>
    <row r="573" spans="1:17" s="103" customFormat="1">
      <c r="A573" s="95">
        <v>46118.947916666664</v>
      </c>
      <c r="B573" s="96">
        <v>46118.947916666664</v>
      </c>
      <c r="C573" s="99">
        <v>25</v>
      </c>
      <c r="D573" s="99">
        <v>100</v>
      </c>
      <c r="E573" s="99">
        <v>13.2</v>
      </c>
      <c r="F573" s="99">
        <v>9.6999999999999993</v>
      </c>
      <c r="G573" s="99">
        <v>474.1</v>
      </c>
      <c r="H573" s="99">
        <v>15.1</v>
      </c>
      <c r="I573" s="99">
        <v>8.1</v>
      </c>
      <c r="J573" s="99">
        <v>200</v>
      </c>
      <c r="K573" s="99">
        <v>14.9</v>
      </c>
      <c r="L573" s="99">
        <v>8</v>
      </c>
      <c r="M573" s="99">
        <v>217.4</v>
      </c>
      <c r="N573" s="99">
        <v>58320</v>
      </c>
      <c r="O573" s="99">
        <v>38065</v>
      </c>
      <c r="P573" s="99">
        <f t="shared" si="16"/>
        <v>0</v>
      </c>
      <c r="Q573" s="99" t="b">
        <f t="shared" ca="1" si="17"/>
        <v>0</v>
      </c>
    </row>
    <row r="574" spans="1:17" s="103" customFormat="1">
      <c r="A574" s="95">
        <v>46118.958333333336</v>
      </c>
      <c r="B574" s="96">
        <v>46118.958333333336</v>
      </c>
      <c r="C574" s="99">
        <v>25</v>
      </c>
      <c r="D574" s="99">
        <v>100</v>
      </c>
      <c r="E574" s="99">
        <v>13.2</v>
      </c>
      <c r="F574" s="99">
        <v>9.6999999999999993</v>
      </c>
      <c r="G574" s="99">
        <v>474.1</v>
      </c>
      <c r="H574" s="99">
        <v>14.8</v>
      </c>
      <c r="I574" s="99">
        <v>9.4</v>
      </c>
      <c r="J574" s="99">
        <v>200</v>
      </c>
      <c r="K574" s="99">
        <v>14.5</v>
      </c>
      <c r="L574" s="99">
        <v>9.3000000000000007</v>
      </c>
      <c r="M574" s="99">
        <v>216.6</v>
      </c>
      <c r="N574" s="99">
        <v>58320</v>
      </c>
      <c r="O574" s="99">
        <v>38065</v>
      </c>
      <c r="P574" s="99">
        <f t="shared" si="16"/>
        <v>0</v>
      </c>
      <c r="Q574" s="99" t="b">
        <f t="shared" ca="1" si="17"/>
        <v>0</v>
      </c>
    </row>
    <row r="575" spans="1:17" s="103" customFormat="1">
      <c r="A575" s="95">
        <v>46118.96875</v>
      </c>
      <c r="B575" s="96">
        <v>46118.96875</v>
      </c>
      <c r="C575" s="99">
        <v>25</v>
      </c>
      <c r="D575" s="99">
        <v>100</v>
      </c>
      <c r="E575" s="99">
        <v>13.3</v>
      </c>
      <c r="F575" s="99">
        <v>10.8</v>
      </c>
      <c r="G575" s="99">
        <v>457</v>
      </c>
      <c r="H575" s="99">
        <v>14.6</v>
      </c>
      <c r="I575" s="99">
        <v>9.4</v>
      </c>
      <c r="J575" s="99">
        <v>200</v>
      </c>
      <c r="K575" s="99">
        <v>14.3</v>
      </c>
      <c r="L575" s="99">
        <v>9.3000000000000007</v>
      </c>
      <c r="M575" s="99">
        <v>215.4</v>
      </c>
      <c r="N575" s="99">
        <v>58320</v>
      </c>
      <c r="O575" s="99">
        <v>38065</v>
      </c>
      <c r="P575" s="99">
        <f t="shared" si="16"/>
        <v>0</v>
      </c>
      <c r="Q575" s="99" t="b">
        <f t="shared" ca="1" si="17"/>
        <v>0</v>
      </c>
    </row>
    <row r="576" spans="1:17" s="103" customFormat="1">
      <c r="A576" s="95">
        <v>46118.979166666664</v>
      </c>
      <c r="B576" s="96">
        <v>46118.979166666664</v>
      </c>
      <c r="C576" s="99">
        <v>25</v>
      </c>
      <c r="D576" s="99">
        <v>100</v>
      </c>
      <c r="E576" s="99">
        <v>13.3</v>
      </c>
      <c r="F576" s="99">
        <v>10.8</v>
      </c>
      <c r="G576" s="99">
        <v>465.1</v>
      </c>
      <c r="H576" s="99">
        <v>14.9</v>
      </c>
      <c r="I576" s="99">
        <v>9.5</v>
      </c>
      <c r="J576" s="99">
        <v>200</v>
      </c>
      <c r="K576" s="99">
        <v>14.6</v>
      </c>
      <c r="L576" s="99">
        <v>9.4</v>
      </c>
      <c r="M576" s="99">
        <v>211.7</v>
      </c>
      <c r="N576" s="99">
        <v>58320</v>
      </c>
      <c r="O576" s="99">
        <v>38065</v>
      </c>
      <c r="P576" s="99">
        <f t="shared" si="16"/>
        <v>0</v>
      </c>
      <c r="Q576" s="99" t="b">
        <f t="shared" ca="1" si="17"/>
        <v>0</v>
      </c>
    </row>
    <row r="577" spans="1:17" s="103" customFormat="1">
      <c r="A577" s="95">
        <v>46118.989583333336</v>
      </c>
      <c r="B577" s="96">
        <v>46118.989583333336</v>
      </c>
      <c r="C577" s="99">
        <v>25</v>
      </c>
      <c r="D577" s="99">
        <v>100</v>
      </c>
      <c r="E577" s="99">
        <v>13.6</v>
      </c>
      <c r="F577" s="99">
        <v>10.8</v>
      </c>
      <c r="G577" s="99">
        <v>465.1</v>
      </c>
      <c r="H577" s="99">
        <v>14.7</v>
      </c>
      <c r="I577" s="99">
        <v>9.5</v>
      </c>
      <c r="J577" s="99">
        <v>200</v>
      </c>
      <c r="K577" s="99">
        <v>14.3</v>
      </c>
      <c r="L577" s="99">
        <v>9.5</v>
      </c>
      <c r="M577" s="99">
        <v>216.6</v>
      </c>
      <c r="N577" s="99">
        <v>58320</v>
      </c>
      <c r="O577" s="99">
        <v>38065</v>
      </c>
      <c r="P577" s="99">
        <f t="shared" si="16"/>
        <v>0</v>
      </c>
      <c r="Q577" s="99" t="b">
        <f t="shared" ca="1" si="17"/>
        <v>0</v>
      </c>
    </row>
    <row r="578" spans="1:17" s="103" customFormat="1">
      <c r="A578" s="95">
        <v>46119</v>
      </c>
      <c r="B578" s="96">
        <v>46119</v>
      </c>
      <c r="C578" s="99">
        <v>25</v>
      </c>
      <c r="D578" s="99">
        <v>100</v>
      </c>
      <c r="E578" s="99">
        <v>13.7</v>
      </c>
      <c r="F578" s="99">
        <v>10.7</v>
      </c>
      <c r="G578" s="99">
        <v>464.2</v>
      </c>
      <c r="H578" s="99">
        <v>14.8</v>
      </c>
      <c r="I578" s="99">
        <v>9.4</v>
      </c>
      <c r="J578" s="99">
        <v>200</v>
      </c>
      <c r="K578" s="99">
        <v>14.5</v>
      </c>
      <c r="L578" s="99">
        <v>9.3000000000000007</v>
      </c>
      <c r="M578" s="99">
        <v>215.4</v>
      </c>
      <c r="N578" s="99">
        <v>58320</v>
      </c>
      <c r="O578" s="99">
        <v>38065</v>
      </c>
      <c r="P578" s="99">
        <f t="shared" ref="P578:P641" si="18">(N578-N577)+(O578-O577)</f>
        <v>0</v>
      </c>
      <c r="Q578" s="99" t="b">
        <f t="shared" ref="Q578:Q641" ca="1" si="19">AND((A578&gt;=(TODAY()-1)),A578&lt;=TODAY())</f>
        <v>0</v>
      </c>
    </row>
    <row r="579" spans="1:17" s="103" customFormat="1">
      <c r="A579" s="95">
        <v>46119.010416666664</v>
      </c>
      <c r="B579" s="96">
        <v>46119.010416666664</v>
      </c>
      <c r="C579" s="99">
        <v>24.9</v>
      </c>
      <c r="D579" s="99">
        <v>100</v>
      </c>
      <c r="E579" s="99">
        <v>13.7</v>
      </c>
      <c r="F579" s="99">
        <v>10.7</v>
      </c>
      <c r="G579" s="99">
        <v>466</v>
      </c>
      <c r="H579" s="99">
        <v>14.9</v>
      </c>
      <c r="I579" s="99">
        <v>9.4</v>
      </c>
      <c r="J579" s="99">
        <v>200</v>
      </c>
      <c r="K579" s="99">
        <v>14.7</v>
      </c>
      <c r="L579" s="99">
        <v>9.3000000000000007</v>
      </c>
      <c r="M579" s="99">
        <v>214.4</v>
      </c>
      <c r="N579" s="99">
        <v>58320</v>
      </c>
      <c r="O579" s="99">
        <v>38065</v>
      </c>
      <c r="P579" s="99">
        <f t="shared" si="18"/>
        <v>0</v>
      </c>
      <c r="Q579" s="99" t="b">
        <f t="shared" ca="1" si="19"/>
        <v>0</v>
      </c>
    </row>
    <row r="580" spans="1:17" s="103" customFormat="1">
      <c r="A580" s="95">
        <v>46119.020833333336</v>
      </c>
      <c r="B580" s="96">
        <v>46119.020833333336</v>
      </c>
      <c r="C580" s="99">
        <v>24.9</v>
      </c>
      <c r="D580" s="99">
        <v>100</v>
      </c>
      <c r="E580" s="99">
        <v>13.7</v>
      </c>
      <c r="F580" s="99">
        <v>10.7</v>
      </c>
      <c r="G580" s="99">
        <v>466</v>
      </c>
      <c r="H580" s="99">
        <v>15.1</v>
      </c>
      <c r="I580" s="99">
        <v>9.4</v>
      </c>
      <c r="J580" s="99">
        <v>200</v>
      </c>
      <c r="K580" s="99">
        <v>14.8</v>
      </c>
      <c r="L580" s="99">
        <v>9.3000000000000007</v>
      </c>
      <c r="M580" s="99">
        <v>210.1</v>
      </c>
      <c r="N580" s="99">
        <v>58320</v>
      </c>
      <c r="O580" s="99">
        <v>38065</v>
      </c>
      <c r="P580" s="99">
        <f t="shared" si="18"/>
        <v>0</v>
      </c>
      <c r="Q580" s="99" t="b">
        <f t="shared" ca="1" si="19"/>
        <v>0</v>
      </c>
    </row>
    <row r="581" spans="1:17" s="103" customFormat="1">
      <c r="A581" s="95">
        <v>46119.03125</v>
      </c>
      <c r="B581" s="96">
        <v>46119.03125</v>
      </c>
      <c r="C581" s="99">
        <v>24.9</v>
      </c>
      <c r="D581" s="99">
        <v>100</v>
      </c>
      <c r="E581" s="99">
        <v>13.8</v>
      </c>
      <c r="F581" s="99">
        <v>10.8</v>
      </c>
      <c r="G581" s="99">
        <v>461.5</v>
      </c>
      <c r="H581" s="99">
        <v>15.1</v>
      </c>
      <c r="I581" s="99">
        <v>9.4</v>
      </c>
      <c r="J581" s="99">
        <v>200</v>
      </c>
      <c r="K581" s="99">
        <v>14.8</v>
      </c>
      <c r="L581" s="99">
        <v>9.3000000000000007</v>
      </c>
      <c r="M581" s="99">
        <v>215</v>
      </c>
      <c r="N581" s="99">
        <v>58320</v>
      </c>
      <c r="O581" s="99">
        <v>38065</v>
      </c>
      <c r="P581" s="99">
        <f t="shared" si="18"/>
        <v>0</v>
      </c>
      <c r="Q581" s="99" t="b">
        <f t="shared" ca="1" si="19"/>
        <v>0</v>
      </c>
    </row>
    <row r="582" spans="1:17" s="103" customFormat="1">
      <c r="A582" s="95">
        <v>46119.041666666664</v>
      </c>
      <c r="B582" s="96">
        <v>46119.041666666664</v>
      </c>
      <c r="C582" s="99">
        <v>24.9</v>
      </c>
      <c r="D582" s="99">
        <v>100</v>
      </c>
      <c r="E582" s="99">
        <v>13.8</v>
      </c>
      <c r="F582" s="99">
        <v>10.8</v>
      </c>
      <c r="G582" s="99">
        <v>461.5</v>
      </c>
      <c r="H582" s="99">
        <v>14.8</v>
      </c>
      <c r="I582" s="99">
        <v>9.4</v>
      </c>
      <c r="J582" s="99">
        <v>200</v>
      </c>
      <c r="K582" s="99">
        <v>14.6</v>
      </c>
      <c r="L582" s="99">
        <v>9.4</v>
      </c>
      <c r="M582" s="99">
        <v>208.3</v>
      </c>
      <c r="N582" s="99">
        <v>58320</v>
      </c>
      <c r="O582" s="99">
        <v>38065</v>
      </c>
      <c r="P582" s="99">
        <f t="shared" si="18"/>
        <v>0</v>
      </c>
      <c r="Q582" s="99" t="b">
        <f t="shared" ca="1" si="19"/>
        <v>0</v>
      </c>
    </row>
    <row r="583" spans="1:17" s="103" customFormat="1">
      <c r="A583" s="95">
        <v>46119.052083333336</v>
      </c>
      <c r="B583" s="96">
        <v>46119.052083333336</v>
      </c>
      <c r="C583" s="99">
        <v>25</v>
      </c>
      <c r="D583" s="99">
        <v>100</v>
      </c>
      <c r="E583" s="99">
        <v>13.7</v>
      </c>
      <c r="F583" s="99">
        <v>10.8</v>
      </c>
      <c r="G583" s="99">
        <v>457</v>
      </c>
      <c r="H583" s="99">
        <v>14.8</v>
      </c>
      <c r="I583" s="99">
        <v>9.4</v>
      </c>
      <c r="J583" s="99">
        <v>200</v>
      </c>
      <c r="K583" s="99">
        <v>14.5</v>
      </c>
      <c r="L583" s="99">
        <v>9.1999999999999993</v>
      </c>
      <c r="M583" s="99">
        <v>205.8</v>
      </c>
      <c r="N583" s="99">
        <v>58320</v>
      </c>
      <c r="O583" s="99">
        <v>38065</v>
      </c>
      <c r="P583" s="99">
        <f t="shared" si="18"/>
        <v>0</v>
      </c>
      <c r="Q583" s="99" t="b">
        <f t="shared" ca="1" si="19"/>
        <v>0</v>
      </c>
    </row>
    <row r="584" spans="1:17" s="103" customFormat="1">
      <c r="A584" s="95">
        <v>46119.0625</v>
      </c>
      <c r="B584" s="96">
        <v>46119.0625</v>
      </c>
      <c r="C584" s="99">
        <v>25</v>
      </c>
      <c r="D584" s="99">
        <v>100</v>
      </c>
      <c r="E584" s="99">
        <v>13.7</v>
      </c>
      <c r="F584" s="99">
        <v>10.8</v>
      </c>
      <c r="G584" s="99">
        <v>448.9</v>
      </c>
      <c r="H584" s="99">
        <v>14.6</v>
      </c>
      <c r="I584" s="99">
        <v>9.4</v>
      </c>
      <c r="J584" s="99">
        <v>200</v>
      </c>
      <c r="K584" s="99">
        <v>14.2</v>
      </c>
      <c r="L584" s="99">
        <v>9.1999999999999993</v>
      </c>
      <c r="M584" s="99">
        <v>203.8</v>
      </c>
      <c r="N584" s="99">
        <v>58320</v>
      </c>
      <c r="O584" s="99">
        <v>38065</v>
      </c>
      <c r="P584" s="99">
        <f t="shared" si="18"/>
        <v>0</v>
      </c>
      <c r="Q584" s="99" t="b">
        <f t="shared" ca="1" si="19"/>
        <v>0</v>
      </c>
    </row>
    <row r="585" spans="1:17" s="103" customFormat="1">
      <c r="A585" s="95">
        <v>46119.072916666664</v>
      </c>
      <c r="B585" s="96">
        <v>46119.072916666664</v>
      </c>
      <c r="C585" s="99">
        <v>25</v>
      </c>
      <c r="D585" s="99">
        <v>100</v>
      </c>
      <c r="E585" s="99">
        <v>13.5</v>
      </c>
      <c r="F585" s="99">
        <v>10.6</v>
      </c>
      <c r="G585" s="99">
        <v>448.9</v>
      </c>
      <c r="H585" s="99">
        <v>14.5</v>
      </c>
      <c r="I585" s="99">
        <v>9.3000000000000007</v>
      </c>
      <c r="J585" s="99">
        <v>200</v>
      </c>
      <c r="K585" s="99">
        <v>14.1</v>
      </c>
      <c r="L585" s="99">
        <v>9.1999999999999993</v>
      </c>
      <c r="M585" s="99">
        <v>203.2</v>
      </c>
      <c r="N585" s="99">
        <v>58320</v>
      </c>
      <c r="O585" s="99">
        <v>38065</v>
      </c>
      <c r="P585" s="99">
        <f t="shared" si="18"/>
        <v>0</v>
      </c>
      <c r="Q585" s="99" t="b">
        <f t="shared" ca="1" si="19"/>
        <v>0</v>
      </c>
    </row>
    <row r="586" spans="1:17" s="103" customFormat="1">
      <c r="A586" s="95">
        <v>46119.083333333336</v>
      </c>
      <c r="B586" s="96">
        <v>46119.083333333336</v>
      </c>
      <c r="C586" s="99">
        <v>25</v>
      </c>
      <c r="D586" s="99">
        <v>100</v>
      </c>
      <c r="E586" s="99">
        <v>13.4</v>
      </c>
      <c r="F586" s="99">
        <v>10.6</v>
      </c>
      <c r="G586" s="99">
        <v>451.6</v>
      </c>
      <c r="H586" s="99">
        <v>14.4</v>
      </c>
      <c r="I586" s="99">
        <v>9.3000000000000007</v>
      </c>
      <c r="J586" s="99">
        <v>200</v>
      </c>
      <c r="K586" s="99">
        <v>14.1</v>
      </c>
      <c r="L586" s="99">
        <v>9.1999999999999993</v>
      </c>
      <c r="M586" s="99">
        <v>204.2</v>
      </c>
      <c r="N586" s="99">
        <v>58320</v>
      </c>
      <c r="O586" s="99">
        <v>38065</v>
      </c>
      <c r="P586" s="99">
        <f t="shared" si="18"/>
        <v>0</v>
      </c>
      <c r="Q586" s="99" t="b">
        <f t="shared" ca="1" si="19"/>
        <v>0</v>
      </c>
    </row>
    <row r="587" spans="1:17" s="103" customFormat="1">
      <c r="A587" s="95">
        <v>46119.09375</v>
      </c>
      <c r="B587" s="96">
        <v>46119.09375</v>
      </c>
      <c r="C587" s="99">
        <v>25</v>
      </c>
      <c r="D587" s="99">
        <v>100</v>
      </c>
      <c r="E587" s="99">
        <v>13.4</v>
      </c>
      <c r="F587" s="99">
        <v>10.6</v>
      </c>
      <c r="G587" s="99">
        <v>468.7</v>
      </c>
      <c r="H587" s="99">
        <v>14.5</v>
      </c>
      <c r="I587" s="99">
        <v>9.3000000000000007</v>
      </c>
      <c r="J587" s="99">
        <v>200</v>
      </c>
      <c r="K587" s="99">
        <v>14.2</v>
      </c>
      <c r="L587" s="99">
        <v>9.1999999999999993</v>
      </c>
      <c r="M587" s="99">
        <v>203.8</v>
      </c>
      <c r="N587" s="99">
        <v>58320</v>
      </c>
      <c r="O587" s="99">
        <v>38065</v>
      </c>
      <c r="P587" s="99">
        <f t="shared" si="18"/>
        <v>0</v>
      </c>
      <c r="Q587" s="99" t="b">
        <f t="shared" ca="1" si="19"/>
        <v>0</v>
      </c>
    </row>
    <row r="588" spans="1:17" s="103" customFormat="1">
      <c r="A588" s="95">
        <v>46119.104166666664</v>
      </c>
      <c r="B588" s="96">
        <v>46119.104166666664</v>
      </c>
      <c r="C588" s="99">
        <v>25</v>
      </c>
      <c r="D588" s="99">
        <v>100</v>
      </c>
      <c r="E588" s="99">
        <v>13.3</v>
      </c>
      <c r="F588" s="99">
        <v>10.5</v>
      </c>
      <c r="G588" s="99">
        <v>468.7</v>
      </c>
      <c r="H588" s="99">
        <v>14.4</v>
      </c>
      <c r="I588" s="99">
        <v>9.1999999999999993</v>
      </c>
      <c r="J588" s="99">
        <v>200</v>
      </c>
      <c r="K588" s="99">
        <v>14</v>
      </c>
      <c r="L588" s="99">
        <v>9.1</v>
      </c>
      <c r="M588" s="99">
        <v>203.2</v>
      </c>
      <c r="N588" s="99">
        <v>58320</v>
      </c>
      <c r="O588" s="99">
        <v>38065</v>
      </c>
      <c r="P588" s="99">
        <f t="shared" si="18"/>
        <v>0</v>
      </c>
      <c r="Q588" s="99" t="b">
        <f t="shared" ca="1" si="19"/>
        <v>0</v>
      </c>
    </row>
    <row r="589" spans="1:17" s="103" customFormat="1">
      <c r="A589" s="95">
        <v>46119.114583333336</v>
      </c>
      <c r="B589" s="96">
        <v>46119.114583333336</v>
      </c>
      <c r="C589" s="99">
        <v>25</v>
      </c>
      <c r="D589" s="99">
        <v>100</v>
      </c>
      <c r="E589" s="99">
        <v>13.3</v>
      </c>
      <c r="F589" s="99">
        <v>10.5</v>
      </c>
      <c r="G589" s="99">
        <v>456.1</v>
      </c>
      <c r="H589" s="99">
        <v>14.3</v>
      </c>
      <c r="I589" s="99">
        <v>9.1999999999999993</v>
      </c>
      <c r="J589" s="99">
        <v>200</v>
      </c>
      <c r="K589" s="99">
        <v>14</v>
      </c>
      <c r="L589" s="99">
        <v>9.1</v>
      </c>
      <c r="M589" s="99">
        <v>205</v>
      </c>
      <c r="N589" s="99">
        <v>58320</v>
      </c>
      <c r="O589" s="99">
        <v>38065</v>
      </c>
      <c r="P589" s="99">
        <f t="shared" si="18"/>
        <v>0</v>
      </c>
      <c r="Q589" s="99" t="b">
        <f t="shared" ca="1" si="19"/>
        <v>0</v>
      </c>
    </row>
    <row r="590" spans="1:17" s="103" customFormat="1">
      <c r="A590" s="95">
        <v>46119.125</v>
      </c>
      <c r="B590" s="96">
        <v>46119.125</v>
      </c>
      <c r="C590" s="99">
        <v>25</v>
      </c>
      <c r="D590" s="99">
        <v>100</v>
      </c>
      <c r="E590" s="99">
        <v>13.2</v>
      </c>
      <c r="F590" s="99">
        <v>10.6</v>
      </c>
      <c r="G590" s="99">
        <v>456.1</v>
      </c>
      <c r="H590" s="99">
        <v>14.3</v>
      </c>
      <c r="I590" s="99">
        <v>9.6</v>
      </c>
      <c r="J590" s="99">
        <v>200</v>
      </c>
      <c r="K590" s="99">
        <v>14</v>
      </c>
      <c r="L590" s="99">
        <v>9.5</v>
      </c>
      <c r="M590" s="99">
        <v>200.1</v>
      </c>
      <c r="N590" s="99">
        <v>58320</v>
      </c>
      <c r="O590" s="99">
        <v>38065</v>
      </c>
      <c r="P590" s="99">
        <f t="shared" si="18"/>
        <v>0</v>
      </c>
      <c r="Q590" s="99" t="b">
        <f t="shared" ca="1" si="19"/>
        <v>0</v>
      </c>
    </row>
    <row r="591" spans="1:17" s="103" customFormat="1">
      <c r="A591" s="95">
        <v>46119.135416666664</v>
      </c>
      <c r="B591" s="96">
        <v>46119.135416666664</v>
      </c>
      <c r="C591" s="99">
        <v>25</v>
      </c>
      <c r="D591" s="99">
        <v>100</v>
      </c>
      <c r="E591" s="99">
        <v>13.4</v>
      </c>
      <c r="F591" s="99">
        <v>10.8</v>
      </c>
      <c r="G591" s="99">
        <v>459.7</v>
      </c>
      <c r="H591" s="99">
        <v>14.2</v>
      </c>
      <c r="I591" s="99">
        <v>9.6999999999999993</v>
      </c>
      <c r="J591" s="99">
        <v>200</v>
      </c>
      <c r="K591" s="99">
        <v>13.9</v>
      </c>
      <c r="L591" s="99">
        <v>9.6</v>
      </c>
      <c r="M591" s="99">
        <v>201.6</v>
      </c>
      <c r="N591" s="99">
        <v>58320</v>
      </c>
      <c r="O591" s="99">
        <v>38065</v>
      </c>
      <c r="P591" s="99">
        <f t="shared" si="18"/>
        <v>0</v>
      </c>
      <c r="Q591" s="99" t="b">
        <f t="shared" ca="1" si="19"/>
        <v>0</v>
      </c>
    </row>
    <row r="592" spans="1:17" s="103" customFormat="1">
      <c r="A592" s="95">
        <v>46119.145833333336</v>
      </c>
      <c r="B592" s="96">
        <v>46119.145833333336</v>
      </c>
      <c r="C592" s="99">
        <v>24.9</v>
      </c>
      <c r="D592" s="99">
        <v>100</v>
      </c>
      <c r="E592" s="99">
        <v>13.4</v>
      </c>
      <c r="F592" s="99">
        <v>10.8</v>
      </c>
      <c r="G592" s="99">
        <v>481.3</v>
      </c>
      <c r="H592" s="99">
        <v>14.3</v>
      </c>
      <c r="I592" s="99">
        <v>9.6</v>
      </c>
      <c r="J592" s="99">
        <v>200</v>
      </c>
      <c r="K592" s="99">
        <v>14</v>
      </c>
      <c r="L592" s="99">
        <v>9.6</v>
      </c>
      <c r="M592" s="99">
        <v>204.2</v>
      </c>
      <c r="N592" s="99">
        <v>58320</v>
      </c>
      <c r="O592" s="99">
        <v>38065</v>
      </c>
      <c r="P592" s="99">
        <f t="shared" si="18"/>
        <v>0</v>
      </c>
      <c r="Q592" s="99" t="b">
        <f t="shared" ca="1" si="19"/>
        <v>0</v>
      </c>
    </row>
    <row r="593" spans="1:17" s="103" customFormat="1">
      <c r="A593" s="95">
        <v>46119.15625</v>
      </c>
      <c r="B593" s="96">
        <v>46119.15625</v>
      </c>
      <c r="C593" s="99">
        <v>24.9</v>
      </c>
      <c r="D593" s="99">
        <v>100</v>
      </c>
      <c r="E593" s="99">
        <v>13.4</v>
      </c>
      <c r="F593" s="99">
        <v>10.8</v>
      </c>
      <c r="G593" s="99">
        <v>481.3</v>
      </c>
      <c r="H593" s="99">
        <v>14.3</v>
      </c>
      <c r="I593" s="99">
        <v>9.6999999999999993</v>
      </c>
      <c r="J593" s="99">
        <v>200</v>
      </c>
      <c r="K593" s="99">
        <v>14</v>
      </c>
      <c r="L593" s="99">
        <v>9.6</v>
      </c>
      <c r="M593" s="99">
        <v>203.6</v>
      </c>
      <c r="N593" s="99">
        <v>58320</v>
      </c>
      <c r="O593" s="99">
        <v>38065</v>
      </c>
      <c r="P593" s="99">
        <f t="shared" si="18"/>
        <v>0</v>
      </c>
      <c r="Q593" s="99" t="b">
        <f t="shared" ca="1" si="19"/>
        <v>0</v>
      </c>
    </row>
    <row r="594" spans="1:17" s="103" customFormat="1">
      <c r="A594" s="95">
        <v>46119.166666666664</v>
      </c>
      <c r="B594" s="96">
        <v>46119.166666666664</v>
      </c>
      <c r="C594" s="99">
        <v>24.9</v>
      </c>
      <c r="D594" s="99">
        <v>100</v>
      </c>
      <c r="E594" s="99">
        <v>13.5</v>
      </c>
      <c r="F594" s="99">
        <v>10.7</v>
      </c>
      <c r="G594" s="99">
        <v>468.7</v>
      </c>
      <c r="H594" s="99">
        <v>14.4</v>
      </c>
      <c r="I594" s="99">
        <v>9.6</v>
      </c>
      <c r="J594" s="99">
        <v>200</v>
      </c>
      <c r="K594" s="99">
        <v>14.1</v>
      </c>
      <c r="L594" s="99">
        <v>9.5</v>
      </c>
      <c r="M594" s="99">
        <v>200.5</v>
      </c>
      <c r="N594" s="99">
        <v>58320</v>
      </c>
      <c r="O594" s="99">
        <v>38065</v>
      </c>
      <c r="P594" s="99">
        <f t="shared" si="18"/>
        <v>0</v>
      </c>
      <c r="Q594" s="99" t="b">
        <f t="shared" ca="1" si="19"/>
        <v>0</v>
      </c>
    </row>
    <row r="595" spans="1:17" s="103" customFormat="1">
      <c r="A595" s="95">
        <v>46119.177083333336</v>
      </c>
      <c r="B595" s="96">
        <v>46119.177083333336</v>
      </c>
      <c r="C595" s="99">
        <v>24.8</v>
      </c>
      <c r="D595" s="99">
        <v>100</v>
      </c>
      <c r="E595" s="99">
        <v>13.5</v>
      </c>
      <c r="F595" s="99">
        <v>10.7</v>
      </c>
      <c r="G595" s="99">
        <v>460.6</v>
      </c>
      <c r="H595" s="99">
        <v>14.4</v>
      </c>
      <c r="I595" s="99">
        <v>9.4</v>
      </c>
      <c r="J595" s="99">
        <v>200</v>
      </c>
      <c r="K595" s="99">
        <v>14.1</v>
      </c>
      <c r="L595" s="99">
        <v>9.3000000000000007</v>
      </c>
      <c r="M595" s="99">
        <v>203.6</v>
      </c>
      <c r="N595" s="99">
        <v>58320</v>
      </c>
      <c r="O595" s="99">
        <v>38065</v>
      </c>
      <c r="P595" s="99">
        <f t="shared" si="18"/>
        <v>0</v>
      </c>
      <c r="Q595" s="99" t="b">
        <f t="shared" ca="1" si="19"/>
        <v>0</v>
      </c>
    </row>
    <row r="596" spans="1:17" s="103" customFormat="1">
      <c r="A596" s="95">
        <v>46119.1875</v>
      </c>
      <c r="B596" s="96">
        <v>46119.1875</v>
      </c>
      <c r="C596" s="99">
        <v>24.9</v>
      </c>
      <c r="D596" s="99">
        <v>100</v>
      </c>
      <c r="E596" s="99">
        <v>13.4</v>
      </c>
      <c r="F596" s="99">
        <v>10.6</v>
      </c>
      <c r="G596" s="99">
        <v>460.6</v>
      </c>
      <c r="H596" s="99">
        <v>14.5</v>
      </c>
      <c r="I596" s="99">
        <v>9.3000000000000007</v>
      </c>
      <c r="J596" s="99">
        <v>200</v>
      </c>
      <c r="K596" s="99">
        <v>14.3</v>
      </c>
      <c r="L596" s="99">
        <v>9.1999999999999993</v>
      </c>
      <c r="M596" s="99">
        <v>201.8</v>
      </c>
      <c r="N596" s="99">
        <v>58320</v>
      </c>
      <c r="O596" s="99">
        <v>38065</v>
      </c>
      <c r="P596" s="99">
        <f t="shared" si="18"/>
        <v>0</v>
      </c>
      <c r="Q596" s="99" t="b">
        <f t="shared" ca="1" si="19"/>
        <v>0</v>
      </c>
    </row>
    <row r="597" spans="1:17" s="103" customFormat="1">
      <c r="A597" s="95">
        <v>46119.197916666664</v>
      </c>
      <c r="B597" s="96">
        <v>46119.197916666664</v>
      </c>
      <c r="C597" s="99">
        <v>24.9</v>
      </c>
      <c r="D597" s="99">
        <v>100</v>
      </c>
      <c r="E597" s="99">
        <v>13.4</v>
      </c>
      <c r="F597" s="99">
        <v>10.6</v>
      </c>
      <c r="G597" s="99">
        <v>456.1</v>
      </c>
      <c r="H597" s="99">
        <v>14.5</v>
      </c>
      <c r="I597" s="99">
        <v>9.3000000000000007</v>
      </c>
      <c r="J597" s="99">
        <v>200</v>
      </c>
      <c r="K597" s="99">
        <v>14.2</v>
      </c>
      <c r="L597" s="99">
        <v>9.3000000000000007</v>
      </c>
      <c r="M597" s="99">
        <v>205</v>
      </c>
      <c r="N597" s="99">
        <v>58320</v>
      </c>
      <c r="O597" s="99">
        <v>38065</v>
      </c>
      <c r="P597" s="99">
        <f t="shared" si="18"/>
        <v>0</v>
      </c>
      <c r="Q597" s="99" t="b">
        <f t="shared" ca="1" si="19"/>
        <v>0</v>
      </c>
    </row>
    <row r="598" spans="1:17" s="103" customFormat="1">
      <c r="A598" s="95">
        <v>46119.208333333336</v>
      </c>
      <c r="B598" s="96">
        <v>46119.208333333336</v>
      </c>
      <c r="C598" s="99">
        <v>24.8</v>
      </c>
      <c r="D598" s="99">
        <v>100</v>
      </c>
      <c r="E598" s="99">
        <v>13.4</v>
      </c>
      <c r="F598" s="99">
        <v>10.6</v>
      </c>
      <c r="G598" s="99">
        <v>456.1</v>
      </c>
      <c r="H598" s="99">
        <v>14.4</v>
      </c>
      <c r="I598" s="99">
        <v>9.1999999999999993</v>
      </c>
      <c r="J598" s="99">
        <v>200</v>
      </c>
      <c r="K598" s="99">
        <v>14</v>
      </c>
      <c r="L598" s="99">
        <v>9.1999999999999993</v>
      </c>
      <c r="M598" s="99">
        <v>204.8</v>
      </c>
      <c r="N598" s="99">
        <v>58320</v>
      </c>
      <c r="O598" s="99">
        <v>38065</v>
      </c>
      <c r="P598" s="99">
        <f t="shared" si="18"/>
        <v>0</v>
      </c>
      <c r="Q598" s="99" t="b">
        <f t="shared" ca="1" si="19"/>
        <v>0</v>
      </c>
    </row>
    <row r="599" spans="1:17" s="103" customFormat="1">
      <c r="A599" s="95">
        <v>46119.21875</v>
      </c>
      <c r="B599" s="96">
        <v>46119.21875</v>
      </c>
      <c r="C599" s="99">
        <v>24.9</v>
      </c>
      <c r="D599" s="99">
        <v>100</v>
      </c>
      <c r="E599" s="99">
        <v>13.4</v>
      </c>
      <c r="F599" s="99">
        <v>10.5</v>
      </c>
      <c r="G599" s="99">
        <v>449.8</v>
      </c>
      <c r="H599" s="99">
        <v>14.5</v>
      </c>
      <c r="I599" s="99">
        <v>9.3000000000000007</v>
      </c>
      <c r="J599" s="99">
        <v>200</v>
      </c>
      <c r="K599" s="99">
        <v>14.2</v>
      </c>
      <c r="L599" s="99">
        <v>9.1</v>
      </c>
      <c r="M599" s="99">
        <v>208.3</v>
      </c>
      <c r="N599" s="99">
        <v>58320</v>
      </c>
      <c r="O599" s="99">
        <v>38065</v>
      </c>
      <c r="P599" s="99">
        <f t="shared" si="18"/>
        <v>0</v>
      </c>
      <c r="Q599" s="99" t="b">
        <f t="shared" ca="1" si="19"/>
        <v>0</v>
      </c>
    </row>
    <row r="600" spans="1:17" s="103" customFormat="1">
      <c r="A600" s="95">
        <v>46119.229166666664</v>
      </c>
      <c r="B600" s="96">
        <v>46119.229166666664</v>
      </c>
      <c r="C600" s="99">
        <v>24.9</v>
      </c>
      <c r="D600" s="99">
        <v>100</v>
      </c>
      <c r="E600" s="99">
        <v>13.4</v>
      </c>
      <c r="F600" s="99">
        <v>10.5</v>
      </c>
      <c r="G600" s="99">
        <v>471.4</v>
      </c>
      <c r="H600" s="99">
        <v>14.4</v>
      </c>
      <c r="I600" s="99">
        <v>9.3000000000000007</v>
      </c>
      <c r="J600" s="99">
        <v>200</v>
      </c>
      <c r="K600" s="99">
        <v>14</v>
      </c>
      <c r="L600" s="99">
        <v>9.1999999999999993</v>
      </c>
      <c r="M600" s="99">
        <v>212.1</v>
      </c>
      <c r="N600" s="99">
        <v>58320</v>
      </c>
      <c r="O600" s="99">
        <v>38065</v>
      </c>
      <c r="P600" s="99">
        <f t="shared" si="18"/>
        <v>0</v>
      </c>
      <c r="Q600" s="99" t="b">
        <f t="shared" ca="1" si="19"/>
        <v>0</v>
      </c>
    </row>
    <row r="601" spans="1:17" s="103" customFormat="1">
      <c r="A601" s="95">
        <v>46119.239583333336</v>
      </c>
      <c r="B601" s="96">
        <v>46119.239583333336</v>
      </c>
      <c r="C601" s="99">
        <v>24.9</v>
      </c>
      <c r="D601" s="99">
        <v>100</v>
      </c>
      <c r="E601" s="99">
        <v>13.4</v>
      </c>
      <c r="F601" s="99">
        <v>10.5</v>
      </c>
      <c r="G601" s="99">
        <v>471.4</v>
      </c>
      <c r="H601" s="99">
        <v>14.6</v>
      </c>
      <c r="I601" s="99">
        <v>9.1999999999999993</v>
      </c>
      <c r="J601" s="99">
        <v>200</v>
      </c>
      <c r="K601" s="99">
        <v>14.3</v>
      </c>
      <c r="L601" s="99">
        <v>9.1</v>
      </c>
      <c r="M601" s="99">
        <v>213.2</v>
      </c>
      <c r="N601" s="99">
        <v>58320</v>
      </c>
      <c r="O601" s="99">
        <v>38065</v>
      </c>
      <c r="P601" s="99">
        <f t="shared" si="18"/>
        <v>0</v>
      </c>
      <c r="Q601" s="99" t="b">
        <f t="shared" ca="1" si="19"/>
        <v>0</v>
      </c>
    </row>
    <row r="602" spans="1:17" s="103" customFormat="1">
      <c r="A602" s="95">
        <v>46119.25</v>
      </c>
      <c r="B602" s="96">
        <v>46119.25</v>
      </c>
      <c r="C602" s="99">
        <v>24.8</v>
      </c>
      <c r="D602" s="99">
        <v>100</v>
      </c>
      <c r="E602" s="99">
        <v>13.6</v>
      </c>
      <c r="F602" s="99">
        <v>10.7</v>
      </c>
      <c r="G602" s="99">
        <v>456.1</v>
      </c>
      <c r="H602" s="99">
        <v>14.7</v>
      </c>
      <c r="I602" s="99">
        <v>9.5</v>
      </c>
      <c r="J602" s="99">
        <v>200</v>
      </c>
      <c r="K602" s="99">
        <v>14.5</v>
      </c>
      <c r="L602" s="99">
        <v>9.4</v>
      </c>
      <c r="M602" s="99">
        <v>211.3</v>
      </c>
      <c r="N602" s="99">
        <v>58320</v>
      </c>
      <c r="O602" s="99">
        <v>38065</v>
      </c>
      <c r="P602" s="99">
        <f t="shared" si="18"/>
        <v>0</v>
      </c>
      <c r="Q602" s="99" t="b">
        <f t="shared" ca="1" si="19"/>
        <v>0</v>
      </c>
    </row>
    <row r="603" spans="1:17" s="103" customFormat="1">
      <c r="A603" s="95">
        <v>46119.260416666664</v>
      </c>
      <c r="B603" s="96">
        <v>46119.260416666664</v>
      </c>
      <c r="C603" s="99">
        <v>24.7</v>
      </c>
      <c r="D603" s="99">
        <v>100</v>
      </c>
      <c r="E603" s="99">
        <v>13.6</v>
      </c>
      <c r="F603" s="99">
        <v>10.7</v>
      </c>
      <c r="G603" s="99">
        <v>456.1</v>
      </c>
      <c r="H603" s="99">
        <v>14.9</v>
      </c>
      <c r="I603" s="99">
        <v>9.5</v>
      </c>
      <c r="J603" s="99">
        <v>200</v>
      </c>
      <c r="K603" s="99">
        <v>14.6</v>
      </c>
      <c r="L603" s="99">
        <v>9.5</v>
      </c>
      <c r="M603" s="99">
        <v>209.5</v>
      </c>
      <c r="N603" s="99">
        <v>58321.2</v>
      </c>
      <c r="O603" s="99">
        <v>38065.199999999997</v>
      </c>
      <c r="P603" s="99">
        <f t="shared" si="18"/>
        <v>1.3999999999941792</v>
      </c>
      <c r="Q603" s="99" t="b">
        <f t="shared" ca="1" si="19"/>
        <v>0</v>
      </c>
    </row>
    <row r="604" spans="1:17" s="103" customFormat="1">
      <c r="A604" s="95">
        <v>46119.270833333336</v>
      </c>
      <c r="B604" s="96">
        <v>46119.270833333336</v>
      </c>
      <c r="C604" s="99">
        <v>24.8</v>
      </c>
      <c r="D604" s="99">
        <v>100</v>
      </c>
      <c r="E604" s="99">
        <v>13.9</v>
      </c>
      <c r="F604" s="99">
        <v>10.9</v>
      </c>
      <c r="G604" s="99">
        <v>456.1</v>
      </c>
      <c r="H604" s="99">
        <v>15.1</v>
      </c>
      <c r="I604" s="99">
        <v>9.6</v>
      </c>
      <c r="J604" s="99">
        <v>200</v>
      </c>
      <c r="K604" s="99">
        <v>14.9</v>
      </c>
      <c r="L604" s="99">
        <v>9.5</v>
      </c>
      <c r="M604" s="99">
        <v>213.4</v>
      </c>
      <c r="N604" s="99">
        <v>58322.5</v>
      </c>
      <c r="O604" s="99">
        <v>38065.5</v>
      </c>
      <c r="P604" s="99">
        <f t="shared" si="18"/>
        <v>1.6000000000058208</v>
      </c>
      <c r="Q604" s="99" t="b">
        <f t="shared" ca="1" si="19"/>
        <v>0</v>
      </c>
    </row>
    <row r="605" spans="1:17" s="103" customFormat="1">
      <c r="A605" s="95">
        <v>46119.28125</v>
      </c>
      <c r="B605" s="96">
        <v>46119.28125</v>
      </c>
      <c r="C605" s="99">
        <v>24.9</v>
      </c>
      <c r="D605" s="99">
        <v>100</v>
      </c>
      <c r="E605" s="99">
        <v>13.9</v>
      </c>
      <c r="F605" s="99">
        <v>10.9</v>
      </c>
      <c r="G605" s="99">
        <v>459.7</v>
      </c>
      <c r="H605" s="99">
        <v>15.2</v>
      </c>
      <c r="I605" s="99">
        <v>9.6999999999999993</v>
      </c>
      <c r="J605" s="99">
        <v>200</v>
      </c>
      <c r="K605" s="99">
        <v>15</v>
      </c>
      <c r="L605" s="99">
        <v>9.6</v>
      </c>
      <c r="M605" s="99">
        <v>215.8</v>
      </c>
      <c r="N605" s="99">
        <v>58323.8</v>
      </c>
      <c r="O605" s="99">
        <v>38065.800000000003</v>
      </c>
      <c r="P605" s="99">
        <f t="shared" si="18"/>
        <v>1.6000000000058208</v>
      </c>
      <c r="Q605" s="99" t="b">
        <f t="shared" ca="1" si="19"/>
        <v>0</v>
      </c>
    </row>
    <row r="606" spans="1:17" s="103" customFormat="1">
      <c r="A606" s="95">
        <v>46119.291666666664</v>
      </c>
      <c r="B606" s="96">
        <v>46119.291666666664</v>
      </c>
      <c r="C606" s="99">
        <v>24.8</v>
      </c>
      <c r="D606" s="99">
        <v>100</v>
      </c>
      <c r="E606" s="99">
        <v>14.1</v>
      </c>
      <c r="F606" s="99">
        <v>11</v>
      </c>
      <c r="G606" s="99">
        <v>459.7</v>
      </c>
      <c r="H606" s="99">
        <v>15.3</v>
      </c>
      <c r="I606" s="99">
        <v>9.1</v>
      </c>
      <c r="J606" s="99">
        <v>200</v>
      </c>
      <c r="K606" s="99">
        <v>14.9</v>
      </c>
      <c r="L606" s="99">
        <v>9.8000000000000007</v>
      </c>
      <c r="M606" s="99">
        <v>216.2</v>
      </c>
      <c r="N606" s="99">
        <v>58325</v>
      </c>
      <c r="O606" s="99">
        <v>38066</v>
      </c>
      <c r="P606" s="99">
        <f t="shared" si="18"/>
        <v>1.3999999999941792</v>
      </c>
      <c r="Q606" s="99" t="b">
        <f t="shared" ca="1" si="19"/>
        <v>0</v>
      </c>
    </row>
    <row r="607" spans="1:17" s="103" customFormat="1">
      <c r="A607" s="95">
        <v>46119.302083333336</v>
      </c>
      <c r="B607" s="96">
        <v>46119.302083333336</v>
      </c>
      <c r="C607" s="99">
        <v>24.7</v>
      </c>
      <c r="D607" s="99">
        <v>100</v>
      </c>
      <c r="E607" s="99">
        <v>14.1</v>
      </c>
      <c r="F607" s="99">
        <v>9.8000000000000007</v>
      </c>
      <c r="G607" s="99">
        <v>476.8</v>
      </c>
      <c r="H607" s="99">
        <v>15.3</v>
      </c>
      <c r="I607" s="99">
        <v>8.8000000000000007</v>
      </c>
      <c r="J607" s="99">
        <v>200</v>
      </c>
      <c r="K607" s="99">
        <v>15</v>
      </c>
      <c r="L607" s="99">
        <v>9.3000000000000007</v>
      </c>
      <c r="M607" s="99">
        <v>251.6</v>
      </c>
      <c r="N607" s="99">
        <v>58335.5</v>
      </c>
      <c r="O607" s="99">
        <v>38074.199999999997</v>
      </c>
      <c r="P607" s="99">
        <f t="shared" si="18"/>
        <v>18.69999999999709</v>
      </c>
      <c r="Q607" s="99" t="b">
        <f t="shared" ca="1" si="19"/>
        <v>0</v>
      </c>
    </row>
    <row r="608" spans="1:17" s="103" customFormat="1">
      <c r="A608" s="95">
        <v>46119.3125</v>
      </c>
      <c r="B608" s="96">
        <v>46119.3125</v>
      </c>
      <c r="C608" s="99">
        <v>24.7</v>
      </c>
      <c r="D608" s="99">
        <v>100</v>
      </c>
      <c r="E608" s="99">
        <v>14.1</v>
      </c>
      <c r="F608" s="99">
        <v>9.8000000000000007</v>
      </c>
      <c r="G608" s="99">
        <v>447.1</v>
      </c>
      <c r="H608" s="99">
        <v>15.5</v>
      </c>
      <c r="I608" s="99">
        <v>8.6999999999999993</v>
      </c>
      <c r="J608" s="99">
        <v>200</v>
      </c>
      <c r="K608" s="99">
        <v>15.2</v>
      </c>
      <c r="L608" s="99">
        <v>8.6999999999999993</v>
      </c>
      <c r="M608" s="99">
        <v>249.2</v>
      </c>
      <c r="N608" s="99">
        <v>58346</v>
      </c>
      <c r="O608" s="99">
        <v>38082.5</v>
      </c>
      <c r="P608" s="99">
        <f t="shared" si="18"/>
        <v>18.80000000000291</v>
      </c>
      <c r="Q608" s="99" t="b">
        <f t="shared" ca="1" si="19"/>
        <v>0</v>
      </c>
    </row>
    <row r="609" spans="1:17" s="103" customFormat="1">
      <c r="A609" s="95">
        <v>46119.322916666664</v>
      </c>
      <c r="B609" s="96">
        <v>46119.322916666664</v>
      </c>
      <c r="C609" s="99">
        <v>24.8</v>
      </c>
      <c r="D609" s="99">
        <v>100</v>
      </c>
      <c r="E609" s="99">
        <v>13.9</v>
      </c>
      <c r="F609" s="99">
        <v>9.6999999999999993</v>
      </c>
      <c r="G609" s="99">
        <v>447.1</v>
      </c>
      <c r="H609" s="99">
        <v>15.2</v>
      </c>
      <c r="I609" s="99">
        <v>8.6</v>
      </c>
      <c r="J609" s="99">
        <v>200</v>
      </c>
      <c r="K609" s="99">
        <v>14.9</v>
      </c>
      <c r="L609" s="99">
        <v>8.5</v>
      </c>
      <c r="M609" s="99">
        <v>247.5</v>
      </c>
      <c r="N609" s="99">
        <v>58356.5</v>
      </c>
      <c r="O609" s="99">
        <v>38090.800000000003</v>
      </c>
      <c r="P609" s="99">
        <f t="shared" si="18"/>
        <v>18.80000000000291</v>
      </c>
      <c r="Q609" s="99" t="b">
        <f t="shared" ca="1" si="19"/>
        <v>0</v>
      </c>
    </row>
    <row r="610" spans="1:17" s="103" customFormat="1">
      <c r="A610" s="95">
        <v>46119.333333333336</v>
      </c>
      <c r="B610" s="96">
        <v>46119.333333333336</v>
      </c>
      <c r="C610" s="99">
        <v>24.9</v>
      </c>
      <c r="D610" s="99">
        <v>100</v>
      </c>
      <c r="E610" s="99">
        <v>14</v>
      </c>
      <c r="F610" s="99">
        <v>9.6999999999999993</v>
      </c>
      <c r="G610" s="99">
        <v>473.2</v>
      </c>
      <c r="H610" s="99">
        <v>15.1</v>
      </c>
      <c r="I610" s="99">
        <v>9.1999999999999993</v>
      </c>
      <c r="J610" s="99">
        <v>196.5</v>
      </c>
      <c r="K610" s="99">
        <v>14.8</v>
      </c>
      <c r="L610" s="99">
        <v>8.9</v>
      </c>
      <c r="M610" s="99">
        <v>243.9</v>
      </c>
      <c r="N610" s="99">
        <v>58367</v>
      </c>
      <c r="O610" s="99">
        <v>38099</v>
      </c>
      <c r="P610" s="99">
        <f t="shared" si="18"/>
        <v>18.69999999999709</v>
      </c>
      <c r="Q610" s="99" t="b">
        <f t="shared" ca="1" si="19"/>
        <v>0</v>
      </c>
    </row>
    <row r="611" spans="1:17" s="103" customFormat="1">
      <c r="A611" s="95">
        <v>46119.34375</v>
      </c>
      <c r="B611" s="96">
        <v>46119.34375</v>
      </c>
      <c r="C611" s="99">
        <v>25</v>
      </c>
      <c r="D611" s="99">
        <v>100</v>
      </c>
      <c r="E611" s="99">
        <v>14</v>
      </c>
      <c r="F611" s="99">
        <v>9.6999999999999993</v>
      </c>
      <c r="G611" s="99">
        <v>498.4</v>
      </c>
      <c r="H611" s="99">
        <v>13.8</v>
      </c>
      <c r="I611" s="99">
        <v>9.1999999999999993</v>
      </c>
      <c r="J611" s="99">
        <v>193.6</v>
      </c>
      <c r="K611" s="99">
        <v>14.6</v>
      </c>
      <c r="L611" s="99">
        <v>8.6999999999999993</v>
      </c>
      <c r="M611" s="99">
        <v>240.2</v>
      </c>
      <c r="N611" s="99">
        <v>58398.8</v>
      </c>
      <c r="O611" s="99">
        <v>38119.800000000003</v>
      </c>
      <c r="P611" s="99">
        <f t="shared" si="18"/>
        <v>52.600000000005821</v>
      </c>
      <c r="Q611" s="99" t="b">
        <f t="shared" ca="1" si="19"/>
        <v>0</v>
      </c>
    </row>
    <row r="612" spans="1:17" s="103" customFormat="1">
      <c r="A612" s="95">
        <v>46119.354166666664</v>
      </c>
      <c r="B612" s="96">
        <v>46119.354166666664</v>
      </c>
      <c r="C612" s="99">
        <v>25.2</v>
      </c>
      <c r="D612" s="99">
        <v>100</v>
      </c>
      <c r="E612" s="99">
        <v>8.1999999999999993</v>
      </c>
      <c r="F612" s="99">
        <v>9.6</v>
      </c>
      <c r="G612" s="99">
        <v>498.4</v>
      </c>
      <c r="H612" s="99">
        <v>15.2</v>
      </c>
      <c r="I612" s="99">
        <v>9.1999999999999993</v>
      </c>
      <c r="J612" s="99">
        <v>172.1</v>
      </c>
      <c r="K612" s="99">
        <v>14.8</v>
      </c>
      <c r="L612" s="99">
        <v>8.6</v>
      </c>
      <c r="M612" s="99">
        <v>271.39999999999998</v>
      </c>
      <c r="N612" s="99">
        <v>58430.5</v>
      </c>
      <c r="O612" s="99">
        <v>38140.5</v>
      </c>
      <c r="P612" s="99">
        <f t="shared" si="18"/>
        <v>52.399999999994179</v>
      </c>
      <c r="Q612" s="99" t="b">
        <f t="shared" ca="1" si="19"/>
        <v>0</v>
      </c>
    </row>
    <row r="613" spans="1:17" s="103" customFormat="1">
      <c r="A613" s="95">
        <v>46119.364583333336</v>
      </c>
      <c r="B613" s="96">
        <v>46119.364583333336</v>
      </c>
      <c r="C613" s="99">
        <v>25.1</v>
      </c>
      <c r="D613" s="99">
        <v>100</v>
      </c>
      <c r="E613" s="99">
        <v>8.1999999999999993</v>
      </c>
      <c r="F613" s="99">
        <v>9.6</v>
      </c>
      <c r="G613" s="99">
        <v>474.1</v>
      </c>
      <c r="H613" s="99">
        <v>14.9</v>
      </c>
      <c r="I613" s="99">
        <v>9.4</v>
      </c>
      <c r="J613" s="99">
        <v>170.9</v>
      </c>
      <c r="K613" s="99">
        <v>14.5</v>
      </c>
      <c r="L613" s="99">
        <v>8.6</v>
      </c>
      <c r="M613" s="99">
        <v>265.5</v>
      </c>
      <c r="N613" s="99">
        <v>58462.2</v>
      </c>
      <c r="O613" s="99">
        <v>38161.199999999997</v>
      </c>
      <c r="P613" s="99">
        <f t="shared" si="18"/>
        <v>52.399999999994179</v>
      </c>
      <c r="Q613" s="99" t="b">
        <f t="shared" ca="1" si="19"/>
        <v>0</v>
      </c>
    </row>
    <row r="614" spans="1:17" s="103" customFormat="1">
      <c r="A614" s="95">
        <v>46119.375</v>
      </c>
      <c r="B614" s="96">
        <v>46119.375</v>
      </c>
      <c r="C614" s="99">
        <v>25</v>
      </c>
      <c r="D614" s="99">
        <v>100</v>
      </c>
      <c r="E614" s="99">
        <v>14.3</v>
      </c>
      <c r="F614" s="99">
        <v>9.8000000000000007</v>
      </c>
      <c r="G614" s="99">
        <v>474.1</v>
      </c>
      <c r="H614" s="99">
        <v>14.8</v>
      </c>
      <c r="I614" s="99">
        <v>9.6</v>
      </c>
      <c r="J614" s="99">
        <v>166.9</v>
      </c>
      <c r="K614" s="99">
        <v>14.4</v>
      </c>
      <c r="L614" s="99">
        <v>8.6</v>
      </c>
      <c r="M614" s="99">
        <v>263.60000000000002</v>
      </c>
      <c r="N614" s="99">
        <v>58494</v>
      </c>
      <c r="O614" s="99">
        <v>38182</v>
      </c>
      <c r="P614" s="99">
        <f t="shared" si="18"/>
        <v>52.600000000005821</v>
      </c>
      <c r="Q614" s="99" t="b">
        <f t="shared" ca="1" si="19"/>
        <v>0</v>
      </c>
    </row>
    <row r="615" spans="1:17" s="103" customFormat="1">
      <c r="A615" s="95">
        <v>46119.385416666664</v>
      </c>
      <c r="B615" s="96">
        <v>46119.385416666664</v>
      </c>
      <c r="C615" s="99">
        <v>24.9</v>
      </c>
      <c r="D615" s="99">
        <v>100</v>
      </c>
      <c r="E615" s="99">
        <v>14.4</v>
      </c>
      <c r="F615" s="99">
        <v>9.9</v>
      </c>
      <c r="G615" s="99">
        <v>455.2</v>
      </c>
      <c r="H615" s="99">
        <v>14.7</v>
      </c>
      <c r="I615" s="99">
        <v>9.6999999999999993</v>
      </c>
      <c r="J615" s="99">
        <v>166.9</v>
      </c>
      <c r="K615" s="99">
        <v>14.5</v>
      </c>
      <c r="L615" s="99">
        <v>8.6999999999999993</v>
      </c>
      <c r="M615" s="99">
        <v>265</v>
      </c>
      <c r="N615" s="99">
        <v>58523.8</v>
      </c>
      <c r="O615" s="99">
        <v>38201.5</v>
      </c>
      <c r="P615" s="99">
        <f t="shared" si="18"/>
        <v>49.30000000000291</v>
      </c>
      <c r="Q615" s="99" t="b">
        <f t="shared" ca="1" si="19"/>
        <v>0</v>
      </c>
    </row>
    <row r="616" spans="1:17" s="103" customFormat="1">
      <c r="A616" s="95">
        <v>46119.395833333336</v>
      </c>
      <c r="B616" s="96">
        <v>46119.395833333336</v>
      </c>
      <c r="C616" s="99">
        <v>25.3</v>
      </c>
      <c r="D616" s="99">
        <v>100</v>
      </c>
      <c r="E616" s="99">
        <v>14.4</v>
      </c>
      <c r="F616" s="99">
        <v>9.9</v>
      </c>
      <c r="G616" s="99">
        <v>415.6</v>
      </c>
      <c r="H616" s="99">
        <v>14.7</v>
      </c>
      <c r="I616" s="99">
        <v>9.8000000000000007</v>
      </c>
      <c r="J616" s="99">
        <v>166.3</v>
      </c>
      <c r="K616" s="99">
        <v>14.5</v>
      </c>
      <c r="L616" s="99">
        <v>8.6999999999999993</v>
      </c>
      <c r="M616" s="99">
        <v>266.7</v>
      </c>
      <c r="N616" s="99">
        <v>58553.5</v>
      </c>
      <c r="O616" s="99">
        <v>38221</v>
      </c>
      <c r="P616" s="99">
        <f t="shared" si="18"/>
        <v>49.19999999999709</v>
      </c>
      <c r="Q616" s="99" t="b">
        <f t="shared" ca="1" si="19"/>
        <v>0</v>
      </c>
    </row>
    <row r="617" spans="1:17" s="103" customFormat="1">
      <c r="A617" s="95">
        <v>46119.40625</v>
      </c>
      <c r="B617" s="96">
        <v>46119.40625</v>
      </c>
      <c r="C617" s="99">
        <v>25.3</v>
      </c>
      <c r="D617" s="99">
        <v>100</v>
      </c>
      <c r="E617" s="99">
        <v>14.6</v>
      </c>
      <c r="F617" s="99">
        <v>10</v>
      </c>
      <c r="G617" s="99">
        <v>415.6</v>
      </c>
      <c r="H617" s="99">
        <v>14.8</v>
      </c>
      <c r="I617" s="99">
        <v>9.9</v>
      </c>
      <c r="J617" s="99">
        <v>162.80000000000001</v>
      </c>
      <c r="K617" s="99">
        <v>14.5</v>
      </c>
      <c r="L617" s="99">
        <v>8.8000000000000007</v>
      </c>
      <c r="M617" s="99">
        <v>262.8</v>
      </c>
      <c r="N617" s="99">
        <v>58583.199999999997</v>
      </c>
      <c r="O617" s="99">
        <v>38240.5</v>
      </c>
      <c r="P617" s="99">
        <f t="shared" si="18"/>
        <v>49.19999999999709</v>
      </c>
      <c r="Q617" s="99" t="b">
        <f t="shared" ca="1" si="19"/>
        <v>0</v>
      </c>
    </row>
    <row r="618" spans="1:17" s="103" customFormat="1">
      <c r="A618" s="95">
        <v>46119.416666666664</v>
      </c>
      <c r="B618" s="96">
        <v>46119.416666666664</v>
      </c>
      <c r="C618" s="99">
        <v>25.4</v>
      </c>
      <c r="D618" s="99">
        <v>100</v>
      </c>
      <c r="E618" s="99">
        <v>14.7</v>
      </c>
      <c r="F618" s="99">
        <v>10</v>
      </c>
      <c r="G618" s="99">
        <v>469.6</v>
      </c>
      <c r="H618" s="99">
        <v>14.8</v>
      </c>
      <c r="I618" s="99">
        <v>10</v>
      </c>
      <c r="J618" s="99">
        <v>162.80000000000001</v>
      </c>
      <c r="K618" s="99">
        <v>14.6</v>
      </c>
      <c r="L618" s="99">
        <v>8.9</v>
      </c>
      <c r="M618" s="99">
        <v>265</v>
      </c>
      <c r="N618" s="99">
        <v>58613</v>
      </c>
      <c r="O618" s="99">
        <v>38260</v>
      </c>
      <c r="P618" s="99">
        <f t="shared" si="18"/>
        <v>49.30000000000291</v>
      </c>
      <c r="Q618" s="99" t="b">
        <f t="shared" ca="1" si="19"/>
        <v>0</v>
      </c>
    </row>
    <row r="619" spans="1:17" s="103" customFormat="1">
      <c r="A619" s="95">
        <v>46119.427083333336</v>
      </c>
      <c r="B619" s="96">
        <v>46119.427083333336</v>
      </c>
      <c r="C619" s="99">
        <v>25.5</v>
      </c>
      <c r="D619" s="99">
        <v>100</v>
      </c>
      <c r="E619" s="99">
        <v>14.7</v>
      </c>
      <c r="F619" s="99">
        <v>10</v>
      </c>
      <c r="G619" s="99">
        <v>469.6</v>
      </c>
      <c r="H619" s="99">
        <v>15</v>
      </c>
      <c r="I619" s="99">
        <v>10</v>
      </c>
      <c r="J619" s="99">
        <v>161</v>
      </c>
      <c r="K619" s="99">
        <v>14.7</v>
      </c>
      <c r="L619" s="99">
        <v>9</v>
      </c>
      <c r="M619" s="99">
        <v>265.2</v>
      </c>
      <c r="N619" s="99">
        <v>58641</v>
      </c>
      <c r="O619" s="99">
        <v>38278.5</v>
      </c>
      <c r="P619" s="99">
        <f t="shared" si="18"/>
        <v>46.5</v>
      </c>
      <c r="Q619" s="99" t="b">
        <f t="shared" ca="1" si="19"/>
        <v>0</v>
      </c>
    </row>
    <row r="620" spans="1:17" s="103" customFormat="1">
      <c r="A620" s="95">
        <v>46119.4375</v>
      </c>
      <c r="B620" s="96">
        <v>46119.4375</v>
      </c>
      <c r="C620" s="99">
        <v>25.6</v>
      </c>
      <c r="D620" s="99">
        <v>100</v>
      </c>
      <c r="E620" s="99">
        <v>14.8</v>
      </c>
      <c r="F620" s="99">
        <v>10.199999999999999</v>
      </c>
      <c r="G620" s="99">
        <v>527.20000000000005</v>
      </c>
      <c r="H620" s="99">
        <v>15.1</v>
      </c>
      <c r="I620" s="99">
        <v>10.1</v>
      </c>
      <c r="J620" s="99">
        <v>161</v>
      </c>
      <c r="K620" s="99">
        <v>14.8</v>
      </c>
      <c r="L620" s="99">
        <v>9.1999999999999993</v>
      </c>
      <c r="M620" s="99">
        <v>264.2</v>
      </c>
      <c r="N620" s="99">
        <v>58669</v>
      </c>
      <c r="O620" s="99">
        <v>38297</v>
      </c>
      <c r="P620" s="99">
        <f t="shared" si="18"/>
        <v>46.5</v>
      </c>
      <c r="Q620" s="99" t="b">
        <f t="shared" ca="1" si="19"/>
        <v>0</v>
      </c>
    </row>
    <row r="621" spans="1:17" s="103" customFormat="1">
      <c r="A621" s="95">
        <v>46119.447916666664</v>
      </c>
      <c r="B621" s="96">
        <v>46119.447916666664</v>
      </c>
      <c r="C621" s="99">
        <v>26.1</v>
      </c>
      <c r="D621" s="99">
        <v>100</v>
      </c>
      <c r="E621" s="99">
        <v>14.8</v>
      </c>
      <c r="F621" s="99">
        <v>10.199999999999999</v>
      </c>
      <c r="G621" s="99">
        <v>493</v>
      </c>
      <c r="H621" s="99">
        <v>15.3</v>
      </c>
      <c r="I621" s="99">
        <v>10.3</v>
      </c>
      <c r="J621" s="99">
        <v>159</v>
      </c>
      <c r="K621" s="99">
        <v>15</v>
      </c>
      <c r="L621" s="99">
        <v>9.3000000000000007</v>
      </c>
      <c r="M621" s="99">
        <v>267.10000000000002</v>
      </c>
      <c r="N621" s="99">
        <v>58697</v>
      </c>
      <c r="O621" s="99">
        <v>38315.5</v>
      </c>
      <c r="P621" s="99">
        <f t="shared" si="18"/>
        <v>46.5</v>
      </c>
      <c r="Q621" s="99" t="b">
        <f t="shared" ca="1" si="19"/>
        <v>0</v>
      </c>
    </row>
    <row r="622" spans="1:17" s="103" customFormat="1">
      <c r="A622" s="95">
        <v>46119.458333333336</v>
      </c>
      <c r="B622" s="96">
        <v>46119.458333333336</v>
      </c>
      <c r="C622" s="99">
        <v>26</v>
      </c>
      <c r="D622" s="99">
        <v>100</v>
      </c>
      <c r="E622" s="99">
        <v>15.1</v>
      </c>
      <c r="F622" s="99">
        <v>17.399999999999999</v>
      </c>
      <c r="G622" s="99">
        <v>493</v>
      </c>
      <c r="H622" s="99">
        <v>15.4</v>
      </c>
      <c r="I622" s="99">
        <v>9.9</v>
      </c>
      <c r="J622" s="99">
        <v>159</v>
      </c>
      <c r="K622" s="99">
        <v>15.2</v>
      </c>
      <c r="L622" s="99">
        <v>9</v>
      </c>
      <c r="M622" s="99">
        <v>266.7</v>
      </c>
      <c r="N622" s="99">
        <v>58725</v>
      </c>
      <c r="O622" s="99">
        <v>38334</v>
      </c>
      <c r="P622" s="99">
        <f t="shared" si="18"/>
        <v>46.5</v>
      </c>
      <c r="Q622" s="99" t="b">
        <f t="shared" ca="1" si="19"/>
        <v>0</v>
      </c>
    </row>
    <row r="623" spans="1:17" s="103" customFormat="1">
      <c r="A623" s="95">
        <v>46119.46875</v>
      </c>
      <c r="B623" s="96">
        <v>46119.46875</v>
      </c>
      <c r="C623" s="99">
        <v>26.1</v>
      </c>
      <c r="D623" s="99">
        <v>100</v>
      </c>
      <c r="E623" s="99">
        <v>15</v>
      </c>
      <c r="F623" s="99">
        <v>9.1</v>
      </c>
      <c r="G623" s="99">
        <v>496.6</v>
      </c>
      <c r="H623" s="99">
        <v>15.5</v>
      </c>
      <c r="I623" s="99">
        <v>9.5</v>
      </c>
      <c r="J623" s="99">
        <v>162.19999999999999</v>
      </c>
      <c r="K623" s="99">
        <v>15.2</v>
      </c>
      <c r="L623" s="99">
        <v>8.9</v>
      </c>
      <c r="M623" s="99">
        <v>271.8</v>
      </c>
      <c r="N623" s="99">
        <v>58753.8</v>
      </c>
      <c r="O623" s="99">
        <v>38353</v>
      </c>
      <c r="P623" s="99">
        <f t="shared" si="18"/>
        <v>47.80000000000291</v>
      </c>
      <c r="Q623" s="99" t="b">
        <f t="shared" ca="1" si="19"/>
        <v>0</v>
      </c>
    </row>
    <row r="624" spans="1:17" s="103" customFormat="1">
      <c r="A624" s="95">
        <v>46119.479166666664</v>
      </c>
      <c r="B624" s="96">
        <v>46119.479166666664</v>
      </c>
      <c r="C624" s="99">
        <v>26.2</v>
      </c>
      <c r="D624" s="99">
        <v>100</v>
      </c>
      <c r="E624" s="99">
        <v>15</v>
      </c>
      <c r="F624" s="99">
        <v>9.1</v>
      </c>
      <c r="G624" s="99">
        <v>409.3</v>
      </c>
      <c r="H624" s="99">
        <v>15.4</v>
      </c>
      <c r="I624" s="99">
        <v>9.4</v>
      </c>
      <c r="J624" s="99">
        <v>163.4</v>
      </c>
      <c r="K624" s="99">
        <v>15.2</v>
      </c>
      <c r="L624" s="99">
        <v>8.8000000000000007</v>
      </c>
      <c r="M624" s="99">
        <v>271.39999999999998</v>
      </c>
      <c r="N624" s="99">
        <v>58782.5</v>
      </c>
      <c r="O624" s="99">
        <v>38372</v>
      </c>
      <c r="P624" s="99">
        <f t="shared" si="18"/>
        <v>47.69999999999709</v>
      </c>
      <c r="Q624" s="99" t="b">
        <f t="shared" ca="1" si="19"/>
        <v>0</v>
      </c>
    </row>
    <row r="625" spans="1:17" s="103" customFormat="1">
      <c r="A625" s="95">
        <v>46119.489583333336</v>
      </c>
      <c r="B625" s="96">
        <v>46119.489583333336</v>
      </c>
      <c r="C625" s="99">
        <v>26.3</v>
      </c>
      <c r="D625" s="99">
        <v>100</v>
      </c>
      <c r="E625" s="99">
        <v>16.399999999999999</v>
      </c>
      <c r="F625" s="99">
        <v>10.7</v>
      </c>
      <c r="G625" s="99">
        <v>409.3</v>
      </c>
      <c r="H625" s="99">
        <v>15.5</v>
      </c>
      <c r="I625" s="99">
        <v>9.8000000000000007</v>
      </c>
      <c r="J625" s="99">
        <v>163.69999999999999</v>
      </c>
      <c r="K625" s="99">
        <v>15.2</v>
      </c>
      <c r="L625" s="99">
        <v>8.8000000000000007</v>
      </c>
      <c r="M625" s="99">
        <v>267.5</v>
      </c>
      <c r="N625" s="99">
        <v>58811.199999999997</v>
      </c>
      <c r="O625" s="99">
        <v>38391</v>
      </c>
      <c r="P625" s="99">
        <f t="shared" si="18"/>
        <v>47.69999999999709</v>
      </c>
      <c r="Q625" s="99" t="b">
        <f t="shared" ca="1" si="19"/>
        <v>0</v>
      </c>
    </row>
    <row r="626" spans="1:17" s="103" customFormat="1">
      <c r="A626" s="95">
        <v>46119.5</v>
      </c>
      <c r="B626" s="96">
        <v>46119.5</v>
      </c>
      <c r="C626" s="99">
        <v>26.2</v>
      </c>
      <c r="D626" s="99">
        <v>100</v>
      </c>
      <c r="E626" s="99">
        <v>14.6</v>
      </c>
      <c r="F626" s="99">
        <v>7.9</v>
      </c>
      <c r="G626" s="99">
        <v>461.5</v>
      </c>
      <c r="H626" s="99">
        <v>15.5</v>
      </c>
      <c r="I626" s="99">
        <v>8.5</v>
      </c>
      <c r="J626" s="99">
        <v>165.7</v>
      </c>
      <c r="K626" s="99">
        <v>15.1</v>
      </c>
      <c r="L626" s="99">
        <v>8.3000000000000007</v>
      </c>
      <c r="M626" s="99">
        <v>270.89999999999998</v>
      </c>
      <c r="N626" s="99">
        <v>58840</v>
      </c>
      <c r="O626" s="99">
        <v>38410</v>
      </c>
      <c r="P626" s="99">
        <f t="shared" si="18"/>
        <v>47.80000000000291</v>
      </c>
      <c r="Q626" s="99" t="b">
        <f t="shared" ca="1" si="19"/>
        <v>0</v>
      </c>
    </row>
    <row r="627" spans="1:17" s="103" customFormat="1">
      <c r="A627" s="95">
        <v>46119.510416666664</v>
      </c>
      <c r="B627" s="96">
        <v>46119.510416666664</v>
      </c>
      <c r="C627" s="99">
        <v>26.6</v>
      </c>
      <c r="D627" s="99">
        <v>100</v>
      </c>
      <c r="E627" s="99">
        <v>14.6</v>
      </c>
      <c r="F627" s="99">
        <v>7.9</v>
      </c>
      <c r="G627" s="99">
        <v>461.5</v>
      </c>
      <c r="H627" s="99">
        <v>15.3</v>
      </c>
      <c r="I627" s="99">
        <v>8.4</v>
      </c>
      <c r="J627" s="99">
        <v>164.8</v>
      </c>
      <c r="K627" s="99">
        <v>15</v>
      </c>
      <c r="L627" s="99">
        <v>8.1999999999999993</v>
      </c>
      <c r="M627" s="99">
        <v>272.60000000000002</v>
      </c>
      <c r="N627" s="99">
        <v>58869.8</v>
      </c>
      <c r="O627" s="99">
        <v>38429.800000000003</v>
      </c>
      <c r="P627" s="99">
        <f t="shared" si="18"/>
        <v>49.600000000005821</v>
      </c>
      <c r="Q627" s="99" t="b">
        <f t="shared" ca="1" si="19"/>
        <v>0</v>
      </c>
    </row>
    <row r="628" spans="1:17" s="103" customFormat="1">
      <c r="A628" s="95">
        <v>46119.520833333336</v>
      </c>
      <c r="B628" s="96">
        <v>46119.520833333336</v>
      </c>
      <c r="C628" s="99">
        <v>26.9</v>
      </c>
      <c r="D628" s="99">
        <v>99</v>
      </c>
      <c r="E628" s="99">
        <v>14.2</v>
      </c>
      <c r="F628" s="99">
        <v>7.8</v>
      </c>
      <c r="G628" s="99">
        <v>430</v>
      </c>
      <c r="H628" s="99">
        <v>15.1</v>
      </c>
      <c r="I628" s="99">
        <v>8.1999999999999993</v>
      </c>
      <c r="J628" s="99">
        <v>166</v>
      </c>
      <c r="K628" s="99">
        <v>14.8</v>
      </c>
      <c r="L628" s="99">
        <v>8.1</v>
      </c>
      <c r="M628" s="99">
        <v>270.89999999999998</v>
      </c>
      <c r="N628" s="99">
        <v>58899.5</v>
      </c>
      <c r="O628" s="99">
        <v>38449.5</v>
      </c>
      <c r="P628" s="99">
        <f t="shared" si="18"/>
        <v>49.399999999994179</v>
      </c>
      <c r="Q628" s="99" t="b">
        <f t="shared" ca="1" si="19"/>
        <v>0</v>
      </c>
    </row>
    <row r="629" spans="1:17" s="103" customFormat="1">
      <c r="A629" s="95">
        <v>46119.53125</v>
      </c>
      <c r="B629" s="96">
        <v>46119.53125</v>
      </c>
      <c r="C629" s="99">
        <v>26.6</v>
      </c>
      <c r="D629" s="99">
        <v>97.7</v>
      </c>
      <c r="E629" s="99">
        <v>14.2</v>
      </c>
      <c r="F629" s="99">
        <v>7.8</v>
      </c>
      <c r="G629" s="99">
        <v>394.9</v>
      </c>
      <c r="H629" s="99">
        <v>15</v>
      </c>
      <c r="I629" s="99">
        <v>8.1</v>
      </c>
      <c r="J629" s="99">
        <v>162.80000000000001</v>
      </c>
      <c r="K629" s="99">
        <v>14.8</v>
      </c>
      <c r="L629" s="99">
        <v>8</v>
      </c>
      <c r="M629" s="99">
        <v>268.89999999999998</v>
      </c>
      <c r="N629" s="99">
        <v>58929.2</v>
      </c>
      <c r="O629" s="99">
        <v>38469.199999999997</v>
      </c>
      <c r="P629" s="99">
        <f t="shared" si="18"/>
        <v>49.399999999994179</v>
      </c>
      <c r="Q629" s="99" t="b">
        <f t="shared" ca="1" si="19"/>
        <v>0</v>
      </c>
    </row>
    <row r="630" spans="1:17" s="103" customFormat="1">
      <c r="A630" s="95">
        <v>46119.541666666664</v>
      </c>
      <c r="B630" s="96">
        <v>46119.541666666664</v>
      </c>
      <c r="C630" s="99">
        <v>26.7</v>
      </c>
      <c r="D630" s="99">
        <v>98.5</v>
      </c>
      <c r="E630" s="99">
        <v>14.1</v>
      </c>
      <c r="F630" s="99">
        <v>7.8</v>
      </c>
      <c r="G630" s="99">
        <v>394.9</v>
      </c>
      <c r="H630" s="99">
        <v>14.9</v>
      </c>
      <c r="I630" s="99">
        <v>8.1999999999999993</v>
      </c>
      <c r="J630" s="99">
        <v>163.69999999999999</v>
      </c>
      <c r="K630" s="99">
        <v>14.6</v>
      </c>
      <c r="L630" s="99">
        <v>7.9</v>
      </c>
      <c r="M630" s="99">
        <v>266.7</v>
      </c>
      <c r="N630" s="99">
        <v>58959</v>
      </c>
      <c r="O630" s="99">
        <v>38489</v>
      </c>
      <c r="P630" s="99">
        <f t="shared" si="18"/>
        <v>49.600000000005821</v>
      </c>
      <c r="Q630" s="99" t="b">
        <f t="shared" ca="1" si="19"/>
        <v>0</v>
      </c>
    </row>
    <row r="631" spans="1:17" s="103" customFormat="1">
      <c r="A631" s="95">
        <v>46119.552083333336</v>
      </c>
      <c r="B631" s="96">
        <v>46119.552083333336</v>
      </c>
      <c r="C631" s="99">
        <v>26.9</v>
      </c>
      <c r="D631" s="99">
        <v>98</v>
      </c>
      <c r="E631" s="99">
        <v>14.1</v>
      </c>
      <c r="F631" s="99">
        <v>7.8</v>
      </c>
      <c r="G631" s="99">
        <v>440.8</v>
      </c>
      <c r="H631" s="99">
        <v>14.8</v>
      </c>
      <c r="I631" s="99">
        <v>8.1999999999999993</v>
      </c>
      <c r="J631" s="99">
        <v>164.5</v>
      </c>
      <c r="K631" s="99">
        <v>14.5</v>
      </c>
      <c r="L631" s="99">
        <v>7.9</v>
      </c>
      <c r="M631" s="99">
        <v>270.10000000000002</v>
      </c>
      <c r="N631" s="99">
        <v>58988</v>
      </c>
      <c r="O631" s="99">
        <v>38508.199999999997</v>
      </c>
      <c r="P631" s="99">
        <f t="shared" si="18"/>
        <v>48.19999999999709</v>
      </c>
      <c r="Q631" s="99" t="b">
        <f t="shared" ca="1" si="19"/>
        <v>0</v>
      </c>
    </row>
    <row r="632" spans="1:17" s="103" customFormat="1">
      <c r="A632" s="95">
        <v>46119.5625</v>
      </c>
      <c r="B632" s="96">
        <v>46119.5625</v>
      </c>
      <c r="C632" s="99">
        <v>26.8</v>
      </c>
      <c r="D632" s="99">
        <v>96.8</v>
      </c>
      <c r="E632" s="99">
        <v>14.1</v>
      </c>
      <c r="F632" s="99">
        <v>7.8</v>
      </c>
      <c r="G632" s="99">
        <v>466.9</v>
      </c>
      <c r="H632" s="99">
        <v>14.6</v>
      </c>
      <c r="I632" s="99">
        <v>8.1</v>
      </c>
      <c r="J632" s="99">
        <v>165.7</v>
      </c>
      <c r="K632" s="99">
        <v>14.3</v>
      </c>
      <c r="L632" s="99">
        <v>7.8</v>
      </c>
      <c r="M632" s="99">
        <v>271.10000000000002</v>
      </c>
      <c r="N632" s="99">
        <v>59017</v>
      </c>
      <c r="O632" s="99">
        <v>38527.5</v>
      </c>
      <c r="P632" s="99">
        <f t="shared" si="18"/>
        <v>48.30000000000291</v>
      </c>
      <c r="Q632" s="99" t="b">
        <f t="shared" ca="1" si="19"/>
        <v>0</v>
      </c>
    </row>
    <row r="633" spans="1:17" s="103" customFormat="1">
      <c r="A633" s="95">
        <v>46119.572916666664</v>
      </c>
      <c r="B633" s="96">
        <v>46119.572916666664</v>
      </c>
      <c r="C633" s="99">
        <v>26.7</v>
      </c>
      <c r="D633" s="99">
        <v>97.4</v>
      </c>
      <c r="E633" s="99">
        <v>13.9</v>
      </c>
      <c r="F633" s="99">
        <v>7.7</v>
      </c>
      <c r="G633" s="99">
        <v>466.9</v>
      </c>
      <c r="H633" s="99">
        <v>14.7</v>
      </c>
      <c r="I633" s="99">
        <v>8.1</v>
      </c>
      <c r="J633" s="99">
        <v>164.2</v>
      </c>
      <c r="K633" s="99">
        <v>14.3</v>
      </c>
      <c r="L633" s="99">
        <v>7.8</v>
      </c>
      <c r="M633" s="99">
        <v>273.8</v>
      </c>
      <c r="N633" s="99">
        <v>59046</v>
      </c>
      <c r="O633" s="99">
        <v>38546.800000000003</v>
      </c>
      <c r="P633" s="99">
        <f t="shared" si="18"/>
        <v>48.30000000000291</v>
      </c>
      <c r="Q633" s="99" t="b">
        <f t="shared" ca="1" si="19"/>
        <v>0</v>
      </c>
    </row>
    <row r="634" spans="1:17" s="103" customFormat="1">
      <c r="A634" s="95">
        <v>46119.583333333336</v>
      </c>
      <c r="B634" s="96">
        <v>46119.583333333336</v>
      </c>
      <c r="C634" s="99">
        <v>26.5</v>
      </c>
      <c r="D634" s="99">
        <v>97.8</v>
      </c>
      <c r="E634" s="99">
        <v>13.9</v>
      </c>
      <c r="F634" s="99">
        <v>7.7</v>
      </c>
      <c r="G634" s="99">
        <v>406.6</v>
      </c>
      <c r="H634" s="99">
        <v>14.6</v>
      </c>
      <c r="I634" s="99">
        <v>8.1</v>
      </c>
      <c r="J634" s="99">
        <v>164.5</v>
      </c>
      <c r="K634" s="99">
        <v>14.3</v>
      </c>
      <c r="L634" s="99">
        <v>7.8</v>
      </c>
      <c r="M634" s="99">
        <v>269.89999999999998</v>
      </c>
      <c r="N634" s="99">
        <v>59075</v>
      </c>
      <c r="O634" s="99">
        <v>38566</v>
      </c>
      <c r="P634" s="99">
        <f t="shared" si="18"/>
        <v>48.19999999999709</v>
      </c>
      <c r="Q634" s="99" t="b">
        <f t="shared" ca="1" si="19"/>
        <v>0</v>
      </c>
    </row>
    <row r="635" spans="1:17" s="103" customFormat="1">
      <c r="A635" s="95">
        <v>46119.59375</v>
      </c>
      <c r="B635" s="96">
        <v>46119.59375</v>
      </c>
      <c r="C635" s="99">
        <v>26.4</v>
      </c>
      <c r="D635" s="99">
        <v>98.4</v>
      </c>
      <c r="E635" s="99">
        <v>13.9</v>
      </c>
      <c r="F635" s="99">
        <v>7.7</v>
      </c>
      <c r="G635" s="99">
        <v>406.6</v>
      </c>
      <c r="H635" s="99">
        <v>14.5</v>
      </c>
      <c r="I635" s="99">
        <v>8.1</v>
      </c>
      <c r="J635" s="99">
        <v>163.1</v>
      </c>
      <c r="K635" s="99">
        <v>14.2</v>
      </c>
      <c r="L635" s="99">
        <v>7.8</v>
      </c>
      <c r="M635" s="99">
        <v>269.89999999999998</v>
      </c>
      <c r="N635" s="99">
        <v>59104.5</v>
      </c>
      <c r="O635" s="99">
        <v>38585.5</v>
      </c>
      <c r="P635" s="99">
        <f t="shared" si="18"/>
        <v>49</v>
      </c>
      <c r="Q635" s="99" t="b">
        <f t="shared" ca="1" si="19"/>
        <v>0</v>
      </c>
    </row>
    <row r="636" spans="1:17" s="103" customFormat="1">
      <c r="A636" s="95">
        <v>46119.604166666664</v>
      </c>
      <c r="B636" s="96">
        <v>46119.604166666664</v>
      </c>
      <c r="C636" s="99">
        <v>26.3</v>
      </c>
      <c r="D636" s="99">
        <v>98.5</v>
      </c>
      <c r="E636" s="99">
        <v>13.9</v>
      </c>
      <c r="F636" s="99">
        <v>7.7</v>
      </c>
      <c r="G636" s="99">
        <v>482.2</v>
      </c>
      <c r="H636" s="99">
        <v>14.4</v>
      </c>
      <c r="I636" s="99">
        <v>8.1</v>
      </c>
      <c r="J636" s="99">
        <v>161.30000000000001</v>
      </c>
      <c r="K636" s="99">
        <v>14.1</v>
      </c>
      <c r="L636" s="99">
        <v>7.7</v>
      </c>
      <c r="M636" s="99">
        <v>271.39999999999998</v>
      </c>
      <c r="N636" s="99">
        <v>59134</v>
      </c>
      <c r="O636" s="99">
        <v>38605</v>
      </c>
      <c r="P636" s="99">
        <f t="shared" si="18"/>
        <v>49</v>
      </c>
      <c r="Q636" s="99" t="b">
        <f t="shared" ca="1" si="19"/>
        <v>0</v>
      </c>
    </row>
    <row r="637" spans="1:17" s="103" customFormat="1">
      <c r="A637" s="95">
        <v>46119.614583333336</v>
      </c>
      <c r="B637" s="96">
        <v>46119.614583333336</v>
      </c>
      <c r="C637" s="99">
        <v>26.3</v>
      </c>
      <c r="D637" s="99">
        <v>99</v>
      </c>
      <c r="E637" s="99">
        <v>13.9</v>
      </c>
      <c r="F637" s="99">
        <v>7.7</v>
      </c>
      <c r="G637" s="99">
        <v>498.4</v>
      </c>
      <c r="H637" s="99">
        <v>14.4</v>
      </c>
      <c r="I637" s="99">
        <v>8.1</v>
      </c>
      <c r="J637" s="99">
        <v>165.7</v>
      </c>
      <c r="K637" s="99">
        <v>14.1</v>
      </c>
      <c r="L637" s="99">
        <v>7.7</v>
      </c>
      <c r="M637" s="99">
        <v>269.89999999999998</v>
      </c>
      <c r="N637" s="99">
        <v>59163.5</v>
      </c>
      <c r="O637" s="99">
        <v>38624.5</v>
      </c>
      <c r="P637" s="99">
        <f t="shared" si="18"/>
        <v>49</v>
      </c>
      <c r="Q637" s="99" t="b">
        <f t="shared" ca="1" si="19"/>
        <v>0</v>
      </c>
    </row>
    <row r="638" spans="1:17" s="103" customFormat="1">
      <c r="A638" s="95">
        <v>46119.625</v>
      </c>
      <c r="B638" s="96">
        <v>46119.625</v>
      </c>
      <c r="C638" s="99">
        <v>26.2</v>
      </c>
      <c r="D638" s="99">
        <v>99</v>
      </c>
      <c r="E638" s="99">
        <v>13.9</v>
      </c>
      <c r="F638" s="99">
        <v>7.7</v>
      </c>
      <c r="G638" s="99">
        <v>498.4</v>
      </c>
      <c r="H638" s="99">
        <v>14.4</v>
      </c>
      <c r="I638" s="99">
        <v>8.1</v>
      </c>
      <c r="J638" s="99">
        <v>164.2</v>
      </c>
      <c r="K638" s="99">
        <v>14.1</v>
      </c>
      <c r="L638" s="99">
        <v>7.7</v>
      </c>
      <c r="M638" s="99">
        <v>267.89999999999998</v>
      </c>
      <c r="N638" s="99">
        <v>59193</v>
      </c>
      <c r="O638" s="99">
        <v>38644</v>
      </c>
      <c r="P638" s="99">
        <f t="shared" si="18"/>
        <v>49</v>
      </c>
      <c r="Q638" s="99" t="b">
        <f t="shared" ca="1" si="19"/>
        <v>0</v>
      </c>
    </row>
    <row r="639" spans="1:17" s="103" customFormat="1">
      <c r="A639" s="95">
        <v>46119.635416666664</v>
      </c>
      <c r="B639" s="96">
        <v>46119.635416666664</v>
      </c>
      <c r="C639" s="99">
        <v>26.3</v>
      </c>
      <c r="D639" s="99">
        <v>98.7</v>
      </c>
      <c r="E639" s="99">
        <v>13.8</v>
      </c>
      <c r="F639" s="99">
        <v>7.7</v>
      </c>
      <c r="G639" s="99">
        <v>487.6</v>
      </c>
      <c r="H639" s="99">
        <v>14.3</v>
      </c>
      <c r="I639" s="99">
        <v>8.1</v>
      </c>
      <c r="J639" s="99">
        <v>163.69999999999999</v>
      </c>
      <c r="K639" s="99">
        <v>14</v>
      </c>
      <c r="L639" s="99">
        <v>7.7</v>
      </c>
      <c r="M639" s="99">
        <v>269.5</v>
      </c>
      <c r="N639" s="99">
        <v>59220</v>
      </c>
      <c r="O639" s="99">
        <v>38662</v>
      </c>
      <c r="P639" s="99">
        <f t="shared" si="18"/>
        <v>45</v>
      </c>
      <c r="Q639" s="99" t="b">
        <f t="shared" ca="1" si="19"/>
        <v>0</v>
      </c>
    </row>
    <row r="640" spans="1:17" s="103" customFormat="1">
      <c r="A640" s="95">
        <v>46119.645833333336</v>
      </c>
      <c r="B640" s="96">
        <v>46119.645833333336</v>
      </c>
      <c r="C640" s="99">
        <v>26.3</v>
      </c>
      <c r="D640" s="99">
        <v>99.4</v>
      </c>
      <c r="E640" s="99">
        <v>13.8</v>
      </c>
      <c r="F640" s="99">
        <v>7.7</v>
      </c>
      <c r="G640" s="99">
        <v>449.8</v>
      </c>
      <c r="H640" s="99">
        <v>14.4</v>
      </c>
      <c r="I640" s="99">
        <v>8</v>
      </c>
      <c r="J640" s="99">
        <v>167.2</v>
      </c>
      <c r="K640" s="99">
        <v>14.1</v>
      </c>
      <c r="L640" s="99">
        <v>7.6</v>
      </c>
      <c r="M640" s="99">
        <v>268.7</v>
      </c>
      <c r="N640" s="99">
        <v>59247</v>
      </c>
      <c r="O640" s="99">
        <v>38680</v>
      </c>
      <c r="P640" s="99">
        <f t="shared" si="18"/>
        <v>45</v>
      </c>
      <c r="Q640" s="99" t="b">
        <f t="shared" ca="1" si="19"/>
        <v>0</v>
      </c>
    </row>
    <row r="641" spans="1:17" s="103" customFormat="1">
      <c r="A641" s="95">
        <v>46119.65625</v>
      </c>
      <c r="B641" s="96">
        <v>46119.65625</v>
      </c>
      <c r="C641" s="99">
        <v>26.3</v>
      </c>
      <c r="D641" s="99">
        <v>99.4</v>
      </c>
      <c r="E641" s="99">
        <v>13.8</v>
      </c>
      <c r="F641" s="99">
        <v>7.7</v>
      </c>
      <c r="G641" s="99">
        <v>449.8</v>
      </c>
      <c r="H641" s="99">
        <v>14.3</v>
      </c>
      <c r="I641" s="99">
        <v>8</v>
      </c>
      <c r="J641" s="99">
        <v>163.4</v>
      </c>
      <c r="K641" s="99">
        <v>14</v>
      </c>
      <c r="L641" s="99">
        <v>7.7</v>
      </c>
      <c r="M641" s="99">
        <v>268.3</v>
      </c>
      <c r="N641" s="99">
        <v>59274</v>
      </c>
      <c r="O641" s="99">
        <v>38698</v>
      </c>
      <c r="P641" s="99">
        <f t="shared" si="18"/>
        <v>45</v>
      </c>
      <c r="Q641" s="99" t="b">
        <f t="shared" ca="1" si="19"/>
        <v>0</v>
      </c>
    </row>
    <row r="642" spans="1:17" s="103" customFormat="1">
      <c r="A642" s="95">
        <v>46119.666666666664</v>
      </c>
      <c r="B642" s="96">
        <v>46119.666666666664</v>
      </c>
      <c r="C642" s="99">
        <v>26.2</v>
      </c>
      <c r="D642" s="99">
        <v>99.4</v>
      </c>
      <c r="E642" s="99">
        <v>13.8</v>
      </c>
      <c r="F642" s="99">
        <v>7.7</v>
      </c>
      <c r="G642" s="99">
        <v>474.1</v>
      </c>
      <c r="H642" s="99">
        <v>14.2</v>
      </c>
      <c r="I642" s="99">
        <v>8</v>
      </c>
      <c r="J642" s="99">
        <v>167.4</v>
      </c>
      <c r="K642" s="99">
        <v>13.9</v>
      </c>
      <c r="L642" s="99">
        <v>7.6</v>
      </c>
      <c r="M642" s="99">
        <v>271.8</v>
      </c>
      <c r="N642" s="99">
        <v>59301</v>
      </c>
      <c r="O642" s="99">
        <v>38716</v>
      </c>
      <c r="P642" s="99">
        <f t="shared" ref="P642:P705" si="20">(N642-N641)+(O642-O641)</f>
        <v>45</v>
      </c>
      <c r="Q642" s="99" t="b">
        <f t="shared" ref="Q642:Q705" ca="1" si="21">AND((A642&gt;=(TODAY()-1)),A642&lt;=TODAY())</f>
        <v>0</v>
      </c>
    </row>
    <row r="643" spans="1:17" s="103" customFormat="1">
      <c r="A643" s="95">
        <v>46119.677083333336</v>
      </c>
      <c r="B643" s="96">
        <v>46119.677083333336</v>
      </c>
      <c r="C643" s="99">
        <v>26.1</v>
      </c>
      <c r="D643" s="99">
        <v>99.7</v>
      </c>
      <c r="E643" s="99">
        <v>13.8</v>
      </c>
      <c r="F643" s="99">
        <v>7.7</v>
      </c>
      <c r="G643" s="99">
        <v>474.1</v>
      </c>
      <c r="H643" s="99">
        <v>14.3</v>
      </c>
      <c r="I643" s="99">
        <v>8</v>
      </c>
      <c r="J643" s="99">
        <v>166.9</v>
      </c>
      <c r="K643" s="99">
        <v>13.8</v>
      </c>
      <c r="L643" s="99">
        <v>7.5</v>
      </c>
      <c r="M643" s="99">
        <v>268.7</v>
      </c>
      <c r="N643" s="99">
        <v>59331.8</v>
      </c>
      <c r="O643" s="99">
        <v>38736</v>
      </c>
      <c r="P643" s="99">
        <f t="shared" si="20"/>
        <v>50.80000000000291</v>
      </c>
      <c r="Q643" s="99" t="b">
        <f t="shared" ca="1" si="21"/>
        <v>0</v>
      </c>
    </row>
    <row r="644" spans="1:17" s="103" customFormat="1">
      <c r="A644" s="95">
        <v>46119.6875</v>
      </c>
      <c r="B644" s="96">
        <v>46119.6875</v>
      </c>
      <c r="C644" s="99">
        <v>26</v>
      </c>
      <c r="D644" s="99">
        <v>100</v>
      </c>
      <c r="E644" s="99">
        <v>13.6</v>
      </c>
      <c r="F644" s="99">
        <v>7.7</v>
      </c>
      <c r="G644" s="99">
        <v>451.6</v>
      </c>
      <c r="H644" s="99">
        <v>14.2</v>
      </c>
      <c r="I644" s="99">
        <v>8</v>
      </c>
      <c r="J644" s="99">
        <v>166</v>
      </c>
      <c r="K644" s="99">
        <v>13.9</v>
      </c>
      <c r="L644" s="99">
        <v>7.5</v>
      </c>
      <c r="M644" s="99">
        <v>271.10000000000002</v>
      </c>
      <c r="N644" s="99">
        <v>59362.5</v>
      </c>
      <c r="O644" s="99">
        <v>38756</v>
      </c>
      <c r="P644" s="99">
        <f t="shared" si="20"/>
        <v>50.69999999999709</v>
      </c>
      <c r="Q644" s="99" t="b">
        <f t="shared" ca="1" si="21"/>
        <v>0</v>
      </c>
    </row>
    <row r="645" spans="1:17" s="103" customFormat="1">
      <c r="A645" s="95">
        <v>46119.697916666664</v>
      </c>
      <c r="B645" s="96">
        <v>46119.697916666664</v>
      </c>
      <c r="C645" s="99">
        <v>25.9</v>
      </c>
      <c r="D645" s="99">
        <v>100</v>
      </c>
      <c r="E645" s="99">
        <v>13.6</v>
      </c>
      <c r="F645" s="99">
        <v>7.7</v>
      </c>
      <c r="G645" s="99">
        <v>528.1</v>
      </c>
      <c r="H645" s="99">
        <v>14.2</v>
      </c>
      <c r="I645" s="99">
        <v>7.9</v>
      </c>
      <c r="J645" s="99">
        <v>166.9</v>
      </c>
      <c r="K645" s="99">
        <v>13.9</v>
      </c>
      <c r="L645" s="99">
        <v>7.5</v>
      </c>
      <c r="M645" s="99">
        <v>269.10000000000002</v>
      </c>
      <c r="N645" s="99">
        <v>59393.2</v>
      </c>
      <c r="O645" s="99">
        <v>38776</v>
      </c>
      <c r="P645" s="99">
        <f t="shared" si="20"/>
        <v>50.69999999999709</v>
      </c>
      <c r="Q645" s="99" t="b">
        <f t="shared" ca="1" si="21"/>
        <v>0</v>
      </c>
    </row>
    <row r="646" spans="1:17" s="103" customFormat="1">
      <c r="A646" s="95">
        <v>46119.708333333336</v>
      </c>
      <c r="B646" s="96">
        <v>46119.708333333336</v>
      </c>
      <c r="C646" s="99">
        <v>25.9</v>
      </c>
      <c r="D646" s="99">
        <v>100</v>
      </c>
      <c r="E646" s="99">
        <v>13.6</v>
      </c>
      <c r="F646" s="99">
        <v>7.7</v>
      </c>
      <c r="G646" s="99">
        <v>528.1</v>
      </c>
      <c r="H646" s="99">
        <v>14.1</v>
      </c>
      <c r="I646" s="99">
        <v>7.9</v>
      </c>
      <c r="J646" s="99">
        <v>167.7</v>
      </c>
      <c r="K646" s="99">
        <v>13.8</v>
      </c>
      <c r="L646" s="99">
        <v>7.5</v>
      </c>
      <c r="M646" s="99">
        <v>269.3</v>
      </c>
      <c r="N646" s="99">
        <v>59424</v>
      </c>
      <c r="O646" s="99">
        <v>38796</v>
      </c>
      <c r="P646" s="99">
        <f t="shared" si="20"/>
        <v>50.80000000000291</v>
      </c>
      <c r="Q646" s="99" t="b">
        <f t="shared" ca="1" si="21"/>
        <v>0</v>
      </c>
    </row>
    <row r="647" spans="1:17" s="103" customFormat="1">
      <c r="A647" s="95">
        <v>46119.71875</v>
      </c>
      <c r="B647" s="96">
        <v>46119.71875</v>
      </c>
      <c r="C647" s="99">
        <v>25.9</v>
      </c>
      <c r="D647" s="99">
        <v>100</v>
      </c>
      <c r="E647" s="99">
        <v>13.5</v>
      </c>
      <c r="F647" s="99">
        <v>7.6</v>
      </c>
      <c r="G647" s="99">
        <v>444.4</v>
      </c>
      <c r="H647" s="99">
        <v>14</v>
      </c>
      <c r="I647" s="99">
        <v>7.9</v>
      </c>
      <c r="J647" s="99">
        <v>163.1</v>
      </c>
      <c r="K647" s="99">
        <v>13.7</v>
      </c>
      <c r="L647" s="99">
        <v>7.4</v>
      </c>
      <c r="M647" s="99">
        <v>264.8</v>
      </c>
      <c r="N647" s="99">
        <v>59451.5</v>
      </c>
      <c r="O647" s="99">
        <v>38815</v>
      </c>
      <c r="P647" s="99">
        <f t="shared" si="20"/>
        <v>46.5</v>
      </c>
      <c r="Q647" s="99" t="b">
        <f t="shared" ca="1" si="21"/>
        <v>0</v>
      </c>
    </row>
    <row r="648" spans="1:17" s="103" customFormat="1">
      <c r="A648" s="95">
        <v>46119.729166666664</v>
      </c>
      <c r="B648" s="96">
        <v>46119.729166666664</v>
      </c>
      <c r="C648" s="99">
        <v>25.7</v>
      </c>
      <c r="D648" s="99">
        <v>100</v>
      </c>
      <c r="E648" s="99">
        <v>13.5</v>
      </c>
      <c r="F648" s="99">
        <v>7.6</v>
      </c>
      <c r="G648" s="99">
        <v>475.9</v>
      </c>
      <c r="H648" s="99">
        <v>14</v>
      </c>
      <c r="I648" s="99">
        <v>7.9</v>
      </c>
      <c r="J648" s="99">
        <v>165.1</v>
      </c>
      <c r="K648" s="99">
        <v>13.7</v>
      </c>
      <c r="L648" s="99">
        <v>7.4</v>
      </c>
      <c r="M648" s="99">
        <v>266.7</v>
      </c>
      <c r="N648" s="99">
        <v>59479</v>
      </c>
      <c r="O648" s="99">
        <v>38834</v>
      </c>
      <c r="P648" s="99">
        <f t="shared" si="20"/>
        <v>46.5</v>
      </c>
      <c r="Q648" s="99" t="b">
        <f t="shared" ca="1" si="21"/>
        <v>0</v>
      </c>
    </row>
    <row r="649" spans="1:17" s="103" customFormat="1">
      <c r="A649" s="95">
        <v>46119.739583333336</v>
      </c>
      <c r="B649" s="96">
        <v>46119.739583333336</v>
      </c>
      <c r="C649" s="99">
        <v>25.6</v>
      </c>
      <c r="D649" s="99">
        <v>100</v>
      </c>
      <c r="E649" s="99">
        <v>13.5</v>
      </c>
      <c r="F649" s="99">
        <v>7.6</v>
      </c>
      <c r="G649" s="99">
        <v>475.9</v>
      </c>
      <c r="H649" s="99">
        <v>14</v>
      </c>
      <c r="I649" s="99">
        <v>7.9</v>
      </c>
      <c r="J649" s="99">
        <v>166.6</v>
      </c>
      <c r="K649" s="99">
        <v>13.7</v>
      </c>
      <c r="L649" s="99">
        <v>7.4</v>
      </c>
      <c r="M649" s="99">
        <v>268.3</v>
      </c>
      <c r="N649" s="99">
        <v>59506.5</v>
      </c>
      <c r="O649" s="99">
        <v>38853</v>
      </c>
      <c r="P649" s="99">
        <f t="shared" si="20"/>
        <v>46.5</v>
      </c>
      <c r="Q649" s="99" t="b">
        <f t="shared" ca="1" si="21"/>
        <v>0</v>
      </c>
    </row>
    <row r="650" spans="1:17" s="103" customFormat="1">
      <c r="A650" s="95">
        <v>46119.75</v>
      </c>
      <c r="B650" s="96">
        <v>46119.75</v>
      </c>
      <c r="C650" s="99">
        <v>25.6</v>
      </c>
      <c r="D650" s="99">
        <v>100</v>
      </c>
      <c r="E650" s="99">
        <v>13.5</v>
      </c>
      <c r="F650" s="99">
        <v>7.6</v>
      </c>
      <c r="G650" s="99">
        <v>499.3</v>
      </c>
      <c r="H650" s="99">
        <v>13.8</v>
      </c>
      <c r="I650" s="99">
        <v>7.8</v>
      </c>
      <c r="J650" s="99">
        <v>163.1</v>
      </c>
      <c r="K650" s="99">
        <v>13.5</v>
      </c>
      <c r="L650" s="99">
        <v>7.3</v>
      </c>
      <c r="M650" s="99">
        <v>261.60000000000002</v>
      </c>
      <c r="N650" s="99">
        <v>59534</v>
      </c>
      <c r="O650" s="99">
        <v>38872</v>
      </c>
      <c r="P650" s="99">
        <f t="shared" si="20"/>
        <v>46.5</v>
      </c>
      <c r="Q650" s="99" t="b">
        <f t="shared" ca="1" si="21"/>
        <v>0</v>
      </c>
    </row>
    <row r="651" spans="1:17" s="103" customFormat="1">
      <c r="A651" s="95">
        <v>46119.760416666664</v>
      </c>
      <c r="B651" s="96">
        <v>46119.760416666664</v>
      </c>
      <c r="C651" s="99">
        <v>25.5</v>
      </c>
      <c r="D651" s="99">
        <v>100</v>
      </c>
      <c r="E651" s="99">
        <v>13.4</v>
      </c>
      <c r="F651" s="99">
        <v>7.6</v>
      </c>
      <c r="G651" s="99">
        <v>499.3</v>
      </c>
      <c r="H651" s="99">
        <v>13.8</v>
      </c>
      <c r="I651" s="99">
        <v>7.8</v>
      </c>
      <c r="J651" s="99">
        <v>165.1</v>
      </c>
      <c r="K651" s="99">
        <v>13.5</v>
      </c>
      <c r="L651" s="99">
        <v>7.3</v>
      </c>
      <c r="M651" s="99">
        <v>262.2</v>
      </c>
      <c r="N651" s="99">
        <v>59559.5</v>
      </c>
      <c r="O651" s="99">
        <v>38891.199999999997</v>
      </c>
      <c r="P651" s="99">
        <f t="shared" si="20"/>
        <v>44.69999999999709</v>
      </c>
      <c r="Q651" s="99" t="b">
        <f t="shared" ca="1" si="21"/>
        <v>0</v>
      </c>
    </row>
    <row r="652" spans="1:17" s="103" customFormat="1">
      <c r="A652" s="95">
        <v>46119.770833333336</v>
      </c>
      <c r="B652" s="96">
        <v>46119.770833333336</v>
      </c>
      <c r="C652" s="99">
        <v>25.6</v>
      </c>
      <c r="D652" s="99">
        <v>100</v>
      </c>
      <c r="E652" s="99">
        <v>13.4</v>
      </c>
      <c r="F652" s="99">
        <v>7.6</v>
      </c>
      <c r="G652" s="99">
        <v>474.1</v>
      </c>
      <c r="H652" s="99">
        <v>13.7</v>
      </c>
      <c r="I652" s="99">
        <v>7.8</v>
      </c>
      <c r="J652" s="99">
        <v>164</v>
      </c>
      <c r="K652" s="99">
        <v>13.4</v>
      </c>
      <c r="L652" s="99">
        <v>7.2</v>
      </c>
      <c r="M652" s="99">
        <v>261.60000000000002</v>
      </c>
      <c r="N652" s="99">
        <v>59585</v>
      </c>
      <c r="O652" s="99">
        <v>38910.5</v>
      </c>
      <c r="P652" s="99">
        <f t="shared" si="20"/>
        <v>44.80000000000291</v>
      </c>
      <c r="Q652" s="99" t="b">
        <f t="shared" ca="1" si="21"/>
        <v>0</v>
      </c>
    </row>
    <row r="653" spans="1:17" s="103" customFormat="1">
      <c r="A653" s="95">
        <v>46119.78125</v>
      </c>
      <c r="B653" s="96">
        <v>46119.78125</v>
      </c>
      <c r="C653" s="99">
        <v>25.6</v>
      </c>
      <c r="D653" s="99">
        <v>100</v>
      </c>
      <c r="E653" s="99">
        <v>13.4</v>
      </c>
      <c r="F653" s="99">
        <v>7.6</v>
      </c>
      <c r="G653" s="99">
        <v>417.4</v>
      </c>
      <c r="H653" s="99">
        <v>13.6</v>
      </c>
      <c r="I653" s="99">
        <v>8.6999999999999993</v>
      </c>
      <c r="J653" s="99">
        <v>159.30000000000001</v>
      </c>
      <c r="K653" s="99">
        <v>13.3</v>
      </c>
      <c r="L653" s="99">
        <v>7.9</v>
      </c>
      <c r="M653" s="99">
        <v>254.9</v>
      </c>
      <c r="N653" s="99">
        <v>59610.5</v>
      </c>
      <c r="O653" s="99">
        <v>38929.800000000003</v>
      </c>
      <c r="P653" s="99">
        <f t="shared" si="20"/>
        <v>44.80000000000291</v>
      </c>
      <c r="Q653" s="99" t="b">
        <f t="shared" ca="1" si="21"/>
        <v>0</v>
      </c>
    </row>
    <row r="654" spans="1:17" s="103" customFormat="1">
      <c r="A654" s="95">
        <v>46119.791666666664</v>
      </c>
      <c r="B654" s="96">
        <v>46119.791666666664</v>
      </c>
      <c r="C654" s="99">
        <v>25.6</v>
      </c>
      <c r="D654" s="99">
        <v>100</v>
      </c>
      <c r="E654" s="99">
        <v>13.5</v>
      </c>
      <c r="F654" s="99">
        <v>9</v>
      </c>
      <c r="G654" s="99">
        <v>417.4</v>
      </c>
      <c r="H654" s="99">
        <v>13.6</v>
      </c>
      <c r="I654" s="99">
        <v>9.1</v>
      </c>
      <c r="J654" s="99">
        <v>158.4</v>
      </c>
      <c r="K654" s="99">
        <v>13.4</v>
      </c>
      <c r="L654" s="99">
        <v>8</v>
      </c>
      <c r="M654" s="99">
        <v>256.10000000000002</v>
      </c>
      <c r="N654" s="99">
        <v>59636</v>
      </c>
      <c r="O654" s="99">
        <v>38949</v>
      </c>
      <c r="P654" s="99">
        <f t="shared" si="20"/>
        <v>44.69999999999709</v>
      </c>
      <c r="Q654" s="99" t="b">
        <f t="shared" ca="1" si="21"/>
        <v>0</v>
      </c>
    </row>
    <row r="655" spans="1:17" s="103" customFormat="1">
      <c r="A655" s="95">
        <v>46119.802083333336</v>
      </c>
      <c r="B655" s="96">
        <v>46119.802083333336</v>
      </c>
      <c r="C655" s="99">
        <v>25.7</v>
      </c>
      <c r="D655" s="99">
        <v>100</v>
      </c>
      <c r="E655" s="99">
        <v>13.9</v>
      </c>
      <c r="F655" s="99">
        <v>9</v>
      </c>
      <c r="G655" s="99">
        <v>447.1</v>
      </c>
      <c r="H655" s="99">
        <v>13.9</v>
      </c>
      <c r="I655" s="99">
        <v>9</v>
      </c>
      <c r="J655" s="99">
        <v>157.6</v>
      </c>
      <c r="K655" s="99">
        <v>13.6</v>
      </c>
      <c r="L655" s="99">
        <v>8.1</v>
      </c>
      <c r="M655" s="99">
        <v>255.5</v>
      </c>
      <c r="N655" s="99">
        <v>59659.199999999997</v>
      </c>
      <c r="O655" s="99">
        <v>38965.5</v>
      </c>
      <c r="P655" s="99">
        <f t="shared" si="20"/>
        <v>39.69999999999709</v>
      </c>
      <c r="Q655" s="99" t="b">
        <f t="shared" ca="1" si="21"/>
        <v>0</v>
      </c>
    </row>
    <row r="656" spans="1:17" s="103" customFormat="1">
      <c r="A656" s="95">
        <v>46119.8125</v>
      </c>
      <c r="B656" s="96">
        <v>46119.8125</v>
      </c>
      <c r="C656" s="99">
        <v>25.6</v>
      </c>
      <c r="D656" s="99">
        <v>100</v>
      </c>
      <c r="E656" s="99">
        <v>13.9</v>
      </c>
      <c r="F656" s="99">
        <v>9</v>
      </c>
      <c r="G656" s="99">
        <v>476.8</v>
      </c>
      <c r="H656" s="99">
        <v>13.9</v>
      </c>
      <c r="I656" s="99">
        <v>9.1</v>
      </c>
      <c r="J656" s="99">
        <v>160.5</v>
      </c>
      <c r="K656" s="99">
        <v>13.5</v>
      </c>
      <c r="L656" s="99">
        <v>8.1</v>
      </c>
      <c r="M656" s="99">
        <v>258.10000000000002</v>
      </c>
      <c r="N656" s="99">
        <v>59682.5</v>
      </c>
      <c r="O656" s="99">
        <v>38982</v>
      </c>
      <c r="P656" s="99">
        <f t="shared" si="20"/>
        <v>39.80000000000291</v>
      </c>
      <c r="Q656" s="99" t="b">
        <f t="shared" ca="1" si="21"/>
        <v>0</v>
      </c>
    </row>
    <row r="657" spans="1:17" s="103" customFormat="1">
      <c r="A657" s="95">
        <v>46119.822916666664</v>
      </c>
      <c r="B657" s="96">
        <v>46119.822916666664</v>
      </c>
      <c r="C657" s="99">
        <v>25.5</v>
      </c>
      <c r="D657" s="99">
        <v>100</v>
      </c>
      <c r="E657" s="99">
        <v>14.1</v>
      </c>
      <c r="F657" s="99">
        <v>9</v>
      </c>
      <c r="G657" s="99">
        <v>476.8</v>
      </c>
      <c r="H657" s="99">
        <v>14.1</v>
      </c>
      <c r="I657" s="99">
        <v>9</v>
      </c>
      <c r="J657" s="99">
        <v>167.2</v>
      </c>
      <c r="K657" s="99">
        <v>13.8</v>
      </c>
      <c r="L657" s="99">
        <v>8.1</v>
      </c>
      <c r="M657" s="99">
        <v>255.3</v>
      </c>
      <c r="N657" s="99">
        <v>59705.8</v>
      </c>
      <c r="O657" s="99">
        <v>38998.5</v>
      </c>
      <c r="P657" s="99">
        <f t="shared" si="20"/>
        <v>39.80000000000291</v>
      </c>
      <c r="Q657" s="99" t="b">
        <f t="shared" ca="1" si="21"/>
        <v>0</v>
      </c>
    </row>
    <row r="658" spans="1:17" s="103" customFormat="1">
      <c r="A658" s="95">
        <v>46119.833333333336</v>
      </c>
      <c r="B658" s="96">
        <v>46119.833333333336</v>
      </c>
      <c r="C658" s="99">
        <v>25.5</v>
      </c>
      <c r="D658" s="99">
        <v>100</v>
      </c>
      <c r="E658" s="99">
        <v>14.1</v>
      </c>
      <c r="F658" s="99">
        <v>9</v>
      </c>
      <c r="G658" s="99">
        <v>442.6</v>
      </c>
      <c r="H658" s="99">
        <v>13.6</v>
      </c>
      <c r="I658" s="99">
        <v>9</v>
      </c>
      <c r="J658" s="99">
        <v>180.5</v>
      </c>
      <c r="K658" s="99">
        <v>13.9</v>
      </c>
      <c r="L658" s="99">
        <v>8.3000000000000007</v>
      </c>
      <c r="M658" s="99">
        <v>234.7</v>
      </c>
      <c r="N658" s="99">
        <v>59729</v>
      </c>
      <c r="O658" s="99">
        <v>39015</v>
      </c>
      <c r="P658" s="99">
        <f t="shared" si="20"/>
        <v>39.69999999999709</v>
      </c>
      <c r="Q658" s="99" t="b">
        <f t="shared" ca="1" si="21"/>
        <v>0</v>
      </c>
    </row>
    <row r="659" spans="1:17" s="103" customFormat="1">
      <c r="A659" s="95">
        <v>46119.84375</v>
      </c>
      <c r="B659" s="96">
        <v>46119.84375</v>
      </c>
      <c r="C659" s="99">
        <v>25.5</v>
      </c>
      <c r="D659" s="99">
        <v>100</v>
      </c>
      <c r="E659" s="99">
        <v>13.8</v>
      </c>
      <c r="F659" s="99">
        <v>9</v>
      </c>
      <c r="G659" s="99">
        <v>442.6</v>
      </c>
      <c r="H659" s="99">
        <v>14.2</v>
      </c>
      <c r="I659" s="99">
        <v>9</v>
      </c>
      <c r="J659" s="99">
        <v>181.7</v>
      </c>
      <c r="K659" s="99">
        <v>14</v>
      </c>
      <c r="L659" s="99">
        <v>8.5</v>
      </c>
      <c r="M659" s="99">
        <v>235.1</v>
      </c>
      <c r="N659" s="99">
        <v>59739.199999999997</v>
      </c>
      <c r="O659" s="99">
        <v>39023</v>
      </c>
      <c r="P659" s="99">
        <f t="shared" si="20"/>
        <v>18.19999999999709</v>
      </c>
      <c r="Q659" s="99" t="b">
        <f t="shared" ca="1" si="21"/>
        <v>0</v>
      </c>
    </row>
    <row r="660" spans="1:17" s="103" customFormat="1">
      <c r="A660" s="95">
        <v>46119.854166666664</v>
      </c>
      <c r="B660" s="96">
        <v>46119.854166666664</v>
      </c>
      <c r="C660" s="99">
        <v>25.5</v>
      </c>
      <c r="D660" s="99">
        <v>100</v>
      </c>
      <c r="E660" s="99">
        <v>13.9</v>
      </c>
      <c r="F660" s="99">
        <v>9</v>
      </c>
      <c r="G660" s="99">
        <v>462.4</v>
      </c>
      <c r="H660" s="99">
        <v>14.7</v>
      </c>
      <c r="I660" s="99">
        <v>8.9</v>
      </c>
      <c r="J660" s="99">
        <v>184.3</v>
      </c>
      <c r="K660" s="99">
        <v>14.4</v>
      </c>
      <c r="L660" s="99">
        <v>8.5</v>
      </c>
      <c r="M660" s="99">
        <v>237.6</v>
      </c>
      <c r="N660" s="99">
        <v>59749.5</v>
      </c>
      <c r="O660" s="99">
        <v>39031</v>
      </c>
      <c r="P660" s="99">
        <f t="shared" si="20"/>
        <v>18.30000000000291</v>
      </c>
      <c r="Q660" s="99" t="b">
        <f t="shared" ca="1" si="21"/>
        <v>0</v>
      </c>
    </row>
    <row r="661" spans="1:17" s="103" customFormat="1">
      <c r="A661" s="95">
        <v>46119.864583333336</v>
      </c>
      <c r="B661" s="96">
        <v>46119.864583333336</v>
      </c>
      <c r="C661" s="99">
        <v>25.5</v>
      </c>
      <c r="D661" s="99">
        <v>100</v>
      </c>
      <c r="E661" s="99">
        <v>13.9</v>
      </c>
      <c r="F661" s="99">
        <v>9</v>
      </c>
      <c r="G661" s="99">
        <v>449.8</v>
      </c>
      <c r="H661" s="99">
        <v>14.7</v>
      </c>
      <c r="I661" s="99">
        <v>8.9</v>
      </c>
      <c r="J661" s="99">
        <v>183.1</v>
      </c>
      <c r="K661" s="99">
        <v>14.5</v>
      </c>
      <c r="L661" s="99">
        <v>8.5</v>
      </c>
      <c r="M661" s="99">
        <v>240.4</v>
      </c>
      <c r="N661" s="99">
        <v>59759.8</v>
      </c>
      <c r="O661" s="99">
        <v>39039</v>
      </c>
      <c r="P661" s="99">
        <f t="shared" si="20"/>
        <v>18.30000000000291</v>
      </c>
      <c r="Q661" s="99" t="b">
        <f t="shared" ca="1" si="21"/>
        <v>0</v>
      </c>
    </row>
    <row r="662" spans="1:17" s="103" customFormat="1">
      <c r="A662" s="95">
        <v>46119.875</v>
      </c>
      <c r="B662" s="96">
        <v>46119.875</v>
      </c>
      <c r="C662" s="99">
        <v>25.4</v>
      </c>
      <c r="D662" s="99">
        <v>100</v>
      </c>
      <c r="E662" s="99">
        <v>13.9</v>
      </c>
      <c r="F662" s="99">
        <v>9</v>
      </c>
      <c r="G662" s="99">
        <v>449.8</v>
      </c>
      <c r="H662" s="99">
        <v>14.6</v>
      </c>
      <c r="I662" s="99">
        <v>8.9</v>
      </c>
      <c r="J662" s="99">
        <v>200</v>
      </c>
      <c r="K662" s="99">
        <v>14.5</v>
      </c>
      <c r="L662" s="99">
        <v>8.8000000000000007</v>
      </c>
      <c r="M662" s="99">
        <v>201.8</v>
      </c>
      <c r="N662" s="99">
        <v>59770</v>
      </c>
      <c r="O662" s="99">
        <v>39047</v>
      </c>
      <c r="P662" s="99">
        <f t="shared" si="20"/>
        <v>18.19999999999709</v>
      </c>
      <c r="Q662" s="99" t="b">
        <f t="shared" ca="1" si="21"/>
        <v>0</v>
      </c>
    </row>
    <row r="663" spans="1:17" s="103" customFormat="1">
      <c r="A663" s="95">
        <v>46119.885416666664</v>
      </c>
      <c r="B663" s="96">
        <v>46119.885416666664</v>
      </c>
      <c r="C663" s="99">
        <v>25.4</v>
      </c>
      <c r="D663" s="99">
        <v>100</v>
      </c>
      <c r="E663" s="99">
        <v>13.9</v>
      </c>
      <c r="F663" s="99">
        <v>9</v>
      </c>
      <c r="G663" s="99">
        <v>373.3</v>
      </c>
      <c r="H663" s="99">
        <v>15.1</v>
      </c>
      <c r="I663" s="99">
        <v>8.9</v>
      </c>
      <c r="J663" s="99">
        <v>200</v>
      </c>
      <c r="K663" s="99">
        <v>14.8</v>
      </c>
      <c r="L663" s="99">
        <v>8.6999999999999993</v>
      </c>
      <c r="M663" s="99">
        <v>205.4</v>
      </c>
      <c r="N663" s="99">
        <v>59770</v>
      </c>
      <c r="O663" s="99">
        <v>39047</v>
      </c>
      <c r="P663" s="99">
        <f t="shared" si="20"/>
        <v>0</v>
      </c>
      <c r="Q663" s="99" t="b">
        <f t="shared" ca="1" si="21"/>
        <v>0</v>
      </c>
    </row>
    <row r="664" spans="1:17" s="103" customFormat="1">
      <c r="A664" s="95">
        <v>46119.895833333336</v>
      </c>
      <c r="B664" s="96">
        <v>46119.895833333336</v>
      </c>
      <c r="C664" s="99">
        <v>25.4</v>
      </c>
      <c r="D664" s="99">
        <v>100</v>
      </c>
      <c r="E664" s="99">
        <v>13.9</v>
      </c>
      <c r="F664" s="99">
        <v>9</v>
      </c>
      <c r="G664" s="99">
        <v>476.8</v>
      </c>
      <c r="H664" s="99">
        <v>15.5</v>
      </c>
      <c r="I664" s="99">
        <v>8.4</v>
      </c>
      <c r="J664" s="99">
        <v>200</v>
      </c>
      <c r="K664" s="99">
        <v>15.2</v>
      </c>
      <c r="L664" s="99">
        <v>8.3000000000000007</v>
      </c>
      <c r="M664" s="99">
        <v>213.6</v>
      </c>
      <c r="N664" s="99">
        <v>59770</v>
      </c>
      <c r="O664" s="99">
        <v>39047</v>
      </c>
      <c r="P664" s="99">
        <f t="shared" si="20"/>
        <v>0</v>
      </c>
      <c r="Q664" s="99" t="b">
        <f t="shared" ca="1" si="21"/>
        <v>0</v>
      </c>
    </row>
    <row r="665" spans="1:17" s="103" customFormat="1">
      <c r="A665" s="95">
        <v>46119.90625</v>
      </c>
      <c r="B665" s="96">
        <v>46119.90625</v>
      </c>
      <c r="C665" s="99">
        <v>25.4</v>
      </c>
      <c r="D665" s="99">
        <v>100</v>
      </c>
      <c r="E665" s="99">
        <v>13.8</v>
      </c>
      <c r="F665" s="99">
        <v>9</v>
      </c>
      <c r="G665" s="99">
        <v>476.8</v>
      </c>
      <c r="H665" s="99">
        <v>15.5</v>
      </c>
      <c r="I665" s="99">
        <v>8.1999999999999993</v>
      </c>
      <c r="J665" s="99">
        <v>200</v>
      </c>
      <c r="K665" s="99">
        <v>15.2</v>
      </c>
      <c r="L665" s="99">
        <v>8</v>
      </c>
      <c r="M665" s="99">
        <v>217.8</v>
      </c>
      <c r="N665" s="99">
        <v>59770</v>
      </c>
      <c r="O665" s="99">
        <v>39047</v>
      </c>
      <c r="P665" s="99">
        <f t="shared" si="20"/>
        <v>0</v>
      </c>
      <c r="Q665" s="99" t="b">
        <f t="shared" ca="1" si="21"/>
        <v>0</v>
      </c>
    </row>
    <row r="666" spans="1:17" s="103" customFormat="1">
      <c r="A666" s="95">
        <v>46119.916666666664</v>
      </c>
      <c r="B666" s="96">
        <v>46119.916666666664</v>
      </c>
      <c r="C666" s="99">
        <v>25.4</v>
      </c>
      <c r="D666" s="99">
        <v>100</v>
      </c>
      <c r="E666" s="99">
        <v>13.8</v>
      </c>
      <c r="F666" s="99">
        <v>9</v>
      </c>
      <c r="G666" s="99">
        <v>436.3</v>
      </c>
      <c r="H666" s="99">
        <v>15.5</v>
      </c>
      <c r="I666" s="99">
        <v>7.8</v>
      </c>
      <c r="J666" s="99">
        <v>200</v>
      </c>
      <c r="K666" s="99">
        <v>15.2</v>
      </c>
      <c r="L666" s="99">
        <v>7.7</v>
      </c>
      <c r="M666" s="99">
        <v>217.6</v>
      </c>
      <c r="N666" s="99">
        <v>59770</v>
      </c>
      <c r="O666" s="99">
        <v>39047</v>
      </c>
      <c r="P666" s="99">
        <f t="shared" si="20"/>
        <v>0</v>
      </c>
      <c r="Q666" s="99" t="b">
        <f t="shared" ca="1" si="21"/>
        <v>0</v>
      </c>
    </row>
    <row r="667" spans="1:17" s="103" customFormat="1">
      <c r="A667" s="95">
        <v>46119.927083333336</v>
      </c>
      <c r="B667" s="96">
        <v>46119.927083333336</v>
      </c>
      <c r="C667" s="99">
        <v>25.6</v>
      </c>
      <c r="D667" s="99">
        <v>100</v>
      </c>
      <c r="E667" s="99">
        <v>13.6</v>
      </c>
      <c r="F667" s="99">
        <v>8.9</v>
      </c>
      <c r="G667" s="99">
        <v>436.3</v>
      </c>
      <c r="H667" s="99">
        <v>15.2</v>
      </c>
      <c r="I667" s="99">
        <v>7.7</v>
      </c>
      <c r="J667" s="99">
        <v>200</v>
      </c>
      <c r="K667" s="99">
        <v>14.9</v>
      </c>
      <c r="L667" s="99">
        <v>7.6</v>
      </c>
      <c r="M667" s="99">
        <v>213.6</v>
      </c>
      <c r="N667" s="99">
        <v>59770</v>
      </c>
      <c r="O667" s="99">
        <v>39047</v>
      </c>
      <c r="P667" s="99">
        <f t="shared" si="20"/>
        <v>0</v>
      </c>
      <c r="Q667" s="99" t="b">
        <f t="shared" ca="1" si="21"/>
        <v>0</v>
      </c>
    </row>
    <row r="668" spans="1:17" s="103" customFormat="1">
      <c r="A668" s="95">
        <v>46119.9375</v>
      </c>
      <c r="B668" s="96">
        <v>46119.9375</v>
      </c>
      <c r="C668" s="99">
        <v>25.6</v>
      </c>
      <c r="D668" s="99">
        <v>100</v>
      </c>
      <c r="E668" s="99">
        <v>13.3</v>
      </c>
      <c r="F668" s="99">
        <v>8.8000000000000007</v>
      </c>
      <c r="G668" s="99">
        <v>441.7</v>
      </c>
      <c r="H668" s="99">
        <v>15</v>
      </c>
      <c r="I668" s="99">
        <v>7.6</v>
      </c>
      <c r="J668" s="99">
        <v>200</v>
      </c>
      <c r="K668" s="99">
        <v>14.7</v>
      </c>
      <c r="L668" s="99">
        <v>7.5</v>
      </c>
      <c r="M668" s="99">
        <v>216.4</v>
      </c>
      <c r="N668" s="99">
        <v>59770</v>
      </c>
      <c r="O668" s="99">
        <v>39047</v>
      </c>
      <c r="P668" s="99">
        <f t="shared" si="20"/>
        <v>0</v>
      </c>
      <c r="Q668" s="99" t="b">
        <f t="shared" ca="1" si="21"/>
        <v>0</v>
      </c>
    </row>
    <row r="669" spans="1:17" s="103" customFormat="1">
      <c r="A669" s="95">
        <v>46119.947916666664</v>
      </c>
      <c r="B669" s="96">
        <v>46119.947916666664</v>
      </c>
      <c r="C669" s="99">
        <v>25.6</v>
      </c>
      <c r="D669" s="99">
        <v>100</v>
      </c>
      <c r="E669" s="99">
        <v>13.3</v>
      </c>
      <c r="F669" s="99">
        <v>8.8000000000000007</v>
      </c>
      <c r="G669" s="99">
        <v>446.2</v>
      </c>
      <c r="H669" s="99">
        <v>14.9</v>
      </c>
      <c r="I669" s="99">
        <v>9.1</v>
      </c>
      <c r="J669" s="99">
        <v>200</v>
      </c>
      <c r="K669" s="99">
        <v>14.6</v>
      </c>
      <c r="L669" s="99">
        <v>8.8000000000000007</v>
      </c>
      <c r="M669" s="99">
        <v>213</v>
      </c>
      <c r="N669" s="99">
        <v>59770</v>
      </c>
      <c r="O669" s="99">
        <v>39047</v>
      </c>
      <c r="P669" s="99">
        <f t="shared" si="20"/>
        <v>0</v>
      </c>
      <c r="Q669" s="99" t="b">
        <f t="shared" ca="1" si="21"/>
        <v>0</v>
      </c>
    </row>
    <row r="670" spans="1:17" s="103" customFormat="1">
      <c r="A670" s="95">
        <v>46119.958333333336</v>
      </c>
      <c r="B670" s="96">
        <v>46119.958333333336</v>
      </c>
      <c r="C670" s="99">
        <v>25.6</v>
      </c>
      <c r="D670" s="99">
        <v>100</v>
      </c>
      <c r="E670" s="99">
        <v>13.3</v>
      </c>
      <c r="F670" s="99">
        <v>10.199999999999999</v>
      </c>
      <c r="G670" s="99">
        <v>446.2</v>
      </c>
      <c r="H670" s="99">
        <v>14.6</v>
      </c>
      <c r="I670" s="99">
        <v>9</v>
      </c>
      <c r="J670" s="99">
        <v>200</v>
      </c>
      <c r="K670" s="99">
        <v>14.2</v>
      </c>
      <c r="L670" s="99">
        <v>8.9</v>
      </c>
      <c r="M670" s="99">
        <v>214.8</v>
      </c>
      <c r="N670" s="99">
        <v>59770</v>
      </c>
      <c r="O670" s="99">
        <v>39047</v>
      </c>
      <c r="P670" s="99">
        <f t="shared" si="20"/>
        <v>0</v>
      </c>
      <c r="Q670" s="99" t="b">
        <f t="shared" ca="1" si="21"/>
        <v>0</v>
      </c>
    </row>
    <row r="671" spans="1:17" s="103" customFormat="1">
      <c r="A671" s="95">
        <v>46119.96875</v>
      </c>
      <c r="B671" s="96">
        <v>46119.96875</v>
      </c>
      <c r="C671" s="99">
        <v>25.6</v>
      </c>
      <c r="D671" s="99">
        <v>100</v>
      </c>
      <c r="E671" s="99">
        <v>13.6</v>
      </c>
      <c r="F671" s="99">
        <v>10.3</v>
      </c>
      <c r="G671" s="99">
        <v>454.3</v>
      </c>
      <c r="H671" s="99">
        <v>14.7</v>
      </c>
      <c r="I671" s="99">
        <v>9</v>
      </c>
      <c r="J671" s="99">
        <v>200</v>
      </c>
      <c r="K671" s="99">
        <v>14.5</v>
      </c>
      <c r="L671" s="99">
        <v>8.9</v>
      </c>
      <c r="M671" s="99">
        <v>214.4</v>
      </c>
      <c r="N671" s="99">
        <v>59770</v>
      </c>
      <c r="O671" s="99">
        <v>39047</v>
      </c>
      <c r="P671" s="99">
        <f t="shared" si="20"/>
        <v>0</v>
      </c>
      <c r="Q671" s="99" t="b">
        <f t="shared" ca="1" si="21"/>
        <v>0</v>
      </c>
    </row>
    <row r="672" spans="1:17" s="103" customFormat="1">
      <c r="A672" s="95">
        <v>46119.979166666664</v>
      </c>
      <c r="B672" s="96">
        <v>46119.979166666664</v>
      </c>
      <c r="C672" s="99">
        <v>25.6</v>
      </c>
      <c r="D672" s="99">
        <v>100</v>
      </c>
      <c r="E672" s="99">
        <v>13.6</v>
      </c>
      <c r="F672" s="99">
        <v>10.3</v>
      </c>
      <c r="G672" s="99">
        <v>454.3</v>
      </c>
      <c r="H672" s="99">
        <v>14.7</v>
      </c>
      <c r="I672" s="99">
        <v>8.6999999999999993</v>
      </c>
      <c r="J672" s="99">
        <v>200</v>
      </c>
      <c r="K672" s="99">
        <v>14.3</v>
      </c>
      <c r="L672" s="99">
        <v>8.6</v>
      </c>
      <c r="M672" s="99">
        <v>211.9</v>
      </c>
      <c r="N672" s="99">
        <v>59770</v>
      </c>
      <c r="O672" s="99">
        <v>39047</v>
      </c>
      <c r="P672" s="99">
        <f t="shared" si="20"/>
        <v>0</v>
      </c>
      <c r="Q672" s="99" t="b">
        <f t="shared" ca="1" si="21"/>
        <v>0</v>
      </c>
    </row>
    <row r="673" spans="1:17" s="103" customFormat="1">
      <c r="A673" s="95">
        <v>46119.989583333336</v>
      </c>
      <c r="B673" s="96">
        <v>46119.989583333336</v>
      </c>
      <c r="C673" s="99">
        <v>25.6</v>
      </c>
      <c r="D673" s="99">
        <v>100</v>
      </c>
      <c r="E673" s="99">
        <v>13.7</v>
      </c>
      <c r="F673" s="99">
        <v>10.1</v>
      </c>
      <c r="G673" s="99">
        <v>466.9</v>
      </c>
      <c r="H673" s="99">
        <v>14.6</v>
      </c>
      <c r="I673" s="99">
        <v>8.9</v>
      </c>
      <c r="J673" s="99">
        <v>200</v>
      </c>
      <c r="K673" s="99">
        <v>14.3</v>
      </c>
      <c r="L673" s="99">
        <v>8.8000000000000007</v>
      </c>
      <c r="M673" s="99">
        <v>214.2</v>
      </c>
      <c r="N673" s="99">
        <v>59770</v>
      </c>
      <c r="O673" s="99">
        <v>39047</v>
      </c>
      <c r="P673" s="99">
        <f t="shared" si="20"/>
        <v>0</v>
      </c>
      <c r="Q673" s="99" t="b">
        <f t="shared" ca="1" si="21"/>
        <v>0</v>
      </c>
    </row>
    <row r="674" spans="1:17" s="103" customFormat="1">
      <c r="A674" s="95">
        <v>46120</v>
      </c>
      <c r="B674" s="96">
        <v>46120</v>
      </c>
      <c r="C674" s="99">
        <v>25.5</v>
      </c>
      <c r="D674" s="99">
        <v>100</v>
      </c>
      <c r="E674" s="99">
        <v>13.7</v>
      </c>
      <c r="F674" s="99">
        <v>10.1</v>
      </c>
      <c r="G674" s="99">
        <v>496.6</v>
      </c>
      <c r="H674" s="99">
        <v>14.7</v>
      </c>
      <c r="I674" s="99">
        <v>8.6999999999999993</v>
      </c>
      <c r="J674" s="99">
        <v>200</v>
      </c>
      <c r="K674" s="99">
        <v>14.4</v>
      </c>
      <c r="L674" s="99">
        <v>8.6</v>
      </c>
      <c r="M674" s="99">
        <v>211.7</v>
      </c>
      <c r="N674" s="99">
        <v>59770</v>
      </c>
      <c r="O674" s="99">
        <v>39047</v>
      </c>
      <c r="P674" s="99">
        <f t="shared" si="20"/>
        <v>0</v>
      </c>
      <c r="Q674" s="99" t="b">
        <f t="shared" ca="1" si="21"/>
        <v>0</v>
      </c>
    </row>
    <row r="675" spans="1:17" s="103" customFormat="1">
      <c r="A675" s="95">
        <v>46120.010416666664</v>
      </c>
      <c r="B675" s="96">
        <v>46120.010416666664</v>
      </c>
      <c r="C675" s="99">
        <v>25.5</v>
      </c>
      <c r="D675" s="99">
        <v>100</v>
      </c>
      <c r="E675" s="99">
        <v>13.5</v>
      </c>
      <c r="F675" s="99">
        <v>10</v>
      </c>
      <c r="G675" s="99">
        <v>496.6</v>
      </c>
      <c r="H675" s="99">
        <v>14.9</v>
      </c>
      <c r="I675" s="99">
        <v>8.8000000000000007</v>
      </c>
      <c r="J675" s="99">
        <v>200</v>
      </c>
      <c r="K675" s="99">
        <v>14.6</v>
      </c>
      <c r="L675" s="99">
        <v>8.6999999999999993</v>
      </c>
      <c r="M675" s="99">
        <v>211.7</v>
      </c>
      <c r="N675" s="99">
        <v>59770</v>
      </c>
      <c r="O675" s="99">
        <v>39047</v>
      </c>
      <c r="P675" s="99">
        <f t="shared" si="20"/>
        <v>0</v>
      </c>
      <c r="Q675" s="99" t="b">
        <f t="shared" ca="1" si="21"/>
        <v>0</v>
      </c>
    </row>
    <row r="676" spans="1:17" s="103" customFormat="1">
      <c r="A676" s="95">
        <v>46120.020833333336</v>
      </c>
      <c r="B676" s="96">
        <v>46120.020833333336</v>
      </c>
      <c r="C676" s="99">
        <v>25.5</v>
      </c>
      <c r="D676" s="99">
        <v>100</v>
      </c>
      <c r="E676" s="99">
        <v>13.7</v>
      </c>
      <c r="F676" s="99">
        <v>10.1</v>
      </c>
      <c r="G676" s="99">
        <v>468.7</v>
      </c>
      <c r="H676" s="99">
        <v>14.8</v>
      </c>
      <c r="I676" s="99">
        <v>8.8000000000000007</v>
      </c>
      <c r="J676" s="99">
        <v>200</v>
      </c>
      <c r="K676" s="99">
        <v>14.4</v>
      </c>
      <c r="L676" s="99">
        <v>8.6</v>
      </c>
      <c r="M676" s="99">
        <v>211.1</v>
      </c>
      <c r="N676" s="99">
        <v>59770</v>
      </c>
      <c r="O676" s="99">
        <v>39047</v>
      </c>
      <c r="P676" s="99">
        <f t="shared" si="20"/>
        <v>0</v>
      </c>
      <c r="Q676" s="99" t="b">
        <f t="shared" ca="1" si="21"/>
        <v>0</v>
      </c>
    </row>
    <row r="677" spans="1:17" s="103" customFormat="1">
      <c r="A677" s="95">
        <v>46120.03125</v>
      </c>
      <c r="B677" s="96">
        <v>46120.03125</v>
      </c>
      <c r="C677" s="99">
        <v>25.5</v>
      </c>
      <c r="D677" s="99">
        <v>100</v>
      </c>
      <c r="E677" s="99">
        <v>13.7</v>
      </c>
      <c r="F677" s="99">
        <v>10.1</v>
      </c>
      <c r="G677" s="99">
        <v>475</v>
      </c>
      <c r="H677" s="99">
        <v>14.8</v>
      </c>
      <c r="I677" s="99">
        <v>8.8000000000000007</v>
      </c>
      <c r="J677" s="99">
        <v>200</v>
      </c>
      <c r="K677" s="99">
        <v>14.5</v>
      </c>
      <c r="L677" s="99">
        <v>8.6999999999999993</v>
      </c>
      <c r="M677" s="99">
        <v>213</v>
      </c>
      <c r="N677" s="99">
        <v>59770</v>
      </c>
      <c r="O677" s="99">
        <v>39047</v>
      </c>
      <c r="P677" s="99">
        <f t="shared" si="20"/>
        <v>0</v>
      </c>
      <c r="Q677" s="99" t="b">
        <f t="shared" ca="1" si="21"/>
        <v>0</v>
      </c>
    </row>
    <row r="678" spans="1:17" s="103" customFormat="1">
      <c r="A678" s="95">
        <v>46120.041666666664</v>
      </c>
      <c r="B678" s="96">
        <v>46120.041666666664</v>
      </c>
      <c r="C678" s="99">
        <v>25.5</v>
      </c>
      <c r="D678" s="99">
        <v>100</v>
      </c>
      <c r="E678" s="99">
        <v>13.5</v>
      </c>
      <c r="F678" s="99">
        <v>10</v>
      </c>
      <c r="G678" s="99">
        <v>475</v>
      </c>
      <c r="H678" s="99">
        <v>14.3</v>
      </c>
      <c r="I678" s="99">
        <v>8.8000000000000007</v>
      </c>
      <c r="J678" s="99">
        <v>200</v>
      </c>
      <c r="K678" s="99">
        <v>14</v>
      </c>
      <c r="L678" s="99">
        <v>8.6999999999999993</v>
      </c>
      <c r="M678" s="99">
        <v>206.7</v>
      </c>
      <c r="N678" s="99">
        <v>59770</v>
      </c>
      <c r="O678" s="99">
        <v>39047</v>
      </c>
      <c r="P678" s="99">
        <f t="shared" si="20"/>
        <v>0</v>
      </c>
      <c r="Q678" s="99" t="b">
        <f t="shared" ca="1" si="21"/>
        <v>0</v>
      </c>
    </row>
    <row r="679" spans="1:17" s="103" customFormat="1">
      <c r="A679" s="95">
        <v>46120.052083333336</v>
      </c>
      <c r="B679" s="96">
        <v>46120.052083333336</v>
      </c>
      <c r="C679" s="99">
        <v>25.4</v>
      </c>
      <c r="D679" s="99">
        <v>100</v>
      </c>
      <c r="E679" s="99">
        <v>13.2</v>
      </c>
      <c r="F679" s="99">
        <v>9.8000000000000007</v>
      </c>
      <c r="G679" s="99">
        <v>497.5</v>
      </c>
      <c r="H679" s="99">
        <v>14.3</v>
      </c>
      <c r="I679" s="99">
        <v>8.6999999999999993</v>
      </c>
      <c r="J679" s="99">
        <v>200</v>
      </c>
      <c r="K679" s="99">
        <v>14</v>
      </c>
      <c r="L679" s="99">
        <v>8.6999999999999993</v>
      </c>
      <c r="M679" s="99">
        <v>204.4</v>
      </c>
      <c r="N679" s="99">
        <v>59770</v>
      </c>
      <c r="O679" s="99">
        <v>39047</v>
      </c>
      <c r="P679" s="99">
        <f t="shared" si="20"/>
        <v>0</v>
      </c>
      <c r="Q679" s="99" t="b">
        <f t="shared" ca="1" si="21"/>
        <v>0</v>
      </c>
    </row>
    <row r="680" spans="1:17" s="103" customFormat="1">
      <c r="A680" s="95">
        <v>46120.0625</v>
      </c>
      <c r="B680" s="96">
        <v>46120.0625</v>
      </c>
      <c r="C680" s="99">
        <v>25.4</v>
      </c>
      <c r="D680" s="99">
        <v>100</v>
      </c>
      <c r="E680" s="99">
        <v>13.2</v>
      </c>
      <c r="F680" s="99">
        <v>9.8000000000000007</v>
      </c>
      <c r="G680" s="99">
        <v>497.5</v>
      </c>
      <c r="H680" s="99">
        <v>14.2</v>
      </c>
      <c r="I680" s="99">
        <v>10.1</v>
      </c>
      <c r="J680" s="99">
        <v>200</v>
      </c>
      <c r="K680" s="99">
        <v>13.8</v>
      </c>
      <c r="L680" s="99">
        <v>9.3000000000000007</v>
      </c>
      <c r="M680" s="99">
        <v>210.1</v>
      </c>
      <c r="N680" s="99">
        <v>59770</v>
      </c>
      <c r="O680" s="99">
        <v>39047</v>
      </c>
      <c r="P680" s="99">
        <f t="shared" si="20"/>
        <v>0</v>
      </c>
      <c r="Q680" s="99" t="b">
        <f t="shared" ca="1" si="21"/>
        <v>0</v>
      </c>
    </row>
    <row r="681" spans="1:17" s="103" customFormat="1">
      <c r="A681" s="95">
        <v>46120.072916666664</v>
      </c>
      <c r="B681" s="96">
        <v>46120.072916666664</v>
      </c>
      <c r="C681" s="99">
        <v>25.4</v>
      </c>
      <c r="D681" s="99">
        <v>100</v>
      </c>
      <c r="E681" s="99">
        <v>13.3</v>
      </c>
      <c r="F681" s="99">
        <v>11.1</v>
      </c>
      <c r="G681" s="99">
        <v>460.6</v>
      </c>
      <c r="H681" s="99">
        <v>13.9</v>
      </c>
      <c r="I681" s="99">
        <v>10.4</v>
      </c>
      <c r="J681" s="99">
        <v>200</v>
      </c>
      <c r="K681" s="99">
        <v>13.6</v>
      </c>
      <c r="L681" s="99">
        <v>10.3</v>
      </c>
      <c r="M681" s="99">
        <v>205.2</v>
      </c>
      <c r="N681" s="99">
        <v>59770</v>
      </c>
      <c r="O681" s="99">
        <v>39047</v>
      </c>
      <c r="P681" s="99">
        <f t="shared" si="20"/>
        <v>0</v>
      </c>
      <c r="Q681" s="99" t="b">
        <f t="shared" ca="1" si="21"/>
        <v>0</v>
      </c>
    </row>
    <row r="682" spans="1:17" s="103" customFormat="1">
      <c r="A682" s="95">
        <v>46120.083333333336</v>
      </c>
      <c r="B682" s="96">
        <v>46120.083333333336</v>
      </c>
      <c r="C682" s="99">
        <v>25.3</v>
      </c>
      <c r="D682" s="99">
        <v>100</v>
      </c>
      <c r="E682" s="99">
        <v>13.3</v>
      </c>
      <c r="F682" s="99">
        <v>11.1</v>
      </c>
      <c r="G682" s="99">
        <v>471.4</v>
      </c>
      <c r="H682" s="99">
        <v>14.1</v>
      </c>
      <c r="I682" s="99">
        <v>10.5</v>
      </c>
      <c r="J682" s="99">
        <v>200</v>
      </c>
      <c r="K682" s="99">
        <v>13.7</v>
      </c>
      <c r="L682" s="99">
        <v>10.5</v>
      </c>
      <c r="M682" s="99">
        <v>201.6</v>
      </c>
      <c r="N682" s="99">
        <v>59770</v>
      </c>
      <c r="O682" s="99">
        <v>39047</v>
      </c>
      <c r="P682" s="99">
        <f t="shared" si="20"/>
        <v>0</v>
      </c>
      <c r="Q682" s="99" t="b">
        <f t="shared" ca="1" si="21"/>
        <v>0</v>
      </c>
    </row>
    <row r="683" spans="1:17" s="103" customFormat="1">
      <c r="A683" s="95">
        <v>46120.09375</v>
      </c>
      <c r="B683" s="96">
        <v>46120.09375</v>
      </c>
      <c r="C683" s="99">
        <v>25.3</v>
      </c>
      <c r="D683" s="99">
        <v>100</v>
      </c>
      <c r="E683" s="99">
        <v>13.8</v>
      </c>
      <c r="F683" s="99">
        <v>11.1</v>
      </c>
      <c r="G683" s="99">
        <v>471.4</v>
      </c>
      <c r="H683" s="99">
        <v>14.4</v>
      </c>
      <c r="I683" s="99">
        <v>10.5</v>
      </c>
      <c r="J683" s="99">
        <v>200</v>
      </c>
      <c r="K683" s="99">
        <v>14.1</v>
      </c>
      <c r="L683" s="99">
        <v>10.4</v>
      </c>
      <c r="M683" s="99">
        <v>207.7</v>
      </c>
      <c r="N683" s="99">
        <v>59770</v>
      </c>
      <c r="O683" s="99">
        <v>39047</v>
      </c>
      <c r="P683" s="99">
        <f t="shared" si="20"/>
        <v>0</v>
      </c>
      <c r="Q683" s="99" t="b">
        <f t="shared" ca="1" si="21"/>
        <v>0</v>
      </c>
    </row>
    <row r="684" spans="1:17" s="103" customFormat="1">
      <c r="A684" s="95">
        <v>46120.104166666664</v>
      </c>
      <c r="B684" s="96">
        <v>46120.104166666664</v>
      </c>
      <c r="C684" s="99">
        <v>25.2</v>
      </c>
      <c r="D684" s="99">
        <v>100</v>
      </c>
      <c r="E684" s="99">
        <v>13.8</v>
      </c>
      <c r="F684" s="99">
        <v>11.1</v>
      </c>
      <c r="G684" s="99">
        <v>475</v>
      </c>
      <c r="H684" s="99">
        <v>14.6</v>
      </c>
      <c r="I684" s="99">
        <v>10.5</v>
      </c>
      <c r="J684" s="99">
        <v>200</v>
      </c>
      <c r="K684" s="99">
        <v>14.3</v>
      </c>
      <c r="L684" s="99">
        <v>10.4</v>
      </c>
      <c r="M684" s="99">
        <v>205.6</v>
      </c>
      <c r="N684" s="99">
        <v>59770</v>
      </c>
      <c r="O684" s="99">
        <v>39047</v>
      </c>
      <c r="P684" s="99">
        <f t="shared" si="20"/>
        <v>0</v>
      </c>
      <c r="Q684" s="99" t="b">
        <f t="shared" ca="1" si="21"/>
        <v>0</v>
      </c>
    </row>
    <row r="685" spans="1:17" s="103" customFormat="1">
      <c r="A685" s="95">
        <v>46120.114583333336</v>
      </c>
      <c r="B685" s="96">
        <v>46120.114583333336</v>
      </c>
      <c r="C685" s="99">
        <v>25.2</v>
      </c>
      <c r="D685" s="99">
        <v>100</v>
      </c>
      <c r="E685" s="99">
        <v>13.8</v>
      </c>
      <c r="F685" s="99">
        <v>11.1</v>
      </c>
      <c r="G685" s="99">
        <v>474.1</v>
      </c>
      <c r="H685" s="99">
        <v>14.6</v>
      </c>
      <c r="I685" s="99">
        <v>10.5</v>
      </c>
      <c r="J685" s="99">
        <v>200</v>
      </c>
      <c r="K685" s="99">
        <v>14.5</v>
      </c>
      <c r="L685" s="99">
        <v>10.4</v>
      </c>
      <c r="M685" s="99">
        <v>204</v>
      </c>
      <c r="N685" s="99">
        <v>59770</v>
      </c>
      <c r="O685" s="99">
        <v>39047</v>
      </c>
      <c r="P685" s="99">
        <f t="shared" si="20"/>
        <v>0</v>
      </c>
      <c r="Q685" s="99" t="b">
        <f t="shared" ca="1" si="21"/>
        <v>0</v>
      </c>
    </row>
    <row r="686" spans="1:17" s="103" customFormat="1">
      <c r="A686" s="95">
        <v>46120.125</v>
      </c>
      <c r="B686" s="96">
        <v>46120.125</v>
      </c>
      <c r="C686" s="99">
        <v>24.9</v>
      </c>
      <c r="D686" s="99">
        <v>100</v>
      </c>
      <c r="E686" s="99">
        <v>13.9</v>
      </c>
      <c r="F686" s="99">
        <v>11.1</v>
      </c>
      <c r="G686" s="99">
        <v>474.1</v>
      </c>
      <c r="H686" s="99">
        <v>14.9</v>
      </c>
      <c r="I686" s="99">
        <v>10.6</v>
      </c>
      <c r="J686" s="99">
        <v>200</v>
      </c>
      <c r="K686" s="99">
        <v>14.6</v>
      </c>
      <c r="L686" s="99">
        <v>10.5</v>
      </c>
      <c r="M686" s="99">
        <v>203.8</v>
      </c>
      <c r="N686" s="99">
        <v>59770</v>
      </c>
      <c r="O686" s="99">
        <v>39047</v>
      </c>
      <c r="P686" s="99">
        <f t="shared" si="20"/>
        <v>0</v>
      </c>
      <c r="Q686" s="99" t="b">
        <f t="shared" ca="1" si="21"/>
        <v>0</v>
      </c>
    </row>
    <row r="687" spans="1:17" s="103" customFormat="1">
      <c r="A687" s="95">
        <v>46120.135416666664</v>
      </c>
      <c r="B687" s="96">
        <v>46120.135416666664</v>
      </c>
      <c r="C687" s="99">
        <v>24.5</v>
      </c>
      <c r="D687" s="99">
        <v>100</v>
      </c>
      <c r="E687" s="99">
        <v>13.9</v>
      </c>
      <c r="F687" s="99">
        <v>11.2</v>
      </c>
      <c r="G687" s="99">
        <v>478.6</v>
      </c>
      <c r="H687" s="99">
        <v>14.9</v>
      </c>
      <c r="I687" s="99">
        <v>10.5</v>
      </c>
      <c r="J687" s="99">
        <v>200</v>
      </c>
      <c r="K687" s="99">
        <v>14.6</v>
      </c>
      <c r="L687" s="99">
        <v>10.4</v>
      </c>
      <c r="M687" s="99">
        <v>204</v>
      </c>
      <c r="N687" s="99">
        <v>59770</v>
      </c>
      <c r="O687" s="99">
        <v>39047</v>
      </c>
      <c r="P687" s="99">
        <f t="shared" si="20"/>
        <v>0</v>
      </c>
      <c r="Q687" s="99" t="b">
        <f t="shared" ca="1" si="21"/>
        <v>0</v>
      </c>
    </row>
    <row r="688" spans="1:17" s="103" customFormat="1">
      <c r="A688" s="95">
        <v>46120.145833333336</v>
      </c>
      <c r="B688" s="96">
        <v>46120.145833333336</v>
      </c>
      <c r="C688" s="99">
        <v>24.2</v>
      </c>
      <c r="D688" s="99">
        <v>100</v>
      </c>
      <c r="E688" s="99">
        <v>13.9</v>
      </c>
      <c r="F688" s="99">
        <v>11.2</v>
      </c>
      <c r="G688" s="99">
        <v>478.6</v>
      </c>
      <c r="H688" s="99">
        <v>14.9</v>
      </c>
      <c r="I688" s="99">
        <v>10.5</v>
      </c>
      <c r="J688" s="99">
        <v>200</v>
      </c>
      <c r="K688" s="99">
        <v>14.6</v>
      </c>
      <c r="L688" s="99">
        <v>10.199999999999999</v>
      </c>
      <c r="M688" s="99">
        <v>203</v>
      </c>
      <c r="N688" s="99">
        <v>59770</v>
      </c>
      <c r="O688" s="99">
        <v>39047</v>
      </c>
      <c r="P688" s="99">
        <f t="shared" si="20"/>
        <v>0</v>
      </c>
      <c r="Q688" s="99" t="b">
        <f t="shared" ca="1" si="21"/>
        <v>0</v>
      </c>
    </row>
    <row r="689" spans="1:17" s="103" customFormat="1">
      <c r="A689" s="95">
        <v>46120.15625</v>
      </c>
      <c r="B689" s="96">
        <v>46120.15625</v>
      </c>
      <c r="C689" s="99">
        <v>24</v>
      </c>
      <c r="D689" s="99">
        <v>100</v>
      </c>
      <c r="E689" s="99">
        <v>13.9</v>
      </c>
      <c r="F689" s="99">
        <v>10.3</v>
      </c>
      <c r="G689" s="99">
        <v>487.6</v>
      </c>
      <c r="H689" s="99">
        <v>14.8</v>
      </c>
      <c r="I689" s="99">
        <v>9.4</v>
      </c>
      <c r="J689" s="99">
        <v>200</v>
      </c>
      <c r="K689" s="99">
        <v>14.5</v>
      </c>
      <c r="L689" s="99">
        <v>9</v>
      </c>
      <c r="M689" s="99">
        <v>204.6</v>
      </c>
      <c r="N689" s="99">
        <v>59770</v>
      </c>
      <c r="O689" s="99">
        <v>39047</v>
      </c>
      <c r="P689" s="99">
        <f t="shared" si="20"/>
        <v>0</v>
      </c>
      <c r="Q689" s="99" t="b">
        <f t="shared" ca="1" si="21"/>
        <v>0</v>
      </c>
    </row>
    <row r="690" spans="1:17" s="103" customFormat="1">
      <c r="A690" s="95">
        <v>46120.166666666664</v>
      </c>
      <c r="B690" s="96">
        <v>46120.166666666664</v>
      </c>
      <c r="C690" s="99">
        <v>23.7</v>
      </c>
      <c r="D690" s="99">
        <v>100</v>
      </c>
      <c r="E690" s="99">
        <v>13.9</v>
      </c>
      <c r="F690" s="99">
        <v>10.3</v>
      </c>
      <c r="G690" s="99">
        <v>501.1</v>
      </c>
      <c r="H690" s="99">
        <v>14.8</v>
      </c>
      <c r="I690" s="99">
        <v>8.9</v>
      </c>
      <c r="J690" s="99">
        <v>200</v>
      </c>
      <c r="K690" s="99">
        <v>14.5</v>
      </c>
      <c r="L690" s="99">
        <v>8.8000000000000007</v>
      </c>
      <c r="M690" s="99">
        <v>204</v>
      </c>
      <c r="N690" s="99">
        <v>59770</v>
      </c>
      <c r="O690" s="99">
        <v>39047</v>
      </c>
      <c r="P690" s="99">
        <f t="shared" si="20"/>
        <v>0</v>
      </c>
      <c r="Q690" s="99" t="b">
        <f t="shared" ca="1" si="21"/>
        <v>0</v>
      </c>
    </row>
    <row r="691" spans="1:17" s="103" customFormat="1">
      <c r="A691" s="95">
        <v>46120.177083333336</v>
      </c>
      <c r="B691" s="96">
        <v>46120.177083333336</v>
      </c>
      <c r="C691" s="99">
        <v>23.6</v>
      </c>
      <c r="D691" s="99">
        <v>100</v>
      </c>
      <c r="E691" s="99">
        <v>13.3</v>
      </c>
      <c r="F691" s="99">
        <v>9.9</v>
      </c>
      <c r="G691" s="99">
        <v>501.1</v>
      </c>
      <c r="H691" s="99">
        <v>14.3</v>
      </c>
      <c r="I691" s="99">
        <v>8.6</v>
      </c>
      <c r="J691" s="99">
        <v>200</v>
      </c>
      <c r="K691" s="99">
        <v>13.9</v>
      </c>
      <c r="L691" s="99">
        <v>8.5</v>
      </c>
      <c r="M691" s="99">
        <v>203.2</v>
      </c>
      <c r="N691" s="99">
        <v>59770</v>
      </c>
      <c r="O691" s="99">
        <v>39047</v>
      </c>
      <c r="P691" s="99">
        <f t="shared" si="20"/>
        <v>0</v>
      </c>
      <c r="Q691" s="99" t="b">
        <f t="shared" ca="1" si="21"/>
        <v>0</v>
      </c>
    </row>
    <row r="692" spans="1:17" s="103" customFormat="1">
      <c r="A692" s="95">
        <v>46120.1875</v>
      </c>
      <c r="B692" s="96">
        <v>46120.1875</v>
      </c>
      <c r="C692" s="99">
        <v>23.4</v>
      </c>
      <c r="D692" s="99">
        <v>100</v>
      </c>
      <c r="E692" s="99">
        <v>12.8</v>
      </c>
      <c r="F692" s="99">
        <v>9.8000000000000007</v>
      </c>
      <c r="G692" s="99">
        <v>488.5</v>
      </c>
      <c r="H692" s="99">
        <v>14</v>
      </c>
      <c r="I692" s="99">
        <v>8.8000000000000007</v>
      </c>
      <c r="J692" s="99">
        <v>194.8</v>
      </c>
      <c r="K692" s="99">
        <v>13.7</v>
      </c>
      <c r="L692" s="99">
        <v>8.6</v>
      </c>
      <c r="M692" s="99">
        <v>185.7</v>
      </c>
      <c r="N692" s="99">
        <v>59770</v>
      </c>
      <c r="O692" s="99">
        <v>39047</v>
      </c>
      <c r="P692" s="99">
        <f t="shared" si="20"/>
        <v>0</v>
      </c>
      <c r="Q692" s="99" t="b">
        <f t="shared" ca="1" si="21"/>
        <v>0</v>
      </c>
    </row>
    <row r="693" spans="1:17" s="103" customFormat="1">
      <c r="A693" s="95">
        <v>46120.197916666664</v>
      </c>
      <c r="B693" s="96">
        <v>46120.197916666664</v>
      </c>
      <c r="C693" s="99">
        <v>23.1</v>
      </c>
      <c r="D693" s="99">
        <v>100</v>
      </c>
      <c r="E693" s="99">
        <v>12.8</v>
      </c>
      <c r="F693" s="99">
        <v>9.8000000000000007</v>
      </c>
      <c r="G693" s="99">
        <v>549.70000000000005</v>
      </c>
      <c r="H693" s="99">
        <v>13.8</v>
      </c>
      <c r="I693" s="99">
        <v>8.5</v>
      </c>
      <c r="J693" s="99">
        <v>184</v>
      </c>
      <c r="K693" s="99">
        <v>13.4</v>
      </c>
      <c r="L693" s="99">
        <v>8.3000000000000007</v>
      </c>
      <c r="M693" s="99">
        <v>178.8</v>
      </c>
      <c r="N693" s="99">
        <v>59770</v>
      </c>
      <c r="O693" s="99">
        <v>39047</v>
      </c>
      <c r="P693" s="99">
        <f t="shared" si="20"/>
        <v>0</v>
      </c>
      <c r="Q693" s="99" t="b">
        <f t="shared" ca="1" si="21"/>
        <v>0</v>
      </c>
    </row>
    <row r="694" spans="1:17" s="103" customFormat="1">
      <c r="A694" s="95">
        <v>46120.208333333336</v>
      </c>
      <c r="B694" s="96">
        <v>46120.208333333336</v>
      </c>
      <c r="C694" s="99">
        <v>23</v>
      </c>
      <c r="D694" s="99">
        <v>100</v>
      </c>
      <c r="E694" s="99">
        <v>12.5</v>
      </c>
      <c r="F694" s="99">
        <v>9.4</v>
      </c>
      <c r="G694" s="99">
        <v>549.70000000000005</v>
      </c>
      <c r="H694" s="99">
        <v>13.4</v>
      </c>
      <c r="I694" s="99">
        <v>8.1999999999999993</v>
      </c>
      <c r="J694" s="99">
        <v>184.6</v>
      </c>
      <c r="K694" s="99">
        <v>13.1</v>
      </c>
      <c r="L694" s="99">
        <v>8.1</v>
      </c>
      <c r="M694" s="99">
        <v>180.4</v>
      </c>
      <c r="N694" s="99">
        <v>59770</v>
      </c>
      <c r="O694" s="99">
        <v>39047</v>
      </c>
      <c r="P694" s="99">
        <f t="shared" si="20"/>
        <v>0</v>
      </c>
      <c r="Q694" s="99" t="b">
        <f t="shared" ca="1" si="21"/>
        <v>0</v>
      </c>
    </row>
    <row r="695" spans="1:17" s="103" customFormat="1">
      <c r="A695" s="95">
        <v>46120.21875</v>
      </c>
      <c r="B695" s="96">
        <v>46120.21875</v>
      </c>
      <c r="C695" s="99">
        <v>22.9</v>
      </c>
      <c r="D695" s="99">
        <v>100</v>
      </c>
      <c r="E695" s="99">
        <v>12.2</v>
      </c>
      <c r="F695" s="99">
        <v>9.1999999999999993</v>
      </c>
      <c r="G695" s="99">
        <v>513.70000000000005</v>
      </c>
      <c r="H695" s="99">
        <v>13.3</v>
      </c>
      <c r="I695" s="99">
        <v>8.1999999999999993</v>
      </c>
      <c r="J695" s="99">
        <v>185.8</v>
      </c>
      <c r="K695" s="99">
        <v>13</v>
      </c>
      <c r="L695" s="99">
        <v>8</v>
      </c>
      <c r="M695" s="99">
        <v>177.8</v>
      </c>
      <c r="N695" s="99">
        <v>59770</v>
      </c>
      <c r="O695" s="99">
        <v>39047</v>
      </c>
      <c r="P695" s="99">
        <f t="shared" si="20"/>
        <v>0</v>
      </c>
      <c r="Q695" s="99" t="b">
        <f t="shared" ca="1" si="21"/>
        <v>0</v>
      </c>
    </row>
    <row r="696" spans="1:17" s="103" customFormat="1">
      <c r="A696" s="95">
        <v>46120.229166666664</v>
      </c>
      <c r="B696" s="96">
        <v>46120.229166666664</v>
      </c>
      <c r="C696" s="99">
        <v>22.7</v>
      </c>
      <c r="D696" s="99">
        <v>99.9</v>
      </c>
      <c r="E696" s="99">
        <v>12.2</v>
      </c>
      <c r="F696" s="99">
        <v>9.1999999999999993</v>
      </c>
      <c r="G696" s="99">
        <v>513.70000000000005</v>
      </c>
      <c r="H696" s="99">
        <v>13.1</v>
      </c>
      <c r="I696" s="99">
        <v>8.1</v>
      </c>
      <c r="J696" s="99">
        <v>190.7</v>
      </c>
      <c r="K696" s="99">
        <v>12.6</v>
      </c>
      <c r="L696" s="99">
        <v>8</v>
      </c>
      <c r="M696" s="99">
        <v>184.5</v>
      </c>
      <c r="N696" s="99">
        <v>59770</v>
      </c>
      <c r="O696" s="99">
        <v>39047</v>
      </c>
      <c r="P696" s="99">
        <f t="shared" si="20"/>
        <v>0</v>
      </c>
      <c r="Q696" s="99" t="b">
        <f t="shared" ca="1" si="21"/>
        <v>0</v>
      </c>
    </row>
    <row r="697" spans="1:17" s="103" customFormat="1">
      <c r="A697" s="95">
        <v>46120.239583333336</v>
      </c>
      <c r="B697" s="96">
        <v>46120.239583333336</v>
      </c>
      <c r="C697" s="99">
        <v>22.7</v>
      </c>
      <c r="D697" s="99">
        <v>99.7</v>
      </c>
      <c r="E697" s="99">
        <v>11.9</v>
      </c>
      <c r="F697" s="99">
        <v>9.1</v>
      </c>
      <c r="G697" s="99">
        <v>515.5</v>
      </c>
      <c r="H697" s="99">
        <v>13</v>
      </c>
      <c r="I697" s="99">
        <v>8</v>
      </c>
      <c r="J697" s="99">
        <v>189.2</v>
      </c>
      <c r="K697" s="99">
        <v>12.7</v>
      </c>
      <c r="L697" s="99">
        <v>7.9</v>
      </c>
      <c r="M697" s="99">
        <v>184.5</v>
      </c>
      <c r="N697" s="99">
        <v>59770</v>
      </c>
      <c r="O697" s="99">
        <v>39047</v>
      </c>
      <c r="P697" s="99">
        <f t="shared" si="20"/>
        <v>0</v>
      </c>
      <c r="Q697" s="99" t="b">
        <f t="shared" ca="1" si="21"/>
        <v>0</v>
      </c>
    </row>
    <row r="698" spans="1:17" s="103" customFormat="1">
      <c r="A698" s="95">
        <v>46120.25</v>
      </c>
      <c r="B698" s="96">
        <v>46120.25</v>
      </c>
      <c r="C698" s="99">
        <v>22.7</v>
      </c>
      <c r="D698" s="99">
        <v>99.9</v>
      </c>
      <c r="E698" s="99">
        <v>11.9</v>
      </c>
      <c r="F698" s="99">
        <v>9.1</v>
      </c>
      <c r="G698" s="99">
        <v>514.6</v>
      </c>
      <c r="H698" s="99">
        <v>13.3</v>
      </c>
      <c r="I698" s="99">
        <v>8.4</v>
      </c>
      <c r="J698" s="99">
        <v>200</v>
      </c>
      <c r="K698" s="99">
        <v>13</v>
      </c>
      <c r="L698" s="99">
        <v>8.3000000000000007</v>
      </c>
      <c r="M698" s="99">
        <v>203.4</v>
      </c>
      <c r="N698" s="99">
        <v>59770</v>
      </c>
      <c r="O698" s="99">
        <v>39047</v>
      </c>
      <c r="P698" s="99">
        <f t="shared" si="20"/>
        <v>0</v>
      </c>
      <c r="Q698" s="99" t="b">
        <f t="shared" ca="1" si="21"/>
        <v>0</v>
      </c>
    </row>
    <row r="699" spans="1:17" s="103" customFormat="1">
      <c r="A699" s="95">
        <v>46120.260416666664</v>
      </c>
      <c r="B699" s="96">
        <v>46120.260416666664</v>
      </c>
      <c r="C699" s="99">
        <v>22.6</v>
      </c>
      <c r="D699" s="99">
        <v>99.9</v>
      </c>
      <c r="E699" s="99">
        <v>12</v>
      </c>
      <c r="F699" s="99">
        <v>9.4</v>
      </c>
      <c r="G699" s="99">
        <v>514.6</v>
      </c>
      <c r="H699" s="99">
        <v>13.1</v>
      </c>
      <c r="I699" s="99">
        <v>8.3000000000000007</v>
      </c>
      <c r="J699" s="99">
        <v>200</v>
      </c>
      <c r="K699" s="99">
        <v>12.7</v>
      </c>
      <c r="L699" s="99">
        <v>8.1999999999999993</v>
      </c>
      <c r="M699" s="99">
        <v>204</v>
      </c>
      <c r="N699" s="99">
        <v>59770.8</v>
      </c>
      <c r="O699" s="99">
        <v>39047.199999999997</v>
      </c>
      <c r="P699" s="99">
        <f t="shared" si="20"/>
        <v>1</v>
      </c>
      <c r="Q699" s="99" t="b">
        <f t="shared" ca="1" si="21"/>
        <v>0</v>
      </c>
    </row>
    <row r="700" spans="1:17" s="103" customFormat="1">
      <c r="A700" s="95">
        <v>46120.270833333336</v>
      </c>
      <c r="B700" s="96">
        <v>46120.270833333336</v>
      </c>
      <c r="C700" s="99">
        <v>22.6</v>
      </c>
      <c r="D700" s="99">
        <v>99.9</v>
      </c>
      <c r="E700" s="99">
        <v>12.1</v>
      </c>
      <c r="F700" s="99">
        <v>9.5</v>
      </c>
      <c r="G700" s="99">
        <v>448</v>
      </c>
      <c r="H700" s="99">
        <v>13.1</v>
      </c>
      <c r="I700" s="99">
        <v>8.4</v>
      </c>
      <c r="J700" s="99">
        <v>200</v>
      </c>
      <c r="K700" s="99">
        <v>12.9</v>
      </c>
      <c r="L700" s="99">
        <v>8.1999999999999993</v>
      </c>
      <c r="M700" s="99">
        <v>200.1</v>
      </c>
      <c r="N700" s="99">
        <v>59771.5</v>
      </c>
      <c r="O700" s="99">
        <v>39047.5</v>
      </c>
      <c r="P700" s="99">
        <f t="shared" si="20"/>
        <v>1</v>
      </c>
      <c r="Q700" s="99" t="b">
        <f t="shared" ca="1" si="21"/>
        <v>0</v>
      </c>
    </row>
    <row r="701" spans="1:17" s="103" customFormat="1">
      <c r="A701" s="95">
        <v>46120.28125</v>
      </c>
      <c r="B701" s="96">
        <v>46120.28125</v>
      </c>
      <c r="C701" s="99">
        <v>22.6</v>
      </c>
      <c r="D701" s="99">
        <v>99.6</v>
      </c>
      <c r="E701" s="99">
        <v>12.1</v>
      </c>
      <c r="F701" s="99">
        <v>9.5</v>
      </c>
      <c r="G701" s="99">
        <v>502</v>
      </c>
      <c r="H701" s="99">
        <v>13.1</v>
      </c>
      <c r="I701" s="99">
        <v>8.3000000000000007</v>
      </c>
      <c r="J701" s="99">
        <v>200</v>
      </c>
      <c r="K701" s="99">
        <v>12.8</v>
      </c>
      <c r="L701" s="99">
        <v>8.1999999999999993</v>
      </c>
      <c r="M701" s="99">
        <v>202.4</v>
      </c>
      <c r="N701" s="99">
        <v>59772.2</v>
      </c>
      <c r="O701" s="99">
        <v>39047.800000000003</v>
      </c>
      <c r="P701" s="99">
        <f t="shared" si="20"/>
        <v>1</v>
      </c>
      <c r="Q701" s="99" t="b">
        <f t="shared" ca="1" si="21"/>
        <v>0</v>
      </c>
    </row>
    <row r="702" spans="1:17" s="103" customFormat="1">
      <c r="A702" s="95">
        <v>46120.291666666664</v>
      </c>
      <c r="B702" s="96">
        <v>46120.291666666664</v>
      </c>
      <c r="C702" s="99">
        <v>22.6</v>
      </c>
      <c r="D702" s="99">
        <v>99.6</v>
      </c>
      <c r="E702" s="99">
        <v>12.1</v>
      </c>
      <c r="F702" s="99">
        <v>9.6</v>
      </c>
      <c r="G702" s="99">
        <v>502</v>
      </c>
      <c r="H702" s="99">
        <v>13</v>
      </c>
      <c r="I702" s="99">
        <v>8.6999999999999993</v>
      </c>
      <c r="J702" s="99">
        <v>200</v>
      </c>
      <c r="K702" s="99">
        <v>12.9</v>
      </c>
      <c r="L702" s="99">
        <v>8.6</v>
      </c>
      <c r="M702" s="99">
        <v>205.2</v>
      </c>
      <c r="N702" s="99">
        <v>59773</v>
      </c>
      <c r="O702" s="99">
        <v>39048</v>
      </c>
      <c r="P702" s="99">
        <f t="shared" si="20"/>
        <v>1</v>
      </c>
      <c r="Q702" s="99" t="b">
        <f t="shared" ca="1" si="21"/>
        <v>0</v>
      </c>
    </row>
    <row r="703" spans="1:17" s="103" customFormat="1">
      <c r="A703" s="95">
        <v>46120.302083333336</v>
      </c>
      <c r="B703" s="96">
        <v>46120.302083333336</v>
      </c>
      <c r="C703" s="99">
        <v>22.5</v>
      </c>
      <c r="D703" s="99">
        <v>99.6</v>
      </c>
      <c r="E703" s="99">
        <v>12.1</v>
      </c>
      <c r="F703" s="99">
        <v>9.6</v>
      </c>
      <c r="G703" s="99">
        <v>470.5</v>
      </c>
      <c r="H703" s="99">
        <v>13.1</v>
      </c>
      <c r="I703" s="99">
        <v>8.6</v>
      </c>
      <c r="J703" s="99">
        <v>200</v>
      </c>
      <c r="K703" s="99">
        <v>12.9</v>
      </c>
      <c r="L703" s="99">
        <v>8.5</v>
      </c>
      <c r="M703" s="99">
        <v>207.5</v>
      </c>
      <c r="N703" s="99">
        <v>59786.2</v>
      </c>
      <c r="O703" s="99">
        <v>39057.5</v>
      </c>
      <c r="P703" s="99">
        <f t="shared" si="20"/>
        <v>22.69999999999709</v>
      </c>
      <c r="Q703" s="99" t="b">
        <f t="shared" ca="1" si="21"/>
        <v>0</v>
      </c>
    </row>
    <row r="704" spans="1:17" s="103" customFormat="1">
      <c r="A704" s="95">
        <v>46120.3125</v>
      </c>
      <c r="B704" s="96">
        <v>46120.3125</v>
      </c>
      <c r="C704" s="99">
        <v>22.5</v>
      </c>
      <c r="D704" s="99">
        <v>99.4</v>
      </c>
      <c r="E704" s="99">
        <v>12.3</v>
      </c>
      <c r="F704" s="99">
        <v>9.6999999999999993</v>
      </c>
      <c r="G704" s="99">
        <v>470.5</v>
      </c>
      <c r="H704" s="99">
        <v>13.3</v>
      </c>
      <c r="I704" s="99">
        <v>8.6999999999999993</v>
      </c>
      <c r="J704" s="99">
        <v>164.8</v>
      </c>
      <c r="K704" s="99">
        <v>13.2</v>
      </c>
      <c r="L704" s="99">
        <v>8.4</v>
      </c>
      <c r="M704" s="99">
        <v>216</v>
      </c>
      <c r="N704" s="99">
        <v>59799.5</v>
      </c>
      <c r="O704" s="99">
        <v>39067</v>
      </c>
      <c r="P704" s="99">
        <f t="shared" si="20"/>
        <v>22.80000000000291</v>
      </c>
      <c r="Q704" s="99" t="b">
        <f t="shared" ca="1" si="21"/>
        <v>0</v>
      </c>
    </row>
    <row r="705" spans="1:17" s="103" customFormat="1">
      <c r="A705" s="95">
        <v>46120.322916666664</v>
      </c>
      <c r="B705" s="96">
        <v>46120.322916666664</v>
      </c>
      <c r="C705" s="99">
        <v>22.5</v>
      </c>
      <c r="D705" s="99">
        <v>99.6</v>
      </c>
      <c r="E705" s="99">
        <v>12.5</v>
      </c>
      <c r="F705" s="99">
        <v>9.4</v>
      </c>
      <c r="G705" s="99">
        <v>454.3</v>
      </c>
      <c r="H705" s="99">
        <v>13.5</v>
      </c>
      <c r="I705" s="99">
        <v>8.5</v>
      </c>
      <c r="J705" s="99">
        <v>170.9</v>
      </c>
      <c r="K705" s="99">
        <v>13.2</v>
      </c>
      <c r="L705" s="99">
        <v>8</v>
      </c>
      <c r="M705" s="99">
        <v>219.5</v>
      </c>
      <c r="N705" s="99">
        <v>59812.800000000003</v>
      </c>
      <c r="O705" s="99">
        <v>39076.5</v>
      </c>
      <c r="P705" s="99">
        <f t="shared" si="20"/>
        <v>22.80000000000291</v>
      </c>
      <c r="Q705" s="99" t="b">
        <f t="shared" ca="1" si="21"/>
        <v>0</v>
      </c>
    </row>
    <row r="706" spans="1:17" s="103" customFormat="1">
      <c r="A706" s="95">
        <v>46120.333333333336</v>
      </c>
      <c r="B706" s="96">
        <v>46120.333333333336</v>
      </c>
      <c r="C706" s="99">
        <v>22.5</v>
      </c>
      <c r="D706" s="99">
        <v>99.6</v>
      </c>
      <c r="E706" s="99">
        <v>12.5</v>
      </c>
      <c r="F706" s="99">
        <v>9.4</v>
      </c>
      <c r="G706" s="99">
        <v>453.4</v>
      </c>
      <c r="H706" s="99">
        <v>13.6</v>
      </c>
      <c r="I706" s="99">
        <v>9.4</v>
      </c>
      <c r="J706" s="99">
        <v>200</v>
      </c>
      <c r="K706" s="99">
        <v>13.2</v>
      </c>
      <c r="L706" s="99">
        <v>8.9</v>
      </c>
      <c r="M706" s="99">
        <v>239</v>
      </c>
      <c r="N706" s="99">
        <v>59826</v>
      </c>
      <c r="O706" s="99">
        <v>39086</v>
      </c>
      <c r="P706" s="99">
        <f t="shared" ref="P706:P769" si="22">(N706-N705)+(O706-O705)</f>
        <v>22.69999999999709</v>
      </c>
      <c r="Q706" s="99" t="b">
        <f t="shared" ref="Q706:Q769" ca="1" si="23">AND((A706&gt;=(TODAY()-1)),A706&lt;=TODAY())</f>
        <v>0</v>
      </c>
    </row>
    <row r="707" spans="1:17" s="103" customFormat="1">
      <c r="A707" s="95">
        <v>46120.34375</v>
      </c>
      <c r="B707" s="96">
        <v>46120.34375</v>
      </c>
      <c r="C707" s="99">
        <v>22.4</v>
      </c>
      <c r="D707" s="99">
        <v>99.3</v>
      </c>
      <c r="E707" s="99">
        <v>13</v>
      </c>
      <c r="F707" s="99">
        <v>10</v>
      </c>
      <c r="G707" s="99">
        <v>453.4</v>
      </c>
      <c r="H707" s="99">
        <v>12.4</v>
      </c>
      <c r="I707" s="99">
        <v>9.4</v>
      </c>
      <c r="J707" s="99">
        <v>187.5</v>
      </c>
      <c r="K707" s="99">
        <v>13.2</v>
      </c>
      <c r="L707" s="99">
        <v>8.9</v>
      </c>
      <c r="M707" s="99">
        <v>225.8</v>
      </c>
      <c r="N707" s="99">
        <v>59848.2</v>
      </c>
      <c r="O707" s="99">
        <v>39104.199999999997</v>
      </c>
      <c r="P707" s="99">
        <f t="shared" si="22"/>
        <v>40.399999999994179</v>
      </c>
      <c r="Q707" s="99" t="b">
        <f t="shared" ca="1" si="23"/>
        <v>0</v>
      </c>
    </row>
    <row r="708" spans="1:17" s="103" customFormat="1">
      <c r="A708" s="95">
        <v>46120.354166666664</v>
      </c>
      <c r="B708" s="96">
        <v>46120.354166666664</v>
      </c>
      <c r="C708" s="99">
        <v>22.3</v>
      </c>
      <c r="D708" s="99">
        <v>99.1</v>
      </c>
      <c r="E708" s="99">
        <v>13</v>
      </c>
      <c r="F708" s="99">
        <v>9.6999999999999993</v>
      </c>
      <c r="G708" s="99">
        <v>468.7</v>
      </c>
      <c r="H708" s="99">
        <v>13.8</v>
      </c>
      <c r="I708" s="99">
        <v>9.5</v>
      </c>
      <c r="J708" s="99">
        <v>124.7</v>
      </c>
      <c r="K708" s="99">
        <v>13.5</v>
      </c>
      <c r="L708" s="99">
        <v>8.3000000000000007</v>
      </c>
      <c r="M708" s="99">
        <v>227.8</v>
      </c>
      <c r="N708" s="99">
        <v>59870.5</v>
      </c>
      <c r="O708" s="99">
        <v>39122.5</v>
      </c>
      <c r="P708" s="99">
        <f t="shared" si="22"/>
        <v>40.600000000005821</v>
      </c>
      <c r="Q708" s="99" t="b">
        <f t="shared" ca="1" si="23"/>
        <v>0</v>
      </c>
    </row>
    <row r="709" spans="1:17" s="103" customFormat="1">
      <c r="A709" s="95">
        <v>46120.364583333336</v>
      </c>
      <c r="B709" s="96">
        <v>46120.364583333336</v>
      </c>
      <c r="C709" s="99">
        <v>22.3</v>
      </c>
      <c r="D709" s="99">
        <v>98.8</v>
      </c>
      <c r="E709" s="99">
        <v>13</v>
      </c>
      <c r="F709" s="99">
        <v>9.6999999999999993</v>
      </c>
      <c r="G709" s="99">
        <v>463.3</v>
      </c>
      <c r="H709" s="99">
        <v>13.8</v>
      </c>
      <c r="I709" s="99">
        <v>9</v>
      </c>
      <c r="J709" s="99">
        <v>139.5</v>
      </c>
      <c r="K709" s="99">
        <v>13.5</v>
      </c>
      <c r="L709" s="99">
        <v>8.1</v>
      </c>
      <c r="M709" s="99">
        <v>235.9</v>
      </c>
      <c r="N709" s="99">
        <v>59892.800000000003</v>
      </c>
      <c r="O709" s="99">
        <v>39140.800000000003</v>
      </c>
      <c r="P709" s="99">
        <f t="shared" si="22"/>
        <v>40.600000000005821</v>
      </c>
      <c r="Q709" s="99" t="b">
        <f t="shared" ca="1" si="23"/>
        <v>0</v>
      </c>
    </row>
    <row r="710" spans="1:17" s="103" customFormat="1">
      <c r="A710" s="95">
        <v>46120.375</v>
      </c>
      <c r="B710" s="96">
        <v>46120.375</v>
      </c>
      <c r="C710" s="99">
        <v>22.4</v>
      </c>
      <c r="D710" s="99">
        <v>98.5</v>
      </c>
      <c r="E710" s="99">
        <v>13.7</v>
      </c>
      <c r="F710" s="99">
        <v>9.4</v>
      </c>
      <c r="G710" s="99">
        <v>463.3</v>
      </c>
      <c r="H710" s="99">
        <v>13.7</v>
      </c>
      <c r="I710" s="99">
        <v>9.1</v>
      </c>
      <c r="J710" s="99">
        <v>138.69999999999999</v>
      </c>
      <c r="K710" s="99">
        <v>13.4</v>
      </c>
      <c r="L710" s="99">
        <v>8.1</v>
      </c>
      <c r="M710" s="99">
        <v>236.4</v>
      </c>
      <c r="N710" s="99">
        <v>59915</v>
      </c>
      <c r="O710" s="99">
        <v>39159</v>
      </c>
      <c r="P710" s="99">
        <f t="shared" si="22"/>
        <v>40.399999999994179</v>
      </c>
      <c r="Q710" s="99" t="b">
        <f t="shared" ca="1" si="23"/>
        <v>0</v>
      </c>
    </row>
    <row r="711" spans="1:17" s="103" customFormat="1">
      <c r="A711" s="95">
        <v>46120.385416666664</v>
      </c>
      <c r="B711" s="96">
        <v>46120.385416666664</v>
      </c>
      <c r="C711" s="99">
        <v>22.5</v>
      </c>
      <c r="D711" s="99">
        <v>97.7</v>
      </c>
      <c r="E711" s="99">
        <v>13.7</v>
      </c>
      <c r="F711" s="99">
        <v>9.4</v>
      </c>
      <c r="G711" s="99">
        <v>499.3</v>
      </c>
      <c r="H711" s="99">
        <v>13.7</v>
      </c>
      <c r="I711" s="99">
        <v>9.1</v>
      </c>
      <c r="J711" s="99">
        <v>141.6</v>
      </c>
      <c r="K711" s="99">
        <v>13.5</v>
      </c>
      <c r="L711" s="99">
        <v>7.4</v>
      </c>
      <c r="M711" s="99">
        <v>248.8</v>
      </c>
      <c r="N711" s="99">
        <v>59938.5</v>
      </c>
      <c r="O711" s="99">
        <v>39179.800000000003</v>
      </c>
      <c r="P711" s="99">
        <f t="shared" si="22"/>
        <v>44.30000000000291</v>
      </c>
      <c r="Q711" s="99" t="b">
        <f t="shared" ca="1" si="23"/>
        <v>0</v>
      </c>
    </row>
    <row r="712" spans="1:17" s="103" customFormat="1">
      <c r="A712" s="95">
        <v>46120.395833333336</v>
      </c>
      <c r="B712" s="96">
        <v>46120.395833333336</v>
      </c>
      <c r="C712" s="99">
        <v>22.6</v>
      </c>
      <c r="D712" s="99">
        <v>97.1</v>
      </c>
      <c r="E712" s="99">
        <v>13.2</v>
      </c>
      <c r="F712" s="99">
        <v>8.1</v>
      </c>
      <c r="G712" s="99">
        <v>499.3</v>
      </c>
      <c r="H712" s="99">
        <v>13.8</v>
      </c>
      <c r="I712" s="99">
        <v>8.1999999999999993</v>
      </c>
      <c r="J712" s="99">
        <v>157.80000000000001</v>
      </c>
      <c r="K712" s="99">
        <v>13.4</v>
      </c>
      <c r="L712" s="99">
        <v>7.5</v>
      </c>
      <c r="M712" s="99">
        <v>256.3</v>
      </c>
      <c r="N712" s="99">
        <v>59962</v>
      </c>
      <c r="O712" s="99">
        <v>39200.5</v>
      </c>
      <c r="P712" s="99">
        <f t="shared" si="22"/>
        <v>44.19999999999709</v>
      </c>
      <c r="Q712" s="99" t="b">
        <f t="shared" ca="1" si="23"/>
        <v>0</v>
      </c>
    </row>
    <row r="713" spans="1:17" s="103" customFormat="1">
      <c r="A713" s="95">
        <v>46120.40625</v>
      </c>
      <c r="B713" s="96">
        <v>46120.40625</v>
      </c>
      <c r="C713" s="99">
        <v>22.6</v>
      </c>
      <c r="D713" s="99">
        <v>96.4</v>
      </c>
      <c r="E713" s="99">
        <v>12.9</v>
      </c>
      <c r="F713" s="99">
        <v>8.6</v>
      </c>
      <c r="G713" s="99">
        <v>512.79999999999995</v>
      </c>
      <c r="H713" s="99">
        <v>13.5</v>
      </c>
      <c r="I713" s="99">
        <v>8.4</v>
      </c>
      <c r="J713" s="99">
        <v>163.1</v>
      </c>
      <c r="K713" s="99">
        <v>13.2</v>
      </c>
      <c r="L713" s="99">
        <v>7.6</v>
      </c>
      <c r="M713" s="99">
        <v>259.10000000000002</v>
      </c>
      <c r="N713" s="99">
        <v>59985.5</v>
      </c>
      <c r="O713" s="99">
        <v>39221.199999999997</v>
      </c>
      <c r="P713" s="99">
        <f t="shared" si="22"/>
        <v>44.19999999999709</v>
      </c>
      <c r="Q713" s="99" t="b">
        <f t="shared" ca="1" si="23"/>
        <v>0</v>
      </c>
    </row>
    <row r="714" spans="1:17" s="103" customFormat="1">
      <c r="A714" s="95">
        <v>46120.416666666664</v>
      </c>
      <c r="B714" s="96">
        <v>46120.416666666664</v>
      </c>
      <c r="C714" s="99">
        <v>22.7</v>
      </c>
      <c r="D714" s="99">
        <v>96.4</v>
      </c>
      <c r="E714" s="99">
        <v>12.9</v>
      </c>
      <c r="F714" s="99">
        <v>8.6</v>
      </c>
      <c r="G714" s="99">
        <v>502</v>
      </c>
      <c r="H714" s="99">
        <v>13.4</v>
      </c>
      <c r="I714" s="99">
        <v>8.5</v>
      </c>
      <c r="J714" s="99">
        <v>156.69999999999999</v>
      </c>
      <c r="K714" s="99">
        <v>13.1</v>
      </c>
      <c r="L714" s="99">
        <v>7.6</v>
      </c>
      <c r="M714" s="99">
        <v>257.10000000000002</v>
      </c>
      <c r="N714" s="99">
        <v>60009</v>
      </c>
      <c r="O714" s="99">
        <v>39242</v>
      </c>
      <c r="P714" s="99">
        <f t="shared" si="22"/>
        <v>44.30000000000291</v>
      </c>
      <c r="Q714" s="99" t="b">
        <f t="shared" ca="1" si="23"/>
        <v>0</v>
      </c>
    </row>
    <row r="715" spans="1:17" s="103" customFormat="1">
      <c r="A715" s="95">
        <v>46120.427083333336</v>
      </c>
      <c r="B715" s="96">
        <v>46120.427083333336</v>
      </c>
      <c r="C715" s="99">
        <v>22.8</v>
      </c>
      <c r="D715" s="99">
        <v>95.9</v>
      </c>
      <c r="E715" s="99">
        <v>12.9</v>
      </c>
      <c r="F715" s="99">
        <v>8.6</v>
      </c>
      <c r="G715" s="99">
        <v>502</v>
      </c>
      <c r="H715" s="99">
        <v>13.2</v>
      </c>
      <c r="I715" s="99">
        <v>8.4</v>
      </c>
      <c r="J715" s="99">
        <v>157.6</v>
      </c>
      <c r="K715" s="99">
        <v>12.9</v>
      </c>
      <c r="L715" s="99">
        <v>7.6</v>
      </c>
      <c r="M715" s="99">
        <v>249.2</v>
      </c>
      <c r="N715" s="99">
        <v>60029.2</v>
      </c>
      <c r="O715" s="99">
        <v>39259.199999999997</v>
      </c>
      <c r="P715" s="99">
        <f t="shared" si="22"/>
        <v>37.399999999994179</v>
      </c>
      <c r="Q715" s="99" t="b">
        <f t="shared" ca="1" si="23"/>
        <v>0</v>
      </c>
    </row>
    <row r="716" spans="1:17" s="103" customFormat="1">
      <c r="A716" s="95">
        <v>46120.4375</v>
      </c>
      <c r="B716" s="96">
        <v>46120.4375</v>
      </c>
      <c r="C716" s="99">
        <v>22.8</v>
      </c>
      <c r="D716" s="99">
        <v>95.5</v>
      </c>
      <c r="E716" s="99">
        <v>13</v>
      </c>
      <c r="F716" s="99">
        <v>8.6</v>
      </c>
      <c r="G716" s="99">
        <v>499.3</v>
      </c>
      <c r="H716" s="99">
        <v>13.1</v>
      </c>
      <c r="I716" s="99">
        <v>8.4</v>
      </c>
      <c r="J716" s="99">
        <v>150.6</v>
      </c>
      <c r="K716" s="99">
        <v>12.8</v>
      </c>
      <c r="L716" s="99">
        <v>7.8</v>
      </c>
      <c r="M716" s="99">
        <v>247.1</v>
      </c>
      <c r="N716" s="99">
        <v>60049.5</v>
      </c>
      <c r="O716" s="99">
        <v>39276.5</v>
      </c>
      <c r="P716" s="99">
        <f t="shared" si="22"/>
        <v>37.600000000005821</v>
      </c>
      <c r="Q716" s="99" t="b">
        <f t="shared" ca="1" si="23"/>
        <v>0</v>
      </c>
    </row>
    <row r="717" spans="1:17" s="103" customFormat="1">
      <c r="A717" s="95">
        <v>46120.447916666664</v>
      </c>
      <c r="B717" s="96">
        <v>46120.447916666664</v>
      </c>
      <c r="C717" s="99">
        <v>22.8</v>
      </c>
      <c r="D717" s="99">
        <v>95.1</v>
      </c>
      <c r="E717" s="99">
        <v>13</v>
      </c>
      <c r="F717" s="99">
        <v>8.6</v>
      </c>
      <c r="G717" s="99">
        <v>526.29999999999995</v>
      </c>
      <c r="H717" s="99">
        <v>13.2</v>
      </c>
      <c r="I717" s="99">
        <v>8.5</v>
      </c>
      <c r="J717" s="99">
        <v>154.1</v>
      </c>
      <c r="K717" s="99">
        <v>12.9</v>
      </c>
      <c r="L717" s="99">
        <v>7.6</v>
      </c>
      <c r="M717" s="99">
        <v>249.2</v>
      </c>
      <c r="N717" s="99">
        <v>60069.8</v>
      </c>
      <c r="O717" s="99">
        <v>39293.800000000003</v>
      </c>
      <c r="P717" s="99">
        <f t="shared" si="22"/>
        <v>37.600000000005821</v>
      </c>
      <c r="Q717" s="99" t="b">
        <f t="shared" ca="1" si="23"/>
        <v>0</v>
      </c>
    </row>
    <row r="718" spans="1:17" s="103" customFormat="1">
      <c r="A718" s="95">
        <v>46120.458333333336</v>
      </c>
      <c r="B718" s="96">
        <v>46120.458333333336</v>
      </c>
      <c r="C718" s="99">
        <v>22.9</v>
      </c>
      <c r="D718" s="99">
        <v>94.9</v>
      </c>
      <c r="E718" s="99">
        <v>12.9</v>
      </c>
      <c r="F718" s="99">
        <v>8.6</v>
      </c>
      <c r="G718" s="99">
        <v>526.29999999999995</v>
      </c>
      <c r="H718" s="99">
        <v>13.2</v>
      </c>
      <c r="I718" s="99">
        <v>8.5</v>
      </c>
      <c r="J718" s="99">
        <v>152.9</v>
      </c>
      <c r="K718" s="99">
        <v>12.8</v>
      </c>
      <c r="L718" s="99">
        <v>7.7</v>
      </c>
      <c r="M718" s="99">
        <v>251</v>
      </c>
      <c r="N718" s="99">
        <v>60090</v>
      </c>
      <c r="O718" s="99">
        <v>39311</v>
      </c>
      <c r="P718" s="99">
        <f t="shared" si="22"/>
        <v>37.399999999994179</v>
      </c>
      <c r="Q718" s="99" t="b">
        <f t="shared" ca="1" si="23"/>
        <v>0</v>
      </c>
    </row>
    <row r="719" spans="1:17" s="103" customFormat="1">
      <c r="A719" s="95">
        <v>46120.46875</v>
      </c>
      <c r="B719" s="96">
        <v>46120.46875</v>
      </c>
      <c r="C719" s="99">
        <v>23</v>
      </c>
      <c r="D719" s="99">
        <v>94.2</v>
      </c>
      <c r="E719" s="99">
        <v>12.9</v>
      </c>
      <c r="F719" s="99">
        <v>8.6</v>
      </c>
      <c r="G719" s="99">
        <v>478.6</v>
      </c>
      <c r="H719" s="99">
        <v>13.2</v>
      </c>
      <c r="I719" s="99">
        <v>8.5</v>
      </c>
      <c r="J719" s="99">
        <v>155.19999999999999</v>
      </c>
      <c r="K719" s="99">
        <v>12.8</v>
      </c>
      <c r="L719" s="99">
        <v>7.7</v>
      </c>
      <c r="M719" s="99">
        <v>253.9</v>
      </c>
      <c r="N719" s="99">
        <v>60113.5</v>
      </c>
      <c r="O719" s="99">
        <v>39330.199999999997</v>
      </c>
      <c r="P719" s="99">
        <f t="shared" si="22"/>
        <v>42.69999999999709</v>
      </c>
      <c r="Q719" s="99" t="b">
        <f t="shared" ca="1" si="23"/>
        <v>0</v>
      </c>
    </row>
    <row r="720" spans="1:17" s="103" customFormat="1">
      <c r="A720" s="95">
        <v>46120.479166666664</v>
      </c>
      <c r="B720" s="96">
        <v>46120.479166666664</v>
      </c>
      <c r="C720" s="99">
        <v>23</v>
      </c>
      <c r="D720" s="99">
        <v>94.5</v>
      </c>
      <c r="E720" s="99">
        <v>12.9</v>
      </c>
      <c r="F720" s="99">
        <v>8.6999999999999993</v>
      </c>
      <c r="G720" s="99">
        <v>478.6</v>
      </c>
      <c r="H720" s="99">
        <v>13.2</v>
      </c>
      <c r="I720" s="99">
        <v>8.6</v>
      </c>
      <c r="J720" s="99">
        <v>161.6</v>
      </c>
      <c r="K720" s="99">
        <v>12.9</v>
      </c>
      <c r="L720" s="99">
        <v>7.7</v>
      </c>
      <c r="M720" s="99">
        <v>258.89999999999998</v>
      </c>
      <c r="N720" s="99">
        <v>60137</v>
      </c>
      <c r="O720" s="99">
        <v>39349.5</v>
      </c>
      <c r="P720" s="99">
        <f t="shared" si="22"/>
        <v>42.80000000000291</v>
      </c>
      <c r="Q720" s="99" t="b">
        <f t="shared" ca="1" si="23"/>
        <v>0</v>
      </c>
    </row>
    <row r="721" spans="1:17" s="103" customFormat="1">
      <c r="A721" s="95">
        <v>46120.489583333336</v>
      </c>
      <c r="B721" s="96">
        <v>46120.489583333336</v>
      </c>
      <c r="C721" s="99">
        <v>23</v>
      </c>
      <c r="D721" s="99">
        <v>94.6</v>
      </c>
      <c r="E721" s="99">
        <v>13</v>
      </c>
      <c r="F721" s="99">
        <v>8.9</v>
      </c>
      <c r="G721" s="99">
        <v>493</v>
      </c>
      <c r="H721" s="99">
        <v>13.1</v>
      </c>
      <c r="I721" s="99">
        <v>8.8000000000000007</v>
      </c>
      <c r="J721" s="99">
        <v>161</v>
      </c>
      <c r="K721" s="99">
        <v>12.8</v>
      </c>
      <c r="L721" s="99">
        <v>7.8</v>
      </c>
      <c r="M721" s="99">
        <v>261.39999999999998</v>
      </c>
      <c r="N721" s="99">
        <v>60160.5</v>
      </c>
      <c r="O721" s="99">
        <v>39368.800000000003</v>
      </c>
      <c r="P721" s="99">
        <f t="shared" si="22"/>
        <v>42.80000000000291</v>
      </c>
      <c r="Q721" s="99" t="b">
        <f t="shared" ca="1" si="23"/>
        <v>0</v>
      </c>
    </row>
    <row r="722" spans="1:17" s="103" customFormat="1">
      <c r="A722" s="95">
        <v>46120.5</v>
      </c>
      <c r="B722" s="96">
        <v>46120.5</v>
      </c>
      <c r="C722" s="99">
        <v>23</v>
      </c>
      <c r="D722" s="99">
        <v>94.9</v>
      </c>
      <c r="E722" s="99">
        <v>13</v>
      </c>
      <c r="F722" s="99">
        <v>8.9</v>
      </c>
      <c r="G722" s="99">
        <v>503.8</v>
      </c>
      <c r="H722" s="99">
        <v>13.2</v>
      </c>
      <c r="I722" s="99">
        <v>8.9</v>
      </c>
      <c r="J722" s="99">
        <v>162.5</v>
      </c>
      <c r="K722" s="99">
        <v>12.9</v>
      </c>
      <c r="L722" s="99">
        <v>7.9</v>
      </c>
      <c r="M722" s="99">
        <v>261.39999999999998</v>
      </c>
      <c r="N722" s="99">
        <v>60184</v>
      </c>
      <c r="O722" s="99">
        <v>39388</v>
      </c>
      <c r="P722" s="99">
        <f t="shared" si="22"/>
        <v>42.69999999999709</v>
      </c>
      <c r="Q722" s="99" t="b">
        <f t="shared" ca="1" si="23"/>
        <v>0</v>
      </c>
    </row>
    <row r="723" spans="1:17" s="103" customFormat="1">
      <c r="A723" s="95">
        <v>46120.510416666664</v>
      </c>
      <c r="B723" s="96">
        <v>46120.510416666664</v>
      </c>
      <c r="C723" s="99">
        <v>22.9</v>
      </c>
      <c r="D723" s="99">
        <v>94.9</v>
      </c>
      <c r="E723" s="99">
        <v>13</v>
      </c>
      <c r="F723" s="99">
        <v>9</v>
      </c>
      <c r="G723" s="99">
        <v>503.8</v>
      </c>
      <c r="H723" s="99">
        <v>13.2</v>
      </c>
      <c r="I723" s="99">
        <v>8.9</v>
      </c>
      <c r="J723" s="99">
        <v>164.2</v>
      </c>
      <c r="K723" s="99">
        <v>12.9</v>
      </c>
      <c r="L723" s="99">
        <v>8</v>
      </c>
      <c r="M723" s="99">
        <v>262.39999999999998</v>
      </c>
      <c r="N723" s="99">
        <v>60206.2</v>
      </c>
      <c r="O723" s="99">
        <v>39405</v>
      </c>
      <c r="P723" s="99">
        <f t="shared" si="22"/>
        <v>39.19999999999709</v>
      </c>
      <c r="Q723" s="99" t="b">
        <f t="shared" ca="1" si="23"/>
        <v>0</v>
      </c>
    </row>
    <row r="724" spans="1:17" s="103" customFormat="1">
      <c r="A724" s="95">
        <v>46120.520833333336</v>
      </c>
      <c r="B724" s="96">
        <v>46120.520833333336</v>
      </c>
      <c r="C724" s="99">
        <v>22.9</v>
      </c>
      <c r="D724" s="99">
        <v>94.6</v>
      </c>
      <c r="E724" s="99">
        <v>13</v>
      </c>
      <c r="F724" s="99">
        <v>9</v>
      </c>
      <c r="G724" s="99">
        <v>464.2</v>
      </c>
      <c r="H724" s="99">
        <v>13.2</v>
      </c>
      <c r="I724" s="99">
        <v>8.9</v>
      </c>
      <c r="J724" s="99">
        <v>164</v>
      </c>
      <c r="K724" s="99">
        <v>12.9</v>
      </c>
      <c r="L724" s="99">
        <v>7.9</v>
      </c>
      <c r="M724" s="99">
        <v>262.60000000000002</v>
      </c>
      <c r="N724" s="99">
        <v>60228.5</v>
      </c>
      <c r="O724" s="99">
        <v>39422</v>
      </c>
      <c r="P724" s="99">
        <f t="shared" si="22"/>
        <v>39.30000000000291</v>
      </c>
      <c r="Q724" s="99" t="b">
        <f t="shared" ca="1" si="23"/>
        <v>0</v>
      </c>
    </row>
    <row r="725" spans="1:17" s="103" customFormat="1">
      <c r="A725" s="95">
        <v>46120.53125</v>
      </c>
      <c r="B725" s="96">
        <v>46120.53125</v>
      </c>
      <c r="C725" s="99">
        <v>23.1</v>
      </c>
      <c r="D725" s="99">
        <v>94.9</v>
      </c>
      <c r="E725" s="99">
        <v>13</v>
      </c>
      <c r="F725" s="99">
        <v>9</v>
      </c>
      <c r="G725" s="99">
        <v>464.2</v>
      </c>
      <c r="H725" s="99">
        <v>13.2</v>
      </c>
      <c r="I725" s="99">
        <v>9</v>
      </c>
      <c r="J725" s="99">
        <v>167.4</v>
      </c>
      <c r="K725" s="99">
        <v>12.9</v>
      </c>
      <c r="L725" s="99">
        <v>8</v>
      </c>
      <c r="M725" s="99">
        <v>265.2</v>
      </c>
      <c r="N725" s="99">
        <v>60250.8</v>
      </c>
      <c r="O725" s="99">
        <v>39439</v>
      </c>
      <c r="P725" s="99">
        <f t="shared" si="22"/>
        <v>39.30000000000291</v>
      </c>
      <c r="Q725" s="99" t="b">
        <f t="shared" ca="1" si="23"/>
        <v>0</v>
      </c>
    </row>
    <row r="726" spans="1:17" s="103" customFormat="1">
      <c r="A726" s="95">
        <v>46120.541666666664</v>
      </c>
      <c r="B726" s="96">
        <v>46120.541666666664</v>
      </c>
      <c r="C726" s="99">
        <v>23.2</v>
      </c>
      <c r="D726" s="99">
        <v>94.8</v>
      </c>
      <c r="E726" s="99">
        <v>13.1</v>
      </c>
      <c r="F726" s="99">
        <v>9.1</v>
      </c>
      <c r="G726" s="99">
        <v>474.1</v>
      </c>
      <c r="H726" s="99">
        <v>13.3</v>
      </c>
      <c r="I726" s="99">
        <v>9</v>
      </c>
      <c r="J726" s="99">
        <v>166.3</v>
      </c>
      <c r="K726" s="99">
        <v>13.1</v>
      </c>
      <c r="L726" s="99">
        <v>8.1</v>
      </c>
      <c r="M726" s="99">
        <v>267.3</v>
      </c>
      <c r="N726" s="99">
        <v>60273</v>
      </c>
      <c r="O726" s="99">
        <v>39456</v>
      </c>
      <c r="P726" s="99">
        <f t="shared" si="22"/>
        <v>39.19999999999709</v>
      </c>
      <c r="Q726" s="99" t="b">
        <f t="shared" ca="1" si="23"/>
        <v>0</v>
      </c>
    </row>
    <row r="727" spans="1:17" s="103" customFormat="1">
      <c r="A727" s="95">
        <v>46120.552083333336</v>
      </c>
      <c r="B727" s="96">
        <v>46120.552083333336</v>
      </c>
      <c r="C727" s="99">
        <v>23.3</v>
      </c>
      <c r="D727" s="99">
        <v>94.6</v>
      </c>
      <c r="E727" s="99">
        <v>13.1</v>
      </c>
      <c r="F727" s="99">
        <v>9.1</v>
      </c>
      <c r="G727" s="99">
        <v>527.20000000000005</v>
      </c>
      <c r="H727" s="99">
        <v>13.5</v>
      </c>
      <c r="I727" s="99">
        <v>9.1</v>
      </c>
      <c r="J727" s="99">
        <v>167.7</v>
      </c>
      <c r="K727" s="99">
        <v>13.2</v>
      </c>
      <c r="L727" s="99">
        <v>8</v>
      </c>
      <c r="M727" s="99">
        <v>268.7</v>
      </c>
      <c r="N727" s="99">
        <v>60299.5</v>
      </c>
      <c r="O727" s="99">
        <v>39475</v>
      </c>
      <c r="P727" s="99">
        <f t="shared" si="22"/>
        <v>45.5</v>
      </c>
      <c r="Q727" s="99" t="b">
        <f t="shared" ca="1" si="23"/>
        <v>0</v>
      </c>
    </row>
    <row r="728" spans="1:17" s="103" customFormat="1">
      <c r="A728" s="95">
        <v>46120.5625</v>
      </c>
      <c r="B728" s="96">
        <v>46120.5625</v>
      </c>
      <c r="C728" s="99">
        <v>23.5</v>
      </c>
      <c r="D728" s="99">
        <v>94.3</v>
      </c>
      <c r="E728" s="99">
        <v>13.3</v>
      </c>
      <c r="F728" s="99">
        <v>9.1</v>
      </c>
      <c r="G728" s="99">
        <v>527.20000000000005</v>
      </c>
      <c r="H728" s="99">
        <v>13.5</v>
      </c>
      <c r="I728" s="99">
        <v>9.1</v>
      </c>
      <c r="J728" s="99">
        <v>164.2</v>
      </c>
      <c r="K728" s="99">
        <v>13.2</v>
      </c>
      <c r="L728" s="99">
        <v>8</v>
      </c>
      <c r="M728" s="99">
        <v>265</v>
      </c>
      <c r="N728" s="99">
        <v>60326</v>
      </c>
      <c r="O728" s="99">
        <v>39494</v>
      </c>
      <c r="P728" s="99">
        <f t="shared" si="22"/>
        <v>45.5</v>
      </c>
      <c r="Q728" s="99" t="b">
        <f t="shared" ca="1" si="23"/>
        <v>0</v>
      </c>
    </row>
    <row r="729" spans="1:17" s="103" customFormat="1">
      <c r="A729" s="95">
        <v>46120.572916666664</v>
      </c>
      <c r="B729" s="96">
        <v>46120.572916666664</v>
      </c>
      <c r="C729" s="99">
        <v>23.8</v>
      </c>
      <c r="D729" s="99">
        <v>94.2</v>
      </c>
      <c r="E729" s="99">
        <v>13.4</v>
      </c>
      <c r="F729" s="99">
        <v>9.1999999999999993</v>
      </c>
      <c r="G729" s="99">
        <v>556.9</v>
      </c>
      <c r="H729" s="99">
        <v>13.7</v>
      </c>
      <c r="I729" s="99">
        <v>9.1999999999999993</v>
      </c>
      <c r="J729" s="99">
        <v>167.2</v>
      </c>
      <c r="K729" s="99">
        <v>13.4</v>
      </c>
      <c r="L729" s="99">
        <v>8.1</v>
      </c>
      <c r="M729" s="99">
        <v>271.60000000000002</v>
      </c>
      <c r="N729" s="99">
        <v>60352.5</v>
      </c>
      <c r="O729" s="99">
        <v>39513</v>
      </c>
      <c r="P729" s="99">
        <f t="shared" si="22"/>
        <v>45.5</v>
      </c>
      <c r="Q729" s="99" t="b">
        <f t="shared" ca="1" si="23"/>
        <v>0</v>
      </c>
    </row>
    <row r="730" spans="1:17" s="103" customFormat="1">
      <c r="A730" s="95">
        <v>46120.583333333336</v>
      </c>
      <c r="B730" s="96">
        <v>46120.583333333336</v>
      </c>
      <c r="C730" s="99">
        <v>24</v>
      </c>
      <c r="D730" s="99">
        <v>92</v>
      </c>
      <c r="E730" s="99">
        <v>13.4</v>
      </c>
      <c r="F730" s="99">
        <v>9.1999999999999993</v>
      </c>
      <c r="G730" s="99">
        <v>501.1</v>
      </c>
      <c r="H730" s="99">
        <v>13.7</v>
      </c>
      <c r="I730" s="99">
        <v>9.1999999999999993</v>
      </c>
      <c r="J730" s="99">
        <v>167.7</v>
      </c>
      <c r="K730" s="99">
        <v>13.5</v>
      </c>
      <c r="L730" s="99">
        <v>8.1999999999999993</v>
      </c>
      <c r="M730" s="99">
        <v>269.89999999999998</v>
      </c>
      <c r="N730" s="99">
        <v>60379</v>
      </c>
      <c r="O730" s="99">
        <v>39532</v>
      </c>
      <c r="P730" s="99">
        <f t="shared" si="22"/>
        <v>45.5</v>
      </c>
      <c r="Q730" s="99" t="b">
        <f t="shared" ca="1" si="23"/>
        <v>0</v>
      </c>
    </row>
    <row r="731" spans="1:17" s="103" customFormat="1">
      <c r="A731" s="95">
        <v>46120.59375</v>
      </c>
      <c r="B731" s="96">
        <v>46120.59375</v>
      </c>
      <c r="C731" s="99">
        <v>24</v>
      </c>
      <c r="D731" s="99">
        <v>91.7</v>
      </c>
      <c r="E731" s="99">
        <v>13.6</v>
      </c>
      <c r="F731" s="99">
        <v>9.1</v>
      </c>
      <c r="G731" s="99">
        <v>501.1</v>
      </c>
      <c r="H731" s="99">
        <v>13.8</v>
      </c>
      <c r="I731" s="99">
        <v>9</v>
      </c>
      <c r="J731" s="99">
        <v>164.5</v>
      </c>
      <c r="K731" s="99">
        <v>13.5</v>
      </c>
      <c r="L731" s="99">
        <v>8.1</v>
      </c>
      <c r="M731" s="99">
        <v>268.89999999999998</v>
      </c>
      <c r="N731" s="99">
        <v>60406.5</v>
      </c>
      <c r="O731" s="99">
        <v>39551.199999999997</v>
      </c>
      <c r="P731" s="99">
        <f t="shared" si="22"/>
        <v>46.69999999999709</v>
      </c>
      <c r="Q731" s="99" t="b">
        <f t="shared" ca="1" si="23"/>
        <v>0</v>
      </c>
    </row>
    <row r="732" spans="1:17" s="103" customFormat="1">
      <c r="A732" s="95">
        <v>46120.604166666664</v>
      </c>
      <c r="B732" s="96">
        <v>46120.604166666664</v>
      </c>
      <c r="C732" s="99">
        <v>24.2</v>
      </c>
      <c r="D732" s="99">
        <v>91.3</v>
      </c>
      <c r="E732" s="99">
        <v>13.6</v>
      </c>
      <c r="F732" s="99">
        <v>8.9</v>
      </c>
      <c r="G732" s="99">
        <v>529.9</v>
      </c>
      <c r="H732" s="99">
        <v>13.8</v>
      </c>
      <c r="I732" s="99">
        <v>8.9</v>
      </c>
      <c r="J732" s="99">
        <v>166</v>
      </c>
      <c r="K732" s="99">
        <v>13.5</v>
      </c>
      <c r="L732" s="99">
        <v>8</v>
      </c>
      <c r="M732" s="99">
        <v>270.10000000000002</v>
      </c>
      <c r="N732" s="99">
        <v>60434</v>
      </c>
      <c r="O732" s="99">
        <v>39570.5</v>
      </c>
      <c r="P732" s="99">
        <f t="shared" si="22"/>
        <v>46.80000000000291</v>
      </c>
      <c r="Q732" s="99" t="b">
        <f t="shared" ca="1" si="23"/>
        <v>0</v>
      </c>
    </row>
    <row r="733" spans="1:17" s="103" customFormat="1">
      <c r="A733" s="95">
        <v>46120.614583333336</v>
      </c>
      <c r="B733" s="96">
        <v>46120.614583333336</v>
      </c>
      <c r="C733" s="99">
        <v>24.3</v>
      </c>
      <c r="D733" s="99">
        <v>90.8</v>
      </c>
      <c r="E733" s="99">
        <v>13.6</v>
      </c>
      <c r="F733" s="99">
        <v>8.9</v>
      </c>
      <c r="G733" s="99">
        <v>529.9</v>
      </c>
      <c r="H733" s="99">
        <v>13.8</v>
      </c>
      <c r="I733" s="99">
        <v>8.8000000000000007</v>
      </c>
      <c r="J733" s="99">
        <v>167.7</v>
      </c>
      <c r="K733" s="99">
        <v>13.5</v>
      </c>
      <c r="L733" s="99">
        <v>8</v>
      </c>
      <c r="M733" s="99">
        <v>270.3</v>
      </c>
      <c r="N733" s="99">
        <v>60461.5</v>
      </c>
      <c r="O733" s="99">
        <v>39589.800000000003</v>
      </c>
      <c r="P733" s="99">
        <f t="shared" si="22"/>
        <v>46.80000000000291</v>
      </c>
      <c r="Q733" s="99" t="b">
        <f t="shared" ca="1" si="23"/>
        <v>0</v>
      </c>
    </row>
    <row r="734" spans="1:17" s="103" customFormat="1">
      <c r="A734" s="95">
        <v>46120.625</v>
      </c>
      <c r="B734" s="96">
        <v>46120.625</v>
      </c>
      <c r="C734" s="99">
        <v>24.2</v>
      </c>
      <c r="D734" s="99">
        <v>91.1</v>
      </c>
      <c r="E734" s="99">
        <v>13.4</v>
      </c>
      <c r="F734" s="99">
        <v>8.8000000000000007</v>
      </c>
      <c r="G734" s="99">
        <v>496.6</v>
      </c>
      <c r="H734" s="99">
        <v>13.8</v>
      </c>
      <c r="I734" s="99">
        <v>8.8000000000000007</v>
      </c>
      <c r="J734" s="99">
        <v>166.9</v>
      </c>
      <c r="K734" s="99">
        <v>13.5</v>
      </c>
      <c r="L734" s="99">
        <v>7.9</v>
      </c>
      <c r="M734" s="99">
        <v>270.5</v>
      </c>
      <c r="N734" s="99">
        <v>60489</v>
      </c>
      <c r="O734" s="99">
        <v>39609</v>
      </c>
      <c r="P734" s="99">
        <f t="shared" si="22"/>
        <v>46.69999999999709</v>
      </c>
      <c r="Q734" s="99" t="b">
        <f t="shared" ca="1" si="23"/>
        <v>0</v>
      </c>
    </row>
    <row r="735" spans="1:17" s="103" customFormat="1">
      <c r="A735" s="95">
        <v>46120.635416666664</v>
      </c>
      <c r="B735" s="96">
        <v>46120.635416666664</v>
      </c>
      <c r="C735" s="99">
        <v>24.3</v>
      </c>
      <c r="D735" s="99">
        <v>91.6</v>
      </c>
      <c r="E735" s="99">
        <v>13.4</v>
      </c>
      <c r="F735" s="99">
        <v>8.8000000000000007</v>
      </c>
      <c r="G735" s="99">
        <v>484</v>
      </c>
      <c r="H735" s="99">
        <v>13.8</v>
      </c>
      <c r="I735" s="99">
        <v>8.8000000000000007</v>
      </c>
      <c r="J735" s="99">
        <v>167.2</v>
      </c>
      <c r="K735" s="99">
        <v>13.5</v>
      </c>
      <c r="L735" s="99">
        <v>7.9</v>
      </c>
      <c r="M735" s="99">
        <v>268.5</v>
      </c>
      <c r="N735" s="99">
        <v>60514.2</v>
      </c>
      <c r="O735" s="99">
        <v>39628</v>
      </c>
      <c r="P735" s="99">
        <f t="shared" si="22"/>
        <v>44.19999999999709</v>
      </c>
      <c r="Q735" s="99" t="b">
        <f t="shared" ca="1" si="23"/>
        <v>0</v>
      </c>
    </row>
    <row r="736" spans="1:17" s="103" customFormat="1">
      <c r="A736" s="95">
        <v>46120.645833333336</v>
      </c>
      <c r="B736" s="96">
        <v>46120.645833333336</v>
      </c>
      <c r="C736" s="99">
        <v>24.2</v>
      </c>
      <c r="D736" s="99">
        <v>91.6</v>
      </c>
      <c r="E736" s="99">
        <v>13.3</v>
      </c>
      <c r="F736" s="99">
        <v>8.8000000000000007</v>
      </c>
      <c r="G736" s="99">
        <v>484</v>
      </c>
      <c r="H736" s="99">
        <v>13.7</v>
      </c>
      <c r="I736" s="99">
        <v>8.8000000000000007</v>
      </c>
      <c r="J736" s="99">
        <v>165.4</v>
      </c>
      <c r="K736" s="99">
        <v>13.4</v>
      </c>
      <c r="L736" s="99">
        <v>7.8</v>
      </c>
      <c r="M736" s="99">
        <v>266.3</v>
      </c>
      <c r="N736" s="99">
        <v>60539.5</v>
      </c>
      <c r="O736" s="99">
        <v>39647</v>
      </c>
      <c r="P736" s="99">
        <f t="shared" si="22"/>
        <v>44.30000000000291</v>
      </c>
      <c r="Q736" s="99" t="b">
        <f t="shared" ca="1" si="23"/>
        <v>0</v>
      </c>
    </row>
    <row r="737" spans="1:17" s="103" customFormat="1">
      <c r="A737" s="95">
        <v>46120.65625</v>
      </c>
      <c r="B737" s="96">
        <v>46120.65625</v>
      </c>
      <c r="C737" s="99">
        <v>24</v>
      </c>
      <c r="D737" s="99">
        <v>91.4</v>
      </c>
      <c r="E737" s="99">
        <v>13.3</v>
      </c>
      <c r="F737" s="99">
        <v>9.1</v>
      </c>
      <c r="G737" s="99">
        <v>555.1</v>
      </c>
      <c r="H737" s="99">
        <v>13.6</v>
      </c>
      <c r="I737" s="99">
        <v>9</v>
      </c>
      <c r="J737" s="99">
        <v>165.7</v>
      </c>
      <c r="K737" s="99">
        <v>13.2</v>
      </c>
      <c r="L737" s="99">
        <v>8</v>
      </c>
      <c r="M737" s="99">
        <v>264.60000000000002</v>
      </c>
      <c r="N737" s="99">
        <v>60564.800000000003</v>
      </c>
      <c r="O737" s="99">
        <v>39666</v>
      </c>
      <c r="P737" s="99">
        <f t="shared" si="22"/>
        <v>44.30000000000291</v>
      </c>
      <c r="Q737" s="99" t="b">
        <f t="shared" ca="1" si="23"/>
        <v>0</v>
      </c>
    </row>
    <row r="738" spans="1:17" s="103" customFormat="1">
      <c r="A738" s="95">
        <v>46120.666666666664</v>
      </c>
      <c r="B738" s="96">
        <v>46120.666666666664</v>
      </c>
      <c r="C738" s="99">
        <v>24</v>
      </c>
      <c r="D738" s="99">
        <v>92</v>
      </c>
      <c r="E738" s="99">
        <v>13.3</v>
      </c>
      <c r="F738" s="99">
        <v>9.1</v>
      </c>
      <c r="G738" s="99">
        <v>503.8</v>
      </c>
      <c r="H738" s="99">
        <v>13.5</v>
      </c>
      <c r="I738" s="99">
        <v>9.1</v>
      </c>
      <c r="J738" s="99">
        <v>165.4</v>
      </c>
      <c r="K738" s="99">
        <v>13.2</v>
      </c>
      <c r="L738" s="99">
        <v>8.1</v>
      </c>
      <c r="M738" s="99">
        <v>264.8</v>
      </c>
      <c r="N738" s="99">
        <v>60590</v>
      </c>
      <c r="O738" s="99">
        <v>39685</v>
      </c>
      <c r="P738" s="99">
        <f t="shared" si="22"/>
        <v>44.19999999999709</v>
      </c>
      <c r="Q738" s="99" t="b">
        <f t="shared" ca="1" si="23"/>
        <v>0</v>
      </c>
    </row>
    <row r="739" spans="1:17" s="103" customFormat="1">
      <c r="A739" s="95">
        <v>46120.677083333336</v>
      </c>
      <c r="B739" s="96">
        <v>46120.677083333336</v>
      </c>
      <c r="C739" s="99">
        <v>23.9</v>
      </c>
      <c r="D739" s="99">
        <v>92.2</v>
      </c>
      <c r="E739" s="99">
        <v>13.4</v>
      </c>
      <c r="F739" s="99">
        <v>9.1</v>
      </c>
      <c r="G739" s="99">
        <v>503.8</v>
      </c>
      <c r="H739" s="99">
        <v>13.6</v>
      </c>
      <c r="I739" s="99">
        <v>9.1999999999999993</v>
      </c>
      <c r="J739" s="99">
        <v>163.4</v>
      </c>
      <c r="K739" s="99">
        <v>13.2</v>
      </c>
      <c r="L739" s="99">
        <v>8.1</v>
      </c>
      <c r="M739" s="99">
        <v>266.10000000000002</v>
      </c>
      <c r="N739" s="99">
        <v>60613</v>
      </c>
      <c r="O739" s="99">
        <v>39702.199999999997</v>
      </c>
      <c r="P739" s="99">
        <f t="shared" si="22"/>
        <v>40.19999999999709</v>
      </c>
      <c r="Q739" s="99" t="b">
        <f t="shared" ca="1" si="23"/>
        <v>0</v>
      </c>
    </row>
    <row r="740" spans="1:17" s="103" customFormat="1">
      <c r="A740" s="95">
        <v>46120.6875</v>
      </c>
      <c r="B740" s="96">
        <v>46120.6875</v>
      </c>
      <c r="C740" s="99">
        <v>23.7</v>
      </c>
      <c r="D740" s="99">
        <v>92.4</v>
      </c>
      <c r="E740" s="99">
        <v>13.4</v>
      </c>
      <c r="F740" s="99">
        <v>9.1</v>
      </c>
      <c r="G740" s="99" t="s">
        <v>85</v>
      </c>
      <c r="H740" s="99">
        <v>13.5</v>
      </c>
      <c r="I740" s="99">
        <v>9.1</v>
      </c>
      <c r="J740" s="99">
        <v>164.2</v>
      </c>
      <c r="K740" s="99">
        <v>13.2</v>
      </c>
      <c r="L740" s="99">
        <v>8.1</v>
      </c>
      <c r="M740" s="99">
        <v>262.39999999999998</v>
      </c>
      <c r="N740" s="99">
        <v>60636</v>
      </c>
      <c r="O740" s="99">
        <v>39719.5</v>
      </c>
      <c r="P740" s="99">
        <f t="shared" si="22"/>
        <v>40.30000000000291</v>
      </c>
      <c r="Q740" s="99" t="b">
        <f t="shared" ca="1" si="23"/>
        <v>0</v>
      </c>
    </row>
    <row r="741" spans="1:17" s="103" customFormat="1">
      <c r="A741" s="95">
        <v>46120.697916666664</v>
      </c>
      <c r="B741" s="96">
        <v>46120.697916666664</v>
      </c>
      <c r="C741" s="99">
        <v>23.7</v>
      </c>
      <c r="D741" s="99">
        <v>93.2</v>
      </c>
      <c r="E741" s="99">
        <v>13.3</v>
      </c>
      <c r="F741" s="99">
        <v>9.1999999999999993</v>
      </c>
      <c r="G741" s="99" t="s">
        <v>85</v>
      </c>
      <c r="H741" s="99">
        <v>13.5</v>
      </c>
      <c r="I741" s="99">
        <v>9.1</v>
      </c>
      <c r="J741" s="99">
        <v>161.9</v>
      </c>
      <c r="K741" s="99">
        <v>13.2</v>
      </c>
      <c r="L741" s="99">
        <v>8</v>
      </c>
      <c r="M741" s="99">
        <v>258.5</v>
      </c>
      <c r="N741" s="99">
        <v>60659</v>
      </c>
      <c r="O741" s="99">
        <v>39736.800000000003</v>
      </c>
      <c r="P741" s="99">
        <f t="shared" si="22"/>
        <v>40.30000000000291</v>
      </c>
      <c r="Q741" s="99" t="b">
        <f t="shared" ca="1" si="23"/>
        <v>0</v>
      </c>
    </row>
    <row r="742" spans="1:17" s="103" customFormat="1">
      <c r="A742" s="95">
        <v>46120.708333333336</v>
      </c>
      <c r="B742" s="96">
        <v>46120.708333333336</v>
      </c>
      <c r="C742" s="99">
        <v>23.4</v>
      </c>
      <c r="D742" s="99">
        <v>93.5</v>
      </c>
      <c r="E742" s="99">
        <v>13.3</v>
      </c>
      <c r="F742" s="99">
        <v>9.1999999999999993</v>
      </c>
      <c r="G742" s="99" t="s">
        <v>85</v>
      </c>
      <c r="H742" s="99">
        <v>13.5</v>
      </c>
      <c r="I742" s="99">
        <v>9.1</v>
      </c>
      <c r="J742" s="99">
        <v>162.80000000000001</v>
      </c>
      <c r="K742" s="99">
        <v>13.2</v>
      </c>
      <c r="L742" s="99">
        <v>8</v>
      </c>
      <c r="M742" s="99">
        <v>259.3</v>
      </c>
      <c r="N742" s="99">
        <v>60682</v>
      </c>
      <c r="O742" s="99">
        <v>39754</v>
      </c>
      <c r="P742" s="99">
        <f t="shared" si="22"/>
        <v>40.19999999999709</v>
      </c>
      <c r="Q742" s="99" t="b">
        <f t="shared" ca="1" si="23"/>
        <v>0</v>
      </c>
    </row>
    <row r="743" spans="1:17" s="103" customFormat="1">
      <c r="A743" s="95">
        <v>46120.71875</v>
      </c>
      <c r="B743" s="96">
        <v>46120.71875</v>
      </c>
      <c r="C743" s="99">
        <v>23.4</v>
      </c>
      <c r="D743" s="99">
        <v>93.9</v>
      </c>
      <c r="E743" s="99">
        <v>13.3</v>
      </c>
      <c r="F743" s="99">
        <v>9.1999999999999993</v>
      </c>
      <c r="G743" s="99" t="s">
        <v>85</v>
      </c>
      <c r="H743" s="99">
        <v>13.4</v>
      </c>
      <c r="I743" s="99">
        <v>9.1</v>
      </c>
      <c r="J743" s="99">
        <v>155.80000000000001</v>
      </c>
      <c r="K743" s="99">
        <v>13.1</v>
      </c>
      <c r="L743" s="99">
        <v>8</v>
      </c>
      <c r="M743" s="99">
        <v>249.6</v>
      </c>
      <c r="N743" s="99">
        <v>60707.199999999997</v>
      </c>
      <c r="O743" s="99">
        <v>39774.199999999997</v>
      </c>
      <c r="P743" s="99">
        <f t="shared" si="22"/>
        <v>45.399999999994179</v>
      </c>
      <c r="Q743" s="99" t="b">
        <f t="shared" ca="1" si="23"/>
        <v>0</v>
      </c>
    </row>
    <row r="744" spans="1:17" s="103" customFormat="1">
      <c r="A744" s="95">
        <v>46120.729166666664</v>
      </c>
      <c r="B744" s="96">
        <v>46120.729166666664</v>
      </c>
      <c r="C744" s="99">
        <v>23.4</v>
      </c>
      <c r="D744" s="99">
        <v>93.9</v>
      </c>
      <c r="E744" s="99">
        <v>13.3</v>
      </c>
      <c r="F744" s="99">
        <v>8.9</v>
      </c>
      <c r="G744" s="99" t="s">
        <v>85</v>
      </c>
      <c r="H744" s="99">
        <v>13.4</v>
      </c>
      <c r="I744" s="99">
        <v>8.9</v>
      </c>
      <c r="J744" s="99">
        <v>155.5</v>
      </c>
      <c r="K744" s="99">
        <v>13.1</v>
      </c>
      <c r="L744" s="99">
        <v>7.9</v>
      </c>
      <c r="M744" s="99">
        <v>251.6</v>
      </c>
      <c r="N744" s="99">
        <v>60732.5</v>
      </c>
      <c r="O744" s="99">
        <v>39794.5</v>
      </c>
      <c r="P744" s="99">
        <f t="shared" si="22"/>
        <v>45.600000000005821</v>
      </c>
      <c r="Q744" s="99" t="b">
        <f t="shared" ca="1" si="23"/>
        <v>0</v>
      </c>
    </row>
    <row r="745" spans="1:17" s="103" customFormat="1">
      <c r="A745" s="95">
        <v>46120.739583333336</v>
      </c>
      <c r="B745" s="96">
        <v>46120.739583333336</v>
      </c>
      <c r="C745" s="99">
        <v>23.4</v>
      </c>
      <c r="D745" s="99">
        <v>94</v>
      </c>
      <c r="E745" s="99">
        <v>13.3</v>
      </c>
      <c r="F745" s="99">
        <v>8.9</v>
      </c>
      <c r="G745" s="99" t="s">
        <v>85</v>
      </c>
      <c r="H745" s="99">
        <v>13.4</v>
      </c>
      <c r="I745" s="99">
        <v>8.9</v>
      </c>
      <c r="J745" s="99">
        <v>148.80000000000001</v>
      </c>
      <c r="K745" s="99">
        <v>13.1</v>
      </c>
      <c r="L745" s="99">
        <v>7.8</v>
      </c>
      <c r="M745" s="99">
        <v>247.1</v>
      </c>
      <c r="N745" s="99">
        <v>60757.8</v>
      </c>
      <c r="O745" s="99">
        <v>39814.800000000003</v>
      </c>
      <c r="P745" s="99">
        <f t="shared" si="22"/>
        <v>45.600000000005821</v>
      </c>
      <c r="Q745" s="99" t="b">
        <f t="shared" ca="1" si="23"/>
        <v>0</v>
      </c>
    </row>
    <row r="746" spans="1:17" s="103" customFormat="1">
      <c r="A746" s="95">
        <v>46120.75</v>
      </c>
      <c r="B746" s="96">
        <v>46120.75</v>
      </c>
      <c r="C746" s="99">
        <v>23.4</v>
      </c>
      <c r="D746" s="99">
        <v>94.2</v>
      </c>
      <c r="E746" s="99">
        <v>13.2</v>
      </c>
      <c r="F746" s="99">
        <v>8.6999999999999993</v>
      </c>
      <c r="G746" s="99" t="s">
        <v>85</v>
      </c>
      <c r="H746" s="99">
        <v>13.4</v>
      </c>
      <c r="I746" s="99">
        <v>8.8000000000000007</v>
      </c>
      <c r="J746" s="99">
        <v>148.30000000000001</v>
      </c>
      <c r="K746" s="99">
        <v>13.1</v>
      </c>
      <c r="L746" s="99">
        <v>7.7</v>
      </c>
      <c r="M746" s="99">
        <v>246.9</v>
      </c>
      <c r="N746" s="99">
        <v>60783</v>
      </c>
      <c r="O746" s="99">
        <v>39835</v>
      </c>
      <c r="P746" s="99">
        <f t="shared" si="22"/>
        <v>45.399999999994179</v>
      </c>
      <c r="Q746" s="99" t="b">
        <f t="shared" ca="1" si="23"/>
        <v>0</v>
      </c>
    </row>
    <row r="747" spans="1:17" s="103" customFormat="1">
      <c r="A747" s="95">
        <v>46120.760416666664</v>
      </c>
      <c r="B747" s="96">
        <v>46120.760416666664</v>
      </c>
      <c r="C747" s="99">
        <v>23.4</v>
      </c>
      <c r="D747" s="99">
        <v>94.5</v>
      </c>
      <c r="E747" s="99">
        <v>13.2</v>
      </c>
      <c r="F747" s="99">
        <v>8.8000000000000007</v>
      </c>
      <c r="G747" s="99" t="s">
        <v>85</v>
      </c>
      <c r="H747" s="99">
        <v>13.3</v>
      </c>
      <c r="I747" s="99">
        <v>8.6999999999999993</v>
      </c>
      <c r="J747" s="99">
        <v>150.6</v>
      </c>
      <c r="K747" s="99">
        <v>13</v>
      </c>
      <c r="L747" s="99">
        <v>7.8</v>
      </c>
      <c r="M747" s="99">
        <v>246.9</v>
      </c>
      <c r="N747" s="99">
        <v>60805.5</v>
      </c>
      <c r="O747" s="99">
        <v>39852.199999999997</v>
      </c>
      <c r="P747" s="99">
        <f t="shared" si="22"/>
        <v>39.69999999999709</v>
      </c>
      <c r="Q747" s="99" t="b">
        <f t="shared" ca="1" si="23"/>
        <v>0</v>
      </c>
    </row>
    <row r="748" spans="1:17" s="103" customFormat="1">
      <c r="A748" s="95">
        <v>46120.770833333336</v>
      </c>
      <c r="B748" s="96">
        <v>46120.770833333336</v>
      </c>
      <c r="C748" s="99">
        <v>23.4</v>
      </c>
      <c r="D748" s="99">
        <v>94.5</v>
      </c>
      <c r="E748" s="99">
        <v>13.2</v>
      </c>
      <c r="F748" s="99">
        <v>8.8000000000000007</v>
      </c>
      <c r="G748" s="99" t="s">
        <v>85</v>
      </c>
      <c r="H748" s="99">
        <v>13.3</v>
      </c>
      <c r="I748" s="99">
        <v>9.5</v>
      </c>
      <c r="J748" s="99">
        <v>145.6</v>
      </c>
      <c r="K748" s="99">
        <v>13</v>
      </c>
      <c r="L748" s="99">
        <v>8.1999999999999993</v>
      </c>
      <c r="M748" s="99">
        <v>239.4</v>
      </c>
      <c r="N748" s="99">
        <v>60828</v>
      </c>
      <c r="O748" s="99">
        <v>39869.5</v>
      </c>
      <c r="P748" s="99">
        <f t="shared" si="22"/>
        <v>39.80000000000291</v>
      </c>
      <c r="Q748" s="99" t="b">
        <f t="shared" ca="1" si="23"/>
        <v>0</v>
      </c>
    </row>
    <row r="749" spans="1:17" s="103" customFormat="1">
      <c r="A749" s="95">
        <v>46120.78125</v>
      </c>
      <c r="B749" s="96">
        <v>46120.78125</v>
      </c>
      <c r="C749" s="99">
        <v>23.3</v>
      </c>
      <c r="D749" s="99">
        <v>94.5</v>
      </c>
      <c r="E749" s="99">
        <v>13.4</v>
      </c>
      <c r="F749" s="99">
        <v>9.8000000000000007</v>
      </c>
      <c r="G749" s="99" t="s">
        <v>85</v>
      </c>
      <c r="H749" s="99">
        <v>13.2</v>
      </c>
      <c r="I749" s="99">
        <v>9.6</v>
      </c>
      <c r="J749" s="99">
        <v>137.19999999999999</v>
      </c>
      <c r="K749" s="99">
        <v>13</v>
      </c>
      <c r="L749" s="99">
        <v>8.1999999999999993</v>
      </c>
      <c r="M749" s="99">
        <v>234.9</v>
      </c>
      <c r="N749" s="99">
        <v>60850.5</v>
      </c>
      <c r="O749" s="99">
        <v>39886.800000000003</v>
      </c>
      <c r="P749" s="99">
        <f t="shared" si="22"/>
        <v>39.80000000000291</v>
      </c>
      <c r="Q749" s="99" t="b">
        <f t="shared" ca="1" si="23"/>
        <v>0</v>
      </c>
    </row>
    <row r="750" spans="1:17" s="103" customFormat="1">
      <c r="A750" s="95">
        <v>46120.791666666664</v>
      </c>
      <c r="B750" s="96">
        <v>46120.791666666664</v>
      </c>
      <c r="C750" s="99">
        <v>23.3</v>
      </c>
      <c r="D750" s="99">
        <v>94.8</v>
      </c>
      <c r="E750" s="99">
        <v>13.4</v>
      </c>
      <c r="F750" s="99">
        <v>9.8000000000000007</v>
      </c>
      <c r="G750" s="99" t="s">
        <v>85</v>
      </c>
      <c r="H750" s="99">
        <v>13.3</v>
      </c>
      <c r="I750" s="99">
        <v>9.6999999999999993</v>
      </c>
      <c r="J750" s="99">
        <v>139.80000000000001</v>
      </c>
      <c r="K750" s="99">
        <v>13</v>
      </c>
      <c r="L750" s="99">
        <v>8.1999999999999993</v>
      </c>
      <c r="M750" s="99">
        <v>237.2</v>
      </c>
      <c r="N750" s="99">
        <v>60873</v>
      </c>
      <c r="O750" s="99">
        <v>39904</v>
      </c>
      <c r="P750" s="99">
        <f t="shared" si="22"/>
        <v>39.69999999999709</v>
      </c>
      <c r="Q750" s="99" t="b">
        <f t="shared" ca="1" si="23"/>
        <v>0</v>
      </c>
    </row>
    <row r="751" spans="1:17" s="103" customFormat="1">
      <c r="A751" s="95">
        <v>46120.802083333336</v>
      </c>
      <c r="B751" s="96">
        <v>46120.802083333336</v>
      </c>
      <c r="C751" s="99">
        <v>23.3</v>
      </c>
      <c r="D751" s="99">
        <v>95.1</v>
      </c>
      <c r="E751" s="99">
        <v>13.6</v>
      </c>
      <c r="F751" s="99">
        <v>9.6999999999999993</v>
      </c>
      <c r="G751" s="99" t="s">
        <v>85</v>
      </c>
      <c r="H751" s="99">
        <v>13.3</v>
      </c>
      <c r="I751" s="99">
        <v>9.4</v>
      </c>
      <c r="J751" s="99">
        <v>138.1</v>
      </c>
      <c r="K751" s="99">
        <v>13</v>
      </c>
      <c r="L751" s="99">
        <v>8.1</v>
      </c>
      <c r="M751" s="99">
        <v>236.2</v>
      </c>
      <c r="N751" s="99">
        <v>60893</v>
      </c>
      <c r="O751" s="99">
        <v>39919.800000000003</v>
      </c>
      <c r="P751" s="99">
        <f t="shared" si="22"/>
        <v>35.80000000000291</v>
      </c>
      <c r="Q751" s="99" t="b">
        <f t="shared" ca="1" si="23"/>
        <v>0</v>
      </c>
    </row>
    <row r="752" spans="1:17" s="103" customFormat="1">
      <c r="A752" s="95">
        <v>46120.8125</v>
      </c>
      <c r="B752" s="96">
        <v>46120.8125</v>
      </c>
      <c r="C752" s="99">
        <v>23.3</v>
      </c>
      <c r="D752" s="99">
        <v>95.3</v>
      </c>
      <c r="E752" s="99">
        <v>13.6</v>
      </c>
      <c r="F752" s="99">
        <v>9.6999999999999993</v>
      </c>
      <c r="G752" s="99" t="s">
        <v>85</v>
      </c>
      <c r="H752" s="99">
        <v>13.4</v>
      </c>
      <c r="I752" s="99">
        <v>9.4</v>
      </c>
      <c r="J752" s="99">
        <v>139.80000000000001</v>
      </c>
      <c r="K752" s="99">
        <v>13.1</v>
      </c>
      <c r="L752" s="99">
        <v>8.1</v>
      </c>
      <c r="M752" s="99">
        <v>233.7</v>
      </c>
      <c r="N752" s="99">
        <v>60913</v>
      </c>
      <c r="O752" s="99">
        <v>39935.5</v>
      </c>
      <c r="P752" s="99">
        <f t="shared" si="22"/>
        <v>35.69999999999709</v>
      </c>
      <c r="Q752" s="99" t="b">
        <f t="shared" ca="1" si="23"/>
        <v>0</v>
      </c>
    </row>
    <row r="753" spans="1:17" s="103" customFormat="1">
      <c r="A753" s="95">
        <v>46120.822916666664</v>
      </c>
      <c r="B753" s="96">
        <v>46120.822916666664</v>
      </c>
      <c r="C753" s="99">
        <v>23.3</v>
      </c>
      <c r="D753" s="99">
        <v>95.8</v>
      </c>
      <c r="E753" s="99">
        <v>13.6</v>
      </c>
      <c r="F753" s="99">
        <v>9.6</v>
      </c>
      <c r="G753" s="99" t="s">
        <v>85</v>
      </c>
      <c r="H753" s="99">
        <v>13.4</v>
      </c>
      <c r="I753" s="99">
        <v>9.3000000000000007</v>
      </c>
      <c r="J753" s="99">
        <v>136</v>
      </c>
      <c r="K753" s="99">
        <v>13.1</v>
      </c>
      <c r="L753" s="99">
        <v>8</v>
      </c>
      <c r="M753" s="99">
        <v>232.9</v>
      </c>
      <c r="N753" s="99">
        <v>60933</v>
      </c>
      <c r="O753" s="99">
        <v>39951.199999999997</v>
      </c>
      <c r="P753" s="99">
        <f t="shared" si="22"/>
        <v>35.69999999999709</v>
      </c>
      <c r="Q753" s="99" t="b">
        <f t="shared" ca="1" si="23"/>
        <v>0</v>
      </c>
    </row>
    <row r="754" spans="1:17" s="103" customFormat="1">
      <c r="A754" s="95">
        <v>46120.833333333336</v>
      </c>
      <c r="B754" s="96">
        <v>46120.833333333336</v>
      </c>
      <c r="C754" s="99">
        <v>23.3</v>
      </c>
      <c r="D754" s="99">
        <v>95.8</v>
      </c>
      <c r="E754" s="99">
        <v>13.4</v>
      </c>
      <c r="F754" s="99">
        <v>9.9</v>
      </c>
      <c r="G754" s="99" t="s">
        <v>85</v>
      </c>
      <c r="H754" s="99">
        <v>13</v>
      </c>
      <c r="I754" s="99">
        <v>9.6</v>
      </c>
      <c r="J754" s="99">
        <v>183.4</v>
      </c>
      <c r="K754" s="99">
        <v>13.2</v>
      </c>
      <c r="L754" s="99">
        <v>8.9</v>
      </c>
      <c r="M754" s="99">
        <v>226</v>
      </c>
      <c r="N754" s="99">
        <v>60953</v>
      </c>
      <c r="O754" s="99">
        <v>39967</v>
      </c>
      <c r="P754" s="99">
        <f t="shared" si="22"/>
        <v>35.80000000000291</v>
      </c>
      <c r="Q754" s="99" t="b">
        <f t="shared" ca="1" si="23"/>
        <v>0</v>
      </c>
    </row>
    <row r="755" spans="1:17" s="103" customFormat="1">
      <c r="A755" s="95">
        <v>46120.84375</v>
      </c>
      <c r="B755" s="96">
        <v>46120.84375</v>
      </c>
      <c r="C755" s="99">
        <v>23.3</v>
      </c>
      <c r="D755" s="99">
        <v>95.8</v>
      </c>
      <c r="E755" s="99">
        <v>13.4</v>
      </c>
      <c r="F755" s="99">
        <v>9.9</v>
      </c>
      <c r="G755" s="99" t="s">
        <v>85</v>
      </c>
      <c r="H755" s="99">
        <v>13.5</v>
      </c>
      <c r="I755" s="99">
        <v>9.6</v>
      </c>
      <c r="J755" s="99">
        <v>182</v>
      </c>
      <c r="K755" s="99">
        <v>13.3</v>
      </c>
      <c r="L755" s="99">
        <v>8.8000000000000007</v>
      </c>
      <c r="M755" s="99">
        <v>227.2</v>
      </c>
      <c r="N755" s="99">
        <v>60962.5</v>
      </c>
      <c r="O755" s="99">
        <v>39975.199999999997</v>
      </c>
      <c r="P755" s="99">
        <f t="shared" si="22"/>
        <v>17.69999999999709</v>
      </c>
      <c r="Q755" s="99" t="b">
        <f t="shared" ca="1" si="23"/>
        <v>0</v>
      </c>
    </row>
    <row r="756" spans="1:17" s="103" customFormat="1">
      <c r="A756" s="95">
        <v>46120.854166666664</v>
      </c>
      <c r="B756" s="96">
        <v>46120.854166666664</v>
      </c>
      <c r="C756" s="99">
        <v>23.4</v>
      </c>
      <c r="D756" s="99">
        <v>95.6</v>
      </c>
      <c r="E756" s="99">
        <v>13.4</v>
      </c>
      <c r="F756" s="99">
        <v>10.199999999999999</v>
      </c>
      <c r="G756" s="99" t="s">
        <v>85</v>
      </c>
      <c r="H756" s="99">
        <v>13.7</v>
      </c>
      <c r="I756" s="99">
        <v>9.8000000000000007</v>
      </c>
      <c r="J756" s="99">
        <v>184.9</v>
      </c>
      <c r="K756" s="99">
        <v>13.4</v>
      </c>
      <c r="L756" s="99">
        <v>9.1</v>
      </c>
      <c r="M756" s="99">
        <v>232.1</v>
      </c>
      <c r="N756" s="99">
        <v>60972</v>
      </c>
      <c r="O756" s="99">
        <v>39983.5</v>
      </c>
      <c r="P756" s="99">
        <f t="shared" si="22"/>
        <v>17.80000000000291</v>
      </c>
      <c r="Q756" s="99" t="b">
        <f t="shared" ca="1" si="23"/>
        <v>0</v>
      </c>
    </row>
    <row r="757" spans="1:17" s="103" customFormat="1">
      <c r="A757" s="95">
        <v>46120.864583333336</v>
      </c>
      <c r="B757" s="96">
        <v>46120.864583333336</v>
      </c>
      <c r="C757" s="99">
        <v>23.4</v>
      </c>
      <c r="D757" s="99">
        <v>95.6</v>
      </c>
      <c r="E757" s="99">
        <v>13.4</v>
      </c>
      <c r="F757" s="99">
        <v>10.199999999999999</v>
      </c>
      <c r="G757" s="99" t="s">
        <v>85</v>
      </c>
      <c r="H757" s="99">
        <v>13.7</v>
      </c>
      <c r="I757" s="99">
        <v>9.9</v>
      </c>
      <c r="J757" s="99">
        <v>183.7</v>
      </c>
      <c r="K757" s="99">
        <v>13.4</v>
      </c>
      <c r="L757" s="99">
        <v>9.1</v>
      </c>
      <c r="M757" s="99">
        <v>234.9</v>
      </c>
      <c r="N757" s="99">
        <v>60981.5</v>
      </c>
      <c r="O757" s="99">
        <v>39991.800000000003</v>
      </c>
      <c r="P757" s="99">
        <f t="shared" si="22"/>
        <v>17.80000000000291</v>
      </c>
      <c r="Q757" s="99" t="b">
        <f t="shared" ca="1" si="23"/>
        <v>0</v>
      </c>
    </row>
    <row r="758" spans="1:17" s="103" customFormat="1">
      <c r="A758" s="95">
        <v>46120.875</v>
      </c>
      <c r="B758" s="96">
        <v>46120.875</v>
      </c>
      <c r="C758" s="99">
        <v>23.5</v>
      </c>
      <c r="D758" s="99">
        <v>95.8</v>
      </c>
      <c r="E758" s="99">
        <v>13.6</v>
      </c>
      <c r="F758" s="99">
        <v>10.199999999999999</v>
      </c>
      <c r="G758" s="99" t="s">
        <v>85</v>
      </c>
      <c r="H758" s="99">
        <v>13.8</v>
      </c>
      <c r="I758" s="99">
        <v>9.6</v>
      </c>
      <c r="J758" s="99">
        <v>200</v>
      </c>
      <c r="K758" s="99">
        <v>13.7</v>
      </c>
      <c r="L758" s="99">
        <v>9.5</v>
      </c>
      <c r="M758" s="99">
        <v>201.2</v>
      </c>
      <c r="N758" s="99">
        <v>60991</v>
      </c>
      <c r="O758" s="99">
        <v>40000</v>
      </c>
      <c r="P758" s="99">
        <f t="shared" si="22"/>
        <v>17.69999999999709</v>
      </c>
      <c r="Q758" s="99" t="b">
        <f t="shared" ca="1" si="23"/>
        <v>0</v>
      </c>
    </row>
    <row r="759" spans="1:17" s="103" customFormat="1">
      <c r="A759" s="95">
        <v>46120.885416666664</v>
      </c>
      <c r="B759" s="96">
        <v>46120.885416666664</v>
      </c>
      <c r="C759" s="99">
        <v>23.5</v>
      </c>
      <c r="D759" s="99">
        <v>95.8</v>
      </c>
      <c r="E759" s="99">
        <v>13.6</v>
      </c>
      <c r="F759" s="99">
        <v>10.1</v>
      </c>
      <c r="G759" s="99" t="s">
        <v>85</v>
      </c>
      <c r="H759" s="99">
        <v>14.4</v>
      </c>
      <c r="I759" s="99">
        <v>9.6</v>
      </c>
      <c r="J759" s="99">
        <v>200</v>
      </c>
      <c r="K759" s="99">
        <v>14.1</v>
      </c>
      <c r="L759" s="99">
        <v>9.5</v>
      </c>
      <c r="M759" s="99">
        <v>203.8</v>
      </c>
      <c r="N759" s="99">
        <v>60991</v>
      </c>
      <c r="O759" s="99">
        <v>40000</v>
      </c>
      <c r="P759" s="99">
        <f t="shared" si="22"/>
        <v>0</v>
      </c>
      <c r="Q759" s="99" t="b">
        <f t="shared" ca="1" si="23"/>
        <v>0</v>
      </c>
    </row>
    <row r="760" spans="1:17" s="103" customFormat="1">
      <c r="A760" s="95">
        <v>46120.895833333336</v>
      </c>
      <c r="B760" s="96">
        <v>46120.895833333336</v>
      </c>
      <c r="C760" s="99">
        <v>23.5</v>
      </c>
      <c r="D760" s="99">
        <v>95.9</v>
      </c>
      <c r="E760" s="99">
        <v>13.6</v>
      </c>
      <c r="F760" s="99">
        <v>10.1</v>
      </c>
      <c r="G760" s="99" t="s">
        <v>85</v>
      </c>
      <c r="H760" s="99">
        <v>14.7</v>
      </c>
      <c r="I760" s="99">
        <v>9.4</v>
      </c>
      <c r="J760" s="99">
        <v>200</v>
      </c>
      <c r="K760" s="99">
        <v>14.5</v>
      </c>
      <c r="L760" s="99">
        <v>9.3000000000000007</v>
      </c>
      <c r="M760" s="99">
        <v>211.7</v>
      </c>
      <c r="N760" s="99">
        <v>60991</v>
      </c>
      <c r="O760" s="99">
        <v>40000</v>
      </c>
      <c r="P760" s="99">
        <f t="shared" si="22"/>
        <v>0</v>
      </c>
      <c r="Q760" s="99" t="b">
        <f t="shared" ca="1" si="23"/>
        <v>0</v>
      </c>
    </row>
    <row r="761" spans="1:17" s="103" customFormat="1">
      <c r="A761" s="95">
        <v>46120.90625</v>
      </c>
      <c r="B761" s="96">
        <v>46120.90625</v>
      </c>
      <c r="C761" s="99">
        <v>23.6</v>
      </c>
      <c r="D761" s="99">
        <v>96.2</v>
      </c>
      <c r="E761" s="99">
        <v>13.6</v>
      </c>
      <c r="F761" s="99">
        <v>10</v>
      </c>
      <c r="G761" s="99" t="s">
        <v>85</v>
      </c>
      <c r="H761" s="99">
        <v>14.8</v>
      </c>
      <c r="I761" s="99">
        <v>9.1999999999999993</v>
      </c>
      <c r="J761" s="99">
        <v>200</v>
      </c>
      <c r="K761" s="99">
        <v>14.6</v>
      </c>
      <c r="L761" s="99">
        <v>9.1</v>
      </c>
      <c r="M761" s="99">
        <v>214.8</v>
      </c>
      <c r="N761" s="99">
        <v>60991</v>
      </c>
      <c r="O761" s="99">
        <v>40000</v>
      </c>
      <c r="P761" s="99">
        <f t="shared" si="22"/>
        <v>0</v>
      </c>
      <c r="Q761" s="99" t="b">
        <f t="shared" ca="1" si="23"/>
        <v>0</v>
      </c>
    </row>
    <row r="762" spans="1:17" s="103" customFormat="1">
      <c r="A762" s="95">
        <v>46120.916666666664</v>
      </c>
      <c r="B762" s="96">
        <v>46120.916666666664</v>
      </c>
      <c r="C762" s="99">
        <v>23.7</v>
      </c>
      <c r="D762" s="99">
        <v>96.4</v>
      </c>
      <c r="E762" s="99">
        <v>13.6</v>
      </c>
      <c r="F762" s="99">
        <v>10</v>
      </c>
      <c r="G762" s="99" t="s">
        <v>85</v>
      </c>
      <c r="H762" s="99">
        <v>14.9</v>
      </c>
      <c r="I762" s="99">
        <v>9</v>
      </c>
      <c r="J762" s="99">
        <v>200</v>
      </c>
      <c r="K762" s="99">
        <v>14.7</v>
      </c>
      <c r="L762" s="99">
        <v>8.9</v>
      </c>
      <c r="M762" s="99">
        <v>215.6</v>
      </c>
      <c r="N762" s="99">
        <v>60991</v>
      </c>
      <c r="O762" s="99">
        <v>40000</v>
      </c>
      <c r="P762" s="99">
        <f t="shared" si="22"/>
        <v>0</v>
      </c>
      <c r="Q762" s="99" t="b">
        <f t="shared" ca="1" si="23"/>
        <v>0</v>
      </c>
    </row>
    <row r="763" spans="1:17" s="103" customFormat="1">
      <c r="A763" s="95">
        <v>46120.927083333336</v>
      </c>
      <c r="B763" s="96">
        <v>46120.927083333336</v>
      </c>
      <c r="C763" s="99">
        <v>23.7</v>
      </c>
      <c r="D763" s="99">
        <v>96.8</v>
      </c>
      <c r="E763" s="99">
        <v>13.5</v>
      </c>
      <c r="F763" s="99">
        <v>10</v>
      </c>
      <c r="G763" s="99" t="s">
        <v>85</v>
      </c>
      <c r="H763" s="99">
        <v>14.8</v>
      </c>
      <c r="I763" s="99">
        <v>9</v>
      </c>
      <c r="J763" s="99">
        <v>200</v>
      </c>
      <c r="K763" s="99">
        <v>14.5</v>
      </c>
      <c r="L763" s="99">
        <v>8.9</v>
      </c>
      <c r="M763" s="99">
        <v>211.3</v>
      </c>
      <c r="N763" s="99">
        <v>60991</v>
      </c>
      <c r="O763" s="99">
        <v>40000</v>
      </c>
      <c r="P763" s="99">
        <f t="shared" si="22"/>
        <v>0</v>
      </c>
      <c r="Q763" s="99" t="b">
        <f t="shared" ca="1" si="23"/>
        <v>0</v>
      </c>
    </row>
    <row r="764" spans="1:17" s="103" customFormat="1">
      <c r="A764" s="95">
        <v>46120.9375</v>
      </c>
      <c r="B764" s="96">
        <v>46120.9375</v>
      </c>
      <c r="C764" s="99">
        <v>23.7</v>
      </c>
      <c r="D764" s="99">
        <v>97.1</v>
      </c>
      <c r="E764" s="99">
        <v>13.3</v>
      </c>
      <c r="F764" s="99">
        <v>9.9</v>
      </c>
      <c r="G764" s="99" t="s">
        <v>85</v>
      </c>
      <c r="H764" s="99">
        <v>14.8</v>
      </c>
      <c r="I764" s="99">
        <v>8.9</v>
      </c>
      <c r="J764" s="99">
        <v>200</v>
      </c>
      <c r="K764" s="99">
        <v>14.4</v>
      </c>
      <c r="L764" s="99">
        <v>8.6999999999999993</v>
      </c>
      <c r="M764" s="99">
        <v>214.8</v>
      </c>
      <c r="N764" s="99">
        <v>60991</v>
      </c>
      <c r="O764" s="99">
        <v>40000</v>
      </c>
      <c r="P764" s="99">
        <f t="shared" si="22"/>
        <v>0</v>
      </c>
      <c r="Q764" s="99" t="b">
        <f t="shared" ca="1" si="23"/>
        <v>0</v>
      </c>
    </row>
    <row r="765" spans="1:17" s="103" customFormat="1">
      <c r="A765" s="95">
        <v>46120.947916666664</v>
      </c>
      <c r="B765" s="96">
        <v>46120.947916666664</v>
      </c>
      <c r="C765" s="99">
        <v>23.6</v>
      </c>
      <c r="D765" s="99">
        <v>97.5</v>
      </c>
      <c r="E765" s="99">
        <v>13.3</v>
      </c>
      <c r="F765" s="99">
        <v>9.9</v>
      </c>
      <c r="G765" s="99" t="s">
        <v>85</v>
      </c>
      <c r="H765" s="99">
        <v>14.6</v>
      </c>
      <c r="I765" s="99">
        <v>8.9</v>
      </c>
      <c r="J765" s="99">
        <v>200</v>
      </c>
      <c r="K765" s="99">
        <v>14.3</v>
      </c>
      <c r="L765" s="99">
        <v>8.6999999999999993</v>
      </c>
      <c r="M765" s="99">
        <v>212.8</v>
      </c>
      <c r="N765" s="99">
        <v>60991</v>
      </c>
      <c r="O765" s="99">
        <v>40000</v>
      </c>
      <c r="P765" s="99">
        <f t="shared" si="22"/>
        <v>0</v>
      </c>
      <c r="Q765" s="99" t="b">
        <f t="shared" ca="1" si="23"/>
        <v>0</v>
      </c>
    </row>
    <row r="766" spans="1:17" s="103" customFormat="1">
      <c r="A766" s="95">
        <v>46120.958333333336</v>
      </c>
      <c r="B766" s="96">
        <v>46120.958333333336</v>
      </c>
      <c r="C766" s="99">
        <v>23.6</v>
      </c>
      <c r="D766" s="99">
        <v>97.8</v>
      </c>
      <c r="E766" s="99">
        <v>13.1</v>
      </c>
      <c r="F766" s="99">
        <v>10.8</v>
      </c>
      <c r="G766" s="99" t="s">
        <v>85</v>
      </c>
      <c r="H766" s="99">
        <v>14.4</v>
      </c>
      <c r="I766" s="99">
        <v>10</v>
      </c>
      <c r="J766" s="99">
        <v>200</v>
      </c>
      <c r="K766" s="99">
        <v>14</v>
      </c>
      <c r="L766" s="99">
        <v>10</v>
      </c>
      <c r="M766" s="99">
        <v>214.4</v>
      </c>
      <c r="N766" s="99">
        <v>60991</v>
      </c>
      <c r="O766" s="99">
        <v>40000</v>
      </c>
      <c r="P766" s="99">
        <f t="shared" si="22"/>
        <v>0</v>
      </c>
      <c r="Q766" s="99" t="b">
        <f t="shared" ca="1" si="23"/>
        <v>0</v>
      </c>
    </row>
    <row r="767" spans="1:17" s="103" customFormat="1">
      <c r="A767" s="95">
        <v>46120.96875</v>
      </c>
      <c r="B767" s="96">
        <v>46120.96875</v>
      </c>
      <c r="C767" s="99">
        <v>23.6</v>
      </c>
      <c r="D767" s="99">
        <v>98.1</v>
      </c>
      <c r="E767" s="99">
        <v>13.1</v>
      </c>
      <c r="F767" s="99">
        <v>10.8</v>
      </c>
      <c r="G767" s="99" t="s">
        <v>85</v>
      </c>
      <c r="H767" s="99">
        <v>14.2</v>
      </c>
      <c r="I767" s="99">
        <v>10.1</v>
      </c>
      <c r="J767" s="99">
        <v>200</v>
      </c>
      <c r="K767" s="99">
        <v>14</v>
      </c>
      <c r="L767" s="99">
        <v>10</v>
      </c>
      <c r="M767" s="99">
        <v>211.9</v>
      </c>
      <c r="N767" s="99">
        <v>60991</v>
      </c>
      <c r="O767" s="99">
        <v>40000</v>
      </c>
      <c r="P767" s="99">
        <f t="shared" si="22"/>
        <v>0</v>
      </c>
      <c r="Q767" s="99" t="b">
        <f t="shared" ca="1" si="23"/>
        <v>0</v>
      </c>
    </row>
    <row r="768" spans="1:17" s="103" customFormat="1">
      <c r="A768" s="95">
        <v>46120.979166666664</v>
      </c>
      <c r="B768" s="96">
        <v>46120.979166666664</v>
      </c>
      <c r="C768" s="99">
        <v>23.6</v>
      </c>
      <c r="D768" s="99">
        <v>98.1</v>
      </c>
      <c r="E768" s="99">
        <v>13.2</v>
      </c>
      <c r="F768" s="99">
        <v>10.9</v>
      </c>
      <c r="G768" s="99" t="s">
        <v>85</v>
      </c>
      <c r="H768" s="99">
        <v>14.3</v>
      </c>
      <c r="I768" s="99">
        <v>10.199999999999999</v>
      </c>
      <c r="J768" s="99">
        <v>200</v>
      </c>
      <c r="K768" s="99">
        <v>14</v>
      </c>
      <c r="L768" s="99">
        <v>10.1</v>
      </c>
      <c r="M768" s="99">
        <v>207.5</v>
      </c>
      <c r="N768" s="99">
        <v>60991</v>
      </c>
      <c r="O768" s="99">
        <v>40000</v>
      </c>
      <c r="P768" s="99">
        <f t="shared" si="22"/>
        <v>0</v>
      </c>
      <c r="Q768" s="99" t="b">
        <f t="shared" ca="1" si="23"/>
        <v>0</v>
      </c>
    </row>
    <row r="769" spans="1:17" s="103" customFormat="1">
      <c r="A769" s="95">
        <v>46120.989583333336</v>
      </c>
      <c r="B769" s="96">
        <v>46120.989583333336</v>
      </c>
      <c r="C769" s="99">
        <v>23.6</v>
      </c>
      <c r="D769" s="99">
        <v>98.5</v>
      </c>
      <c r="E769" s="99">
        <v>13.2</v>
      </c>
      <c r="F769" s="99">
        <v>10.9</v>
      </c>
      <c r="G769" s="99" t="s">
        <v>85</v>
      </c>
      <c r="H769" s="99">
        <v>14.4</v>
      </c>
      <c r="I769" s="99">
        <v>10.5</v>
      </c>
      <c r="J769" s="99">
        <v>200</v>
      </c>
      <c r="K769" s="99">
        <v>14.2</v>
      </c>
      <c r="L769" s="99">
        <v>10.4</v>
      </c>
      <c r="M769" s="99">
        <v>211.5</v>
      </c>
      <c r="N769" s="99">
        <v>60991</v>
      </c>
      <c r="O769" s="99">
        <v>40000</v>
      </c>
      <c r="P769" s="99">
        <f t="shared" si="22"/>
        <v>0</v>
      </c>
      <c r="Q769" s="99" t="b">
        <f t="shared" ca="1" si="23"/>
        <v>0</v>
      </c>
    </row>
    <row r="770" spans="1:17" s="103" customFormat="1">
      <c r="A770" s="95">
        <v>46121</v>
      </c>
      <c r="B770" s="96">
        <v>46121</v>
      </c>
      <c r="C770" s="99">
        <v>23.5</v>
      </c>
      <c r="D770" s="99">
        <v>98.7</v>
      </c>
      <c r="E770" s="99">
        <v>13.5</v>
      </c>
      <c r="F770" s="99">
        <v>11</v>
      </c>
      <c r="G770" s="99" t="s">
        <v>85</v>
      </c>
      <c r="H770" s="99">
        <v>14.4</v>
      </c>
      <c r="I770" s="99">
        <v>10.4</v>
      </c>
      <c r="J770" s="99">
        <v>200</v>
      </c>
      <c r="K770" s="99">
        <v>14.1</v>
      </c>
      <c r="L770" s="99">
        <v>10.3</v>
      </c>
      <c r="M770" s="99">
        <v>214.8</v>
      </c>
      <c r="N770" s="99">
        <v>60991</v>
      </c>
      <c r="O770" s="99">
        <v>40000</v>
      </c>
      <c r="P770" s="99">
        <f t="shared" ref="P770:P833" si="24">(N770-N769)+(O770-O769)</f>
        <v>0</v>
      </c>
      <c r="Q770" s="99" t="b">
        <f t="shared" ref="Q770:Q833" ca="1" si="25">AND((A770&gt;=(TODAY()-1)),A770&lt;=TODAY())</f>
        <v>0</v>
      </c>
    </row>
    <row r="771" spans="1:17" s="103" customFormat="1">
      <c r="A771" s="95">
        <v>46121.010416666664</v>
      </c>
      <c r="B771" s="96">
        <v>46121.010416666664</v>
      </c>
      <c r="C771" s="99">
        <v>23.5</v>
      </c>
      <c r="D771" s="99">
        <v>98.7</v>
      </c>
      <c r="E771" s="99">
        <v>13.6</v>
      </c>
      <c r="F771" s="99">
        <v>10.9</v>
      </c>
      <c r="G771" s="99" t="s">
        <v>85</v>
      </c>
      <c r="H771" s="99">
        <v>14.8</v>
      </c>
      <c r="I771" s="99">
        <v>10.3</v>
      </c>
      <c r="J771" s="99">
        <v>200</v>
      </c>
      <c r="K771" s="99">
        <v>14.4</v>
      </c>
      <c r="L771" s="99">
        <v>10.199999999999999</v>
      </c>
      <c r="M771" s="99">
        <v>215</v>
      </c>
      <c r="N771" s="99">
        <v>60991</v>
      </c>
      <c r="O771" s="99">
        <v>40000</v>
      </c>
      <c r="P771" s="99">
        <f t="shared" si="24"/>
        <v>0</v>
      </c>
      <c r="Q771" s="99" t="b">
        <f t="shared" ca="1" si="25"/>
        <v>0</v>
      </c>
    </row>
    <row r="772" spans="1:17" s="103" customFormat="1">
      <c r="A772" s="95">
        <v>46121.020833333336</v>
      </c>
      <c r="B772" s="96">
        <v>46121.020833333336</v>
      </c>
      <c r="C772" s="99">
        <v>23.6</v>
      </c>
      <c r="D772" s="99">
        <v>98.8</v>
      </c>
      <c r="E772" s="99">
        <v>13.6</v>
      </c>
      <c r="F772" s="99">
        <v>10.9</v>
      </c>
      <c r="G772" s="99" t="s">
        <v>85</v>
      </c>
      <c r="H772" s="99">
        <v>14.9</v>
      </c>
      <c r="I772" s="99">
        <v>10.3</v>
      </c>
      <c r="J772" s="99">
        <v>200</v>
      </c>
      <c r="K772" s="99">
        <v>14.6</v>
      </c>
      <c r="L772" s="99">
        <v>10.199999999999999</v>
      </c>
      <c r="M772" s="99">
        <v>212.1</v>
      </c>
      <c r="N772" s="99">
        <v>60991</v>
      </c>
      <c r="O772" s="99">
        <v>40000</v>
      </c>
      <c r="P772" s="99">
        <f t="shared" si="24"/>
        <v>0</v>
      </c>
      <c r="Q772" s="99" t="b">
        <f t="shared" ca="1" si="25"/>
        <v>0</v>
      </c>
    </row>
    <row r="773" spans="1:17" s="103" customFormat="1">
      <c r="A773" s="95">
        <v>46121.03125</v>
      </c>
      <c r="B773" s="96">
        <v>46121.03125</v>
      </c>
      <c r="C773" s="99">
        <v>23.6</v>
      </c>
      <c r="D773" s="99">
        <v>99</v>
      </c>
      <c r="E773" s="99">
        <v>13.7</v>
      </c>
      <c r="F773" s="99">
        <v>11</v>
      </c>
      <c r="G773" s="99" t="s">
        <v>85</v>
      </c>
      <c r="H773" s="99">
        <v>14.9</v>
      </c>
      <c r="I773" s="99">
        <v>10.3</v>
      </c>
      <c r="J773" s="99">
        <v>200</v>
      </c>
      <c r="K773" s="99">
        <v>14.6</v>
      </c>
      <c r="L773" s="99">
        <v>10.199999999999999</v>
      </c>
      <c r="M773" s="99">
        <v>214</v>
      </c>
      <c r="N773" s="99">
        <v>60991</v>
      </c>
      <c r="O773" s="99">
        <v>40000</v>
      </c>
      <c r="P773" s="99">
        <f t="shared" si="24"/>
        <v>0</v>
      </c>
      <c r="Q773" s="99" t="b">
        <f t="shared" ca="1" si="25"/>
        <v>0</v>
      </c>
    </row>
    <row r="774" spans="1:17" s="103" customFormat="1">
      <c r="A774" s="95">
        <v>46121.041666666664</v>
      </c>
      <c r="B774" s="96">
        <v>46121.041666666664</v>
      </c>
      <c r="C774" s="99">
        <v>23.6</v>
      </c>
      <c r="D774" s="99">
        <v>99</v>
      </c>
      <c r="E774" s="99">
        <v>13.7</v>
      </c>
      <c r="F774" s="99">
        <v>11</v>
      </c>
      <c r="G774" s="99" t="s">
        <v>85</v>
      </c>
      <c r="H774" s="99">
        <v>14.9</v>
      </c>
      <c r="I774" s="99">
        <v>10.1</v>
      </c>
      <c r="J774" s="99">
        <v>200</v>
      </c>
      <c r="K774" s="99">
        <v>14.6</v>
      </c>
      <c r="L774" s="99">
        <v>10.1</v>
      </c>
      <c r="M774" s="99">
        <v>210.5</v>
      </c>
      <c r="N774" s="99">
        <v>60991</v>
      </c>
      <c r="O774" s="99">
        <v>40000</v>
      </c>
      <c r="P774" s="99">
        <f t="shared" si="24"/>
        <v>0</v>
      </c>
      <c r="Q774" s="99" t="b">
        <f t="shared" ca="1" si="25"/>
        <v>0</v>
      </c>
    </row>
    <row r="775" spans="1:17" s="103" customFormat="1">
      <c r="A775" s="95">
        <v>46121.052083333336</v>
      </c>
      <c r="B775" s="96">
        <v>46121.052083333336</v>
      </c>
      <c r="C775" s="99">
        <v>23.6</v>
      </c>
      <c r="D775" s="99">
        <v>99.1</v>
      </c>
      <c r="E775" s="99">
        <v>13.7</v>
      </c>
      <c r="F775" s="99">
        <v>11</v>
      </c>
      <c r="G775" s="99" t="s">
        <v>85</v>
      </c>
      <c r="H775" s="99">
        <v>14.8</v>
      </c>
      <c r="I775" s="99">
        <v>10.1</v>
      </c>
      <c r="J775" s="99">
        <v>200</v>
      </c>
      <c r="K775" s="99">
        <v>14.4</v>
      </c>
      <c r="L775" s="99">
        <v>10</v>
      </c>
      <c r="M775" s="99">
        <v>210.5</v>
      </c>
      <c r="N775" s="99">
        <v>60991</v>
      </c>
      <c r="O775" s="99">
        <v>40000</v>
      </c>
      <c r="P775" s="99">
        <f t="shared" si="24"/>
        <v>0</v>
      </c>
      <c r="Q775" s="99" t="b">
        <f t="shared" ca="1" si="25"/>
        <v>0</v>
      </c>
    </row>
    <row r="776" spans="1:17" s="103" customFormat="1">
      <c r="A776" s="95">
        <v>46121.0625</v>
      </c>
      <c r="B776" s="96">
        <v>46121.0625</v>
      </c>
      <c r="C776" s="99">
        <v>23.6</v>
      </c>
      <c r="D776" s="99">
        <v>99.4</v>
      </c>
      <c r="E776" s="99">
        <v>13.6</v>
      </c>
      <c r="F776" s="99">
        <v>10.9</v>
      </c>
      <c r="G776" s="99" t="s">
        <v>85</v>
      </c>
      <c r="H776" s="99">
        <v>14.6</v>
      </c>
      <c r="I776" s="99">
        <v>10</v>
      </c>
      <c r="J776" s="99">
        <v>200</v>
      </c>
      <c r="K776" s="99">
        <v>14.3</v>
      </c>
      <c r="L776" s="99">
        <v>9.9</v>
      </c>
      <c r="M776" s="99">
        <v>209.5</v>
      </c>
      <c r="N776" s="99">
        <v>60991</v>
      </c>
      <c r="O776" s="99">
        <v>40000</v>
      </c>
      <c r="P776" s="99">
        <f t="shared" si="24"/>
        <v>0</v>
      </c>
      <c r="Q776" s="99" t="b">
        <f t="shared" ca="1" si="25"/>
        <v>0</v>
      </c>
    </row>
    <row r="777" spans="1:17" s="103" customFormat="1">
      <c r="A777" s="95">
        <v>46121.072916666664</v>
      </c>
      <c r="B777" s="96">
        <v>46121.072916666664</v>
      </c>
      <c r="C777" s="99">
        <v>23.6</v>
      </c>
      <c r="D777" s="99">
        <v>99.6</v>
      </c>
      <c r="E777" s="99">
        <v>13.6</v>
      </c>
      <c r="F777" s="99">
        <v>10.9</v>
      </c>
      <c r="G777" s="99" t="s">
        <v>85</v>
      </c>
      <c r="H777" s="99">
        <v>14.4</v>
      </c>
      <c r="I777" s="99">
        <v>10</v>
      </c>
      <c r="J777" s="99">
        <v>200</v>
      </c>
      <c r="K777" s="99">
        <v>14.2</v>
      </c>
      <c r="L777" s="99">
        <v>9.9</v>
      </c>
      <c r="M777" s="99">
        <v>206.9</v>
      </c>
      <c r="N777" s="99">
        <v>60991</v>
      </c>
      <c r="O777" s="99">
        <v>40000</v>
      </c>
      <c r="P777" s="99">
        <f t="shared" si="24"/>
        <v>0</v>
      </c>
      <c r="Q777" s="99" t="b">
        <f t="shared" ca="1" si="25"/>
        <v>0</v>
      </c>
    </row>
    <row r="778" spans="1:17" s="103" customFormat="1">
      <c r="A778" s="95">
        <v>46121.083333333336</v>
      </c>
      <c r="B778" s="96">
        <v>46121.083333333336</v>
      </c>
      <c r="C778" s="99">
        <v>23.6</v>
      </c>
      <c r="D778" s="99">
        <v>99.6</v>
      </c>
      <c r="E778" s="99">
        <v>13.4</v>
      </c>
      <c r="F778" s="99">
        <v>10.7</v>
      </c>
      <c r="G778" s="99" t="s">
        <v>85</v>
      </c>
      <c r="H778" s="99">
        <v>14.4</v>
      </c>
      <c r="I778" s="99">
        <v>9.9</v>
      </c>
      <c r="J778" s="99">
        <v>200</v>
      </c>
      <c r="K778" s="99">
        <v>14.1</v>
      </c>
      <c r="L778" s="99">
        <v>9.8000000000000007</v>
      </c>
      <c r="M778" s="99">
        <v>195.5</v>
      </c>
      <c r="N778" s="99">
        <v>60991</v>
      </c>
      <c r="O778" s="99">
        <v>40000</v>
      </c>
      <c r="P778" s="99">
        <f t="shared" si="24"/>
        <v>0</v>
      </c>
      <c r="Q778" s="99" t="b">
        <f t="shared" ca="1" si="25"/>
        <v>0</v>
      </c>
    </row>
    <row r="779" spans="1:17" s="103" customFormat="1">
      <c r="A779" s="95">
        <v>46121.09375</v>
      </c>
      <c r="B779" s="96">
        <v>46121.09375</v>
      </c>
      <c r="C779" s="99">
        <v>23.6</v>
      </c>
      <c r="D779" s="99">
        <v>99.6</v>
      </c>
      <c r="E779" s="99">
        <v>13.4</v>
      </c>
      <c r="F779" s="99">
        <v>10.7</v>
      </c>
      <c r="G779" s="99" t="s">
        <v>85</v>
      </c>
      <c r="H779" s="99">
        <v>14.4</v>
      </c>
      <c r="I779" s="99">
        <v>10</v>
      </c>
      <c r="J779" s="99">
        <v>200</v>
      </c>
      <c r="K779" s="99">
        <v>14.1</v>
      </c>
      <c r="L779" s="99">
        <v>9.6999999999999993</v>
      </c>
      <c r="M779" s="99">
        <v>195.9</v>
      </c>
      <c r="N779" s="99">
        <v>60991</v>
      </c>
      <c r="O779" s="99">
        <v>40000</v>
      </c>
      <c r="P779" s="99">
        <f t="shared" si="24"/>
        <v>0</v>
      </c>
      <c r="Q779" s="99" t="b">
        <f t="shared" ca="1" si="25"/>
        <v>0</v>
      </c>
    </row>
    <row r="780" spans="1:17" s="103" customFormat="1">
      <c r="A780" s="95">
        <v>46121.104166666664</v>
      </c>
      <c r="B780" s="96">
        <v>46121.104166666664</v>
      </c>
      <c r="C780" s="99">
        <v>23.6</v>
      </c>
      <c r="D780" s="99">
        <v>99.7</v>
      </c>
      <c r="E780" s="99">
        <v>13.3</v>
      </c>
      <c r="F780" s="99">
        <v>10.8</v>
      </c>
      <c r="G780" s="99" t="s">
        <v>85</v>
      </c>
      <c r="H780" s="99">
        <v>14.1</v>
      </c>
      <c r="I780" s="99">
        <v>10.1</v>
      </c>
      <c r="J780" s="99">
        <v>199.1</v>
      </c>
      <c r="K780" s="99">
        <v>13.8</v>
      </c>
      <c r="L780" s="99">
        <v>10</v>
      </c>
      <c r="M780" s="99">
        <v>194.9</v>
      </c>
      <c r="N780" s="99">
        <v>60991</v>
      </c>
      <c r="O780" s="99">
        <v>40000</v>
      </c>
      <c r="P780" s="99">
        <f t="shared" si="24"/>
        <v>0</v>
      </c>
      <c r="Q780" s="99" t="b">
        <f t="shared" ca="1" si="25"/>
        <v>0</v>
      </c>
    </row>
    <row r="781" spans="1:17" s="103" customFormat="1">
      <c r="A781" s="95">
        <v>46121.114583333336</v>
      </c>
      <c r="B781" s="96">
        <v>46121.114583333336</v>
      </c>
      <c r="C781" s="99">
        <v>23.6</v>
      </c>
      <c r="D781" s="99">
        <v>99.6</v>
      </c>
      <c r="E781" s="99">
        <v>13.2</v>
      </c>
      <c r="F781" s="99">
        <v>10.8</v>
      </c>
      <c r="G781" s="99" t="s">
        <v>85</v>
      </c>
      <c r="H781" s="99">
        <v>14.1</v>
      </c>
      <c r="I781" s="99">
        <v>10.1</v>
      </c>
      <c r="J781" s="99">
        <v>200</v>
      </c>
      <c r="K781" s="99">
        <v>13.8</v>
      </c>
      <c r="L781" s="99">
        <v>9.9</v>
      </c>
      <c r="M781" s="99">
        <v>194.6</v>
      </c>
      <c r="N781" s="99">
        <v>60991</v>
      </c>
      <c r="O781" s="99">
        <v>40000</v>
      </c>
      <c r="P781" s="99">
        <f t="shared" si="24"/>
        <v>0</v>
      </c>
      <c r="Q781" s="99" t="b">
        <f t="shared" ca="1" si="25"/>
        <v>0</v>
      </c>
    </row>
    <row r="782" spans="1:17" s="103" customFormat="1">
      <c r="A782" s="95">
        <v>46121.125</v>
      </c>
      <c r="B782" s="96">
        <v>46121.125</v>
      </c>
      <c r="C782" s="99">
        <v>23.6</v>
      </c>
      <c r="D782" s="99">
        <v>99.6</v>
      </c>
      <c r="E782" s="99">
        <v>13.2</v>
      </c>
      <c r="F782" s="99">
        <v>10.8</v>
      </c>
      <c r="G782" s="99" t="s">
        <v>85</v>
      </c>
      <c r="H782" s="99">
        <v>14.1</v>
      </c>
      <c r="I782" s="99">
        <v>10.1</v>
      </c>
      <c r="J782" s="99">
        <v>199.4</v>
      </c>
      <c r="K782" s="99">
        <v>13.8</v>
      </c>
      <c r="L782" s="99">
        <v>10</v>
      </c>
      <c r="M782" s="99">
        <v>195.1</v>
      </c>
      <c r="N782" s="99">
        <v>60991</v>
      </c>
      <c r="O782" s="99">
        <v>40000</v>
      </c>
      <c r="P782" s="99">
        <f t="shared" si="24"/>
        <v>0</v>
      </c>
      <c r="Q782" s="99" t="b">
        <f t="shared" ca="1" si="25"/>
        <v>0</v>
      </c>
    </row>
    <row r="783" spans="1:17" s="103" customFormat="1">
      <c r="A783" s="95">
        <v>46121.135416666664</v>
      </c>
      <c r="B783" s="96">
        <v>46121.135416666664</v>
      </c>
      <c r="C783" s="99">
        <v>23.6</v>
      </c>
      <c r="D783" s="99">
        <v>99.6</v>
      </c>
      <c r="E783" s="99">
        <v>13.3</v>
      </c>
      <c r="F783" s="99">
        <v>10.8</v>
      </c>
      <c r="G783" s="99" t="s">
        <v>85</v>
      </c>
      <c r="H783" s="99">
        <v>14.1</v>
      </c>
      <c r="I783" s="99">
        <v>10.1</v>
      </c>
      <c r="J783" s="99">
        <v>200</v>
      </c>
      <c r="K783" s="99">
        <v>13.8</v>
      </c>
      <c r="L783" s="99">
        <v>10</v>
      </c>
      <c r="M783" s="99">
        <v>199.9</v>
      </c>
      <c r="N783" s="99">
        <v>60991</v>
      </c>
      <c r="O783" s="99">
        <v>40000</v>
      </c>
      <c r="P783" s="99">
        <f t="shared" si="24"/>
        <v>0</v>
      </c>
      <c r="Q783" s="99" t="b">
        <f t="shared" ca="1" si="25"/>
        <v>0</v>
      </c>
    </row>
    <row r="784" spans="1:17" s="103" customFormat="1">
      <c r="A784" s="95">
        <v>46121.145833333336</v>
      </c>
      <c r="B784" s="96">
        <v>46121.145833333336</v>
      </c>
      <c r="C784" s="99">
        <v>23.7</v>
      </c>
      <c r="D784" s="99">
        <v>99.7</v>
      </c>
      <c r="E784" s="99">
        <v>13.3</v>
      </c>
      <c r="F784" s="99">
        <v>10.8</v>
      </c>
      <c r="G784" s="99" t="s">
        <v>85</v>
      </c>
      <c r="H784" s="99">
        <v>14.1</v>
      </c>
      <c r="I784" s="99">
        <v>10.199999999999999</v>
      </c>
      <c r="J784" s="99">
        <v>200</v>
      </c>
      <c r="K784" s="99">
        <v>13.8</v>
      </c>
      <c r="L784" s="99">
        <v>10.1</v>
      </c>
      <c r="M784" s="99">
        <v>196.7</v>
      </c>
      <c r="N784" s="99">
        <v>60991</v>
      </c>
      <c r="O784" s="99">
        <v>40000</v>
      </c>
      <c r="P784" s="99">
        <f t="shared" si="24"/>
        <v>0</v>
      </c>
      <c r="Q784" s="99" t="b">
        <f t="shared" ca="1" si="25"/>
        <v>0</v>
      </c>
    </row>
    <row r="785" spans="1:17" s="103" customFormat="1">
      <c r="A785" s="95">
        <v>46121.15625</v>
      </c>
      <c r="B785" s="96">
        <v>46121.15625</v>
      </c>
      <c r="C785" s="99">
        <v>23.7</v>
      </c>
      <c r="D785" s="99">
        <v>99.9</v>
      </c>
      <c r="E785" s="99">
        <v>13.3</v>
      </c>
      <c r="F785" s="99">
        <v>10.9</v>
      </c>
      <c r="G785" s="99" t="s">
        <v>85</v>
      </c>
      <c r="H785" s="99">
        <v>14.2</v>
      </c>
      <c r="I785" s="99">
        <v>10.199999999999999</v>
      </c>
      <c r="J785" s="99">
        <v>199.7</v>
      </c>
      <c r="K785" s="99">
        <v>13.9</v>
      </c>
      <c r="L785" s="99">
        <v>10.1</v>
      </c>
      <c r="M785" s="99">
        <v>193.2</v>
      </c>
      <c r="N785" s="99">
        <v>60991</v>
      </c>
      <c r="O785" s="99">
        <v>40000</v>
      </c>
      <c r="P785" s="99">
        <f t="shared" si="24"/>
        <v>0</v>
      </c>
      <c r="Q785" s="99" t="b">
        <f t="shared" ca="1" si="25"/>
        <v>0</v>
      </c>
    </row>
    <row r="786" spans="1:17" s="103" customFormat="1">
      <c r="A786" s="95">
        <v>46121.166666666664</v>
      </c>
      <c r="B786" s="96">
        <v>46121.166666666664</v>
      </c>
      <c r="C786" s="99">
        <v>23.6</v>
      </c>
      <c r="D786" s="99">
        <v>99.7</v>
      </c>
      <c r="E786" s="99">
        <v>13.3</v>
      </c>
      <c r="F786" s="99">
        <v>10.9</v>
      </c>
      <c r="G786" s="99" t="s">
        <v>85</v>
      </c>
      <c r="H786" s="99">
        <v>14.3</v>
      </c>
      <c r="I786" s="99">
        <v>10.3</v>
      </c>
      <c r="J786" s="99">
        <v>200</v>
      </c>
      <c r="K786" s="99">
        <v>14</v>
      </c>
      <c r="L786" s="99">
        <v>10.199999999999999</v>
      </c>
      <c r="M786" s="99">
        <v>196.5</v>
      </c>
      <c r="N786" s="99">
        <v>60991</v>
      </c>
      <c r="O786" s="99">
        <v>40000</v>
      </c>
      <c r="P786" s="99">
        <f t="shared" si="24"/>
        <v>0</v>
      </c>
      <c r="Q786" s="99" t="b">
        <f t="shared" ca="1" si="25"/>
        <v>0</v>
      </c>
    </row>
    <row r="787" spans="1:17" s="103" customFormat="1">
      <c r="A787" s="95">
        <v>46121.177083333336</v>
      </c>
      <c r="B787" s="96">
        <v>46121.177083333336</v>
      </c>
      <c r="C787" s="99">
        <v>23.6</v>
      </c>
      <c r="D787" s="99">
        <v>99.9</v>
      </c>
      <c r="E787" s="99">
        <v>13.4</v>
      </c>
      <c r="F787" s="99">
        <v>10.9</v>
      </c>
      <c r="G787" s="99" t="s">
        <v>85</v>
      </c>
      <c r="H787" s="99">
        <v>14.1</v>
      </c>
      <c r="I787" s="99">
        <v>10.3</v>
      </c>
      <c r="J787" s="99">
        <v>198.8</v>
      </c>
      <c r="K787" s="99">
        <v>13.8</v>
      </c>
      <c r="L787" s="99">
        <v>10.199999999999999</v>
      </c>
      <c r="M787" s="99">
        <v>195.3</v>
      </c>
      <c r="N787" s="99">
        <v>60991</v>
      </c>
      <c r="O787" s="99">
        <v>40000</v>
      </c>
      <c r="P787" s="99">
        <f t="shared" si="24"/>
        <v>0</v>
      </c>
      <c r="Q787" s="99" t="b">
        <f t="shared" ca="1" si="25"/>
        <v>0</v>
      </c>
    </row>
    <row r="788" spans="1:17" s="103" customFormat="1">
      <c r="A788" s="95">
        <v>46121.1875</v>
      </c>
      <c r="B788" s="96">
        <v>46121.1875</v>
      </c>
      <c r="C788" s="99">
        <v>23.6</v>
      </c>
      <c r="D788" s="99">
        <v>99.7</v>
      </c>
      <c r="E788" s="99">
        <v>13.4</v>
      </c>
      <c r="F788" s="99">
        <v>11</v>
      </c>
      <c r="G788" s="99" t="s">
        <v>85</v>
      </c>
      <c r="H788" s="99">
        <v>14.3</v>
      </c>
      <c r="I788" s="99">
        <v>10.3</v>
      </c>
      <c r="J788" s="99">
        <v>200</v>
      </c>
      <c r="K788" s="99">
        <v>14</v>
      </c>
      <c r="L788" s="99">
        <v>10.199999999999999</v>
      </c>
      <c r="M788" s="99">
        <v>197.3</v>
      </c>
      <c r="N788" s="99">
        <v>60991</v>
      </c>
      <c r="O788" s="99">
        <v>40000</v>
      </c>
      <c r="P788" s="99">
        <f t="shared" si="24"/>
        <v>0</v>
      </c>
      <c r="Q788" s="99" t="b">
        <f t="shared" ca="1" si="25"/>
        <v>0</v>
      </c>
    </row>
    <row r="789" spans="1:17" s="103" customFormat="1">
      <c r="A789" s="95">
        <v>46121.197916666664</v>
      </c>
      <c r="B789" s="96">
        <v>46121.197916666664</v>
      </c>
      <c r="C789" s="99">
        <v>23.6</v>
      </c>
      <c r="D789" s="99">
        <v>99.7</v>
      </c>
      <c r="E789" s="99">
        <v>13.4</v>
      </c>
      <c r="F789" s="99">
        <v>11</v>
      </c>
      <c r="G789" s="99" t="s">
        <v>85</v>
      </c>
      <c r="H789" s="99">
        <v>14.4</v>
      </c>
      <c r="I789" s="99">
        <v>10.3</v>
      </c>
      <c r="J789" s="99">
        <v>200</v>
      </c>
      <c r="K789" s="99">
        <v>14.1</v>
      </c>
      <c r="L789" s="99">
        <v>10.199999999999999</v>
      </c>
      <c r="M789" s="99">
        <v>200.1</v>
      </c>
      <c r="N789" s="99">
        <v>60991</v>
      </c>
      <c r="O789" s="99">
        <v>40000</v>
      </c>
      <c r="P789" s="99">
        <f t="shared" si="24"/>
        <v>0</v>
      </c>
      <c r="Q789" s="99" t="b">
        <f t="shared" ca="1" si="25"/>
        <v>0</v>
      </c>
    </row>
    <row r="790" spans="1:17" s="103" customFormat="1">
      <c r="A790" s="95">
        <v>46121.208333333336</v>
      </c>
      <c r="B790" s="96">
        <v>46121.208333333336</v>
      </c>
      <c r="C790" s="99">
        <v>23.6</v>
      </c>
      <c r="D790" s="99">
        <v>100</v>
      </c>
      <c r="E790" s="99">
        <v>13.5</v>
      </c>
      <c r="F790" s="99">
        <v>11</v>
      </c>
      <c r="G790" s="99" t="s">
        <v>85</v>
      </c>
      <c r="H790" s="99">
        <v>14.3</v>
      </c>
      <c r="I790" s="99">
        <v>10.3</v>
      </c>
      <c r="J790" s="99">
        <v>200</v>
      </c>
      <c r="K790" s="99">
        <v>14.1</v>
      </c>
      <c r="L790" s="99">
        <v>10.199999999999999</v>
      </c>
      <c r="M790" s="99">
        <v>200.5</v>
      </c>
      <c r="N790" s="99">
        <v>60991</v>
      </c>
      <c r="O790" s="99">
        <v>40000</v>
      </c>
      <c r="P790" s="99">
        <f t="shared" si="24"/>
        <v>0</v>
      </c>
      <c r="Q790" s="99" t="b">
        <f t="shared" ca="1" si="25"/>
        <v>0</v>
      </c>
    </row>
    <row r="791" spans="1:17" s="103" customFormat="1">
      <c r="A791" s="95">
        <v>46121.21875</v>
      </c>
      <c r="B791" s="96">
        <v>46121.21875</v>
      </c>
      <c r="C791" s="99">
        <v>23.6</v>
      </c>
      <c r="D791" s="99">
        <v>100</v>
      </c>
      <c r="E791" s="99">
        <v>13.5</v>
      </c>
      <c r="F791" s="99">
        <v>11</v>
      </c>
      <c r="G791" s="99" t="s">
        <v>85</v>
      </c>
      <c r="H791" s="99">
        <v>14.4</v>
      </c>
      <c r="I791" s="99">
        <v>10.3</v>
      </c>
      <c r="J791" s="99">
        <v>200</v>
      </c>
      <c r="K791" s="99">
        <v>14.1</v>
      </c>
      <c r="L791" s="99">
        <v>10.199999999999999</v>
      </c>
      <c r="M791" s="99">
        <v>201.6</v>
      </c>
      <c r="N791" s="99">
        <v>60991</v>
      </c>
      <c r="O791" s="99">
        <v>40000</v>
      </c>
      <c r="P791" s="99">
        <f t="shared" si="24"/>
        <v>0</v>
      </c>
      <c r="Q791" s="99" t="b">
        <f t="shared" ca="1" si="25"/>
        <v>0</v>
      </c>
    </row>
    <row r="792" spans="1:17" s="103" customFormat="1">
      <c r="A792" s="95">
        <v>46121.229166666664</v>
      </c>
      <c r="B792" s="96">
        <v>46121.229166666664</v>
      </c>
      <c r="C792" s="99">
        <v>23.6</v>
      </c>
      <c r="D792" s="99">
        <v>100</v>
      </c>
      <c r="E792" s="99">
        <v>13.5</v>
      </c>
      <c r="F792" s="99">
        <v>10.9</v>
      </c>
      <c r="G792" s="99" t="s">
        <v>85</v>
      </c>
      <c r="H792" s="99">
        <v>14.5</v>
      </c>
      <c r="I792" s="99">
        <v>10.199999999999999</v>
      </c>
      <c r="J792" s="99">
        <v>200</v>
      </c>
      <c r="K792" s="99">
        <v>14.1</v>
      </c>
      <c r="L792" s="99">
        <v>10.3</v>
      </c>
      <c r="M792" s="99">
        <v>212.3</v>
      </c>
      <c r="N792" s="99">
        <v>60991</v>
      </c>
      <c r="O792" s="99">
        <v>40000</v>
      </c>
      <c r="P792" s="99">
        <f t="shared" si="24"/>
        <v>0</v>
      </c>
      <c r="Q792" s="99" t="b">
        <f t="shared" ca="1" si="25"/>
        <v>0</v>
      </c>
    </row>
    <row r="793" spans="1:17" s="103" customFormat="1">
      <c r="A793" s="95">
        <v>46121.239583333336</v>
      </c>
      <c r="B793" s="96">
        <v>46121.239583333336</v>
      </c>
      <c r="C793" s="99">
        <v>23.7</v>
      </c>
      <c r="D793" s="99">
        <v>100</v>
      </c>
      <c r="E793" s="99">
        <v>13.5</v>
      </c>
      <c r="F793" s="99">
        <v>10.9</v>
      </c>
      <c r="G793" s="99" t="s">
        <v>85</v>
      </c>
      <c r="H793" s="99">
        <v>14.7</v>
      </c>
      <c r="I793" s="99">
        <v>10.1</v>
      </c>
      <c r="J793" s="99">
        <v>200</v>
      </c>
      <c r="K793" s="99">
        <v>14.4</v>
      </c>
      <c r="L793" s="99">
        <v>10</v>
      </c>
      <c r="M793" s="99">
        <v>209.1</v>
      </c>
      <c r="N793" s="99">
        <v>60991</v>
      </c>
      <c r="O793" s="99">
        <v>40000</v>
      </c>
      <c r="P793" s="99">
        <f t="shared" si="24"/>
        <v>0</v>
      </c>
      <c r="Q793" s="99" t="b">
        <f t="shared" ca="1" si="25"/>
        <v>0</v>
      </c>
    </row>
    <row r="794" spans="1:17" s="103" customFormat="1">
      <c r="A794" s="95">
        <v>46121.25</v>
      </c>
      <c r="B794" s="96">
        <v>46121.25</v>
      </c>
      <c r="C794" s="99">
        <v>23.7</v>
      </c>
      <c r="D794" s="99">
        <v>100</v>
      </c>
      <c r="E794" s="99">
        <v>13.5</v>
      </c>
      <c r="F794" s="99">
        <v>10.9</v>
      </c>
      <c r="G794" s="99" t="s">
        <v>85</v>
      </c>
      <c r="H794" s="99">
        <v>14.8</v>
      </c>
      <c r="I794" s="99">
        <v>10.3</v>
      </c>
      <c r="J794" s="99">
        <v>200</v>
      </c>
      <c r="K794" s="99">
        <v>14.5</v>
      </c>
      <c r="L794" s="99">
        <v>10.199999999999999</v>
      </c>
      <c r="M794" s="99">
        <v>220.1</v>
      </c>
      <c r="N794" s="99">
        <v>60991</v>
      </c>
      <c r="O794" s="99">
        <v>40000</v>
      </c>
      <c r="P794" s="99">
        <f t="shared" si="24"/>
        <v>0</v>
      </c>
      <c r="Q794" s="99" t="b">
        <f t="shared" ca="1" si="25"/>
        <v>0</v>
      </c>
    </row>
    <row r="795" spans="1:17" s="103" customFormat="1">
      <c r="A795" s="95">
        <v>46121.260416666664</v>
      </c>
      <c r="B795" s="96">
        <v>46121.260416666664</v>
      </c>
      <c r="C795" s="99">
        <v>23.6</v>
      </c>
      <c r="D795" s="99">
        <v>100</v>
      </c>
      <c r="E795" s="99">
        <v>13.8</v>
      </c>
      <c r="F795" s="99">
        <v>11</v>
      </c>
      <c r="G795" s="99" t="s">
        <v>85</v>
      </c>
      <c r="H795" s="99">
        <v>14.9</v>
      </c>
      <c r="I795" s="99">
        <v>10.4</v>
      </c>
      <c r="J795" s="99">
        <v>200</v>
      </c>
      <c r="K795" s="99">
        <v>14.6</v>
      </c>
      <c r="L795" s="99">
        <v>10.3</v>
      </c>
      <c r="M795" s="99">
        <v>216.6</v>
      </c>
      <c r="N795" s="99">
        <v>60991.5</v>
      </c>
      <c r="O795" s="99">
        <v>40000.199999999997</v>
      </c>
      <c r="P795" s="99">
        <f t="shared" si="24"/>
        <v>0.69999999999708962</v>
      </c>
      <c r="Q795" s="99" t="b">
        <f t="shared" ca="1" si="25"/>
        <v>0</v>
      </c>
    </row>
    <row r="796" spans="1:17" s="103" customFormat="1">
      <c r="A796" s="95">
        <v>46121.270833333336</v>
      </c>
      <c r="B796" s="96">
        <v>46121.270833333336</v>
      </c>
      <c r="C796" s="99">
        <v>23.6</v>
      </c>
      <c r="D796" s="99">
        <v>100</v>
      </c>
      <c r="E796" s="99">
        <v>13.8</v>
      </c>
      <c r="F796" s="99">
        <v>11</v>
      </c>
      <c r="G796" s="99" t="s">
        <v>85</v>
      </c>
      <c r="H796" s="99">
        <v>15.2</v>
      </c>
      <c r="I796" s="99">
        <v>10.4</v>
      </c>
      <c r="J796" s="99">
        <v>200</v>
      </c>
      <c r="K796" s="99">
        <v>14.9</v>
      </c>
      <c r="L796" s="99">
        <v>10.4</v>
      </c>
      <c r="M796" s="99">
        <v>217.4</v>
      </c>
      <c r="N796" s="99">
        <v>60992</v>
      </c>
      <c r="O796" s="99">
        <v>40000.5</v>
      </c>
      <c r="P796" s="99">
        <f t="shared" si="24"/>
        <v>0.80000000000291038</v>
      </c>
      <c r="Q796" s="99" t="b">
        <f t="shared" ca="1" si="25"/>
        <v>0</v>
      </c>
    </row>
    <row r="797" spans="1:17" s="103" customFormat="1">
      <c r="A797" s="95">
        <v>46121.28125</v>
      </c>
      <c r="B797" s="96">
        <v>46121.28125</v>
      </c>
      <c r="C797" s="99">
        <v>23.7</v>
      </c>
      <c r="D797" s="99">
        <v>100</v>
      </c>
      <c r="E797" s="99">
        <v>14</v>
      </c>
      <c r="F797" s="99">
        <v>11.3</v>
      </c>
      <c r="G797" s="99" t="s">
        <v>85</v>
      </c>
      <c r="H797" s="99">
        <v>15.2</v>
      </c>
      <c r="I797" s="99">
        <v>10.5</v>
      </c>
      <c r="J797" s="99">
        <v>200</v>
      </c>
      <c r="K797" s="99">
        <v>14.9</v>
      </c>
      <c r="L797" s="99">
        <v>10.5</v>
      </c>
      <c r="M797" s="99">
        <v>217</v>
      </c>
      <c r="N797" s="99">
        <v>60992.5</v>
      </c>
      <c r="O797" s="99">
        <v>40000.800000000003</v>
      </c>
      <c r="P797" s="99">
        <f t="shared" si="24"/>
        <v>0.80000000000291038</v>
      </c>
      <c r="Q797" s="99" t="b">
        <f t="shared" ca="1" si="25"/>
        <v>0</v>
      </c>
    </row>
    <row r="798" spans="1:17" s="103" customFormat="1">
      <c r="A798" s="95">
        <v>46121.291666666664</v>
      </c>
      <c r="B798" s="96">
        <v>46121.291666666664</v>
      </c>
      <c r="C798" s="99">
        <v>23.8</v>
      </c>
      <c r="D798" s="99">
        <v>100</v>
      </c>
      <c r="E798" s="99">
        <v>14.2</v>
      </c>
      <c r="F798" s="99">
        <v>11.3</v>
      </c>
      <c r="G798" s="99" t="s">
        <v>85</v>
      </c>
      <c r="H798" s="99">
        <v>15.4</v>
      </c>
      <c r="I798" s="99">
        <v>10.9</v>
      </c>
      <c r="J798" s="99">
        <v>200</v>
      </c>
      <c r="K798" s="99">
        <v>15.2</v>
      </c>
      <c r="L798" s="99">
        <v>10.8</v>
      </c>
      <c r="M798" s="99">
        <v>221.3</v>
      </c>
      <c r="N798" s="99">
        <v>60993</v>
      </c>
      <c r="O798" s="99">
        <v>40001</v>
      </c>
      <c r="P798" s="99">
        <f t="shared" si="24"/>
        <v>0.69999999999708962</v>
      </c>
      <c r="Q798" s="99" t="b">
        <f t="shared" ca="1" si="25"/>
        <v>0</v>
      </c>
    </row>
    <row r="799" spans="1:17" s="103" customFormat="1">
      <c r="A799" s="95">
        <v>46121.302083333336</v>
      </c>
      <c r="B799" s="96">
        <v>46121.302083333336</v>
      </c>
      <c r="C799" s="99">
        <v>23.9</v>
      </c>
      <c r="D799" s="99">
        <v>100</v>
      </c>
      <c r="E799" s="99">
        <v>14.2</v>
      </c>
      <c r="F799" s="99">
        <v>11.3</v>
      </c>
      <c r="G799" s="99" t="s">
        <v>85</v>
      </c>
      <c r="H799" s="99">
        <v>15.2</v>
      </c>
      <c r="I799" s="99">
        <v>10.199999999999999</v>
      </c>
      <c r="J799" s="99">
        <v>200</v>
      </c>
      <c r="K799" s="99">
        <v>15.2</v>
      </c>
      <c r="L799" s="99">
        <v>10.1</v>
      </c>
      <c r="M799" s="99">
        <v>220.7</v>
      </c>
      <c r="N799" s="99">
        <v>61005.2</v>
      </c>
      <c r="O799" s="99">
        <v>40011</v>
      </c>
      <c r="P799" s="99">
        <f t="shared" si="24"/>
        <v>22.19999999999709</v>
      </c>
      <c r="Q799" s="99" t="b">
        <f t="shared" ca="1" si="25"/>
        <v>0</v>
      </c>
    </row>
    <row r="800" spans="1:17" s="103" customFormat="1">
      <c r="A800" s="95">
        <v>46121.3125</v>
      </c>
      <c r="B800" s="96">
        <v>46121.3125</v>
      </c>
      <c r="C800" s="99">
        <v>24.2</v>
      </c>
      <c r="D800" s="99">
        <v>100</v>
      </c>
      <c r="E800" s="99">
        <v>14.3</v>
      </c>
      <c r="F800" s="99">
        <v>10.5</v>
      </c>
      <c r="G800" s="99" t="s">
        <v>85</v>
      </c>
      <c r="H800" s="99">
        <v>15.9</v>
      </c>
      <c r="I800" s="99">
        <v>9.6</v>
      </c>
      <c r="J800" s="99">
        <v>200</v>
      </c>
      <c r="K800" s="99">
        <v>15.7</v>
      </c>
      <c r="L800" s="99">
        <v>9.6</v>
      </c>
      <c r="M800" s="99">
        <v>258.10000000000002</v>
      </c>
      <c r="N800" s="99">
        <v>61017.5</v>
      </c>
      <c r="O800" s="99">
        <v>40021</v>
      </c>
      <c r="P800" s="99">
        <f t="shared" si="24"/>
        <v>22.30000000000291</v>
      </c>
      <c r="Q800" s="99" t="b">
        <f t="shared" ca="1" si="25"/>
        <v>0</v>
      </c>
    </row>
    <row r="801" spans="1:17" s="103" customFormat="1">
      <c r="A801" s="95">
        <v>46121.322916666664</v>
      </c>
      <c r="B801" s="96">
        <v>46121.322916666664</v>
      </c>
      <c r="C801" s="99">
        <v>24.4</v>
      </c>
      <c r="D801" s="99">
        <v>99.9</v>
      </c>
      <c r="E801" s="99">
        <v>14.3</v>
      </c>
      <c r="F801" s="99">
        <v>10.5</v>
      </c>
      <c r="G801" s="99" t="s">
        <v>85</v>
      </c>
      <c r="H801" s="99">
        <v>15.6</v>
      </c>
      <c r="I801" s="99">
        <v>9.5</v>
      </c>
      <c r="J801" s="99">
        <v>200</v>
      </c>
      <c r="K801" s="99">
        <v>15.2</v>
      </c>
      <c r="L801" s="99">
        <v>9.4</v>
      </c>
      <c r="M801" s="99">
        <v>244.3</v>
      </c>
      <c r="N801" s="99">
        <v>61029.8</v>
      </c>
      <c r="O801" s="99">
        <v>40031</v>
      </c>
      <c r="P801" s="99">
        <f t="shared" si="24"/>
        <v>22.30000000000291</v>
      </c>
      <c r="Q801" s="99" t="b">
        <f t="shared" ca="1" si="25"/>
        <v>0</v>
      </c>
    </row>
    <row r="802" spans="1:17" s="103" customFormat="1">
      <c r="A802" s="95">
        <v>46121.333333333336</v>
      </c>
      <c r="B802" s="96">
        <v>46121.333333333336</v>
      </c>
      <c r="C802" s="99">
        <v>24.8</v>
      </c>
      <c r="D802" s="99">
        <v>98.5</v>
      </c>
      <c r="E802" s="99">
        <v>14.2</v>
      </c>
      <c r="F802" s="99">
        <v>10.4</v>
      </c>
      <c r="G802" s="99" t="s">
        <v>85</v>
      </c>
      <c r="H802" s="99">
        <v>15.5</v>
      </c>
      <c r="I802" s="99">
        <v>10.1</v>
      </c>
      <c r="J802" s="99">
        <v>198</v>
      </c>
      <c r="K802" s="99">
        <v>15.1</v>
      </c>
      <c r="L802" s="99">
        <v>9.6</v>
      </c>
      <c r="M802" s="99">
        <v>243.1</v>
      </c>
      <c r="N802" s="99">
        <v>61042</v>
      </c>
      <c r="O802" s="99">
        <v>40041</v>
      </c>
      <c r="P802" s="99">
        <f t="shared" si="24"/>
        <v>22.19999999999709</v>
      </c>
      <c r="Q802" s="99" t="b">
        <f t="shared" ca="1" si="25"/>
        <v>0</v>
      </c>
    </row>
    <row r="803" spans="1:17" s="103" customFormat="1">
      <c r="A803" s="95">
        <v>46121.34375</v>
      </c>
      <c r="B803" s="96">
        <v>46121.34375</v>
      </c>
      <c r="C803" s="99">
        <v>25.1</v>
      </c>
      <c r="D803" s="99">
        <v>94.9</v>
      </c>
      <c r="E803" s="99">
        <v>14.2</v>
      </c>
      <c r="F803" s="99">
        <v>10.4</v>
      </c>
      <c r="G803" s="99" t="s">
        <v>85</v>
      </c>
      <c r="H803" s="99">
        <v>14.3</v>
      </c>
      <c r="I803" s="99">
        <v>10.1</v>
      </c>
      <c r="J803" s="99">
        <v>191.6</v>
      </c>
      <c r="K803" s="99">
        <v>15.1</v>
      </c>
      <c r="L803" s="99">
        <v>9.5</v>
      </c>
      <c r="M803" s="99">
        <v>243.1</v>
      </c>
      <c r="N803" s="99">
        <v>61072</v>
      </c>
      <c r="O803" s="99">
        <v>40060.199999999997</v>
      </c>
      <c r="P803" s="99">
        <f t="shared" si="24"/>
        <v>49.19999999999709</v>
      </c>
      <c r="Q803" s="99" t="b">
        <f t="shared" ca="1" si="25"/>
        <v>0</v>
      </c>
    </row>
    <row r="804" spans="1:17" s="103" customFormat="1">
      <c r="A804" s="95">
        <v>46121.354166666664</v>
      </c>
      <c r="B804" s="96">
        <v>46121.354166666664</v>
      </c>
      <c r="C804" s="99">
        <v>25.4</v>
      </c>
      <c r="D804" s="99">
        <v>93.5</v>
      </c>
      <c r="E804" s="99">
        <v>14.2</v>
      </c>
      <c r="F804" s="99">
        <v>9.1999999999999993</v>
      </c>
      <c r="G804" s="99" t="s">
        <v>85</v>
      </c>
      <c r="H804" s="99">
        <v>15.2</v>
      </c>
      <c r="I804" s="99">
        <v>9</v>
      </c>
      <c r="J804" s="99">
        <v>175.9</v>
      </c>
      <c r="K804" s="99">
        <v>15</v>
      </c>
      <c r="L804" s="99">
        <v>8.5</v>
      </c>
      <c r="M804" s="99">
        <v>270.5</v>
      </c>
      <c r="N804" s="99">
        <v>61102</v>
      </c>
      <c r="O804" s="99">
        <v>40079.5</v>
      </c>
      <c r="P804" s="99">
        <f t="shared" si="24"/>
        <v>49.30000000000291</v>
      </c>
      <c r="Q804" s="99" t="b">
        <f t="shared" ca="1" si="25"/>
        <v>0</v>
      </c>
    </row>
    <row r="805" spans="1:17" s="103" customFormat="1">
      <c r="A805" s="95">
        <v>46121.364583333336</v>
      </c>
      <c r="B805" s="96">
        <v>46121.364583333336</v>
      </c>
      <c r="C805" s="99">
        <v>25.4</v>
      </c>
      <c r="D805" s="99">
        <v>92.2</v>
      </c>
      <c r="E805" s="99">
        <v>14</v>
      </c>
      <c r="F805" s="99">
        <v>9</v>
      </c>
      <c r="G805" s="99" t="s">
        <v>85</v>
      </c>
      <c r="H805" s="99">
        <v>15</v>
      </c>
      <c r="I805" s="99">
        <v>8.8000000000000007</v>
      </c>
      <c r="J805" s="99">
        <v>174.4</v>
      </c>
      <c r="K805" s="99">
        <v>14.7</v>
      </c>
      <c r="L805" s="99">
        <v>8.3000000000000007</v>
      </c>
      <c r="M805" s="99">
        <v>272.8</v>
      </c>
      <c r="N805" s="99">
        <v>61132</v>
      </c>
      <c r="O805" s="99">
        <v>40098.800000000003</v>
      </c>
      <c r="P805" s="99">
        <f t="shared" si="24"/>
        <v>49.30000000000291</v>
      </c>
      <c r="Q805" s="99" t="b">
        <f t="shared" ca="1" si="25"/>
        <v>0</v>
      </c>
    </row>
    <row r="806" spans="1:17" s="103" customFormat="1">
      <c r="A806" s="95">
        <v>46121.375</v>
      </c>
      <c r="B806" s="96">
        <v>46121.375</v>
      </c>
      <c r="C806" s="99">
        <v>25.4</v>
      </c>
      <c r="D806" s="99">
        <v>92.7</v>
      </c>
      <c r="E806" s="99">
        <v>14</v>
      </c>
      <c r="F806" s="99">
        <v>9</v>
      </c>
      <c r="G806" s="99" t="s">
        <v>85</v>
      </c>
      <c r="H806" s="99">
        <v>14.7</v>
      </c>
      <c r="I806" s="99">
        <v>9</v>
      </c>
      <c r="J806" s="99">
        <v>171.8</v>
      </c>
      <c r="K806" s="99">
        <v>14.4</v>
      </c>
      <c r="L806" s="99">
        <v>8.3000000000000007</v>
      </c>
      <c r="M806" s="99">
        <v>270.7</v>
      </c>
      <c r="N806" s="99">
        <v>61162</v>
      </c>
      <c r="O806" s="99">
        <v>40118</v>
      </c>
      <c r="P806" s="99">
        <f t="shared" si="24"/>
        <v>49.19999999999709</v>
      </c>
      <c r="Q806" s="99" t="b">
        <f t="shared" ca="1" si="25"/>
        <v>0</v>
      </c>
    </row>
    <row r="807" spans="1:17" s="103" customFormat="1">
      <c r="A807" s="95">
        <v>46121.385416666664</v>
      </c>
      <c r="B807" s="96">
        <v>46121.385416666664</v>
      </c>
      <c r="C807" s="99">
        <v>25.9</v>
      </c>
      <c r="D807" s="99">
        <v>91</v>
      </c>
      <c r="E807" s="99">
        <v>13.9</v>
      </c>
      <c r="F807" s="99">
        <v>9</v>
      </c>
      <c r="G807" s="99" t="s">
        <v>85</v>
      </c>
      <c r="H807" s="99">
        <v>14.5</v>
      </c>
      <c r="I807" s="99">
        <v>9</v>
      </c>
      <c r="J807" s="99">
        <v>171.5</v>
      </c>
      <c r="K807" s="99">
        <v>14.2</v>
      </c>
      <c r="L807" s="99">
        <v>8.3000000000000007</v>
      </c>
      <c r="M807" s="99">
        <v>270.7</v>
      </c>
      <c r="N807" s="99">
        <v>61190.5</v>
      </c>
      <c r="O807" s="99">
        <v>40136.5</v>
      </c>
      <c r="P807" s="99">
        <f t="shared" si="24"/>
        <v>47</v>
      </c>
      <c r="Q807" s="99" t="b">
        <f t="shared" ca="1" si="25"/>
        <v>0</v>
      </c>
    </row>
    <row r="808" spans="1:17" s="103" customFormat="1">
      <c r="A808" s="95">
        <v>46121.395833333336</v>
      </c>
      <c r="B808" s="96">
        <v>46121.395833333336</v>
      </c>
      <c r="C808" s="99">
        <v>27</v>
      </c>
      <c r="D808" s="99">
        <v>88.4</v>
      </c>
      <c r="E808" s="99">
        <v>13.9</v>
      </c>
      <c r="F808" s="99">
        <v>9</v>
      </c>
      <c r="G808" s="99" t="s">
        <v>85</v>
      </c>
      <c r="H808" s="99">
        <v>14.5</v>
      </c>
      <c r="I808" s="99">
        <v>9.1999999999999993</v>
      </c>
      <c r="J808" s="99">
        <v>169.2</v>
      </c>
      <c r="K808" s="99">
        <v>14.2</v>
      </c>
      <c r="L808" s="99">
        <v>8.1</v>
      </c>
      <c r="M808" s="99">
        <v>269.89999999999998</v>
      </c>
      <c r="N808" s="99">
        <v>61219</v>
      </c>
      <c r="O808" s="99">
        <v>40155</v>
      </c>
      <c r="P808" s="99">
        <f t="shared" si="24"/>
        <v>47</v>
      </c>
      <c r="Q808" s="99" t="b">
        <f t="shared" ca="1" si="25"/>
        <v>0</v>
      </c>
    </row>
    <row r="809" spans="1:17" s="103" customFormat="1">
      <c r="A809" s="95">
        <v>46121.40625</v>
      </c>
      <c r="B809" s="96">
        <v>46121.40625</v>
      </c>
      <c r="C809" s="99">
        <v>27.6</v>
      </c>
      <c r="D809" s="99">
        <v>87.5</v>
      </c>
      <c r="E809" s="99">
        <v>14</v>
      </c>
      <c r="F809" s="99">
        <v>7.8</v>
      </c>
      <c r="G809" s="99" t="s">
        <v>85</v>
      </c>
      <c r="H809" s="99">
        <v>14.4</v>
      </c>
      <c r="I809" s="99">
        <v>8.1</v>
      </c>
      <c r="J809" s="99">
        <v>169.2</v>
      </c>
      <c r="K809" s="99">
        <v>14.1</v>
      </c>
      <c r="L809" s="99">
        <v>7.7</v>
      </c>
      <c r="M809" s="99">
        <v>270.89999999999998</v>
      </c>
      <c r="N809" s="99">
        <v>61247.5</v>
      </c>
      <c r="O809" s="99">
        <v>40173.5</v>
      </c>
      <c r="P809" s="99">
        <f t="shared" si="24"/>
        <v>47</v>
      </c>
      <c r="Q809" s="99" t="b">
        <f t="shared" ca="1" si="25"/>
        <v>0</v>
      </c>
    </row>
    <row r="810" spans="1:17" s="103" customFormat="1">
      <c r="A810" s="95">
        <v>46121.416666666664</v>
      </c>
      <c r="B810" s="96">
        <v>46121.416666666664</v>
      </c>
      <c r="C810" s="99">
        <v>27.5</v>
      </c>
      <c r="D810" s="99">
        <v>86.3</v>
      </c>
      <c r="E810" s="99">
        <v>13.7</v>
      </c>
      <c r="F810" s="99">
        <v>7.8</v>
      </c>
      <c r="G810" s="99" t="s">
        <v>85</v>
      </c>
      <c r="H810" s="99">
        <v>14.4</v>
      </c>
      <c r="I810" s="99">
        <v>8</v>
      </c>
      <c r="J810" s="99">
        <v>171.5</v>
      </c>
      <c r="K810" s="99">
        <v>14</v>
      </c>
      <c r="L810" s="99">
        <v>7.6</v>
      </c>
      <c r="M810" s="99">
        <v>272.39999999999998</v>
      </c>
      <c r="N810" s="99">
        <v>61276</v>
      </c>
      <c r="O810" s="99">
        <v>40192</v>
      </c>
      <c r="P810" s="99">
        <f t="shared" si="24"/>
        <v>47</v>
      </c>
      <c r="Q810" s="99" t="b">
        <f t="shared" ca="1" si="25"/>
        <v>0</v>
      </c>
    </row>
    <row r="811" spans="1:17" s="103" customFormat="1">
      <c r="A811" s="95">
        <v>46121.427083333336</v>
      </c>
      <c r="B811" s="96">
        <v>46121.427083333336</v>
      </c>
      <c r="C811" s="99">
        <v>27.6</v>
      </c>
      <c r="D811" s="99">
        <v>85.8</v>
      </c>
      <c r="E811" s="99">
        <v>13.7</v>
      </c>
      <c r="F811" s="99">
        <v>7.8</v>
      </c>
      <c r="G811" s="99">
        <v>521.79999999999995</v>
      </c>
      <c r="H811" s="99">
        <v>14.3</v>
      </c>
      <c r="I811" s="99">
        <v>8</v>
      </c>
      <c r="J811" s="99">
        <v>167.4</v>
      </c>
      <c r="K811" s="99">
        <v>13.9</v>
      </c>
      <c r="L811" s="99">
        <v>7.6</v>
      </c>
      <c r="M811" s="99">
        <v>273.2</v>
      </c>
      <c r="N811" s="99">
        <v>61305.5</v>
      </c>
      <c r="O811" s="99">
        <v>40211.199999999997</v>
      </c>
      <c r="P811" s="99">
        <f t="shared" si="24"/>
        <v>48.69999999999709</v>
      </c>
      <c r="Q811" s="99" t="b">
        <f t="shared" ca="1" si="25"/>
        <v>0</v>
      </c>
    </row>
    <row r="812" spans="1:17" s="103" customFormat="1">
      <c r="A812" s="95">
        <v>46121.4375</v>
      </c>
      <c r="B812" s="96">
        <v>46121.4375</v>
      </c>
      <c r="C812" s="99">
        <v>27.6</v>
      </c>
      <c r="D812" s="99">
        <v>84.6</v>
      </c>
      <c r="E812" s="99">
        <v>13.5</v>
      </c>
      <c r="F812" s="99">
        <v>7.7</v>
      </c>
      <c r="G812" s="99">
        <v>521.79999999999995</v>
      </c>
      <c r="H812" s="99">
        <v>14.2</v>
      </c>
      <c r="I812" s="99">
        <v>7.9</v>
      </c>
      <c r="J812" s="99">
        <v>167.7</v>
      </c>
      <c r="K812" s="99">
        <v>13.9</v>
      </c>
      <c r="L812" s="99">
        <v>7.5</v>
      </c>
      <c r="M812" s="99">
        <v>266.7</v>
      </c>
      <c r="N812" s="99">
        <v>61335</v>
      </c>
      <c r="O812" s="99">
        <v>40230.5</v>
      </c>
      <c r="P812" s="99">
        <f t="shared" si="24"/>
        <v>48.80000000000291</v>
      </c>
      <c r="Q812" s="99" t="b">
        <f t="shared" ca="1" si="25"/>
        <v>0</v>
      </c>
    </row>
    <row r="813" spans="1:17" s="103" customFormat="1">
      <c r="A813" s="95">
        <v>46121.447916666664</v>
      </c>
      <c r="B813" s="96">
        <v>46121.447916666664</v>
      </c>
      <c r="C813" s="99">
        <v>27.5</v>
      </c>
      <c r="D813" s="99">
        <v>85.8</v>
      </c>
      <c r="E813" s="99">
        <v>13.7</v>
      </c>
      <c r="F813" s="99">
        <v>7.7</v>
      </c>
      <c r="G813" s="99">
        <v>479.5</v>
      </c>
      <c r="H813" s="99">
        <v>14.1</v>
      </c>
      <c r="I813" s="99">
        <v>8</v>
      </c>
      <c r="J813" s="99">
        <v>167.2</v>
      </c>
      <c r="K813" s="99">
        <v>13.8</v>
      </c>
      <c r="L813" s="99">
        <v>7.5</v>
      </c>
      <c r="M813" s="99">
        <v>264.60000000000002</v>
      </c>
      <c r="N813" s="99">
        <v>61364.5</v>
      </c>
      <c r="O813" s="99">
        <v>40249.800000000003</v>
      </c>
      <c r="P813" s="99">
        <f t="shared" si="24"/>
        <v>48.80000000000291</v>
      </c>
      <c r="Q813" s="99" t="b">
        <f t="shared" ca="1" si="25"/>
        <v>0</v>
      </c>
    </row>
    <row r="814" spans="1:17" s="103" customFormat="1">
      <c r="A814" s="95">
        <v>46121.458333333336</v>
      </c>
      <c r="B814" s="96">
        <v>46121.458333333336</v>
      </c>
      <c r="C814" s="99">
        <v>27.7</v>
      </c>
      <c r="D814" s="99">
        <v>86.5</v>
      </c>
      <c r="E814" s="99">
        <v>13.7</v>
      </c>
      <c r="F814" s="99">
        <v>7.7</v>
      </c>
      <c r="G814" s="99">
        <v>479.5</v>
      </c>
      <c r="H814" s="99">
        <v>14</v>
      </c>
      <c r="I814" s="99">
        <v>8</v>
      </c>
      <c r="J814" s="99">
        <v>164.8</v>
      </c>
      <c r="K814" s="99">
        <v>13.6</v>
      </c>
      <c r="L814" s="99">
        <v>7.5</v>
      </c>
      <c r="M814" s="99">
        <v>268.3</v>
      </c>
      <c r="N814" s="99">
        <v>61394</v>
      </c>
      <c r="O814" s="99">
        <v>40269</v>
      </c>
      <c r="P814" s="99">
        <f t="shared" si="24"/>
        <v>48.69999999999709</v>
      </c>
      <c r="Q814" s="99" t="b">
        <f t="shared" ca="1" si="25"/>
        <v>0</v>
      </c>
    </row>
    <row r="815" spans="1:17" s="103" customFormat="1">
      <c r="A815" s="95">
        <v>46121.46875</v>
      </c>
      <c r="B815" s="96">
        <v>46121.46875</v>
      </c>
      <c r="C815" s="99">
        <v>27.7</v>
      </c>
      <c r="D815" s="99">
        <v>85.3</v>
      </c>
      <c r="E815" s="99">
        <v>13.8</v>
      </c>
      <c r="F815" s="99">
        <v>7.8</v>
      </c>
      <c r="G815" s="99">
        <v>511</v>
      </c>
      <c r="H815" s="99">
        <v>14</v>
      </c>
      <c r="I815" s="99">
        <v>8.1</v>
      </c>
      <c r="J815" s="99">
        <v>167.2</v>
      </c>
      <c r="K815" s="99">
        <v>13.7</v>
      </c>
      <c r="L815" s="99">
        <v>7.5</v>
      </c>
      <c r="M815" s="99">
        <v>268.3</v>
      </c>
      <c r="N815" s="99">
        <v>61423.199999999997</v>
      </c>
      <c r="O815" s="99">
        <v>40288</v>
      </c>
      <c r="P815" s="99">
        <f t="shared" si="24"/>
        <v>48.19999999999709</v>
      </c>
      <c r="Q815" s="99" t="b">
        <f t="shared" ca="1" si="25"/>
        <v>0</v>
      </c>
    </row>
    <row r="816" spans="1:17" s="103" customFormat="1">
      <c r="A816" s="95">
        <v>46121.479166666664</v>
      </c>
      <c r="B816" s="96">
        <v>46121.479166666664</v>
      </c>
      <c r="C816" s="99">
        <v>27.4</v>
      </c>
      <c r="D816" s="99">
        <v>86.6</v>
      </c>
      <c r="E816" s="99">
        <v>13.8</v>
      </c>
      <c r="F816" s="99">
        <v>7.8</v>
      </c>
      <c r="G816" s="99">
        <v>529</v>
      </c>
      <c r="H816" s="99">
        <v>14</v>
      </c>
      <c r="I816" s="99">
        <v>8</v>
      </c>
      <c r="J816" s="99">
        <v>164.2</v>
      </c>
      <c r="K816" s="99">
        <v>13.7</v>
      </c>
      <c r="L816" s="99">
        <v>7.5</v>
      </c>
      <c r="M816" s="99">
        <v>269.5</v>
      </c>
      <c r="N816" s="99">
        <v>61452.5</v>
      </c>
      <c r="O816" s="99">
        <v>40307</v>
      </c>
      <c r="P816" s="99">
        <f t="shared" si="24"/>
        <v>48.30000000000291</v>
      </c>
      <c r="Q816" s="99" t="b">
        <f t="shared" ca="1" si="25"/>
        <v>0</v>
      </c>
    </row>
    <row r="817" spans="1:17" s="103" customFormat="1">
      <c r="A817" s="95">
        <v>46121.489583333336</v>
      </c>
      <c r="B817" s="96">
        <v>46121.489583333336</v>
      </c>
      <c r="C817" s="99">
        <v>27.2</v>
      </c>
      <c r="D817" s="99">
        <v>86.9</v>
      </c>
      <c r="E817" s="99">
        <v>13.7</v>
      </c>
      <c r="F817" s="99">
        <v>7.8</v>
      </c>
      <c r="G817" s="99">
        <v>529</v>
      </c>
      <c r="H817" s="99">
        <v>14.1</v>
      </c>
      <c r="I817" s="99">
        <v>8.1</v>
      </c>
      <c r="J817" s="99">
        <v>164.2</v>
      </c>
      <c r="K817" s="99">
        <v>13.8</v>
      </c>
      <c r="L817" s="99">
        <v>7.5</v>
      </c>
      <c r="M817" s="99">
        <v>266.7</v>
      </c>
      <c r="N817" s="99">
        <v>61481.8</v>
      </c>
      <c r="O817" s="99">
        <v>40326</v>
      </c>
      <c r="P817" s="99">
        <f t="shared" si="24"/>
        <v>48.30000000000291</v>
      </c>
      <c r="Q817" s="99" t="b">
        <f t="shared" ca="1" si="25"/>
        <v>0</v>
      </c>
    </row>
    <row r="818" spans="1:17" s="103" customFormat="1">
      <c r="A818" s="95">
        <v>46121.5</v>
      </c>
      <c r="B818" s="96">
        <v>46121.5</v>
      </c>
      <c r="C818" s="99">
        <v>27</v>
      </c>
      <c r="D818" s="99">
        <v>88.4</v>
      </c>
      <c r="E818" s="99">
        <v>13.7</v>
      </c>
      <c r="F818" s="99">
        <v>7.8</v>
      </c>
      <c r="G818" s="99">
        <v>503.8</v>
      </c>
      <c r="H818" s="99">
        <v>14.1</v>
      </c>
      <c r="I818" s="99">
        <v>8.1</v>
      </c>
      <c r="J818" s="99">
        <v>164.8</v>
      </c>
      <c r="K818" s="99">
        <v>13.8</v>
      </c>
      <c r="L818" s="99">
        <v>7.6</v>
      </c>
      <c r="M818" s="99">
        <v>267.5</v>
      </c>
      <c r="N818" s="99">
        <v>61511</v>
      </c>
      <c r="O818" s="99">
        <v>40345</v>
      </c>
      <c r="P818" s="99">
        <f t="shared" si="24"/>
        <v>48.19999999999709</v>
      </c>
      <c r="Q818" s="99" t="b">
        <f t="shared" ca="1" si="25"/>
        <v>0</v>
      </c>
    </row>
    <row r="819" spans="1:17" s="103" customFormat="1">
      <c r="A819" s="95">
        <v>46121.510416666664</v>
      </c>
      <c r="B819" s="96">
        <v>46121.510416666664</v>
      </c>
      <c r="C819" s="99">
        <v>27.1</v>
      </c>
      <c r="D819" s="99">
        <v>87.9</v>
      </c>
      <c r="E819" s="99">
        <v>13.7</v>
      </c>
      <c r="F819" s="99">
        <v>7.8</v>
      </c>
      <c r="G819" s="99">
        <v>494.8</v>
      </c>
      <c r="H819" s="99">
        <v>14.2</v>
      </c>
      <c r="I819" s="99">
        <v>8.1</v>
      </c>
      <c r="J819" s="99">
        <v>163.69999999999999</v>
      </c>
      <c r="K819" s="99">
        <v>13.9</v>
      </c>
      <c r="L819" s="99">
        <v>7.6</v>
      </c>
      <c r="M819" s="99">
        <v>266.89999999999998</v>
      </c>
      <c r="N819" s="99">
        <v>61540.2</v>
      </c>
      <c r="O819" s="99">
        <v>40363.5</v>
      </c>
      <c r="P819" s="99">
        <f t="shared" si="24"/>
        <v>47.69999999999709</v>
      </c>
      <c r="Q819" s="99" t="b">
        <f t="shared" ca="1" si="25"/>
        <v>0</v>
      </c>
    </row>
    <row r="820" spans="1:17" s="103" customFormat="1">
      <c r="A820" s="95">
        <v>46121.520833333336</v>
      </c>
      <c r="B820" s="96">
        <v>46121.520833333336</v>
      </c>
      <c r="C820" s="99">
        <v>27.4</v>
      </c>
      <c r="D820" s="99">
        <v>88.1</v>
      </c>
      <c r="E820" s="99">
        <v>13.8</v>
      </c>
      <c r="F820" s="99">
        <v>7.9</v>
      </c>
      <c r="G820" s="99">
        <v>494.8</v>
      </c>
      <c r="H820" s="99">
        <v>14.2</v>
      </c>
      <c r="I820" s="99">
        <v>8.1</v>
      </c>
      <c r="J820" s="99">
        <v>164</v>
      </c>
      <c r="K820" s="99">
        <v>13.9</v>
      </c>
      <c r="L820" s="99">
        <v>7.7</v>
      </c>
      <c r="M820" s="99">
        <v>267.5</v>
      </c>
      <c r="N820" s="99">
        <v>61569.5</v>
      </c>
      <c r="O820" s="99">
        <v>40382</v>
      </c>
      <c r="P820" s="99">
        <f t="shared" si="24"/>
        <v>47.80000000000291</v>
      </c>
      <c r="Q820" s="99" t="b">
        <f t="shared" ca="1" si="25"/>
        <v>0</v>
      </c>
    </row>
    <row r="821" spans="1:17" s="103" customFormat="1">
      <c r="A821" s="95">
        <v>46121.53125</v>
      </c>
      <c r="B821" s="96">
        <v>46121.53125</v>
      </c>
      <c r="C821" s="99">
        <v>27.8</v>
      </c>
      <c r="D821" s="99">
        <v>86.8</v>
      </c>
      <c r="E821" s="99">
        <v>13.7</v>
      </c>
      <c r="F821" s="99">
        <v>7.8</v>
      </c>
      <c r="G821" s="99">
        <v>487.6</v>
      </c>
      <c r="H821" s="99">
        <v>14.2</v>
      </c>
      <c r="I821" s="99">
        <v>8.1</v>
      </c>
      <c r="J821" s="99">
        <v>165.4</v>
      </c>
      <c r="K821" s="99">
        <v>13.9</v>
      </c>
      <c r="L821" s="99">
        <v>7.6</v>
      </c>
      <c r="M821" s="99">
        <v>267.3</v>
      </c>
      <c r="N821" s="99">
        <v>61598.8</v>
      </c>
      <c r="O821" s="99">
        <v>40400.5</v>
      </c>
      <c r="P821" s="99">
        <f t="shared" si="24"/>
        <v>47.80000000000291</v>
      </c>
      <c r="Q821" s="99" t="b">
        <f t="shared" ca="1" si="25"/>
        <v>0</v>
      </c>
    </row>
    <row r="822" spans="1:17" s="103" customFormat="1">
      <c r="A822" s="95">
        <v>46121.541666666664</v>
      </c>
      <c r="B822" s="96">
        <v>46121.541666666664</v>
      </c>
      <c r="C822" s="99">
        <v>28</v>
      </c>
      <c r="D822" s="99">
        <v>84.6</v>
      </c>
      <c r="E822" s="99">
        <v>13.7</v>
      </c>
      <c r="F822" s="99">
        <v>7.8</v>
      </c>
      <c r="G822" s="99">
        <v>487.6</v>
      </c>
      <c r="H822" s="99">
        <v>14.1</v>
      </c>
      <c r="I822" s="99">
        <v>8.1</v>
      </c>
      <c r="J822" s="99">
        <v>165.1</v>
      </c>
      <c r="K822" s="99">
        <v>13.9</v>
      </c>
      <c r="L822" s="99">
        <v>7.6</v>
      </c>
      <c r="M822" s="99">
        <v>269.3</v>
      </c>
      <c r="N822" s="99">
        <v>61628</v>
      </c>
      <c r="O822" s="99">
        <v>40419</v>
      </c>
      <c r="P822" s="99">
        <f t="shared" si="24"/>
        <v>47.69999999999709</v>
      </c>
      <c r="Q822" s="99" t="b">
        <f t="shared" ca="1" si="25"/>
        <v>0</v>
      </c>
    </row>
    <row r="823" spans="1:17" s="103" customFormat="1">
      <c r="A823" s="95">
        <v>46121.552083333336</v>
      </c>
      <c r="B823" s="96">
        <v>46121.552083333336</v>
      </c>
      <c r="C823" s="99">
        <v>27.8</v>
      </c>
      <c r="D823" s="99">
        <v>85.5</v>
      </c>
      <c r="E823" s="99">
        <v>13.7</v>
      </c>
      <c r="F823" s="99">
        <v>7.7</v>
      </c>
      <c r="G823" s="99">
        <v>470.5</v>
      </c>
      <c r="H823" s="99">
        <v>14.2</v>
      </c>
      <c r="I823" s="99">
        <v>8.1</v>
      </c>
      <c r="J823" s="99">
        <v>162.19999999999999</v>
      </c>
      <c r="K823" s="99">
        <v>13.9</v>
      </c>
      <c r="L823" s="99">
        <v>7.6</v>
      </c>
      <c r="M823" s="99">
        <v>269.5</v>
      </c>
      <c r="N823" s="99">
        <v>61657</v>
      </c>
      <c r="O823" s="99">
        <v>40438.199999999997</v>
      </c>
      <c r="P823" s="99">
        <f t="shared" si="24"/>
        <v>48.19999999999709</v>
      </c>
      <c r="Q823" s="99" t="b">
        <f t="shared" ca="1" si="25"/>
        <v>0</v>
      </c>
    </row>
    <row r="824" spans="1:17" s="103" customFormat="1">
      <c r="A824" s="95">
        <v>46121.5625</v>
      </c>
      <c r="B824" s="96">
        <v>46121.5625</v>
      </c>
      <c r="C824" s="99">
        <v>27.4</v>
      </c>
      <c r="D824" s="99">
        <v>87.5</v>
      </c>
      <c r="E824" s="99">
        <v>13.7</v>
      </c>
      <c r="F824" s="99">
        <v>7.7</v>
      </c>
      <c r="G824" s="99">
        <v>475.9</v>
      </c>
      <c r="H824" s="99">
        <v>14.3</v>
      </c>
      <c r="I824" s="99">
        <v>8.1</v>
      </c>
      <c r="J824" s="99">
        <v>164.8</v>
      </c>
      <c r="K824" s="99">
        <v>13.9</v>
      </c>
      <c r="L824" s="99">
        <v>7.7</v>
      </c>
      <c r="M824" s="99">
        <v>268.10000000000002</v>
      </c>
      <c r="N824" s="99">
        <v>61686</v>
      </c>
      <c r="O824" s="99">
        <v>40457.5</v>
      </c>
      <c r="P824" s="99">
        <f t="shared" si="24"/>
        <v>48.30000000000291</v>
      </c>
      <c r="Q824" s="99" t="b">
        <f t="shared" ca="1" si="25"/>
        <v>0</v>
      </c>
    </row>
    <row r="825" spans="1:17" s="103" customFormat="1">
      <c r="A825" s="95">
        <v>46121.572916666664</v>
      </c>
      <c r="B825" s="96">
        <v>46121.572916666664</v>
      </c>
      <c r="C825" s="99">
        <v>27.6</v>
      </c>
      <c r="D825" s="99">
        <v>87.6</v>
      </c>
      <c r="E825" s="99">
        <v>13.7</v>
      </c>
      <c r="F825" s="99">
        <v>7.8</v>
      </c>
      <c r="G825" s="99">
        <v>475.9</v>
      </c>
      <c r="H825" s="99">
        <v>14.3</v>
      </c>
      <c r="I825" s="99">
        <v>8.1999999999999993</v>
      </c>
      <c r="J825" s="99">
        <v>159.6</v>
      </c>
      <c r="K825" s="99">
        <v>14</v>
      </c>
      <c r="L825" s="99">
        <v>7.7</v>
      </c>
      <c r="M825" s="99">
        <v>265.5</v>
      </c>
      <c r="N825" s="99">
        <v>61715</v>
      </c>
      <c r="O825" s="99">
        <v>40476.800000000003</v>
      </c>
      <c r="P825" s="99">
        <f t="shared" si="24"/>
        <v>48.30000000000291</v>
      </c>
      <c r="Q825" s="99" t="b">
        <f t="shared" ca="1" si="25"/>
        <v>0</v>
      </c>
    </row>
    <row r="826" spans="1:17" s="103" customFormat="1">
      <c r="A826" s="95">
        <v>46121.583333333336</v>
      </c>
      <c r="B826" s="96">
        <v>46121.583333333336</v>
      </c>
      <c r="C826" s="99">
        <v>27.5</v>
      </c>
      <c r="D826" s="99">
        <v>88.5</v>
      </c>
      <c r="E826" s="99">
        <v>13.8</v>
      </c>
      <c r="F826" s="99">
        <v>7.9</v>
      </c>
      <c r="G826" s="99">
        <v>500.2</v>
      </c>
      <c r="H826" s="99">
        <v>14.3</v>
      </c>
      <c r="I826" s="99">
        <v>8.1</v>
      </c>
      <c r="J826" s="99">
        <v>162.80000000000001</v>
      </c>
      <c r="K826" s="99">
        <v>14</v>
      </c>
      <c r="L826" s="99">
        <v>7.7</v>
      </c>
      <c r="M826" s="99">
        <v>265.89999999999998</v>
      </c>
      <c r="N826" s="99">
        <v>61744</v>
      </c>
      <c r="O826" s="99">
        <v>40496</v>
      </c>
      <c r="P826" s="99">
        <f t="shared" si="24"/>
        <v>48.19999999999709</v>
      </c>
      <c r="Q826" s="99" t="b">
        <f t="shared" ca="1" si="25"/>
        <v>0</v>
      </c>
    </row>
    <row r="827" spans="1:17" s="103" customFormat="1">
      <c r="A827" s="95">
        <v>46121.59375</v>
      </c>
      <c r="B827" s="96">
        <v>46121.59375</v>
      </c>
      <c r="C827" s="99">
        <v>27.5</v>
      </c>
      <c r="D827" s="99">
        <v>87.4</v>
      </c>
      <c r="E827" s="99">
        <v>13.8</v>
      </c>
      <c r="F827" s="99">
        <v>7.9</v>
      </c>
      <c r="G827" s="99">
        <v>403</v>
      </c>
      <c r="H827" s="99">
        <v>14.3</v>
      </c>
      <c r="I827" s="99">
        <v>8.1999999999999993</v>
      </c>
      <c r="J827" s="99">
        <v>161.30000000000001</v>
      </c>
      <c r="K827" s="99">
        <v>14</v>
      </c>
      <c r="L827" s="99">
        <v>7.7</v>
      </c>
      <c r="M827" s="99">
        <v>266.89999999999998</v>
      </c>
      <c r="N827" s="99">
        <v>61773</v>
      </c>
      <c r="O827" s="99">
        <v>40514.800000000003</v>
      </c>
      <c r="P827" s="99">
        <f t="shared" si="24"/>
        <v>47.80000000000291</v>
      </c>
      <c r="Q827" s="99" t="b">
        <f t="shared" ca="1" si="25"/>
        <v>0</v>
      </c>
    </row>
    <row r="828" spans="1:17" s="103" customFormat="1">
      <c r="A828" s="95">
        <v>46121.604166666664</v>
      </c>
      <c r="B828" s="96">
        <v>46121.604166666664</v>
      </c>
      <c r="C828" s="99">
        <v>27.5</v>
      </c>
      <c r="D828" s="99">
        <v>88.4</v>
      </c>
      <c r="E828" s="99">
        <v>13.9</v>
      </c>
      <c r="F828" s="99">
        <v>7.8</v>
      </c>
      <c r="G828" s="99">
        <v>403</v>
      </c>
      <c r="H828" s="99">
        <v>14.4</v>
      </c>
      <c r="I828" s="99">
        <v>8.1999999999999993</v>
      </c>
      <c r="J828" s="99">
        <v>162.80000000000001</v>
      </c>
      <c r="K828" s="99">
        <v>14.1</v>
      </c>
      <c r="L828" s="99">
        <v>7.7</v>
      </c>
      <c r="M828" s="99">
        <v>269.7</v>
      </c>
      <c r="N828" s="99">
        <v>61802</v>
      </c>
      <c r="O828" s="99">
        <v>40533.5</v>
      </c>
      <c r="P828" s="99">
        <f t="shared" si="24"/>
        <v>47.69999999999709</v>
      </c>
      <c r="Q828" s="99" t="b">
        <f t="shared" ca="1" si="25"/>
        <v>0</v>
      </c>
    </row>
    <row r="829" spans="1:17" s="103" customFormat="1">
      <c r="A829" s="95">
        <v>46121.614583333336</v>
      </c>
      <c r="B829" s="96">
        <v>46121.614583333336</v>
      </c>
      <c r="C829" s="99">
        <v>27.3</v>
      </c>
      <c r="D829" s="99">
        <v>89.5</v>
      </c>
      <c r="E829" s="99">
        <v>13.8</v>
      </c>
      <c r="F829" s="99">
        <v>7.8</v>
      </c>
      <c r="G829" s="99">
        <v>495.7</v>
      </c>
      <c r="H829" s="99">
        <v>14.4</v>
      </c>
      <c r="I829" s="99">
        <v>8.1999999999999993</v>
      </c>
      <c r="J829" s="99">
        <v>163.4</v>
      </c>
      <c r="K829" s="99">
        <v>14.1</v>
      </c>
      <c r="L829" s="99">
        <v>7.7</v>
      </c>
      <c r="M829" s="99">
        <v>265.2</v>
      </c>
      <c r="N829" s="99">
        <v>61831</v>
      </c>
      <c r="O829" s="99">
        <v>40552.199999999997</v>
      </c>
      <c r="P829" s="99">
        <f t="shared" si="24"/>
        <v>47.69999999999709</v>
      </c>
      <c r="Q829" s="99" t="b">
        <f t="shared" ca="1" si="25"/>
        <v>0</v>
      </c>
    </row>
    <row r="830" spans="1:17" s="103" customFormat="1">
      <c r="A830" s="95">
        <v>46121.625</v>
      </c>
      <c r="B830" s="96">
        <v>46121.625</v>
      </c>
      <c r="C830" s="99">
        <v>27.7</v>
      </c>
      <c r="D830" s="99">
        <v>89</v>
      </c>
      <c r="E830" s="99">
        <v>13.8</v>
      </c>
      <c r="F830" s="99">
        <v>7.8</v>
      </c>
      <c r="G830" s="99">
        <v>502</v>
      </c>
      <c r="H830" s="99">
        <v>14.3</v>
      </c>
      <c r="I830" s="99">
        <v>8.1999999999999993</v>
      </c>
      <c r="J830" s="99">
        <v>160.80000000000001</v>
      </c>
      <c r="K830" s="99">
        <v>14</v>
      </c>
      <c r="L830" s="99">
        <v>7.7</v>
      </c>
      <c r="M830" s="99">
        <v>268.7</v>
      </c>
      <c r="N830" s="99">
        <v>61860</v>
      </c>
      <c r="O830" s="99">
        <v>40571</v>
      </c>
      <c r="P830" s="99">
        <f t="shared" si="24"/>
        <v>47.80000000000291</v>
      </c>
      <c r="Q830" s="99" t="b">
        <f t="shared" ca="1" si="25"/>
        <v>0</v>
      </c>
    </row>
    <row r="831" spans="1:17" s="103" customFormat="1">
      <c r="A831" s="95">
        <v>46121.635416666664</v>
      </c>
      <c r="B831" s="96">
        <v>46121.635416666664</v>
      </c>
      <c r="C831" s="99">
        <v>27.2</v>
      </c>
      <c r="D831" s="99">
        <v>90.1</v>
      </c>
      <c r="E831" s="99">
        <v>13.8</v>
      </c>
      <c r="F831" s="99">
        <v>7.8</v>
      </c>
      <c r="G831" s="99">
        <v>502</v>
      </c>
      <c r="H831" s="99">
        <v>14.4</v>
      </c>
      <c r="I831" s="99">
        <v>8.1999999999999993</v>
      </c>
      <c r="J831" s="99">
        <v>158.69999999999999</v>
      </c>
      <c r="K831" s="99">
        <v>14.1</v>
      </c>
      <c r="L831" s="99">
        <v>7.8</v>
      </c>
      <c r="M831" s="99">
        <v>267.7</v>
      </c>
      <c r="N831" s="99">
        <v>61889.8</v>
      </c>
      <c r="O831" s="99">
        <v>40590</v>
      </c>
      <c r="P831" s="99">
        <f t="shared" si="24"/>
        <v>48.80000000000291</v>
      </c>
      <c r="Q831" s="99" t="b">
        <f t="shared" ca="1" si="25"/>
        <v>0</v>
      </c>
    </row>
    <row r="832" spans="1:17" s="103" customFormat="1">
      <c r="A832" s="95">
        <v>46121.645833333336</v>
      </c>
      <c r="B832" s="96">
        <v>46121.645833333336</v>
      </c>
      <c r="C832" s="99">
        <v>27.1</v>
      </c>
      <c r="D832" s="99">
        <v>89.1</v>
      </c>
      <c r="E832" s="99">
        <v>13.8</v>
      </c>
      <c r="F832" s="99">
        <v>7.8</v>
      </c>
      <c r="G832" s="99">
        <v>494.8</v>
      </c>
      <c r="H832" s="99">
        <v>14.4</v>
      </c>
      <c r="I832" s="99">
        <v>8.1</v>
      </c>
      <c r="J832" s="99">
        <v>161.9</v>
      </c>
      <c r="K832" s="99">
        <v>14.1</v>
      </c>
      <c r="L832" s="99">
        <v>7.8</v>
      </c>
      <c r="M832" s="99">
        <v>265.5</v>
      </c>
      <c r="N832" s="99">
        <v>61919.5</v>
      </c>
      <c r="O832" s="99">
        <v>40609</v>
      </c>
      <c r="P832" s="99">
        <f t="shared" si="24"/>
        <v>48.69999999999709</v>
      </c>
      <c r="Q832" s="99" t="b">
        <f t="shared" ca="1" si="25"/>
        <v>0</v>
      </c>
    </row>
    <row r="833" spans="1:17" s="103" customFormat="1">
      <c r="A833" s="95">
        <v>46121.65625</v>
      </c>
      <c r="B833" s="96">
        <v>46121.65625</v>
      </c>
      <c r="C833" s="99">
        <v>27</v>
      </c>
      <c r="D833" s="99">
        <v>90.3</v>
      </c>
      <c r="E833" s="99">
        <v>13.7</v>
      </c>
      <c r="F833" s="99">
        <v>7.7</v>
      </c>
      <c r="G833" s="99">
        <v>494.8</v>
      </c>
      <c r="H833" s="99">
        <v>14.3</v>
      </c>
      <c r="I833" s="99">
        <v>8.1</v>
      </c>
      <c r="J833" s="99">
        <v>162.19999999999999</v>
      </c>
      <c r="K833" s="99">
        <v>14</v>
      </c>
      <c r="L833" s="99">
        <v>7.7</v>
      </c>
      <c r="M833" s="99">
        <v>267.3</v>
      </c>
      <c r="N833" s="99">
        <v>61949.2</v>
      </c>
      <c r="O833" s="99">
        <v>40628</v>
      </c>
      <c r="P833" s="99">
        <f t="shared" si="24"/>
        <v>48.69999999999709</v>
      </c>
      <c r="Q833" s="99" t="b">
        <f t="shared" ca="1" si="25"/>
        <v>0</v>
      </c>
    </row>
    <row r="834" spans="1:17" s="103" customFormat="1">
      <c r="A834" s="95">
        <v>46121.666666666664</v>
      </c>
      <c r="B834" s="96">
        <v>46121.666666666664</v>
      </c>
      <c r="C834" s="99">
        <v>27.1</v>
      </c>
      <c r="D834" s="99">
        <v>90.8</v>
      </c>
      <c r="E834" s="99">
        <v>13.8</v>
      </c>
      <c r="F834" s="99">
        <v>7.8</v>
      </c>
      <c r="G834" s="99">
        <v>522.70000000000005</v>
      </c>
      <c r="H834" s="99">
        <v>14.3</v>
      </c>
      <c r="I834" s="99">
        <v>8.1999999999999993</v>
      </c>
      <c r="J834" s="99">
        <v>161</v>
      </c>
      <c r="K834" s="99">
        <v>14</v>
      </c>
      <c r="L834" s="99">
        <v>7.7</v>
      </c>
      <c r="M834" s="99">
        <v>264.8</v>
      </c>
      <c r="N834" s="99">
        <v>61979</v>
      </c>
      <c r="O834" s="99">
        <v>40647</v>
      </c>
      <c r="P834" s="99">
        <f t="shared" ref="P834:P897" si="26">(N834-N833)+(O834-O833)</f>
        <v>48.80000000000291</v>
      </c>
      <c r="Q834" s="99" t="b">
        <f t="shared" ref="Q834:Q897" ca="1" si="27">AND((A834&gt;=(TODAY()-1)),A834&lt;=TODAY())</f>
        <v>0</v>
      </c>
    </row>
    <row r="835" spans="1:17" s="103" customFormat="1">
      <c r="A835" s="95">
        <v>46121.677083333336</v>
      </c>
      <c r="B835" s="96">
        <v>46121.677083333336</v>
      </c>
      <c r="C835" s="99">
        <v>26.9</v>
      </c>
      <c r="D835" s="99">
        <v>90.7</v>
      </c>
      <c r="E835" s="99">
        <v>13.8</v>
      </c>
      <c r="F835" s="99">
        <v>7.8</v>
      </c>
      <c r="G835" s="99">
        <v>510.1</v>
      </c>
      <c r="H835" s="99">
        <v>14.2</v>
      </c>
      <c r="I835" s="99">
        <v>8.1</v>
      </c>
      <c r="J835" s="99">
        <v>160.80000000000001</v>
      </c>
      <c r="K835" s="99">
        <v>13.9</v>
      </c>
      <c r="L835" s="99">
        <v>7.6</v>
      </c>
      <c r="M835" s="99">
        <v>264.39999999999998</v>
      </c>
      <c r="N835" s="99">
        <v>62007.5</v>
      </c>
      <c r="O835" s="99">
        <v>40665.5</v>
      </c>
      <c r="P835" s="99">
        <f t="shared" si="26"/>
        <v>47</v>
      </c>
      <c r="Q835" s="99" t="b">
        <f t="shared" ca="1" si="27"/>
        <v>0</v>
      </c>
    </row>
    <row r="836" spans="1:17" s="103" customFormat="1">
      <c r="A836" s="95">
        <v>46121.6875</v>
      </c>
      <c r="B836" s="96">
        <v>46121.6875</v>
      </c>
      <c r="C836" s="99">
        <v>26.6</v>
      </c>
      <c r="D836" s="99">
        <v>91.1</v>
      </c>
      <c r="E836" s="99">
        <v>13.7</v>
      </c>
      <c r="F836" s="99">
        <v>7.7</v>
      </c>
      <c r="G836" s="99">
        <v>510.1</v>
      </c>
      <c r="H836" s="99">
        <v>14.1</v>
      </c>
      <c r="I836" s="99">
        <v>8</v>
      </c>
      <c r="J836" s="99">
        <v>163.1</v>
      </c>
      <c r="K836" s="99">
        <v>13.8</v>
      </c>
      <c r="L836" s="99">
        <v>7.5</v>
      </c>
      <c r="M836" s="99">
        <v>266.3</v>
      </c>
      <c r="N836" s="99">
        <v>62036</v>
      </c>
      <c r="O836" s="99">
        <v>40684</v>
      </c>
      <c r="P836" s="99">
        <f t="shared" si="26"/>
        <v>47</v>
      </c>
      <c r="Q836" s="99" t="b">
        <f t="shared" ca="1" si="27"/>
        <v>0</v>
      </c>
    </row>
    <row r="837" spans="1:17" s="103" customFormat="1">
      <c r="A837" s="95">
        <v>46121.697916666664</v>
      </c>
      <c r="B837" s="96">
        <v>46121.697916666664</v>
      </c>
      <c r="C837" s="99">
        <v>26.6</v>
      </c>
      <c r="D837" s="99">
        <v>91.6</v>
      </c>
      <c r="E837" s="99">
        <v>13.5</v>
      </c>
      <c r="F837" s="99">
        <v>7.7</v>
      </c>
      <c r="G837" s="99">
        <v>517.29999999999995</v>
      </c>
      <c r="H837" s="99">
        <v>14.1</v>
      </c>
      <c r="I837" s="99">
        <v>8</v>
      </c>
      <c r="J837" s="99">
        <v>163.1</v>
      </c>
      <c r="K837" s="99">
        <v>13.7</v>
      </c>
      <c r="L837" s="99">
        <v>7.5</v>
      </c>
      <c r="M837" s="99">
        <v>267.3</v>
      </c>
      <c r="N837" s="99">
        <v>62064.5</v>
      </c>
      <c r="O837" s="99">
        <v>40702.5</v>
      </c>
      <c r="P837" s="99">
        <f t="shared" si="26"/>
        <v>47</v>
      </c>
      <c r="Q837" s="99" t="b">
        <f t="shared" ca="1" si="27"/>
        <v>0</v>
      </c>
    </row>
    <row r="838" spans="1:17" s="103" customFormat="1">
      <c r="A838" s="95">
        <v>46121.708333333336</v>
      </c>
      <c r="B838" s="96">
        <v>46121.708333333336</v>
      </c>
      <c r="C838" s="99">
        <v>26.2</v>
      </c>
      <c r="D838" s="99">
        <v>92.9</v>
      </c>
      <c r="E838" s="99">
        <v>13.5</v>
      </c>
      <c r="F838" s="99">
        <v>7.7</v>
      </c>
      <c r="G838" s="99">
        <v>562.29999999999995</v>
      </c>
      <c r="H838" s="99">
        <v>14</v>
      </c>
      <c r="I838" s="99">
        <v>8</v>
      </c>
      <c r="J838" s="99">
        <v>164</v>
      </c>
      <c r="K838" s="99">
        <v>13.7</v>
      </c>
      <c r="L838" s="99">
        <v>7.5</v>
      </c>
      <c r="M838" s="99">
        <v>268.10000000000002</v>
      </c>
      <c r="N838" s="99">
        <v>62093</v>
      </c>
      <c r="O838" s="99">
        <v>40721</v>
      </c>
      <c r="P838" s="99">
        <f t="shared" si="26"/>
        <v>47</v>
      </c>
      <c r="Q838" s="99" t="b">
        <f t="shared" ca="1" si="27"/>
        <v>0</v>
      </c>
    </row>
    <row r="839" spans="1:17" s="103" customFormat="1">
      <c r="A839" s="95">
        <v>46121.71875</v>
      </c>
      <c r="B839" s="96">
        <v>46121.71875</v>
      </c>
      <c r="C839" s="99">
        <v>26</v>
      </c>
      <c r="D839" s="99">
        <v>94.2</v>
      </c>
      <c r="E839" s="99">
        <v>13.6</v>
      </c>
      <c r="F839" s="99">
        <v>7.8</v>
      </c>
      <c r="G839" s="99">
        <v>562.29999999999995</v>
      </c>
      <c r="H839" s="99">
        <v>13.9</v>
      </c>
      <c r="I839" s="99">
        <v>8</v>
      </c>
      <c r="J839" s="99">
        <v>163.1</v>
      </c>
      <c r="K839" s="99">
        <v>13.6</v>
      </c>
      <c r="L839" s="99">
        <v>7.4</v>
      </c>
      <c r="M839" s="99">
        <v>264.60000000000002</v>
      </c>
      <c r="N839" s="99">
        <v>62119.5</v>
      </c>
      <c r="O839" s="99">
        <v>40739.5</v>
      </c>
      <c r="P839" s="99">
        <f t="shared" si="26"/>
        <v>45</v>
      </c>
      <c r="Q839" s="99" t="b">
        <f t="shared" ca="1" si="27"/>
        <v>0</v>
      </c>
    </row>
    <row r="840" spans="1:17" s="103" customFormat="1">
      <c r="A840" s="95">
        <v>46121.729166666664</v>
      </c>
      <c r="B840" s="96">
        <v>46121.729166666664</v>
      </c>
      <c r="C840" s="99">
        <v>26.1</v>
      </c>
      <c r="D840" s="99">
        <v>94.9</v>
      </c>
      <c r="E840" s="99">
        <v>13.6</v>
      </c>
      <c r="F840" s="99">
        <v>7.8</v>
      </c>
      <c r="G840" s="99">
        <v>471.4</v>
      </c>
      <c r="H840" s="99">
        <v>13.9</v>
      </c>
      <c r="I840" s="99">
        <v>8</v>
      </c>
      <c r="J840" s="99">
        <v>164.5</v>
      </c>
      <c r="K840" s="99">
        <v>13.6</v>
      </c>
      <c r="L840" s="99">
        <v>7.4</v>
      </c>
      <c r="M840" s="99">
        <v>265.7</v>
      </c>
      <c r="N840" s="99">
        <v>62146</v>
      </c>
      <c r="O840" s="99">
        <v>40758</v>
      </c>
      <c r="P840" s="99">
        <f t="shared" si="26"/>
        <v>45</v>
      </c>
      <c r="Q840" s="99" t="b">
        <f t="shared" ca="1" si="27"/>
        <v>0</v>
      </c>
    </row>
    <row r="841" spans="1:17" s="103" customFormat="1">
      <c r="A841" s="95">
        <v>46121.739583333336</v>
      </c>
      <c r="B841" s="96">
        <v>46121.739583333336</v>
      </c>
      <c r="C841" s="99">
        <v>26</v>
      </c>
      <c r="D841" s="99">
        <v>94.9</v>
      </c>
      <c r="E841" s="99">
        <v>13.4</v>
      </c>
      <c r="F841" s="99">
        <v>7.7</v>
      </c>
      <c r="G841" s="99">
        <v>471.4</v>
      </c>
      <c r="H841" s="99">
        <v>13.8</v>
      </c>
      <c r="I841" s="99">
        <v>7.9</v>
      </c>
      <c r="J841" s="99">
        <v>163.69999999999999</v>
      </c>
      <c r="K841" s="99">
        <v>13.5</v>
      </c>
      <c r="L841" s="99">
        <v>7.4</v>
      </c>
      <c r="M841" s="99">
        <v>262.39999999999998</v>
      </c>
      <c r="N841" s="99">
        <v>62172.5</v>
      </c>
      <c r="O841" s="99">
        <v>40776.5</v>
      </c>
      <c r="P841" s="99">
        <f t="shared" si="26"/>
        <v>45</v>
      </c>
      <c r="Q841" s="99" t="b">
        <f t="shared" ca="1" si="27"/>
        <v>0</v>
      </c>
    </row>
    <row r="842" spans="1:17" s="103" customFormat="1">
      <c r="A842" s="95">
        <v>46121.75</v>
      </c>
      <c r="B842" s="96">
        <v>46121.75</v>
      </c>
      <c r="C842" s="99">
        <v>25.9</v>
      </c>
      <c r="D842" s="99">
        <v>95.2</v>
      </c>
      <c r="E842" s="99">
        <v>13.3</v>
      </c>
      <c r="F842" s="99">
        <v>7.7</v>
      </c>
      <c r="G842" s="99">
        <v>521.79999999999995</v>
      </c>
      <c r="H842" s="99">
        <v>13.7</v>
      </c>
      <c r="I842" s="99">
        <v>7.9</v>
      </c>
      <c r="J842" s="99">
        <v>161.9</v>
      </c>
      <c r="K842" s="99">
        <v>13.3</v>
      </c>
      <c r="L842" s="99">
        <v>7.3</v>
      </c>
      <c r="M842" s="99">
        <v>257.7</v>
      </c>
      <c r="N842" s="99">
        <v>62199</v>
      </c>
      <c r="O842" s="99">
        <v>40795</v>
      </c>
      <c r="P842" s="99">
        <f t="shared" si="26"/>
        <v>45</v>
      </c>
      <c r="Q842" s="99" t="b">
        <f t="shared" ca="1" si="27"/>
        <v>0</v>
      </c>
    </row>
    <row r="843" spans="1:17" s="103" customFormat="1">
      <c r="A843" s="95">
        <v>46121.760416666664</v>
      </c>
      <c r="B843" s="96">
        <v>46121.760416666664</v>
      </c>
      <c r="C843" s="99">
        <v>25.9</v>
      </c>
      <c r="D843" s="99">
        <v>95.9</v>
      </c>
      <c r="E843" s="99">
        <v>13.3</v>
      </c>
      <c r="F843" s="99">
        <v>7.7</v>
      </c>
      <c r="G843" s="99">
        <v>457</v>
      </c>
      <c r="H843" s="99">
        <v>13.7</v>
      </c>
      <c r="I843" s="99">
        <v>7.9</v>
      </c>
      <c r="J843" s="99">
        <v>161</v>
      </c>
      <c r="K843" s="99">
        <v>13.4</v>
      </c>
      <c r="L843" s="99">
        <v>7.3</v>
      </c>
      <c r="M843" s="99">
        <v>258.89999999999998</v>
      </c>
      <c r="N843" s="99">
        <v>62225.2</v>
      </c>
      <c r="O843" s="99">
        <v>40814.5</v>
      </c>
      <c r="P843" s="99">
        <f t="shared" si="26"/>
        <v>45.69999999999709</v>
      </c>
      <c r="Q843" s="99" t="b">
        <f t="shared" ca="1" si="27"/>
        <v>0</v>
      </c>
    </row>
    <row r="844" spans="1:17" s="103" customFormat="1">
      <c r="A844" s="95">
        <v>46121.770833333336</v>
      </c>
      <c r="B844" s="96">
        <v>46121.770833333336</v>
      </c>
      <c r="C844" s="99">
        <v>25.8</v>
      </c>
      <c r="D844" s="99">
        <v>96.7</v>
      </c>
      <c r="E844" s="99">
        <v>13.3</v>
      </c>
      <c r="F844" s="99">
        <v>7.7</v>
      </c>
      <c r="G844" s="99">
        <v>457</v>
      </c>
      <c r="H844" s="99">
        <v>13.7</v>
      </c>
      <c r="I844" s="99">
        <v>7.8</v>
      </c>
      <c r="J844" s="99">
        <v>160.19999999999999</v>
      </c>
      <c r="K844" s="99">
        <v>13.4</v>
      </c>
      <c r="L844" s="99">
        <v>7.3</v>
      </c>
      <c r="M844" s="99">
        <v>256.10000000000002</v>
      </c>
      <c r="N844" s="99">
        <v>62251.5</v>
      </c>
      <c r="O844" s="99">
        <v>40834</v>
      </c>
      <c r="P844" s="99">
        <f t="shared" si="26"/>
        <v>45.80000000000291</v>
      </c>
      <c r="Q844" s="99" t="b">
        <f t="shared" ca="1" si="27"/>
        <v>0</v>
      </c>
    </row>
    <row r="845" spans="1:17" s="103" customFormat="1">
      <c r="A845" s="95">
        <v>46121.78125</v>
      </c>
      <c r="B845" s="96">
        <v>46121.78125</v>
      </c>
      <c r="C845" s="99">
        <v>25.8</v>
      </c>
      <c r="D845" s="99">
        <v>97.5</v>
      </c>
      <c r="E845" s="99">
        <v>13.6</v>
      </c>
      <c r="F845" s="99">
        <v>9.1999999999999993</v>
      </c>
      <c r="G845" s="99">
        <v>522.70000000000005</v>
      </c>
      <c r="H845" s="99">
        <v>13.5</v>
      </c>
      <c r="I845" s="99">
        <v>9.1999999999999993</v>
      </c>
      <c r="J845" s="99">
        <v>155.80000000000001</v>
      </c>
      <c r="K845" s="99">
        <v>13.2</v>
      </c>
      <c r="L845" s="99">
        <v>8</v>
      </c>
      <c r="M845" s="99">
        <v>253.9</v>
      </c>
      <c r="N845" s="99">
        <v>62277.8</v>
      </c>
      <c r="O845" s="99">
        <v>40853.5</v>
      </c>
      <c r="P845" s="99">
        <f t="shared" si="26"/>
        <v>45.80000000000291</v>
      </c>
      <c r="Q845" s="99" t="b">
        <f t="shared" ca="1" si="27"/>
        <v>0</v>
      </c>
    </row>
    <row r="846" spans="1:17" s="103" customFormat="1">
      <c r="A846" s="95">
        <v>46121.791666666664</v>
      </c>
      <c r="B846" s="96">
        <v>46121.791666666664</v>
      </c>
      <c r="C846" s="99">
        <v>25.8</v>
      </c>
      <c r="D846" s="99">
        <v>97.2</v>
      </c>
      <c r="E846" s="99">
        <v>13.6</v>
      </c>
      <c r="F846" s="99">
        <v>9.1999999999999993</v>
      </c>
      <c r="G846" s="99">
        <v>522.70000000000005</v>
      </c>
      <c r="H846" s="99">
        <v>13.5</v>
      </c>
      <c r="I846" s="99">
        <v>9.1</v>
      </c>
      <c r="J846" s="99">
        <v>153.19999999999999</v>
      </c>
      <c r="K846" s="99">
        <v>13.3</v>
      </c>
      <c r="L846" s="99">
        <v>8</v>
      </c>
      <c r="M846" s="99">
        <v>251.2</v>
      </c>
      <c r="N846" s="99">
        <v>62304</v>
      </c>
      <c r="O846" s="99">
        <v>40873</v>
      </c>
      <c r="P846" s="99">
        <f t="shared" si="26"/>
        <v>45.69999999999709</v>
      </c>
      <c r="Q846" s="99" t="b">
        <f t="shared" ca="1" si="27"/>
        <v>0</v>
      </c>
    </row>
    <row r="847" spans="1:17" s="103" customFormat="1">
      <c r="A847" s="95">
        <v>46121.802083333336</v>
      </c>
      <c r="B847" s="96">
        <v>46121.802083333336</v>
      </c>
      <c r="C847" s="99">
        <v>25.8</v>
      </c>
      <c r="D847" s="99">
        <v>97.7</v>
      </c>
      <c r="E847" s="99">
        <v>13.8</v>
      </c>
      <c r="F847" s="99">
        <v>9</v>
      </c>
      <c r="G847" s="99">
        <v>533.5</v>
      </c>
      <c r="H847" s="99">
        <v>13.8</v>
      </c>
      <c r="I847" s="99">
        <v>9</v>
      </c>
      <c r="J847" s="99">
        <v>154.4</v>
      </c>
      <c r="K847" s="99">
        <v>13.4</v>
      </c>
      <c r="L847" s="99">
        <v>8</v>
      </c>
      <c r="M847" s="99">
        <v>256.10000000000002</v>
      </c>
      <c r="N847" s="99">
        <v>62325.2</v>
      </c>
      <c r="O847" s="99">
        <v>40888</v>
      </c>
      <c r="P847" s="99">
        <f t="shared" si="26"/>
        <v>36.19999999999709</v>
      </c>
      <c r="Q847" s="99" t="b">
        <f t="shared" ca="1" si="27"/>
        <v>0</v>
      </c>
    </row>
    <row r="848" spans="1:17" s="103" customFormat="1">
      <c r="A848" s="95">
        <v>46121.8125</v>
      </c>
      <c r="B848" s="96">
        <v>46121.8125</v>
      </c>
      <c r="C848" s="99">
        <v>25.9</v>
      </c>
      <c r="D848" s="99">
        <v>97.1</v>
      </c>
      <c r="E848" s="99">
        <v>13.8</v>
      </c>
      <c r="F848" s="99">
        <v>9</v>
      </c>
      <c r="G848" s="99">
        <v>461.5</v>
      </c>
      <c r="H848" s="99">
        <v>13.8</v>
      </c>
      <c r="I848" s="99">
        <v>9</v>
      </c>
      <c r="J848" s="99">
        <v>158.1</v>
      </c>
      <c r="K848" s="99">
        <v>13.5</v>
      </c>
      <c r="L848" s="99">
        <v>8</v>
      </c>
      <c r="M848" s="99">
        <v>254.9</v>
      </c>
      <c r="N848" s="99">
        <v>62346.5</v>
      </c>
      <c r="O848" s="99">
        <v>40903</v>
      </c>
      <c r="P848" s="99">
        <f t="shared" si="26"/>
        <v>36.30000000000291</v>
      </c>
      <c r="Q848" s="99" t="b">
        <f t="shared" ca="1" si="27"/>
        <v>0</v>
      </c>
    </row>
    <row r="849" spans="1:17" s="103" customFormat="1">
      <c r="A849" s="95">
        <v>46121.822916666664</v>
      </c>
      <c r="B849" s="96">
        <v>46121.822916666664</v>
      </c>
      <c r="C849" s="99">
        <v>25.8</v>
      </c>
      <c r="D849" s="99">
        <v>96.1</v>
      </c>
      <c r="E849" s="99">
        <v>13.8</v>
      </c>
      <c r="F849" s="99">
        <v>9</v>
      </c>
      <c r="G849" s="99">
        <v>461.5</v>
      </c>
      <c r="H849" s="99">
        <v>13.8</v>
      </c>
      <c r="I849" s="99">
        <v>8.9</v>
      </c>
      <c r="J849" s="99">
        <v>160.80000000000001</v>
      </c>
      <c r="K849" s="99">
        <v>13.5</v>
      </c>
      <c r="L849" s="99">
        <v>8</v>
      </c>
      <c r="M849" s="99">
        <v>260.60000000000002</v>
      </c>
      <c r="N849" s="99">
        <v>62367.8</v>
      </c>
      <c r="O849" s="99">
        <v>40918</v>
      </c>
      <c r="P849" s="99">
        <f t="shared" si="26"/>
        <v>36.30000000000291</v>
      </c>
      <c r="Q849" s="99" t="b">
        <f t="shared" ca="1" si="27"/>
        <v>0</v>
      </c>
    </row>
    <row r="850" spans="1:17" s="103" customFormat="1">
      <c r="A850" s="95">
        <v>46121.833333333336</v>
      </c>
      <c r="B850" s="96">
        <v>46121.833333333336</v>
      </c>
      <c r="C850" s="99">
        <v>25.6</v>
      </c>
      <c r="D850" s="99">
        <v>96.9</v>
      </c>
      <c r="E850" s="99">
        <v>13.7</v>
      </c>
      <c r="F850" s="99">
        <v>8.9</v>
      </c>
      <c r="G850" s="99">
        <v>466.9</v>
      </c>
      <c r="H850" s="99">
        <v>13.4</v>
      </c>
      <c r="I850" s="99">
        <v>8.9</v>
      </c>
      <c r="J850" s="99">
        <v>179.9</v>
      </c>
      <c r="K850" s="99">
        <v>13.8</v>
      </c>
      <c r="L850" s="99">
        <v>8.4</v>
      </c>
      <c r="M850" s="99">
        <v>233.5</v>
      </c>
      <c r="N850" s="99">
        <v>62389</v>
      </c>
      <c r="O850" s="99">
        <v>40933</v>
      </c>
      <c r="P850" s="99">
        <f t="shared" si="26"/>
        <v>36.19999999999709</v>
      </c>
      <c r="Q850" s="99" t="b">
        <f t="shared" ca="1" si="27"/>
        <v>0</v>
      </c>
    </row>
    <row r="851" spans="1:17" s="103" customFormat="1">
      <c r="A851" s="95">
        <v>46121.84375</v>
      </c>
      <c r="B851" s="96">
        <v>46121.84375</v>
      </c>
      <c r="C851" s="99">
        <v>25.4</v>
      </c>
      <c r="D851" s="99">
        <v>98.1</v>
      </c>
      <c r="E851" s="99">
        <v>13.7</v>
      </c>
      <c r="F851" s="99">
        <v>8.9</v>
      </c>
      <c r="G851" s="99">
        <v>459.7</v>
      </c>
      <c r="H851" s="99">
        <v>14.3</v>
      </c>
      <c r="I851" s="99">
        <v>8.9</v>
      </c>
      <c r="J851" s="99">
        <v>182.3</v>
      </c>
      <c r="K851" s="99">
        <v>14.1</v>
      </c>
      <c r="L851" s="99">
        <v>8.5</v>
      </c>
      <c r="M851" s="99">
        <v>236.6</v>
      </c>
      <c r="N851" s="99">
        <v>62399.8</v>
      </c>
      <c r="O851" s="99">
        <v>40941.800000000003</v>
      </c>
      <c r="P851" s="99">
        <f t="shared" si="26"/>
        <v>19.600000000005821</v>
      </c>
      <c r="Q851" s="99" t="b">
        <f t="shared" ca="1" si="27"/>
        <v>0</v>
      </c>
    </row>
    <row r="852" spans="1:17" s="103" customFormat="1">
      <c r="A852" s="95">
        <v>46121.854166666664</v>
      </c>
      <c r="B852" s="96">
        <v>46121.854166666664</v>
      </c>
      <c r="C852" s="99">
        <v>25.2</v>
      </c>
      <c r="D852" s="99">
        <v>99.7</v>
      </c>
      <c r="E852" s="99">
        <v>13.7</v>
      </c>
      <c r="F852" s="99">
        <v>9</v>
      </c>
      <c r="G852" s="99">
        <v>459.7</v>
      </c>
      <c r="H852" s="99">
        <v>14.7</v>
      </c>
      <c r="I852" s="99">
        <v>8.9</v>
      </c>
      <c r="J852" s="99">
        <v>183.7</v>
      </c>
      <c r="K852" s="99">
        <v>14.4</v>
      </c>
      <c r="L852" s="99">
        <v>8.5</v>
      </c>
      <c r="M852" s="99">
        <v>234.1</v>
      </c>
      <c r="N852" s="99">
        <v>62410.5</v>
      </c>
      <c r="O852" s="99">
        <v>40950.5</v>
      </c>
      <c r="P852" s="99">
        <f t="shared" si="26"/>
        <v>19.399999999994179</v>
      </c>
      <c r="Q852" s="99" t="b">
        <f t="shared" ca="1" si="27"/>
        <v>0</v>
      </c>
    </row>
    <row r="853" spans="1:17" s="103" customFormat="1">
      <c r="A853" s="95">
        <v>46121.864583333336</v>
      </c>
      <c r="B853" s="96">
        <v>46121.864583333336</v>
      </c>
      <c r="C853" s="99">
        <v>25.2</v>
      </c>
      <c r="D853" s="99">
        <v>99.9</v>
      </c>
      <c r="E853" s="99">
        <v>13.7</v>
      </c>
      <c r="F853" s="99">
        <v>8.9</v>
      </c>
      <c r="G853" s="99">
        <v>514.6</v>
      </c>
      <c r="H853" s="99">
        <v>14.6</v>
      </c>
      <c r="I853" s="99">
        <v>8.8000000000000007</v>
      </c>
      <c r="J853" s="99">
        <v>186.6</v>
      </c>
      <c r="K853" s="99">
        <v>14.4</v>
      </c>
      <c r="L853" s="99">
        <v>8.4</v>
      </c>
      <c r="M853" s="99">
        <v>240.2</v>
      </c>
      <c r="N853" s="99">
        <v>62421.2</v>
      </c>
      <c r="O853" s="99">
        <v>40959.199999999997</v>
      </c>
      <c r="P853" s="99">
        <f t="shared" si="26"/>
        <v>19.399999999994179</v>
      </c>
      <c r="Q853" s="99" t="b">
        <f t="shared" ca="1" si="27"/>
        <v>0</v>
      </c>
    </row>
    <row r="854" spans="1:17" s="103" customFormat="1">
      <c r="A854" s="95">
        <v>46121.875</v>
      </c>
      <c r="B854" s="96">
        <v>46121.875</v>
      </c>
      <c r="C854" s="99">
        <v>25.2</v>
      </c>
      <c r="D854" s="99">
        <v>100</v>
      </c>
      <c r="E854" s="99">
        <v>13.7</v>
      </c>
      <c r="F854" s="99">
        <v>8.9</v>
      </c>
      <c r="G854" s="99">
        <v>514.6</v>
      </c>
      <c r="H854" s="99">
        <v>14.3</v>
      </c>
      <c r="I854" s="99">
        <v>8.8000000000000007</v>
      </c>
      <c r="J854" s="99">
        <v>200</v>
      </c>
      <c r="K854" s="99">
        <v>14.5</v>
      </c>
      <c r="L854" s="99">
        <v>8.6999999999999993</v>
      </c>
      <c r="M854" s="99">
        <v>199.9</v>
      </c>
      <c r="N854" s="99">
        <v>62432</v>
      </c>
      <c r="O854" s="99">
        <v>40968</v>
      </c>
      <c r="P854" s="99">
        <f t="shared" si="26"/>
        <v>19.600000000005821</v>
      </c>
      <c r="Q854" s="99" t="b">
        <f t="shared" ca="1" si="27"/>
        <v>0</v>
      </c>
    </row>
    <row r="855" spans="1:17" s="103" customFormat="1">
      <c r="A855" s="95">
        <v>46121.885416666664</v>
      </c>
      <c r="B855" s="96">
        <v>46121.885416666664</v>
      </c>
      <c r="C855" s="99">
        <v>25.1</v>
      </c>
      <c r="D855" s="99">
        <v>100</v>
      </c>
      <c r="E855" s="99">
        <v>13.6</v>
      </c>
      <c r="F855" s="99">
        <v>8.9</v>
      </c>
      <c r="G855" s="99">
        <v>509.2</v>
      </c>
      <c r="H855" s="99">
        <v>15</v>
      </c>
      <c r="I855" s="99">
        <v>8.8000000000000007</v>
      </c>
      <c r="J855" s="99">
        <v>200</v>
      </c>
      <c r="K855" s="99">
        <v>14.8</v>
      </c>
      <c r="L855" s="99">
        <v>8.6</v>
      </c>
      <c r="M855" s="99">
        <v>205.4</v>
      </c>
      <c r="N855" s="99">
        <v>62432</v>
      </c>
      <c r="O855" s="99">
        <v>40968</v>
      </c>
      <c r="P855" s="99">
        <f t="shared" si="26"/>
        <v>0</v>
      </c>
      <c r="Q855" s="99" t="b">
        <f t="shared" ca="1" si="27"/>
        <v>0</v>
      </c>
    </row>
    <row r="856" spans="1:17" s="103" customFormat="1">
      <c r="A856" s="95">
        <v>46121.895833333336</v>
      </c>
      <c r="B856" s="96">
        <v>46121.895833333336</v>
      </c>
      <c r="C856" s="99">
        <v>25.1</v>
      </c>
      <c r="D856" s="99">
        <v>100</v>
      </c>
      <c r="E856" s="99">
        <v>13.6</v>
      </c>
      <c r="F856" s="99">
        <v>8.9</v>
      </c>
      <c r="G856" s="99">
        <v>502.9</v>
      </c>
      <c r="H856" s="99">
        <v>15.3</v>
      </c>
      <c r="I856" s="99">
        <v>8.3000000000000007</v>
      </c>
      <c r="J856" s="99">
        <v>200</v>
      </c>
      <c r="K856" s="99">
        <v>15</v>
      </c>
      <c r="L856" s="99">
        <v>8.1999999999999993</v>
      </c>
      <c r="M856" s="99">
        <v>213.2</v>
      </c>
      <c r="N856" s="99">
        <v>62432</v>
      </c>
      <c r="O856" s="99">
        <v>40968</v>
      </c>
      <c r="P856" s="99">
        <f t="shared" si="26"/>
        <v>0</v>
      </c>
      <c r="Q856" s="99" t="b">
        <f t="shared" ca="1" si="27"/>
        <v>0</v>
      </c>
    </row>
    <row r="857" spans="1:17" s="103" customFormat="1">
      <c r="A857" s="95">
        <v>46121.90625</v>
      </c>
      <c r="B857" s="96">
        <v>46121.90625</v>
      </c>
      <c r="C857" s="99">
        <v>25.1</v>
      </c>
      <c r="D857" s="99">
        <v>100</v>
      </c>
      <c r="E857" s="99">
        <v>13.6</v>
      </c>
      <c r="F857" s="99">
        <v>8.9</v>
      </c>
      <c r="G857" s="99">
        <v>502.9</v>
      </c>
      <c r="H857" s="99">
        <v>15.6</v>
      </c>
      <c r="I857" s="99">
        <v>8.1999999999999993</v>
      </c>
      <c r="J857" s="99">
        <v>200</v>
      </c>
      <c r="K857" s="99">
        <v>15.3</v>
      </c>
      <c r="L857" s="99">
        <v>8.1</v>
      </c>
      <c r="M857" s="99">
        <v>215.2</v>
      </c>
      <c r="N857" s="99">
        <v>62432</v>
      </c>
      <c r="O857" s="99">
        <v>40968</v>
      </c>
      <c r="P857" s="99">
        <f t="shared" si="26"/>
        <v>0</v>
      </c>
      <c r="Q857" s="99" t="b">
        <f t="shared" ca="1" si="27"/>
        <v>0</v>
      </c>
    </row>
    <row r="858" spans="1:17" s="103" customFormat="1">
      <c r="A858" s="95">
        <v>46121.916666666664</v>
      </c>
      <c r="B858" s="96">
        <v>46121.916666666664</v>
      </c>
      <c r="C858" s="99">
        <v>25.2</v>
      </c>
      <c r="D858" s="99">
        <v>100</v>
      </c>
      <c r="E858" s="99">
        <v>13.4</v>
      </c>
      <c r="F858" s="99">
        <v>8.8000000000000007</v>
      </c>
      <c r="G858" s="99">
        <v>478.6</v>
      </c>
      <c r="H858" s="99">
        <v>15.4</v>
      </c>
      <c r="I858" s="99">
        <v>7.9</v>
      </c>
      <c r="J858" s="99">
        <v>200</v>
      </c>
      <c r="K858" s="99">
        <v>15.1</v>
      </c>
      <c r="L858" s="99">
        <v>7.7</v>
      </c>
      <c r="M858" s="99">
        <v>213</v>
      </c>
      <c r="N858" s="99">
        <v>62432</v>
      </c>
      <c r="O858" s="99">
        <v>40968</v>
      </c>
      <c r="P858" s="99">
        <f t="shared" si="26"/>
        <v>0</v>
      </c>
      <c r="Q858" s="99" t="b">
        <f t="shared" ca="1" si="27"/>
        <v>0</v>
      </c>
    </row>
    <row r="859" spans="1:17" s="103" customFormat="1">
      <c r="A859" s="95">
        <v>46121.927083333336</v>
      </c>
      <c r="B859" s="96">
        <v>46121.927083333336</v>
      </c>
      <c r="C859" s="99">
        <v>25.2</v>
      </c>
      <c r="D859" s="99">
        <v>100</v>
      </c>
      <c r="E859" s="99">
        <v>13.4</v>
      </c>
      <c r="F859" s="99">
        <v>8.8000000000000007</v>
      </c>
      <c r="G859" s="99">
        <v>492.1</v>
      </c>
      <c r="H859" s="99">
        <v>15.2</v>
      </c>
      <c r="I859" s="99">
        <v>7.8</v>
      </c>
      <c r="J859" s="99">
        <v>200</v>
      </c>
      <c r="K859" s="99">
        <v>14.9</v>
      </c>
      <c r="L859" s="99">
        <v>7.6</v>
      </c>
      <c r="M859" s="99">
        <v>217.6</v>
      </c>
      <c r="N859" s="99">
        <v>62432</v>
      </c>
      <c r="O859" s="99">
        <v>40968</v>
      </c>
      <c r="P859" s="99">
        <f t="shared" si="26"/>
        <v>0</v>
      </c>
      <c r="Q859" s="99" t="b">
        <f t="shared" ca="1" si="27"/>
        <v>0</v>
      </c>
    </row>
    <row r="860" spans="1:17" s="103" customFormat="1">
      <c r="A860" s="95">
        <v>46121.9375</v>
      </c>
      <c r="B860" s="96">
        <v>46121.9375</v>
      </c>
      <c r="C860" s="99">
        <v>25.1</v>
      </c>
      <c r="D860" s="99">
        <v>100</v>
      </c>
      <c r="E860" s="99">
        <v>13.3</v>
      </c>
      <c r="F860" s="99">
        <v>10.1</v>
      </c>
      <c r="G860" s="99">
        <v>492.1</v>
      </c>
      <c r="H860" s="99">
        <v>15.1</v>
      </c>
      <c r="I860" s="99">
        <v>9.1</v>
      </c>
      <c r="J860" s="99">
        <v>200</v>
      </c>
      <c r="K860" s="99">
        <v>14.9</v>
      </c>
      <c r="L860" s="99">
        <v>9</v>
      </c>
      <c r="M860" s="99">
        <v>211.5</v>
      </c>
      <c r="N860" s="99">
        <v>62432</v>
      </c>
      <c r="O860" s="99">
        <v>40968</v>
      </c>
      <c r="P860" s="99">
        <f t="shared" si="26"/>
        <v>0</v>
      </c>
      <c r="Q860" s="99" t="b">
        <f t="shared" ca="1" si="27"/>
        <v>0</v>
      </c>
    </row>
    <row r="861" spans="1:17" s="103" customFormat="1">
      <c r="A861" s="95">
        <v>46121.947916666664</v>
      </c>
      <c r="B861" s="96">
        <v>46121.947916666664</v>
      </c>
      <c r="C861" s="99">
        <v>25.1</v>
      </c>
      <c r="D861" s="99">
        <v>100</v>
      </c>
      <c r="E861" s="99">
        <v>13.5</v>
      </c>
      <c r="F861" s="99">
        <v>10.199999999999999</v>
      </c>
      <c r="G861" s="99">
        <v>511.9</v>
      </c>
      <c r="H861" s="99">
        <v>14.9</v>
      </c>
      <c r="I861" s="99">
        <v>9.4</v>
      </c>
      <c r="J861" s="99">
        <v>200</v>
      </c>
      <c r="K861" s="99">
        <v>14.5</v>
      </c>
      <c r="L861" s="99">
        <v>9.3000000000000007</v>
      </c>
      <c r="M861" s="99">
        <v>211.7</v>
      </c>
      <c r="N861" s="99">
        <v>62432</v>
      </c>
      <c r="O861" s="99">
        <v>40968</v>
      </c>
      <c r="P861" s="99">
        <f t="shared" si="26"/>
        <v>0</v>
      </c>
      <c r="Q861" s="99" t="b">
        <f t="shared" ca="1" si="27"/>
        <v>0</v>
      </c>
    </row>
    <row r="862" spans="1:17" s="103" customFormat="1">
      <c r="A862" s="95">
        <v>46121.958333333336</v>
      </c>
      <c r="B862" s="96">
        <v>46121.958333333336</v>
      </c>
      <c r="C862" s="99">
        <v>25.1</v>
      </c>
      <c r="D862" s="99">
        <v>100</v>
      </c>
      <c r="E862" s="99">
        <v>13.5</v>
      </c>
      <c r="F862" s="99">
        <v>10.199999999999999</v>
      </c>
      <c r="G862" s="99">
        <v>511.9</v>
      </c>
      <c r="H862" s="99">
        <v>15</v>
      </c>
      <c r="I862" s="99">
        <v>9.1</v>
      </c>
      <c r="J862" s="99">
        <v>200</v>
      </c>
      <c r="K862" s="99">
        <v>14.6</v>
      </c>
      <c r="L862" s="99">
        <v>9</v>
      </c>
      <c r="M862" s="99">
        <v>214.2</v>
      </c>
      <c r="N862" s="99">
        <v>62432</v>
      </c>
      <c r="O862" s="99">
        <v>40968</v>
      </c>
      <c r="P862" s="99">
        <f t="shared" si="26"/>
        <v>0</v>
      </c>
      <c r="Q862" s="99" t="b">
        <f t="shared" ca="1" si="27"/>
        <v>0</v>
      </c>
    </row>
    <row r="863" spans="1:17" s="103" customFormat="1">
      <c r="A863" s="95">
        <v>46121.96875</v>
      </c>
      <c r="B863" s="96">
        <v>46121.96875</v>
      </c>
      <c r="C863" s="99">
        <v>25</v>
      </c>
      <c r="D863" s="99">
        <v>100</v>
      </c>
      <c r="E863" s="99">
        <v>13.6</v>
      </c>
      <c r="F863" s="99">
        <v>10.1</v>
      </c>
      <c r="G863" s="99">
        <v>493.9</v>
      </c>
      <c r="H863" s="99">
        <v>15.1</v>
      </c>
      <c r="I863" s="99">
        <v>8.9</v>
      </c>
      <c r="J863" s="99">
        <v>200</v>
      </c>
      <c r="K863" s="99">
        <v>14.7</v>
      </c>
      <c r="L863" s="99">
        <v>8.6999999999999993</v>
      </c>
      <c r="M863" s="99">
        <v>213.4</v>
      </c>
      <c r="N863" s="99">
        <v>62432</v>
      </c>
      <c r="O863" s="99">
        <v>40968</v>
      </c>
      <c r="P863" s="99">
        <f t="shared" si="26"/>
        <v>0</v>
      </c>
      <c r="Q863" s="99" t="b">
        <f t="shared" ca="1" si="27"/>
        <v>0</v>
      </c>
    </row>
    <row r="864" spans="1:17" s="103" customFormat="1">
      <c r="A864" s="95">
        <v>46121.979166666664</v>
      </c>
      <c r="B864" s="96">
        <v>46121.979166666664</v>
      </c>
      <c r="C864" s="99">
        <v>25</v>
      </c>
      <c r="D864" s="99">
        <v>100</v>
      </c>
      <c r="E864" s="99">
        <v>13.6</v>
      </c>
      <c r="F864" s="99">
        <v>10.1</v>
      </c>
      <c r="G864" s="99">
        <v>498.4</v>
      </c>
      <c r="H864" s="99">
        <v>14.8</v>
      </c>
      <c r="I864" s="99">
        <v>8.8000000000000007</v>
      </c>
      <c r="J864" s="99">
        <v>200</v>
      </c>
      <c r="K864" s="99">
        <v>14.4</v>
      </c>
      <c r="L864" s="99">
        <v>8.6</v>
      </c>
      <c r="M864" s="99">
        <v>214.6</v>
      </c>
      <c r="N864" s="99">
        <v>62432</v>
      </c>
      <c r="O864" s="99">
        <v>40968</v>
      </c>
      <c r="P864" s="99">
        <f t="shared" si="26"/>
        <v>0</v>
      </c>
      <c r="Q864" s="99" t="b">
        <f t="shared" ca="1" si="27"/>
        <v>0</v>
      </c>
    </row>
    <row r="865" spans="1:17" s="103" customFormat="1">
      <c r="A865" s="95">
        <v>46121.989583333336</v>
      </c>
      <c r="B865" s="96">
        <v>46121.989583333336</v>
      </c>
      <c r="C865" s="99">
        <v>25</v>
      </c>
      <c r="D865" s="99">
        <v>100</v>
      </c>
      <c r="E865" s="99">
        <v>13.4</v>
      </c>
      <c r="F865" s="99">
        <v>9.9</v>
      </c>
      <c r="G865" s="99">
        <v>498.4</v>
      </c>
      <c r="H865" s="99">
        <v>14.8</v>
      </c>
      <c r="I865" s="99">
        <v>8.8000000000000007</v>
      </c>
      <c r="J865" s="99">
        <v>200</v>
      </c>
      <c r="K865" s="99">
        <v>14.5</v>
      </c>
      <c r="L865" s="99">
        <v>8.6999999999999993</v>
      </c>
      <c r="M865" s="99">
        <v>212.6</v>
      </c>
      <c r="N865" s="99">
        <v>62432</v>
      </c>
      <c r="O865" s="99">
        <v>40968</v>
      </c>
      <c r="P865" s="99">
        <f t="shared" si="26"/>
        <v>0</v>
      </c>
      <c r="Q865" s="99" t="b">
        <f t="shared" ca="1" si="27"/>
        <v>0</v>
      </c>
    </row>
    <row r="866" spans="1:17" s="103" customFormat="1">
      <c r="A866" s="95">
        <v>46122</v>
      </c>
      <c r="B866" s="96">
        <v>46122</v>
      </c>
      <c r="C866" s="99">
        <v>25</v>
      </c>
      <c r="D866" s="99">
        <v>100</v>
      </c>
      <c r="E866" s="99">
        <v>13.2</v>
      </c>
      <c r="F866" s="99">
        <v>10.9</v>
      </c>
      <c r="G866" s="99">
        <v>451.6</v>
      </c>
      <c r="H866" s="99">
        <v>14.8</v>
      </c>
      <c r="I866" s="99">
        <v>10.199999999999999</v>
      </c>
      <c r="J866" s="99">
        <v>200</v>
      </c>
      <c r="K866" s="99">
        <v>14.6</v>
      </c>
      <c r="L866" s="99">
        <v>10.1</v>
      </c>
      <c r="M866" s="99">
        <v>211.5</v>
      </c>
      <c r="N866" s="99">
        <v>62432</v>
      </c>
      <c r="O866" s="99">
        <v>40968</v>
      </c>
      <c r="P866" s="99">
        <f t="shared" si="26"/>
        <v>0</v>
      </c>
      <c r="Q866" s="99" t="b">
        <f t="shared" ca="1" si="27"/>
        <v>0</v>
      </c>
    </row>
    <row r="867" spans="1:17" s="103" customFormat="1">
      <c r="A867" s="95">
        <v>46122.010416666664</v>
      </c>
      <c r="B867" s="96">
        <v>46122.010416666664</v>
      </c>
      <c r="C867" s="99">
        <v>24.9</v>
      </c>
      <c r="D867" s="99">
        <v>100</v>
      </c>
      <c r="E867" s="99">
        <v>13.2</v>
      </c>
      <c r="F867" s="99">
        <v>10.9</v>
      </c>
      <c r="G867" s="99">
        <v>431.8</v>
      </c>
      <c r="H867" s="99">
        <v>14.9</v>
      </c>
      <c r="I867" s="99">
        <v>10.5</v>
      </c>
      <c r="J867" s="99">
        <v>200</v>
      </c>
      <c r="K867" s="99">
        <v>14.6</v>
      </c>
      <c r="L867" s="99">
        <v>10.4</v>
      </c>
      <c r="M867" s="99">
        <v>209.1</v>
      </c>
      <c r="N867" s="99">
        <v>62432</v>
      </c>
      <c r="O867" s="99">
        <v>40968</v>
      </c>
      <c r="P867" s="99">
        <f t="shared" si="26"/>
        <v>0</v>
      </c>
      <c r="Q867" s="99" t="b">
        <f t="shared" ca="1" si="27"/>
        <v>0</v>
      </c>
    </row>
    <row r="868" spans="1:17" s="103" customFormat="1">
      <c r="A868" s="95">
        <v>46122.020833333336</v>
      </c>
      <c r="B868" s="96">
        <v>46122.020833333336</v>
      </c>
      <c r="C868" s="99">
        <v>24.9</v>
      </c>
      <c r="D868" s="99">
        <v>100</v>
      </c>
      <c r="E868" s="99">
        <v>13.8</v>
      </c>
      <c r="F868" s="99">
        <v>11.1</v>
      </c>
      <c r="G868" s="99">
        <v>431.8</v>
      </c>
      <c r="H868" s="99">
        <v>14.9</v>
      </c>
      <c r="I868" s="99">
        <v>10.5</v>
      </c>
      <c r="J868" s="99">
        <v>200</v>
      </c>
      <c r="K868" s="99">
        <v>14.7</v>
      </c>
      <c r="L868" s="99">
        <v>10.4</v>
      </c>
      <c r="M868" s="99">
        <v>213.2</v>
      </c>
      <c r="N868" s="99">
        <v>62432</v>
      </c>
      <c r="O868" s="99">
        <v>40968</v>
      </c>
      <c r="P868" s="99">
        <f t="shared" si="26"/>
        <v>0</v>
      </c>
      <c r="Q868" s="99" t="b">
        <f t="shared" ca="1" si="27"/>
        <v>0</v>
      </c>
    </row>
    <row r="869" spans="1:17" s="103" customFormat="1">
      <c r="A869" s="95">
        <v>46122.03125</v>
      </c>
      <c r="B869" s="96">
        <v>46122.03125</v>
      </c>
      <c r="C869" s="99">
        <v>25</v>
      </c>
      <c r="D869" s="99">
        <v>100</v>
      </c>
      <c r="E869" s="99">
        <v>13.8</v>
      </c>
      <c r="F869" s="99">
        <v>11.1</v>
      </c>
      <c r="G869" s="99">
        <v>476.8</v>
      </c>
      <c r="H869" s="99">
        <v>15.3</v>
      </c>
      <c r="I869" s="99">
        <v>10.6</v>
      </c>
      <c r="J869" s="99">
        <v>200</v>
      </c>
      <c r="K869" s="99">
        <v>15</v>
      </c>
      <c r="L869" s="99">
        <v>10.5</v>
      </c>
      <c r="M869" s="99">
        <v>213.4</v>
      </c>
      <c r="N869" s="99">
        <v>62432</v>
      </c>
      <c r="O869" s="99">
        <v>40968</v>
      </c>
      <c r="P869" s="99">
        <f t="shared" si="26"/>
        <v>0</v>
      </c>
      <c r="Q869" s="99" t="b">
        <f t="shared" ca="1" si="27"/>
        <v>0</v>
      </c>
    </row>
    <row r="870" spans="1:17" s="103" customFormat="1">
      <c r="A870" s="95">
        <v>46122.041666666664</v>
      </c>
      <c r="B870" s="96">
        <v>46122.041666666664</v>
      </c>
      <c r="C870" s="99">
        <v>25</v>
      </c>
      <c r="D870" s="99">
        <v>100</v>
      </c>
      <c r="E870" s="99">
        <v>14.1</v>
      </c>
      <c r="F870" s="99">
        <v>11.3</v>
      </c>
      <c r="G870" s="99">
        <v>476.8</v>
      </c>
      <c r="H870" s="99">
        <v>15.2</v>
      </c>
      <c r="I870" s="99">
        <v>10.7</v>
      </c>
      <c r="J870" s="99">
        <v>200</v>
      </c>
      <c r="K870" s="99">
        <v>14.9</v>
      </c>
      <c r="L870" s="99">
        <v>10.5</v>
      </c>
      <c r="M870" s="99">
        <v>205.2</v>
      </c>
      <c r="N870" s="99">
        <v>62432</v>
      </c>
      <c r="O870" s="99">
        <v>40968</v>
      </c>
      <c r="P870" s="99">
        <f t="shared" si="26"/>
        <v>0</v>
      </c>
      <c r="Q870" s="99" t="b">
        <f t="shared" ca="1" si="27"/>
        <v>0</v>
      </c>
    </row>
    <row r="871" spans="1:17" s="103" customFormat="1">
      <c r="A871" s="95">
        <v>46122.052083333336</v>
      </c>
      <c r="B871" s="96">
        <v>46122.052083333336</v>
      </c>
      <c r="C871" s="99">
        <v>25</v>
      </c>
      <c r="D871" s="99">
        <v>100</v>
      </c>
      <c r="E871" s="99">
        <v>14.1</v>
      </c>
      <c r="F871" s="99">
        <v>11.2</v>
      </c>
      <c r="G871" s="99">
        <v>472.3</v>
      </c>
      <c r="H871" s="99">
        <v>15.4</v>
      </c>
      <c r="I871" s="99">
        <v>10.6</v>
      </c>
      <c r="J871" s="99">
        <v>200</v>
      </c>
      <c r="K871" s="99">
        <v>15.3</v>
      </c>
      <c r="L871" s="99">
        <v>10.6</v>
      </c>
      <c r="M871" s="99">
        <v>207.3</v>
      </c>
      <c r="N871" s="99">
        <v>62432</v>
      </c>
      <c r="O871" s="99">
        <v>40968</v>
      </c>
      <c r="P871" s="99">
        <f t="shared" si="26"/>
        <v>0</v>
      </c>
      <c r="Q871" s="99" t="b">
        <f t="shared" ca="1" si="27"/>
        <v>0</v>
      </c>
    </row>
    <row r="872" spans="1:17" s="103" customFormat="1">
      <c r="A872" s="95">
        <v>46122.0625</v>
      </c>
      <c r="B872" s="96">
        <v>46122.0625</v>
      </c>
      <c r="C872" s="99">
        <v>24.9</v>
      </c>
      <c r="D872" s="99">
        <v>100</v>
      </c>
      <c r="E872" s="99">
        <v>14.1</v>
      </c>
      <c r="F872" s="99">
        <v>11.2</v>
      </c>
      <c r="G872" s="99">
        <v>459.7</v>
      </c>
      <c r="H872" s="99">
        <v>15.7</v>
      </c>
      <c r="I872" s="99">
        <v>10.7</v>
      </c>
      <c r="J872" s="99">
        <v>200</v>
      </c>
      <c r="K872" s="99">
        <v>15.4</v>
      </c>
      <c r="L872" s="99">
        <v>10.6</v>
      </c>
      <c r="M872" s="99">
        <v>206.2</v>
      </c>
      <c r="N872" s="99">
        <v>62432</v>
      </c>
      <c r="O872" s="99">
        <v>40968</v>
      </c>
      <c r="P872" s="99">
        <f t="shared" si="26"/>
        <v>0</v>
      </c>
      <c r="Q872" s="99" t="b">
        <f t="shared" ca="1" si="27"/>
        <v>0</v>
      </c>
    </row>
    <row r="873" spans="1:17" s="103" customFormat="1">
      <c r="A873" s="95">
        <v>46122.072916666664</v>
      </c>
      <c r="B873" s="96">
        <v>46122.072916666664</v>
      </c>
      <c r="C873" s="99">
        <v>24.9</v>
      </c>
      <c r="D873" s="99">
        <v>100</v>
      </c>
      <c r="E873" s="99">
        <v>14.4</v>
      </c>
      <c r="F873" s="99">
        <v>10.9</v>
      </c>
      <c r="G873" s="99">
        <v>459.7</v>
      </c>
      <c r="H873" s="99">
        <v>15.5</v>
      </c>
      <c r="I873" s="99">
        <v>9.5</v>
      </c>
      <c r="J873" s="99">
        <v>200</v>
      </c>
      <c r="K873" s="99">
        <v>15.2</v>
      </c>
      <c r="L873" s="99">
        <v>9.6</v>
      </c>
      <c r="M873" s="99">
        <v>210.9</v>
      </c>
      <c r="N873" s="99">
        <v>62432</v>
      </c>
      <c r="O873" s="99">
        <v>40968</v>
      </c>
      <c r="P873" s="99">
        <f t="shared" si="26"/>
        <v>0</v>
      </c>
      <c r="Q873" s="99" t="b">
        <f t="shared" ca="1" si="27"/>
        <v>0</v>
      </c>
    </row>
    <row r="874" spans="1:17" s="103" customFormat="1">
      <c r="A874" s="95">
        <v>46122.083333333336</v>
      </c>
      <c r="B874" s="96">
        <v>46122.083333333336</v>
      </c>
      <c r="C874" s="99">
        <v>24.9</v>
      </c>
      <c r="D874" s="99">
        <v>100</v>
      </c>
      <c r="E874" s="99">
        <v>14</v>
      </c>
      <c r="F874" s="99">
        <v>10.199999999999999</v>
      </c>
      <c r="G874" s="99">
        <v>508.3</v>
      </c>
      <c r="H874" s="99">
        <v>15.6</v>
      </c>
      <c r="I874" s="99">
        <v>9.1</v>
      </c>
      <c r="J874" s="99">
        <v>200</v>
      </c>
      <c r="K874" s="99">
        <v>15.4</v>
      </c>
      <c r="L874" s="99">
        <v>9</v>
      </c>
      <c r="M874" s="99">
        <v>206</v>
      </c>
      <c r="N874" s="99">
        <v>62432</v>
      </c>
      <c r="O874" s="99">
        <v>40968</v>
      </c>
      <c r="P874" s="99">
        <f t="shared" si="26"/>
        <v>0</v>
      </c>
      <c r="Q874" s="99" t="b">
        <f t="shared" ca="1" si="27"/>
        <v>0</v>
      </c>
    </row>
    <row r="875" spans="1:17" s="103" customFormat="1">
      <c r="A875" s="95">
        <v>46122.09375</v>
      </c>
      <c r="B875" s="96">
        <v>46122.09375</v>
      </c>
      <c r="C875" s="99">
        <v>24.9</v>
      </c>
      <c r="D875" s="99">
        <v>100</v>
      </c>
      <c r="E875" s="99">
        <v>14</v>
      </c>
      <c r="F875" s="99">
        <v>10.199999999999999</v>
      </c>
      <c r="G875" s="99">
        <v>442.6</v>
      </c>
      <c r="H875" s="99">
        <v>15.3</v>
      </c>
      <c r="I875" s="99">
        <v>9</v>
      </c>
      <c r="J875" s="99">
        <v>200</v>
      </c>
      <c r="K875" s="99">
        <v>15</v>
      </c>
      <c r="L875" s="99">
        <v>8.8000000000000007</v>
      </c>
      <c r="M875" s="99">
        <v>208.1</v>
      </c>
      <c r="N875" s="99">
        <v>62432</v>
      </c>
      <c r="O875" s="99">
        <v>40968</v>
      </c>
      <c r="P875" s="99">
        <f t="shared" si="26"/>
        <v>0</v>
      </c>
      <c r="Q875" s="99" t="b">
        <f t="shared" ca="1" si="27"/>
        <v>0</v>
      </c>
    </row>
    <row r="876" spans="1:17" s="103" customFormat="1">
      <c r="A876" s="95">
        <v>46122.104166666664</v>
      </c>
      <c r="B876" s="96">
        <v>46122.104166666664</v>
      </c>
      <c r="C876" s="99">
        <v>24.8</v>
      </c>
      <c r="D876" s="99">
        <v>100</v>
      </c>
      <c r="E876" s="99">
        <v>13.6</v>
      </c>
      <c r="F876" s="99">
        <v>10</v>
      </c>
      <c r="G876" s="99">
        <v>442.6</v>
      </c>
      <c r="H876" s="99">
        <v>14.9</v>
      </c>
      <c r="I876" s="99">
        <v>8.8000000000000007</v>
      </c>
      <c r="J876" s="99">
        <v>200</v>
      </c>
      <c r="K876" s="99">
        <v>14.6</v>
      </c>
      <c r="L876" s="99">
        <v>8.6999999999999993</v>
      </c>
      <c r="M876" s="99">
        <v>206.9</v>
      </c>
      <c r="N876" s="99">
        <v>62432</v>
      </c>
      <c r="O876" s="99">
        <v>40968</v>
      </c>
      <c r="P876" s="99">
        <f t="shared" si="26"/>
        <v>0</v>
      </c>
      <c r="Q876" s="99" t="b">
        <f t="shared" ca="1" si="27"/>
        <v>0</v>
      </c>
    </row>
    <row r="877" spans="1:17" s="103" customFormat="1">
      <c r="A877" s="95">
        <v>46122.114583333336</v>
      </c>
      <c r="B877" s="96">
        <v>46122.114583333336</v>
      </c>
      <c r="C877" s="99">
        <v>24.9</v>
      </c>
      <c r="D877" s="99">
        <v>100</v>
      </c>
      <c r="E877" s="99">
        <v>13.6</v>
      </c>
      <c r="F877" s="99">
        <v>10</v>
      </c>
      <c r="G877" s="99">
        <v>421</v>
      </c>
      <c r="H877" s="99">
        <v>14.8</v>
      </c>
      <c r="I877" s="99">
        <v>8.6999999999999993</v>
      </c>
      <c r="J877" s="99">
        <v>200</v>
      </c>
      <c r="K877" s="99">
        <v>14.5</v>
      </c>
      <c r="L877" s="99">
        <v>8.6999999999999993</v>
      </c>
      <c r="M877" s="99">
        <v>205.2</v>
      </c>
      <c r="N877" s="99">
        <v>62432</v>
      </c>
      <c r="O877" s="99">
        <v>40968</v>
      </c>
      <c r="P877" s="99">
        <f t="shared" si="26"/>
        <v>0</v>
      </c>
      <c r="Q877" s="99" t="b">
        <f t="shared" ca="1" si="27"/>
        <v>0</v>
      </c>
    </row>
    <row r="878" spans="1:17" s="103" customFormat="1">
      <c r="A878" s="95">
        <v>46122.125</v>
      </c>
      <c r="B878" s="96">
        <v>46122.125</v>
      </c>
      <c r="C878" s="99">
        <v>24.8</v>
      </c>
      <c r="D878" s="99">
        <v>100</v>
      </c>
      <c r="E878" s="99">
        <v>13.3</v>
      </c>
      <c r="F878" s="99">
        <v>9.9</v>
      </c>
      <c r="G878" s="99">
        <v>421</v>
      </c>
      <c r="H878" s="99">
        <v>14.4</v>
      </c>
      <c r="I878" s="99">
        <v>9.1</v>
      </c>
      <c r="J878" s="99">
        <v>200</v>
      </c>
      <c r="K878" s="99">
        <v>14.2</v>
      </c>
      <c r="L878" s="99">
        <v>8.9</v>
      </c>
      <c r="M878" s="99">
        <v>203</v>
      </c>
      <c r="N878" s="99">
        <v>62432</v>
      </c>
      <c r="O878" s="99">
        <v>40968</v>
      </c>
      <c r="P878" s="99">
        <f t="shared" si="26"/>
        <v>0</v>
      </c>
      <c r="Q878" s="99" t="b">
        <f t="shared" ca="1" si="27"/>
        <v>0</v>
      </c>
    </row>
    <row r="879" spans="1:17" s="103" customFormat="1">
      <c r="A879" s="95">
        <v>46122.135416666664</v>
      </c>
      <c r="B879" s="96">
        <v>46122.135416666664</v>
      </c>
      <c r="C879" s="99">
        <v>24.8</v>
      </c>
      <c r="D879" s="99">
        <v>100</v>
      </c>
      <c r="E879" s="99">
        <v>13.2</v>
      </c>
      <c r="F879" s="99">
        <v>10.8</v>
      </c>
      <c r="G879" s="99">
        <v>534.4</v>
      </c>
      <c r="H879" s="99">
        <v>14</v>
      </c>
      <c r="I879" s="99">
        <v>10.3</v>
      </c>
      <c r="J879" s="99">
        <v>200</v>
      </c>
      <c r="K879" s="99">
        <v>13.7</v>
      </c>
      <c r="L879" s="99">
        <v>10.199999999999999</v>
      </c>
      <c r="M879" s="99">
        <v>195.3</v>
      </c>
      <c r="N879" s="99">
        <v>62432</v>
      </c>
      <c r="O879" s="99">
        <v>40968</v>
      </c>
      <c r="P879" s="99">
        <f t="shared" si="26"/>
        <v>0</v>
      </c>
      <c r="Q879" s="99" t="b">
        <f t="shared" ca="1" si="27"/>
        <v>0</v>
      </c>
    </row>
    <row r="880" spans="1:17" s="103" customFormat="1">
      <c r="A880" s="95">
        <v>46122.145833333336</v>
      </c>
      <c r="B880" s="96">
        <v>46122.145833333336</v>
      </c>
      <c r="C880" s="99">
        <v>24.8</v>
      </c>
      <c r="D880" s="99">
        <v>100</v>
      </c>
      <c r="E880" s="99">
        <v>13.2</v>
      </c>
      <c r="F880" s="99">
        <v>10.8</v>
      </c>
      <c r="G880" s="99">
        <v>456.1</v>
      </c>
      <c r="H880" s="99">
        <v>13.9</v>
      </c>
      <c r="I880" s="99">
        <v>10.5</v>
      </c>
      <c r="J880" s="99">
        <v>200</v>
      </c>
      <c r="K880" s="99">
        <v>13.6</v>
      </c>
      <c r="L880" s="99">
        <v>10.4</v>
      </c>
      <c r="M880" s="99">
        <v>195.3</v>
      </c>
      <c r="N880" s="99">
        <v>62432</v>
      </c>
      <c r="O880" s="99">
        <v>40968</v>
      </c>
      <c r="P880" s="99">
        <f t="shared" si="26"/>
        <v>0</v>
      </c>
      <c r="Q880" s="99" t="b">
        <f t="shared" ca="1" si="27"/>
        <v>0</v>
      </c>
    </row>
    <row r="881" spans="1:17" s="103" customFormat="1">
      <c r="A881" s="95">
        <v>46122.15625</v>
      </c>
      <c r="B881" s="96">
        <v>46122.15625</v>
      </c>
      <c r="C881" s="99">
        <v>24.8</v>
      </c>
      <c r="D881" s="99">
        <v>100</v>
      </c>
      <c r="E881" s="99">
        <v>13.5</v>
      </c>
      <c r="F881" s="99">
        <v>10.9</v>
      </c>
      <c r="G881" s="99">
        <v>456.1</v>
      </c>
      <c r="H881" s="99">
        <v>14.2</v>
      </c>
      <c r="I881" s="99">
        <v>10.4</v>
      </c>
      <c r="J881" s="99">
        <v>200</v>
      </c>
      <c r="K881" s="99">
        <v>13.9</v>
      </c>
      <c r="L881" s="99">
        <v>10.3</v>
      </c>
      <c r="M881" s="99">
        <v>198.3</v>
      </c>
      <c r="N881" s="99">
        <v>62432</v>
      </c>
      <c r="O881" s="99">
        <v>40968</v>
      </c>
      <c r="P881" s="99">
        <f t="shared" si="26"/>
        <v>0</v>
      </c>
      <c r="Q881" s="99" t="b">
        <f t="shared" ca="1" si="27"/>
        <v>0</v>
      </c>
    </row>
    <row r="882" spans="1:17" s="103" customFormat="1">
      <c r="A882" s="95">
        <v>46122.166666666664</v>
      </c>
      <c r="B882" s="96">
        <v>46122.166666666664</v>
      </c>
      <c r="C882" s="99">
        <v>24.8</v>
      </c>
      <c r="D882" s="99">
        <v>100</v>
      </c>
      <c r="E882" s="99">
        <v>13.8</v>
      </c>
      <c r="F882" s="99">
        <v>11.1</v>
      </c>
      <c r="G882" s="99">
        <v>475</v>
      </c>
      <c r="H882" s="99">
        <v>14.3</v>
      </c>
      <c r="I882" s="99">
        <v>10.5</v>
      </c>
      <c r="J882" s="99">
        <v>200</v>
      </c>
      <c r="K882" s="99">
        <v>14.1</v>
      </c>
      <c r="L882" s="99">
        <v>10.4</v>
      </c>
      <c r="M882" s="99">
        <v>201.6</v>
      </c>
      <c r="N882" s="99">
        <v>62432</v>
      </c>
      <c r="O882" s="99">
        <v>40968</v>
      </c>
      <c r="P882" s="99">
        <f t="shared" si="26"/>
        <v>0</v>
      </c>
      <c r="Q882" s="99" t="b">
        <f t="shared" ca="1" si="27"/>
        <v>0</v>
      </c>
    </row>
    <row r="883" spans="1:17" s="103" customFormat="1">
      <c r="A883" s="95">
        <v>46122.177083333336</v>
      </c>
      <c r="B883" s="96">
        <v>46122.177083333336</v>
      </c>
      <c r="C883" s="99">
        <v>24.8</v>
      </c>
      <c r="D883" s="99">
        <v>100</v>
      </c>
      <c r="E883" s="99">
        <v>13.8</v>
      </c>
      <c r="F883" s="99">
        <v>11.1</v>
      </c>
      <c r="G883" s="99">
        <v>457.9</v>
      </c>
      <c r="H883" s="99">
        <v>14.3</v>
      </c>
      <c r="I883" s="99">
        <v>10.6</v>
      </c>
      <c r="J883" s="99">
        <v>200</v>
      </c>
      <c r="K883" s="99">
        <v>14</v>
      </c>
      <c r="L883" s="99">
        <v>10.4</v>
      </c>
      <c r="M883" s="99">
        <v>200.5</v>
      </c>
      <c r="N883" s="99">
        <v>62432</v>
      </c>
      <c r="O883" s="99">
        <v>40968</v>
      </c>
      <c r="P883" s="99">
        <f t="shared" si="26"/>
        <v>0</v>
      </c>
      <c r="Q883" s="99" t="b">
        <f t="shared" ca="1" si="27"/>
        <v>0</v>
      </c>
    </row>
    <row r="884" spans="1:17" s="103" customFormat="1">
      <c r="A884" s="95">
        <v>46122.1875</v>
      </c>
      <c r="B884" s="96">
        <v>46122.1875</v>
      </c>
      <c r="C884" s="99">
        <v>24.8</v>
      </c>
      <c r="D884" s="99">
        <v>100</v>
      </c>
      <c r="E884" s="99">
        <v>13.8</v>
      </c>
      <c r="F884" s="99">
        <v>11.1</v>
      </c>
      <c r="G884" s="99">
        <v>457.9</v>
      </c>
      <c r="H884" s="99">
        <v>14.7</v>
      </c>
      <c r="I884" s="99">
        <v>10.5</v>
      </c>
      <c r="J884" s="99">
        <v>200</v>
      </c>
      <c r="K884" s="99">
        <v>14.4</v>
      </c>
      <c r="L884" s="99">
        <v>10.4</v>
      </c>
      <c r="M884" s="99">
        <v>201.8</v>
      </c>
      <c r="N884" s="99">
        <v>62432</v>
      </c>
      <c r="O884" s="99">
        <v>40968</v>
      </c>
      <c r="P884" s="99">
        <f t="shared" si="26"/>
        <v>0</v>
      </c>
      <c r="Q884" s="99" t="b">
        <f t="shared" ca="1" si="27"/>
        <v>0</v>
      </c>
    </row>
    <row r="885" spans="1:17" s="103" customFormat="1">
      <c r="A885" s="95">
        <v>46122.197916666664</v>
      </c>
      <c r="B885" s="96">
        <v>46122.197916666664</v>
      </c>
      <c r="C885" s="99">
        <v>24.8</v>
      </c>
      <c r="D885" s="99">
        <v>100</v>
      </c>
      <c r="E885" s="99">
        <v>13.8</v>
      </c>
      <c r="F885" s="99">
        <v>11.1</v>
      </c>
      <c r="G885" s="99">
        <v>478.6</v>
      </c>
      <c r="H885" s="99">
        <v>15</v>
      </c>
      <c r="I885" s="99">
        <v>10.7</v>
      </c>
      <c r="J885" s="99">
        <v>200</v>
      </c>
      <c r="K885" s="99">
        <v>14.7</v>
      </c>
      <c r="L885" s="99">
        <v>10.5</v>
      </c>
      <c r="M885" s="99">
        <v>198.7</v>
      </c>
      <c r="N885" s="99">
        <v>62432</v>
      </c>
      <c r="O885" s="99">
        <v>40968</v>
      </c>
      <c r="P885" s="99">
        <f t="shared" si="26"/>
        <v>0</v>
      </c>
      <c r="Q885" s="99" t="b">
        <f t="shared" ca="1" si="27"/>
        <v>0</v>
      </c>
    </row>
    <row r="886" spans="1:17" s="103" customFormat="1">
      <c r="A886" s="95">
        <v>46122.208333333336</v>
      </c>
      <c r="B886" s="96">
        <v>46122.208333333336</v>
      </c>
      <c r="C886" s="99">
        <v>24.8</v>
      </c>
      <c r="D886" s="99">
        <v>100</v>
      </c>
      <c r="E886" s="99">
        <v>14.1</v>
      </c>
      <c r="F886" s="99">
        <v>11.2</v>
      </c>
      <c r="G886" s="99">
        <v>478.6</v>
      </c>
      <c r="H886" s="99">
        <v>15</v>
      </c>
      <c r="I886" s="99">
        <v>10.7</v>
      </c>
      <c r="J886" s="99">
        <v>200</v>
      </c>
      <c r="K886" s="99">
        <v>14.8</v>
      </c>
      <c r="L886" s="99">
        <v>10.6</v>
      </c>
      <c r="M886" s="99">
        <v>205.6</v>
      </c>
      <c r="N886" s="99">
        <v>62432</v>
      </c>
      <c r="O886" s="99">
        <v>40968</v>
      </c>
      <c r="P886" s="99">
        <f t="shared" si="26"/>
        <v>0</v>
      </c>
      <c r="Q886" s="99" t="b">
        <f t="shared" ca="1" si="27"/>
        <v>0</v>
      </c>
    </row>
    <row r="887" spans="1:17" s="103" customFormat="1">
      <c r="A887" s="95">
        <v>46122.21875</v>
      </c>
      <c r="B887" s="96">
        <v>46122.21875</v>
      </c>
      <c r="C887" s="99">
        <v>24.8</v>
      </c>
      <c r="D887" s="99">
        <v>100</v>
      </c>
      <c r="E887" s="99">
        <v>14.2</v>
      </c>
      <c r="F887" s="99">
        <v>11.3</v>
      </c>
      <c r="G887" s="99">
        <v>480.4</v>
      </c>
      <c r="H887" s="99">
        <v>15.1</v>
      </c>
      <c r="I887" s="99">
        <v>10.5</v>
      </c>
      <c r="J887" s="99">
        <v>200</v>
      </c>
      <c r="K887" s="99">
        <v>14.9</v>
      </c>
      <c r="L887" s="99">
        <v>10.5</v>
      </c>
      <c r="M887" s="99">
        <v>208.1</v>
      </c>
      <c r="N887" s="99">
        <v>62432</v>
      </c>
      <c r="O887" s="99">
        <v>40968</v>
      </c>
      <c r="P887" s="99">
        <f t="shared" si="26"/>
        <v>0</v>
      </c>
      <c r="Q887" s="99" t="b">
        <f t="shared" ca="1" si="27"/>
        <v>0</v>
      </c>
    </row>
    <row r="888" spans="1:17" s="103" customFormat="1">
      <c r="A888" s="95">
        <v>46122.229166666664</v>
      </c>
      <c r="B888" s="96">
        <v>46122.229166666664</v>
      </c>
      <c r="C888" s="99">
        <v>24.8</v>
      </c>
      <c r="D888" s="99">
        <v>100</v>
      </c>
      <c r="E888" s="99">
        <v>14.2</v>
      </c>
      <c r="F888" s="99">
        <v>11.3</v>
      </c>
      <c r="G888" s="99">
        <v>507.4</v>
      </c>
      <c r="H888" s="99">
        <v>15.2</v>
      </c>
      <c r="I888" s="99">
        <v>9.3000000000000007</v>
      </c>
      <c r="J888" s="99">
        <v>200</v>
      </c>
      <c r="K888" s="99">
        <v>15</v>
      </c>
      <c r="L888" s="99">
        <v>9.3000000000000007</v>
      </c>
      <c r="M888" s="99">
        <v>210.7</v>
      </c>
      <c r="N888" s="99">
        <v>62432</v>
      </c>
      <c r="O888" s="99">
        <v>40968</v>
      </c>
      <c r="P888" s="99">
        <f t="shared" si="26"/>
        <v>0</v>
      </c>
      <c r="Q888" s="99" t="b">
        <f t="shared" ca="1" si="27"/>
        <v>0</v>
      </c>
    </row>
    <row r="889" spans="1:17" s="103" customFormat="1">
      <c r="A889" s="95">
        <v>46122.239583333336</v>
      </c>
      <c r="B889" s="96">
        <v>46122.239583333336</v>
      </c>
      <c r="C889" s="99">
        <v>24.8</v>
      </c>
      <c r="D889" s="99">
        <v>100</v>
      </c>
      <c r="E889" s="99">
        <v>14</v>
      </c>
      <c r="F889" s="99">
        <v>10.3</v>
      </c>
      <c r="G889" s="99">
        <v>507.4</v>
      </c>
      <c r="H889" s="99">
        <v>15.4</v>
      </c>
      <c r="I889" s="99">
        <v>9</v>
      </c>
      <c r="J889" s="99">
        <v>200</v>
      </c>
      <c r="K889" s="99">
        <v>15.1</v>
      </c>
      <c r="L889" s="99">
        <v>8.9</v>
      </c>
      <c r="M889" s="99">
        <v>213.4</v>
      </c>
      <c r="N889" s="99">
        <v>62432</v>
      </c>
      <c r="O889" s="99">
        <v>40968</v>
      </c>
      <c r="P889" s="99">
        <f t="shared" si="26"/>
        <v>0</v>
      </c>
      <c r="Q889" s="99" t="b">
        <f t="shared" ca="1" si="27"/>
        <v>0</v>
      </c>
    </row>
    <row r="890" spans="1:17" s="103" customFormat="1">
      <c r="A890" s="95">
        <v>46122.25</v>
      </c>
      <c r="B890" s="96">
        <v>46122.25</v>
      </c>
      <c r="C890" s="99">
        <v>24.9</v>
      </c>
      <c r="D890" s="99">
        <v>100</v>
      </c>
      <c r="E890" s="99">
        <v>13.9</v>
      </c>
      <c r="F890" s="99">
        <v>10.199999999999999</v>
      </c>
      <c r="G890" s="99">
        <v>505.6</v>
      </c>
      <c r="H890" s="99">
        <v>15.3</v>
      </c>
      <c r="I890" s="99">
        <v>9.1</v>
      </c>
      <c r="J890" s="99">
        <v>200</v>
      </c>
      <c r="K890" s="99">
        <v>15</v>
      </c>
      <c r="L890" s="99">
        <v>9</v>
      </c>
      <c r="M890" s="99">
        <v>214.2</v>
      </c>
      <c r="N890" s="99">
        <v>62432</v>
      </c>
      <c r="O890" s="99">
        <v>40968</v>
      </c>
      <c r="P890" s="99">
        <f t="shared" si="26"/>
        <v>0</v>
      </c>
      <c r="Q890" s="99" t="b">
        <f t="shared" ca="1" si="27"/>
        <v>0</v>
      </c>
    </row>
    <row r="891" spans="1:17" s="103" customFormat="1">
      <c r="A891" s="95">
        <v>46122.260416666664</v>
      </c>
      <c r="B891" s="96">
        <v>46122.260416666664</v>
      </c>
      <c r="C891" s="99">
        <v>24.8</v>
      </c>
      <c r="D891" s="99">
        <v>100</v>
      </c>
      <c r="E891" s="99">
        <v>13.9</v>
      </c>
      <c r="F891" s="99">
        <v>10.199999999999999</v>
      </c>
      <c r="G891" s="99">
        <v>457</v>
      </c>
      <c r="H891" s="99">
        <v>15.2</v>
      </c>
      <c r="I891" s="99">
        <v>9</v>
      </c>
      <c r="J891" s="99">
        <v>200</v>
      </c>
      <c r="K891" s="99">
        <v>14.9</v>
      </c>
      <c r="L891" s="99">
        <v>8.9</v>
      </c>
      <c r="M891" s="99">
        <v>215.6</v>
      </c>
      <c r="N891" s="99">
        <v>62432</v>
      </c>
      <c r="O891" s="99">
        <v>40968</v>
      </c>
      <c r="P891" s="99">
        <f t="shared" si="26"/>
        <v>0</v>
      </c>
      <c r="Q891" s="99" t="b">
        <f t="shared" ca="1" si="27"/>
        <v>0</v>
      </c>
    </row>
    <row r="892" spans="1:17" s="103" customFormat="1">
      <c r="A892" s="95">
        <v>46122.270833333336</v>
      </c>
      <c r="B892" s="96">
        <v>46122.270833333336</v>
      </c>
      <c r="C892" s="99">
        <v>24.8</v>
      </c>
      <c r="D892" s="99">
        <v>100</v>
      </c>
      <c r="E892" s="99">
        <v>13.8</v>
      </c>
      <c r="F892" s="99">
        <v>10.1</v>
      </c>
      <c r="G892" s="99">
        <v>457</v>
      </c>
      <c r="H892" s="99">
        <v>15.4</v>
      </c>
      <c r="I892" s="99">
        <v>9</v>
      </c>
      <c r="J892" s="99">
        <v>200</v>
      </c>
      <c r="K892" s="99">
        <v>15.1</v>
      </c>
      <c r="L892" s="99">
        <v>8.9</v>
      </c>
      <c r="M892" s="99">
        <v>214.4</v>
      </c>
      <c r="N892" s="99">
        <v>62432</v>
      </c>
      <c r="O892" s="99">
        <v>40968</v>
      </c>
      <c r="P892" s="99">
        <f t="shared" si="26"/>
        <v>0</v>
      </c>
      <c r="Q892" s="99" t="b">
        <f t="shared" ca="1" si="27"/>
        <v>0</v>
      </c>
    </row>
    <row r="893" spans="1:17" s="103" customFormat="1">
      <c r="A893" s="95">
        <v>46122.28125</v>
      </c>
      <c r="B893" s="96">
        <v>46122.28125</v>
      </c>
      <c r="C893" s="99">
        <v>24.8</v>
      </c>
      <c r="D893" s="99">
        <v>100</v>
      </c>
      <c r="E893" s="99">
        <v>13.8</v>
      </c>
      <c r="F893" s="99">
        <v>10.1</v>
      </c>
      <c r="G893" s="99">
        <v>497.5</v>
      </c>
      <c r="H893" s="99">
        <v>15</v>
      </c>
      <c r="I893" s="99">
        <v>9</v>
      </c>
      <c r="J893" s="99">
        <v>200</v>
      </c>
      <c r="K893" s="99">
        <v>14.9</v>
      </c>
      <c r="L893" s="99">
        <v>8.9</v>
      </c>
      <c r="M893" s="99">
        <v>217.4</v>
      </c>
      <c r="N893" s="99">
        <v>62432</v>
      </c>
      <c r="O893" s="99">
        <v>40968</v>
      </c>
      <c r="P893" s="99">
        <f t="shared" si="26"/>
        <v>0</v>
      </c>
      <c r="Q893" s="99" t="b">
        <f t="shared" ca="1" si="27"/>
        <v>0</v>
      </c>
    </row>
    <row r="894" spans="1:17" s="103" customFormat="1">
      <c r="A894" s="95">
        <v>46122.291666666664</v>
      </c>
      <c r="B894" s="96">
        <v>46122.291666666664</v>
      </c>
      <c r="C894" s="99">
        <v>24.8</v>
      </c>
      <c r="D894" s="99">
        <v>100</v>
      </c>
      <c r="E894" s="99">
        <v>13.8</v>
      </c>
      <c r="F894" s="99">
        <v>10.1</v>
      </c>
      <c r="G894" s="99">
        <v>497.5</v>
      </c>
      <c r="H894" s="99">
        <v>14.9</v>
      </c>
      <c r="I894" s="99">
        <v>9.1999999999999993</v>
      </c>
      <c r="J894" s="99">
        <v>200</v>
      </c>
      <c r="K894" s="99">
        <v>14.6</v>
      </c>
      <c r="L894" s="99">
        <v>9.1</v>
      </c>
      <c r="M894" s="99">
        <v>214.8</v>
      </c>
      <c r="N894" s="99">
        <v>62432</v>
      </c>
      <c r="O894" s="99">
        <v>40968</v>
      </c>
      <c r="P894" s="99">
        <f t="shared" si="26"/>
        <v>0</v>
      </c>
      <c r="Q894" s="99" t="b">
        <f t="shared" ca="1" si="27"/>
        <v>0</v>
      </c>
    </row>
    <row r="895" spans="1:17" s="103" customFormat="1">
      <c r="A895" s="95">
        <v>46122.302083333336</v>
      </c>
      <c r="B895" s="96">
        <v>46122.302083333336</v>
      </c>
      <c r="C895" s="99">
        <v>24.5</v>
      </c>
      <c r="D895" s="99">
        <v>100</v>
      </c>
      <c r="E895" s="99">
        <v>13.8</v>
      </c>
      <c r="F895" s="99">
        <v>10.1</v>
      </c>
      <c r="G895" s="99">
        <v>497.5</v>
      </c>
      <c r="H895" s="99">
        <v>15.2</v>
      </c>
      <c r="I895" s="99">
        <v>9.3000000000000007</v>
      </c>
      <c r="J895" s="99">
        <v>200</v>
      </c>
      <c r="K895" s="99">
        <v>14.6</v>
      </c>
      <c r="L895" s="99">
        <v>9.1999999999999993</v>
      </c>
      <c r="M895" s="99">
        <v>218.9</v>
      </c>
      <c r="N895" s="99">
        <v>62448.2</v>
      </c>
      <c r="O895" s="99">
        <v>40978</v>
      </c>
      <c r="P895" s="99">
        <f t="shared" si="26"/>
        <v>26.19999999999709</v>
      </c>
      <c r="Q895" s="99" t="b">
        <f t="shared" ca="1" si="27"/>
        <v>0</v>
      </c>
    </row>
    <row r="896" spans="1:17" s="103" customFormat="1">
      <c r="A896" s="95">
        <v>46122.3125</v>
      </c>
      <c r="B896" s="96">
        <v>46122.3125</v>
      </c>
      <c r="C896" s="99">
        <v>24.9</v>
      </c>
      <c r="D896" s="99">
        <v>100</v>
      </c>
      <c r="E896" s="99">
        <v>13.8</v>
      </c>
      <c r="F896" s="99">
        <v>10.1</v>
      </c>
      <c r="G896" s="99">
        <v>517.29999999999995</v>
      </c>
      <c r="H896" s="99">
        <v>14.8</v>
      </c>
      <c r="I896" s="99">
        <v>8.5</v>
      </c>
      <c r="J896" s="99">
        <v>200</v>
      </c>
      <c r="K896" s="99">
        <v>14.9</v>
      </c>
      <c r="L896" s="99">
        <v>8.4</v>
      </c>
      <c r="M896" s="99">
        <v>219.3</v>
      </c>
      <c r="N896" s="99">
        <v>62464.5</v>
      </c>
      <c r="O896" s="99">
        <v>40988</v>
      </c>
      <c r="P896" s="99">
        <f t="shared" si="26"/>
        <v>26.30000000000291</v>
      </c>
      <c r="Q896" s="99" t="b">
        <f t="shared" ca="1" si="27"/>
        <v>0</v>
      </c>
    </row>
    <row r="897" spans="1:17" s="103" customFormat="1">
      <c r="A897" s="95">
        <v>46122.322916666664</v>
      </c>
      <c r="B897" s="96">
        <v>46122.322916666664</v>
      </c>
      <c r="C897" s="99">
        <v>25.1</v>
      </c>
      <c r="D897" s="99">
        <v>100</v>
      </c>
      <c r="E897" s="99">
        <v>13.8</v>
      </c>
      <c r="F897" s="99">
        <v>9</v>
      </c>
      <c r="G897" s="99">
        <v>517.29999999999995</v>
      </c>
      <c r="H897" s="99">
        <v>13.6</v>
      </c>
      <c r="I897" s="99">
        <v>8.1999999999999993</v>
      </c>
      <c r="J897" s="99">
        <v>200</v>
      </c>
      <c r="K897" s="99">
        <v>15</v>
      </c>
      <c r="L897" s="99">
        <v>8.1</v>
      </c>
      <c r="M897" s="99">
        <v>221.1</v>
      </c>
      <c r="N897" s="99">
        <v>62480.800000000003</v>
      </c>
      <c r="O897" s="99">
        <v>40998</v>
      </c>
      <c r="P897" s="99">
        <f t="shared" si="26"/>
        <v>26.30000000000291</v>
      </c>
      <c r="Q897" s="99" t="b">
        <f t="shared" ca="1" si="27"/>
        <v>0</v>
      </c>
    </row>
    <row r="898" spans="1:17" s="103" customFormat="1">
      <c r="A898" s="95">
        <v>46122.333333333336</v>
      </c>
      <c r="B898" s="96">
        <v>46122.333333333336</v>
      </c>
      <c r="C898" s="99">
        <v>25.5</v>
      </c>
      <c r="D898" s="99">
        <v>100</v>
      </c>
      <c r="E898" s="99">
        <v>13.7</v>
      </c>
      <c r="F898" s="99">
        <v>9</v>
      </c>
      <c r="G898" s="99">
        <v>485.8</v>
      </c>
      <c r="H898" s="99">
        <v>14.1</v>
      </c>
      <c r="I898" s="99">
        <v>8.6999999999999993</v>
      </c>
      <c r="J898" s="99">
        <v>200</v>
      </c>
      <c r="K898" s="99">
        <v>14.8</v>
      </c>
      <c r="L898" s="99">
        <v>8.6</v>
      </c>
      <c r="M898" s="99">
        <v>250.8</v>
      </c>
      <c r="N898" s="99">
        <v>62497</v>
      </c>
      <c r="O898" s="99">
        <v>41008</v>
      </c>
      <c r="P898" s="99">
        <f t="shared" ref="P898:P961" si="28">(N898-N897)+(O898-O897)</f>
        <v>26.19999999999709</v>
      </c>
      <c r="Q898" s="99" t="b">
        <f t="shared" ref="Q898:Q961" ca="1" si="29">AND((A898&gt;=(TODAY()-1)),A898&lt;=TODAY())</f>
        <v>0</v>
      </c>
    </row>
    <row r="899" spans="1:17" s="103" customFormat="1">
      <c r="A899" s="95">
        <v>46122.34375</v>
      </c>
      <c r="B899" s="96">
        <v>46122.34375</v>
      </c>
      <c r="C899" s="99">
        <v>25.8</v>
      </c>
      <c r="D899" s="99">
        <v>100</v>
      </c>
      <c r="E899" s="99">
        <v>13.7</v>
      </c>
      <c r="F899" s="99">
        <v>9</v>
      </c>
      <c r="G899" s="99">
        <v>485.8</v>
      </c>
      <c r="H899" s="99">
        <v>15.2</v>
      </c>
      <c r="I899" s="99">
        <v>8.1</v>
      </c>
      <c r="J899" s="99">
        <v>150</v>
      </c>
      <c r="K899" s="99">
        <v>14.7</v>
      </c>
      <c r="L899" s="99">
        <v>8.4</v>
      </c>
      <c r="M899" s="99">
        <v>256.10000000000002</v>
      </c>
      <c r="N899" s="99">
        <v>62526.5</v>
      </c>
      <c r="O899" s="99">
        <v>41027.199999999997</v>
      </c>
      <c r="P899" s="99">
        <f t="shared" si="28"/>
        <v>48.69999999999709</v>
      </c>
      <c r="Q899" s="99" t="b">
        <f t="shared" ca="1" si="29"/>
        <v>0</v>
      </c>
    </row>
    <row r="900" spans="1:17" s="103" customFormat="1">
      <c r="A900" s="95">
        <v>46122.354166666664</v>
      </c>
      <c r="B900" s="96">
        <v>46122.354166666664</v>
      </c>
      <c r="C900" s="99">
        <v>26</v>
      </c>
      <c r="D900" s="99">
        <v>98.1</v>
      </c>
      <c r="E900" s="99">
        <v>14.1</v>
      </c>
      <c r="F900" s="99">
        <v>8.1999999999999993</v>
      </c>
      <c r="G900" s="99">
        <v>555.1</v>
      </c>
      <c r="H900" s="99">
        <v>15.3</v>
      </c>
      <c r="I900" s="99">
        <v>8.1999999999999993</v>
      </c>
      <c r="J900" s="99">
        <v>152.30000000000001</v>
      </c>
      <c r="K900" s="99">
        <v>14.9</v>
      </c>
      <c r="L900" s="99">
        <v>8.1</v>
      </c>
      <c r="M900" s="99">
        <v>257.3</v>
      </c>
      <c r="N900" s="99">
        <v>62556</v>
      </c>
      <c r="O900" s="99">
        <v>41046.5</v>
      </c>
      <c r="P900" s="99">
        <f t="shared" si="28"/>
        <v>48.80000000000291</v>
      </c>
      <c r="Q900" s="99" t="b">
        <f t="shared" ca="1" si="29"/>
        <v>0</v>
      </c>
    </row>
    <row r="901" spans="1:17" s="103" customFormat="1">
      <c r="A901" s="95">
        <v>46122.364583333336</v>
      </c>
      <c r="B901" s="96">
        <v>46122.364583333336</v>
      </c>
      <c r="C901" s="99">
        <v>26.3</v>
      </c>
      <c r="D901" s="99">
        <v>95.6</v>
      </c>
      <c r="E901" s="99">
        <v>14.1</v>
      </c>
      <c r="F901" s="99">
        <v>8.1999999999999993</v>
      </c>
      <c r="G901" s="99">
        <v>537.1</v>
      </c>
      <c r="H901" s="99">
        <v>15</v>
      </c>
      <c r="I901" s="99">
        <v>8.1999999999999993</v>
      </c>
      <c r="J901" s="99">
        <v>152.9</v>
      </c>
      <c r="K901" s="99">
        <v>14.6</v>
      </c>
      <c r="L901" s="99">
        <v>7.9</v>
      </c>
      <c r="M901" s="99">
        <v>259.10000000000002</v>
      </c>
      <c r="N901" s="99">
        <v>62585.5</v>
      </c>
      <c r="O901" s="99">
        <v>41065.800000000003</v>
      </c>
      <c r="P901" s="99">
        <f t="shared" si="28"/>
        <v>48.80000000000291</v>
      </c>
      <c r="Q901" s="99" t="b">
        <f t="shared" ca="1" si="29"/>
        <v>0</v>
      </c>
    </row>
    <row r="902" spans="1:17" s="103" customFormat="1">
      <c r="A902" s="95">
        <v>46122.375</v>
      </c>
      <c r="B902" s="96">
        <v>46122.375</v>
      </c>
      <c r="C902" s="99">
        <v>26.6</v>
      </c>
      <c r="D902" s="99">
        <v>93.8</v>
      </c>
      <c r="E902" s="99">
        <v>14.2</v>
      </c>
      <c r="F902" s="99">
        <v>8.1999999999999993</v>
      </c>
      <c r="G902" s="99">
        <v>537.1</v>
      </c>
      <c r="H902" s="99">
        <v>14.9</v>
      </c>
      <c r="I902" s="99">
        <v>8.5</v>
      </c>
      <c r="J902" s="99">
        <v>149.4</v>
      </c>
      <c r="K902" s="99">
        <v>14.6</v>
      </c>
      <c r="L902" s="99">
        <v>8</v>
      </c>
      <c r="M902" s="99">
        <v>253.6</v>
      </c>
      <c r="N902" s="99">
        <v>62615</v>
      </c>
      <c r="O902" s="99">
        <v>41085</v>
      </c>
      <c r="P902" s="99">
        <f t="shared" si="28"/>
        <v>48.69999999999709</v>
      </c>
      <c r="Q902" s="99" t="b">
        <f t="shared" ca="1" si="29"/>
        <v>0</v>
      </c>
    </row>
    <row r="903" spans="1:17" s="103" customFormat="1">
      <c r="A903" s="95">
        <v>46122.385416666664</v>
      </c>
      <c r="B903" s="96">
        <v>46122.385416666664</v>
      </c>
      <c r="C903" s="99">
        <v>26.4</v>
      </c>
      <c r="D903" s="99">
        <v>93.5</v>
      </c>
      <c r="E903" s="99">
        <v>14.2</v>
      </c>
      <c r="F903" s="99">
        <v>8.3000000000000007</v>
      </c>
      <c r="G903" s="99">
        <v>521.79999999999995</v>
      </c>
      <c r="H903" s="99">
        <v>14.9</v>
      </c>
      <c r="I903" s="99">
        <v>8.5</v>
      </c>
      <c r="J903" s="99">
        <v>147.1</v>
      </c>
      <c r="K903" s="99">
        <v>14.6</v>
      </c>
      <c r="L903" s="99">
        <v>8.1</v>
      </c>
      <c r="M903" s="99">
        <v>256.7</v>
      </c>
      <c r="N903" s="99">
        <v>62642.8</v>
      </c>
      <c r="O903" s="99">
        <v>41102.800000000003</v>
      </c>
      <c r="P903" s="99">
        <f t="shared" si="28"/>
        <v>45.600000000005821</v>
      </c>
      <c r="Q903" s="99" t="b">
        <f t="shared" ca="1" si="29"/>
        <v>0</v>
      </c>
    </row>
    <row r="904" spans="1:17" s="103" customFormat="1">
      <c r="A904" s="95">
        <v>46122.395833333336</v>
      </c>
      <c r="B904" s="96">
        <v>46122.395833333336</v>
      </c>
      <c r="C904" s="99">
        <v>26.4</v>
      </c>
      <c r="D904" s="99">
        <v>93.9</v>
      </c>
      <c r="E904" s="99">
        <v>14.2</v>
      </c>
      <c r="F904" s="99">
        <v>8.3000000000000007</v>
      </c>
      <c r="G904" s="99">
        <v>534.4</v>
      </c>
      <c r="H904" s="99">
        <v>14.8</v>
      </c>
      <c r="I904" s="99">
        <v>8.6999999999999993</v>
      </c>
      <c r="J904" s="99">
        <v>156.1</v>
      </c>
      <c r="K904" s="99">
        <v>14.5</v>
      </c>
      <c r="L904" s="99">
        <v>8.1</v>
      </c>
      <c r="M904" s="99">
        <v>261.8</v>
      </c>
      <c r="N904" s="99">
        <v>62670.5</v>
      </c>
      <c r="O904" s="99">
        <v>41120.5</v>
      </c>
      <c r="P904" s="99">
        <f t="shared" si="28"/>
        <v>45.399999999994179</v>
      </c>
      <c r="Q904" s="99" t="b">
        <f t="shared" ca="1" si="29"/>
        <v>0</v>
      </c>
    </row>
    <row r="905" spans="1:17" s="103" customFormat="1">
      <c r="A905" s="95">
        <v>46122.40625</v>
      </c>
      <c r="B905" s="96">
        <v>46122.40625</v>
      </c>
      <c r="C905" s="99">
        <v>26.3</v>
      </c>
      <c r="D905" s="99">
        <v>94.5</v>
      </c>
      <c r="E905" s="99">
        <v>14.4</v>
      </c>
      <c r="F905" s="99">
        <v>8.8000000000000007</v>
      </c>
      <c r="G905" s="99">
        <v>534.4</v>
      </c>
      <c r="H905" s="99">
        <v>14.8</v>
      </c>
      <c r="I905" s="99">
        <v>9</v>
      </c>
      <c r="J905" s="99">
        <v>154.9</v>
      </c>
      <c r="K905" s="99">
        <v>14.5</v>
      </c>
      <c r="L905" s="99">
        <v>8.4</v>
      </c>
      <c r="M905" s="99">
        <v>266.7</v>
      </c>
      <c r="N905" s="99">
        <v>62698.2</v>
      </c>
      <c r="O905" s="99">
        <v>41138.199999999997</v>
      </c>
      <c r="P905" s="99">
        <f t="shared" si="28"/>
        <v>45.399999999994179</v>
      </c>
      <c r="Q905" s="99" t="b">
        <f t="shared" ca="1" si="29"/>
        <v>0</v>
      </c>
    </row>
    <row r="906" spans="1:17" s="103" customFormat="1">
      <c r="A906" s="95">
        <v>46122.416666666664</v>
      </c>
      <c r="B906" s="96">
        <v>46122.416666666664</v>
      </c>
      <c r="C906" s="99">
        <v>26.4</v>
      </c>
      <c r="D906" s="99">
        <v>94.3</v>
      </c>
      <c r="E906" s="99">
        <v>14.4</v>
      </c>
      <c r="F906" s="99">
        <v>8.8000000000000007</v>
      </c>
      <c r="G906" s="99">
        <v>525.4</v>
      </c>
      <c r="H906" s="99">
        <v>14.9</v>
      </c>
      <c r="I906" s="99">
        <v>9.1</v>
      </c>
      <c r="J906" s="99">
        <v>149.69999999999999</v>
      </c>
      <c r="K906" s="99">
        <v>14.6</v>
      </c>
      <c r="L906" s="99">
        <v>8.5</v>
      </c>
      <c r="M906" s="99">
        <v>264.2</v>
      </c>
      <c r="N906" s="99">
        <v>62726</v>
      </c>
      <c r="O906" s="99">
        <v>41156</v>
      </c>
      <c r="P906" s="99">
        <f t="shared" si="28"/>
        <v>45.600000000005821</v>
      </c>
      <c r="Q906" s="99" t="b">
        <f t="shared" ca="1" si="29"/>
        <v>0</v>
      </c>
    </row>
    <row r="907" spans="1:17" s="103" customFormat="1">
      <c r="A907" s="95">
        <v>46122.427083333336</v>
      </c>
      <c r="B907" s="96">
        <v>46122.427083333336</v>
      </c>
      <c r="C907" s="99">
        <v>26.4</v>
      </c>
      <c r="D907" s="99">
        <v>94</v>
      </c>
      <c r="E907" s="99">
        <v>14.4</v>
      </c>
      <c r="F907" s="99">
        <v>8.8000000000000007</v>
      </c>
      <c r="G907" s="99">
        <v>525.4</v>
      </c>
      <c r="H907" s="99">
        <v>14.9</v>
      </c>
      <c r="I907" s="99">
        <v>9.1</v>
      </c>
      <c r="J907" s="99">
        <v>153.5</v>
      </c>
      <c r="K907" s="99">
        <v>14.7</v>
      </c>
      <c r="L907" s="99">
        <v>8.5</v>
      </c>
      <c r="M907" s="99">
        <v>270.7</v>
      </c>
      <c r="N907" s="99">
        <v>62757.2</v>
      </c>
      <c r="O907" s="99">
        <v>41176</v>
      </c>
      <c r="P907" s="99">
        <f t="shared" si="28"/>
        <v>51.19999999999709</v>
      </c>
      <c r="Q907" s="99" t="b">
        <f t="shared" ca="1" si="29"/>
        <v>0</v>
      </c>
    </row>
    <row r="908" spans="1:17" s="103" customFormat="1">
      <c r="A908" s="95">
        <v>46122.4375</v>
      </c>
      <c r="B908" s="96">
        <v>46122.4375</v>
      </c>
      <c r="C908" s="99">
        <v>26.4</v>
      </c>
      <c r="D908" s="99">
        <v>94</v>
      </c>
      <c r="E908" s="99">
        <v>14.4</v>
      </c>
      <c r="F908" s="99">
        <v>8.9</v>
      </c>
      <c r="G908" s="99">
        <v>496.6</v>
      </c>
      <c r="H908" s="99">
        <v>15</v>
      </c>
      <c r="I908" s="99">
        <v>9.1999999999999993</v>
      </c>
      <c r="J908" s="99">
        <v>160.19999999999999</v>
      </c>
      <c r="K908" s="99">
        <v>14.7</v>
      </c>
      <c r="L908" s="99">
        <v>8.6</v>
      </c>
      <c r="M908" s="99">
        <v>267.3</v>
      </c>
      <c r="N908" s="99">
        <v>62788.5</v>
      </c>
      <c r="O908" s="99">
        <v>41196</v>
      </c>
      <c r="P908" s="99">
        <f t="shared" si="28"/>
        <v>51.30000000000291</v>
      </c>
      <c r="Q908" s="99" t="b">
        <f t="shared" ca="1" si="29"/>
        <v>0</v>
      </c>
    </row>
    <row r="909" spans="1:17" s="103" customFormat="1">
      <c r="A909" s="95">
        <v>46122.447916666664</v>
      </c>
      <c r="B909" s="96">
        <v>46122.447916666664</v>
      </c>
      <c r="C909" s="99">
        <v>26.4</v>
      </c>
      <c r="D909" s="99">
        <v>94.9</v>
      </c>
      <c r="E909" s="99">
        <v>14.4</v>
      </c>
      <c r="F909" s="99">
        <v>8.9</v>
      </c>
      <c r="G909" s="99">
        <v>535.29999999999995</v>
      </c>
      <c r="H909" s="99">
        <v>15.1</v>
      </c>
      <c r="I909" s="99">
        <v>9.4</v>
      </c>
      <c r="J909" s="99">
        <v>162.5</v>
      </c>
      <c r="K909" s="99">
        <v>14.8</v>
      </c>
      <c r="L909" s="99">
        <v>8.6999999999999993</v>
      </c>
      <c r="M909" s="99">
        <v>267.89999999999998</v>
      </c>
      <c r="N909" s="99">
        <v>62819.8</v>
      </c>
      <c r="O909" s="99">
        <v>41216</v>
      </c>
      <c r="P909" s="99">
        <f t="shared" si="28"/>
        <v>51.30000000000291</v>
      </c>
      <c r="Q909" s="99" t="b">
        <f t="shared" ca="1" si="29"/>
        <v>0</v>
      </c>
    </row>
    <row r="910" spans="1:17" s="103" customFormat="1">
      <c r="A910" s="95">
        <v>46122.458333333336</v>
      </c>
      <c r="B910" s="96">
        <v>46122.458333333336</v>
      </c>
      <c r="C910" s="99">
        <v>26.3</v>
      </c>
      <c r="D910" s="99">
        <v>94.6</v>
      </c>
      <c r="E910" s="99">
        <v>14.5</v>
      </c>
      <c r="F910" s="99">
        <v>9.1999999999999993</v>
      </c>
      <c r="G910" s="99">
        <v>535.29999999999995</v>
      </c>
      <c r="H910" s="99">
        <v>15.1</v>
      </c>
      <c r="I910" s="99">
        <v>9.5</v>
      </c>
      <c r="J910" s="99">
        <v>159.30000000000001</v>
      </c>
      <c r="K910" s="99">
        <v>14.8</v>
      </c>
      <c r="L910" s="99">
        <v>8.8000000000000007</v>
      </c>
      <c r="M910" s="99">
        <v>265.89999999999998</v>
      </c>
      <c r="N910" s="99">
        <v>62851</v>
      </c>
      <c r="O910" s="99">
        <v>41236</v>
      </c>
      <c r="P910" s="99">
        <f t="shared" si="28"/>
        <v>51.19999999999709</v>
      </c>
      <c r="Q910" s="99" t="b">
        <f t="shared" ca="1" si="29"/>
        <v>0</v>
      </c>
    </row>
    <row r="911" spans="1:17" s="103" customFormat="1">
      <c r="A911" s="95">
        <v>46122.46875</v>
      </c>
      <c r="B911" s="96">
        <v>46122.46875</v>
      </c>
      <c r="C911" s="99">
        <v>26.5</v>
      </c>
      <c r="D911" s="99">
        <v>95.1</v>
      </c>
      <c r="E911" s="99">
        <v>14.6</v>
      </c>
      <c r="F911" s="99">
        <v>9.3000000000000007</v>
      </c>
      <c r="G911" s="99">
        <v>514.6</v>
      </c>
      <c r="H911" s="99">
        <v>15.1</v>
      </c>
      <c r="I911" s="99">
        <v>9.6</v>
      </c>
      <c r="J911" s="99">
        <v>160.80000000000001</v>
      </c>
      <c r="K911" s="99">
        <v>14.8</v>
      </c>
      <c r="L911" s="99">
        <v>8.9</v>
      </c>
      <c r="M911" s="99">
        <v>267.10000000000002</v>
      </c>
      <c r="N911" s="99">
        <v>62880.800000000003</v>
      </c>
      <c r="O911" s="99">
        <v>41255</v>
      </c>
      <c r="P911" s="99">
        <f t="shared" si="28"/>
        <v>48.80000000000291</v>
      </c>
      <c r="Q911" s="99" t="b">
        <f t="shared" ca="1" si="29"/>
        <v>0</v>
      </c>
    </row>
    <row r="912" spans="1:17" s="103" customFormat="1">
      <c r="A912" s="95">
        <v>46122.479166666664</v>
      </c>
      <c r="B912" s="96">
        <v>46122.479166666664</v>
      </c>
      <c r="C912" s="99">
        <v>26.4</v>
      </c>
      <c r="D912" s="99">
        <v>95.1</v>
      </c>
      <c r="E912" s="99">
        <v>14.6</v>
      </c>
      <c r="F912" s="99">
        <v>9.3000000000000007</v>
      </c>
      <c r="G912" s="99">
        <v>469.6</v>
      </c>
      <c r="H912" s="99">
        <v>15.3</v>
      </c>
      <c r="I912" s="99">
        <v>8.8000000000000007</v>
      </c>
      <c r="J912" s="99">
        <v>162.80000000000001</v>
      </c>
      <c r="K912" s="99">
        <v>15</v>
      </c>
      <c r="L912" s="99">
        <v>8.5</v>
      </c>
      <c r="M912" s="99">
        <v>268.89999999999998</v>
      </c>
      <c r="N912" s="99">
        <v>62910.5</v>
      </c>
      <c r="O912" s="99">
        <v>41274</v>
      </c>
      <c r="P912" s="99">
        <f t="shared" si="28"/>
        <v>48.69999999999709</v>
      </c>
      <c r="Q912" s="99" t="b">
        <f t="shared" ca="1" si="29"/>
        <v>0</v>
      </c>
    </row>
    <row r="913" spans="1:17" s="103" customFormat="1">
      <c r="A913" s="95">
        <v>46122.489583333336</v>
      </c>
      <c r="B913" s="96">
        <v>46122.489583333336</v>
      </c>
      <c r="C913" s="99">
        <v>26.3</v>
      </c>
      <c r="D913" s="99">
        <v>95.6</v>
      </c>
      <c r="E913" s="99">
        <v>14.6</v>
      </c>
      <c r="F913" s="99">
        <v>8</v>
      </c>
      <c r="G913" s="99">
        <v>469.6</v>
      </c>
      <c r="H913" s="99">
        <v>15.3</v>
      </c>
      <c r="I913" s="99">
        <v>8.4</v>
      </c>
      <c r="J913" s="99">
        <v>164.2</v>
      </c>
      <c r="K913" s="99">
        <v>15.1</v>
      </c>
      <c r="L913" s="99">
        <v>8.1999999999999993</v>
      </c>
      <c r="M913" s="99">
        <v>269.3</v>
      </c>
      <c r="N913" s="99">
        <v>62940.2</v>
      </c>
      <c r="O913" s="99">
        <v>41293</v>
      </c>
      <c r="P913" s="99">
        <f t="shared" si="28"/>
        <v>48.69999999999709</v>
      </c>
      <c r="Q913" s="99" t="b">
        <f t="shared" ca="1" si="29"/>
        <v>0</v>
      </c>
    </row>
    <row r="914" spans="1:17" s="103" customFormat="1">
      <c r="A914" s="95">
        <v>46122.5</v>
      </c>
      <c r="B914" s="96">
        <v>46122.5</v>
      </c>
      <c r="C914" s="99">
        <v>26.5</v>
      </c>
      <c r="D914" s="99">
        <v>94.9</v>
      </c>
      <c r="E914" s="99">
        <v>14.1</v>
      </c>
      <c r="F914" s="99">
        <v>7.8</v>
      </c>
      <c r="G914" s="99">
        <v>486.7</v>
      </c>
      <c r="H914" s="99">
        <v>15.3</v>
      </c>
      <c r="I914" s="99">
        <v>8.3000000000000007</v>
      </c>
      <c r="J914" s="99">
        <v>166.9</v>
      </c>
      <c r="K914" s="99">
        <v>15</v>
      </c>
      <c r="L914" s="99">
        <v>8.1</v>
      </c>
      <c r="M914" s="99">
        <v>272.60000000000002</v>
      </c>
      <c r="N914" s="99">
        <v>62970</v>
      </c>
      <c r="O914" s="99">
        <v>41312</v>
      </c>
      <c r="P914" s="99">
        <f t="shared" si="28"/>
        <v>48.80000000000291</v>
      </c>
      <c r="Q914" s="99" t="b">
        <f t="shared" ca="1" si="29"/>
        <v>0</v>
      </c>
    </row>
    <row r="915" spans="1:17" s="103" customFormat="1">
      <c r="A915" s="95">
        <v>46122.510416666664</v>
      </c>
      <c r="B915" s="96">
        <v>46122.510416666664</v>
      </c>
      <c r="C915" s="99">
        <v>26.3</v>
      </c>
      <c r="D915" s="99">
        <v>94.9</v>
      </c>
      <c r="E915" s="99">
        <v>14.1</v>
      </c>
      <c r="F915" s="99">
        <v>7.8</v>
      </c>
      <c r="G915" s="99">
        <v>486.7</v>
      </c>
      <c r="H915" s="99">
        <v>15.2</v>
      </c>
      <c r="I915" s="99">
        <v>8.1999999999999993</v>
      </c>
      <c r="J915" s="99">
        <v>164.2</v>
      </c>
      <c r="K915" s="99">
        <v>14.9</v>
      </c>
      <c r="L915" s="99">
        <v>8.1</v>
      </c>
      <c r="M915" s="99">
        <v>271.10000000000002</v>
      </c>
      <c r="N915" s="99">
        <v>62998.5</v>
      </c>
      <c r="O915" s="99">
        <v>41330.5</v>
      </c>
      <c r="P915" s="99">
        <f t="shared" si="28"/>
        <v>47</v>
      </c>
      <c r="Q915" s="99" t="b">
        <f t="shared" ca="1" si="29"/>
        <v>0</v>
      </c>
    </row>
    <row r="916" spans="1:17" s="103" customFormat="1">
      <c r="A916" s="95">
        <v>46122.520833333336</v>
      </c>
      <c r="B916" s="96">
        <v>46122.520833333336</v>
      </c>
      <c r="C916" s="99">
        <v>26.1</v>
      </c>
      <c r="D916" s="99">
        <v>96.1</v>
      </c>
      <c r="E916" s="99">
        <v>14</v>
      </c>
      <c r="F916" s="99">
        <v>7.9</v>
      </c>
      <c r="G916" s="99">
        <v>520</v>
      </c>
      <c r="H916" s="99">
        <v>15</v>
      </c>
      <c r="I916" s="99">
        <v>8.1999999999999993</v>
      </c>
      <c r="J916" s="99">
        <v>164.5</v>
      </c>
      <c r="K916" s="99">
        <v>14.7</v>
      </c>
      <c r="L916" s="99">
        <v>8</v>
      </c>
      <c r="M916" s="99">
        <v>273.2</v>
      </c>
      <c r="N916" s="99">
        <v>63027</v>
      </c>
      <c r="O916" s="99">
        <v>41349</v>
      </c>
      <c r="P916" s="99">
        <f t="shared" si="28"/>
        <v>47</v>
      </c>
      <c r="Q916" s="99" t="b">
        <f t="shared" ca="1" si="29"/>
        <v>0</v>
      </c>
    </row>
    <row r="917" spans="1:17" s="103" customFormat="1">
      <c r="A917" s="95">
        <v>46122.53125</v>
      </c>
      <c r="B917" s="96">
        <v>46122.53125</v>
      </c>
      <c r="C917" s="99">
        <v>26.8</v>
      </c>
      <c r="D917" s="99">
        <v>95.1</v>
      </c>
      <c r="E917" s="99">
        <v>14</v>
      </c>
      <c r="F917" s="99">
        <v>7.9</v>
      </c>
      <c r="G917" s="99">
        <v>515.5</v>
      </c>
      <c r="H917" s="99">
        <v>14.9</v>
      </c>
      <c r="I917" s="99">
        <v>8.1999999999999993</v>
      </c>
      <c r="J917" s="99">
        <v>163.1</v>
      </c>
      <c r="K917" s="99">
        <v>14.6</v>
      </c>
      <c r="L917" s="99">
        <v>7.9</v>
      </c>
      <c r="M917" s="99">
        <v>271.8</v>
      </c>
      <c r="N917" s="99">
        <v>63055.5</v>
      </c>
      <c r="O917" s="99">
        <v>41367.5</v>
      </c>
      <c r="P917" s="99">
        <f t="shared" si="28"/>
        <v>47</v>
      </c>
      <c r="Q917" s="99" t="b">
        <f t="shared" ca="1" si="29"/>
        <v>0</v>
      </c>
    </row>
    <row r="918" spans="1:17" s="103" customFormat="1">
      <c r="A918" s="95">
        <v>46122.541666666664</v>
      </c>
      <c r="B918" s="96">
        <v>46122.541666666664</v>
      </c>
      <c r="C918" s="99">
        <v>26.8</v>
      </c>
      <c r="D918" s="99">
        <v>94.9</v>
      </c>
      <c r="E918" s="99">
        <v>14</v>
      </c>
      <c r="F918" s="99">
        <v>7.9</v>
      </c>
      <c r="G918" s="99">
        <v>515.5</v>
      </c>
      <c r="H918" s="99">
        <v>14.9</v>
      </c>
      <c r="I918" s="99">
        <v>8.3000000000000007</v>
      </c>
      <c r="J918" s="99">
        <v>165.1</v>
      </c>
      <c r="K918" s="99">
        <v>14.6</v>
      </c>
      <c r="L918" s="99">
        <v>8</v>
      </c>
      <c r="M918" s="99">
        <v>269.10000000000002</v>
      </c>
      <c r="N918" s="99">
        <v>63084</v>
      </c>
      <c r="O918" s="99">
        <v>41386</v>
      </c>
      <c r="P918" s="99">
        <f t="shared" si="28"/>
        <v>47</v>
      </c>
      <c r="Q918" s="99" t="b">
        <f t="shared" ca="1" si="29"/>
        <v>0</v>
      </c>
    </row>
    <row r="919" spans="1:17" s="103" customFormat="1">
      <c r="A919" s="95">
        <v>46122.552083333336</v>
      </c>
      <c r="B919" s="96">
        <v>46122.552083333336</v>
      </c>
      <c r="C919" s="99">
        <v>27</v>
      </c>
      <c r="D919" s="99">
        <v>94.3</v>
      </c>
      <c r="E919" s="99">
        <v>14</v>
      </c>
      <c r="F919" s="99">
        <v>7.8</v>
      </c>
      <c r="G919" s="99">
        <v>529</v>
      </c>
      <c r="H919" s="99">
        <v>14.8</v>
      </c>
      <c r="I919" s="99">
        <v>8.3000000000000007</v>
      </c>
      <c r="J919" s="99">
        <v>165.1</v>
      </c>
      <c r="K919" s="99">
        <v>14.5</v>
      </c>
      <c r="L919" s="99">
        <v>8</v>
      </c>
      <c r="M919" s="99">
        <v>269.10000000000002</v>
      </c>
      <c r="N919" s="99">
        <v>63113</v>
      </c>
      <c r="O919" s="99">
        <v>41404.800000000003</v>
      </c>
      <c r="P919" s="99">
        <f t="shared" si="28"/>
        <v>47.80000000000291</v>
      </c>
      <c r="Q919" s="99" t="b">
        <f t="shared" ca="1" si="29"/>
        <v>0</v>
      </c>
    </row>
    <row r="920" spans="1:17" s="103" customFormat="1">
      <c r="A920" s="95">
        <v>46122.5625</v>
      </c>
      <c r="B920" s="96">
        <v>46122.5625</v>
      </c>
      <c r="C920" s="99">
        <v>27.1</v>
      </c>
      <c r="D920" s="99">
        <v>93.8</v>
      </c>
      <c r="E920" s="99">
        <v>14</v>
      </c>
      <c r="F920" s="99">
        <v>7.8</v>
      </c>
      <c r="G920" s="99">
        <v>443.5</v>
      </c>
      <c r="H920" s="99">
        <v>14.8</v>
      </c>
      <c r="I920" s="99">
        <v>8.1999999999999993</v>
      </c>
      <c r="J920" s="99">
        <v>162.5</v>
      </c>
      <c r="K920" s="99">
        <v>14.4</v>
      </c>
      <c r="L920" s="99">
        <v>8</v>
      </c>
      <c r="M920" s="99">
        <v>270.3</v>
      </c>
      <c r="N920" s="99">
        <v>63142</v>
      </c>
      <c r="O920" s="99">
        <v>41423.5</v>
      </c>
      <c r="P920" s="99">
        <f t="shared" si="28"/>
        <v>47.69999999999709</v>
      </c>
      <c r="Q920" s="99" t="b">
        <f t="shared" ca="1" si="29"/>
        <v>0</v>
      </c>
    </row>
    <row r="921" spans="1:17" s="103" customFormat="1">
      <c r="A921" s="95">
        <v>46122.572916666664</v>
      </c>
      <c r="B921" s="96">
        <v>46122.572916666664</v>
      </c>
      <c r="C921" s="99">
        <v>27.2</v>
      </c>
      <c r="D921" s="99">
        <v>93.8</v>
      </c>
      <c r="E921" s="99">
        <v>14</v>
      </c>
      <c r="F921" s="99">
        <v>7.8</v>
      </c>
      <c r="G921" s="99">
        <v>443.5</v>
      </c>
      <c r="H921" s="99">
        <v>14.8</v>
      </c>
      <c r="I921" s="99">
        <v>8.1999999999999993</v>
      </c>
      <c r="J921" s="99">
        <v>164.2</v>
      </c>
      <c r="K921" s="99">
        <v>14.5</v>
      </c>
      <c r="L921" s="99">
        <v>7.9</v>
      </c>
      <c r="M921" s="99">
        <v>273.2</v>
      </c>
      <c r="N921" s="99">
        <v>63171</v>
      </c>
      <c r="O921" s="99">
        <v>41442.199999999997</v>
      </c>
      <c r="P921" s="99">
        <f t="shared" si="28"/>
        <v>47.69999999999709</v>
      </c>
      <c r="Q921" s="99" t="b">
        <f t="shared" ca="1" si="29"/>
        <v>0</v>
      </c>
    </row>
    <row r="922" spans="1:17" s="103" customFormat="1">
      <c r="A922" s="95">
        <v>46122.583333333336</v>
      </c>
      <c r="B922" s="96">
        <v>46122.583333333336</v>
      </c>
      <c r="C922" s="99">
        <v>27.3</v>
      </c>
      <c r="D922" s="99">
        <v>91.7</v>
      </c>
      <c r="E922" s="99">
        <v>14</v>
      </c>
      <c r="F922" s="99">
        <v>7.8</v>
      </c>
      <c r="G922" s="99">
        <v>508.3</v>
      </c>
      <c r="H922" s="99">
        <v>14.8</v>
      </c>
      <c r="I922" s="99">
        <v>8.1999999999999993</v>
      </c>
      <c r="J922" s="99">
        <v>164.8</v>
      </c>
      <c r="K922" s="99">
        <v>14.5</v>
      </c>
      <c r="L922" s="99">
        <v>7.9</v>
      </c>
      <c r="M922" s="99">
        <v>270.89999999999998</v>
      </c>
      <c r="N922" s="99">
        <v>63200</v>
      </c>
      <c r="O922" s="99">
        <v>41461</v>
      </c>
      <c r="P922" s="99">
        <f t="shared" si="28"/>
        <v>47.80000000000291</v>
      </c>
      <c r="Q922" s="99" t="b">
        <f t="shared" ca="1" si="29"/>
        <v>0</v>
      </c>
    </row>
    <row r="923" spans="1:17" s="103" customFormat="1">
      <c r="A923" s="95">
        <v>46122.59375</v>
      </c>
      <c r="B923" s="96">
        <v>46122.59375</v>
      </c>
      <c r="C923" s="99">
        <v>27.2</v>
      </c>
      <c r="D923" s="99">
        <v>91.7</v>
      </c>
      <c r="E923" s="99">
        <v>13.9</v>
      </c>
      <c r="F923" s="99">
        <v>7.8</v>
      </c>
      <c r="G923" s="99">
        <v>508.3</v>
      </c>
      <c r="H923" s="99">
        <v>14.8</v>
      </c>
      <c r="I923" s="99">
        <v>8.1999999999999993</v>
      </c>
      <c r="J923" s="99">
        <v>164.2</v>
      </c>
      <c r="K923" s="99">
        <v>14.5</v>
      </c>
      <c r="L923" s="99">
        <v>7.9</v>
      </c>
      <c r="M923" s="99">
        <v>271.8</v>
      </c>
      <c r="N923" s="99">
        <v>63230.2</v>
      </c>
      <c r="O923" s="99">
        <v>41480.199999999997</v>
      </c>
      <c r="P923" s="99">
        <f t="shared" si="28"/>
        <v>49.399999999994179</v>
      </c>
      <c r="Q923" s="99" t="b">
        <f t="shared" ca="1" si="29"/>
        <v>0</v>
      </c>
    </row>
    <row r="924" spans="1:17" s="103" customFormat="1">
      <c r="A924" s="95">
        <v>46122.604166666664</v>
      </c>
      <c r="B924" s="96">
        <v>46122.604166666664</v>
      </c>
      <c r="C924" s="99">
        <v>27</v>
      </c>
      <c r="D924" s="99">
        <v>93.6</v>
      </c>
      <c r="E924" s="99">
        <v>14.1</v>
      </c>
      <c r="F924" s="99">
        <v>7.9</v>
      </c>
      <c r="G924" s="99">
        <v>506.5</v>
      </c>
      <c r="H924" s="99">
        <v>14.8</v>
      </c>
      <c r="I924" s="99">
        <v>8.3000000000000007</v>
      </c>
      <c r="J924" s="99">
        <v>163.4</v>
      </c>
      <c r="K924" s="99">
        <v>14.5</v>
      </c>
      <c r="L924" s="99">
        <v>8</v>
      </c>
      <c r="M924" s="99">
        <v>270.3</v>
      </c>
      <c r="N924" s="99">
        <v>63260.5</v>
      </c>
      <c r="O924" s="99">
        <v>41499.5</v>
      </c>
      <c r="P924" s="99">
        <f t="shared" si="28"/>
        <v>49.600000000005821</v>
      </c>
      <c r="Q924" s="99" t="b">
        <f t="shared" ca="1" si="29"/>
        <v>0</v>
      </c>
    </row>
    <row r="925" spans="1:17" s="103" customFormat="1">
      <c r="A925" s="95">
        <v>46122.614583333336</v>
      </c>
      <c r="B925" s="96">
        <v>46122.614583333336</v>
      </c>
      <c r="C925" s="99">
        <v>27</v>
      </c>
      <c r="D925" s="99">
        <v>93.9</v>
      </c>
      <c r="E925" s="99">
        <v>14.1</v>
      </c>
      <c r="F925" s="99">
        <v>7.9</v>
      </c>
      <c r="G925" s="99">
        <v>521.79999999999995</v>
      </c>
      <c r="H925" s="99">
        <v>14.8</v>
      </c>
      <c r="I925" s="99">
        <v>8.1999999999999993</v>
      </c>
      <c r="J925" s="99">
        <v>164.2</v>
      </c>
      <c r="K925" s="99">
        <v>14.5</v>
      </c>
      <c r="L925" s="99">
        <v>7.9</v>
      </c>
      <c r="M925" s="99">
        <v>272</v>
      </c>
      <c r="N925" s="99">
        <v>63290.8</v>
      </c>
      <c r="O925" s="99">
        <v>41518.800000000003</v>
      </c>
      <c r="P925" s="99">
        <f t="shared" si="28"/>
        <v>49.600000000005821</v>
      </c>
      <c r="Q925" s="99" t="b">
        <f t="shared" ca="1" si="29"/>
        <v>0</v>
      </c>
    </row>
    <row r="926" spans="1:17" s="103" customFormat="1">
      <c r="A926" s="95">
        <v>46122.625</v>
      </c>
      <c r="B926" s="96">
        <v>46122.625</v>
      </c>
      <c r="C926" s="99">
        <v>27.1</v>
      </c>
      <c r="D926" s="99">
        <v>91.3</v>
      </c>
      <c r="E926" s="99">
        <v>14</v>
      </c>
      <c r="F926" s="99">
        <v>7.8</v>
      </c>
      <c r="G926" s="99">
        <v>521.79999999999995</v>
      </c>
      <c r="H926" s="99">
        <v>14.7</v>
      </c>
      <c r="I926" s="99">
        <v>8.1999999999999993</v>
      </c>
      <c r="J926" s="99">
        <v>162.80000000000001</v>
      </c>
      <c r="K926" s="99">
        <v>14.5</v>
      </c>
      <c r="L926" s="99">
        <v>7.9</v>
      </c>
      <c r="M926" s="99">
        <v>268.5</v>
      </c>
      <c r="N926" s="99">
        <v>63321</v>
      </c>
      <c r="O926" s="99">
        <v>41538</v>
      </c>
      <c r="P926" s="99">
        <f t="shared" si="28"/>
        <v>49.399999999994179</v>
      </c>
      <c r="Q926" s="99" t="b">
        <f t="shared" ca="1" si="29"/>
        <v>0</v>
      </c>
    </row>
    <row r="927" spans="1:17" s="103" customFormat="1">
      <c r="A927" s="95">
        <v>46122.635416666664</v>
      </c>
      <c r="B927" s="96">
        <v>46122.635416666664</v>
      </c>
      <c r="C927" s="99">
        <v>27.4</v>
      </c>
      <c r="D927" s="99">
        <v>89.1</v>
      </c>
      <c r="E927" s="99">
        <v>13.9</v>
      </c>
      <c r="F927" s="99">
        <v>7.8</v>
      </c>
      <c r="G927" s="99">
        <v>508.3</v>
      </c>
      <c r="H927" s="99">
        <v>14.7</v>
      </c>
      <c r="I927" s="99">
        <v>8.1999999999999993</v>
      </c>
      <c r="J927" s="99">
        <v>160.5</v>
      </c>
      <c r="K927" s="99">
        <v>14.4</v>
      </c>
      <c r="L927" s="99">
        <v>7.9</v>
      </c>
      <c r="M927" s="99">
        <v>269.5</v>
      </c>
      <c r="N927" s="99">
        <v>63349.5</v>
      </c>
      <c r="O927" s="99">
        <v>41556.199999999997</v>
      </c>
      <c r="P927" s="99">
        <f t="shared" si="28"/>
        <v>46.69999999999709</v>
      </c>
      <c r="Q927" s="99" t="b">
        <f t="shared" ca="1" si="29"/>
        <v>0</v>
      </c>
    </row>
    <row r="928" spans="1:17" s="103" customFormat="1">
      <c r="A928" s="95">
        <v>46122.645833333336</v>
      </c>
      <c r="B928" s="96">
        <v>46122.645833333336</v>
      </c>
      <c r="C928" s="99">
        <v>27.5</v>
      </c>
      <c r="D928" s="99">
        <v>88.8</v>
      </c>
      <c r="E928" s="99">
        <v>13.9</v>
      </c>
      <c r="F928" s="99">
        <v>7.8</v>
      </c>
      <c r="G928" s="99">
        <v>520.9</v>
      </c>
      <c r="H928" s="99">
        <v>14.7</v>
      </c>
      <c r="I928" s="99">
        <v>8.1999999999999993</v>
      </c>
      <c r="J928" s="99">
        <v>162.5</v>
      </c>
      <c r="K928" s="99">
        <v>14.4</v>
      </c>
      <c r="L928" s="99">
        <v>7.9</v>
      </c>
      <c r="M928" s="99">
        <v>272.39999999999998</v>
      </c>
      <c r="N928" s="99">
        <v>63378</v>
      </c>
      <c r="O928" s="99">
        <v>41574.5</v>
      </c>
      <c r="P928" s="99">
        <f t="shared" si="28"/>
        <v>46.80000000000291</v>
      </c>
      <c r="Q928" s="99" t="b">
        <f t="shared" ca="1" si="29"/>
        <v>0</v>
      </c>
    </row>
    <row r="929" spans="1:17" s="103" customFormat="1">
      <c r="A929" s="95">
        <v>46122.65625</v>
      </c>
      <c r="B929" s="96">
        <v>46122.65625</v>
      </c>
      <c r="C929" s="99">
        <v>27.4</v>
      </c>
      <c r="D929" s="99">
        <v>89.7</v>
      </c>
      <c r="E929" s="99">
        <v>13.8</v>
      </c>
      <c r="F929" s="99">
        <v>7.8</v>
      </c>
      <c r="G929" s="99">
        <v>520.9</v>
      </c>
      <c r="H929" s="99">
        <v>14.6</v>
      </c>
      <c r="I929" s="99">
        <v>8.1999999999999993</v>
      </c>
      <c r="J929" s="99">
        <v>163.69999999999999</v>
      </c>
      <c r="K929" s="99">
        <v>14.3</v>
      </c>
      <c r="L929" s="99">
        <v>7.8</v>
      </c>
      <c r="M929" s="99">
        <v>270.10000000000002</v>
      </c>
      <c r="N929" s="99">
        <v>63406.5</v>
      </c>
      <c r="O929" s="99">
        <v>41592.800000000003</v>
      </c>
      <c r="P929" s="99">
        <f t="shared" si="28"/>
        <v>46.80000000000291</v>
      </c>
      <c r="Q929" s="99" t="b">
        <f t="shared" ca="1" si="29"/>
        <v>0</v>
      </c>
    </row>
    <row r="930" spans="1:17" s="103" customFormat="1">
      <c r="A930" s="95">
        <v>46122.666666666664</v>
      </c>
      <c r="B930" s="96">
        <v>46122.666666666664</v>
      </c>
      <c r="C930" s="99">
        <v>27.3</v>
      </c>
      <c r="D930" s="99">
        <v>90</v>
      </c>
      <c r="E930" s="99">
        <v>13.8</v>
      </c>
      <c r="F930" s="99">
        <v>7.8</v>
      </c>
      <c r="G930" s="99">
        <v>520.9</v>
      </c>
      <c r="H930" s="99">
        <v>14.6</v>
      </c>
      <c r="I930" s="99">
        <v>8.1999999999999993</v>
      </c>
      <c r="J930" s="99">
        <v>161.6</v>
      </c>
      <c r="K930" s="99">
        <v>14.3</v>
      </c>
      <c r="L930" s="99">
        <v>7.8</v>
      </c>
      <c r="M930" s="99">
        <v>268.7</v>
      </c>
      <c r="N930" s="99">
        <v>63435</v>
      </c>
      <c r="O930" s="99">
        <v>41611</v>
      </c>
      <c r="P930" s="99">
        <f t="shared" si="28"/>
        <v>46.69999999999709</v>
      </c>
      <c r="Q930" s="99" t="b">
        <f t="shared" ca="1" si="29"/>
        <v>0</v>
      </c>
    </row>
    <row r="931" spans="1:17" s="103" customFormat="1">
      <c r="A931" s="95">
        <v>46122.677083333336</v>
      </c>
      <c r="B931" s="96">
        <v>46122.677083333336</v>
      </c>
      <c r="C931" s="99">
        <v>27</v>
      </c>
      <c r="D931" s="99">
        <v>91.4</v>
      </c>
      <c r="E931" s="99">
        <v>13.9</v>
      </c>
      <c r="F931" s="99">
        <v>7.8</v>
      </c>
      <c r="G931" s="99">
        <v>520.9</v>
      </c>
      <c r="H931" s="99">
        <v>14.5</v>
      </c>
      <c r="I931" s="99">
        <v>8.1999999999999993</v>
      </c>
      <c r="J931" s="99">
        <v>164.2</v>
      </c>
      <c r="K931" s="99">
        <v>14.3</v>
      </c>
      <c r="L931" s="99">
        <v>7.8</v>
      </c>
      <c r="M931" s="99">
        <v>270.10000000000002</v>
      </c>
      <c r="N931" s="99">
        <v>63463.8</v>
      </c>
      <c r="O931" s="99">
        <v>41629.199999999997</v>
      </c>
      <c r="P931" s="99">
        <f t="shared" si="28"/>
        <v>47</v>
      </c>
      <c r="Q931" s="99" t="b">
        <f t="shared" ca="1" si="29"/>
        <v>0</v>
      </c>
    </row>
    <row r="932" spans="1:17" s="103" customFormat="1">
      <c r="A932" s="95">
        <v>46122.6875</v>
      </c>
      <c r="B932" s="96">
        <v>46122.6875</v>
      </c>
      <c r="C932" s="99">
        <v>26.8</v>
      </c>
      <c r="D932" s="99">
        <v>92.4</v>
      </c>
      <c r="E932" s="99">
        <v>13.8</v>
      </c>
      <c r="F932" s="99">
        <v>7.8</v>
      </c>
      <c r="G932" s="99">
        <v>451.6</v>
      </c>
      <c r="H932" s="99">
        <v>14.5</v>
      </c>
      <c r="I932" s="99">
        <v>8.1999999999999993</v>
      </c>
      <c r="J932" s="99">
        <v>165.1</v>
      </c>
      <c r="K932" s="99">
        <v>14.2</v>
      </c>
      <c r="L932" s="99">
        <v>7.8</v>
      </c>
      <c r="M932" s="99">
        <v>268.89999999999998</v>
      </c>
      <c r="N932" s="99">
        <v>63492.5</v>
      </c>
      <c r="O932" s="99">
        <v>41647.5</v>
      </c>
      <c r="P932" s="99">
        <f t="shared" si="28"/>
        <v>47</v>
      </c>
      <c r="Q932" s="99" t="b">
        <f t="shared" ca="1" si="29"/>
        <v>0</v>
      </c>
    </row>
    <row r="933" spans="1:17" s="103" customFormat="1">
      <c r="A933" s="95">
        <v>46122.697916666664</v>
      </c>
      <c r="B933" s="96">
        <v>46122.697916666664</v>
      </c>
      <c r="C933" s="99">
        <v>26.5</v>
      </c>
      <c r="D933" s="99">
        <v>94.9</v>
      </c>
      <c r="E933" s="99">
        <v>13.8</v>
      </c>
      <c r="F933" s="99">
        <v>7.8</v>
      </c>
      <c r="G933" s="99">
        <v>539.79999999999995</v>
      </c>
      <c r="H933" s="99">
        <v>14.4</v>
      </c>
      <c r="I933" s="99">
        <v>8.1</v>
      </c>
      <c r="J933" s="99">
        <v>167.7</v>
      </c>
      <c r="K933" s="99">
        <v>14.2</v>
      </c>
      <c r="L933" s="99">
        <v>7.8</v>
      </c>
      <c r="M933" s="99">
        <v>273</v>
      </c>
      <c r="N933" s="99">
        <v>63521.2</v>
      </c>
      <c r="O933" s="99">
        <v>41665.800000000003</v>
      </c>
      <c r="P933" s="99">
        <f t="shared" si="28"/>
        <v>47</v>
      </c>
      <c r="Q933" s="99" t="b">
        <f t="shared" ca="1" si="29"/>
        <v>0</v>
      </c>
    </row>
    <row r="934" spans="1:17" s="103" customFormat="1">
      <c r="A934" s="95">
        <v>46122.708333333336</v>
      </c>
      <c r="B934" s="96">
        <v>46122.708333333336</v>
      </c>
      <c r="C934" s="99">
        <v>26.4</v>
      </c>
      <c r="D934" s="99">
        <v>95.9</v>
      </c>
      <c r="E934" s="99">
        <v>13.9</v>
      </c>
      <c r="F934" s="99">
        <v>7.8</v>
      </c>
      <c r="G934" s="99">
        <v>539.79999999999995</v>
      </c>
      <c r="H934" s="99">
        <v>14.5</v>
      </c>
      <c r="I934" s="99">
        <v>8.1999999999999993</v>
      </c>
      <c r="J934" s="99">
        <v>161.6</v>
      </c>
      <c r="K934" s="99">
        <v>14.2</v>
      </c>
      <c r="L934" s="99">
        <v>7.8</v>
      </c>
      <c r="M934" s="99">
        <v>266.5</v>
      </c>
      <c r="N934" s="99">
        <v>63550</v>
      </c>
      <c r="O934" s="99">
        <v>41684</v>
      </c>
      <c r="P934" s="99">
        <f t="shared" si="28"/>
        <v>47</v>
      </c>
      <c r="Q934" s="99" t="b">
        <f t="shared" ca="1" si="29"/>
        <v>0</v>
      </c>
    </row>
    <row r="935" spans="1:17" s="103" customFormat="1">
      <c r="A935" s="95">
        <v>46122.71875</v>
      </c>
      <c r="B935" s="96">
        <v>46122.71875</v>
      </c>
      <c r="C935" s="99">
        <v>26.3</v>
      </c>
      <c r="D935" s="99">
        <v>95.5</v>
      </c>
      <c r="E935" s="99">
        <v>13.7</v>
      </c>
      <c r="F935" s="99">
        <v>7.8</v>
      </c>
      <c r="G935" s="99">
        <v>517.29999999999995</v>
      </c>
      <c r="H935" s="99">
        <v>14.4</v>
      </c>
      <c r="I935" s="99">
        <v>8.1</v>
      </c>
      <c r="J935" s="99">
        <v>161.9</v>
      </c>
      <c r="K935" s="99">
        <v>14.1</v>
      </c>
      <c r="L935" s="99">
        <v>7.7</v>
      </c>
      <c r="M935" s="99">
        <v>266.89999999999998</v>
      </c>
      <c r="N935" s="99">
        <v>63579.8</v>
      </c>
      <c r="O935" s="99">
        <v>41703</v>
      </c>
      <c r="P935" s="99">
        <f t="shared" si="28"/>
        <v>48.80000000000291</v>
      </c>
      <c r="Q935" s="99" t="b">
        <f t="shared" ca="1" si="29"/>
        <v>0</v>
      </c>
    </row>
    <row r="936" spans="1:17" s="103" customFormat="1">
      <c r="A936" s="95">
        <v>46122.729166666664</v>
      </c>
      <c r="B936" s="96">
        <v>46122.729166666664</v>
      </c>
      <c r="C936" s="99">
        <v>26.2</v>
      </c>
      <c r="D936" s="99">
        <v>96.4</v>
      </c>
      <c r="E936" s="99">
        <v>13.7</v>
      </c>
      <c r="F936" s="99">
        <v>7.8</v>
      </c>
      <c r="G936" s="99">
        <v>517.29999999999995</v>
      </c>
      <c r="H936" s="99">
        <v>14.3</v>
      </c>
      <c r="I936" s="99">
        <v>8.1</v>
      </c>
      <c r="J936" s="99">
        <v>164.8</v>
      </c>
      <c r="K936" s="99">
        <v>14</v>
      </c>
      <c r="L936" s="99">
        <v>7.6</v>
      </c>
      <c r="M936" s="99">
        <v>267.5</v>
      </c>
      <c r="N936" s="99">
        <v>63609.5</v>
      </c>
      <c r="O936" s="99">
        <v>41722</v>
      </c>
      <c r="P936" s="99">
        <f t="shared" si="28"/>
        <v>48.69999999999709</v>
      </c>
      <c r="Q936" s="99" t="b">
        <f t="shared" ca="1" si="29"/>
        <v>0</v>
      </c>
    </row>
    <row r="937" spans="1:17" s="103" customFormat="1">
      <c r="A937" s="95">
        <v>46122.739583333336</v>
      </c>
      <c r="B937" s="96">
        <v>46122.739583333336</v>
      </c>
      <c r="C937" s="99">
        <v>26.1</v>
      </c>
      <c r="D937" s="99">
        <v>96.4</v>
      </c>
      <c r="E937" s="99">
        <v>13.6</v>
      </c>
      <c r="F937" s="99">
        <v>7.7</v>
      </c>
      <c r="G937" s="99">
        <v>448</v>
      </c>
      <c r="H937" s="99">
        <v>14.2</v>
      </c>
      <c r="I937" s="99">
        <v>8</v>
      </c>
      <c r="J937" s="99">
        <v>163.4</v>
      </c>
      <c r="K937" s="99">
        <v>13.9</v>
      </c>
      <c r="L937" s="99">
        <v>7.6</v>
      </c>
      <c r="M937" s="99">
        <v>265</v>
      </c>
      <c r="N937" s="99">
        <v>63639.199999999997</v>
      </c>
      <c r="O937" s="99">
        <v>41741</v>
      </c>
      <c r="P937" s="99">
        <f t="shared" si="28"/>
        <v>48.69999999999709</v>
      </c>
      <c r="Q937" s="99" t="b">
        <f t="shared" ca="1" si="29"/>
        <v>0</v>
      </c>
    </row>
    <row r="938" spans="1:17" s="103" customFormat="1">
      <c r="A938" s="95">
        <v>46122.75</v>
      </c>
      <c r="B938" s="96">
        <v>46122.75</v>
      </c>
      <c r="C938" s="99">
        <v>26</v>
      </c>
      <c r="D938" s="99">
        <v>97.4</v>
      </c>
      <c r="E938" s="99">
        <v>13.6</v>
      </c>
      <c r="F938" s="99">
        <v>7.7</v>
      </c>
      <c r="G938" s="99">
        <v>497.5</v>
      </c>
      <c r="H938" s="99">
        <v>14.2</v>
      </c>
      <c r="I938" s="99">
        <v>8</v>
      </c>
      <c r="J938" s="99">
        <v>159.30000000000001</v>
      </c>
      <c r="K938" s="99">
        <v>13.9</v>
      </c>
      <c r="L938" s="99">
        <v>7.4</v>
      </c>
      <c r="M938" s="99">
        <v>261</v>
      </c>
      <c r="N938" s="99">
        <v>63669</v>
      </c>
      <c r="O938" s="99">
        <v>41760</v>
      </c>
      <c r="P938" s="99">
        <f t="shared" si="28"/>
        <v>48.80000000000291</v>
      </c>
      <c r="Q938" s="99" t="b">
        <f t="shared" ca="1" si="29"/>
        <v>0</v>
      </c>
    </row>
    <row r="939" spans="1:17" s="103" customFormat="1">
      <c r="A939" s="95">
        <v>46122.760416666664</v>
      </c>
      <c r="B939" s="96">
        <v>46122.760416666664</v>
      </c>
      <c r="C939" s="99">
        <v>26</v>
      </c>
      <c r="D939" s="99">
        <v>96.8</v>
      </c>
      <c r="E939" s="99">
        <v>13.5</v>
      </c>
      <c r="F939" s="99">
        <v>7.8</v>
      </c>
      <c r="G939" s="99">
        <v>497.5</v>
      </c>
      <c r="H939" s="99">
        <v>14.1</v>
      </c>
      <c r="I939" s="99">
        <v>7.9</v>
      </c>
      <c r="J939" s="99">
        <v>162.80000000000001</v>
      </c>
      <c r="K939" s="99">
        <v>13.8</v>
      </c>
      <c r="L939" s="99">
        <v>7.4</v>
      </c>
      <c r="M939" s="99">
        <v>265.5</v>
      </c>
      <c r="N939" s="99">
        <v>63696.800000000003</v>
      </c>
      <c r="O939" s="99">
        <v>41779</v>
      </c>
      <c r="P939" s="99">
        <f t="shared" si="28"/>
        <v>46.80000000000291</v>
      </c>
      <c r="Q939" s="99" t="b">
        <f t="shared" ca="1" si="29"/>
        <v>0</v>
      </c>
    </row>
    <row r="940" spans="1:17" s="103" customFormat="1">
      <c r="A940" s="95">
        <v>46122.770833333336</v>
      </c>
      <c r="B940" s="96">
        <v>46122.770833333336</v>
      </c>
      <c r="C940" s="99">
        <v>25.9</v>
      </c>
      <c r="D940" s="99">
        <v>97.5</v>
      </c>
      <c r="E940" s="99">
        <v>13.4</v>
      </c>
      <c r="F940" s="99">
        <v>7.7</v>
      </c>
      <c r="G940" s="99">
        <v>521.79999999999995</v>
      </c>
      <c r="H940" s="99">
        <v>14</v>
      </c>
      <c r="I940" s="99">
        <v>7.9</v>
      </c>
      <c r="J940" s="99">
        <v>165.1</v>
      </c>
      <c r="K940" s="99">
        <v>13.7</v>
      </c>
      <c r="L940" s="99">
        <v>7.4</v>
      </c>
      <c r="M940" s="99">
        <v>264.39999999999998</v>
      </c>
      <c r="N940" s="99">
        <v>63724.5</v>
      </c>
      <c r="O940" s="99">
        <v>41798</v>
      </c>
      <c r="P940" s="99">
        <f t="shared" si="28"/>
        <v>46.69999999999709</v>
      </c>
      <c r="Q940" s="99" t="b">
        <f t="shared" ca="1" si="29"/>
        <v>0</v>
      </c>
    </row>
    <row r="941" spans="1:17" s="103" customFormat="1">
      <c r="A941" s="95">
        <v>46122.78125</v>
      </c>
      <c r="B941" s="96">
        <v>46122.78125</v>
      </c>
      <c r="C941" s="99">
        <v>25.9</v>
      </c>
      <c r="D941" s="99">
        <v>98.7</v>
      </c>
      <c r="E941" s="99">
        <v>13.4</v>
      </c>
      <c r="F941" s="99">
        <v>7.7</v>
      </c>
      <c r="G941" s="99">
        <v>450.7</v>
      </c>
      <c r="H941" s="99">
        <v>13.9</v>
      </c>
      <c r="I941" s="99">
        <v>7.8</v>
      </c>
      <c r="J941" s="99">
        <v>166.3</v>
      </c>
      <c r="K941" s="99">
        <v>13.5</v>
      </c>
      <c r="L941" s="99">
        <v>7.3</v>
      </c>
      <c r="M941" s="99">
        <v>263.8</v>
      </c>
      <c r="N941" s="99">
        <v>63752.2</v>
      </c>
      <c r="O941" s="99">
        <v>41817</v>
      </c>
      <c r="P941" s="99">
        <f t="shared" si="28"/>
        <v>46.69999999999709</v>
      </c>
      <c r="Q941" s="99" t="b">
        <f t="shared" ca="1" si="29"/>
        <v>0</v>
      </c>
    </row>
    <row r="942" spans="1:17" s="103" customFormat="1">
      <c r="A942" s="95">
        <v>46122.791666666664</v>
      </c>
      <c r="B942" s="96">
        <v>46122.791666666664</v>
      </c>
      <c r="C942" s="99">
        <v>25.9</v>
      </c>
      <c r="D942" s="99">
        <v>98.8</v>
      </c>
      <c r="E942" s="99">
        <v>13.3</v>
      </c>
      <c r="F942" s="99">
        <v>13.5</v>
      </c>
      <c r="G942" s="99">
        <v>450.7</v>
      </c>
      <c r="H942" s="99">
        <v>13.8</v>
      </c>
      <c r="I942" s="99">
        <v>8.6999999999999993</v>
      </c>
      <c r="J942" s="99">
        <v>164</v>
      </c>
      <c r="K942" s="99">
        <v>13.5</v>
      </c>
      <c r="L942" s="99">
        <v>7.9</v>
      </c>
      <c r="M942" s="99">
        <v>260</v>
      </c>
      <c r="N942" s="99">
        <v>63780</v>
      </c>
      <c r="O942" s="99">
        <v>41836</v>
      </c>
      <c r="P942" s="99">
        <f t="shared" si="28"/>
        <v>46.80000000000291</v>
      </c>
      <c r="Q942" s="99" t="b">
        <f t="shared" ca="1" si="29"/>
        <v>0</v>
      </c>
    </row>
    <row r="943" spans="1:17" s="103" customFormat="1">
      <c r="A943" s="95">
        <v>46122.802083333336</v>
      </c>
      <c r="B943" s="96">
        <v>46122.802083333336</v>
      </c>
      <c r="C943" s="99">
        <v>25.7</v>
      </c>
      <c r="D943" s="99">
        <v>98.7</v>
      </c>
      <c r="E943" s="99">
        <v>13.6</v>
      </c>
      <c r="F943" s="99">
        <v>8.9</v>
      </c>
      <c r="G943" s="99">
        <v>509.2</v>
      </c>
      <c r="H943" s="99">
        <v>13.7</v>
      </c>
      <c r="I943" s="99">
        <v>8.8000000000000007</v>
      </c>
      <c r="J943" s="99">
        <v>161.6</v>
      </c>
      <c r="K943" s="99">
        <v>13.5</v>
      </c>
      <c r="L943" s="99">
        <v>7.8</v>
      </c>
      <c r="M943" s="99">
        <v>259.3</v>
      </c>
      <c r="N943" s="99">
        <v>63803.199999999997</v>
      </c>
      <c r="O943" s="99">
        <v>41852.5</v>
      </c>
      <c r="P943" s="99">
        <f t="shared" si="28"/>
        <v>39.69999999999709</v>
      </c>
      <c r="Q943" s="99" t="b">
        <f t="shared" ca="1" si="29"/>
        <v>0</v>
      </c>
    </row>
    <row r="944" spans="1:17" s="103" customFormat="1">
      <c r="A944" s="95">
        <v>46122.8125</v>
      </c>
      <c r="B944" s="96">
        <v>46122.8125</v>
      </c>
      <c r="C944" s="99">
        <v>25.6</v>
      </c>
      <c r="D944" s="99">
        <v>98.8</v>
      </c>
      <c r="E944" s="99">
        <v>13.6</v>
      </c>
      <c r="F944" s="99">
        <v>8.9</v>
      </c>
      <c r="G944" s="99">
        <v>509.2</v>
      </c>
      <c r="H944" s="99">
        <v>13.9</v>
      </c>
      <c r="I944" s="99">
        <v>8.9</v>
      </c>
      <c r="J944" s="99">
        <v>160.80000000000001</v>
      </c>
      <c r="K944" s="99">
        <v>13.5</v>
      </c>
      <c r="L944" s="99">
        <v>7.9</v>
      </c>
      <c r="M944" s="99">
        <v>259.3</v>
      </c>
      <c r="N944" s="99">
        <v>63826.5</v>
      </c>
      <c r="O944" s="99">
        <v>41869</v>
      </c>
      <c r="P944" s="99">
        <f t="shared" si="28"/>
        <v>39.80000000000291</v>
      </c>
      <c r="Q944" s="99" t="b">
        <f t="shared" ca="1" si="29"/>
        <v>0</v>
      </c>
    </row>
    <row r="945" spans="1:17" s="103" customFormat="1">
      <c r="A945" s="95">
        <v>46122.822916666664</v>
      </c>
      <c r="B945" s="96">
        <v>46122.822916666664</v>
      </c>
      <c r="C945" s="99">
        <v>25.6</v>
      </c>
      <c r="D945" s="99">
        <v>99.3</v>
      </c>
      <c r="E945" s="99">
        <v>13.8</v>
      </c>
      <c r="F945" s="99">
        <v>8.9</v>
      </c>
      <c r="G945" s="99">
        <v>454.3</v>
      </c>
      <c r="H945" s="99">
        <v>13.9</v>
      </c>
      <c r="I945" s="99">
        <v>9</v>
      </c>
      <c r="J945" s="99">
        <v>157.30000000000001</v>
      </c>
      <c r="K945" s="99">
        <v>13.6</v>
      </c>
      <c r="L945" s="99">
        <v>8</v>
      </c>
      <c r="M945" s="99">
        <v>261</v>
      </c>
      <c r="N945" s="99">
        <v>63849.8</v>
      </c>
      <c r="O945" s="99">
        <v>41885.5</v>
      </c>
      <c r="P945" s="99">
        <f t="shared" si="28"/>
        <v>39.80000000000291</v>
      </c>
      <c r="Q945" s="99" t="b">
        <f t="shared" ca="1" si="29"/>
        <v>0</v>
      </c>
    </row>
    <row r="946" spans="1:17" s="103" customFormat="1">
      <c r="A946" s="95">
        <v>46122.833333333336</v>
      </c>
      <c r="B946" s="96">
        <v>46122.833333333336</v>
      </c>
      <c r="C946" s="99">
        <v>25.7</v>
      </c>
      <c r="D946" s="99">
        <v>100</v>
      </c>
      <c r="E946" s="99">
        <v>13.8</v>
      </c>
      <c r="F946" s="99">
        <v>8.9</v>
      </c>
      <c r="G946" s="99">
        <v>486.7</v>
      </c>
      <c r="H946" s="99">
        <v>13.3</v>
      </c>
      <c r="I946" s="99">
        <v>9</v>
      </c>
      <c r="J946" s="99">
        <v>178.8</v>
      </c>
      <c r="K946" s="99">
        <v>13.8</v>
      </c>
      <c r="L946" s="99">
        <v>8.3000000000000007</v>
      </c>
      <c r="M946" s="99">
        <v>231.9</v>
      </c>
      <c r="N946" s="99">
        <v>63873</v>
      </c>
      <c r="O946" s="99">
        <v>41902</v>
      </c>
      <c r="P946" s="99">
        <f t="shared" si="28"/>
        <v>39.69999999999709</v>
      </c>
      <c r="Q946" s="99" t="b">
        <f t="shared" ca="1" si="29"/>
        <v>0</v>
      </c>
    </row>
    <row r="947" spans="1:17" s="103" customFormat="1">
      <c r="A947" s="95">
        <v>46122.84375</v>
      </c>
      <c r="B947" s="96">
        <v>46122.84375</v>
      </c>
      <c r="C947" s="99">
        <v>25.6</v>
      </c>
      <c r="D947" s="99">
        <v>99.9</v>
      </c>
      <c r="E947" s="99">
        <v>13.6</v>
      </c>
      <c r="F947" s="99">
        <v>8.9</v>
      </c>
      <c r="G947" s="99">
        <v>486.7</v>
      </c>
      <c r="H947" s="99">
        <v>14.2</v>
      </c>
      <c r="I947" s="99">
        <v>8.9</v>
      </c>
      <c r="J947" s="99">
        <v>180.8</v>
      </c>
      <c r="K947" s="99">
        <v>14</v>
      </c>
      <c r="L947" s="99">
        <v>8.4</v>
      </c>
      <c r="M947" s="99">
        <v>236.8</v>
      </c>
      <c r="N947" s="99">
        <v>63883</v>
      </c>
      <c r="O947" s="99">
        <v>41910</v>
      </c>
      <c r="P947" s="99">
        <f t="shared" si="28"/>
        <v>18</v>
      </c>
      <c r="Q947" s="99" t="b">
        <f t="shared" ca="1" si="29"/>
        <v>0</v>
      </c>
    </row>
    <row r="948" spans="1:17" s="103" customFormat="1">
      <c r="A948" s="95">
        <v>46122.854166666664</v>
      </c>
      <c r="B948" s="96">
        <v>46122.854166666664</v>
      </c>
      <c r="C948" s="99">
        <v>25.6</v>
      </c>
      <c r="D948" s="99">
        <v>99.7</v>
      </c>
      <c r="E948" s="99">
        <v>13.7</v>
      </c>
      <c r="F948" s="99">
        <v>8.9</v>
      </c>
      <c r="G948" s="99">
        <v>481.3</v>
      </c>
      <c r="H948" s="99">
        <v>14.6</v>
      </c>
      <c r="I948" s="99">
        <v>8.9</v>
      </c>
      <c r="J948" s="99">
        <v>187.2</v>
      </c>
      <c r="K948" s="99">
        <v>14.4</v>
      </c>
      <c r="L948" s="99">
        <v>8.4</v>
      </c>
      <c r="M948" s="99">
        <v>237.2</v>
      </c>
      <c r="N948" s="99">
        <v>63893</v>
      </c>
      <c r="O948" s="99">
        <v>41918</v>
      </c>
      <c r="P948" s="99">
        <f t="shared" si="28"/>
        <v>18</v>
      </c>
      <c r="Q948" s="99" t="b">
        <f t="shared" ca="1" si="29"/>
        <v>0</v>
      </c>
    </row>
    <row r="949" spans="1:17" s="103" customFormat="1">
      <c r="A949" s="95">
        <v>46122.864583333336</v>
      </c>
      <c r="B949" s="96">
        <v>46122.864583333336</v>
      </c>
      <c r="C949" s="99">
        <v>25.6</v>
      </c>
      <c r="D949" s="99">
        <v>99.1</v>
      </c>
      <c r="E949" s="99">
        <v>13.7</v>
      </c>
      <c r="F949" s="99">
        <v>8.9</v>
      </c>
      <c r="G949" s="99">
        <v>506.5</v>
      </c>
      <c r="H949" s="99">
        <v>14.7</v>
      </c>
      <c r="I949" s="99">
        <v>8.8000000000000007</v>
      </c>
      <c r="J949" s="99">
        <v>186.3</v>
      </c>
      <c r="K949" s="99">
        <v>14.4</v>
      </c>
      <c r="L949" s="99">
        <v>8.4</v>
      </c>
      <c r="M949" s="99">
        <v>236.6</v>
      </c>
      <c r="N949" s="99">
        <v>63903</v>
      </c>
      <c r="O949" s="99">
        <v>41926</v>
      </c>
      <c r="P949" s="99">
        <f t="shared" si="28"/>
        <v>18</v>
      </c>
      <c r="Q949" s="99" t="b">
        <f t="shared" ca="1" si="29"/>
        <v>0</v>
      </c>
    </row>
    <row r="950" spans="1:17" s="103" customFormat="1">
      <c r="A950" s="95">
        <v>46122.875</v>
      </c>
      <c r="B950" s="96">
        <v>46122.875</v>
      </c>
      <c r="C950" s="99">
        <v>25.5</v>
      </c>
      <c r="D950" s="99">
        <v>100</v>
      </c>
      <c r="E950" s="99">
        <v>13.8</v>
      </c>
      <c r="F950" s="99">
        <v>9</v>
      </c>
      <c r="G950" s="99">
        <v>506.5</v>
      </c>
      <c r="H950" s="99">
        <v>14.5</v>
      </c>
      <c r="I950" s="99">
        <v>8.8000000000000007</v>
      </c>
      <c r="J950" s="99">
        <v>200</v>
      </c>
      <c r="K950" s="99">
        <v>14.5</v>
      </c>
      <c r="L950" s="99">
        <v>8.8000000000000007</v>
      </c>
      <c r="M950" s="99">
        <v>204.4</v>
      </c>
      <c r="N950" s="99">
        <v>63913</v>
      </c>
      <c r="O950" s="99">
        <v>41934</v>
      </c>
      <c r="P950" s="99">
        <f t="shared" si="28"/>
        <v>18</v>
      </c>
      <c r="Q950" s="99" t="b">
        <f t="shared" ca="1" si="29"/>
        <v>0</v>
      </c>
    </row>
    <row r="951" spans="1:17" s="103" customFormat="1">
      <c r="A951" s="95">
        <v>46122.885416666664</v>
      </c>
      <c r="B951" s="96">
        <v>46122.885416666664</v>
      </c>
      <c r="C951" s="99">
        <v>25.4</v>
      </c>
      <c r="D951" s="99">
        <v>100</v>
      </c>
      <c r="E951" s="99">
        <v>13.8</v>
      </c>
      <c r="F951" s="99">
        <v>8.9</v>
      </c>
      <c r="G951" s="99">
        <v>495.7</v>
      </c>
      <c r="H951" s="99">
        <v>15.2</v>
      </c>
      <c r="I951" s="99">
        <v>8.9</v>
      </c>
      <c r="J951" s="99">
        <v>200</v>
      </c>
      <c r="K951" s="99">
        <v>14.9</v>
      </c>
      <c r="L951" s="99">
        <v>8.6999999999999993</v>
      </c>
      <c r="M951" s="99">
        <v>204.6</v>
      </c>
      <c r="N951" s="99">
        <v>63913</v>
      </c>
      <c r="O951" s="99">
        <v>41934</v>
      </c>
      <c r="P951" s="99">
        <f t="shared" si="28"/>
        <v>0</v>
      </c>
      <c r="Q951" s="99" t="b">
        <f t="shared" ca="1" si="29"/>
        <v>0</v>
      </c>
    </row>
    <row r="952" spans="1:17" s="103" customFormat="1">
      <c r="A952" s="95">
        <v>46122.895833333336</v>
      </c>
      <c r="B952" s="96">
        <v>46122.895833333336</v>
      </c>
      <c r="C952" s="99">
        <v>25.3</v>
      </c>
      <c r="D952" s="99">
        <v>100</v>
      </c>
      <c r="E952" s="99">
        <v>13.8</v>
      </c>
      <c r="F952" s="99">
        <v>8.9</v>
      </c>
      <c r="G952" s="99">
        <v>495.7</v>
      </c>
      <c r="H952" s="99">
        <v>15.3</v>
      </c>
      <c r="I952" s="99">
        <v>8.5</v>
      </c>
      <c r="J952" s="99">
        <v>200</v>
      </c>
      <c r="K952" s="99">
        <v>15.2</v>
      </c>
      <c r="L952" s="99">
        <v>8.1999999999999993</v>
      </c>
      <c r="M952" s="99">
        <v>211.3</v>
      </c>
      <c r="N952" s="99">
        <v>63913</v>
      </c>
      <c r="O952" s="99">
        <v>41934</v>
      </c>
      <c r="P952" s="99">
        <f t="shared" si="28"/>
        <v>0</v>
      </c>
      <c r="Q952" s="99" t="b">
        <f t="shared" ca="1" si="29"/>
        <v>0</v>
      </c>
    </row>
    <row r="953" spans="1:17" s="103" customFormat="1">
      <c r="A953" s="95">
        <v>46122.90625</v>
      </c>
      <c r="B953" s="96">
        <v>46122.90625</v>
      </c>
      <c r="C953" s="99">
        <v>25.3</v>
      </c>
      <c r="D953" s="99">
        <v>100</v>
      </c>
      <c r="E953" s="99">
        <v>13.7</v>
      </c>
      <c r="F953" s="99">
        <v>8.9</v>
      </c>
      <c r="G953" s="99">
        <v>507.4</v>
      </c>
      <c r="H953" s="99">
        <v>15.6</v>
      </c>
      <c r="I953" s="99">
        <v>8.1999999999999993</v>
      </c>
      <c r="J953" s="99">
        <v>200</v>
      </c>
      <c r="K953" s="99">
        <v>15.2</v>
      </c>
      <c r="L953" s="99">
        <v>8.1</v>
      </c>
      <c r="M953" s="99">
        <v>213.8</v>
      </c>
      <c r="N953" s="99">
        <v>63913</v>
      </c>
      <c r="O953" s="99">
        <v>41934</v>
      </c>
      <c r="P953" s="99">
        <f t="shared" si="28"/>
        <v>0</v>
      </c>
      <c r="Q953" s="99" t="b">
        <f t="shared" ca="1" si="29"/>
        <v>0</v>
      </c>
    </row>
    <row r="954" spans="1:17" s="103" customFormat="1">
      <c r="A954" s="95">
        <v>46122.916666666664</v>
      </c>
      <c r="B954" s="96">
        <v>46122.916666666664</v>
      </c>
      <c r="C954" s="99">
        <v>25.3</v>
      </c>
      <c r="D954" s="99">
        <v>100</v>
      </c>
      <c r="E954" s="99">
        <v>13.7</v>
      </c>
      <c r="F954" s="99">
        <v>8.9</v>
      </c>
      <c r="G954" s="99">
        <v>484.9</v>
      </c>
      <c r="H954" s="99">
        <v>15.6</v>
      </c>
      <c r="I954" s="99">
        <v>7.9</v>
      </c>
      <c r="J954" s="99">
        <v>200</v>
      </c>
      <c r="K954" s="99">
        <v>15.2</v>
      </c>
      <c r="L954" s="99">
        <v>7.8</v>
      </c>
      <c r="M954" s="99">
        <v>214.4</v>
      </c>
      <c r="N954" s="99">
        <v>63913</v>
      </c>
      <c r="O954" s="99">
        <v>41934</v>
      </c>
      <c r="P954" s="99">
        <f t="shared" si="28"/>
        <v>0</v>
      </c>
      <c r="Q954" s="99" t="b">
        <f t="shared" ca="1" si="29"/>
        <v>0</v>
      </c>
    </row>
    <row r="955" spans="1:17" s="103" customFormat="1">
      <c r="A955" s="95">
        <v>46122.927083333336</v>
      </c>
      <c r="B955" s="96">
        <v>46122.927083333336</v>
      </c>
      <c r="C955" s="99">
        <v>25.3</v>
      </c>
      <c r="D955" s="99">
        <v>100</v>
      </c>
      <c r="E955" s="99">
        <v>13.5</v>
      </c>
      <c r="F955" s="99">
        <v>8.9</v>
      </c>
      <c r="G955" s="99">
        <v>484.9</v>
      </c>
      <c r="H955" s="99">
        <v>15.2</v>
      </c>
      <c r="I955" s="99">
        <v>7.8</v>
      </c>
      <c r="J955" s="99">
        <v>200</v>
      </c>
      <c r="K955" s="99">
        <v>15</v>
      </c>
      <c r="L955" s="99">
        <v>7.6</v>
      </c>
      <c r="M955" s="99">
        <v>219.9</v>
      </c>
      <c r="N955" s="99">
        <v>63913</v>
      </c>
      <c r="O955" s="99">
        <v>41934</v>
      </c>
      <c r="P955" s="99">
        <f t="shared" si="28"/>
        <v>0</v>
      </c>
      <c r="Q955" s="99" t="b">
        <f t="shared" ca="1" si="29"/>
        <v>0</v>
      </c>
    </row>
    <row r="956" spans="1:17" s="103" customFormat="1">
      <c r="A956" s="95">
        <v>46122.9375</v>
      </c>
      <c r="B956" s="96">
        <v>46122.9375</v>
      </c>
      <c r="C956" s="99">
        <v>25.4</v>
      </c>
      <c r="D956" s="99">
        <v>100</v>
      </c>
      <c r="E956" s="99">
        <v>13.4</v>
      </c>
      <c r="F956" s="99">
        <v>10.1</v>
      </c>
      <c r="G956" s="99">
        <v>483.1</v>
      </c>
      <c r="H956" s="99">
        <v>15.1</v>
      </c>
      <c r="I956" s="99">
        <v>8.6999999999999993</v>
      </c>
      <c r="J956" s="99">
        <v>200</v>
      </c>
      <c r="K956" s="99">
        <v>14.8</v>
      </c>
      <c r="L956" s="99">
        <v>7.6</v>
      </c>
      <c r="M956" s="99">
        <v>215</v>
      </c>
      <c r="N956" s="99">
        <v>63913</v>
      </c>
      <c r="O956" s="99">
        <v>41934</v>
      </c>
      <c r="P956" s="99">
        <f t="shared" si="28"/>
        <v>0</v>
      </c>
      <c r="Q956" s="99" t="b">
        <f t="shared" ca="1" si="29"/>
        <v>0</v>
      </c>
    </row>
    <row r="957" spans="1:17" s="103" customFormat="1">
      <c r="A957" s="95">
        <v>46122.947916666664</v>
      </c>
      <c r="B957" s="96">
        <v>46122.947916666664</v>
      </c>
      <c r="C957" s="99">
        <v>25.3</v>
      </c>
      <c r="D957" s="99">
        <v>100</v>
      </c>
      <c r="E957" s="99">
        <v>13.4</v>
      </c>
      <c r="F957" s="99">
        <v>10.1</v>
      </c>
      <c r="G957" s="99">
        <v>511</v>
      </c>
      <c r="H957" s="99">
        <v>14.9</v>
      </c>
      <c r="I957" s="99">
        <v>9.1999999999999993</v>
      </c>
      <c r="J957" s="99">
        <v>200</v>
      </c>
      <c r="K957" s="99">
        <v>14.6</v>
      </c>
      <c r="L957" s="99">
        <v>9.1</v>
      </c>
      <c r="M957" s="99">
        <v>213</v>
      </c>
      <c r="N957" s="99">
        <v>63913</v>
      </c>
      <c r="O957" s="99">
        <v>41934</v>
      </c>
      <c r="P957" s="99">
        <f t="shared" si="28"/>
        <v>0</v>
      </c>
      <c r="Q957" s="99" t="b">
        <f t="shared" ca="1" si="29"/>
        <v>0</v>
      </c>
    </row>
    <row r="958" spans="1:17" s="103" customFormat="1">
      <c r="A958" s="95">
        <v>46122.958333333336</v>
      </c>
      <c r="B958" s="96">
        <v>46122.958333333336</v>
      </c>
      <c r="C958" s="99">
        <v>25.2</v>
      </c>
      <c r="D958" s="99">
        <v>100</v>
      </c>
      <c r="E958" s="99">
        <v>13.5</v>
      </c>
      <c r="F958" s="99">
        <v>10.3</v>
      </c>
      <c r="G958" s="99">
        <v>511</v>
      </c>
      <c r="H958" s="99">
        <v>14.8</v>
      </c>
      <c r="I958" s="99">
        <v>9</v>
      </c>
      <c r="J958" s="99">
        <v>200</v>
      </c>
      <c r="K958" s="99">
        <v>14.6</v>
      </c>
      <c r="L958" s="99">
        <v>9</v>
      </c>
      <c r="M958" s="99">
        <v>214.8</v>
      </c>
      <c r="N958" s="99">
        <v>63913</v>
      </c>
      <c r="O958" s="99">
        <v>41934</v>
      </c>
      <c r="P958" s="99">
        <f t="shared" si="28"/>
        <v>0</v>
      </c>
      <c r="Q958" s="99" t="b">
        <f t="shared" ca="1" si="29"/>
        <v>0</v>
      </c>
    </row>
    <row r="959" spans="1:17" s="103" customFormat="1">
      <c r="A959" s="95">
        <v>46122.96875</v>
      </c>
      <c r="B959" s="96">
        <v>46122.96875</v>
      </c>
      <c r="C959" s="99">
        <v>25.2</v>
      </c>
      <c r="D959" s="99">
        <v>100</v>
      </c>
      <c r="E959" s="99">
        <v>13.5</v>
      </c>
      <c r="F959" s="99">
        <v>10.3</v>
      </c>
      <c r="G959" s="99">
        <v>440.8</v>
      </c>
      <c r="H959" s="99">
        <v>14.9</v>
      </c>
      <c r="I959" s="99">
        <v>9</v>
      </c>
      <c r="J959" s="99">
        <v>200</v>
      </c>
      <c r="K959" s="99">
        <v>14.6</v>
      </c>
      <c r="L959" s="99">
        <v>8.9</v>
      </c>
      <c r="M959" s="99">
        <v>215.2</v>
      </c>
      <c r="N959" s="99">
        <v>63913</v>
      </c>
      <c r="O959" s="99">
        <v>41934</v>
      </c>
      <c r="P959" s="99">
        <f t="shared" si="28"/>
        <v>0</v>
      </c>
      <c r="Q959" s="99" t="b">
        <f t="shared" ca="1" si="29"/>
        <v>0</v>
      </c>
    </row>
    <row r="960" spans="1:17" s="103" customFormat="1">
      <c r="A960" s="95">
        <v>46122.979166666664</v>
      </c>
      <c r="B960" s="96">
        <v>46122.979166666664</v>
      </c>
      <c r="C960" s="99">
        <v>25.2</v>
      </c>
      <c r="D960" s="99">
        <v>100</v>
      </c>
      <c r="E960" s="99">
        <v>13.6</v>
      </c>
      <c r="F960" s="99">
        <v>10.199999999999999</v>
      </c>
      <c r="G960" s="99">
        <v>440.8</v>
      </c>
      <c r="H960" s="99">
        <v>14.7</v>
      </c>
      <c r="I960" s="99">
        <v>8.6999999999999993</v>
      </c>
      <c r="J960" s="99">
        <v>200</v>
      </c>
      <c r="K960" s="99">
        <v>14.4</v>
      </c>
      <c r="L960" s="99">
        <v>8.6</v>
      </c>
      <c r="M960" s="99">
        <v>214.4</v>
      </c>
      <c r="N960" s="99">
        <v>63913</v>
      </c>
      <c r="O960" s="99">
        <v>41934</v>
      </c>
      <c r="P960" s="99">
        <f t="shared" si="28"/>
        <v>0</v>
      </c>
      <c r="Q960" s="99" t="b">
        <f t="shared" ca="1" si="29"/>
        <v>0</v>
      </c>
    </row>
    <row r="961" spans="1:17" s="103" customFormat="1">
      <c r="A961" s="95">
        <v>46122.989583333336</v>
      </c>
      <c r="B961" s="96">
        <v>46122.989583333336</v>
      </c>
      <c r="C961" s="99">
        <v>25.2</v>
      </c>
      <c r="D961" s="99">
        <v>100</v>
      </c>
      <c r="E961" s="99">
        <v>13.6</v>
      </c>
      <c r="F961" s="99">
        <v>10</v>
      </c>
      <c r="G961" s="99">
        <v>485.8</v>
      </c>
      <c r="H961" s="99">
        <v>14.8</v>
      </c>
      <c r="I961" s="99">
        <v>8.8000000000000007</v>
      </c>
      <c r="J961" s="99">
        <v>200</v>
      </c>
      <c r="K961" s="99">
        <v>14.6</v>
      </c>
      <c r="L961" s="99">
        <v>8.6999999999999993</v>
      </c>
      <c r="M961" s="99">
        <v>209.7</v>
      </c>
      <c r="N961" s="99">
        <v>63913</v>
      </c>
      <c r="O961" s="99">
        <v>41934</v>
      </c>
      <c r="P961" s="99">
        <f t="shared" si="28"/>
        <v>0</v>
      </c>
      <c r="Q961" s="99" t="b">
        <f t="shared" ca="1" si="29"/>
        <v>0</v>
      </c>
    </row>
    <row r="962" spans="1:17" s="103" customFormat="1">
      <c r="A962" s="95">
        <v>46123</v>
      </c>
      <c r="B962" s="96">
        <v>46123</v>
      </c>
      <c r="C962" s="99">
        <v>25.2</v>
      </c>
      <c r="D962" s="99">
        <v>100</v>
      </c>
      <c r="E962" s="99">
        <v>13.6</v>
      </c>
      <c r="F962" s="99">
        <v>10</v>
      </c>
      <c r="G962" s="99">
        <v>484</v>
      </c>
      <c r="H962" s="99">
        <v>14.9</v>
      </c>
      <c r="I962" s="99">
        <v>8.6999999999999993</v>
      </c>
      <c r="J962" s="99">
        <v>200</v>
      </c>
      <c r="K962" s="99">
        <v>14.6</v>
      </c>
      <c r="L962" s="99">
        <v>8.6</v>
      </c>
      <c r="M962" s="99">
        <v>210.9</v>
      </c>
      <c r="N962" s="99">
        <v>63913</v>
      </c>
      <c r="O962" s="99">
        <v>41934</v>
      </c>
      <c r="P962" s="99">
        <f t="shared" ref="P962:P1025" si="30">(N962-N961)+(O962-O961)</f>
        <v>0</v>
      </c>
      <c r="Q962" s="99" t="b">
        <f t="shared" ref="Q962:Q1025" ca="1" si="31">AND((A962&gt;=(TODAY()-1)),A962&lt;=TODAY())</f>
        <v>0</v>
      </c>
    </row>
    <row r="963" spans="1:17" s="103" customFormat="1">
      <c r="A963" s="95">
        <v>46123.010416666664</v>
      </c>
      <c r="B963" s="96">
        <v>46123.010416666664</v>
      </c>
      <c r="C963" s="99">
        <v>25.2</v>
      </c>
      <c r="D963" s="99">
        <v>100</v>
      </c>
      <c r="E963" s="99">
        <v>13.6</v>
      </c>
      <c r="F963" s="99">
        <v>10</v>
      </c>
      <c r="G963" s="99">
        <v>484</v>
      </c>
      <c r="H963" s="99">
        <v>14.8</v>
      </c>
      <c r="I963" s="99">
        <v>8.8000000000000007</v>
      </c>
      <c r="J963" s="99">
        <v>200</v>
      </c>
      <c r="K963" s="99">
        <v>14.5</v>
      </c>
      <c r="L963" s="99">
        <v>8.6</v>
      </c>
      <c r="M963" s="99">
        <v>210.5</v>
      </c>
      <c r="N963" s="99">
        <v>63913</v>
      </c>
      <c r="O963" s="99">
        <v>41934</v>
      </c>
      <c r="P963" s="99">
        <f t="shared" si="30"/>
        <v>0</v>
      </c>
      <c r="Q963" s="99" t="b">
        <f t="shared" ca="1" si="31"/>
        <v>0</v>
      </c>
    </row>
    <row r="964" spans="1:17" s="103" customFormat="1">
      <c r="A964" s="95">
        <v>46123.020833333336</v>
      </c>
      <c r="B964" s="96">
        <v>46123.020833333336</v>
      </c>
      <c r="C964" s="99">
        <v>25.1</v>
      </c>
      <c r="D964" s="99">
        <v>100</v>
      </c>
      <c r="E964" s="99">
        <v>13.5</v>
      </c>
      <c r="F964" s="99">
        <v>10</v>
      </c>
      <c r="G964" s="99">
        <v>488.5</v>
      </c>
      <c r="H964" s="99">
        <v>14.8</v>
      </c>
      <c r="I964" s="99">
        <v>8.8000000000000007</v>
      </c>
      <c r="J964" s="99">
        <v>200</v>
      </c>
      <c r="K964" s="99">
        <v>14.5</v>
      </c>
      <c r="L964" s="99">
        <v>8.6</v>
      </c>
      <c r="M964" s="99">
        <v>210.1</v>
      </c>
      <c r="N964" s="99">
        <v>63913</v>
      </c>
      <c r="O964" s="99">
        <v>41934</v>
      </c>
      <c r="P964" s="99">
        <f t="shared" si="30"/>
        <v>0</v>
      </c>
      <c r="Q964" s="99" t="b">
        <f t="shared" ca="1" si="31"/>
        <v>0</v>
      </c>
    </row>
    <row r="965" spans="1:17" s="103" customFormat="1">
      <c r="A965" s="95">
        <v>46123.03125</v>
      </c>
      <c r="B965" s="96">
        <v>46123.03125</v>
      </c>
      <c r="C965" s="99">
        <v>25.2</v>
      </c>
      <c r="D965" s="99">
        <v>100</v>
      </c>
      <c r="E965" s="99">
        <v>13.5</v>
      </c>
      <c r="F965" s="99">
        <v>10</v>
      </c>
      <c r="G965" s="99">
        <v>466</v>
      </c>
      <c r="H965" s="99">
        <v>14.8</v>
      </c>
      <c r="I965" s="99">
        <v>8.6999999999999993</v>
      </c>
      <c r="J965" s="99">
        <v>200</v>
      </c>
      <c r="K965" s="99">
        <v>14.4</v>
      </c>
      <c r="L965" s="99">
        <v>8.6</v>
      </c>
      <c r="M965" s="99">
        <v>209.1</v>
      </c>
      <c r="N965" s="99">
        <v>63913</v>
      </c>
      <c r="O965" s="99">
        <v>41934</v>
      </c>
      <c r="P965" s="99">
        <f t="shared" si="30"/>
        <v>0</v>
      </c>
      <c r="Q965" s="99" t="b">
        <f t="shared" ca="1" si="31"/>
        <v>0</v>
      </c>
    </row>
    <row r="966" spans="1:17" s="103" customFormat="1">
      <c r="A966" s="95">
        <v>46123.041666666664</v>
      </c>
      <c r="B966" s="96">
        <v>46123.041666666664</v>
      </c>
      <c r="C966" s="99">
        <v>25</v>
      </c>
      <c r="D966" s="99">
        <v>100</v>
      </c>
      <c r="E966" s="99">
        <v>13.5</v>
      </c>
      <c r="F966" s="99">
        <v>10</v>
      </c>
      <c r="G966" s="99">
        <v>466</v>
      </c>
      <c r="H966" s="99">
        <v>14.4</v>
      </c>
      <c r="I966" s="99">
        <v>8.8000000000000007</v>
      </c>
      <c r="J966" s="99">
        <v>200</v>
      </c>
      <c r="K966" s="99">
        <v>14.1</v>
      </c>
      <c r="L966" s="99">
        <v>8.5</v>
      </c>
      <c r="M966" s="99">
        <v>206.9</v>
      </c>
      <c r="N966" s="99">
        <v>63913</v>
      </c>
      <c r="O966" s="99">
        <v>41934</v>
      </c>
      <c r="P966" s="99">
        <f t="shared" si="30"/>
        <v>0</v>
      </c>
      <c r="Q966" s="99" t="b">
        <f t="shared" ca="1" si="31"/>
        <v>0</v>
      </c>
    </row>
    <row r="967" spans="1:17" s="103" customFormat="1">
      <c r="A967" s="95">
        <v>46123.052083333336</v>
      </c>
      <c r="B967" s="96">
        <v>46123.052083333336</v>
      </c>
      <c r="C967" s="99">
        <v>25.1</v>
      </c>
      <c r="D967" s="99">
        <v>100</v>
      </c>
      <c r="E967" s="99">
        <v>13.5</v>
      </c>
      <c r="F967" s="99">
        <v>10</v>
      </c>
      <c r="G967" s="99">
        <v>447.1</v>
      </c>
      <c r="H967" s="99">
        <v>14.4</v>
      </c>
      <c r="I967" s="99">
        <v>8.6</v>
      </c>
      <c r="J967" s="99">
        <v>200</v>
      </c>
      <c r="K967" s="99">
        <v>14.1</v>
      </c>
      <c r="L967" s="99">
        <v>8.5</v>
      </c>
      <c r="M967" s="99">
        <v>208.3</v>
      </c>
      <c r="N967" s="99">
        <v>63913</v>
      </c>
      <c r="O967" s="99">
        <v>41934</v>
      </c>
      <c r="P967" s="99">
        <f t="shared" si="30"/>
        <v>0</v>
      </c>
      <c r="Q967" s="99" t="b">
        <f t="shared" ca="1" si="31"/>
        <v>0</v>
      </c>
    </row>
    <row r="968" spans="1:17" s="103" customFormat="1">
      <c r="A968" s="95">
        <v>46123.0625</v>
      </c>
      <c r="B968" s="96">
        <v>46123.0625</v>
      </c>
      <c r="C968" s="99">
        <v>24.9</v>
      </c>
      <c r="D968" s="99">
        <v>100</v>
      </c>
      <c r="E968" s="99">
        <v>13.2</v>
      </c>
      <c r="F968" s="99">
        <v>10.8</v>
      </c>
      <c r="G968" s="99">
        <v>447.1</v>
      </c>
      <c r="H968" s="99">
        <v>14.2</v>
      </c>
      <c r="I968" s="99">
        <v>10.3</v>
      </c>
      <c r="J968" s="99">
        <v>200</v>
      </c>
      <c r="K968" s="99">
        <v>13.8</v>
      </c>
      <c r="L968" s="99">
        <v>10.199999999999999</v>
      </c>
      <c r="M968" s="99">
        <v>202.4</v>
      </c>
      <c r="N968" s="99">
        <v>63913</v>
      </c>
      <c r="O968" s="99">
        <v>41934</v>
      </c>
      <c r="P968" s="99">
        <f t="shared" si="30"/>
        <v>0</v>
      </c>
      <c r="Q968" s="99" t="b">
        <f t="shared" ca="1" si="31"/>
        <v>0</v>
      </c>
    </row>
    <row r="969" spans="1:17" s="103" customFormat="1">
      <c r="A969" s="95">
        <v>46123.072916666664</v>
      </c>
      <c r="B969" s="96">
        <v>46123.072916666664</v>
      </c>
      <c r="C969" s="99">
        <v>25</v>
      </c>
      <c r="D969" s="99">
        <v>100</v>
      </c>
      <c r="E969" s="99">
        <v>13.4</v>
      </c>
      <c r="F969" s="99">
        <v>11</v>
      </c>
      <c r="G969" s="99">
        <v>446.2</v>
      </c>
      <c r="H969" s="99">
        <v>13.9</v>
      </c>
      <c r="I969" s="99">
        <v>10.4</v>
      </c>
      <c r="J969" s="99">
        <v>200</v>
      </c>
      <c r="K969" s="99">
        <v>13.5</v>
      </c>
      <c r="L969" s="99">
        <v>10.4</v>
      </c>
      <c r="M969" s="99">
        <v>201.6</v>
      </c>
      <c r="N969" s="99">
        <v>63913</v>
      </c>
      <c r="O969" s="99">
        <v>41934</v>
      </c>
      <c r="P969" s="99">
        <f t="shared" si="30"/>
        <v>0</v>
      </c>
      <c r="Q969" s="99" t="b">
        <f t="shared" ca="1" si="31"/>
        <v>0</v>
      </c>
    </row>
    <row r="970" spans="1:17" s="103" customFormat="1">
      <c r="A970" s="95">
        <v>46123.083333333336</v>
      </c>
      <c r="B970" s="96">
        <v>46123.083333333336</v>
      </c>
      <c r="C970" s="99">
        <v>25.1</v>
      </c>
      <c r="D970" s="99">
        <v>100</v>
      </c>
      <c r="E970" s="99">
        <v>13.4</v>
      </c>
      <c r="F970" s="99">
        <v>11</v>
      </c>
      <c r="G970" s="99">
        <v>458.8</v>
      </c>
      <c r="H970" s="99">
        <v>14.5</v>
      </c>
      <c r="I970" s="99">
        <v>10.4</v>
      </c>
      <c r="J970" s="99">
        <v>200</v>
      </c>
      <c r="K970" s="99">
        <v>14.1</v>
      </c>
      <c r="L970" s="99">
        <v>10.4</v>
      </c>
      <c r="M970" s="99">
        <v>195.7</v>
      </c>
      <c r="N970" s="99">
        <v>63913</v>
      </c>
      <c r="O970" s="99">
        <v>41934</v>
      </c>
      <c r="P970" s="99">
        <f t="shared" si="30"/>
        <v>0</v>
      </c>
      <c r="Q970" s="99" t="b">
        <f t="shared" ca="1" si="31"/>
        <v>0</v>
      </c>
    </row>
    <row r="971" spans="1:17" s="103" customFormat="1">
      <c r="A971" s="95">
        <v>46123.09375</v>
      </c>
      <c r="B971" s="96">
        <v>46123.09375</v>
      </c>
      <c r="C971" s="99">
        <v>25</v>
      </c>
      <c r="D971" s="99">
        <v>100</v>
      </c>
      <c r="E971" s="99">
        <v>13.8</v>
      </c>
      <c r="F971" s="99">
        <v>11</v>
      </c>
      <c r="G971" s="99">
        <v>458.8</v>
      </c>
      <c r="H971" s="99">
        <v>14.5</v>
      </c>
      <c r="I971" s="99">
        <v>10.5</v>
      </c>
      <c r="J971" s="99">
        <v>200</v>
      </c>
      <c r="K971" s="99">
        <v>14.3</v>
      </c>
      <c r="L971" s="99">
        <v>10.4</v>
      </c>
      <c r="M971" s="99">
        <v>199.3</v>
      </c>
      <c r="N971" s="99">
        <v>63913</v>
      </c>
      <c r="O971" s="99">
        <v>41934</v>
      </c>
      <c r="P971" s="99">
        <f t="shared" si="30"/>
        <v>0</v>
      </c>
      <c r="Q971" s="99" t="b">
        <f t="shared" ca="1" si="31"/>
        <v>0</v>
      </c>
    </row>
    <row r="972" spans="1:17" s="103" customFormat="1">
      <c r="A972" s="95">
        <v>46123.104166666664</v>
      </c>
      <c r="B972" s="96">
        <v>46123.104166666664</v>
      </c>
      <c r="C972" s="99">
        <v>25.1</v>
      </c>
      <c r="D972" s="99">
        <v>100</v>
      </c>
      <c r="E972" s="99">
        <v>14</v>
      </c>
      <c r="F972" s="99">
        <v>11.1</v>
      </c>
      <c r="G972" s="99">
        <v>479.5</v>
      </c>
      <c r="H972" s="99">
        <v>14.5</v>
      </c>
      <c r="I972" s="99">
        <v>10.5</v>
      </c>
      <c r="J972" s="99">
        <v>200</v>
      </c>
      <c r="K972" s="99">
        <v>14.1</v>
      </c>
      <c r="L972" s="99">
        <v>10.4</v>
      </c>
      <c r="M972" s="99">
        <v>199.7</v>
      </c>
      <c r="N972" s="99">
        <v>63913</v>
      </c>
      <c r="O972" s="99">
        <v>41934</v>
      </c>
      <c r="P972" s="99">
        <f t="shared" si="30"/>
        <v>0</v>
      </c>
      <c r="Q972" s="99" t="b">
        <f t="shared" ca="1" si="31"/>
        <v>0</v>
      </c>
    </row>
    <row r="973" spans="1:17" s="103" customFormat="1">
      <c r="A973" s="95">
        <v>46123.114583333336</v>
      </c>
      <c r="B973" s="96">
        <v>46123.114583333336</v>
      </c>
      <c r="C973" s="99">
        <v>25.1</v>
      </c>
      <c r="D973" s="99">
        <v>100</v>
      </c>
      <c r="E973" s="99">
        <v>14</v>
      </c>
      <c r="F973" s="99">
        <v>11.1</v>
      </c>
      <c r="G973" s="99">
        <v>466</v>
      </c>
      <c r="H973" s="99">
        <v>14.8</v>
      </c>
      <c r="I973" s="99">
        <v>10.6</v>
      </c>
      <c r="J973" s="99">
        <v>200</v>
      </c>
      <c r="K973" s="99">
        <v>14.6</v>
      </c>
      <c r="L973" s="99">
        <v>10.5</v>
      </c>
      <c r="M973" s="99">
        <v>203.4</v>
      </c>
      <c r="N973" s="99">
        <v>63913</v>
      </c>
      <c r="O973" s="99">
        <v>41934</v>
      </c>
      <c r="P973" s="99">
        <f t="shared" si="30"/>
        <v>0</v>
      </c>
      <c r="Q973" s="99" t="b">
        <f t="shared" ca="1" si="31"/>
        <v>0</v>
      </c>
    </row>
    <row r="974" spans="1:17" s="103" customFormat="1">
      <c r="A974" s="95">
        <v>46123.125</v>
      </c>
      <c r="B974" s="96">
        <v>46123.125</v>
      </c>
      <c r="C974" s="99">
        <v>25</v>
      </c>
      <c r="D974" s="99">
        <v>100</v>
      </c>
      <c r="E974" s="99">
        <v>14</v>
      </c>
      <c r="F974" s="99">
        <v>11.1</v>
      </c>
      <c r="G974" s="99">
        <v>466</v>
      </c>
      <c r="H974" s="99">
        <v>15.1</v>
      </c>
      <c r="I974" s="99">
        <v>10.4</v>
      </c>
      <c r="J974" s="99">
        <v>200</v>
      </c>
      <c r="K974" s="99">
        <v>14.8</v>
      </c>
      <c r="L974" s="99">
        <v>10.6</v>
      </c>
      <c r="M974" s="99">
        <v>199.7</v>
      </c>
      <c r="N974" s="99">
        <v>63913</v>
      </c>
      <c r="O974" s="99">
        <v>41934</v>
      </c>
      <c r="P974" s="99">
        <f t="shared" si="30"/>
        <v>0</v>
      </c>
      <c r="Q974" s="99" t="b">
        <f t="shared" ca="1" si="31"/>
        <v>0</v>
      </c>
    </row>
    <row r="975" spans="1:17" s="103" customFormat="1">
      <c r="A975" s="95">
        <v>46123.135416666664</v>
      </c>
      <c r="B975" s="96">
        <v>46123.135416666664</v>
      </c>
      <c r="C975" s="99">
        <v>24.9</v>
      </c>
      <c r="D975" s="99">
        <v>100</v>
      </c>
      <c r="E975" s="99">
        <v>14</v>
      </c>
      <c r="F975" s="99">
        <v>11.1</v>
      </c>
      <c r="G975" s="99">
        <v>479.5</v>
      </c>
      <c r="H975" s="99">
        <v>15.3</v>
      </c>
      <c r="I975" s="99">
        <v>9.4</v>
      </c>
      <c r="J975" s="99">
        <v>200</v>
      </c>
      <c r="K975" s="99">
        <v>15</v>
      </c>
      <c r="L975" s="99">
        <v>9.3000000000000007</v>
      </c>
      <c r="M975" s="99">
        <v>206.2</v>
      </c>
      <c r="N975" s="99">
        <v>63913</v>
      </c>
      <c r="O975" s="99">
        <v>41934</v>
      </c>
      <c r="P975" s="99">
        <f t="shared" si="30"/>
        <v>0</v>
      </c>
      <c r="Q975" s="99" t="b">
        <f t="shared" ca="1" si="31"/>
        <v>0</v>
      </c>
    </row>
    <row r="976" spans="1:17" s="103" customFormat="1">
      <c r="A976" s="95">
        <v>46123.145833333336</v>
      </c>
      <c r="B976" s="96">
        <v>46123.145833333336</v>
      </c>
      <c r="C976" s="99">
        <v>24.9</v>
      </c>
      <c r="D976" s="99">
        <v>100</v>
      </c>
      <c r="E976" s="99">
        <v>14.2</v>
      </c>
      <c r="F976" s="99">
        <v>10.5</v>
      </c>
      <c r="G976" s="99">
        <v>479.5</v>
      </c>
      <c r="H976" s="99">
        <v>15.2</v>
      </c>
      <c r="I976" s="99">
        <v>9.1</v>
      </c>
      <c r="J976" s="99">
        <v>200</v>
      </c>
      <c r="K976" s="99">
        <v>14.9</v>
      </c>
      <c r="L976" s="99">
        <v>9</v>
      </c>
      <c r="M976" s="99">
        <v>204.8</v>
      </c>
      <c r="N976" s="99">
        <v>63913</v>
      </c>
      <c r="O976" s="99">
        <v>41934</v>
      </c>
      <c r="P976" s="99">
        <f t="shared" si="30"/>
        <v>0</v>
      </c>
      <c r="Q976" s="99" t="b">
        <f t="shared" ca="1" si="31"/>
        <v>0</v>
      </c>
    </row>
    <row r="977" spans="1:17" s="103" customFormat="1">
      <c r="A977" s="95">
        <v>46123.15625</v>
      </c>
      <c r="B977" s="96">
        <v>46123.15625</v>
      </c>
      <c r="C977" s="99">
        <v>24.9</v>
      </c>
      <c r="D977" s="99">
        <v>100</v>
      </c>
      <c r="E977" s="99">
        <v>13.8</v>
      </c>
      <c r="F977" s="99">
        <v>10.1</v>
      </c>
      <c r="G977" s="99">
        <v>482.2</v>
      </c>
      <c r="H977" s="99">
        <v>15.2</v>
      </c>
      <c r="I977" s="99">
        <v>9</v>
      </c>
      <c r="J977" s="99">
        <v>200</v>
      </c>
      <c r="K977" s="99">
        <v>14.7</v>
      </c>
      <c r="L977" s="99">
        <v>8.9</v>
      </c>
      <c r="M977" s="99">
        <v>203.6</v>
      </c>
      <c r="N977" s="99">
        <v>63913</v>
      </c>
      <c r="O977" s="99">
        <v>41934</v>
      </c>
      <c r="P977" s="99">
        <f t="shared" si="30"/>
        <v>0</v>
      </c>
      <c r="Q977" s="99" t="b">
        <f t="shared" ca="1" si="31"/>
        <v>0</v>
      </c>
    </row>
    <row r="978" spans="1:17" s="103" customFormat="1">
      <c r="A978" s="95">
        <v>46123.166666666664</v>
      </c>
      <c r="B978" s="96">
        <v>46123.166666666664</v>
      </c>
      <c r="C978" s="99">
        <v>24.9</v>
      </c>
      <c r="D978" s="99">
        <v>100</v>
      </c>
      <c r="E978" s="99">
        <v>13.8</v>
      </c>
      <c r="F978" s="99">
        <v>10.1</v>
      </c>
      <c r="G978" s="99">
        <v>515.5</v>
      </c>
      <c r="H978" s="99">
        <v>14.7</v>
      </c>
      <c r="I978" s="99">
        <v>8.9</v>
      </c>
      <c r="J978" s="99">
        <v>200</v>
      </c>
      <c r="K978" s="99">
        <v>14.3</v>
      </c>
      <c r="L978" s="99">
        <v>8.8000000000000007</v>
      </c>
      <c r="M978" s="99">
        <v>202.6</v>
      </c>
      <c r="N978" s="99">
        <v>63913</v>
      </c>
      <c r="O978" s="99">
        <v>41934</v>
      </c>
      <c r="P978" s="99">
        <f t="shared" si="30"/>
        <v>0</v>
      </c>
      <c r="Q978" s="99" t="b">
        <f t="shared" ca="1" si="31"/>
        <v>0</v>
      </c>
    </row>
    <row r="979" spans="1:17" s="103" customFormat="1">
      <c r="A979" s="95">
        <v>46123.177083333336</v>
      </c>
      <c r="B979" s="96">
        <v>46123.177083333336</v>
      </c>
      <c r="C979" s="99">
        <v>24.8</v>
      </c>
      <c r="D979" s="99">
        <v>100</v>
      </c>
      <c r="E979" s="99">
        <v>13.5</v>
      </c>
      <c r="F979" s="99">
        <v>10</v>
      </c>
      <c r="G979" s="99">
        <v>515.5</v>
      </c>
      <c r="H979" s="99">
        <v>14.7</v>
      </c>
      <c r="I979" s="99">
        <v>8.8000000000000007</v>
      </c>
      <c r="J979" s="99">
        <v>200</v>
      </c>
      <c r="K979" s="99">
        <v>14.4</v>
      </c>
      <c r="L979" s="99">
        <v>8.6999999999999993</v>
      </c>
      <c r="M979" s="99">
        <v>201.8</v>
      </c>
      <c r="N979" s="99">
        <v>63913</v>
      </c>
      <c r="O979" s="99">
        <v>41934</v>
      </c>
      <c r="P979" s="99">
        <f t="shared" si="30"/>
        <v>0</v>
      </c>
      <c r="Q979" s="99" t="b">
        <f t="shared" ca="1" si="31"/>
        <v>0</v>
      </c>
    </row>
    <row r="980" spans="1:17" s="103" customFormat="1">
      <c r="A980" s="95">
        <v>46123.1875</v>
      </c>
      <c r="B980" s="96">
        <v>46123.1875</v>
      </c>
      <c r="C980" s="99">
        <v>24.7</v>
      </c>
      <c r="D980" s="99">
        <v>100</v>
      </c>
      <c r="E980" s="99">
        <v>13.3</v>
      </c>
      <c r="F980" s="99">
        <v>10</v>
      </c>
      <c r="G980" s="99">
        <v>469.6</v>
      </c>
      <c r="H980" s="99">
        <v>14.4</v>
      </c>
      <c r="I980" s="99">
        <v>8.8000000000000007</v>
      </c>
      <c r="J980" s="99">
        <v>200</v>
      </c>
      <c r="K980" s="99">
        <v>13.9</v>
      </c>
      <c r="L980" s="99">
        <v>8.6</v>
      </c>
      <c r="M980" s="99">
        <v>200.8</v>
      </c>
      <c r="N980" s="99">
        <v>63913</v>
      </c>
      <c r="O980" s="99">
        <v>41934</v>
      </c>
      <c r="P980" s="99">
        <f t="shared" si="30"/>
        <v>0</v>
      </c>
      <c r="Q980" s="99" t="b">
        <f t="shared" ca="1" si="31"/>
        <v>0</v>
      </c>
    </row>
    <row r="981" spans="1:17" s="103" customFormat="1">
      <c r="A981" s="95">
        <v>46123.197916666664</v>
      </c>
      <c r="B981" s="96">
        <v>46123.197916666664</v>
      </c>
      <c r="C981" s="99">
        <v>24.7</v>
      </c>
      <c r="D981" s="99">
        <v>100</v>
      </c>
      <c r="E981" s="99">
        <v>13.3</v>
      </c>
      <c r="F981" s="99">
        <v>10</v>
      </c>
      <c r="G981" s="99">
        <v>469.6</v>
      </c>
      <c r="H981" s="99">
        <v>13.9</v>
      </c>
      <c r="I981" s="99">
        <v>8.9</v>
      </c>
      <c r="J981" s="99">
        <v>200</v>
      </c>
      <c r="K981" s="99">
        <v>13.6</v>
      </c>
      <c r="L981" s="99">
        <v>8.6999999999999993</v>
      </c>
      <c r="M981" s="99">
        <v>201</v>
      </c>
      <c r="N981" s="99">
        <v>63913</v>
      </c>
      <c r="O981" s="99">
        <v>41934</v>
      </c>
      <c r="P981" s="99">
        <f t="shared" si="30"/>
        <v>0</v>
      </c>
      <c r="Q981" s="99" t="b">
        <f t="shared" ca="1" si="31"/>
        <v>0</v>
      </c>
    </row>
    <row r="982" spans="1:17" s="103" customFormat="1">
      <c r="A982" s="95">
        <v>46123.208333333336</v>
      </c>
      <c r="B982" s="96">
        <v>46123.208333333336</v>
      </c>
      <c r="C982" s="99">
        <v>25</v>
      </c>
      <c r="D982" s="99">
        <v>100</v>
      </c>
      <c r="E982" s="99">
        <v>13.1</v>
      </c>
      <c r="F982" s="99">
        <v>10.1</v>
      </c>
      <c r="G982" s="99">
        <v>484</v>
      </c>
      <c r="H982" s="99">
        <v>14</v>
      </c>
      <c r="I982" s="99">
        <v>8.9</v>
      </c>
      <c r="J982" s="99">
        <v>200</v>
      </c>
      <c r="K982" s="99">
        <v>13.7</v>
      </c>
      <c r="L982" s="99">
        <v>8.8000000000000007</v>
      </c>
      <c r="M982" s="99">
        <v>196.9</v>
      </c>
      <c r="N982" s="99">
        <v>63913</v>
      </c>
      <c r="O982" s="99">
        <v>41934</v>
      </c>
      <c r="P982" s="99">
        <f t="shared" si="30"/>
        <v>0</v>
      </c>
      <c r="Q982" s="99" t="b">
        <f t="shared" ca="1" si="31"/>
        <v>0</v>
      </c>
    </row>
    <row r="983" spans="1:17" s="103" customFormat="1">
      <c r="A983" s="95">
        <v>46123.21875</v>
      </c>
      <c r="B983" s="96">
        <v>46123.21875</v>
      </c>
      <c r="C983" s="99">
        <v>24.8</v>
      </c>
      <c r="D983" s="99">
        <v>100</v>
      </c>
      <c r="E983" s="99">
        <v>13.1</v>
      </c>
      <c r="F983" s="99">
        <v>10.1</v>
      </c>
      <c r="G983" s="99">
        <v>522.70000000000005</v>
      </c>
      <c r="H983" s="99">
        <v>13.8</v>
      </c>
      <c r="I983" s="99">
        <v>8.9</v>
      </c>
      <c r="J983" s="99">
        <v>200</v>
      </c>
      <c r="K983" s="99">
        <v>13.5</v>
      </c>
      <c r="L983" s="99">
        <v>8.8000000000000007</v>
      </c>
      <c r="M983" s="99">
        <v>203.2</v>
      </c>
      <c r="N983" s="99">
        <v>63913</v>
      </c>
      <c r="O983" s="99">
        <v>41934</v>
      </c>
      <c r="P983" s="99">
        <f t="shared" si="30"/>
        <v>0</v>
      </c>
      <c r="Q983" s="99" t="b">
        <f t="shared" ca="1" si="31"/>
        <v>0</v>
      </c>
    </row>
    <row r="984" spans="1:17" s="103" customFormat="1">
      <c r="A984" s="95">
        <v>46123.229166666664</v>
      </c>
      <c r="B984" s="96">
        <v>46123.229166666664</v>
      </c>
      <c r="C984" s="99">
        <v>24.7</v>
      </c>
      <c r="D984" s="99">
        <v>100</v>
      </c>
      <c r="E984" s="99">
        <v>13</v>
      </c>
      <c r="F984" s="99">
        <v>10</v>
      </c>
      <c r="G984" s="99">
        <v>522.70000000000005</v>
      </c>
      <c r="H984" s="99">
        <v>13.9</v>
      </c>
      <c r="I984" s="99">
        <v>8.9</v>
      </c>
      <c r="J984" s="99">
        <v>200</v>
      </c>
      <c r="K984" s="99">
        <v>13.7</v>
      </c>
      <c r="L984" s="99">
        <v>8.8000000000000007</v>
      </c>
      <c r="M984" s="99">
        <v>210.7</v>
      </c>
      <c r="N984" s="99">
        <v>63913</v>
      </c>
      <c r="O984" s="99">
        <v>41934</v>
      </c>
      <c r="P984" s="99">
        <f t="shared" si="30"/>
        <v>0</v>
      </c>
      <c r="Q984" s="99" t="b">
        <f t="shared" ca="1" si="31"/>
        <v>0</v>
      </c>
    </row>
    <row r="985" spans="1:17" s="103" customFormat="1">
      <c r="A985" s="95">
        <v>46123.239583333336</v>
      </c>
      <c r="B985" s="96">
        <v>46123.239583333336</v>
      </c>
      <c r="C985" s="99">
        <v>24.8</v>
      </c>
      <c r="D985" s="99">
        <v>100</v>
      </c>
      <c r="E985" s="99">
        <v>13.2</v>
      </c>
      <c r="F985" s="99">
        <v>10.199999999999999</v>
      </c>
      <c r="G985" s="99">
        <v>506.5</v>
      </c>
      <c r="H985" s="99">
        <v>14.1</v>
      </c>
      <c r="I985" s="99">
        <v>9</v>
      </c>
      <c r="J985" s="99">
        <v>200</v>
      </c>
      <c r="K985" s="99">
        <v>13.8</v>
      </c>
      <c r="L985" s="99">
        <v>8.9</v>
      </c>
      <c r="M985" s="99">
        <v>207.1</v>
      </c>
      <c r="N985" s="99">
        <v>63913</v>
      </c>
      <c r="O985" s="99">
        <v>41934</v>
      </c>
      <c r="P985" s="99">
        <f t="shared" si="30"/>
        <v>0</v>
      </c>
      <c r="Q985" s="99" t="b">
        <f t="shared" ca="1" si="31"/>
        <v>0</v>
      </c>
    </row>
    <row r="986" spans="1:17" s="103" customFormat="1">
      <c r="A986" s="95">
        <v>46123.25</v>
      </c>
      <c r="B986" s="96">
        <v>46123.25</v>
      </c>
      <c r="C986" s="99">
        <v>24.8</v>
      </c>
      <c r="D986" s="99">
        <v>100</v>
      </c>
      <c r="E986" s="99">
        <v>13.2</v>
      </c>
      <c r="F986" s="99">
        <v>10.199999999999999</v>
      </c>
      <c r="G986" s="99">
        <v>466</v>
      </c>
      <c r="H986" s="99">
        <v>14.5</v>
      </c>
      <c r="I986" s="99">
        <v>9.1999999999999993</v>
      </c>
      <c r="J986" s="99">
        <v>200</v>
      </c>
      <c r="K986" s="99">
        <v>14.1</v>
      </c>
      <c r="L986" s="99">
        <v>9.1</v>
      </c>
      <c r="M986" s="99">
        <v>216.2</v>
      </c>
      <c r="N986" s="99">
        <v>63913</v>
      </c>
      <c r="O986" s="99">
        <v>41934</v>
      </c>
      <c r="P986" s="99">
        <f t="shared" si="30"/>
        <v>0</v>
      </c>
      <c r="Q986" s="99" t="b">
        <f t="shared" ca="1" si="31"/>
        <v>0</v>
      </c>
    </row>
    <row r="987" spans="1:17" s="103" customFormat="1">
      <c r="A987" s="95">
        <v>46123.260416666664</v>
      </c>
      <c r="B987" s="96">
        <v>46123.260416666664</v>
      </c>
      <c r="C987" s="99">
        <v>24.9</v>
      </c>
      <c r="D987" s="99">
        <v>100</v>
      </c>
      <c r="E987" s="99">
        <v>13.4</v>
      </c>
      <c r="F987" s="99">
        <v>10.199999999999999</v>
      </c>
      <c r="G987" s="99">
        <v>466</v>
      </c>
      <c r="H987" s="99">
        <v>14.6</v>
      </c>
      <c r="I987" s="99">
        <v>9.1999999999999993</v>
      </c>
      <c r="J987" s="99">
        <v>200</v>
      </c>
      <c r="K987" s="99">
        <v>14.3</v>
      </c>
      <c r="L987" s="99">
        <v>9.1</v>
      </c>
      <c r="M987" s="99">
        <v>215.6</v>
      </c>
      <c r="N987" s="99">
        <v>63913.8</v>
      </c>
      <c r="O987" s="99">
        <v>41934.199999999997</v>
      </c>
      <c r="P987" s="99">
        <f t="shared" si="30"/>
        <v>1</v>
      </c>
      <c r="Q987" s="99" t="b">
        <f t="shared" ca="1" si="31"/>
        <v>0</v>
      </c>
    </row>
    <row r="988" spans="1:17" s="103" customFormat="1">
      <c r="A988" s="95">
        <v>46123.270833333336</v>
      </c>
      <c r="B988" s="96">
        <v>46123.270833333336</v>
      </c>
      <c r="C988" s="99">
        <v>24.9</v>
      </c>
      <c r="D988" s="99">
        <v>100</v>
      </c>
      <c r="E988" s="99">
        <v>13.7</v>
      </c>
      <c r="F988" s="99">
        <v>10.199999999999999</v>
      </c>
      <c r="G988" s="99">
        <v>491.2</v>
      </c>
      <c r="H988" s="99">
        <v>14.6</v>
      </c>
      <c r="I988" s="99">
        <v>9</v>
      </c>
      <c r="J988" s="99">
        <v>200</v>
      </c>
      <c r="K988" s="99">
        <v>14.5</v>
      </c>
      <c r="L988" s="99">
        <v>8.8000000000000007</v>
      </c>
      <c r="M988" s="99">
        <v>215.8</v>
      </c>
      <c r="N988" s="99">
        <v>63914.5</v>
      </c>
      <c r="O988" s="99">
        <v>41934.5</v>
      </c>
      <c r="P988" s="99">
        <f t="shared" si="30"/>
        <v>1</v>
      </c>
      <c r="Q988" s="99" t="b">
        <f t="shared" ca="1" si="31"/>
        <v>0</v>
      </c>
    </row>
    <row r="989" spans="1:17" s="103" customFormat="1">
      <c r="A989" s="95">
        <v>46123.28125</v>
      </c>
      <c r="B989" s="96">
        <v>46123.28125</v>
      </c>
      <c r="C989" s="99">
        <v>25</v>
      </c>
      <c r="D989" s="99">
        <v>100</v>
      </c>
      <c r="E989" s="99">
        <v>13.7</v>
      </c>
      <c r="F989" s="99">
        <v>10.199999999999999</v>
      </c>
      <c r="G989" s="99">
        <v>491.2</v>
      </c>
      <c r="H989" s="99">
        <v>14.9</v>
      </c>
      <c r="I989" s="99">
        <v>8.9</v>
      </c>
      <c r="J989" s="99">
        <v>200</v>
      </c>
      <c r="K989" s="99">
        <v>14.6</v>
      </c>
      <c r="L989" s="99">
        <v>8.8000000000000007</v>
      </c>
      <c r="M989" s="99">
        <v>215.8</v>
      </c>
      <c r="N989" s="99">
        <v>63915.199999999997</v>
      </c>
      <c r="O989" s="99">
        <v>41934.800000000003</v>
      </c>
      <c r="P989" s="99">
        <f t="shared" si="30"/>
        <v>1</v>
      </c>
      <c r="Q989" s="99" t="b">
        <f t="shared" ca="1" si="31"/>
        <v>0</v>
      </c>
    </row>
    <row r="990" spans="1:17" s="103" customFormat="1">
      <c r="A990" s="95">
        <v>46123.291666666664</v>
      </c>
      <c r="B990" s="96">
        <v>46123.291666666664</v>
      </c>
      <c r="C990" s="99">
        <v>25</v>
      </c>
      <c r="D990" s="99">
        <v>100</v>
      </c>
      <c r="E990" s="99">
        <v>13.7</v>
      </c>
      <c r="F990" s="99">
        <v>10.1</v>
      </c>
      <c r="G990" s="99">
        <v>506.5</v>
      </c>
      <c r="H990" s="99">
        <v>14.8</v>
      </c>
      <c r="I990" s="99">
        <v>9.3000000000000007</v>
      </c>
      <c r="J990" s="99">
        <v>200</v>
      </c>
      <c r="K990" s="99">
        <v>14.6</v>
      </c>
      <c r="L990" s="99">
        <v>9.1999999999999993</v>
      </c>
      <c r="M990" s="99">
        <v>221.3</v>
      </c>
      <c r="N990" s="99">
        <v>63916</v>
      </c>
      <c r="O990" s="99">
        <v>41935</v>
      </c>
      <c r="P990" s="99">
        <f t="shared" si="30"/>
        <v>1</v>
      </c>
      <c r="Q990" s="99" t="b">
        <f t="shared" ca="1" si="31"/>
        <v>0</v>
      </c>
    </row>
    <row r="991" spans="1:17" s="103" customFormat="1">
      <c r="A991" s="95">
        <v>46123.302083333336</v>
      </c>
      <c r="B991" s="96">
        <v>46123.302083333336</v>
      </c>
      <c r="C991" s="99">
        <v>24.5</v>
      </c>
      <c r="D991" s="99">
        <v>100</v>
      </c>
      <c r="E991" s="99">
        <v>13.7</v>
      </c>
      <c r="F991" s="99">
        <v>10.1</v>
      </c>
      <c r="G991" s="99">
        <v>478.6</v>
      </c>
      <c r="H991" s="99">
        <v>14.9</v>
      </c>
      <c r="I991" s="99">
        <v>9.1999999999999993</v>
      </c>
      <c r="J991" s="99">
        <v>200</v>
      </c>
      <c r="K991" s="99">
        <v>14.8</v>
      </c>
      <c r="L991" s="99">
        <v>9</v>
      </c>
      <c r="M991" s="99">
        <v>220.9</v>
      </c>
      <c r="N991" s="99">
        <v>63929.2</v>
      </c>
      <c r="O991" s="99">
        <v>41944.800000000003</v>
      </c>
      <c r="P991" s="99">
        <f t="shared" si="30"/>
        <v>23</v>
      </c>
      <c r="Q991" s="99" t="b">
        <f t="shared" ca="1" si="31"/>
        <v>0</v>
      </c>
    </row>
    <row r="992" spans="1:17" s="103" customFormat="1">
      <c r="A992" s="95">
        <v>46123.3125</v>
      </c>
      <c r="B992" s="96">
        <v>46123.3125</v>
      </c>
      <c r="C992" s="99">
        <v>24.3</v>
      </c>
      <c r="D992" s="99">
        <v>100</v>
      </c>
      <c r="E992" s="99">
        <v>13.9</v>
      </c>
      <c r="F992" s="99">
        <v>10.199999999999999</v>
      </c>
      <c r="G992" s="99">
        <v>478.6</v>
      </c>
      <c r="H992" s="99">
        <v>15.1</v>
      </c>
      <c r="I992" s="99">
        <v>9.4</v>
      </c>
      <c r="J992" s="99">
        <v>200</v>
      </c>
      <c r="K992" s="99">
        <v>15.4</v>
      </c>
      <c r="L992" s="99">
        <v>9.4</v>
      </c>
      <c r="M992" s="99">
        <v>255.7</v>
      </c>
      <c r="N992" s="99">
        <v>63942.5</v>
      </c>
      <c r="O992" s="99">
        <v>41954.5</v>
      </c>
      <c r="P992" s="99">
        <f t="shared" si="30"/>
        <v>23</v>
      </c>
      <c r="Q992" s="99" t="b">
        <f t="shared" ca="1" si="31"/>
        <v>0</v>
      </c>
    </row>
    <row r="993" spans="1:17" s="103" customFormat="1">
      <c r="A993" s="95">
        <v>46123.322916666664</v>
      </c>
      <c r="B993" s="96">
        <v>46123.322916666664</v>
      </c>
      <c r="C993" s="99">
        <v>24.6</v>
      </c>
      <c r="D993" s="99">
        <v>100</v>
      </c>
      <c r="E993" s="99">
        <v>14.2</v>
      </c>
      <c r="F993" s="99">
        <v>9.1</v>
      </c>
      <c r="G993" s="99">
        <v>535.29999999999995</v>
      </c>
      <c r="H993" s="99">
        <v>15.4</v>
      </c>
      <c r="I993" s="99">
        <v>8.4</v>
      </c>
      <c r="J993" s="99">
        <v>200</v>
      </c>
      <c r="K993" s="99">
        <v>15.1</v>
      </c>
      <c r="L993" s="99">
        <v>8.5</v>
      </c>
      <c r="M993" s="99">
        <v>254.1</v>
      </c>
      <c r="N993" s="99">
        <v>63955.8</v>
      </c>
      <c r="O993" s="99">
        <v>41964.2</v>
      </c>
      <c r="P993" s="99">
        <f t="shared" si="30"/>
        <v>23</v>
      </c>
      <c r="Q993" s="99" t="b">
        <f t="shared" ca="1" si="31"/>
        <v>0</v>
      </c>
    </row>
    <row r="994" spans="1:17" s="103" customFormat="1">
      <c r="A994" s="95">
        <v>46123.333333333336</v>
      </c>
      <c r="B994" s="96">
        <v>46123.333333333336</v>
      </c>
      <c r="C994" s="99">
        <v>24.8</v>
      </c>
      <c r="D994" s="99">
        <v>100</v>
      </c>
      <c r="E994" s="99">
        <v>14.2</v>
      </c>
      <c r="F994" s="99">
        <v>9.1</v>
      </c>
      <c r="G994" s="99">
        <v>502.9</v>
      </c>
      <c r="H994" s="99">
        <v>15.5</v>
      </c>
      <c r="I994" s="99">
        <v>8.9</v>
      </c>
      <c r="J994" s="99">
        <v>200</v>
      </c>
      <c r="K994" s="99">
        <v>15.2</v>
      </c>
      <c r="L994" s="99">
        <v>8.6999999999999993</v>
      </c>
      <c r="M994" s="99">
        <v>249.2</v>
      </c>
      <c r="N994" s="99">
        <v>63969</v>
      </c>
      <c r="O994" s="99">
        <v>41974</v>
      </c>
      <c r="P994" s="99">
        <f t="shared" si="30"/>
        <v>23</v>
      </c>
      <c r="Q994" s="99" t="b">
        <f t="shared" ca="1" si="31"/>
        <v>0</v>
      </c>
    </row>
    <row r="995" spans="1:17" s="103" customFormat="1">
      <c r="A995" s="95">
        <v>46123.34375</v>
      </c>
      <c r="B995" s="96">
        <v>46123.34375</v>
      </c>
      <c r="C995" s="99">
        <v>25.3</v>
      </c>
      <c r="D995" s="99">
        <v>100</v>
      </c>
      <c r="E995" s="99">
        <v>14.2</v>
      </c>
      <c r="F995" s="99">
        <v>9.1</v>
      </c>
      <c r="G995" s="99">
        <v>502.9</v>
      </c>
      <c r="H995" s="99">
        <v>14.1</v>
      </c>
      <c r="I995" s="99">
        <v>8.9</v>
      </c>
      <c r="J995" s="99">
        <v>200</v>
      </c>
      <c r="K995" s="99">
        <v>14.9</v>
      </c>
      <c r="L995" s="99">
        <v>8.4</v>
      </c>
      <c r="M995" s="99">
        <v>244.9</v>
      </c>
      <c r="N995" s="99">
        <v>63998</v>
      </c>
      <c r="O995" s="99">
        <v>41993.8</v>
      </c>
      <c r="P995" s="99">
        <f t="shared" si="30"/>
        <v>48.80000000000291</v>
      </c>
      <c r="Q995" s="99" t="b">
        <f t="shared" ca="1" si="31"/>
        <v>0</v>
      </c>
    </row>
    <row r="996" spans="1:17" s="103" customFormat="1">
      <c r="A996" s="95">
        <v>46123.354166666664</v>
      </c>
      <c r="B996" s="96">
        <v>46123.354166666664</v>
      </c>
      <c r="C996" s="99">
        <v>25.4</v>
      </c>
      <c r="D996" s="99">
        <v>100</v>
      </c>
      <c r="E996" s="99">
        <v>13.9</v>
      </c>
      <c r="F996" s="99">
        <v>9</v>
      </c>
      <c r="G996" s="99">
        <v>500.2</v>
      </c>
      <c r="H996" s="99">
        <v>15.5</v>
      </c>
      <c r="I996" s="99">
        <v>8.9</v>
      </c>
      <c r="J996" s="99">
        <v>176.2</v>
      </c>
      <c r="K996" s="99">
        <v>15.2</v>
      </c>
      <c r="L996" s="99">
        <v>8.3000000000000007</v>
      </c>
      <c r="M996" s="99">
        <v>272.39999999999998</v>
      </c>
      <c r="N996" s="99">
        <v>64027</v>
      </c>
      <c r="O996" s="99">
        <v>42013.5</v>
      </c>
      <c r="P996" s="99">
        <f t="shared" si="30"/>
        <v>48.69999999999709</v>
      </c>
      <c r="Q996" s="99" t="b">
        <f t="shared" ca="1" si="31"/>
        <v>0</v>
      </c>
    </row>
    <row r="997" spans="1:17" s="103" customFormat="1">
      <c r="A997" s="95">
        <v>46123.364583333336</v>
      </c>
      <c r="B997" s="96">
        <v>46123.364583333336</v>
      </c>
      <c r="C997" s="99">
        <v>25.5</v>
      </c>
      <c r="D997" s="99">
        <v>100</v>
      </c>
      <c r="E997" s="99">
        <v>13.9</v>
      </c>
      <c r="F997" s="99">
        <v>9</v>
      </c>
      <c r="G997" s="99">
        <v>500.2</v>
      </c>
      <c r="H997" s="99">
        <v>15</v>
      </c>
      <c r="I997" s="99">
        <v>8.3000000000000007</v>
      </c>
      <c r="J997" s="99">
        <v>178.2</v>
      </c>
      <c r="K997" s="99">
        <v>14.7</v>
      </c>
      <c r="L997" s="99">
        <v>8.3000000000000007</v>
      </c>
      <c r="M997" s="99">
        <v>276.8</v>
      </c>
      <c r="N997" s="99">
        <v>64056</v>
      </c>
      <c r="O997" s="99">
        <v>42033.2</v>
      </c>
      <c r="P997" s="99">
        <f t="shared" si="30"/>
        <v>48.69999999999709</v>
      </c>
      <c r="Q997" s="99" t="b">
        <f t="shared" ca="1" si="31"/>
        <v>0</v>
      </c>
    </row>
    <row r="998" spans="1:17" s="103" customFormat="1">
      <c r="A998" s="95">
        <v>46123.375</v>
      </c>
      <c r="B998" s="96">
        <v>46123.375</v>
      </c>
      <c r="C998" s="99">
        <v>25.6</v>
      </c>
      <c r="D998" s="99">
        <v>100</v>
      </c>
      <c r="E998" s="99">
        <v>14.1</v>
      </c>
      <c r="F998" s="99">
        <v>7.8</v>
      </c>
      <c r="G998" s="99">
        <v>493.9</v>
      </c>
      <c r="H998" s="99">
        <v>14.7</v>
      </c>
      <c r="I998" s="99">
        <v>8.1</v>
      </c>
      <c r="J998" s="99">
        <v>176.2</v>
      </c>
      <c r="K998" s="99">
        <v>14.4</v>
      </c>
      <c r="L998" s="99">
        <v>7.8</v>
      </c>
      <c r="M998" s="99">
        <v>275</v>
      </c>
      <c r="N998" s="99">
        <v>64085</v>
      </c>
      <c r="O998" s="99">
        <v>42053</v>
      </c>
      <c r="P998" s="99">
        <f t="shared" si="30"/>
        <v>48.80000000000291</v>
      </c>
      <c r="Q998" s="99" t="b">
        <f t="shared" ca="1" si="31"/>
        <v>0</v>
      </c>
    </row>
    <row r="999" spans="1:17" s="103" customFormat="1">
      <c r="A999" s="95">
        <v>46123.385416666664</v>
      </c>
      <c r="B999" s="96">
        <v>46123.385416666664</v>
      </c>
      <c r="C999" s="99">
        <v>25.6</v>
      </c>
      <c r="D999" s="99">
        <v>100</v>
      </c>
      <c r="E999" s="99">
        <v>14.1</v>
      </c>
      <c r="F999" s="99">
        <v>7.8</v>
      </c>
      <c r="G999" s="99">
        <v>487.6</v>
      </c>
      <c r="H999" s="99">
        <v>14.7</v>
      </c>
      <c r="I999" s="99">
        <v>7.9</v>
      </c>
      <c r="J999" s="99">
        <v>176.2</v>
      </c>
      <c r="K999" s="99">
        <v>14.3</v>
      </c>
      <c r="L999" s="99">
        <v>7.6</v>
      </c>
      <c r="M999" s="99">
        <v>281.89999999999998</v>
      </c>
      <c r="N999" s="99">
        <v>64114</v>
      </c>
      <c r="O999" s="99">
        <v>42073</v>
      </c>
      <c r="P999" s="99">
        <f t="shared" si="30"/>
        <v>49</v>
      </c>
      <c r="Q999" s="99" t="b">
        <f t="shared" ca="1" si="31"/>
        <v>0</v>
      </c>
    </row>
    <row r="1000" spans="1:17" s="103" customFormat="1">
      <c r="A1000" s="95">
        <v>46123.395833333336</v>
      </c>
      <c r="B1000" s="96">
        <v>46123.395833333336</v>
      </c>
      <c r="C1000" s="99">
        <v>25.6</v>
      </c>
      <c r="D1000" s="99">
        <v>100</v>
      </c>
      <c r="E1000" s="99">
        <v>13.7</v>
      </c>
      <c r="F1000" s="99">
        <v>7.8</v>
      </c>
      <c r="G1000" s="99">
        <v>487.6</v>
      </c>
      <c r="H1000" s="99">
        <v>14.5</v>
      </c>
      <c r="I1000" s="99">
        <v>7.9</v>
      </c>
      <c r="J1000" s="99">
        <v>177.9</v>
      </c>
      <c r="K1000" s="99">
        <v>14.2</v>
      </c>
      <c r="L1000" s="99">
        <v>7.6</v>
      </c>
      <c r="M1000" s="99">
        <v>282.3</v>
      </c>
      <c r="N1000" s="99">
        <v>64143</v>
      </c>
      <c r="O1000" s="99">
        <v>42093</v>
      </c>
      <c r="P1000" s="99">
        <f t="shared" si="30"/>
        <v>49</v>
      </c>
      <c r="Q1000" s="99" t="b">
        <f t="shared" ca="1" si="31"/>
        <v>0</v>
      </c>
    </row>
    <row r="1001" spans="1:17" s="103" customFormat="1">
      <c r="A1001" s="95">
        <v>46123.40625</v>
      </c>
      <c r="B1001" s="96">
        <v>46123.40625</v>
      </c>
      <c r="C1001" s="99">
        <v>25.6</v>
      </c>
      <c r="D1001" s="99">
        <v>100</v>
      </c>
      <c r="E1001" s="99">
        <v>13.6</v>
      </c>
      <c r="F1001" s="99">
        <v>7.7</v>
      </c>
      <c r="G1001" s="99">
        <v>502</v>
      </c>
      <c r="H1001" s="99">
        <v>14.3</v>
      </c>
      <c r="I1001" s="99">
        <v>7.9</v>
      </c>
      <c r="J1001" s="99">
        <v>175</v>
      </c>
      <c r="K1001" s="99">
        <v>14</v>
      </c>
      <c r="L1001" s="99">
        <v>7.6</v>
      </c>
      <c r="M1001" s="99">
        <v>277.89999999999998</v>
      </c>
      <c r="N1001" s="99">
        <v>64172</v>
      </c>
      <c r="O1001" s="99">
        <v>42113</v>
      </c>
      <c r="P1001" s="99">
        <f t="shared" si="30"/>
        <v>49</v>
      </c>
      <c r="Q1001" s="99" t="b">
        <f t="shared" ca="1" si="31"/>
        <v>0</v>
      </c>
    </row>
    <row r="1002" spans="1:17" s="103" customFormat="1">
      <c r="A1002" s="95">
        <v>46123.416666666664</v>
      </c>
      <c r="B1002" s="96">
        <v>46123.416666666664</v>
      </c>
      <c r="C1002" s="99">
        <v>26</v>
      </c>
      <c r="D1002" s="99">
        <v>100</v>
      </c>
      <c r="E1002" s="99">
        <v>13.6</v>
      </c>
      <c r="F1002" s="99">
        <v>7.7</v>
      </c>
      <c r="G1002" s="99">
        <v>532.6</v>
      </c>
      <c r="H1002" s="99">
        <v>14.3</v>
      </c>
      <c r="I1002" s="99">
        <v>7.9</v>
      </c>
      <c r="J1002" s="99">
        <v>173.8</v>
      </c>
      <c r="K1002" s="99">
        <v>14.1</v>
      </c>
      <c r="L1002" s="99">
        <v>7.6</v>
      </c>
      <c r="M1002" s="99">
        <v>276.60000000000002</v>
      </c>
      <c r="N1002" s="99">
        <v>64201</v>
      </c>
      <c r="O1002" s="99">
        <v>42133</v>
      </c>
      <c r="P1002" s="99">
        <f t="shared" si="30"/>
        <v>49</v>
      </c>
      <c r="Q1002" s="99" t="b">
        <f t="shared" ca="1" si="31"/>
        <v>0</v>
      </c>
    </row>
    <row r="1003" spans="1:17" s="103" customFormat="1">
      <c r="A1003" s="95">
        <v>46123.427083333336</v>
      </c>
      <c r="B1003" s="96">
        <v>46123.427083333336</v>
      </c>
      <c r="C1003" s="99">
        <v>26.2</v>
      </c>
      <c r="D1003" s="99">
        <v>99.3</v>
      </c>
      <c r="E1003" s="99">
        <v>13.7</v>
      </c>
      <c r="F1003" s="99">
        <v>7.8</v>
      </c>
      <c r="G1003" s="99">
        <v>532.6</v>
      </c>
      <c r="H1003" s="99">
        <v>14.3</v>
      </c>
      <c r="I1003" s="99">
        <v>7.9</v>
      </c>
      <c r="J1003" s="99">
        <v>177</v>
      </c>
      <c r="K1003" s="99">
        <v>14</v>
      </c>
      <c r="L1003" s="99">
        <v>7.5</v>
      </c>
      <c r="M1003" s="99">
        <v>278.7</v>
      </c>
      <c r="N1003" s="99">
        <v>64229.2</v>
      </c>
      <c r="O1003" s="99">
        <v>42152.2</v>
      </c>
      <c r="P1003" s="99">
        <f t="shared" si="30"/>
        <v>47.399999999994179</v>
      </c>
      <c r="Q1003" s="99" t="b">
        <f t="shared" ca="1" si="31"/>
        <v>0</v>
      </c>
    </row>
    <row r="1004" spans="1:17" s="103" customFormat="1">
      <c r="A1004" s="95">
        <v>46123.4375</v>
      </c>
      <c r="B1004" s="96">
        <v>46123.4375</v>
      </c>
      <c r="C1004" s="99">
        <v>25.8</v>
      </c>
      <c r="D1004" s="99">
        <v>98.8</v>
      </c>
      <c r="E1004" s="99">
        <v>13.6</v>
      </c>
      <c r="F1004" s="99">
        <v>7.7</v>
      </c>
      <c r="G1004" s="99">
        <v>460.6</v>
      </c>
      <c r="H1004" s="99">
        <v>14.2</v>
      </c>
      <c r="I1004" s="99">
        <v>7.9</v>
      </c>
      <c r="J1004" s="99">
        <v>172.4</v>
      </c>
      <c r="K1004" s="99">
        <v>13.9</v>
      </c>
      <c r="L1004" s="99">
        <v>7.5</v>
      </c>
      <c r="M1004" s="99">
        <v>277</v>
      </c>
      <c r="N1004" s="99">
        <v>64257.5</v>
      </c>
      <c r="O1004" s="99">
        <v>42171.5</v>
      </c>
      <c r="P1004" s="99">
        <f t="shared" si="30"/>
        <v>47.600000000005821</v>
      </c>
      <c r="Q1004" s="99" t="b">
        <f t="shared" ca="1" si="31"/>
        <v>0</v>
      </c>
    </row>
    <row r="1005" spans="1:17" s="103" customFormat="1">
      <c r="A1005" s="95">
        <v>46123.447916666664</v>
      </c>
      <c r="B1005" s="96">
        <v>46123.447916666664</v>
      </c>
      <c r="C1005" s="99">
        <v>26.1</v>
      </c>
      <c r="D1005" s="99">
        <v>99</v>
      </c>
      <c r="E1005" s="99">
        <v>13.6</v>
      </c>
      <c r="F1005" s="99">
        <v>7.7</v>
      </c>
      <c r="G1005" s="99">
        <v>460.6</v>
      </c>
      <c r="H1005" s="99">
        <v>14.2</v>
      </c>
      <c r="I1005" s="99">
        <v>7.9</v>
      </c>
      <c r="J1005" s="99">
        <v>175.9</v>
      </c>
      <c r="K1005" s="99">
        <v>13.8</v>
      </c>
      <c r="L1005" s="99">
        <v>7.6</v>
      </c>
      <c r="M1005" s="99">
        <v>275.39999999999998</v>
      </c>
      <c r="N1005" s="99">
        <v>64285.8</v>
      </c>
      <c r="O1005" s="99">
        <v>42190.8</v>
      </c>
      <c r="P1005" s="99">
        <f t="shared" si="30"/>
        <v>47.600000000005821</v>
      </c>
      <c r="Q1005" s="99" t="b">
        <f t="shared" ca="1" si="31"/>
        <v>0</v>
      </c>
    </row>
    <row r="1006" spans="1:17" s="103" customFormat="1">
      <c r="A1006" s="95">
        <v>46123.458333333336</v>
      </c>
      <c r="B1006" s="96">
        <v>46123.458333333336</v>
      </c>
      <c r="C1006" s="99">
        <v>26.1</v>
      </c>
      <c r="D1006" s="99">
        <v>98.7</v>
      </c>
      <c r="E1006" s="99">
        <v>13.7</v>
      </c>
      <c r="F1006" s="99">
        <v>7.8</v>
      </c>
      <c r="G1006" s="99">
        <v>465.1</v>
      </c>
      <c r="H1006" s="99">
        <v>14.2</v>
      </c>
      <c r="I1006" s="99">
        <v>8</v>
      </c>
      <c r="J1006" s="99">
        <v>170.9</v>
      </c>
      <c r="K1006" s="99">
        <v>13.9</v>
      </c>
      <c r="L1006" s="99">
        <v>7.6</v>
      </c>
      <c r="M1006" s="99">
        <v>275.39999999999998</v>
      </c>
      <c r="N1006" s="99">
        <v>64314</v>
      </c>
      <c r="O1006" s="99">
        <v>42210</v>
      </c>
      <c r="P1006" s="99">
        <f t="shared" si="30"/>
        <v>47.399999999994179</v>
      </c>
      <c r="Q1006" s="99" t="b">
        <f t="shared" ca="1" si="31"/>
        <v>0</v>
      </c>
    </row>
    <row r="1007" spans="1:17" s="103" customFormat="1">
      <c r="A1007" s="95">
        <v>46123.46875</v>
      </c>
      <c r="B1007" s="96">
        <v>46123.46875</v>
      </c>
      <c r="C1007" s="99">
        <v>26.5</v>
      </c>
      <c r="D1007" s="99">
        <v>98.4</v>
      </c>
      <c r="E1007" s="99">
        <v>13.7</v>
      </c>
      <c r="F1007" s="99">
        <v>7.8</v>
      </c>
      <c r="G1007" s="99">
        <v>519.1</v>
      </c>
      <c r="H1007" s="99">
        <v>14.2</v>
      </c>
      <c r="I1007" s="99">
        <v>8</v>
      </c>
      <c r="J1007" s="99">
        <v>175.3</v>
      </c>
      <c r="K1007" s="99">
        <v>13.9</v>
      </c>
      <c r="L1007" s="99">
        <v>7.5</v>
      </c>
      <c r="M1007" s="99">
        <v>274.8</v>
      </c>
      <c r="N1007" s="99">
        <v>64343</v>
      </c>
      <c r="O1007" s="99">
        <v>42230.2</v>
      </c>
      <c r="P1007" s="99">
        <f t="shared" si="30"/>
        <v>49.19999999999709</v>
      </c>
      <c r="Q1007" s="99" t="b">
        <f t="shared" ca="1" si="31"/>
        <v>0</v>
      </c>
    </row>
    <row r="1008" spans="1:17" s="103" customFormat="1">
      <c r="A1008" s="95">
        <v>46123.479166666664</v>
      </c>
      <c r="B1008" s="96">
        <v>46123.479166666664</v>
      </c>
      <c r="C1008" s="99">
        <v>26.4</v>
      </c>
      <c r="D1008" s="99">
        <v>98.1</v>
      </c>
      <c r="E1008" s="99">
        <v>13.7</v>
      </c>
      <c r="F1008" s="99">
        <v>7.8</v>
      </c>
      <c r="G1008" s="99">
        <v>519.1</v>
      </c>
      <c r="H1008" s="99">
        <v>14.3</v>
      </c>
      <c r="I1008" s="99">
        <v>8</v>
      </c>
      <c r="J1008" s="99">
        <v>174.1</v>
      </c>
      <c r="K1008" s="99">
        <v>14</v>
      </c>
      <c r="L1008" s="99">
        <v>7.6</v>
      </c>
      <c r="M1008" s="99">
        <v>278.7</v>
      </c>
      <c r="N1008" s="99">
        <v>64372</v>
      </c>
      <c r="O1008" s="99">
        <v>42250.5</v>
      </c>
      <c r="P1008" s="99">
        <f t="shared" si="30"/>
        <v>49.30000000000291</v>
      </c>
      <c r="Q1008" s="99" t="b">
        <f t="shared" ca="1" si="31"/>
        <v>0</v>
      </c>
    </row>
    <row r="1009" spans="1:17" s="103" customFormat="1">
      <c r="A1009" s="95">
        <v>46123.489583333336</v>
      </c>
      <c r="B1009" s="96">
        <v>46123.489583333336</v>
      </c>
      <c r="C1009" s="99">
        <v>26.2</v>
      </c>
      <c r="D1009" s="99">
        <v>98.1</v>
      </c>
      <c r="E1009" s="99">
        <v>13.8</v>
      </c>
      <c r="F1009" s="99">
        <v>7.8</v>
      </c>
      <c r="G1009" s="99">
        <v>502</v>
      </c>
      <c r="H1009" s="99">
        <v>14.2</v>
      </c>
      <c r="I1009" s="99">
        <v>8.1</v>
      </c>
      <c r="J1009" s="99">
        <v>171.5</v>
      </c>
      <c r="K1009" s="99">
        <v>13.9</v>
      </c>
      <c r="L1009" s="99">
        <v>7.6</v>
      </c>
      <c r="M1009" s="99">
        <v>280.3</v>
      </c>
      <c r="N1009" s="99">
        <v>64401</v>
      </c>
      <c r="O1009" s="99">
        <v>42270.8</v>
      </c>
      <c r="P1009" s="99">
        <f t="shared" si="30"/>
        <v>49.30000000000291</v>
      </c>
      <c r="Q1009" s="99" t="b">
        <f t="shared" ca="1" si="31"/>
        <v>0</v>
      </c>
    </row>
    <row r="1010" spans="1:17" s="103" customFormat="1">
      <c r="A1010" s="95">
        <v>46123.5</v>
      </c>
      <c r="B1010" s="96">
        <v>46123.5</v>
      </c>
      <c r="C1010" s="99">
        <v>26.3</v>
      </c>
      <c r="D1010" s="99">
        <v>98.3</v>
      </c>
      <c r="E1010" s="99">
        <v>13.8</v>
      </c>
      <c r="F1010" s="99">
        <v>7.8</v>
      </c>
      <c r="G1010" s="99">
        <v>526.29999999999995</v>
      </c>
      <c r="H1010" s="99">
        <v>14.3</v>
      </c>
      <c r="I1010" s="99">
        <v>8.1</v>
      </c>
      <c r="J1010" s="99">
        <v>176.2</v>
      </c>
      <c r="K1010" s="99">
        <v>14.1</v>
      </c>
      <c r="L1010" s="99">
        <v>7.7</v>
      </c>
      <c r="M1010" s="99">
        <v>278.3</v>
      </c>
      <c r="N1010" s="99">
        <v>64430</v>
      </c>
      <c r="O1010" s="99">
        <v>42291</v>
      </c>
      <c r="P1010" s="99">
        <f t="shared" si="30"/>
        <v>49.19999999999709</v>
      </c>
      <c r="Q1010" s="99" t="b">
        <f t="shared" ca="1" si="31"/>
        <v>0</v>
      </c>
    </row>
    <row r="1011" spans="1:17" s="103" customFormat="1">
      <c r="A1011" s="95">
        <v>46123.510416666664</v>
      </c>
      <c r="B1011" s="96">
        <v>46123.510416666664</v>
      </c>
      <c r="C1011" s="99">
        <v>26</v>
      </c>
      <c r="D1011" s="99">
        <v>98.1</v>
      </c>
      <c r="E1011" s="99">
        <v>13.7</v>
      </c>
      <c r="F1011" s="99">
        <v>7.8</v>
      </c>
      <c r="G1011" s="99">
        <v>526.29999999999995</v>
      </c>
      <c r="H1011" s="99">
        <v>14.3</v>
      </c>
      <c r="I1011" s="99">
        <v>8</v>
      </c>
      <c r="J1011" s="99">
        <v>175.9</v>
      </c>
      <c r="K1011" s="99">
        <v>14.1</v>
      </c>
      <c r="L1011" s="99">
        <v>7.7</v>
      </c>
      <c r="M1011" s="99">
        <v>278.3</v>
      </c>
      <c r="N1011" s="99">
        <v>64459.199999999997</v>
      </c>
      <c r="O1011" s="99">
        <v>42311</v>
      </c>
      <c r="P1011" s="99">
        <f t="shared" si="30"/>
        <v>49.19999999999709</v>
      </c>
      <c r="Q1011" s="99" t="b">
        <f t="shared" ca="1" si="31"/>
        <v>0</v>
      </c>
    </row>
    <row r="1012" spans="1:17" s="103" customFormat="1">
      <c r="A1012" s="95">
        <v>46123.520833333336</v>
      </c>
      <c r="B1012" s="96">
        <v>46123.520833333336</v>
      </c>
      <c r="C1012" s="99">
        <v>25.9</v>
      </c>
      <c r="D1012" s="99">
        <v>98.1</v>
      </c>
      <c r="E1012" s="99">
        <v>13.7</v>
      </c>
      <c r="F1012" s="99">
        <v>7.8</v>
      </c>
      <c r="G1012" s="99">
        <v>472.3</v>
      </c>
      <c r="H1012" s="99">
        <v>14.4</v>
      </c>
      <c r="I1012" s="99">
        <v>8</v>
      </c>
      <c r="J1012" s="99">
        <v>173.5</v>
      </c>
      <c r="K1012" s="99">
        <v>14.1</v>
      </c>
      <c r="L1012" s="99">
        <v>7.7</v>
      </c>
      <c r="M1012" s="99">
        <v>280.5</v>
      </c>
      <c r="N1012" s="99">
        <v>64488.5</v>
      </c>
      <c r="O1012" s="99">
        <v>42331</v>
      </c>
      <c r="P1012" s="99">
        <f t="shared" si="30"/>
        <v>49.30000000000291</v>
      </c>
      <c r="Q1012" s="99" t="b">
        <f t="shared" ca="1" si="31"/>
        <v>0</v>
      </c>
    </row>
    <row r="1013" spans="1:17" s="103" customFormat="1">
      <c r="A1013" s="95">
        <v>46123.53125</v>
      </c>
      <c r="B1013" s="96">
        <v>46123.53125</v>
      </c>
      <c r="C1013" s="99">
        <v>26</v>
      </c>
      <c r="D1013" s="99">
        <v>98.4</v>
      </c>
      <c r="E1013" s="99">
        <v>13.7</v>
      </c>
      <c r="F1013" s="99">
        <v>7.8</v>
      </c>
      <c r="G1013" s="99">
        <v>472.3</v>
      </c>
      <c r="H1013" s="99">
        <v>14.3</v>
      </c>
      <c r="I1013" s="99">
        <v>8</v>
      </c>
      <c r="J1013" s="99">
        <v>173.5</v>
      </c>
      <c r="K1013" s="99">
        <v>14</v>
      </c>
      <c r="L1013" s="99">
        <v>7.6</v>
      </c>
      <c r="M1013" s="99">
        <v>278.7</v>
      </c>
      <c r="N1013" s="99">
        <v>64517.8</v>
      </c>
      <c r="O1013" s="99">
        <v>42351</v>
      </c>
      <c r="P1013" s="99">
        <f t="shared" si="30"/>
        <v>49.30000000000291</v>
      </c>
      <c r="Q1013" s="99" t="b">
        <f t="shared" ca="1" si="31"/>
        <v>0</v>
      </c>
    </row>
    <row r="1014" spans="1:17" s="103" customFormat="1">
      <c r="A1014" s="95">
        <v>46123.541666666664</v>
      </c>
      <c r="B1014" s="96">
        <v>46123.541666666664</v>
      </c>
      <c r="C1014" s="99">
        <v>25.9</v>
      </c>
      <c r="D1014" s="99">
        <v>98.7</v>
      </c>
      <c r="E1014" s="99">
        <v>13.7</v>
      </c>
      <c r="F1014" s="99">
        <v>7.7</v>
      </c>
      <c r="G1014" s="99">
        <v>545.20000000000005</v>
      </c>
      <c r="H1014" s="99">
        <v>14.4</v>
      </c>
      <c r="I1014" s="99">
        <v>8</v>
      </c>
      <c r="J1014" s="99">
        <v>173.5</v>
      </c>
      <c r="K1014" s="99">
        <v>14.1</v>
      </c>
      <c r="L1014" s="99">
        <v>7.6</v>
      </c>
      <c r="M1014" s="99">
        <v>277.7</v>
      </c>
      <c r="N1014" s="99">
        <v>64547</v>
      </c>
      <c r="O1014" s="99">
        <v>42371</v>
      </c>
      <c r="P1014" s="99">
        <f t="shared" si="30"/>
        <v>49.19999999999709</v>
      </c>
      <c r="Q1014" s="99" t="b">
        <f t="shared" ca="1" si="31"/>
        <v>0</v>
      </c>
    </row>
    <row r="1015" spans="1:17" s="103" customFormat="1">
      <c r="A1015" s="95">
        <v>46123.552083333336</v>
      </c>
      <c r="B1015" s="96">
        <v>46123.552083333336</v>
      </c>
      <c r="C1015" s="99">
        <v>25.8</v>
      </c>
      <c r="D1015" s="99">
        <v>98.7</v>
      </c>
      <c r="E1015" s="99">
        <v>13.7</v>
      </c>
      <c r="F1015" s="99">
        <v>7.7</v>
      </c>
      <c r="G1015" s="99">
        <v>511.9</v>
      </c>
      <c r="H1015" s="99">
        <v>14.4</v>
      </c>
      <c r="I1015" s="99">
        <v>8</v>
      </c>
      <c r="J1015" s="99">
        <v>171.8</v>
      </c>
      <c r="K1015" s="99">
        <v>14</v>
      </c>
      <c r="L1015" s="99">
        <v>7.7</v>
      </c>
      <c r="M1015" s="99">
        <v>276.39999999999998</v>
      </c>
      <c r="N1015" s="99">
        <v>64575.199999999997</v>
      </c>
      <c r="O1015" s="99">
        <v>42390.5</v>
      </c>
      <c r="P1015" s="99">
        <f t="shared" si="30"/>
        <v>47.69999999999709</v>
      </c>
      <c r="Q1015" s="99" t="b">
        <f t="shared" ca="1" si="31"/>
        <v>0</v>
      </c>
    </row>
    <row r="1016" spans="1:17" s="103" customFormat="1">
      <c r="A1016" s="95">
        <v>46123.5625</v>
      </c>
      <c r="B1016" s="96">
        <v>46123.5625</v>
      </c>
      <c r="C1016" s="99">
        <v>25.9</v>
      </c>
      <c r="D1016" s="99">
        <v>99.6</v>
      </c>
      <c r="E1016" s="99">
        <v>13.7</v>
      </c>
      <c r="F1016" s="99">
        <v>7.8</v>
      </c>
      <c r="G1016" s="99">
        <v>511.9</v>
      </c>
      <c r="H1016" s="99">
        <v>14.2</v>
      </c>
      <c r="I1016" s="99">
        <v>8</v>
      </c>
      <c r="J1016" s="99">
        <v>174.1</v>
      </c>
      <c r="K1016" s="99">
        <v>13.9</v>
      </c>
      <c r="L1016" s="99">
        <v>7.6</v>
      </c>
      <c r="M1016" s="99">
        <v>276.2</v>
      </c>
      <c r="N1016" s="99">
        <v>64603.5</v>
      </c>
      <c r="O1016" s="99">
        <v>42410</v>
      </c>
      <c r="P1016" s="99">
        <f t="shared" si="30"/>
        <v>47.80000000000291</v>
      </c>
      <c r="Q1016" s="99" t="b">
        <f t="shared" ca="1" si="31"/>
        <v>0</v>
      </c>
    </row>
    <row r="1017" spans="1:17" s="103" customFormat="1">
      <c r="A1017" s="95">
        <v>46123.572916666664</v>
      </c>
      <c r="B1017" s="96">
        <v>46123.572916666664</v>
      </c>
      <c r="C1017" s="99">
        <v>25.7</v>
      </c>
      <c r="D1017" s="99">
        <v>99.6</v>
      </c>
      <c r="E1017" s="99">
        <v>13.6</v>
      </c>
      <c r="F1017" s="99">
        <v>7.8</v>
      </c>
      <c r="G1017" s="99">
        <v>577.6</v>
      </c>
      <c r="H1017" s="99">
        <v>14.4</v>
      </c>
      <c r="I1017" s="99">
        <v>8</v>
      </c>
      <c r="J1017" s="99">
        <v>173.3</v>
      </c>
      <c r="K1017" s="99">
        <v>14</v>
      </c>
      <c r="L1017" s="99">
        <v>7.6</v>
      </c>
      <c r="M1017" s="99">
        <v>278.3</v>
      </c>
      <c r="N1017" s="99">
        <v>64631.8</v>
      </c>
      <c r="O1017" s="99">
        <v>42429.5</v>
      </c>
      <c r="P1017" s="99">
        <f t="shared" si="30"/>
        <v>47.80000000000291</v>
      </c>
      <c r="Q1017" s="99" t="b">
        <f t="shared" ca="1" si="31"/>
        <v>0</v>
      </c>
    </row>
    <row r="1018" spans="1:17" s="103" customFormat="1">
      <c r="A1018" s="95">
        <v>46123.583333333336</v>
      </c>
      <c r="B1018" s="96">
        <v>46123.583333333336</v>
      </c>
      <c r="C1018" s="99">
        <v>25.7</v>
      </c>
      <c r="D1018" s="99">
        <v>99.4</v>
      </c>
      <c r="E1018" s="99">
        <v>13.6</v>
      </c>
      <c r="F1018" s="99">
        <v>7.8</v>
      </c>
      <c r="G1018" s="99">
        <v>518.20000000000005</v>
      </c>
      <c r="H1018" s="99">
        <v>14.3</v>
      </c>
      <c r="I1018" s="99">
        <v>8</v>
      </c>
      <c r="J1018" s="99">
        <v>173</v>
      </c>
      <c r="K1018" s="99">
        <v>14.1</v>
      </c>
      <c r="L1018" s="99">
        <v>7.6</v>
      </c>
      <c r="M1018" s="99">
        <v>278.7</v>
      </c>
      <c r="N1018" s="99">
        <v>64660</v>
      </c>
      <c r="O1018" s="99">
        <v>42449</v>
      </c>
      <c r="P1018" s="99">
        <f t="shared" si="30"/>
        <v>47.69999999999709</v>
      </c>
      <c r="Q1018" s="99" t="b">
        <f t="shared" ca="1" si="31"/>
        <v>0</v>
      </c>
    </row>
    <row r="1019" spans="1:17" s="103" customFormat="1">
      <c r="A1019" s="95">
        <v>46123.59375</v>
      </c>
      <c r="B1019" s="96">
        <v>46123.59375</v>
      </c>
      <c r="C1019" s="99">
        <v>25.9</v>
      </c>
      <c r="D1019" s="99">
        <v>99</v>
      </c>
      <c r="E1019" s="99">
        <v>13.7</v>
      </c>
      <c r="F1019" s="99">
        <v>7.8</v>
      </c>
      <c r="G1019" s="99">
        <v>518.20000000000005</v>
      </c>
      <c r="H1019" s="99">
        <v>14.2</v>
      </c>
      <c r="I1019" s="99">
        <v>8.1</v>
      </c>
      <c r="J1019" s="99">
        <v>174.7</v>
      </c>
      <c r="K1019" s="99">
        <v>14</v>
      </c>
      <c r="L1019" s="99">
        <v>7.6</v>
      </c>
      <c r="M1019" s="99">
        <v>278.3</v>
      </c>
      <c r="N1019" s="99">
        <v>64688</v>
      </c>
      <c r="O1019" s="99">
        <v>42468</v>
      </c>
      <c r="P1019" s="99">
        <f t="shared" si="30"/>
        <v>47</v>
      </c>
      <c r="Q1019" s="99" t="b">
        <f t="shared" ca="1" si="31"/>
        <v>0</v>
      </c>
    </row>
    <row r="1020" spans="1:17" s="103" customFormat="1">
      <c r="A1020" s="95">
        <v>46123.604166666664</v>
      </c>
      <c r="B1020" s="96">
        <v>46123.604166666664</v>
      </c>
      <c r="C1020" s="99">
        <v>25.9</v>
      </c>
      <c r="D1020" s="99">
        <v>99.1</v>
      </c>
      <c r="E1020" s="99">
        <v>13.7</v>
      </c>
      <c r="F1020" s="99">
        <v>7.8</v>
      </c>
      <c r="G1020" s="99">
        <v>517.29999999999995</v>
      </c>
      <c r="H1020" s="99">
        <v>14.3</v>
      </c>
      <c r="I1020" s="99">
        <v>8</v>
      </c>
      <c r="J1020" s="99">
        <v>174.7</v>
      </c>
      <c r="K1020" s="99">
        <v>14</v>
      </c>
      <c r="L1020" s="99">
        <v>7.7</v>
      </c>
      <c r="M1020" s="99">
        <v>281.10000000000002</v>
      </c>
      <c r="N1020" s="99">
        <v>64716</v>
      </c>
      <c r="O1020" s="99">
        <v>42487</v>
      </c>
      <c r="P1020" s="99">
        <f t="shared" si="30"/>
        <v>47</v>
      </c>
      <c r="Q1020" s="99" t="b">
        <f t="shared" ca="1" si="31"/>
        <v>0</v>
      </c>
    </row>
    <row r="1021" spans="1:17" s="103" customFormat="1">
      <c r="A1021" s="95">
        <v>46123.614583333336</v>
      </c>
      <c r="B1021" s="96">
        <v>46123.614583333336</v>
      </c>
      <c r="C1021" s="99">
        <v>26</v>
      </c>
      <c r="D1021" s="99">
        <v>99.1</v>
      </c>
      <c r="E1021" s="99">
        <v>13.8</v>
      </c>
      <c r="F1021" s="99">
        <v>7.8</v>
      </c>
      <c r="G1021" s="99">
        <v>517.29999999999995</v>
      </c>
      <c r="H1021" s="99">
        <v>14.3</v>
      </c>
      <c r="I1021" s="99">
        <v>8.1</v>
      </c>
      <c r="J1021" s="99">
        <v>174.4</v>
      </c>
      <c r="K1021" s="99">
        <v>14</v>
      </c>
      <c r="L1021" s="99">
        <v>7.6</v>
      </c>
      <c r="M1021" s="99">
        <v>280.3</v>
      </c>
      <c r="N1021" s="99">
        <v>64744</v>
      </c>
      <c r="O1021" s="99">
        <v>42506</v>
      </c>
      <c r="P1021" s="99">
        <f t="shared" si="30"/>
        <v>47</v>
      </c>
      <c r="Q1021" s="99" t="b">
        <f t="shared" ca="1" si="31"/>
        <v>0</v>
      </c>
    </row>
    <row r="1022" spans="1:17" s="103" customFormat="1">
      <c r="A1022" s="95">
        <v>46123.625</v>
      </c>
      <c r="B1022" s="96">
        <v>46123.625</v>
      </c>
      <c r="C1022" s="99">
        <v>25.9</v>
      </c>
      <c r="D1022" s="99">
        <v>99</v>
      </c>
      <c r="E1022" s="99">
        <v>13.8</v>
      </c>
      <c r="F1022" s="99">
        <v>7.8</v>
      </c>
      <c r="G1022" s="99">
        <v>521.79999999999995</v>
      </c>
      <c r="H1022" s="99">
        <v>14.3</v>
      </c>
      <c r="I1022" s="99">
        <v>8.1</v>
      </c>
      <c r="J1022" s="99">
        <v>170.6</v>
      </c>
      <c r="K1022" s="99">
        <v>14</v>
      </c>
      <c r="L1022" s="99">
        <v>7.6</v>
      </c>
      <c r="M1022" s="99">
        <v>277.89999999999998</v>
      </c>
      <c r="N1022" s="99">
        <v>64772</v>
      </c>
      <c r="O1022" s="99">
        <v>42525</v>
      </c>
      <c r="P1022" s="99">
        <f t="shared" si="30"/>
        <v>47</v>
      </c>
      <c r="Q1022" s="99" t="b">
        <f t="shared" ca="1" si="31"/>
        <v>0</v>
      </c>
    </row>
    <row r="1023" spans="1:17" s="103" customFormat="1">
      <c r="A1023" s="95">
        <v>46123.635416666664</v>
      </c>
      <c r="B1023" s="96">
        <v>46123.635416666664</v>
      </c>
      <c r="C1023" s="99">
        <v>26.2</v>
      </c>
      <c r="D1023" s="99">
        <v>98.7</v>
      </c>
      <c r="E1023" s="99">
        <v>13.8</v>
      </c>
      <c r="F1023" s="99">
        <v>7.8</v>
      </c>
      <c r="G1023" s="99">
        <v>475</v>
      </c>
      <c r="H1023" s="99">
        <v>14.2</v>
      </c>
      <c r="I1023" s="99">
        <v>8</v>
      </c>
      <c r="J1023" s="99">
        <v>172.1</v>
      </c>
      <c r="K1023" s="99">
        <v>14</v>
      </c>
      <c r="L1023" s="99">
        <v>7.6</v>
      </c>
      <c r="M1023" s="99">
        <v>277.5</v>
      </c>
      <c r="N1023" s="99">
        <v>64801.2</v>
      </c>
      <c r="O1023" s="99">
        <v>42545.2</v>
      </c>
      <c r="P1023" s="99">
        <f t="shared" si="30"/>
        <v>49.399999999994179</v>
      </c>
      <c r="Q1023" s="99" t="b">
        <f t="shared" ca="1" si="31"/>
        <v>0</v>
      </c>
    </row>
    <row r="1024" spans="1:17" s="103" customFormat="1">
      <c r="A1024" s="95">
        <v>46123.645833333336</v>
      </c>
      <c r="B1024" s="96">
        <v>46123.645833333336</v>
      </c>
      <c r="C1024" s="99">
        <v>25.9</v>
      </c>
      <c r="D1024" s="99">
        <v>98.4</v>
      </c>
      <c r="E1024" s="99">
        <v>13.7</v>
      </c>
      <c r="F1024" s="99">
        <v>7.8</v>
      </c>
      <c r="G1024" s="99">
        <v>475</v>
      </c>
      <c r="H1024" s="99">
        <v>14.3</v>
      </c>
      <c r="I1024" s="99">
        <v>8</v>
      </c>
      <c r="J1024" s="99">
        <v>173.3</v>
      </c>
      <c r="K1024" s="99">
        <v>14</v>
      </c>
      <c r="L1024" s="99">
        <v>7.6</v>
      </c>
      <c r="M1024" s="99">
        <v>274.8</v>
      </c>
      <c r="N1024" s="99">
        <v>64830.5</v>
      </c>
      <c r="O1024" s="99">
        <v>42565.5</v>
      </c>
      <c r="P1024" s="99">
        <f t="shared" si="30"/>
        <v>49.600000000005821</v>
      </c>
      <c r="Q1024" s="99" t="b">
        <f t="shared" ca="1" si="31"/>
        <v>0</v>
      </c>
    </row>
    <row r="1025" spans="1:17" s="103" customFormat="1">
      <c r="A1025" s="95">
        <v>46123.65625</v>
      </c>
      <c r="B1025" s="96">
        <v>46123.65625</v>
      </c>
      <c r="C1025" s="99">
        <v>25.9</v>
      </c>
      <c r="D1025" s="99">
        <v>98.5</v>
      </c>
      <c r="E1025" s="99">
        <v>13.7</v>
      </c>
      <c r="F1025" s="99">
        <v>7.8</v>
      </c>
      <c r="G1025" s="99">
        <v>501.1</v>
      </c>
      <c r="H1025" s="99">
        <v>14.3</v>
      </c>
      <c r="I1025" s="99">
        <v>8</v>
      </c>
      <c r="J1025" s="99">
        <v>175</v>
      </c>
      <c r="K1025" s="99">
        <v>14</v>
      </c>
      <c r="L1025" s="99">
        <v>7.6</v>
      </c>
      <c r="M1025" s="99">
        <v>273.60000000000002</v>
      </c>
      <c r="N1025" s="99">
        <v>64859.8</v>
      </c>
      <c r="O1025" s="99">
        <v>42585.8</v>
      </c>
      <c r="P1025" s="99">
        <f t="shared" si="30"/>
        <v>49.600000000005821</v>
      </c>
      <c r="Q1025" s="99" t="b">
        <f t="shared" ca="1" si="31"/>
        <v>0</v>
      </c>
    </row>
    <row r="1026" spans="1:17" s="103" customFormat="1">
      <c r="A1026" s="95">
        <v>46123.666666666664</v>
      </c>
      <c r="B1026" s="96">
        <v>46123.666666666664</v>
      </c>
      <c r="C1026" s="99">
        <v>26</v>
      </c>
      <c r="D1026" s="99">
        <v>98.4</v>
      </c>
      <c r="E1026" s="99">
        <v>13.7</v>
      </c>
      <c r="F1026" s="99">
        <v>7.8</v>
      </c>
      <c r="G1026" s="99">
        <v>499.3</v>
      </c>
      <c r="H1026" s="99">
        <v>14.2</v>
      </c>
      <c r="I1026" s="99">
        <v>8.1</v>
      </c>
      <c r="J1026" s="99">
        <v>170.1</v>
      </c>
      <c r="K1026" s="99">
        <v>13.9</v>
      </c>
      <c r="L1026" s="99">
        <v>7.6</v>
      </c>
      <c r="M1026" s="99">
        <v>275.39999999999998</v>
      </c>
      <c r="N1026" s="99">
        <v>64889</v>
      </c>
      <c r="O1026" s="99">
        <v>42606</v>
      </c>
      <c r="P1026" s="99">
        <f t="shared" ref="P1026:P1089" si="32">(N1026-N1025)+(O1026-O1025)</f>
        <v>49.399999999994179</v>
      </c>
      <c r="Q1026" s="99" t="b">
        <f t="shared" ref="Q1026:Q1089" ca="1" si="33">AND((A1026&gt;=(TODAY()-1)),A1026&lt;=TODAY())</f>
        <v>0</v>
      </c>
    </row>
    <row r="1027" spans="1:17" s="103" customFormat="1">
      <c r="A1027" s="95">
        <v>46123.677083333336</v>
      </c>
      <c r="B1027" s="96">
        <v>46123.677083333336</v>
      </c>
      <c r="C1027" s="99">
        <v>26.1</v>
      </c>
      <c r="D1027" s="99">
        <v>98.3</v>
      </c>
      <c r="E1027" s="99">
        <v>13.6</v>
      </c>
      <c r="F1027" s="99">
        <v>7.7</v>
      </c>
      <c r="G1027" s="99">
        <v>499.3</v>
      </c>
      <c r="H1027" s="99">
        <v>14.2</v>
      </c>
      <c r="I1027" s="99">
        <v>8</v>
      </c>
      <c r="J1027" s="99">
        <v>170.3</v>
      </c>
      <c r="K1027" s="99">
        <v>13.9</v>
      </c>
      <c r="L1027" s="99">
        <v>7.5</v>
      </c>
      <c r="M1027" s="99">
        <v>276.2</v>
      </c>
      <c r="N1027" s="99">
        <v>64916.800000000003</v>
      </c>
      <c r="O1027" s="99">
        <v>42625.2</v>
      </c>
      <c r="P1027" s="99">
        <f t="shared" si="32"/>
        <v>47</v>
      </c>
      <c r="Q1027" s="99" t="b">
        <f t="shared" ca="1" si="33"/>
        <v>0</v>
      </c>
    </row>
    <row r="1028" spans="1:17" s="103" customFormat="1">
      <c r="A1028" s="95">
        <v>46123.6875</v>
      </c>
      <c r="B1028" s="96">
        <v>46123.6875</v>
      </c>
      <c r="C1028" s="99">
        <v>26</v>
      </c>
      <c r="D1028" s="99">
        <v>98.7</v>
      </c>
      <c r="E1028" s="99">
        <v>13.6</v>
      </c>
      <c r="F1028" s="99">
        <v>7.7</v>
      </c>
      <c r="G1028" s="99">
        <v>518.20000000000005</v>
      </c>
      <c r="H1028" s="99">
        <v>14.2</v>
      </c>
      <c r="I1028" s="99">
        <v>8</v>
      </c>
      <c r="J1028" s="99">
        <v>171.8</v>
      </c>
      <c r="K1028" s="99">
        <v>13.9</v>
      </c>
      <c r="L1028" s="99">
        <v>7.5</v>
      </c>
      <c r="M1028" s="99">
        <v>273.2</v>
      </c>
      <c r="N1028" s="99">
        <v>64944.5</v>
      </c>
      <c r="O1028" s="99">
        <v>42644.5</v>
      </c>
      <c r="P1028" s="99">
        <f t="shared" si="32"/>
        <v>47</v>
      </c>
      <c r="Q1028" s="99" t="b">
        <f t="shared" ca="1" si="33"/>
        <v>0</v>
      </c>
    </row>
    <row r="1029" spans="1:17" s="103" customFormat="1">
      <c r="A1029" s="95">
        <v>46123.697916666664</v>
      </c>
      <c r="B1029" s="96">
        <v>46123.697916666664</v>
      </c>
      <c r="C1029" s="99">
        <v>26.1</v>
      </c>
      <c r="D1029" s="99">
        <v>98.5</v>
      </c>
      <c r="E1029" s="99">
        <v>13.6</v>
      </c>
      <c r="F1029" s="99">
        <v>7.7</v>
      </c>
      <c r="G1029" s="99">
        <v>518.20000000000005</v>
      </c>
      <c r="H1029" s="99">
        <v>14.1</v>
      </c>
      <c r="I1029" s="99">
        <v>8</v>
      </c>
      <c r="J1029" s="99">
        <v>174.7</v>
      </c>
      <c r="K1029" s="99">
        <v>13.9</v>
      </c>
      <c r="L1029" s="99">
        <v>7.5</v>
      </c>
      <c r="M1029" s="99">
        <v>277.5</v>
      </c>
      <c r="N1029" s="99">
        <v>64972.2</v>
      </c>
      <c r="O1029" s="99">
        <v>42663.8</v>
      </c>
      <c r="P1029" s="99">
        <f t="shared" si="32"/>
        <v>47</v>
      </c>
      <c r="Q1029" s="99" t="b">
        <f t="shared" ca="1" si="33"/>
        <v>0</v>
      </c>
    </row>
    <row r="1030" spans="1:17" s="103" customFormat="1">
      <c r="A1030" s="95">
        <v>46123.708333333336</v>
      </c>
      <c r="B1030" s="96">
        <v>46123.708333333336</v>
      </c>
      <c r="C1030" s="99">
        <v>26</v>
      </c>
      <c r="D1030" s="99">
        <v>98.5</v>
      </c>
      <c r="E1030" s="99">
        <v>13.7</v>
      </c>
      <c r="F1030" s="99">
        <v>7.8</v>
      </c>
      <c r="G1030" s="99">
        <v>518.20000000000005</v>
      </c>
      <c r="H1030" s="99">
        <v>14.2</v>
      </c>
      <c r="I1030" s="99">
        <v>8</v>
      </c>
      <c r="J1030" s="99">
        <v>170.9</v>
      </c>
      <c r="K1030" s="99">
        <v>13.8</v>
      </c>
      <c r="L1030" s="99">
        <v>7.6</v>
      </c>
      <c r="M1030" s="99">
        <v>275.60000000000002</v>
      </c>
      <c r="N1030" s="99">
        <v>65000</v>
      </c>
      <c r="O1030" s="99">
        <v>42683</v>
      </c>
      <c r="P1030" s="99">
        <f t="shared" si="32"/>
        <v>47</v>
      </c>
      <c r="Q1030" s="99" t="b">
        <f t="shared" ca="1" si="33"/>
        <v>0</v>
      </c>
    </row>
    <row r="1031" spans="1:17" s="103" customFormat="1">
      <c r="A1031" s="95">
        <v>46123.71875</v>
      </c>
      <c r="B1031" s="96">
        <v>46123.71875</v>
      </c>
      <c r="C1031" s="99">
        <v>25.9</v>
      </c>
      <c r="D1031" s="99">
        <v>99.1</v>
      </c>
      <c r="E1031" s="99">
        <v>13.7</v>
      </c>
      <c r="F1031" s="99">
        <v>7.8</v>
      </c>
      <c r="G1031" s="99">
        <v>480.4</v>
      </c>
      <c r="H1031" s="99">
        <v>14.1</v>
      </c>
      <c r="I1031" s="99">
        <v>8</v>
      </c>
      <c r="J1031" s="99">
        <v>170.3</v>
      </c>
      <c r="K1031" s="99">
        <v>13.7</v>
      </c>
      <c r="L1031" s="99">
        <v>7.5</v>
      </c>
      <c r="M1031" s="99">
        <v>272.2</v>
      </c>
      <c r="N1031" s="99">
        <v>65026</v>
      </c>
      <c r="O1031" s="99">
        <v>42701.8</v>
      </c>
      <c r="P1031" s="99">
        <f t="shared" si="32"/>
        <v>44.80000000000291</v>
      </c>
      <c r="Q1031" s="99" t="b">
        <f t="shared" ca="1" si="33"/>
        <v>0</v>
      </c>
    </row>
    <row r="1032" spans="1:17" s="103" customFormat="1">
      <c r="A1032" s="95">
        <v>46123.729166666664</v>
      </c>
      <c r="B1032" s="96">
        <v>46123.729166666664</v>
      </c>
      <c r="C1032" s="99">
        <v>25.8</v>
      </c>
      <c r="D1032" s="99">
        <v>99.3</v>
      </c>
      <c r="E1032" s="99">
        <v>13.5</v>
      </c>
      <c r="F1032" s="99">
        <v>7.7</v>
      </c>
      <c r="G1032" s="99">
        <v>480.4</v>
      </c>
      <c r="H1032" s="99">
        <v>14.1</v>
      </c>
      <c r="I1032" s="99">
        <v>7.9</v>
      </c>
      <c r="J1032" s="99">
        <v>173.3</v>
      </c>
      <c r="K1032" s="99">
        <v>13.8</v>
      </c>
      <c r="L1032" s="99">
        <v>7.5</v>
      </c>
      <c r="M1032" s="99">
        <v>269.5</v>
      </c>
      <c r="N1032" s="99">
        <v>65052</v>
      </c>
      <c r="O1032" s="99">
        <v>42720.5</v>
      </c>
      <c r="P1032" s="99">
        <f t="shared" si="32"/>
        <v>44.69999999999709</v>
      </c>
      <c r="Q1032" s="99" t="b">
        <f t="shared" ca="1" si="33"/>
        <v>0</v>
      </c>
    </row>
    <row r="1033" spans="1:17" s="103" customFormat="1">
      <c r="A1033" s="95">
        <v>46123.739583333336</v>
      </c>
      <c r="B1033" s="96">
        <v>46123.739583333336</v>
      </c>
      <c r="C1033" s="99">
        <v>25.8</v>
      </c>
      <c r="D1033" s="99">
        <v>99.6</v>
      </c>
      <c r="E1033" s="99">
        <v>13.5</v>
      </c>
      <c r="F1033" s="99">
        <v>7.7</v>
      </c>
      <c r="G1033" s="99">
        <v>522.70000000000005</v>
      </c>
      <c r="H1033" s="99">
        <v>14</v>
      </c>
      <c r="I1033" s="99">
        <v>7.9</v>
      </c>
      <c r="J1033" s="99">
        <v>174.7</v>
      </c>
      <c r="K1033" s="99">
        <v>13.7</v>
      </c>
      <c r="L1033" s="99">
        <v>7.4</v>
      </c>
      <c r="M1033" s="99">
        <v>270.10000000000002</v>
      </c>
      <c r="N1033" s="99">
        <v>65078</v>
      </c>
      <c r="O1033" s="99">
        <v>42739.199999999997</v>
      </c>
      <c r="P1033" s="99">
        <f t="shared" si="32"/>
        <v>44.69999999999709</v>
      </c>
      <c r="Q1033" s="99" t="b">
        <f t="shared" ca="1" si="33"/>
        <v>0</v>
      </c>
    </row>
    <row r="1034" spans="1:17" s="103" customFormat="1">
      <c r="A1034" s="95">
        <v>46123.75</v>
      </c>
      <c r="B1034" s="96">
        <v>46123.75</v>
      </c>
      <c r="C1034" s="99">
        <v>25.8</v>
      </c>
      <c r="D1034" s="99">
        <v>99.9</v>
      </c>
      <c r="E1034" s="99">
        <v>13.5</v>
      </c>
      <c r="F1034" s="99">
        <v>7.7</v>
      </c>
      <c r="G1034" s="99">
        <v>522.70000000000005</v>
      </c>
      <c r="H1034" s="99">
        <v>14</v>
      </c>
      <c r="I1034" s="99">
        <v>7.9</v>
      </c>
      <c r="J1034" s="99">
        <v>169.2</v>
      </c>
      <c r="K1034" s="99">
        <v>13.6</v>
      </c>
      <c r="L1034" s="99">
        <v>7.3</v>
      </c>
      <c r="M1034" s="99">
        <v>268.89999999999998</v>
      </c>
      <c r="N1034" s="99">
        <v>65104</v>
      </c>
      <c r="O1034" s="99">
        <v>42758</v>
      </c>
      <c r="P1034" s="99">
        <f t="shared" si="32"/>
        <v>44.80000000000291</v>
      </c>
      <c r="Q1034" s="99" t="b">
        <f t="shared" ca="1" si="33"/>
        <v>0</v>
      </c>
    </row>
    <row r="1035" spans="1:17" s="103" customFormat="1">
      <c r="A1035" s="95">
        <v>46123.760416666664</v>
      </c>
      <c r="B1035" s="96">
        <v>46123.760416666664</v>
      </c>
      <c r="C1035" s="99">
        <v>25.7</v>
      </c>
      <c r="D1035" s="99">
        <v>100</v>
      </c>
      <c r="E1035" s="99">
        <v>13.5</v>
      </c>
      <c r="F1035" s="99">
        <v>7.7</v>
      </c>
      <c r="G1035" s="99">
        <v>457.9</v>
      </c>
      <c r="H1035" s="99">
        <v>13.8</v>
      </c>
      <c r="I1035" s="99">
        <v>7.9</v>
      </c>
      <c r="J1035" s="99">
        <v>172.1</v>
      </c>
      <c r="K1035" s="99">
        <v>13.5</v>
      </c>
      <c r="L1035" s="99">
        <v>7.3</v>
      </c>
      <c r="M1035" s="99">
        <v>268.7</v>
      </c>
      <c r="N1035" s="99">
        <v>65129</v>
      </c>
      <c r="O1035" s="99">
        <v>42777</v>
      </c>
      <c r="P1035" s="99">
        <f t="shared" si="32"/>
        <v>44</v>
      </c>
      <c r="Q1035" s="99" t="b">
        <f t="shared" ca="1" si="33"/>
        <v>0</v>
      </c>
    </row>
    <row r="1036" spans="1:17" s="103" customFormat="1">
      <c r="A1036" s="95">
        <v>46123.770833333336</v>
      </c>
      <c r="B1036" s="96">
        <v>46123.770833333336</v>
      </c>
      <c r="C1036" s="99">
        <v>25.6</v>
      </c>
      <c r="D1036" s="99">
        <v>100</v>
      </c>
      <c r="E1036" s="99">
        <v>13.5</v>
      </c>
      <c r="F1036" s="99">
        <v>7.7</v>
      </c>
      <c r="G1036" s="99">
        <v>495.7</v>
      </c>
      <c r="H1036" s="99">
        <v>13.8</v>
      </c>
      <c r="I1036" s="99">
        <v>7.8</v>
      </c>
      <c r="J1036" s="99">
        <v>171.2</v>
      </c>
      <c r="K1036" s="99">
        <v>13.5</v>
      </c>
      <c r="L1036" s="99">
        <v>7.3</v>
      </c>
      <c r="M1036" s="99">
        <v>269.89999999999998</v>
      </c>
      <c r="N1036" s="99">
        <v>65154</v>
      </c>
      <c r="O1036" s="99">
        <v>42796</v>
      </c>
      <c r="P1036" s="99">
        <f t="shared" si="32"/>
        <v>44</v>
      </c>
      <c r="Q1036" s="99" t="b">
        <f t="shared" ca="1" si="33"/>
        <v>0</v>
      </c>
    </row>
    <row r="1037" spans="1:17" s="103" customFormat="1">
      <c r="A1037" s="95">
        <v>46123.78125</v>
      </c>
      <c r="B1037" s="96">
        <v>46123.78125</v>
      </c>
      <c r="C1037" s="99">
        <v>25.7</v>
      </c>
      <c r="D1037" s="99">
        <v>99.4</v>
      </c>
      <c r="E1037" s="99">
        <v>13.3</v>
      </c>
      <c r="F1037" s="99">
        <v>7.7</v>
      </c>
      <c r="G1037" s="99">
        <v>495.7</v>
      </c>
      <c r="H1037" s="99">
        <v>13.8</v>
      </c>
      <c r="I1037" s="99">
        <v>7.8</v>
      </c>
      <c r="J1037" s="99">
        <v>170.6</v>
      </c>
      <c r="K1037" s="99">
        <v>13.5</v>
      </c>
      <c r="L1037" s="99">
        <v>7.3</v>
      </c>
      <c r="M1037" s="99">
        <v>265.5</v>
      </c>
      <c r="N1037" s="99">
        <v>65179</v>
      </c>
      <c r="O1037" s="99">
        <v>42815</v>
      </c>
      <c r="P1037" s="99">
        <f t="shared" si="32"/>
        <v>44</v>
      </c>
      <c r="Q1037" s="99" t="b">
        <f t="shared" ca="1" si="33"/>
        <v>0</v>
      </c>
    </row>
    <row r="1038" spans="1:17" s="103" customFormat="1">
      <c r="A1038" s="95">
        <v>46123.791666666664</v>
      </c>
      <c r="B1038" s="96">
        <v>46123.791666666664</v>
      </c>
      <c r="C1038" s="99">
        <v>25.6</v>
      </c>
      <c r="D1038" s="99">
        <v>99.3</v>
      </c>
      <c r="E1038" s="99">
        <v>13.4</v>
      </c>
      <c r="F1038" s="99">
        <v>9</v>
      </c>
      <c r="G1038" s="99">
        <v>491.2</v>
      </c>
      <c r="H1038" s="99">
        <v>13.7</v>
      </c>
      <c r="I1038" s="99">
        <v>8.8000000000000007</v>
      </c>
      <c r="J1038" s="99">
        <v>165.7</v>
      </c>
      <c r="K1038" s="99">
        <v>13.3</v>
      </c>
      <c r="L1038" s="99">
        <v>7.9</v>
      </c>
      <c r="M1038" s="99">
        <v>263.39999999999998</v>
      </c>
      <c r="N1038" s="99">
        <v>65204</v>
      </c>
      <c r="O1038" s="99">
        <v>42834</v>
      </c>
      <c r="P1038" s="99">
        <f t="shared" si="32"/>
        <v>44</v>
      </c>
      <c r="Q1038" s="99" t="b">
        <f t="shared" ca="1" si="33"/>
        <v>0</v>
      </c>
    </row>
    <row r="1039" spans="1:17" s="103" customFormat="1">
      <c r="A1039" s="95">
        <v>46123.802083333336</v>
      </c>
      <c r="B1039" s="96">
        <v>46123.802083333336</v>
      </c>
      <c r="C1039" s="99">
        <v>25.7</v>
      </c>
      <c r="D1039" s="99">
        <v>99.3</v>
      </c>
      <c r="E1039" s="99">
        <v>13.4</v>
      </c>
      <c r="F1039" s="99">
        <v>9</v>
      </c>
      <c r="G1039" s="99">
        <v>511</v>
      </c>
      <c r="H1039" s="99">
        <v>13.7</v>
      </c>
      <c r="I1039" s="99">
        <v>9.1999999999999993</v>
      </c>
      <c r="J1039" s="99">
        <v>164</v>
      </c>
      <c r="K1039" s="99">
        <v>13.5</v>
      </c>
      <c r="L1039" s="99">
        <v>8.1</v>
      </c>
      <c r="M1039" s="99">
        <v>264.8</v>
      </c>
      <c r="N1039" s="99">
        <v>65227.8</v>
      </c>
      <c r="O1039" s="99">
        <v>42852.2</v>
      </c>
      <c r="P1039" s="99">
        <f t="shared" si="32"/>
        <v>42</v>
      </c>
      <c r="Q1039" s="99" t="b">
        <f t="shared" ca="1" si="33"/>
        <v>0</v>
      </c>
    </row>
    <row r="1040" spans="1:17" s="103" customFormat="1">
      <c r="A1040" s="95">
        <v>46123.8125</v>
      </c>
      <c r="B1040" s="96">
        <v>46123.8125</v>
      </c>
      <c r="C1040" s="99">
        <v>25.7</v>
      </c>
      <c r="D1040" s="99">
        <v>98.8</v>
      </c>
      <c r="E1040" s="99">
        <v>13.9</v>
      </c>
      <c r="F1040" s="99">
        <v>9.1</v>
      </c>
      <c r="G1040" s="99">
        <v>511</v>
      </c>
      <c r="H1040" s="99">
        <v>14</v>
      </c>
      <c r="I1040" s="99">
        <v>9.1</v>
      </c>
      <c r="J1040" s="99">
        <v>166.6</v>
      </c>
      <c r="K1040" s="99">
        <v>13.7</v>
      </c>
      <c r="L1040" s="99">
        <v>8.1</v>
      </c>
      <c r="M1040" s="99">
        <v>261.60000000000002</v>
      </c>
      <c r="N1040" s="99">
        <v>65251.5</v>
      </c>
      <c r="O1040" s="99">
        <v>42870.5</v>
      </c>
      <c r="P1040" s="99">
        <f t="shared" si="32"/>
        <v>42</v>
      </c>
      <c r="Q1040" s="99" t="b">
        <f t="shared" ca="1" si="33"/>
        <v>0</v>
      </c>
    </row>
    <row r="1041" spans="1:17" s="103" customFormat="1">
      <c r="A1041" s="95">
        <v>46123.822916666664</v>
      </c>
      <c r="B1041" s="96">
        <v>46123.822916666664</v>
      </c>
      <c r="C1041" s="99">
        <v>25.6</v>
      </c>
      <c r="D1041" s="99">
        <v>98.3</v>
      </c>
      <c r="E1041" s="99">
        <v>13.9</v>
      </c>
      <c r="F1041" s="99">
        <v>9</v>
      </c>
      <c r="G1041" s="99">
        <v>511.9</v>
      </c>
      <c r="H1041" s="99">
        <v>13.9</v>
      </c>
      <c r="I1041" s="99">
        <v>9</v>
      </c>
      <c r="J1041" s="99">
        <v>164</v>
      </c>
      <c r="K1041" s="99">
        <v>13.7</v>
      </c>
      <c r="L1041" s="99">
        <v>8.1</v>
      </c>
      <c r="M1041" s="99">
        <v>262.8</v>
      </c>
      <c r="N1041" s="99">
        <v>65275.199999999997</v>
      </c>
      <c r="O1041" s="99">
        <v>42888.800000000003</v>
      </c>
      <c r="P1041" s="99">
        <f t="shared" si="32"/>
        <v>42</v>
      </c>
      <c r="Q1041" s="99" t="b">
        <f t="shared" ca="1" si="33"/>
        <v>0</v>
      </c>
    </row>
    <row r="1042" spans="1:17" s="103" customFormat="1">
      <c r="A1042" s="95">
        <v>46123.833333333336</v>
      </c>
      <c r="B1042" s="96">
        <v>46123.833333333336</v>
      </c>
      <c r="C1042" s="99">
        <v>25.7</v>
      </c>
      <c r="D1042" s="99">
        <v>98.1</v>
      </c>
      <c r="E1042" s="99">
        <v>13.9</v>
      </c>
      <c r="F1042" s="99">
        <v>9</v>
      </c>
      <c r="G1042" s="99">
        <v>511.9</v>
      </c>
      <c r="H1042" s="99">
        <v>13.3</v>
      </c>
      <c r="I1042" s="99">
        <v>9</v>
      </c>
      <c r="J1042" s="99">
        <v>185.5</v>
      </c>
      <c r="K1042" s="99">
        <v>13.7</v>
      </c>
      <c r="L1042" s="99">
        <v>8.4</v>
      </c>
      <c r="M1042" s="99">
        <v>235.3</v>
      </c>
      <c r="N1042" s="99">
        <v>65299</v>
      </c>
      <c r="O1042" s="99">
        <v>42907</v>
      </c>
      <c r="P1042" s="99">
        <f t="shared" si="32"/>
        <v>42</v>
      </c>
      <c r="Q1042" s="99" t="b">
        <f t="shared" ca="1" si="33"/>
        <v>0</v>
      </c>
    </row>
    <row r="1043" spans="1:17" s="103" customFormat="1">
      <c r="A1043" s="95">
        <v>46123.84375</v>
      </c>
      <c r="B1043" s="96">
        <v>46123.84375</v>
      </c>
      <c r="C1043" s="99">
        <v>25.7</v>
      </c>
      <c r="D1043" s="99">
        <v>97.4</v>
      </c>
      <c r="E1043" s="99">
        <v>13.7</v>
      </c>
      <c r="F1043" s="99">
        <v>8.9</v>
      </c>
      <c r="G1043" s="99">
        <v>475</v>
      </c>
      <c r="H1043" s="99">
        <v>14.1</v>
      </c>
      <c r="I1043" s="99">
        <v>8.9</v>
      </c>
      <c r="J1043" s="99">
        <v>189.8</v>
      </c>
      <c r="K1043" s="99">
        <v>14</v>
      </c>
      <c r="L1043" s="99">
        <v>8.4</v>
      </c>
      <c r="M1043" s="99">
        <v>236.4</v>
      </c>
      <c r="N1043" s="99">
        <v>65308.5</v>
      </c>
      <c r="O1043" s="99">
        <v>42915.199999999997</v>
      </c>
      <c r="P1043" s="99">
        <f t="shared" si="32"/>
        <v>17.69999999999709</v>
      </c>
      <c r="Q1043" s="99" t="b">
        <f t="shared" ca="1" si="33"/>
        <v>0</v>
      </c>
    </row>
    <row r="1044" spans="1:17" s="103" customFormat="1">
      <c r="A1044" s="95">
        <v>46123.854166666664</v>
      </c>
      <c r="B1044" s="96">
        <v>46123.854166666664</v>
      </c>
      <c r="C1044" s="99">
        <v>25.6</v>
      </c>
      <c r="D1044" s="99">
        <v>98.1</v>
      </c>
      <c r="E1044" s="99">
        <v>13.7</v>
      </c>
      <c r="F1044" s="99">
        <v>8.9</v>
      </c>
      <c r="G1044" s="99">
        <v>512.79999999999995</v>
      </c>
      <c r="H1044" s="99">
        <v>14.6</v>
      </c>
      <c r="I1044" s="99">
        <v>8.9</v>
      </c>
      <c r="J1044" s="99">
        <v>188.1</v>
      </c>
      <c r="K1044" s="99">
        <v>14.3</v>
      </c>
      <c r="L1044" s="99">
        <v>8.4</v>
      </c>
      <c r="M1044" s="99">
        <v>241.2</v>
      </c>
      <c r="N1044" s="99">
        <v>65318</v>
      </c>
      <c r="O1044" s="99">
        <v>42923.5</v>
      </c>
      <c r="P1044" s="99">
        <f t="shared" si="32"/>
        <v>17.80000000000291</v>
      </c>
      <c r="Q1044" s="99" t="b">
        <f t="shared" ca="1" si="33"/>
        <v>0</v>
      </c>
    </row>
    <row r="1045" spans="1:17" s="103" customFormat="1">
      <c r="A1045" s="95">
        <v>46123.864583333336</v>
      </c>
      <c r="B1045" s="96">
        <v>46123.864583333336</v>
      </c>
      <c r="C1045" s="99">
        <v>25.6</v>
      </c>
      <c r="D1045" s="99">
        <v>98</v>
      </c>
      <c r="E1045" s="99">
        <v>13.8</v>
      </c>
      <c r="F1045" s="99">
        <v>9</v>
      </c>
      <c r="G1045" s="99">
        <v>512.79999999999995</v>
      </c>
      <c r="H1045" s="99">
        <v>14.5</v>
      </c>
      <c r="I1045" s="99">
        <v>8.8000000000000007</v>
      </c>
      <c r="J1045" s="99">
        <v>190.4</v>
      </c>
      <c r="K1045" s="99">
        <v>14.2</v>
      </c>
      <c r="L1045" s="99">
        <v>8.4</v>
      </c>
      <c r="M1045" s="99">
        <v>230.5</v>
      </c>
      <c r="N1045" s="99">
        <v>65327.5</v>
      </c>
      <c r="O1045" s="99">
        <v>42931.8</v>
      </c>
      <c r="P1045" s="99">
        <f t="shared" si="32"/>
        <v>17.80000000000291</v>
      </c>
      <c r="Q1045" s="99" t="b">
        <f t="shared" ca="1" si="33"/>
        <v>0</v>
      </c>
    </row>
    <row r="1046" spans="1:17" s="103" customFormat="1">
      <c r="A1046" s="95">
        <v>46123.875</v>
      </c>
      <c r="B1046" s="96">
        <v>46123.875</v>
      </c>
      <c r="C1046" s="99">
        <v>25.7</v>
      </c>
      <c r="D1046" s="99">
        <v>98</v>
      </c>
      <c r="E1046" s="99">
        <v>13.5</v>
      </c>
      <c r="F1046" s="99">
        <v>8.9</v>
      </c>
      <c r="G1046" s="99">
        <v>490.3</v>
      </c>
      <c r="H1046" s="99">
        <v>14.6</v>
      </c>
      <c r="I1046" s="99">
        <v>8.8000000000000007</v>
      </c>
      <c r="J1046" s="99">
        <v>200</v>
      </c>
      <c r="K1046" s="99">
        <v>14.5</v>
      </c>
      <c r="L1046" s="99">
        <v>8.6999999999999993</v>
      </c>
      <c r="M1046" s="99">
        <v>208.7</v>
      </c>
      <c r="N1046" s="99">
        <v>65337</v>
      </c>
      <c r="O1046" s="99">
        <v>42940</v>
      </c>
      <c r="P1046" s="99">
        <f t="shared" si="32"/>
        <v>17.69999999999709</v>
      </c>
      <c r="Q1046" s="99" t="b">
        <f t="shared" ca="1" si="33"/>
        <v>0</v>
      </c>
    </row>
    <row r="1047" spans="1:17" s="103" customFormat="1">
      <c r="A1047" s="95">
        <v>46123.885416666664</v>
      </c>
      <c r="B1047" s="96">
        <v>46123.885416666664</v>
      </c>
      <c r="C1047" s="99">
        <v>25.7</v>
      </c>
      <c r="D1047" s="99">
        <v>98</v>
      </c>
      <c r="E1047" s="99">
        <v>13.5</v>
      </c>
      <c r="F1047" s="99">
        <v>8.9</v>
      </c>
      <c r="G1047" s="99">
        <v>490.3</v>
      </c>
      <c r="H1047" s="99">
        <v>15</v>
      </c>
      <c r="I1047" s="99">
        <v>8.8000000000000007</v>
      </c>
      <c r="J1047" s="99">
        <v>200</v>
      </c>
      <c r="K1047" s="99">
        <v>14.8</v>
      </c>
      <c r="L1047" s="99">
        <v>8.6999999999999993</v>
      </c>
      <c r="M1047" s="99">
        <v>208.7</v>
      </c>
      <c r="N1047" s="99">
        <v>65337</v>
      </c>
      <c r="O1047" s="99">
        <v>42940</v>
      </c>
      <c r="P1047" s="99">
        <f t="shared" si="32"/>
        <v>0</v>
      </c>
      <c r="Q1047" s="99" t="b">
        <f t="shared" ca="1" si="33"/>
        <v>0</v>
      </c>
    </row>
    <row r="1048" spans="1:17" s="103" customFormat="1">
      <c r="A1048" s="95">
        <v>46123.895833333336</v>
      </c>
      <c r="B1048" s="96">
        <v>46123.895833333336</v>
      </c>
      <c r="C1048" s="99">
        <v>25.8</v>
      </c>
      <c r="D1048" s="99">
        <v>98</v>
      </c>
      <c r="E1048" s="99">
        <v>13.9</v>
      </c>
      <c r="F1048" s="99">
        <v>9</v>
      </c>
      <c r="G1048" s="99">
        <v>490.3</v>
      </c>
      <c r="H1048" s="99">
        <v>15.2</v>
      </c>
      <c r="I1048" s="99">
        <v>8.5</v>
      </c>
      <c r="J1048" s="99">
        <v>200</v>
      </c>
      <c r="K1048" s="99">
        <v>14.9</v>
      </c>
      <c r="L1048" s="99">
        <v>8.4</v>
      </c>
      <c r="M1048" s="99">
        <v>214.4</v>
      </c>
      <c r="N1048" s="99">
        <v>65337</v>
      </c>
      <c r="O1048" s="99">
        <v>42940</v>
      </c>
      <c r="P1048" s="99">
        <f t="shared" si="32"/>
        <v>0</v>
      </c>
      <c r="Q1048" s="99" t="b">
        <f t="shared" ca="1" si="33"/>
        <v>0</v>
      </c>
    </row>
    <row r="1049" spans="1:17" s="103" customFormat="1">
      <c r="A1049" s="95">
        <v>46123.90625</v>
      </c>
      <c r="B1049" s="96">
        <v>46123.90625</v>
      </c>
      <c r="C1049" s="99">
        <v>25.7</v>
      </c>
      <c r="D1049" s="99">
        <v>98.3</v>
      </c>
      <c r="E1049" s="99">
        <v>13.6</v>
      </c>
      <c r="F1049" s="99">
        <v>8.9</v>
      </c>
      <c r="G1049" s="99">
        <v>472.3</v>
      </c>
      <c r="H1049" s="99">
        <v>15.5</v>
      </c>
      <c r="I1049" s="99">
        <v>8.3000000000000007</v>
      </c>
      <c r="J1049" s="99">
        <v>200</v>
      </c>
      <c r="K1049" s="99">
        <v>15.2</v>
      </c>
      <c r="L1049" s="99">
        <v>8.1999999999999993</v>
      </c>
      <c r="M1049" s="99">
        <v>217</v>
      </c>
      <c r="N1049" s="99">
        <v>65337</v>
      </c>
      <c r="O1049" s="99">
        <v>42940</v>
      </c>
      <c r="P1049" s="99">
        <f t="shared" si="32"/>
        <v>0</v>
      </c>
      <c r="Q1049" s="99" t="b">
        <f t="shared" ca="1" si="33"/>
        <v>0</v>
      </c>
    </row>
    <row r="1050" spans="1:17" s="103" customFormat="1">
      <c r="A1050" s="95">
        <v>46123.916666666664</v>
      </c>
      <c r="B1050" s="96">
        <v>46123.916666666664</v>
      </c>
      <c r="C1050" s="99">
        <v>25.7</v>
      </c>
      <c r="D1050" s="99">
        <v>98.4</v>
      </c>
      <c r="E1050" s="99">
        <v>13.6</v>
      </c>
      <c r="F1050" s="99">
        <v>8.9</v>
      </c>
      <c r="G1050" s="99">
        <v>472.3</v>
      </c>
      <c r="H1050" s="99">
        <v>15.3</v>
      </c>
      <c r="I1050" s="99">
        <v>7.9</v>
      </c>
      <c r="J1050" s="99">
        <v>200</v>
      </c>
      <c r="K1050" s="99">
        <v>15</v>
      </c>
      <c r="L1050" s="99">
        <v>7.7</v>
      </c>
      <c r="M1050" s="99">
        <v>217.6</v>
      </c>
      <c r="N1050" s="99">
        <v>65337</v>
      </c>
      <c r="O1050" s="99">
        <v>42940</v>
      </c>
      <c r="P1050" s="99">
        <f t="shared" si="32"/>
        <v>0</v>
      </c>
      <c r="Q1050" s="99" t="b">
        <f t="shared" ca="1" si="33"/>
        <v>0</v>
      </c>
    </row>
    <row r="1051" spans="1:17" s="103" customFormat="1">
      <c r="A1051" s="95">
        <v>46123.927083333336</v>
      </c>
      <c r="B1051" s="96">
        <v>46123.927083333336</v>
      </c>
      <c r="C1051" s="99">
        <v>25.7</v>
      </c>
      <c r="D1051" s="99">
        <v>98.5</v>
      </c>
      <c r="E1051" s="99">
        <v>13.5</v>
      </c>
      <c r="F1051" s="99">
        <v>8.8000000000000007</v>
      </c>
      <c r="G1051" s="99">
        <v>455.2</v>
      </c>
      <c r="H1051" s="99">
        <v>15.3</v>
      </c>
      <c r="I1051" s="99">
        <v>7.8</v>
      </c>
      <c r="J1051" s="99">
        <v>200</v>
      </c>
      <c r="K1051" s="99">
        <v>15</v>
      </c>
      <c r="L1051" s="99">
        <v>7.6</v>
      </c>
      <c r="M1051" s="99">
        <v>220.3</v>
      </c>
      <c r="N1051" s="99">
        <v>65337</v>
      </c>
      <c r="O1051" s="99">
        <v>42940</v>
      </c>
      <c r="P1051" s="99">
        <f t="shared" si="32"/>
        <v>0</v>
      </c>
      <c r="Q1051" s="99" t="b">
        <f t="shared" ca="1" si="33"/>
        <v>0</v>
      </c>
    </row>
    <row r="1052" spans="1:17" s="103" customFormat="1">
      <c r="A1052" s="95">
        <v>46123.9375</v>
      </c>
      <c r="B1052" s="96">
        <v>46123.9375</v>
      </c>
      <c r="C1052" s="99">
        <v>25.6</v>
      </c>
      <c r="D1052" s="99">
        <v>99.3</v>
      </c>
      <c r="E1052" s="99">
        <v>13.5</v>
      </c>
      <c r="F1052" s="99">
        <v>8.8000000000000007</v>
      </c>
      <c r="G1052" s="99">
        <v>499.3</v>
      </c>
      <c r="H1052" s="99">
        <v>15</v>
      </c>
      <c r="I1052" s="99">
        <v>7.6</v>
      </c>
      <c r="J1052" s="99">
        <v>200</v>
      </c>
      <c r="K1052" s="99">
        <v>14.6</v>
      </c>
      <c r="L1052" s="99">
        <v>7.5</v>
      </c>
      <c r="M1052" s="99">
        <v>220.9</v>
      </c>
      <c r="N1052" s="99">
        <v>65337</v>
      </c>
      <c r="O1052" s="99">
        <v>42940</v>
      </c>
      <c r="P1052" s="99">
        <f t="shared" si="32"/>
        <v>0</v>
      </c>
      <c r="Q1052" s="99" t="b">
        <f t="shared" ca="1" si="33"/>
        <v>0</v>
      </c>
    </row>
    <row r="1053" spans="1:17" s="103" customFormat="1">
      <c r="A1053" s="95">
        <v>46123.947916666664</v>
      </c>
      <c r="B1053" s="96">
        <v>46123.947916666664</v>
      </c>
      <c r="C1053" s="99">
        <v>25.5</v>
      </c>
      <c r="D1053" s="99">
        <v>99.9</v>
      </c>
      <c r="E1053" s="99">
        <v>13.4</v>
      </c>
      <c r="F1053" s="99">
        <v>10</v>
      </c>
      <c r="G1053" s="99">
        <v>499.3</v>
      </c>
      <c r="H1053" s="99">
        <v>14.8</v>
      </c>
      <c r="I1053" s="99">
        <v>8.8000000000000007</v>
      </c>
      <c r="J1053" s="99">
        <v>200</v>
      </c>
      <c r="K1053" s="99">
        <v>14.4</v>
      </c>
      <c r="L1053" s="99">
        <v>8.6</v>
      </c>
      <c r="M1053" s="99">
        <v>217.4</v>
      </c>
      <c r="N1053" s="99">
        <v>65337</v>
      </c>
      <c r="O1053" s="99">
        <v>42940</v>
      </c>
      <c r="P1053" s="99">
        <f t="shared" si="32"/>
        <v>0</v>
      </c>
      <c r="Q1053" s="99" t="b">
        <f t="shared" ca="1" si="33"/>
        <v>0</v>
      </c>
    </row>
    <row r="1054" spans="1:17" s="103" customFormat="1">
      <c r="A1054" s="95">
        <v>46123.958333333336</v>
      </c>
      <c r="B1054" s="96">
        <v>46123.958333333336</v>
      </c>
      <c r="C1054" s="99">
        <v>25.4</v>
      </c>
      <c r="D1054" s="99">
        <v>100</v>
      </c>
      <c r="E1054" s="99">
        <v>13.3</v>
      </c>
      <c r="F1054" s="99">
        <v>10.3</v>
      </c>
      <c r="G1054" s="99">
        <v>490.3</v>
      </c>
      <c r="H1054" s="99">
        <v>14.6</v>
      </c>
      <c r="I1054" s="99">
        <v>8.9</v>
      </c>
      <c r="J1054" s="99">
        <v>200</v>
      </c>
      <c r="K1054" s="99">
        <v>14.2</v>
      </c>
      <c r="L1054" s="99">
        <v>8.8000000000000007</v>
      </c>
      <c r="M1054" s="99">
        <v>218.9</v>
      </c>
      <c r="N1054" s="99">
        <v>65337</v>
      </c>
      <c r="O1054" s="99">
        <v>42940</v>
      </c>
      <c r="P1054" s="99">
        <f t="shared" si="32"/>
        <v>0</v>
      </c>
      <c r="Q1054" s="99" t="b">
        <f t="shared" ca="1" si="33"/>
        <v>0</v>
      </c>
    </row>
    <row r="1055" spans="1:17" s="103" customFormat="1">
      <c r="A1055" s="95">
        <v>46123.96875</v>
      </c>
      <c r="B1055" s="96">
        <v>46123.96875</v>
      </c>
      <c r="C1055" s="99">
        <v>25.4</v>
      </c>
      <c r="D1055" s="99">
        <v>100</v>
      </c>
      <c r="E1055" s="99">
        <v>13.3</v>
      </c>
      <c r="F1055" s="99">
        <v>10.3</v>
      </c>
      <c r="G1055" s="99">
        <v>480.4</v>
      </c>
      <c r="H1055" s="99">
        <v>14.5</v>
      </c>
      <c r="I1055" s="99">
        <v>9</v>
      </c>
      <c r="J1055" s="99">
        <v>200</v>
      </c>
      <c r="K1055" s="99">
        <v>14.3</v>
      </c>
      <c r="L1055" s="99">
        <v>8.9</v>
      </c>
      <c r="M1055" s="99">
        <v>215.8</v>
      </c>
      <c r="N1055" s="99">
        <v>65337</v>
      </c>
      <c r="O1055" s="99">
        <v>42940</v>
      </c>
      <c r="P1055" s="99">
        <f t="shared" si="32"/>
        <v>0</v>
      </c>
      <c r="Q1055" s="99" t="b">
        <f t="shared" ca="1" si="33"/>
        <v>0</v>
      </c>
    </row>
    <row r="1056" spans="1:17" s="103" customFormat="1">
      <c r="A1056" s="95">
        <v>46123.979166666664</v>
      </c>
      <c r="B1056" s="96">
        <v>46123.979166666664</v>
      </c>
      <c r="C1056" s="99">
        <v>25.3</v>
      </c>
      <c r="D1056" s="99">
        <v>100</v>
      </c>
      <c r="E1056" s="99">
        <v>13.4</v>
      </c>
      <c r="F1056" s="99">
        <v>10.199999999999999</v>
      </c>
      <c r="G1056" s="99">
        <v>480.4</v>
      </c>
      <c r="H1056" s="99">
        <v>14.6</v>
      </c>
      <c r="I1056" s="99">
        <v>9</v>
      </c>
      <c r="J1056" s="99">
        <v>200</v>
      </c>
      <c r="K1056" s="99">
        <v>14.3</v>
      </c>
      <c r="L1056" s="99">
        <v>8.9</v>
      </c>
      <c r="M1056" s="99">
        <v>217</v>
      </c>
      <c r="N1056" s="99">
        <v>65337</v>
      </c>
      <c r="O1056" s="99">
        <v>42940</v>
      </c>
      <c r="P1056" s="99">
        <f t="shared" si="32"/>
        <v>0</v>
      </c>
      <c r="Q1056" s="99" t="b">
        <f t="shared" ca="1" si="33"/>
        <v>0</v>
      </c>
    </row>
    <row r="1057" spans="1:17" s="103" customFormat="1">
      <c r="A1057" s="95">
        <v>46123.989583333336</v>
      </c>
      <c r="B1057" s="96">
        <v>46123.989583333336</v>
      </c>
      <c r="C1057" s="99">
        <v>25.2</v>
      </c>
      <c r="D1057" s="99">
        <v>100</v>
      </c>
      <c r="E1057" s="99">
        <v>13.4</v>
      </c>
      <c r="F1057" s="99">
        <v>10.199999999999999</v>
      </c>
      <c r="G1057" s="99">
        <v>462.4</v>
      </c>
      <c r="H1057" s="99">
        <v>14.3</v>
      </c>
      <c r="I1057" s="99">
        <v>9.1999999999999993</v>
      </c>
      <c r="J1057" s="99">
        <v>200</v>
      </c>
      <c r="K1057" s="99">
        <v>14.1</v>
      </c>
      <c r="L1057" s="99">
        <v>9.1</v>
      </c>
      <c r="M1057" s="99">
        <v>217</v>
      </c>
      <c r="N1057" s="99">
        <v>65337</v>
      </c>
      <c r="O1057" s="99">
        <v>42940</v>
      </c>
      <c r="P1057" s="99">
        <f t="shared" si="32"/>
        <v>0</v>
      </c>
      <c r="Q1057" s="99" t="b">
        <f t="shared" ca="1" si="33"/>
        <v>0</v>
      </c>
    </row>
    <row r="1058" spans="1:17" s="103" customFormat="1">
      <c r="A1058" s="95">
        <v>46124</v>
      </c>
      <c r="B1058" s="96">
        <v>46124</v>
      </c>
      <c r="C1058" s="99">
        <v>25.2</v>
      </c>
      <c r="D1058" s="99">
        <v>100</v>
      </c>
      <c r="E1058" s="99">
        <v>13.4</v>
      </c>
      <c r="F1058" s="99">
        <v>10.199999999999999</v>
      </c>
      <c r="G1058" s="99">
        <v>462.4</v>
      </c>
      <c r="H1058" s="99">
        <v>14.5</v>
      </c>
      <c r="I1058" s="99">
        <v>9.1</v>
      </c>
      <c r="J1058" s="99">
        <v>200</v>
      </c>
      <c r="K1058" s="99">
        <v>14.2</v>
      </c>
      <c r="L1058" s="99">
        <v>9</v>
      </c>
      <c r="M1058" s="99">
        <v>213</v>
      </c>
      <c r="N1058" s="99">
        <v>65337</v>
      </c>
      <c r="O1058" s="99">
        <v>42940</v>
      </c>
      <c r="P1058" s="99">
        <f t="shared" si="32"/>
        <v>0</v>
      </c>
      <c r="Q1058" s="99" t="b">
        <f t="shared" ca="1" si="33"/>
        <v>0</v>
      </c>
    </row>
    <row r="1059" spans="1:17" s="103" customFormat="1">
      <c r="A1059" s="95">
        <v>46124.010416666664</v>
      </c>
      <c r="B1059" s="96">
        <v>46124.010416666664</v>
      </c>
      <c r="C1059" s="99">
        <v>25.2</v>
      </c>
      <c r="D1059" s="99">
        <v>100</v>
      </c>
      <c r="E1059" s="99">
        <v>13.5</v>
      </c>
      <c r="F1059" s="99">
        <v>10.199999999999999</v>
      </c>
      <c r="G1059" s="99">
        <v>502.9</v>
      </c>
      <c r="H1059" s="99">
        <v>14.7</v>
      </c>
      <c r="I1059" s="99">
        <v>9.1</v>
      </c>
      <c r="J1059" s="99">
        <v>200</v>
      </c>
      <c r="K1059" s="99">
        <v>14.5</v>
      </c>
      <c r="L1059" s="99">
        <v>9</v>
      </c>
      <c r="M1059" s="99">
        <v>213</v>
      </c>
      <c r="N1059" s="99">
        <v>65337</v>
      </c>
      <c r="O1059" s="99">
        <v>42940</v>
      </c>
      <c r="P1059" s="99">
        <f t="shared" si="32"/>
        <v>0</v>
      </c>
      <c r="Q1059" s="99" t="b">
        <f t="shared" ca="1" si="33"/>
        <v>0</v>
      </c>
    </row>
    <row r="1060" spans="1:17" s="103" customFormat="1">
      <c r="A1060" s="95">
        <v>46124.020833333336</v>
      </c>
      <c r="B1060" s="96">
        <v>46124.020833333336</v>
      </c>
      <c r="C1060" s="99">
        <v>25.1</v>
      </c>
      <c r="D1060" s="99">
        <v>100</v>
      </c>
      <c r="E1060" s="99">
        <v>13.5</v>
      </c>
      <c r="F1060" s="99">
        <v>10.199999999999999</v>
      </c>
      <c r="G1060" s="99">
        <v>476.8</v>
      </c>
      <c r="H1060" s="99">
        <v>14.8</v>
      </c>
      <c r="I1060" s="99">
        <v>8.8000000000000007</v>
      </c>
      <c r="J1060" s="99">
        <v>200</v>
      </c>
      <c r="K1060" s="99">
        <v>14.4</v>
      </c>
      <c r="L1060" s="99">
        <v>8.6999999999999993</v>
      </c>
      <c r="M1060" s="99">
        <v>211.7</v>
      </c>
      <c r="N1060" s="99">
        <v>65337</v>
      </c>
      <c r="O1060" s="99">
        <v>42940</v>
      </c>
      <c r="P1060" s="99">
        <f t="shared" si="32"/>
        <v>0</v>
      </c>
      <c r="Q1060" s="99" t="b">
        <f t="shared" ca="1" si="33"/>
        <v>0</v>
      </c>
    </row>
    <row r="1061" spans="1:17" s="103" customFormat="1">
      <c r="A1061" s="95">
        <v>46124.03125</v>
      </c>
      <c r="B1061" s="96">
        <v>46124.03125</v>
      </c>
      <c r="C1061" s="99">
        <v>25.1</v>
      </c>
      <c r="D1061" s="99">
        <v>100</v>
      </c>
      <c r="E1061" s="99">
        <v>13.5</v>
      </c>
      <c r="F1061" s="99">
        <v>10</v>
      </c>
      <c r="G1061" s="99">
        <v>476.8</v>
      </c>
      <c r="H1061" s="99">
        <v>14.7</v>
      </c>
      <c r="I1061" s="99">
        <v>8.6999999999999993</v>
      </c>
      <c r="J1061" s="99">
        <v>200</v>
      </c>
      <c r="K1061" s="99">
        <v>14.4</v>
      </c>
      <c r="L1061" s="99">
        <v>8.6</v>
      </c>
      <c r="M1061" s="99">
        <v>212.8</v>
      </c>
      <c r="N1061" s="99">
        <v>65337</v>
      </c>
      <c r="O1061" s="99">
        <v>42940</v>
      </c>
      <c r="P1061" s="99">
        <f t="shared" si="32"/>
        <v>0</v>
      </c>
      <c r="Q1061" s="99" t="b">
        <f t="shared" ca="1" si="33"/>
        <v>0</v>
      </c>
    </row>
    <row r="1062" spans="1:17" s="103" customFormat="1">
      <c r="A1062" s="95">
        <v>46124.041666666664</v>
      </c>
      <c r="B1062" s="96">
        <v>46124.041666666664</v>
      </c>
      <c r="C1062" s="99">
        <v>25</v>
      </c>
      <c r="D1062" s="99">
        <v>100</v>
      </c>
      <c r="E1062" s="99">
        <v>13.5</v>
      </c>
      <c r="F1062" s="99">
        <v>9.9</v>
      </c>
      <c r="G1062" s="99">
        <v>488.5</v>
      </c>
      <c r="H1062" s="99">
        <v>14.3</v>
      </c>
      <c r="I1062" s="99">
        <v>8.6</v>
      </c>
      <c r="J1062" s="99">
        <v>200</v>
      </c>
      <c r="K1062" s="99">
        <v>14</v>
      </c>
      <c r="L1062" s="99">
        <v>8.5</v>
      </c>
      <c r="M1062" s="99">
        <v>205.6</v>
      </c>
      <c r="N1062" s="99">
        <v>65337</v>
      </c>
      <c r="O1062" s="99">
        <v>42940</v>
      </c>
      <c r="P1062" s="99">
        <f t="shared" si="32"/>
        <v>0</v>
      </c>
      <c r="Q1062" s="99" t="b">
        <f t="shared" ca="1" si="33"/>
        <v>0</v>
      </c>
    </row>
    <row r="1063" spans="1:17" s="103" customFormat="1">
      <c r="A1063" s="95">
        <v>46124.052083333336</v>
      </c>
      <c r="B1063" s="96">
        <v>46124.052083333336</v>
      </c>
      <c r="C1063" s="99">
        <v>25</v>
      </c>
      <c r="D1063" s="99">
        <v>100</v>
      </c>
      <c r="E1063" s="99">
        <v>13.5</v>
      </c>
      <c r="F1063" s="99">
        <v>9.9</v>
      </c>
      <c r="G1063" s="99">
        <v>493</v>
      </c>
      <c r="H1063" s="99">
        <v>14.2</v>
      </c>
      <c r="I1063" s="99">
        <v>8.5</v>
      </c>
      <c r="J1063" s="99">
        <v>200</v>
      </c>
      <c r="K1063" s="99">
        <v>13.9</v>
      </c>
      <c r="L1063" s="99">
        <v>8.3000000000000007</v>
      </c>
      <c r="M1063" s="99">
        <v>203.4</v>
      </c>
      <c r="N1063" s="99">
        <v>65337</v>
      </c>
      <c r="O1063" s="99">
        <v>42940</v>
      </c>
      <c r="P1063" s="99">
        <f t="shared" si="32"/>
        <v>0</v>
      </c>
      <c r="Q1063" s="99" t="b">
        <f t="shared" ca="1" si="33"/>
        <v>0</v>
      </c>
    </row>
    <row r="1064" spans="1:17" s="103" customFormat="1">
      <c r="A1064" s="95">
        <v>46124.0625</v>
      </c>
      <c r="B1064" s="96">
        <v>46124.0625</v>
      </c>
      <c r="C1064" s="99">
        <v>24.9</v>
      </c>
      <c r="D1064" s="99">
        <v>100</v>
      </c>
      <c r="E1064" s="99">
        <v>13.2</v>
      </c>
      <c r="F1064" s="99">
        <v>10.6</v>
      </c>
      <c r="G1064" s="99">
        <v>493</v>
      </c>
      <c r="H1064" s="99">
        <v>14</v>
      </c>
      <c r="I1064" s="99">
        <v>9.1999999999999993</v>
      </c>
      <c r="J1064" s="99">
        <v>200</v>
      </c>
      <c r="K1064" s="99">
        <v>13.7</v>
      </c>
      <c r="L1064" s="99">
        <v>8.6999999999999993</v>
      </c>
      <c r="M1064" s="99">
        <v>200.5</v>
      </c>
      <c r="N1064" s="99">
        <v>65337</v>
      </c>
      <c r="O1064" s="99">
        <v>42940</v>
      </c>
      <c r="P1064" s="99">
        <f t="shared" si="32"/>
        <v>0</v>
      </c>
      <c r="Q1064" s="99" t="b">
        <f t="shared" ca="1" si="33"/>
        <v>0</v>
      </c>
    </row>
    <row r="1065" spans="1:17" s="103" customFormat="1">
      <c r="A1065" s="95">
        <v>46124.072916666664</v>
      </c>
      <c r="B1065" s="96">
        <v>46124.072916666664</v>
      </c>
      <c r="C1065" s="99">
        <v>24.9</v>
      </c>
      <c r="D1065" s="99">
        <v>100</v>
      </c>
      <c r="E1065" s="99">
        <v>13.2</v>
      </c>
      <c r="F1065" s="99">
        <v>10.6</v>
      </c>
      <c r="G1065" s="99">
        <v>464.2</v>
      </c>
      <c r="H1065" s="99">
        <v>13.6</v>
      </c>
      <c r="I1065" s="99">
        <v>10.1</v>
      </c>
      <c r="J1065" s="99">
        <v>200</v>
      </c>
      <c r="K1065" s="99">
        <v>13.3</v>
      </c>
      <c r="L1065" s="99">
        <v>10</v>
      </c>
      <c r="M1065" s="99">
        <v>201.4</v>
      </c>
      <c r="N1065" s="99">
        <v>65337</v>
      </c>
      <c r="O1065" s="99">
        <v>42940</v>
      </c>
      <c r="P1065" s="99">
        <f t="shared" si="32"/>
        <v>0</v>
      </c>
      <c r="Q1065" s="99" t="b">
        <f t="shared" ca="1" si="33"/>
        <v>0</v>
      </c>
    </row>
    <row r="1066" spans="1:17" s="103" customFormat="1">
      <c r="A1066" s="95">
        <v>46124.083333333336</v>
      </c>
      <c r="B1066" s="96">
        <v>46124.083333333336</v>
      </c>
      <c r="C1066" s="99">
        <v>24.9</v>
      </c>
      <c r="D1066" s="99">
        <v>100</v>
      </c>
      <c r="E1066" s="99">
        <v>13.3</v>
      </c>
      <c r="F1066" s="99">
        <v>10.9</v>
      </c>
      <c r="G1066" s="99">
        <v>464.2</v>
      </c>
      <c r="H1066" s="99">
        <v>13.8</v>
      </c>
      <c r="I1066" s="99">
        <v>10.4</v>
      </c>
      <c r="J1066" s="99">
        <v>200</v>
      </c>
      <c r="K1066" s="99">
        <v>13.6</v>
      </c>
      <c r="L1066" s="99">
        <v>10.3</v>
      </c>
      <c r="M1066" s="99">
        <v>202.8</v>
      </c>
      <c r="N1066" s="99">
        <v>65337</v>
      </c>
      <c r="O1066" s="99">
        <v>42940</v>
      </c>
      <c r="P1066" s="99">
        <f t="shared" si="32"/>
        <v>0</v>
      </c>
      <c r="Q1066" s="99" t="b">
        <f t="shared" ca="1" si="33"/>
        <v>0</v>
      </c>
    </row>
    <row r="1067" spans="1:17" s="103" customFormat="1">
      <c r="A1067" s="95">
        <v>46124.09375</v>
      </c>
      <c r="B1067" s="96">
        <v>46124.09375</v>
      </c>
      <c r="C1067" s="99">
        <v>24.9</v>
      </c>
      <c r="D1067" s="99">
        <v>100</v>
      </c>
      <c r="E1067" s="99">
        <v>13.6</v>
      </c>
      <c r="F1067" s="99">
        <v>11.1</v>
      </c>
      <c r="G1067" s="99">
        <v>459.7</v>
      </c>
      <c r="H1067" s="99">
        <v>14.1</v>
      </c>
      <c r="I1067" s="99">
        <v>10.5</v>
      </c>
      <c r="J1067" s="99">
        <v>200</v>
      </c>
      <c r="K1067" s="99">
        <v>13.8</v>
      </c>
      <c r="L1067" s="99">
        <v>10.4</v>
      </c>
      <c r="M1067" s="99">
        <v>208.9</v>
      </c>
      <c r="N1067" s="99">
        <v>65337</v>
      </c>
      <c r="O1067" s="99">
        <v>42940</v>
      </c>
      <c r="P1067" s="99">
        <f t="shared" si="32"/>
        <v>0</v>
      </c>
      <c r="Q1067" s="99" t="b">
        <f t="shared" ca="1" si="33"/>
        <v>0</v>
      </c>
    </row>
    <row r="1068" spans="1:17" s="103" customFormat="1">
      <c r="A1068" s="95">
        <v>46124.104166666664</v>
      </c>
      <c r="B1068" s="96">
        <v>46124.104166666664</v>
      </c>
      <c r="C1068" s="99">
        <v>24.9</v>
      </c>
      <c r="D1068" s="99">
        <v>100</v>
      </c>
      <c r="E1068" s="99">
        <v>13.6</v>
      </c>
      <c r="F1068" s="99">
        <v>11.1</v>
      </c>
      <c r="G1068" s="99">
        <v>472.3</v>
      </c>
      <c r="H1068" s="99">
        <v>14.3</v>
      </c>
      <c r="I1068" s="99">
        <v>10.4</v>
      </c>
      <c r="J1068" s="99">
        <v>200</v>
      </c>
      <c r="K1068" s="99">
        <v>14</v>
      </c>
      <c r="L1068" s="99">
        <v>10.3</v>
      </c>
      <c r="M1068" s="99">
        <v>205.2</v>
      </c>
      <c r="N1068" s="99">
        <v>65337</v>
      </c>
      <c r="O1068" s="99">
        <v>42940</v>
      </c>
      <c r="P1068" s="99">
        <f t="shared" si="32"/>
        <v>0</v>
      </c>
      <c r="Q1068" s="99" t="b">
        <f t="shared" ca="1" si="33"/>
        <v>0</v>
      </c>
    </row>
    <row r="1069" spans="1:17" s="103" customFormat="1">
      <c r="A1069" s="95">
        <v>46124.114583333336</v>
      </c>
      <c r="B1069" s="96">
        <v>46124.114583333336</v>
      </c>
      <c r="C1069" s="99">
        <v>24.8</v>
      </c>
      <c r="D1069" s="99">
        <v>100</v>
      </c>
      <c r="E1069" s="99">
        <v>13.8</v>
      </c>
      <c r="F1069" s="99">
        <v>11.1</v>
      </c>
      <c r="G1069" s="99">
        <v>472.3</v>
      </c>
      <c r="H1069" s="99">
        <v>14.6</v>
      </c>
      <c r="I1069" s="99">
        <v>10.5</v>
      </c>
      <c r="J1069" s="99">
        <v>200</v>
      </c>
      <c r="K1069" s="99">
        <v>14.3</v>
      </c>
      <c r="L1069" s="99">
        <v>10.3</v>
      </c>
      <c r="M1069" s="99">
        <v>207.9</v>
      </c>
      <c r="N1069" s="99">
        <v>65337</v>
      </c>
      <c r="O1069" s="99">
        <v>42940</v>
      </c>
      <c r="P1069" s="99">
        <f t="shared" si="32"/>
        <v>0</v>
      </c>
      <c r="Q1069" s="99" t="b">
        <f t="shared" ca="1" si="33"/>
        <v>0</v>
      </c>
    </row>
    <row r="1070" spans="1:17" s="103" customFormat="1">
      <c r="A1070" s="95">
        <v>46124.125</v>
      </c>
      <c r="B1070" s="96">
        <v>46124.125</v>
      </c>
      <c r="C1070" s="99">
        <v>24.7</v>
      </c>
      <c r="D1070" s="99">
        <v>100</v>
      </c>
      <c r="E1070" s="99">
        <v>14</v>
      </c>
      <c r="F1070" s="99">
        <v>11.2</v>
      </c>
      <c r="G1070" s="99">
        <v>439.9</v>
      </c>
      <c r="H1070" s="99">
        <v>14.7</v>
      </c>
      <c r="I1070" s="99">
        <v>10.6</v>
      </c>
      <c r="J1070" s="99">
        <v>200</v>
      </c>
      <c r="K1070" s="99">
        <v>14.5</v>
      </c>
      <c r="L1070" s="99">
        <v>10.5</v>
      </c>
      <c r="M1070" s="99">
        <v>204.6</v>
      </c>
      <c r="N1070" s="99">
        <v>65337</v>
      </c>
      <c r="O1070" s="99">
        <v>42940</v>
      </c>
      <c r="P1070" s="99">
        <f t="shared" si="32"/>
        <v>0</v>
      </c>
      <c r="Q1070" s="99" t="b">
        <f t="shared" ca="1" si="33"/>
        <v>0</v>
      </c>
    </row>
    <row r="1071" spans="1:17" s="103" customFormat="1">
      <c r="A1071" s="95">
        <v>46124.135416666664</v>
      </c>
      <c r="B1071" s="96">
        <v>46124.135416666664</v>
      </c>
      <c r="C1071" s="99">
        <v>24.7</v>
      </c>
      <c r="D1071" s="99">
        <v>100</v>
      </c>
      <c r="E1071" s="99">
        <v>14</v>
      </c>
      <c r="F1071" s="99">
        <v>11.2</v>
      </c>
      <c r="G1071" s="99">
        <v>473.2</v>
      </c>
      <c r="H1071" s="99">
        <v>14.9</v>
      </c>
      <c r="I1071" s="99">
        <v>10.6</v>
      </c>
      <c r="J1071" s="99">
        <v>200</v>
      </c>
      <c r="K1071" s="99">
        <v>14.7</v>
      </c>
      <c r="L1071" s="99">
        <v>10.5</v>
      </c>
      <c r="M1071" s="99">
        <v>204.6</v>
      </c>
      <c r="N1071" s="99">
        <v>65337</v>
      </c>
      <c r="O1071" s="99">
        <v>42940</v>
      </c>
      <c r="P1071" s="99">
        <f t="shared" si="32"/>
        <v>0</v>
      </c>
      <c r="Q1071" s="99" t="b">
        <f t="shared" ca="1" si="33"/>
        <v>0</v>
      </c>
    </row>
    <row r="1072" spans="1:17" s="103" customFormat="1">
      <c r="A1072" s="95">
        <v>46124.145833333336</v>
      </c>
      <c r="B1072" s="96">
        <v>46124.145833333336</v>
      </c>
      <c r="C1072" s="99">
        <v>24.7</v>
      </c>
      <c r="D1072" s="99">
        <v>100</v>
      </c>
      <c r="E1072" s="99">
        <v>14.1</v>
      </c>
      <c r="F1072" s="99">
        <v>11.2</v>
      </c>
      <c r="G1072" s="99">
        <v>473.2</v>
      </c>
      <c r="H1072" s="99">
        <v>15.1</v>
      </c>
      <c r="I1072" s="99">
        <v>10.7</v>
      </c>
      <c r="J1072" s="99">
        <v>200</v>
      </c>
      <c r="K1072" s="99">
        <v>14.8</v>
      </c>
      <c r="L1072" s="99">
        <v>10.6</v>
      </c>
      <c r="M1072" s="99">
        <v>205.2</v>
      </c>
      <c r="N1072" s="99">
        <v>65337</v>
      </c>
      <c r="O1072" s="99">
        <v>42940</v>
      </c>
      <c r="P1072" s="99">
        <f t="shared" si="32"/>
        <v>0</v>
      </c>
      <c r="Q1072" s="99" t="b">
        <f t="shared" ca="1" si="33"/>
        <v>0</v>
      </c>
    </row>
    <row r="1073" spans="1:17" s="103" customFormat="1">
      <c r="A1073" s="95">
        <v>46124.15625</v>
      </c>
      <c r="B1073" s="96">
        <v>46124.15625</v>
      </c>
      <c r="C1073" s="99">
        <v>24.6</v>
      </c>
      <c r="D1073" s="99">
        <v>100</v>
      </c>
      <c r="E1073" s="99">
        <v>14.1</v>
      </c>
      <c r="F1073" s="99">
        <v>11.2</v>
      </c>
      <c r="G1073" s="99">
        <v>513.70000000000005</v>
      </c>
      <c r="H1073" s="99">
        <v>15</v>
      </c>
      <c r="I1073" s="99">
        <v>9.4</v>
      </c>
      <c r="J1073" s="99">
        <v>200</v>
      </c>
      <c r="K1073" s="99">
        <v>14.8</v>
      </c>
      <c r="L1073" s="99">
        <v>9.3000000000000007</v>
      </c>
      <c r="M1073" s="99">
        <v>208.9</v>
      </c>
      <c r="N1073" s="99">
        <v>65337</v>
      </c>
      <c r="O1073" s="99">
        <v>42940</v>
      </c>
      <c r="P1073" s="99">
        <f t="shared" si="32"/>
        <v>0</v>
      </c>
      <c r="Q1073" s="99" t="b">
        <f t="shared" ca="1" si="33"/>
        <v>0</v>
      </c>
    </row>
    <row r="1074" spans="1:17" s="103" customFormat="1">
      <c r="A1074" s="95">
        <v>46124.166666666664</v>
      </c>
      <c r="B1074" s="96">
        <v>46124.166666666664</v>
      </c>
      <c r="C1074" s="99">
        <v>24.8</v>
      </c>
      <c r="D1074" s="99">
        <v>100</v>
      </c>
      <c r="E1074" s="99">
        <v>14.2</v>
      </c>
      <c r="F1074" s="99">
        <v>10.4</v>
      </c>
      <c r="G1074" s="99">
        <v>513.70000000000005</v>
      </c>
      <c r="H1074" s="99">
        <v>15.2</v>
      </c>
      <c r="I1074" s="99">
        <v>9.1</v>
      </c>
      <c r="J1074" s="99">
        <v>200</v>
      </c>
      <c r="K1074" s="99">
        <v>14.9</v>
      </c>
      <c r="L1074" s="99">
        <v>9</v>
      </c>
      <c r="M1074" s="99">
        <v>205.8</v>
      </c>
      <c r="N1074" s="99">
        <v>65337</v>
      </c>
      <c r="O1074" s="99">
        <v>42940</v>
      </c>
      <c r="P1074" s="99">
        <f t="shared" si="32"/>
        <v>0</v>
      </c>
      <c r="Q1074" s="99" t="b">
        <f t="shared" ca="1" si="33"/>
        <v>0</v>
      </c>
    </row>
    <row r="1075" spans="1:17" s="103" customFormat="1">
      <c r="A1075" s="95">
        <v>46124.177083333336</v>
      </c>
      <c r="B1075" s="96">
        <v>46124.177083333336</v>
      </c>
      <c r="C1075" s="99">
        <v>24.8</v>
      </c>
      <c r="D1075" s="99">
        <v>100</v>
      </c>
      <c r="E1075" s="99">
        <v>13.8</v>
      </c>
      <c r="F1075" s="99">
        <v>10.199999999999999</v>
      </c>
      <c r="G1075" s="99">
        <v>487.6</v>
      </c>
      <c r="H1075" s="99">
        <v>14.7</v>
      </c>
      <c r="I1075" s="99">
        <v>9</v>
      </c>
      <c r="J1075" s="99">
        <v>200</v>
      </c>
      <c r="K1075" s="99">
        <v>14.4</v>
      </c>
      <c r="L1075" s="99">
        <v>8.8000000000000007</v>
      </c>
      <c r="M1075" s="99">
        <v>206.4</v>
      </c>
      <c r="N1075" s="99">
        <v>65337</v>
      </c>
      <c r="O1075" s="99">
        <v>42940</v>
      </c>
      <c r="P1075" s="99">
        <f t="shared" si="32"/>
        <v>0</v>
      </c>
      <c r="Q1075" s="99" t="b">
        <f t="shared" ca="1" si="33"/>
        <v>0</v>
      </c>
    </row>
    <row r="1076" spans="1:17" s="103" customFormat="1">
      <c r="A1076" s="95">
        <v>46124.1875</v>
      </c>
      <c r="B1076" s="96">
        <v>46124.1875</v>
      </c>
      <c r="C1076" s="99">
        <v>24.5</v>
      </c>
      <c r="D1076" s="99">
        <v>100</v>
      </c>
      <c r="E1076" s="99">
        <v>13.8</v>
      </c>
      <c r="F1076" s="99">
        <v>10.199999999999999</v>
      </c>
      <c r="G1076" s="99">
        <v>484</v>
      </c>
      <c r="H1076" s="99">
        <v>14.6</v>
      </c>
      <c r="I1076" s="99">
        <v>8.8000000000000007</v>
      </c>
      <c r="J1076" s="99">
        <v>200</v>
      </c>
      <c r="K1076" s="99">
        <v>14.3</v>
      </c>
      <c r="L1076" s="99">
        <v>8.6999999999999993</v>
      </c>
      <c r="M1076" s="99">
        <v>205.2</v>
      </c>
      <c r="N1076" s="99">
        <v>65337</v>
      </c>
      <c r="O1076" s="99">
        <v>42940</v>
      </c>
      <c r="P1076" s="99">
        <f t="shared" si="32"/>
        <v>0</v>
      </c>
      <c r="Q1076" s="99" t="b">
        <f t="shared" ca="1" si="33"/>
        <v>0</v>
      </c>
    </row>
    <row r="1077" spans="1:17" s="103" customFormat="1">
      <c r="A1077" s="95">
        <v>46124.197916666664</v>
      </c>
      <c r="B1077" s="96">
        <v>46124.197916666664</v>
      </c>
      <c r="C1077" s="99">
        <v>24.6</v>
      </c>
      <c r="D1077" s="99">
        <v>100</v>
      </c>
      <c r="E1077" s="99">
        <v>13.3</v>
      </c>
      <c r="F1077" s="99">
        <v>9.8000000000000007</v>
      </c>
      <c r="G1077" s="99">
        <v>484</v>
      </c>
      <c r="H1077" s="99">
        <v>14.5</v>
      </c>
      <c r="I1077" s="99">
        <v>8.6</v>
      </c>
      <c r="J1077" s="99">
        <v>200</v>
      </c>
      <c r="K1077" s="99">
        <v>14.1</v>
      </c>
      <c r="L1077" s="99">
        <v>8.5</v>
      </c>
      <c r="M1077" s="99">
        <v>200.3</v>
      </c>
      <c r="N1077" s="99">
        <v>65337</v>
      </c>
      <c r="O1077" s="99">
        <v>42940</v>
      </c>
      <c r="P1077" s="99">
        <f t="shared" si="32"/>
        <v>0</v>
      </c>
      <c r="Q1077" s="99" t="b">
        <f t="shared" ca="1" si="33"/>
        <v>0</v>
      </c>
    </row>
    <row r="1078" spans="1:17" s="103" customFormat="1">
      <c r="A1078" s="95">
        <v>46124.208333333336</v>
      </c>
      <c r="B1078" s="96">
        <v>46124.208333333336</v>
      </c>
      <c r="C1078" s="99">
        <v>24.6</v>
      </c>
      <c r="D1078" s="99">
        <v>100</v>
      </c>
      <c r="E1078" s="99">
        <v>13.1</v>
      </c>
      <c r="F1078" s="99">
        <v>9.9</v>
      </c>
      <c r="G1078" s="99">
        <v>473.2</v>
      </c>
      <c r="H1078" s="99">
        <v>14</v>
      </c>
      <c r="I1078" s="99">
        <v>8.8000000000000007</v>
      </c>
      <c r="J1078" s="99">
        <v>200</v>
      </c>
      <c r="K1078" s="99">
        <v>13.7</v>
      </c>
      <c r="L1078" s="99">
        <v>8.6</v>
      </c>
      <c r="M1078" s="99">
        <v>202.4</v>
      </c>
      <c r="N1078" s="99">
        <v>65337</v>
      </c>
      <c r="O1078" s="99">
        <v>42940</v>
      </c>
      <c r="P1078" s="99">
        <f t="shared" si="32"/>
        <v>0</v>
      </c>
      <c r="Q1078" s="99" t="b">
        <f t="shared" ca="1" si="33"/>
        <v>0</v>
      </c>
    </row>
    <row r="1079" spans="1:17" s="103" customFormat="1">
      <c r="A1079" s="95">
        <v>46124.21875</v>
      </c>
      <c r="B1079" s="96">
        <v>46124.21875</v>
      </c>
      <c r="C1079" s="99">
        <v>24.4</v>
      </c>
      <c r="D1079" s="99">
        <v>100</v>
      </c>
      <c r="E1079" s="99">
        <v>13.1</v>
      </c>
      <c r="F1079" s="99">
        <v>9.9</v>
      </c>
      <c r="G1079" s="99">
        <v>471.4</v>
      </c>
      <c r="H1079" s="99">
        <v>13.9</v>
      </c>
      <c r="I1079" s="99">
        <v>8.8000000000000007</v>
      </c>
      <c r="J1079" s="99">
        <v>200</v>
      </c>
      <c r="K1079" s="99">
        <v>13.6</v>
      </c>
      <c r="L1079" s="99">
        <v>8.6999999999999993</v>
      </c>
      <c r="M1079" s="99">
        <v>201.6</v>
      </c>
      <c r="N1079" s="99">
        <v>65337</v>
      </c>
      <c r="O1079" s="99">
        <v>42940</v>
      </c>
      <c r="P1079" s="99">
        <f t="shared" si="32"/>
        <v>0</v>
      </c>
      <c r="Q1079" s="99" t="b">
        <f t="shared" ca="1" si="33"/>
        <v>0</v>
      </c>
    </row>
    <row r="1080" spans="1:17" s="103" customFormat="1">
      <c r="A1080" s="95">
        <v>46124.229166666664</v>
      </c>
      <c r="B1080" s="96">
        <v>46124.229166666664</v>
      </c>
      <c r="C1080" s="99">
        <v>24.5</v>
      </c>
      <c r="D1080" s="99">
        <v>100</v>
      </c>
      <c r="E1080" s="99">
        <v>13</v>
      </c>
      <c r="F1080" s="99">
        <v>10</v>
      </c>
      <c r="G1080" s="99">
        <v>471.4</v>
      </c>
      <c r="H1080" s="99">
        <v>13.9</v>
      </c>
      <c r="I1080" s="99">
        <v>8.9</v>
      </c>
      <c r="J1080" s="99">
        <v>200</v>
      </c>
      <c r="K1080" s="99">
        <v>13.7</v>
      </c>
      <c r="L1080" s="99">
        <v>8.8000000000000007</v>
      </c>
      <c r="M1080" s="99">
        <v>206</v>
      </c>
      <c r="N1080" s="99">
        <v>65337</v>
      </c>
      <c r="O1080" s="99">
        <v>42940</v>
      </c>
      <c r="P1080" s="99">
        <f t="shared" si="32"/>
        <v>0</v>
      </c>
      <c r="Q1080" s="99" t="b">
        <f t="shared" ca="1" si="33"/>
        <v>0</v>
      </c>
    </row>
    <row r="1081" spans="1:17" s="103" customFormat="1">
      <c r="A1081" s="95">
        <v>46124.239583333336</v>
      </c>
      <c r="B1081" s="96">
        <v>46124.239583333336</v>
      </c>
      <c r="C1081" s="99">
        <v>24.6</v>
      </c>
      <c r="D1081" s="99">
        <v>100</v>
      </c>
      <c r="E1081" s="99">
        <v>13</v>
      </c>
      <c r="F1081" s="99">
        <v>10</v>
      </c>
      <c r="G1081" s="99">
        <v>469.6</v>
      </c>
      <c r="H1081" s="99">
        <v>14</v>
      </c>
      <c r="I1081" s="99">
        <v>8.9</v>
      </c>
      <c r="J1081" s="99">
        <v>200</v>
      </c>
      <c r="K1081" s="99">
        <v>13.7</v>
      </c>
      <c r="L1081" s="99">
        <v>8.6999999999999993</v>
      </c>
      <c r="M1081" s="99">
        <v>211.3</v>
      </c>
      <c r="N1081" s="99">
        <v>65337</v>
      </c>
      <c r="O1081" s="99">
        <v>42940</v>
      </c>
      <c r="P1081" s="99">
        <f t="shared" si="32"/>
        <v>0</v>
      </c>
      <c r="Q1081" s="99" t="b">
        <f t="shared" ca="1" si="33"/>
        <v>0</v>
      </c>
    </row>
    <row r="1082" spans="1:17" s="103" customFormat="1">
      <c r="A1082" s="95">
        <v>46124.25</v>
      </c>
      <c r="B1082" s="96">
        <v>46124.25</v>
      </c>
      <c r="C1082" s="99">
        <v>24.7</v>
      </c>
      <c r="D1082" s="99">
        <v>100</v>
      </c>
      <c r="E1082" s="99">
        <v>13</v>
      </c>
      <c r="F1082" s="99">
        <v>10</v>
      </c>
      <c r="G1082" s="99">
        <v>469.6</v>
      </c>
      <c r="H1082" s="99">
        <v>14</v>
      </c>
      <c r="I1082" s="99">
        <v>9.1</v>
      </c>
      <c r="J1082" s="99">
        <v>200</v>
      </c>
      <c r="K1082" s="99">
        <v>14</v>
      </c>
      <c r="L1082" s="99">
        <v>9</v>
      </c>
      <c r="M1082" s="99">
        <v>216.8</v>
      </c>
      <c r="N1082" s="99">
        <v>65337</v>
      </c>
      <c r="O1082" s="99">
        <v>42940</v>
      </c>
      <c r="P1082" s="99">
        <f t="shared" si="32"/>
        <v>0</v>
      </c>
      <c r="Q1082" s="99" t="b">
        <f t="shared" ca="1" si="33"/>
        <v>0</v>
      </c>
    </row>
    <row r="1083" spans="1:17" s="103" customFormat="1">
      <c r="A1083" s="95">
        <v>46124.260416666664</v>
      </c>
      <c r="B1083" s="96">
        <v>46124.260416666664</v>
      </c>
      <c r="C1083" s="99">
        <v>24.8</v>
      </c>
      <c r="D1083" s="99">
        <v>100</v>
      </c>
      <c r="E1083" s="99">
        <v>13.5</v>
      </c>
      <c r="F1083" s="99">
        <v>10.199999999999999</v>
      </c>
      <c r="G1083" s="99">
        <v>460.6</v>
      </c>
      <c r="H1083" s="99">
        <v>14.2</v>
      </c>
      <c r="I1083" s="99">
        <v>9.1999999999999993</v>
      </c>
      <c r="J1083" s="99">
        <v>200</v>
      </c>
      <c r="K1083" s="99">
        <v>13.9</v>
      </c>
      <c r="L1083" s="99">
        <v>9.1</v>
      </c>
      <c r="M1083" s="99">
        <v>217.8</v>
      </c>
      <c r="N1083" s="99">
        <v>65337.8</v>
      </c>
      <c r="O1083" s="99">
        <v>42940.2</v>
      </c>
      <c r="P1083" s="99">
        <f t="shared" si="32"/>
        <v>1</v>
      </c>
      <c r="Q1083" s="99" t="b">
        <f t="shared" ca="1" si="33"/>
        <v>0</v>
      </c>
    </row>
    <row r="1084" spans="1:17" s="103" customFormat="1">
      <c r="A1084" s="95">
        <v>46124.270833333336</v>
      </c>
      <c r="B1084" s="96">
        <v>46124.270833333336</v>
      </c>
      <c r="C1084" s="99">
        <v>24.8</v>
      </c>
      <c r="D1084" s="99">
        <v>100</v>
      </c>
      <c r="E1084" s="99">
        <v>13.5</v>
      </c>
      <c r="F1084" s="99">
        <v>10.199999999999999</v>
      </c>
      <c r="G1084" s="99">
        <v>448.9</v>
      </c>
      <c r="H1084" s="99">
        <v>14.6</v>
      </c>
      <c r="I1084" s="99">
        <v>9.1999999999999993</v>
      </c>
      <c r="J1084" s="99">
        <v>200</v>
      </c>
      <c r="K1084" s="99">
        <v>14.4</v>
      </c>
      <c r="L1084" s="99">
        <v>9.1</v>
      </c>
      <c r="M1084" s="99">
        <v>215.8</v>
      </c>
      <c r="N1084" s="99">
        <v>65338.5</v>
      </c>
      <c r="O1084" s="99">
        <v>42940.5</v>
      </c>
      <c r="P1084" s="99">
        <f t="shared" si="32"/>
        <v>1</v>
      </c>
      <c r="Q1084" s="99" t="b">
        <f t="shared" ca="1" si="33"/>
        <v>0</v>
      </c>
    </row>
    <row r="1085" spans="1:17" s="103" customFormat="1">
      <c r="A1085" s="95">
        <v>46124.28125</v>
      </c>
      <c r="B1085" s="96">
        <v>46124.28125</v>
      </c>
      <c r="C1085" s="99">
        <v>24.8</v>
      </c>
      <c r="D1085" s="99">
        <v>100</v>
      </c>
      <c r="E1085" s="99">
        <v>13.6</v>
      </c>
      <c r="F1085" s="99">
        <v>10.1</v>
      </c>
      <c r="G1085" s="99">
        <v>448.9</v>
      </c>
      <c r="H1085" s="99">
        <v>14.7</v>
      </c>
      <c r="I1085" s="99">
        <v>8.8000000000000007</v>
      </c>
      <c r="J1085" s="99">
        <v>200</v>
      </c>
      <c r="K1085" s="99">
        <v>14.4</v>
      </c>
      <c r="L1085" s="99">
        <v>8.6999999999999993</v>
      </c>
      <c r="M1085" s="99">
        <v>219.9</v>
      </c>
      <c r="N1085" s="99">
        <v>65339.199999999997</v>
      </c>
      <c r="O1085" s="99">
        <v>42940.800000000003</v>
      </c>
      <c r="P1085" s="99">
        <f t="shared" si="32"/>
        <v>1</v>
      </c>
      <c r="Q1085" s="99" t="b">
        <f t="shared" ca="1" si="33"/>
        <v>0</v>
      </c>
    </row>
    <row r="1086" spans="1:17" s="103" customFormat="1">
      <c r="A1086" s="95">
        <v>46124.291666666664</v>
      </c>
      <c r="B1086" s="96">
        <v>46124.291666666664</v>
      </c>
      <c r="C1086" s="99">
        <v>24.9</v>
      </c>
      <c r="D1086" s="99">
        <v>100</v>
      </c>
      <c r="E1086" s="99">
        <v>13.8</v>
      </c>
      <c r="F1086" s="99">
        <v>10.1</v>
      </c>
      <c r="G1086" s="99">
        <v>501.1</v>
      </c>
      <c r="H1086" s="99">
        <v>14.7</v>
      </c>
      <c r="I1086" s="99">
        <v>9.1999999999999993</v>
      </c>
      <c r="J1086" s="99">
        <v>200</v>
      </c>
      <c r="K1086" s="99">
        <v>14.4</v>
      </c>
      <c r="L1086" s="99">
        <v>9.1</v>
      </c>
      <c r="M1086" s="99">
        <v>263</v>
      </c>
      <c r="N1086" s="99">
        <v>65340</v>
      </c>
      <c r="O1086" s="99">
        <v>42941</v>
      </c>
      <c r="P1086" s="99">
        <f t="shared" si="32"/>
        <v>1</v>
      </c>
      <c r="Q1086" s="99" t="b">
        <f t="shared" ca="1" si="33"/>
        <v>0</v>
      </c>
    </row>
    <row r="1087" spans="1:17" s="103" customFormat="1">
      <c r="A1087" s="95">
        <v>46124.302083333336</v>
      </c>
      <c r="B1087" s="96">
        <v>46124.302083333336</v>
      </c>
      <c r="C1087" s="99">
        <v>24.6</v>
      </c>
      <c r="D1087" s="99">
        <v>100</v>
      </c>
      <c r="E1087" s="99">
        <v>13.8</v>
      </c>
      <c r="F1087" s="99">
        <v>10.1</v>
      </c>
      <c r="G1087" s="99">
        <v>501.1</v>
      </c>
      <c r="H1087" s="99">
        <v>14.7</v>
      </c>
      <c r="I1087" s="99">
        <v>9.1</v>
      </c>
      <c r="J1087" s="99">
        <v>200</v>
      </c>
      <c r="K1087" s="99">
        <v>14.4</v>
      </c>
      <c r="L1087" s="99">
        <v>9.6</v>
      </c>
      <c r="M1087" s="99">
        <v>251.6</v>
      </c>
      <c r="N1087" s="99">
        <v>65354</v>
      </c>
      <c r="O1087" s="99">
        <v>42951.199999999997</v>
      </c>
      <c r="P1087" s="99">
        <f t="shared" si="32"/>
        <v>24.19999999999709</v>
      </c>
      <c r="Q1087" s="99" t="b">
        <f t="shared" ca="1" si="33"/>
        <v>0</v>
      </c>
    </row>
    <row r="1088" spans="1:17" s="103" customFormat="1">
      <c r="A1088" s="95">
        <v>46124.3125</v>
      </c>
      <c r="B1088" s="96">
        <v>46124.3125</v>
      </c>
      <c r="C1088" s="99">
        <v>25</v>
      </c>
      <c r="D1088" s="99">
        <v>100</v>
      </c>
      <c r="E1088" s="99">
        <v>13.9</v>
      </c>
      <c r="F1088" s="99">
        <v>10.199999999999999</v>
      </c>
      <c r="G1088" s="99">
        <v>475.9</v>
      </c>
      <c r="H1088" s="99">
        <v>15.1</v>
      </c>
      <c r="I1088" s="99">
        <v>9.3000000000000007</v>
      </c>
      <c r="J1088" s="99">
        <v>200</v>
      </c>
      <c r="K1088" s="99">
        <v>14.8</v>
      </c>
      <c r="L1088" s="99">
        <v>9.1999999999999993</v>
      </c>
      <c r="M1088" s="99">
        <v>254.5</v>
      </c>
      <c r="N1088" s="99">
        <v>65368</v>
      </c>
      <c r="O1088" s="99">
        <v>42961.5</v>
      </c>
      <c r="P1088" s="99">
        <f t="shared" si="32"/>
        <v>24.30000000000291</v>
      </c>
      <c r="Q1088" s="99" t="b">
        <f t="shared" ca="1" si="33"/>
        <v>0</v>
      </c>
    </row>
    <row r="1089" spans="1:17" s="103" customFormat="1">
      <c r="A1089" s="95">
        <v>46124.322916666664</v>
      </c>
      <c r="B1089" s="96">
        <v>46124.322916666664</v>
      </c>
      <c r="C1089" s="99">
        <v>25.2</v>
      </c>
      <c r="D1089" s="99">
        <v>100</v>
      </c>
      <c r="E1089" s="99">
        <v>13.9</v>
      </c>
      <c r="F1089" s="99">
        <v>10.199999999999999</v>
      </c>
      <c r="G1089" s="99">
        <v>488.5</v>
      </c>
      <c r="H1089" s="99">
        <v>15</v>
      </c>
      <c r="I1089" s="99">
        <v>8.4</v>
      </c>
      <c r="J1089" s="99">
        <v>200</v>
      </c>
      <c r="K1089" s="99">
        <v>14.7</v>
      </c>
      <c r="L1089" s="99">
        <v>8.3000000000000007</v>
      </c>
      <c r="M1089" s="99">
        <v>257.89999999999998</v>
      </c>
      <c r="N1089" s="99">
        <v>65382</v>
      </c>
      <c r="O1089" s="99">
        <v>42971.8</v>
      </c>
      <c r="P1089" s="99">
        <f t="shared" si="32"/>
        <v>24.30000000000291</v>
      </c>
      <c r="Q1089" s="99" t="b">
        <f t="shared" ca="1" si="33"/>
        <v>0</v>
      </c>
    </row>
    <row r="1090" spans="1:17" s="103" customFormat="1">
      <c r="A1090" s="95">
        <v>46124.333333333336</v>
      </c>
      <c r="B1090" s="96">
        <v>46124.333333333336</v>
      </c>
      <c r="C1090" s="99">
        <v>25.4</v>
      </c>
      <c r="D1090" s="99">
        <v>100</v>
      </c>
      <c r="E1090" s="99">
        <v>13.9</v>
      </c>
      <c r="F1090" s="99">
        <v>9</v>
      </c>
      <c r="G1090" s="99">
        <v>488.5</v>
      </c>
      <c r="H1090" s="99">
        <v>14.9</v>
      </c>
      <c r="I1090" s="99">
        <v>8.9</v>
      </c>
      <c r="J1090" s="99">
        <v>200</v>
      </c>
      <c r="K1090" s="99">
        <v>14.6</v>
      </c>
      <c r="L1090" s="99">
        <v>8.6</v>
      </c>
      <c r="M1090" s="99">
        <v>250.6</v>
      </c>
      <c r="N1090" s="99">
        <v>65396</v>
      </c>
      <c r="O1090" s="99">
        <v>42982</v>
      </c>
      <c r="P1090" s="99">
        <f t="shared" ref="P1090:P1153" si="34">(N1090-N1089)+(O1090-O1089)</f>
        <v>24.19999999999709</v>
      </c>
      <c r="Q1090" s="99" t="b">
        <f t="shared" ref="Q1090:Q1153" ca="1" si="35">AND((A1090&gt;=(TODAY()-1)),A1090&lt;=TODAY())</f>
        <v>0</v>
      </c>
    </row>
    <row r="1091" spans="1:17" s="103" customFormat="1">
      <c r="A1091" s="95">
        <v>46124.34375</v>
      </c>
      <c r="B1091" s="96">
        <v>46124.34375</v>
      </c>
      <c r="C1091" s="99">
        <v>26</v>
      </c>
      <c r="D1091" s="99">
        <v>99.3</v>
      </c>
      <c r="E1091" s="99">
        <v>13.9</v>
      </c>
      <c r="F1091" s="99">
        <v>9</v>
      </c>
      <c r="G1091" s="99">
        <v>436.3</v>
      </c>
      <c r="H1091" s="99">
        <v>14.1</v>
      </c>
      <c r="I1091" s="99">
        <v>8.8000000000000007</v>
      </c>
      <c r="J1091" s="99">
        <v>200</v>
      </c>
      <c r="K1091" s="99">
        <v>14.5</v>
      </c>
      <c r="L1091" s="99">
        <v>8.3000000000000007</v>
      </c>
      <c r="M1091" s="99">
        <v>248.6</v>
      </c>
      <c r="N1091" s="99">
        <v>65423.199999999997</v>
      </c>
      <c r="O1091" s="99">
        <v>43002.2</v>
      </c>
      <c r="P1091" s="99">
        <f t="shared" si="34"/>
        <v>47.399999999994179</v>
      </c>
      <c r="Q1091" s="99" t="b">
        <f t="shared" ca="1" si="35"/>
        <v>0</v>
      </c>
    </row>
    <row r="1092" spans="1:17" s="103" customFormat="1">
      <c r="A1092" s="95">
        <v>46124.354166666664</v>
      </c>
      <c r="B1092" s="96">
        <v>46124.354166666664</v>
      </c>
      <c r="C1092" s="99">
        <v>26.1</v>
      </c>
      <c r="D1092" s="99">
        <v>96.9</v>
      </c>
      <c r="E1092" s="99">
        <v>13.9</v>
      </c>
      <c r="F1092" s="99">
        <v>9</v>
      </c>
      <c r="G1092" s="99">
        <v>464.2</v>
      </c>
      <c r="H1092" s="99">
        <v>15.1</v>
      </c>
      <c r="I1092" s="99">
        <v>8.8000000000000007</v>
      </c>
      <c r="J1092" s="99">
        <v>160.80000000000001</v>
      </c>
      <c r="K1092" s="99">
        <v>14.8</v>
      </c>
      <c r="L1092" s="99">
        <v>8.3000000000000007</v>
      </c>
      <c r="M1092" s="99">
        <v>257.89999999999998</v>
      </c>
      <c r="N1092" s="99">
        <v>65450.5</v>
      </c>
      <c r="O1092" s="99">
        <v>43022.5</v>
      </c>
      <c r="P1092" s="99">
        <f t="shared" si="34"/>
        <v>47.600000000005821</v>
      </c>
      <c r="Q1092" s="99" t="b">
        <f t="shared" ca="1" si="35"/>
        <v>0</v>
      </c>
    </row>
    <row r="1093" spans="1:17" s="103" customFormat="1">
      <c r="A1093" s="95">
        <v>46124.364583333336</v>
      </c>
      <c r="B1093" s="96">
        <v>46124.364583333336</v>
      </c>
      <c r="C1093" s="99">
        <v>26.6</v>
      </c>
      <c r="D1093" s="99">
        <v>94.5</v>
      </c>
      <c r="E1093" s="99">
        <v>13.9</v>
      </c>
      <c r="F1093" s="99">
        <v>8.6</v>
      </c>
      <c r="G1093" s="99">
        <v>464.2</v>
      </c>
      <c r="H1093" s="99">
        <v>14.7</v>
      </c>
      <c r="I1093" s="99">
        <v>8.6</v>
      </c>
      <c r="J1093" s="99">
        <v>167.7</v>
      </c>
      <c r="K1093" s="99">
        <v>14.4</v>
      </c>
      <c r="L1093" s="99">
        <v>8.1</v>
      </c>
      <c r="M1093" s="99">
        <v>264.39999999999998</v>
      </c>
      <c r="N1093" s="99">
        <v>65477.8</v>
      </c>
      <c r="O1093" s="99">
        <v>43042.8</v>
      </c>
      <c r="P1093" s="99">
        <f t="shared" si="34"/>
        <v>47.600000000005821</v>
      </c>
      <c r="Q1093" s="99" t="b">
        <f t="shared" ca="1" si="35"/>
        <v>0</v>
      </c>
    </row>
    <row r="1094" spans="1:17" s="103" customFormat="1">
      <c r="A1094" s="95">
        <v>46124.375</v>
      </c>
      <c r="B1094" s="96">
        <v>46124.375</v>
      </c>
      <c r="C1094" s="99">
        <v>26.5</v>
      </c>
      <c r="D1094" s="99">
        <v>94</v>
      </c>
      <c r="E1094" s="99">
        <v>13.8</v>
      </c>
      <c r="F1094" s="99">
        <v>7.5</v>
      </c>
      <c r="G1094" s="99">
        <v>474.1</v>
      </c>
      <c r="H1094" s="99">
        <v>14.4</v>
      </c>
      <c r="I1094" s="99">
        <v>7.6</v>
      </c>
      <c r="J1094" s="99">
        <v>174.7</v>
      </c>
      <c r="K1094" s="99">
        <v>14.3</v>
      </c>
      <c r="L1094" s="99">
        <v>7.3</v>
      </c>
      <c r="M1094" s="99">
        <v>257.89999999999998</v>
      </c>
      <c r="N1094" s="99">
        <v>65505</v>
      </c>
      <c r="O1094" s="99">
        <v>43063</v>
      </c>
      <c r="P1094" s="99">
        <f t="shared" si="34"/>
        <v>47.399999999994179</v>
      </c>
      <c r="Q1094" s="99" t="b">
        <f t="shared" ca="1" si="35"/>
        <v>0</v>
      </c>
    </row>
    <row r="1095" spans="1:17" s="103" customFormat="1">
      <c r="A1095" s="95">
        <v>46124.385416666664</v>
      </c>
      <c r="B1095" s="96">
        <v>46124.385416666664</v>
      </c>
      <c r="C1095" s="99">
        <v>26.3</v>
      </c>
      <c r="D1095" s="99">
        <v>94.8</v>
      </c>
      <c r="E1095" s="99">
        <v>13.8</v>
      </c>
      <c r="F1095" s="99">
        <v>7.5</v>
      </c>
      <c r="G1095" s="99">
        <v>474.1</v>
      </c>
      <c r="H1095" s="99">
        <v>14.2</v>
      </c>
      <c r="I1095" s="99">
        <v>7.6</v>
      </c>
      <c r="J1095" s="99">
        <v>175.3</v>
      </c>
      <c r="K1095" s="99">
        <v>14</v>
      </c>
      <c r="L1095" s="99">
        <v>7.3</v>
      </c>
      <c r="M1095" s="99">
        <v>271.60000000000002</v>
      </c>
      <c r="N1095" s="99">
        <v>49145.2</v>
      </c>
      <c r="O1095" s="99">
        <v>43081.8</v>
      </c>
      <c r="P1095" s="99">
        <f t="shared" si="34"/>
        <v>-16341</v>
      </c>
      <c r="Q1095" s="99" t="b">
        <f t="shared" ca="1" si="35"/>
        <v>0</v>
      </c>
    </row>
    <row r="1096" spans="1:17" s="103" customFormat="1">
      <c r="A1096" s="95">
        <v>46124.395833333336</v>
      </c>
      <c r="B1096" s="96">
        <v>46124.395833333336</v>
      </c>
      <c r="C1096" s="99">
        <v>26.7</v>
      </c>
      <c r="D1096" s="99">
        <v>94.2</v>
      </c>
      <c r="E1096" s="99">
        <v>13.4</v>
      </c>
      <c r="F1096" s="99">
        <v>7.7</v>
      </c>
      <c r="G1096" s="99">
        <v>511</v>
      </c>
      <c r="H1096" s="99">
        <v>14</v>
      </c>
      <c r="I1096" s="99">
        <v>7.8</v>
      </c>
      <c r="J1096" s="99">
        <v>177.3</v>
      </c>
      <c r="K1096" s="99">
        <v>13.8</v>
      </c>
      <c r="L1096" s="99">
        <v>7.3</v>
      </c>
      <c r="M1096" s="99">
        <v>282.10000000000002</v>
      </c>
      <c r="N1096" s="99">
        <v>32785.5</v>
      </c>
      <c r="O1096" s="99">
        <v>43100.5</v>
      </c>
      <c r="P1096" s="99">
        <f t="shared" si="34"/>
        <v>-16341</v>
      </c>
      <c r="Q1096" s="99" t="b">
        <f t="shared" ca="1" si="35"/>
        <v>0</v>
      </c>
    </row>
    <row r="1097" spans="1:17" s="103" customFormat="1">
      <c r="A1097" s="95">
        <v>46124.40625</v>
      </c>
      <c r="B1097" s="96">
        <v>46124.40625</v>
      </c>
      <c r="C1097" s="99">
        <v>27.4</v>
      </c>
      <c r="D1097" s="99">
        <v>92</v>
      </c>
      <c r="E1097" s="99">
        <v>13.4</v>
      </c>
      <c r="F1097" s="99">
        <v>7.7</v>
      </c>
      <c r="G1097" s="99">
        <v>524.5</v>
      </c>
      <c r="H1097" s="99">
        <v>14</v>
      </c>
      <c r="I1097" s="99">
        <v>7.8</v>
      </c>
      <c r="J1097" s="99">
        <v>180.5</v>
      </c>
      <c r="K1097" s="99">
        <v>13.7</v>
      </c>
      <c r="L1097" s="99">
        <v>7.4</v>
      </c>
      <c r="M1097" s="99">
        <v>280.10000000000002</v>
      </c>
      <c r="N1097" s="99">
        <v>16425.8</v>
      </c>
      <c r="O1097" s="99">
        <v>43119.199999999997</v>
      </c>
      <c r="P1097" s="99">
        <f t="shared" si="34"/>
        <v>-16341.000000000004</v>
      </c>
      <c r="Q1097" s="99" t="b">
        <f t="shared" ca="1" si="35"/>
        <v>0</v>
      </c>
    </row>
    <row r="1098" spans="1:17" s="103" customFormat="1">
      <c r="A1098" s="95">
        <v>46124.416666666664</v>
      </c>
      <c r="B1098" s="96">
        <v>46124.416666666664</v>
      </c>
      <c r="C1098" s="99">
        <v>27.9</v>
      </c>
      <c r="D1098" s="99">
        <v>88.5</v>
      </c>
      <c r="E1098" s="99">
        <v>13.5</v>
      </c>
      <c r="F1098" s="99">
        <v>7.8</v>
      </c>
      <c r="G1098" s="99">
        <v>524.5</v>
      </c>
      <c r="H1098" s="99">
        <v>14</v>
      </c>
      <c r="I1098" s="99">
        <v>7.9</v>
      </c>
      <c r="J1098" s="99">
        <v>175</v>
      </c>
      <c r="K1098" s="99">
        <v>13.6</v>
      </c>
      <c r="L1098" s="99">
        <v>7.4</v>
      </c>
      <c r="M1098" s="99">
        <v>274.8</v>
      </c>
      <c r="N1098" s="99">
        <v>66</v>
      </c>
      <c r="O1098" s="99">
        <v>43138</v>
      </c>
      <c r="P1098" s="99">
        <f t="shared" si="34"/>
        <v>-16340.999999999996</v>
      </c>
      <c r="Q1098" s="99" t="b">
        <f t="shared" ca="1" si="35"/>
        <v>0</v>
      </c>
    </row>
    <row r="1099" spans="1:17" s="103" customFormat="1">
      <c r="A1099" s="95">
        <v>46124.427083333336</v>
      </c>
      <c r="B1099" s="96">
        <v>46124.427083333336</v>
      </c>
      <c r="C1099" s="99">
        <v>27.6</v>
      </c>
      <c r="D1099" s="99">
        <v>89.5</v>
      </c>
      <c r="E1099" s="99">
        <v>13.5</v>
      </c>
      <c r="F1099" s="99">
        <v>7.8</v>
      </c>
      <c r="G1099" s="99">
        <v>487.6</v>
      </c>
      <c r="H1099" s="99">
        <v>13.8</v>
      </c>
      <c r="I1099" s="99">
        <v>7.9</v>
      </c>
      <c r="J1099" s="99">
        <v>171.8</v>
      </c>
      <c r="K1099" s="99">
        <v>13.5</v>
      </c>
      <c r="L1099" s="99">
        <v>7.4</v>
      </c>
      <c r="M1099" s="99">
        <v>275</v>
      </c>
      <c r="N1099" s="99">
        <v>96</v>
      </c>
      <c r="O1099" s="99">
        <v>43161.2</v>
      </c>
      <c r="P1099" s="99">
        <f t="shared" si="34"/>
        <v>53.19999999999709</v>
      </c>
      <c r="Q1099" s="99" t="b">
        <f t="shared" ca="1" si="35"/>
        <v>0</v>
      </c>
    </row>
    <row r="1100" spans="1:17" s="103" customFormat="1">
      <c r="A1100" s="95">
        <v>46124.4375</v>
      </c>
      <c r="B1100" s="96">
        <v>46124.4375</v>
      </c>
      <c r="C1100" s="99">
        <v>28</v>
      </c>
      <c r="D1100" s="99">
        <v>88.8</v>
      </c>
      <c r="E1100" s="99">
        <v>13.5</v>
      </c>
      <c r="F1100" s="99">
        <v>7.8</v>
      </c>
      <c r="G1100" s="99">
        <v>412.9</v>
      </c>
      <c r="H1100" s="99">
        <v>14</v>
      </c>
      <c r="I1100" s="99">
        <v>7.9</v>
      </c>
      <c r="J1100" s="99">
        <v>171.2</v>
      </c>
      <c r="K1100" s="99">
        <v>13.7</v>
      </c>
      <c r="L1100" s="99">
        <v>7.5</v>
      </c>
      <c r="M1100" s="99">
        <v>272.60000000000002</v>
      </c>
      <c r="N1100" s="99">
        <v>126</v>
      </c>
      <c r="O1100" s="99">
        <v>43184.5</v>
      </c>
      <c r="P1100" s="99">
        <f t="shared" si="34"/>
        <v>53.30000000000291</v>
      </c>
      <c r="Q1100" s="99" t="b">
        <f t="shared" ca="1" si="35"/>
        <v>0</v>
      </c>
    </row>
    <row r="1101" spans="1:17" s="103" customFormat="1">
      <c r="A1101" s="95">
        <v>46124.447916666664</v>
      </c>
      <c r="B1101" s="96">
        <v>46124.447916666664</v>
      </c>
      <c r="C1101" s="99">
        <v>27.8</v>
      </c>
      <c r="D1101" s="99">
        <v>90.1</v>
      </c>
      <c r="E1101" s="99">
        <v>13.6</v>
      </c>
      <c r="F1101" s="99">
        <v>7.8</v>
      </c>
      <c r="G1101" s="99">
        <v>412.9</v>
      </c>
      <c r="H1101" s="99">
        <v>14</v>
      </c>
      <c r="I1101" s="99">
        <v>8</v>
      </c>
      <c r="J1101" s="99">
        <v>171.8</v>
      </c>
      <c r="K1101" s="99">
        <v>13.7</v>
      </c>
      <c r="L1101" s="99">
        <v>7.5</v>
      </c>
      <c r="M1101" s="99">
        <v>272</v>
      </c>
      <c r="N1101" s="99">
        <v>156</v>
      </c>
      <c r="O1101" s="99">
        <v>43207.8</v>
      </c>
      <c r="P1101" s="99">
        <f t="shared" si="34"/>
        <v>53.30000000000291</v>
      </c>
      <c r="Q1101" s="99" t="b">
        <f t="shared" ca="1" si="35"/>
        <v>0</v>
      </c>
    </row>
    <row r="1102" spans="1:17" s="103" customFormat="1">
      <c r="A1102" s="95">
        <v>46124.458333333336</v>
      </c>
      <c r="B1102" s="96">
        <v>46124.458333333336</v>
      </c>
      <c r="C1102" s="99">
        <v>27.4</v>
      </c>
      <c r="D1102" s="99">
        <v>90.8</v>
      </c>
      <c r="E1102" s="99">
        <v>13.7</v>
      </c>
      <c r="F1102" s="99">
        <v>7.8</v>
      </c>
      <c r="G1102" s="99">
        <v>436.3</v>
      </c>
      <c r="H1102" s="99">
        <v>14</v>
      </c>
      <c r="I1102" s="99">
        <v>8.1</v>
      </c>
      <c r="J1102" s="99">
        <v>170.3</v>
      </c>
      <c r="K1102" s="99">
        <v>13.7</v>
      </c>
      <c r="L1102" s="99">
        <v>7.5</v>
      </c>
      <c r="M1102" s="99">
        <v>276.2</v>
      </c>
      <c r="N1102" s="99">
        <v>186</v>
      </c>
      <c r="O1102" s="99">
        <v>43231</v>
      </c>
      <c r="P1102" s="99">
        <f t="shared" si="34"/>
        <v>53.19999999999709</v>
      </c>
      <c r="Q1102" s="99" t="b">
        <f t="shared" ca="1" si="35"/>
        <v>0</v>
      </c>
    </row>
    <row r="1103" spans="1:17" s="103" customFormat="1">
      <c r="A1103" s="95">
        <v>46124.46875</v>
      </c>
      <c r="B1103" s="96">
        <v>46124.46875</v>
      </c>
      <c r="C1103" s="99">
        <v>27.1</v>
      </c>
      <c r="D1103" s="99">
        <v>91.3</v>
      </c>
      <c r="E1103" s="99">
        <v>13.7</v>
      </c>
      <c r="F1103" s="99">
        <v>7.8</v>
      </c>
      <c r="G1103" s="99">
        <v>436.3</v>
      </c>
      <c r="H1103" s="99">
        <v>14.1</v>
      </c>
      <c r="I1103" s="99">
        <v>8</v>
      </c>
      <c r="J1103" s="99">
        <v>172.1</v>
      </c>
      <c r="K1103" s="99">
        <v>13.8</v>
      </c>
      <c r="L1103" s="99">
        <v>7.5</v>
      </c>
      <c r="M1103" s="99">
        <v>276.39999999999998</v>
      </c>
      <c r="N1103" s="99">
        <v>213.5</v>
      </c>
      <c r="O1103" s="99">
        <v>43252</v>
      </c>
      <c r="P1103" s="99">
        <f t="shared" si="34"/>
        <v>48.5</v>
      </c>
      <c r="Q1103" s="99" t="b">
        <f t="shared" ca="1" si="35"/>
        <v>0</v>
      </c>
    </row>
    <row r="1104" spans="1:17" s="103" customFormat="1">
      <c r="A1104" s="95">
        <v>46124.479166666664</v>
      </c>
      <c r="B1104" s="96">
        <v>46124.479166666664</v>
      </c>
      <c r="C1104" s="99">
        <v>27.3</v>
      </c>
      <c r="D1104" s="99">
        <v>92.2</v>
      </c>
      <c r="E1104" s="99">
        <v>13.8</v>
      </c>
      <c r="F1104" s="99">
        <v>7.8</v>
      </c>
      <c r="G1104" s="99">
        <v>509.2</v>
      </c>
      <c r="H1104" s="99">
        <v>14.1</v>
      </c>
      <c r="I1104" s="99">
        <v>8.1</v>
      </c>
      <c r="J1104" s="99">
        <v>170.6</v>
      </c>
      <c r="K1104" s="99">
        <v>13.8</v>
      </c>
      <c r="L1104" s="99">
        <v>7.6</v>
      </c>
      <c r="M1104" s="99">
        <v>276.60000000000002</v>
      </c>
      <c r="N1104" s="99">
        <v>241</v>
      </c>
      <c r="O1104" s="99">
        <v>43273</v>
      </c>
      <c r="P1104" s="99">
        <f t="shared" si="34"/>
        <v>48.5</v>
      </c>
      <c r="Q1104" s="99" t="b">
        <f t="shared" ca="1" si="35"/>
        <v>0</v>
      </c>
    </row>
    <row r="1105" spans="1:17" s="103" customFormat="1">
      <c r="A1105" s="95">
        <v>46124.489583333336</v>
      </c>
      <c r="B1105" s="96">
        <v>46124.489583333336</v>
      </c>
      <c r="C1105" s="99">
        <v>27.3</v>
      </c>
      <c r="D1105" s="99">
        <v>92</v>
      </c>
      <c r="E1105" s="99">
        <v>13.8</v>
      </c>
      <c r="F1105" s="99">
        <v>7.8</v>
      </c>
      <c r="G1105" s="99">
        <v>532.6</v>
      </c>
      <c r="H1105" s="99">
        <v>14.1</v>
      </c>
      <c r="I1105" s="99">
        <v>8.1</v>
      </c>
      <c r="J1105" s="99">
        <v>168</v>
      </c>
      <c r="K1105" s="99">
        <v>13.8</v>
      </c>
      <c r="L1105" s="99">
        <v>7.6</v>
      </c>
      <c r="M1105" s="99">
        <v>274</v>
      </c>
      <c r="N1105" s="99">
        <v>268.5</v>
      </c>
      <c r="O1105" s="99">
        <v>43294</v>
      </c>
      <c r="P1105" s="99">
        <f t="shared" si="34"/>
        <v>48.5</v>
      </c>
      <c r="Q1105" s="99" t="b">
        <f t="shared" ca="1" si="35"/>
        <v>0</v>
      </c>
    </row>
    <row r="1106" spans="1:17" s="103" customFormat="1">
      <c r="A1106" s="95">
        <v>46124.5</v>
      </c>
      <c r="B1106" s="96">
        <v>46124.5</v>
      </c>
      <c r="C1106" s="99">
        <v>27.2</v>
      </c>
      <c r="D1106" s="99">
        <v>92.3</v>
      </c>
      <c r="E1106" s="99">
        <v>13.7</v>
      </c>
      <c r="F1106" s="99">
        <v>7.8</v>
      </c>
      <c r="G1106" s="99">
        <v>532.6</v>
      </c>
      <c r="H1106" s="99">
        <v>14.2</v>
      </c>
      <c r="I1106" s="99">
        <v>8.1</v>
      </c>
      <c r="J1106" s="99">
        <v>168.3</v>
      </c>
      <c r="K1106" s="99">
        <v>13.9</v>
      </c>
      <c r="L1106" s="99">
        <v>7.6</v>
      </c>
      <c r="M1106" s="99">
        <v>272.2</v>
      </c>
      <c r="N1106" s="99">
        <v>296</v>
      </c>
      <c r="O1106" s="99">
        <v>43315</v>
      </c>
      <c r="P1106" s="99">
        <f t="shared" si="34"/>
        <v>48.5</v>
      </c>
      <c r="Q1106" s="99" t="b">
        <f t="shared" ca="1" si="35"/>
        <v>0</v>
      </c>
    </row>
    <row r="1107" spans="1:17" s="103" customFormat="1">
      <c r="A1107" s="95">
        <v>46124.510416666664</v>
      </c>
      <c r="B1107" s="96">
        <v>46124.510416666664</v>
      </c>
      <c r="C1107" s="99">
        <v>26.9</v>
      </c>
      <c r="D1107" s="99">
        <v>92.6</v>
      </c>
      <c r="E1107" s="99">
        <v>13.8</v>
      </c>
      <c r="F1107" s="99">
        <v>7.8</v>
      </c>
      <c r="G1107" s="99">
        <v>269</v>
      </c>
      <c r="H1107" s="99">
        <v>14.2</v>
      </c>
      <c r="I1107" s="99">
        <v>8.1</v>
      </c>
      <c r="J1107" s="99">
        <v>166.6</v>
      </c>
      <c r="K1107" s="99">
        <v>13.9</v>
      </c>
      <c r="L1107" s="99">
        <v>7.6</v>
      </c>
      <c r="M1107" s="99">
        <v>273</v>
      </c>
      <c r="N1107" s="99">
        <v>322.5</v>
      </c>
      <c r="O1107" s="99">
        <v>43335.199999999997</v>
      </c>
      <c r="P1107" s="99">
        <f t="shared" si="34"/>
        <v>46.69999999999709</v>
      </c>
      <c r="Q1107" s="99" t="b">
        <f t="shared" ca="1" si="35"/>
        <v>0</v>
      </c>
    </row>
    <row r="1108" spans="1:17" s="103" customFormat="1">
      <c r="A1108" s="95">
        <v>46124.520833333336</v>
      </c>
      <c r="B1108" s="96">
        <v>46124.520833333336</v>
      </c>
      <c r="C1108" s="99">
        <v>27.3</v>
      </c>
      <c r="D1108" s="99">
        <v>92</v>
      </c>
      <c r="E1108" s="99">
        <v>13.8</v>
      </c>
      <c r="F1108" s="99">
        <v>7.8</v>
      </c>
      <c r="G1108" s="99">
        <v>544.29999999999995</v>
      </c>
      <c r="H1108" s="99">
        <v>14.1</v>
      </c>
      <c r="I1108" s="99">
        <v>8.1</v>
      </c>
      <c r="J1108" s="99">
        <v>164</v>
      </c>
      <c r="K1108" s="99">
        <v>13.8</v>
      </c>
      <c r="L1108" s="99">
        <v>7.7</v>
      </c>
      <c r="M1108" s="99">
        <v>269.89999999999998</v>
      </c>
      <c r="N1108" s="99">
        <v>349</v>
      </c>
      <c r="O1108" s="99">
        <v>43355.5</v>
      </c>
      <c r="P1108" s="99">
        <f t="shared" si="34"/>
        <v>46.80000000000291</v>
      </c>
      <c r="Q1108" s="99" t="b">
        <f t="shared" ca="1" si="35"/>
        <v>0</v>
      </c>
    </row>
    <row r="1109" spans="1:17" s="103" customFormat="1">
      <c r="A1109" s="95">
        <v>46124.53125</v>
      </c>
      <c r="B1109" s="96">
        <v>46124.53125</v>
      </c>
      <c r="C1109" s="99">
        <v>27.5</v>
      </c>
      <c r="D1109" s="99">
        <v>91.9</v>
      </c>
      <c r="E1109" s="99">
        <v>13.8</v>
      </c>
      <c r="F1109" s="99">
        <v>7.7</v>
      </c>
      <c r="G1109" s="99">
        <v>544.29999999999995</v>
      </c>
      <c r="H1109" s="99">
        <v>14.3</v>
      </c>
      <c r="I1109" s="99">
        <v>8.1</v>
      </c>
      <c r="J1109" s="99">
        <v>162.19999999999999</v>
      </c>
      <c r="K1109" s="99">
        <v>13.9</v>
      </c>
      <c r="L1109" s="99">
        <v>7.6</v>
      </c>
      <c r="M1109" s="99">
        <v>270.7</v>
      </c>
      <c r="N1109" s="99">
        <v>375.5</v>
      </c>
      <c r="O1109" s="99">
        <v>43375.8</v>
      </c>
      <c r="P1109" s="99">
        <f t="shared" si="34"/>
        <v>46.80000000000291</v>
      </c>
      <c r="Q1109" s="99" t="b">
        <f t="shared" ca="1" si="35"/>
        <v>0</v>
      </c>
    </row>
    <row r="1110" spans="1:17" s="103" customFormat="1">
      <c r="A1110" s="95">
        <v>46124.541666666664</v>
      </c>
      <c r="B1110" s="96">
        <v>46124.541666666664</v>
      </c>
      <c r="C1110" s="99">
        <v>27.6</v>
      </c>
      <c r="D1110" s="99">
        <v>91.4</v>
      </c>
      <c r="E1110" s="99">
        <v>13.8</v>
      </c>
      <c r="F1110" s="99">
        <v>7.8</v>
      </c>
      <c r="G1110" s="99">
        <v>505.6</v>
      </c>
      <c r="H1110" s="99">
        <v>14.3</v>
      </c>
      <c r="I1110" s="99">
        <v>8.1</v>
      </c>
      <c r="J1110" s="99">
        <v>165.4</v>
      </c>
      <c r="K1110" s="99">
        <v>14</v>
      </c>
      <c r="L1110" s="99">
        <v>7.7</v>
      </c>
      <c r="M1110" s="99">
        <v>270.5</v>
      </c>
      <c r="N1110" s="99">
        <v>402</v>
      </c>
      <c r="O1110" s="99">
        <v>43396</v>
      </c>
      <c r="P1110" s="99">
        <f t="shared" si="34"/>
        <v>46.69999999999709</v>
      </c>
      <c r="Q1110" s="99" t="b">
        <f t="shared" ca="1" si="35"/>
        <v>0</v>
      </c>
    </row>
    <row r="1111" spans="1:17" s="103" customFormat="1">
      <c r="A1111" s="95">
        <v>46124.552083333336</v>
      </c>
      <c r="B1111" s="96">
        <v>46124.552083333336</v>
      </c>
      <c r="C1111" s="99">
        <v>27.5</v>
      </c>
      <c r="D1111" s="99">
        <v>91.7</v>
      </c>
      <c r="E1111" s="99">
        <v>13.8</v>
      </c>
      <c r="F1111" s="99">
        <v>7.8</v>
      </c>
      <c r="G1111" s="99">
        <v>505.6</v>
      </c>
      <c r="H1111" s="99">
        <v>14.2</v>
      </c>
      <c r="I1111" s="99">
        <v>8.1</v>
      </c>
      <c r="J1111" s="99">
        <v>163.69999999999999</v>
      </c>
      <c r="K1111" s="99">
        <v>14</v>
      </c>
      <c r="L1111" s="99">
        <v>7.7</v>
      </c>
      <c r="M1111" s="99">
        <v>269.5</v>
      </c>
      <c r="N1111" s="99">
        <v>428.8</v>
      </c>
      <c r="O1111" s="99">
        <v>43416.2</v>
      </c>
      <c r="P1111" s="99">
        <f t="shared" si="34"/>
        <v>46.999999999997101</v>
      </c>
      <c r="Q1111" s="99" t="b">
        <f t="shared" ca="1" si="35"/>
        <v>0</v>
      </c>
    </row>
    <row r="1112" spans="1:17" s="103" customFormat="1">
      <c r="A1112" s="95">
        <v>46124.5625</v>
      </c>
      <c r="B1112" s="96">
        <v>46124.5625</v>
      </c>
      <c r="C1112" s="99">
        <v>27.5</v>
      </c>
      <c r="D1112" s="99">
        <v>91.9</v>
      </c>
      <c r="E1112" s="99">
        <v>13.9</v>
      </c>
      <c r="F1112" s="99">
        <v>7.8</v>
      </c>
      <c r="G1112" s="99">
        <v>448</v>
      </c>
      <c r="H1112" s="99">
        <v>14.3</v>
      </c>
      <c r="I1112" s="99">
        <v>8.1</v>
      </c>
      <c r="J1112" s="99">
        <v>167.7</v>
      </c>
      <c r="K1112" s="99">
        <v>14</v>
      </c>
      <c r="L1112" s="99">
        <v>7.7</v>
      </c>
      <c r="M1112" s="99">
        <v>270.3</v>
      </c>
      <c r="N1112" s="99">
        <v>455.5</v>
      </c>
      <c r="O1112" s="99">
        <v>43436.5</v>
      </c>
      <c r="P1112" s="99">
        <f t="shared" si="34"/>
        <v>47.000000000002899</v>
      </c>
      <c r="Q1112" s="99" t="b">
        <f t="shared" ca="1" si="35"/>
        <v>0</v>
      </c>
    </row>
    <row r="1113" spans="1:17" s="103" customFormat="1">
      <c r="A1113" s="95">
        <v>46124.572916666664</v>
      </c>
      <c r="B1113" s="96">
        <v>46124.572916666664</v>
      </c>
      <c r="C1113" s="99">
        <v>27.6</v>
      </c>
      <c r="D1113" s="99">
        <v>91.3</v>
      </c>
      <c r="E1113" s="99">
        <v>13.9</v>
      </c>
      <c r="F1113" s="99">
        <v>7.8</v>
      </c>
      <c r="G1113" s="99">
        <v>405.7</v>
      </c>
      <c r="H1113" s="99">
        <v>14.3</v>
      </c>
      <c r="I1113" s="99">
        <v>8.1999999999999993</v>
      </c>
      <c r="J1113" s="99">
        <v>166.3</v>
      </c>
      <c r="K1113" s="99">
        <v>14</v>
      </c>
      <c r="L1113" s="99">
        <v>7.7</v>
      </c>
      <c r="M1113" s="99">
        <v>271.10000000000002</v>
      </c>
      <c r="N1113" s="99">
        <v>482.2</v>
      </c>
      <c r="O1113" s="99">
        <v>43456.800000000003</v>
      </c>
      <c r="P1113" s="99">
        <f t="shared" si="34"/>
        <v>47.000000000002899</v>
      </c>
      <c r="Q1113" s="99" t="b">
        <f t="shared" ca="1" si="35"/>
        <v>0</v>
      </c>
    </row>
    <row r="1114" spans="1:17" s="103" customFormat="1">
      <c r="A1114" s="95">
        <v>46124.583333333336</v>
      </c>
      <c r="B1114" s="96">
        <v>46124.583333333336</v>
      </c>
      <c r="C1114" s="99">
        <v>27.2</v>
      </c>
      <c r="D1114" s="99">
        <v>92.2</v>
      </c>
      <c r="E1114" s="99">
        <v>13.9</v>
      </c>
      <c r="F1114" s="99">
        <v>7.8</v>
      </c>
      <c r="G1114" s="99">
        <v>405.7</v>
      </c>
      <c r="H1114" s="99">
        <v>14.4</v>
      </c>
      <c r="I1114" s="99">
        <v>8.1</v>
      </c>
      <c r="J1114" s="99">
        <v>167.4</v>
      </c>
      <c r="K1114" s="99">
        <v>14.1</v>
      </c>
      <c r="L1114" s="99">
        <v>7.7</v>
      </c>
      <c r="M1114" s="99">
        <v>272</v>
      </c>
      <c r="N1114" s="99">
        <v>509</v>
      </c>
      <c r="O1114" s="99">
        <v>43477</v>
      </c>
      <c r="P1114" s="99">
        <f t="shared" si="34"/>
        <v>46.999999999997101</v>
      </c>
      <c r="Q1114" s="99" t="b">
        <f t="shared" ca="1" si="35"/>
        <v>0</v>
      </c>
    </row>
    <row r="1115" spans="1:17" s="103" customFormat="1">
      <c r="A1115" s="95">
        <v>46124.59375</v>
      </c>
      <c r="B1115" s="96">
        <v>46124.59375</v>
      </c>
      <c r="C1115" s="99">
        <v>27.2</v>
      </c>
      <c r="D1115" s="99">
        <v>92.4</v>
      </c>
      <c r="E1115" s="99">
        <v>13.9</v>
      </c>
      <c r="F1115" s="99">
        <v>7.8</v>
      </c>
      <c r="G1115" s="99">
        <v>517.29999999999995</v>
      </c>
      <c r="H1115" s="99">
        <v>14.4</v>
      </c>
      <c r="I1115" s="99">
        <v>8.1</v>
      </c>
      <c r="J1115" s="99">
        <v>165.7</v>
      </c>
      <c r="K1115" s="99">
        <v>14</v>
      </c>
      <c r="L1115" s="99">
        <v>7.7</v>
      </c>
      <c r="M1115" s="99">
        <v>272.2</v>
      </c>
      <c r="N1115" s="99">
        <v>536.20000000000005</v>
      </c>
      <c r="O1115" s="99">
        <v>43497.5</v>
      </c>
      <c r="P1115" s="99">
        <f t="shared" si="34"/>
        <v>47.700000000000045</v>
      </c>
      <c r="Q1115" s="99" t="b">
        <f t="shared" ca="1" si="35"/>
        <v>0</v>
      </c>
    </row>
    <row r="1116" spans="1:17" s="103" customFormat="1">
      <c r="A1116" s="95">
        <v>46124.604166666664</v>
      </c>
      <c r="B1116" s="96">
        <v>46124.604166666664</v>
      </c>
      <c r="C1116" s="99">
        <v>27.2</v>
      </c>
      <c r="D1116" s="99">
        <v>92.4</v>
      </c>
      <c r="E1116" s="99">
        <v>13.9</v>
      </c>
      <c r="F1116" s="99">
        <v>7.8</v>
      </c>
      <c r="G1116" s="99">
        <v>412</v>
      </c>
      <c r="H1116" s="99">
        <v>14.5</v>
      </c>
      <c r="I1116" s="99">
        <v>8.1999999999999993</v>
      </c>
      <c r="J1116" s="99">
        <v>164.2</v>
      </c>
      <c r="K1116" s="99">
        <v>14.2</v>
      </c>
      <c r="L1116" s="99">
        <v>7.8</v>
      </c>
      <c r="M1116" s="99">
        <v>271.8</v>
      </c>
      <c r="N1116" s="99">
        <v>563.5</v>
      </c>
      <c r="O1116" s="99">
        <v>43518</v>
      </c>
      <c r="P1116" s="99">
        <f t="shared" si="34"/>
        <v>47.799999999999955</v>
      </c>
      <c r="Q1116" s="99" t="b">
        <f t="shared" ca="1" si="35"/>
        <v>0</v>
      </c>
    </row>
    <row r="1117" spans="1:17" s="103" customFormat="1">
      <c r="A1117" s="95">
        <v>46124.614583333336</v>
      </c>
      <c r="B1117" s="96">
        <v>46124.614583333336</v>
      </c>
      <c r="C1117" s="99">
        <v>27.4</v>
      </c>
      <c r="D1117" s="99">
        <v>92.4</v>
      </c>
      <c r="E1117" s="99">
        <v>13.9</v>
      </c>
      <c r="F1117" s="99">
        <v>7.8</v>
      </c>
      <c r="G1117" s="99">
        <v>412</v>
      </c>
      <c r="H1117" s="99">
        <v>14.4</v>
      </c>
      <c r="I1117" s="99">
        <v>8.1999999999999993</v>
      </c>
      <c r="J1117" s="99">
        <v>165.7</v>
      </c>
      <c r="K1117" s="99">
        <v>14.1</v>
      </c>
      <c r="L1117" s="99">
        <v>7.8</v>
      </c>
      <c r="M1117" s="99">
        <v>271.8</v>
      </c>
      <c r="N1117" s="99">
        <v>590.79999999999995</v>
      </c>
      <c r="O1117" s="99">
        <v>43538.5</v>
      </c>
      <c r="P1117" s="99">
        <f t="shared" si="34"/>
        <v>47.799999999999955</v>
      </c>
      <c r="Q1117" s="99" t="b">
        <f t="shared" ca="1" si="35"/>
        <v>0</v>
      </c>
    </row>
    <row r="1118" spans="1:17" s="103" customFormat="1">
      <c r="A1118" s="95">
        <v>46124.625</v>
      </c>
      <c r="B1118" s="96">
        <v>46124.625</v>
      </c>
      <c r="C1118" s="99">
        <v>27.2</v>
      </c>
      <c r="D1118" s="99">
        <v>92.7</v>
      </c>
      <c r="E1118" s="99">
        <v>13.9</v>
      </c>
      <c r="F1118" s="99">
        <v>7.8</v>
      </c>
      <c r="G1118" s="99">
        <v>493</v>
      </c>
      <c r="H1118" s="99">
        <v>14.5</v>
      </c>
      <c r="I1118" s="99">
        <v>8.1999999999999993</v>
      </c>
      <c r="J1118" s="99">
        <v>164.8</v>
      </c>
      <c r="K1118" s="99">
        <v>14.2</v>
      </c>
      <c r="L1118" s="99">
        <v>7.8</v>
      </c>
      <c r="M1118" s="99">
        <v>270.3</v>
      </c>
      <c r="N1118" s="99">
        <v>618</v>
      </c>
      <c r="O1118" s="99">
        <v>43559</v>
      </c>
      <c r="P1118" s="99">
        <f t="shared" si="34"/>
        <v>47.700000000000045</v>
      </c>
      <c r="Q1118" s="99" t="b">
        <f t="shared" ca="1" si="35"/>
        <v>0</v>
      </c>
    </row>
    <row r="1119" spans="1:17" s="103" customFormat="1">
      <c r="A1119" s="95">
        <v>46124.635416666664</v>
      </c>
      <c r="B1119" s="96">
        <v>46124.635416666664</v>
      </c>
      <c r="C1119" s="99">
        <v>27.6</v>
      </c>
      <c r="D1119" s="99">
        <v>91.6</v>
      </c>
      <c r="E1119" s="99">
        <v>13.9</v>
      </c>
      <c r="F1119" s="99">
        <v>7.9</v>
      </c>
      <c r="G1119" s="99">
        <v>493</v>
      </c>
      <c r="H1119" s="99">
        <v>14.4</v>
      </c>
      <c r="I1119" s="99">
        <v>8.1999999999999993</v>
      </c>
      <c r="J1119" s="99">
        <v>161.6</v>
      </c>
      <c r="K1119" s="99">
        <v>14.1</v>
      </c>
      <c r="L1119" s="99">
        <v>7.8</v>
      </c>
      <c r="M1119" s="99">
        <v>270.5</v>
      </c>
      <c r="N1119" s="99">
        <v>644.5</v>
      </c>
      <c r="O1119" s="99">
        <v>43579</v>
      </c>
      <c r="P1119" s="99">
        <f t="shared" si="34"/>
        <v>46.5</v>
      </c>
      <c r="Q1119" s="99" t="b">
        <f t="shared" ca="1" si="35"/>
        <v>0</v>
      </c>
    </row>
    <row r="1120" spans="1:17" s="103" customFormat="1">
      <c r="A1120" s="95">
        <v>46124.645833333336</v>
      </c>
      <c r="B1120" s="96">
        <v>46124.645833333336</v>
      </c>
      <c r="C1120" s="99">
        <v>27.6</v>
      </c>
      <c r="D1120" s="99">
        <v>91.1</v>
      </c>
      <c r="E1120" s="99">
        <v>14</v>
      </c>
      <c r="F1120" s="99">
        <v>7.8</v>
      </c>
      <c r="G1120" s="99">
        <v>511</v>
      </c>
      <c r="H1120" s="99">
        <v>14.5</v>
      </c>
      <c r="I1120" s="99">
        <v>8.1999999999999993</v>
      </c>
      <c r="J1120" s="99">
        <v>160.80000000000001</v>
      </c>
      <c r="K1120" s="99">
        <v>14.2</v>
      </c>
      <c r="L1120" s="99">
        <v>7.8</v>
      </c>
      <c r="M1120" s="99">
        <v>272.39999999999998</v>
      </c>
      <c r="N1120" s="99">
        <v>671</v>
      </c>
      <c r="O1120" s="99">
        <v>43599</v>
      </c>
      <c r="P1120" s="99">
        <f t="shared" si="34"/>
        <v>46.5</v>
      </c>
      <c r="Q1120" s="99" t="b">
        <f t="shared" ca="1" si="35"/>
        <v>0</v>
      </c>
    </row>
    <row r="1121" spans="1:17" s="103" customFormat="1">
      <c r="A1121" s="95">
        <v>46124.65625</v>
      </c>
      <c r="B1121" s="96">
        <v>46124.65625</v>
      </c>
      <c r="C1121" s="99">
        <v>27.3</v>
      </c>
      <c r="D1121" s="99">
        <v>91.4</v>
      </c>
      <c r="E1121" s="99">
        <v>14</v>
      </c>
      <c r="F1121" s="99">
        <v>7.8</v>
      </c>
      <c r="G1121" s="99">
        <v>515.5</v>
      </c>
      <c r="H1121" s="99">
        <v>14.5</v>
      </c>
      <c r="I1121" s="99">
        <v>8.1999999999999993</v>
      </c>
      <c r="J1121" s="99">
        <v>162.5</v>
      </c>
      <c r="K1121" s="99">
        <v>14.2</v>
      </c>
      <c r="L1121" s="99">
        <v>7.7</v>
      </c>
      <c r="M1121" s="99">
        <v>269.7</v>
      </c>
      <c r="N1121" s="99">
        <v>697.5</v>
      </c>
      <c r="O1121" s="99">
        <v>43619</v>
      </c>
      <c r="P1121" s="99">
        <f t="shared" si="34"/>
        <v>46.5</v>
      </c>
      <c r="Q1121" s="99" t="b">
        <f t="shared" ca="1" si="35"/>
        <v>0</v>
      </c>
    </row>
    <row r="1122" spans="1:17" s="103" customFormat="1">
      <c r="A1122" s="95">
        <v>46124.666666666664</v>
      </c>
      <c r="B1122" s="96">
        <v>46124.666666666664</v>
      </c>
      <c r="C1122" s="99">
        <v>27.1</v>
      </c>
      <c r="D1122" s="99">
        <v>92.6</v>
      </c>
      <c r="E1122" s="99">
        <v>13.8</v>
      </c>
      <c r="F1122" s="99">
        <v>7.7</v>
      </c>
      <c r="G1122" s="99">
        <v>515.5</v>
      </c>
      <c r="H1122" s="99">
        <v>14.4</v>
      </c>
      <c r="I1122" s="99">
        <v>8.1999999999999993</v>
      </c>
      <c r="J1122" s="99">
        <v>163.4</v>
      </c>
      <c r="K1122" s="99">
        <v>14.1</v>
      </c>
      <c r="L1122" s="99">
        <v>7.7</v>
      </c>
      <c r="M1122" s="99">
        <v>270.10000000000002</v>
      </c>
      <c r="N1122" s="99">
        <v>724</v>
      </c>
      <c r="O1122" s="99">
        <v>43639</v>
      </c>
      <c r="P1122" s="99">
        <f t="shared" si="34"/>
        <v>46.5</v>
      </c>
      <c r="Q1122" s="99" t="b">
        <f t="shared" ca="1" si="35"/>
        <v>0</v>
      </c>
    </row>
    <row r="1123" spans="1:17" s="103" customFormat="1">
      <c r="A1123" s="95">
        <v>46124.677083333336</v>
      </c>
      <c r="B1123" s="96">
        <v>46124.677083333336</v>
      </c>
      <c r="C1123" s="99">
        <v>27.1</v>
      </c>
      <c r="D1123" s="99">
        <v>93.2</v>
      </c>
      <c r="E1123" s="99">
        <v>13.8</v>
      </c>
      <c r="F1123" s="99">
        <v>7.8</v>
      </c>
      <c r="G1123" s="99">
        <v>409.3</v>
      </c>
      <c r="H1123" s="99">
        <v>14.3</v>
      </c>
      <c r="I1123" s="99">
        <v>8.1999999999999993</v>
      </c>
      <c r="J1123" s="99">
        <v>163.1</v>
      </c>
      <c r="K1123" s="99">
        <v>14</v>
      </c>
      <c r="L1123" s="99">
        <v>7.7</v>
      </c>
      <c r="M1123" s="99">
        <v>267.3</v>
      </c>
      <c r="N1123" s="99">
        <v>750.5</v>
      </c>
      <c r="O1123" s="99">
        <v>43659.199999999997</v>
      </c>
      <c r="P1123" s="99">
        <f t="shared" si="34"/>
        <v>46.69999999999709</v>
      </c>
      <c r="Q1123" s="99" t="b">
        <f t="shared" ca="1" si="35"/>
        <v>0</v>
      </c>
    </row>
    <row r="1124" spans="1:17" s="103" customFormat="1">
      <c r="A1124" s="95">
        <v>46124.6875</v>
      </c>
      <c r="B1124" s="96">
        <v>46124.6875</v>
      </c>
      <c r="C1124" s="99">
        <v>26.9</v>
      </c>
      <c r="D1124" s="99">
        <v>93.3</v>
      </c>
      <c r="E1124" s="99">
        <v>13.8</v>
      </c>
      <c r="F1124" s="99">
        <v>7.8</v>
      </c>
      <c r="G1124" s="99">
        <v>386.8</v>
      </c>
      <c r="H1124" s="99">
        <v>14.3</v>
      </c>
      <c r="I1124" s="99">
        <v>8.1</v>
      </c>
      <c r="J1124" s="99">
        <v>161.9</v>
      </c>
      <c r="K1124" s="99">
        <v>14</v>
      </c>
      <c r="L1124" s="99">
        <v>7.7</v>
      </c>
      <c r="M1124" s="99">
        <v>265.7</v>
      </c>
      <c r="N1124" s="99">
        <v>777</v>
      </c>
      <c r="O1124" s="99">
        <v>43679.5</v>
      </c>
      <c r="P1124" s="99">
        <f t="shared" si="34"/>
        <v>46.80000000000291</v>
      </c>
      <c r="Q1124" s="99" t="b">
        <f t="shared" ca="1" si="35"/>
        <v>0</v>
      </c>
    </row>
    <row r="1125" spans="1:17" s="103" customFormat="1">
      <c r="A1125" s="95">
        <v>46124.697916666664</v>
      </c>
      <c r="B1125" s="96">
        <v>46124.697916666664</v>
      </c>
      <c r="C1125" s="99">
        <v>26.8</v>
      </c>
      <c r="D1125" s="99">
        <v>93.5</v>
      </c>
      <c r="E1125" s="99">
        <v>13.7</v>
      </c>
      <c r="F1125" s="99">
        <v>7.7</v>
      </c>
      <c r="G1125" s="99">
        <v>386.8</v>
      </c>
      <c r="H1125" s="99">
        <v>14.3</v>
      </c>
      <c r="I1125" s="99">
        <v>8.1</v>
      </c>
      <c r="J1125" s="99">
        <v>160.19999999999999</v>
      </c>
      <c r="K1125" s="99">
        <v>14</v>
      </c>
      <c r="L1125" s="99">
        <v>7.7</v>
      </c>
      <c r="M1125" s="99">
        <v>263.2</v>
      </c>
      <c r="N1125" s="99">
        <v>803.5</v>
      </c>
      <c r="O1125" s="99">
        <v>43699.8</v>
      </c>
      <c r="P1125" s="99">
        <f t="shared" si="34"/>
        <v>46.80000000000291</v>
      </c>
      <c r="Q1125" s="99" t="b">
        <f t="shared" ca="1" si="35"/>
        <v>0</v>
      </c>
    </row>
    <row r="1126" spans="1:17" s="103" customFormat="1">
      <c r="A1126" s="95">
        <v>46124.708333333336</v>
      </c>
      <c r="B1126" s="96">
        <v>46124.708333333336</v>
      </c>
      <c r="C1126" s="99">
        <v>26.7</v>
      </c>
      <c r="D1126" s="99">
        <v>93.3</v>
      </c>
      <c r="E1126" s="99">
        <v>13.7</v>
      </c>
      <c r="F1126" s="99">
        <v>7.7</v>
      </c>
      <c r="G1126" s="99">
        <v>376.9</v>
      </c>
      <c r="H1126" s="99">
        <v>14.3</v>
      </c>
      <c r="I1126" s="99">
        <v>8.1</v>
      </c>
      <c r="J1126" s="99">
        <v>161.9</v>
      </c>
      <c r="K1126" s="99">
        <v>14</v>
      </c>
      <c r="L1126" s="99">
        <v>7.6</v>
      </c>
      <c r="M1126" s="99">
        <v>268.5</v>
      </c>
      <c r="N1126" s="99">
        <v>830</v>
      </c>
      <c r="O1126" s="99">
        <v>43720</v>
      </c>
      <c r="P1126" s="99">
        <f t="shared" si="34"/>
        <v>46.69999999999709</v>
      </c>
      <c r="Q1126" s="99" t="b">
        <f t="shared" ca="1" si="35"/>
        <v>0</v>
      </c>
    </row>
    <row r="1127" spans="1:17" s="103" customFormat="1">
      <c r="A1127" s="95">
        <v>46124.71875</v>
      </c>
      <c r="B1127" s="96">
        <v>46124.71875</v>
      </c>
      <c r="C1127" s="99">
        <v>26.6</v>
      </c>
      <c r="D1127" s="99">
        <v>94</v>
      </c>
      <c r="E1127" s="99">
        <v>13.6</v>
      </c>
      <c r="F1127" s="99">
        <v>7.7</v>
      </c>
      <c r="G1127" s="99">
        <v>376.9</v>
      </c>
      <c r="H1127" s="99">
        <v>14.3</v>
      </c>
      <c r="I1127" s="99">
        <v>8</v>
      </c>
      <c r="J1127" s="99">
        <v>165.1</v>
      </c>
      <c r="K1127" s="99">
        <v>14</v>
      </c>
      <c r="L1127" s="99">
        <v>7.6</v>
      </c>
      <c r="M1127" s="99">
        <v>266.7</v>
      </c>
      <c r="N1127" s="99">
        <v>859.2</v>
      </c>
      <c r="O1127" s="99">
        <v>43742.8</v>
      </c>
      <c r="P1127" s="99">
        <f t="shared" si="34"/>
        <v>52.000000000002956</v>
      </c>
      <c r="Q1127" s="99" t="b">
        <f t="shared" ca="1" si="35"/>
        <v>0</v>
      </c>
    </row>
    <row r="1128" spans="1:17" s="103" customFormat="1">
      <c r="A1128" s="95">
        <v>46124.729166666664</v>
      </c>
      <c r="B1128" s="96">
        <v>46124.729166666664</v>
      </c>
      <c r="C1128" s="99">
        <v>26.6</v>
      </c>
      <c r="D1128" s="99">
        <v>94</v>
      </c>
      <c r="E1128" s="99">
        <v>13.6</v>
      </c>
      <c r="F1128" s="99">
        <v>7.7</v>
      </c>
      <c r="G1128" s="99">
        <v>433.6</v>
      </c>
      <c r="H1128" s="99">
        <v>14.2</v>
      </c>
      <c r="I1128" s="99">
        <v>7.9</v>
      </c>
      <c r="J1128" s="99">
        <v>166.3</v>
      </c>
      <c r="K1128" s="99">
        <v>13.8</v>
      </c>
      <c r="L1128" s="99">
        <v>7.5</v>
      </c>
      <c r="M1128" s="99">
        <v>269.7</v>
      </c>
      <c r="N1128" s="99">
        <v>888.5</v>
      </c>
      <c r="O1128" s="99">
        <v>43765.5</v>
      </c>
      <c r="P1128" s="99">
        <f t="shared" si="34"/>
        <v>51.999999999997044</v>
      </c>
      <c r="Q1128" s="99" t="b">
        <f t="shared" ca="1" si="35"/>
        <v>0</v>
      </c>
    </row>
    <row r="1129" spans="1:17" s="103" customFormat="1">
      <c r="A1129" s="95">
        <v>46124.739583333336</v>
      </c>
      <c r="B1129" s="96">
        <v>46124.739583333336</v>
      </c>
      <c r="C1129" s="99">
        <v>26.5</v>
      </c>
      <c r="D1129" s="99">
        <v>94.6</v>
      </c>
      <c r="E1129" s="99">
        <v>13.6</v>
      </c>
      <c r="F1129" s="99">
        <v>7.7</v>
      </c>
      <c r="G1129" s="99">
        <v>483.1</v>
      </c>
      <c r="H1129" s="99">
        <v>14.1</v>
      </c>
      <c r="I1129" s="99">
        <v>8</v>
      </c>
      <c r="J1129" s="99">
        <v>165.1</v>
      </c>
      <c r="K1129" s="99">
        <v>13.8</v>
      </c>
      <c r="L1129" s="99">
        <v>7.5</v>
      </c>
      <c r="M1129" s="99">
        <v>266.5</v>
      </c>
      <c r="N1129" s="99">
        <v>917.8</v>
      </c>
      <c r="O1129" s="99">
        <v>43788.2</v>
      </c>
      <c r="P1129" s="99">
        <f t="shared" si="34"/>
        <v>51.999999999997044</v>
      </c>
      <c r="Q1129" s="99" t="b">
        <f t="shared" ca="1" si="35"/>
        <v>0</v>
      </c>
    </row>
    <row r="1130" spans="1:17" s="103" customFormat="1">
      <c r="A1130" s="95">
        <v>46124.75</v>
      </c>
      <c r="B1130" s="96">
        <v>46124.75</v>
      </c>
      <c r="C1130" s="99">
        <v>26.3</v>
      </c>
      <c r="D1130" s="99">
        <v>94.9</v>
      </c>
      <c r="E1130" s="99">
        <v>13.5</v>
      </c>
      <c r="F1130" s="99">
        <v>7.7</v>
      </c>
      <c r="G1130" s="99">
        <v>483.1</v>
      </c>
      <c r="H1130" s="99">
        <v>14</v>
      </c>
      <c r="I1130" s="99">
        <v>8</v>
      </c>
      <c r="J1130" s="99">
        <v>163.69999999999999</v>
      </c>
      <c r="K1130" s="99">
        <v>13.7</v>
      </c>
      <c r="L1130" s="99">
        <v>7.4</v>
      </c>
      <c r="M1130" s="99">
        <v>265.2</v>
      </c>
      <c r="N1130" s="99">
        <v>947</v>
      </c>
      <c r="O1130" s="99">
        <v>43811</v>
      </c>
      <c r="P1130" s="99">
        <f t="shared" si="34"/>
        <v>52.000000000002956</v>
      </c>
      <c r="Q1130" s="99" t="b">
        <f t="shared" ca="1" si="35"/>
        <v>0</v>
      </c>
    </row>
    <row r="1131" spans="1:17" s="103" customFormat="1">
      <c r="A1131" s="95">
        <v>46124.760416666664</v>
      </c>
      <c r="B1131" s="96">
        <v>46124.760416666664</v>
      </c>
      <c r="C1131" s="99">
        <v>26.2</v>
      </c>
      <c r="D1131" s="99">
        <v>95.6</v>
      </c>
      <c r="E1131" s="99">
        <v>13.4</v>
      </c>
      <c r="F1131" s="99">
        <v>7.7</v>
      </c>
      <c r="G1131" s="99">
        <v>488.5</v>
      </c>
      <c r="H1131" s="99">
        <v>13.8</v>
      </c>
      <c r="I1131" s="99">
        <v>7.9</v>
      </c>
      <c r="J1131" s="99">
        <v>160.80000000000001</v>
      </c>
      <c r="K1131" s="99">
        <v>13.5</v>
      </c>
      <c r="L1131" s="99">
        <v>7.4</v>
      </c>
      <c r="M1131" s="99">
        <v>262</v>
      </c>
      <c r="N1131" s="99">
        <v>972.5</v>
      </c>
      <c r="O1131" s="99">
        <v>43831.8</v>
      </c>
      <c r="P1131" s="99">
        <f t="shared" si="34"/>
        <v>46.30000000000291</v>
      </c>
      <c r="Q1131" s="99" t="b">
        <f t="shared" ca="1" si="35"/>
        <v>0</v>
      </c>
    </row>
    <row r="1132" spans="1:17" s="103" customFormat="1">
      <c r="A1132" s="95">
        <v>46124.770833333336</v>
      </c>
      <c r="B1132" s="96">
        <v>46124.770833333336</v>
      </c>
      <c r="C1132" s="99">
        <v>26.1</v>
      </c>
      <c r="D1132" s="99">
        <v>96.5</v>
      </c>
      <c r="E1132" s="99">
        <v>13.4</v>
      </c>
      <c r="F1132" s="99">
        <v>7.7</v>
      </c>
      <c r="G1132" s="99">
        <v>523.6</v>
      </c>
      <c r="H1132" s="99">
        <v>13.8</v>
      </c>
      <c r="I1132" s="99">
        <v>7.8</v>
      </c>
      <c r="J1132" s="99">
        <v>162.80000000000001</v>
      </c>
      <c r="K1132" s="99">
        <v>13.5</v>
      </c>
      <c r="L1132" s="99">
        <v>7.3</v>
      </c>
      <c r="M1132" s="99">
        <v>262.60000000000002</v>
      </c>
      <c r="N1132" s="99">
        <v>998</v>
      </c>
      <c r="O1132" s="99">
        <v>43852.5</v>
      </c>
      <c r="P1132" s="99">
        <f t="shared" si="34"/>
        <v>46.19999999999709</v>
      </c>
      <c r="Q1132" s="99" t="b">
        <f t="shared" ca="1" si="35"/>
        <v>0</v>
      </c>
    </row>
    <row r="1133" spans="1:17" s="103" customFormat="1">
      <c r="A1133" s="95">
        <v>46124.78125</v>
      </c>
      <c r="B1133" s="96">
        <v>46124.78125</v>
      </c>
      <c r="C1133" s="99">
        <v>26</v>
      </c>
      <c r="D1133" s="99">
        <v>96.9</v>
      </c>
      <c r="E1133" s="99">
        <v>13.3</v>
      </c>
      <c r="F1133" s="99">
        <v>9</v>
      </c>
      <c r="G1133" s="99">
        <v>523.6</v>
      </c>
      <c r="H1133" s="99">
        <v>13.8</v>
      </c>
      <c r="I1133" s="99">
        <v>7.9</v>
      </c>
      <c r="J1133" s="99">
        <v>164.8</v>
      </c>
      <c r="K1133" s="99">
        <v>13.4</v>
      </c>
      <c r="L1133" s="99">
        <v>7.3</v>
      </c>
      <c r="M1133" s="99">
        <v>259.10000000000002</v>
      </c>
      <c r="N1133" s="99">
        <v>1023.5</v>
      </c>
      <c r="O1133" s="99">
        <v>43873.2</v>
      </c>
      <c r="P1133" s="99">
        <f t="shared" si="34"/>
        <v>46.19999999999709</v>
      </c>
      <c r="Q1133" s="99" t="b">
        <f t="shared" ca="1" si="35"/>
        <v>0</v>
      </c>
    </row>
    <row r="1134" spans="1:17" s="103" customFormat="1">
      <c r="A1134" s="95">
        <v>46124.791666666664</v>
      </c>
      <c r="B1134" s="96">
        <v>46124.791666666664</v>
      </c>
      <c r="C1134" s="99">
        <v>26</v>
      </c>
      <c r="D1134" s="99">
        <v>97.5</v>
      </c>
      <c r="E1134" s="99">
        <v>13.3</v>
      </c>
      <c r="F1134" s="99">
        <v>9</v>
      </c>
      <c r="G1134" s="99">
        <v>394</v>
      </c>
      <c r="H1134" s="99">
        <v>13.6</v>
      </c>
      <c r="I1134" s="99">
        <v>9.1999999999999993</v>
      </c>
      <c r="J1134" s="99">
        <v>159</v>
      </c>
      <c r="K1134" s="99">
        <v>13.3</v>
      </c>
      <c r="L1134" s="99">
        <v>8.1999999999999993</v>
      </c>
      <c r="M1134" s="99">
        <v>258.89999999999998</v>
      </c>
      <c r="N1134" s="99">
        <v>1049</v>
      </c>
      <c r="O1134" s="99">
        <v>43894</v>
      </c>
      <c r="P1134" s="99">
        <f t="shared" si="34"/>
        <v>46.30000000000291</v>
      </c>
      <c r="Q1134" s="99" t="b">
        <f t="shared" ca="1" si="35"/>
        <v>0</v>
      </c>
    </row>
    <row r="1135" spans="1:17" s="103" customFormat="1">
      <c r="A1135" s="95">
        <v>46124.802083333336</v>
      </c>
      <c r="B1135" s="96">
        <v>46124.802083333336</v>
      </c>
      <c r="C1135" s="99">
        <v>25.9</v>
      </c>
      <c r="D1135" s="99">
        <v>97.7</v>
      </c>
      <c r="E1135" s="99">
        <v>13.7</v>
      </c>
      <c r="F1135" s="99">
        <v>9.1</v>
      </c>
      <c r="G1135" s="99">
        <v>394</v>
      </c>
      <c r="H1135" s="99">
        <v>13.7</v>
      </c>
      <c r="I1135" s="99">
        <v>9</v>
      </c>
      <c r="J1135" s="99">
        <v>157.6</v>
      </c>
      <c r="K1135" s="99">
        <v>13.5</v>
      </c>
      <c r="L1135" s="99">
        <v>8</v>
      </c>
      <c r="M1135" s="99">
        <v>255.9</v>
      </c>
      <c r="N1135" s="99">
        <v>1070.2</v>
      </c>
      <c r="O1135" s="99">
        <v>43911.199999999997</v>
      </c>
      <c r="P1135" s="99">
        <f t="shared" si="34"/>
        <v>38.399999999997135</v>
      </c>
      <c r="Q1135" s="99" t="b">
        <f t="shared" ca="1" si="35"/>
        <v>0</v>
      </c>
    </row>
    <row r="1136" spans="1:17" s="103" customFormat="1">
      <c r="A1136" s="95">
        <v>46124.8125</v>
      </c>
      <c r="B1136" s="96">
        <v>46124.8125</v>
      </c>
      <c r="C1136" s="99">
        <v>25.9</v>
      </c>
      <c r="D1136" s="99">
        <v>97.7</v>
      </c>
      <c r="E1136" s="99">
        <v>13.8</v>
      </c>
      <c r="F1136" s="99">
        <v>9</v>
      </c>
      <c r="G1136" s="99">
        <v>520</v>
      </c>
      <c r="H1136" s="99">
        <v>13.9</v>
      </c>
      <c r="I1136" s="99">
        <v>9</v>
      </c>
      <c r="J1136" s="99">
        <v>162.5</v>
      </c>
      <c r="K1136" s="99">
        <v>13.6</v>
      </c>
      <c r="L1136" s="99">
        <v>8</v>
      </c>
      <c r="M1136" s="99">
        <v>264.39999999999998</v>
      </c>
      <c r="N1136" s="99">
        <v>1091.5</v>
      </c>
      <c r="O1136" s="99">
        <v>43928.5</v>
      </c>
      <c r="P1136" s="99">
        <f t="shared" si="34"/>
        <v>38.600000000002865</v>
      </c>
      <c r="Q1136" s="99" t="b">
        <f t="shared" ca="1" si="35"/>
        <v>0</v>
      </c>
    </row>
    <row r="1137" spans="1:17" s="103" customFormat="1">
      <c r="A1137" s="95">
        <v>46124.822916666664</v>
      </c>
      <c r="B1137" s="96">
        <v>46124.822916666664</v>
      </c>
      <c r="C1137" s="99">
        <v>25.9</v>
      </c>
      <c r="D1137" s="99">
        <v>97.5</v>
      </c>
      <c r="E1137" s="99">
        <v>13.8</v>
      </c>
      <c r="F1137" s="99">
        <v>9</v>
      </c>
      <c r="G1137" s="99">
        <v>460.6</v>
      </c>
      <c r="H1137" s="99">
        <v>13.9</v>
      </c>
      <c r="I1137" s="99">
        <v>9</v>
      </c>
      <c r="J1137" s="99">
        <v>166</v>
      </c>
      <c r="K1137" s="99">
        <v>13.6</v>
      </c>
      <c r="L1137" s="99">
        <v>8</v>
      </c>
      <c r="M1137" s="99">
        <v>263.39999999999998</v>
      </c>
      <c r="N1137" s="99">
        <v>1112.8</v>
      </c>
      <c r="O1137" s="99">
        <v>43945.8</v>
      </c>
      <c r="P1137" s="99">
        <f t="shared" si="34"/>
        <v>38.600000000002865</v>
      </c>
      <c r="Q1137" s="99" t="b">
        <f t="shared" ca="1" si="35"/>
        <v>0</v>
      </c>
    </row>
    <row r="1138" spans="1:17" s="103" customFormat="1">
      <c r="A1138" s="95">
        <v>46124.833333333336</v>
      </c>
      <c r="B1138" s="96">
        <v>46124.833333333336</v>
      </c>
      <c r="C1138" s="99">
        <v>25.8</v>
      </c>
      <c r="D1138" s="99">
        <v>98</v>
      </c>
      <c r="E1138" s="99">
        <v>13.7</v>
      </c>
      <c r="F1138" s="99">
        <v>8.9</v>
      </c>
      <c r="G1138" s="99">
        <v>460.6</v>
      </c>
      <c r="H1138" s="99">
        <v>13.5</v>
      </c>
      <c r="I1138" s="99">
        <v>9</v>
      </c>
      <c r="J1138" s="99">
        <v>179.4</v>
      </c>
      <c r="K1138" s="99">
        <v>13.8</v>
      </c>
      <c r="L1138" s="99">
        <v>8.3000000000000007</v>
      </c>
      <c r="M1138" s="99">
        <v>233.5</v>
      </c>
      <c r="N1138" s="99">
        <v>1134</v>
      </c>
      <c r="O1138" s="99">
        <v>43963</v>
      </c>
      <c r="P1138" s="99">
        <f t="shared" si="34"/>
        <v>38.399999999997135</v>
      </c>
      <c r="Q1138" s="99" t="b">
        <f t="shared" ca="1" si="35"/>
        <v>0</v>
      </c>
    </row>
    <row r="1139" spans="1:17" s="103" customFormat="1">
      <c r="A1139" s="95">
        <v>46124.84375</v>
      </c>
      <c r="B1139" s="96">
        <v>46124.84375</v>
      </c>
      <c r="C1139" s="99">
        <v>25.7</v>
      </c>
      <c r="D1139" s="99">
        <v>98.1</v>
      </c>
      <c r="E1139" s="99">
        <v>13.6</v>
      </c>
      <c r="F1139" s="99">
        <v>8.9</v>
      </c>
      <c r="G1139" s="99">
        <v>591.9</v>
      </c>
      <c r="H1139" s="99">
        <v>14.3</v>
      </c>
      <c r="I1139" s="99">
        <v>8.9</v>
      </c>
      <c r="J1139" s="99">
        <v>183.1</v>
      </c>
      <c r="K1139" s="99">
        <v>14.2</v>
      </c>
      <c r="L1139" s="99">
        <v>8.4</v>
      </c>
      <c r="M1139" s="99">
        <v>233.9</v>
      </c>
      <c r="N1139" s="99">
        <v>1143.8</v>
      </c>
      <c r="O1139" s="99">
        <v>43971.199999999997</v>
      </c>
      <c r="P1139" s="99">
        <f t="shared" si="34"/>
        <v>17.999999999997044</v>
      </c>
      <c r="Q1139" s="99" t="b">
        <f t="shared" ca="1" si="35"/>
        <v>0</v>
      </c>
    </row>
    <row r="1140" spans="1:17" s="103" customFormat="1">
      <c r="A1140" s="95">
        <v>46124.854166666664</v>
      </c>
      <c r="B1140" s="96">
        <v>46124.854166666664</v>
      </c>
      <c r="C1140" s="99">
        <v>25.8</v>
      </c>
      <c r="D1140" s="99">
        <v>97.8</v>
      </c>
      <c r="E1140" s="99">
        <v>13.6</v>
      </c>
      <c r="F1140" s="99">
        <v>8.9</v>
      </c>
      <c r="G1140" s="99">
        <v>591.9</v>
      </c>
      <c r="H1140" s="99">
        <v>14.7</v>
      </c>
      <c r="I1140" s="99">
        <v>8.9</v>
      </c>
      <c r="J1140" s="99">
        <v>185.2</v>
      </c>
      <c r="K1140" s="99">
        <v>14.4</v>
      </c>
      <c r="L1140" s="99">
        <v>8.4</v>
      </c>
      <c r="M1140" s="99">
        <v>236.2</v>
      </c>
      <c r="N1140" s="99">
        <v>1153.5</v>
      </c>
      <c r="O1140" s="99">
        <v>43979.5</v>
      </c>
      <c r="P1140" s="99">
        <f t="shared" si="34"/>
        <v>18.000000000002956</v>
      </c>
      <c r="Q1140" s="99" t="b">
        <f t="shared" ca="1" si="35"/>
        <v>0</v>
      </c>
    </row>
    <row r="1141" spans="1:17" s="103" customFormat="1">
      <c r="A1141" s="95">
        <v>46124.864583333336</v>
      </c>
      <c r="B1141" s="96">
        <v>46124.864583333336</v>
      </c>
      <c r="C1141" s="99">
        <v>25.9</v>
      </c>
      <c r="D1141" s="99">
        <v>98</v>
      </c>
      <c r="E1141" s="99">
        <v>13.7</v>
      </c>
      <c r="F1141" s="99">
        <v>8.9</v>
      </c>
      <c r="G1141" s="99">
        <v>474.1</v>
      </c>
      <c r="H1141" s="99">
        <v>14.6</v>
      </c>
      <c r="I1141" s="99">
        <v>8.8000000000000007</v>
      </c>
      <c r="J1141" s="99">
        <v>188.4</v>
      </c>
      <c r="K1141" s="99">
        <v>14.4</v>
      </c>
      <c r="L1141" s="99">
        <v>8.4</v>
      </c>
      <c r="M1141" s="99">
        <v>239.8</v>
      </c>
      <c r="N1141" s="99">
        <v>1163.2</v>
      </c>
      <c r="O1141" s="99">
        <v>43987.8</v>
      </c>
      <c r="P1141" s="99">
        <f t="shared" si="34"/>
        <v>18.000000000002956</v>
      </c>
      <c r="Q1141" s="99" t="b">
        <f t="shared" ca="1" si="35"/>
        <v>0</v>
      </c>
    </row>
    <row r="1142" spans="1:17" s="103" customFormat="1">
      <c r="A1142" s="95">
        <v>46124.875</v>
      </c>
      <c r="B1142" s="96">
        <v>46124.875</v>
      </c>
      <c r="C1142" s="99">
        <v>25.8</v>
      </c>
      <c r="D1142" s="99">
        <v>98.3</v>
      </c>
      <c r="E1142" s="99">
        <v>13.7</v>
      </c>
      <c r="F1142" s="99">
        <v>8.9</v>
      </c>
      <c r="G1142" s="99">
        <v>604.5</v>
      </c>
      <c r="H1142" s="99">
        <v>14.5</v>
      </c>
      <c r="I1142" s="99">
        <v>8.8000000000000007</v>
      </c>
      <c r="J1142" s="99">
        <v>200</v>
      </c>
      <c r="K1142" s="99">
        <v>14.5</v>
      </c>
      <c r="L1142" s="99">
        <v>8.6999999999999993</v>
      </c>
      <c r="M1142" s="99">
        <v>203</v>
      </c>
      <c r="N1142" s="99">
        <v>1173</v>
      </c>
      <c r="O1142" s="99">
        <v>43996</v>
      </c>
      <c r="P1142" s="99">
        <f t="shared" si="34"/>
        <v>17.999999999997044</v>
      </c>
      <c r="Q1142" s="99" t="b">
        <f t="shared" ca="1" si="35"/>
        <v>0</v>
      </c>
    </row>
    <row r="1143" spans="1:17" s="103" customFormat="1">
      <c r="A1143" s="95">
        <v>46124.885416666664</v>
      </c>
      <c r="B1143" s="96">
        <v>46124.885416666664</v>
      </c>
      <c r="C1143" s="99">
        <v>25.6</v>
      </c>
      <c r="D1143" s="99">
        <v>98.4</v>
      </c>
      <c r="E1143" s="99">
        <v>13.4</v>
      </c>
      <c r="F1143" s="99">
        <v>8.9</v>
      </c>
      <c r="G1143" s="99">
        <v>604.5</v>
      </c>
      <c r="H1143" s="99">
        <v>15.1</v>
      </c>
      <c r="I1143" s="99">
        <v>8.8000000000000007</v>
      </c>
      <c r="J1143" s="99">
        <v>200</v>
      </c>
      <c r="K1143" s="99">
        <v>14.7</v>
      </c>
      <c r="L1143" s="99">
        <v>8.6</v>
      </c>
      <c r="M1143" s="99">
        <v>204</v>
      </c>
      <c r="N1143" s="99">
        <v>1173</v>
      </c>
      <c r="O1143" s="99">
        <v>43996</v>
      </c>
      <c r="P1143" s="99">
        <f t="shared" si="34"/>
        <v>0</v>
      </c>
      <c r="Q1143" s="99" t="b">
        <f t="shared" ca="1" si="35"/>
        <v>0</v>
      </c>
    </row>
    <row r="1144" spans="1:17" s="103" customFormat="1">
      <c r="A1144" s="95">
        <v>46124.895833333336</v>
      </c>
      <c r="B1144" s="96">
        <v>46124.895833333336</v>
      </c>
      <c r="C1144" s="99">
        <v>25.7</v>
      </c>
      <c r="D1144" s="99">
        <v>98.4</v>
      </c>
      <c r="E1144" s="99">
        <v>13.7</v>
      </c>
      <c r="F1144" s="99">
        <v>8.9</v>
      </c>
      <c r="G1144" s="99">
        <v>476.8</v>
      </c>
      <c r="H1144" s="99">
        <v>15.2</v>
      </c>
      <c r="I1144" s="99">
        <v>8.3000000000000007</v>
      </c>
      <c r="J1144" s="99">
        <v>200</v>
      </c>
      <c r="K1144" s="99">
        <v>15.1</v>
      </c>
      <c r="L1144" s="99">
        <v>8.1</v>
      </c>
      <c r="M1144" s="99">
        <v>212.8</v>
      </c>
      <c r="N1144" s="99">
        <v>1173</v>
      </c>
      <c r="O1144" s="99">
        <v>43996</v>
      </c>
      <c r="P1144" s="99">
        <f t="shared" si="34"/>
        <v>0</v>
      </c>
      <c r="Q1144" s="99" t="b">
        <f t="shared" ca="1" si="35"/>
        <v>0</v>
      </c>
    </row>
    <row r="1145" spans="1:17" s="103" customFormat="1">
      <c r="A1145" s="95">
        <v>46124.90625</v>
      </c>
      <c r="B1145" s="96">
        <v>46124.90625</v>
      </c>
      <c r="C1145" s="99">
        <v>25.6</v>
      </c>
      <c r="D1145" s="99">
        <v>98</v>
      </c>
      <c r="E1145" s="99">
        <v>13.7</v>
      </c>
      <c r="F1145" s="99">
        <v>8.9</v>
      </c>
      <c r="G1145" s="99">
        <v>467.8</v>
      </c>
      <c r="H1145" s="99">
        <v>15.4</v>
      </c>
      <c r="I1145" s="99">
        <v>8.1</v>
      </c>
      <c r="J1145" s="99">
        <v>200</v>
      </c>
      <c r="K1145" s="99">
        <v>15.1</v>
      </c>
      <c r="L1145" s="99">
        <v>7.9</v>
      </c>
      <c r="M1145" s="99">
        <v>218.9</v>
      </c>
      <c r="N1145" s="99">
        <v>1173</v>
      </c>
      <c r="O1145" s="99">
        <v>43996</v>
      </c>
      <c r="P1145" s="99">
        <f t="shared" si="34"/>
        <v>0</v>
      </c>
      <c r="Q1145" s="99" t="b">
        <f t="shared" ca="1" si="35"/>
        <v>0</v>
      </c>
    </row>
    <row r="1146" spans="1:17" s="103" customFormat="1">
      <c r="A1146" s="95">
        <v>46124.916666666664</v>
      </c>
      <c r="B1146" s="96">
        <v>46124.916666666664</v>
      </c>
      <c r="C1146" s="99">
        <v>25.6</v>
      </c>
      <c r="D1146" s="99">
        <v>98.1</v>
      </c>
      <c r="E1146" s="99">
        <v>13.4</v>
      </c>
      <c r="F1146" s="99">
        <v>8.9</v>
      </c>
      <c r="G1146" s="99">
        <v>467.8</v>
      </c>
      <c r="H1146" s="99">
        <v>15.2</v>
      </c>
      <c r="I1146" s="99">
        <v>7.8</v>
      </c>
      <c r="J1146" s="99">
        <v>200</v>
      </c>
      <c r="K1146" s="99">
        <v>14.9</v>
      </c>
      <c r="L1146" s="99">
        <v>7.6</v>
      </c>
      <c r="M1146" s="99">
        <v>214.8</v>
      </c>
      <c r="N1146" s="99">
        <v>1173</v>
      </c>
      <c r="O1146" s="99">
        <v>43996</v>
      </c>
      <c r="P1146" s="99">
        <f t="shared" si="34"/>
        <v>0</v>
      </c>
      <c r="Q1146" s="99" t="b">
        <f t="shared" ca="1" si="35"/>
        <v>0</v>
      </c>
    </row>
    <row r="1147" spans="1:17" s="103" customFormat="1">
      <c r="A1147" s="95">
        <v>46124.927083333336</v>
      </c>
      <c r="B1147" s="96">
        <v>46124.927083333336</v>
      </c>
      <c r="C1147" s="99">
        <v>25.6</v>
      </c>
      <c r="D1147" s="99">
        <v>98.4</v>
      </c>
      <c r="E1147" s="99">
        <v>13.3</v>
      </c>
      <c r="F1147" s="99">
        <v>10</v>
      </c>
      <c r="G1147" s="99">
        <v>476.8</v>
      </c>
      <c r="H1147" s="99">
        <v>15.1</v>
      </c>
      <c r="I1147" s="99">
        <v>8.5</v>
      </c>
      <c r="J1147" s="99">
        <v>200</v>
      </c>
      <c r="K1147" s="99">
        <v>14.8</v>
      </c>
      <c r="L1147" s="99">
        <v>7.6</v>
      </c>
      <c r="M1147" s="99">
        <v>216.2</v>
      </c>
      <c r="N1147" s="99">
        <v>1173</v>
      </c>
      <c r="O1147" s="99">
        <v>43996</v>
      </c>
      <c r="P1147" s="99">
        <f t="shared" si="34"/>
        <v>0</v>
      </c>
      <c r="Q1147" s="99" t="b">
        <f t="shared" ca="1" si="35"/>
        <v>0</v>
      </c>
    </row>
    <row r="1148" spans="1:17" s="103" customFormat="1">
      <c r="A1148" s="95">
        <v>46124.9375</v>
      </c>
      <c r="B1148" s="96">
        <v>46124.9375</v>
      </c>
      <c r="C1148" s="99">
        <v>25.5</v>
      </c>
      <c r="D1148" s="99">
        <v>99.1</v>
      </c>
      <c r="E1148" s="99">
        <v>13.3</v>
      </c>
      <c r="F1148" s="99">
        <v>10</v>
      </c>
      <c r="G1148" s="99">
        <v>476.8</v>
      </c>
      <c r="H1148" s="99">
        <v>14.9</v>
      </c>
      <c r="I1148" s="99">
        <v>9.1</v>
      </c>
      <c r="J1148" s="99">
        <v>200</v>
      </c>
      <c r="K1148" s="99">
        <v>14.6</v>
      </c>
      <c r="L1148" s="99">
        <v>9</v>
      </c>
      <c r="M1148" s="99">
        <v>214.8</v>
      </c>
      <c r="N1148" s="99">
        <v>1173</v>
      </c>
      <c r="O1148" s="99">
        <v>43996</v>
      </c>
      <c r="P1148" s="99">
        <f t="shared" si="34"/>
        <v>0</v>
      </c>
      <c r="Q1148" s="99" t="b">
        <f t="shared" ca="1" si="35"/>
        <v>0</v>
      </c>
    </row>
    <row r="1149" spans="1:17" s="103" customFormat="1">
      <c r="A1149" s="95">
        <v>46124.947916666664</v>
      </c>
      <c r="B1149" s="96">
        <v>46124.947916666664</v>
      </c>
      <c r="C1149" s="99">
        <v>25.4</v>
      </c>
      <c r="D1149" s="99">
        <v>99.4</v>
      </c>
      <c r="E1149" s="99">
        <v>13.4</v>
      </c>
      <c r="F1149" s="99">
        <v>10.199999999999999</v>
      </c>
      <c r="G1149" s="99">
        <v>457</v>
      </c>
      <c r="H1149" s="99">
        <v>14.6</v>
      </c>
      <c r="I1149" s="99">
        <v>9.3000000000000007</v>
      </c>
      <c r="J1149" s="99">
        <v>200</v>
      </c>
      <c r="K1149" s="99">
        <v>14.3</v>
      </c>
      <c r="L1149" s="99">
        <v>9.1999999999999993</v>
      </c>
      <c r="M1149" s="99">
        <v>212.8</v>
      </c>
      <c r="N1149" s="99">
        <v>1173</v>
      </c>
      <c r="O1149" s="99">
        <v>43996</v>
      </c>
      <c r="P1149" s="99">
        <f t="shared" si="34"/>
        <v>0</v>
      </c>
      <c r="Q1149" s="99" t="b">
        <f t="shared" ca="1" si="35"/>
        <v>0</v>
      </c>
    </row>
    <row r="1150" spans="1:17" s="103" customFormat="1">
      <c r="A1150" s="95">
        <v>46124.958333333336</v>
      </c>
      <c r="B1150" s="96">
        <v>46124.958333333336</v>
      </c>
      <c r="C1150" s="99">
        <v>25.4</v>
      </c>
      <c r="D1150" s="99">
        <v>99.6</v>
      </c>
      <c r="E1150" s="99">
        <v>13.4</v>
      </c>
      <c r="F1150" s="99">
        <v>10.199999999999999</v>
      </c>
      <c r="G1150" s="99">
        <v>449.8</v>
      </c>
      <c r="H1150" s="99">
        <v>14.9</v>
      </c>
      <c r="I1150" s="99">
        <v>9</v>
      </c>
      <c r="J1150" s="99">
        <v>200</v>
      </c>
      <c r="K1150" s="99">
        <v>14.6</v>
      </c>
      <c r="L1150" s="99">
        <v>8.9</v>
      </c>
      <c r="M1150" s="99">
        <v>216.6</v>
      </c>
      <c r="N1150" s="99">
        <v>1173</v>
      </c>
      <c r="O1150" s="99">
        <v>43996</v>
      </c>
      <c r="P1150" s="99">
        <f t="shared" si="34"/>
        <v>0</v>
      </c>
      <c r="Q1150" s="99" t="b">
        <f t="shared" ca="1" si="35"/>
        <v>0</v>
      </c>
    </row>
    <row r="1151" spans="1:17" s="103" customFormat="1">
      <c r="A1151" s="95">
        <v>46124.96875</v>
      </c>
      <c r="B1151" s="96">
        <v>46124.96875</v>
      </c>
      <c r="C1151" s="99">
        <v>25.4</v>
      </c>
      <c r="D1151" s="99">
        <v>99.6</v>
      </c>
      <c r="E1151" s="99">
        <v>13.5</v>
      </c>
      <c r="F1151" s="99">
        <v>10.3</v>
      </c>
      <c r="G1151" s="99">
        <v>449.8</v>
      </c>
      <c r="H1151" s="99">
        <v>14.7</v>
      </c>
      <c r="I1151" s="99">
        <v>9.1</v>
      </c>
      <c r="J1151" s="99">
        <v>200</v>
      </c>
      <c r="K1151" s="99">
        <v>14.4</v>
      </c>
      <c r="L1151" s="99">
        <v>8.9</v>
      </c>
      <c r="M1151" s="99">
        <v>214.6</v>
      </c>
      <c r="N1151" s="99">
        <v>1173</v>
      </c>
      <c r="O1151" s="99">
        <v>43996</v>
      </c>
      <c r="P1151" s="99">
        <f t="shared" si="34"/>
        <v>0</v>
      </c>
      <c r="Q1151" s="99" t="b">
        <f t="shared" ca="1" si="35"/>
        <v>0</v>
      </c>
    </row>
    <row r="1152" spans="1:17" s="103" customFormat="1">
      <c r="A1152" s="95">
        <v>46124.979166666664</v>
      </c>
      <c r="B1152" s="96">
        <v>46124.979166666664</v>
      </c>
      <c r="C1152" s="99">
        <v>25.4</v>
      </c>
      <c r="D1152" s="99">
        <v>99.7</v>
      </c>
      <c r="E1152" s="99">
        <v>13.4</v>
      </c>
      <c r="F1152" s="99">
        <v>10</v>
      </c>
      <c r="G1152" s="99">
        <v>458.8</v>
      </c>
      <c r="H1152" s="99">
        <v>14.6</v>
      </c>
      <c r="I1152" s="99">
        <v>8.6999999999999993</v>
      </c>
      <c r="J1152" s="99">
        <v>200</v>
      </c>
      <c r="K1152" s="99">
        <v>14.3</v>
      </c>
      <c r="L1152" s="99">
        <v>8.6</v>
      </c>
      <c r="M1152" s="99">
        <v>213.8</v>
      </c>
      <c r="N1152" s="99">
        <v>1173</v>
      </c>
      <c r="O1152" s="99">
        <v>43996</v>
      </c>
      <c r="P1152" s="99">
        <f t="shared" si="34"/>
        <v>0</v>
      </c>
      <c r="Q1152" s="99" t="b">
        <f t="shared" ca="1" si="35"/>
        <v>0</v>
      </c>
    </row>
    <row r="1153" spans="1:17" s="103" customFormat="1">
      <c r="A1153" s="95">
        <v>46124.989583333336</v>
      </c>
      <c r="B1153" s="96">
        <v>46124.989583333336</v>
      </c>
      <c r="C1153" s="99">
        <v>25.3</v>
      </c>
      <c r="D1153" s="99">
        <v>100</v>
      </c>
      <c r="E1153" s="99">
        <v>13.4</v>
      </c>
      <c r="F1153" s="99">
        <v>10</v>
      </c>
      <c r="G1153" s="99">
        <v>461.5</v>
      </c>
      <c r="H1153" s="99">
        <v>14.7</v>
      </c>
      <c r="I1153" s="99">
        <v>8.6999999999999993</v>
      </c>
      <c r="J1153" s="99">
        <v>200</v>
      </c>
      <c r="K1153" s="99">
        <v>14.4</v>
      </c>
      <c r="L1153" s="99">
        <v>8.6</v>
      </c>
      <c r="M1153" s="99">
        <v>210.5</v>
      </c>
      <c r="N1153" s="99">
        <v>1173</v>
      </c>
      <c r="O1153" s="99">
        <v>43996</v>
      </c>
      <c r="P1153" s="99">
        <f t="shared" si="34"/>
        <v>0</v>
      </c>
      <c r="Q1153" s="99" t="b">
        <f t="shared" ca="1" si="35"/>
        <v>0</v>
      </c>
    </row>
    <row r="1154" spans="1:17" s="103" customFormat="1">
      <c r="A1154" s="95">
        <v>46125</v>
      </c>
      <c r="B1154" s="96">
        <v>46125</v>
      </c>
      <c r="C1154" s="99">
        <v>25.2</v>
      </c>
      <c r="D1154" s="99">
        <v>100</v>
      </c>
      <c r="E1154" s="99">
        <v>13.3</v>
      </c>
      <c r="F1154" s="99">
        <v>10.1</v>
      </c>
      <c r="G1154" s="99">
        <v>461.5</v>
      </c>
      <c r="H1154" s="99">
        <v>14.7</v>
      </c>
      <c r="I1154" s="99">
        <v>9</v>
      </c>
      <c r="J1154" s="99">
        <v>200</v>
      </c>
      <c r="K1154" s="99">
        <v>14.5</v>
      </c>
      <c r="L1154" s="99">
        <v>8.8000000000000007</v>
      </c>
      <c r="M1154" s="99">
        <v>211.5</v>
      </c>
      <c r="N1154" s="99">
        <v>1173</v>
      </c>
      <c r="O1154" s="99">
        <v>43996</v>
      </c>
      <c r="P1154" s="99">
        <f t="shared" ref="P1154:P1217" si="36">(N1154-N1153)+(O1154-O1153)</f>
        <v>0</v>
      </c>
      <c r="Q1154" s="99" t="b">
        <f t="shared" ref="Q1154:Q1217" ca="1" si="37">AND((A1154&gt;=(TODAY()-1)),A1154&lt;=TODAY())</f>
        <v>0</v>
      </c>
    </row>
    <row r="1155" spans="1:17" s="103" customFormat="1">
      <c r="A1155" s="95">
        <v>46125.010416666664</v>
      </c>
      <c r="B1155" s="96">
        <v>46125.010416666664</v>
      </c>
      <c r="C1155" s="99">
        <v>25.3</v>
      </c>
      <c r="D1155" s="99">
        <v>100</v>
      </c>
      <c r="E1155" s="99">
        <v>13.3</v>
      </c>
      <c r="F1155" s="99">
        <v>10.199999999999999</v>
      </c>
      <c r="G1155" s="99">
        <v>484.9</v>
      </c>
      <c r="H1155" s="99">
        <v>14.5</v>
      </c>
      <c r="I1155" s="99">
        <v>9.1</v>
      </c>
      <c r="J1155" s="99">
        <v>200</v>
      </c>
      <c r="K1155" s="99">
        <v>14.2</v>
      </c>
      <c r="L1155" s="99">
        <v>8.9</v>
      </c>
      <c r="M1155" s="99">
        <v>206.9</v>
      </c>
      <c r="N1155" s="99">
        <v>1173</v>
      </c>
      <c r="O1155" s="99">
        <v>43996</v>
      </c>
      <c r="P1155" s="99">
        <f t="shared" si="36"/>
        <v>0</v>
      </c>
      <c r="Q1155" s="99" t="b">
        <f t="shared" ca="1" si="37"/>
        <v>0</v>
      </c>
    </row>
    <row r="1156" spans="1:17" s="103" customFormat="1">
      <c r="A1156" s="95">
        <v>46125.020833333336</v>
      </c>
      <c r="B1156" s="96">
        <v>46125.020833333336</v>
      </c>
      <c r="C1156" s="99">
        <v>25.3</v>
      </c>
      <c r="D1156" s="99">
        <v>100</v>
      </c>
      <c r="E1156" s="99">
        <v>13.3</v>
      </c>
      <c r="F1156" s="99">
        <v>10.199999999999999</v>
      </c>
      <c r="G1156" s="99">
        <v>484.9</v>
      </c>
      <c r="H1156" s="99">
        <v>14.4</v>
      </c>
      <c r="I1156" s="99">
        <v>9.1</v>
      </c>
      <c r="J1156" s="99">
        <v>200</v>
      </c>
      <c r="K1156" s="99">
        <v>14.2</v>
      </c>
      <c r="L1156" s="99">
        <v>9</v>
      </c>
      <c r="M1156" s="99">
        <v>209.5</v>
      </c>
      <c r="N1156" s="99">
        <v>1173</v>
      </c>
      <c r="O1156" s="99">
        <v>43996</v>
      </c>
      <c r="P1156" s="99">
        <f t="shared" si="36"/>
        <v>0</v>
      </c>
      <c r="Q1156" s="99" t="b">
        <f t="shared" ca="1" si="37"/>
        <v>0</v>
      </c>
    </row>
    <row r="1157" spans="1:17" s="103" customFormat="1">
      <c r="A1157" s="95">
        <v>46125.03125</v>
      </c>
      <c r="B1157" s="96">
        <v>46125.03125</v>
      </c>
      <c r="C1157" s="99">
        <v>25.3</v>
      </c>
      <c r="D1157" s="99">
        <v>100</v>
      </c>
      <c r="E1157" s="99">
        <v>13.3</v>
      </c>
      <c r="F1157" s="99">
        <v>10.1</v>
      </c>
      <c r="G1157" s="99">
        <v>457.9</v>
      </c>
      <c r="H1157" s="99">
        <v>14.5</v>
      </c>
      <c r="I1157" s="99">
        <v>9</v>
      </c>
      <c r="J1157" s="99">
        <v>200</v>
      </c>
      <c r="K1157" s="99">
        <v>14.2</v>
      </c>
      <c r="L1157" s="99">
        <v>8.9</v>
      </c>
      <c r="M1157" s="99">
        <v>209.9</v>
      </c>
      <c r="N1157" s="99">
        <v>1173</v>
      </c>
      <c r="O1157" s="99">
        <v>43996</v>
      </c>
      <c r="P1157" s="99">
        <f t="shared" si="36"/>
        <v>0</v>
      </c>
      <c r="Q1157" s="99" t="b">
        <f t="shared" ca="1" si="37"/>
        <v>0</v>
      </c>
    </row>
    <row r="1158" spans="1:17" s="103" customFormat="1">
      <c r="A1158" s="95">
        <v>46125.041666666664</v>
      </c>
      <c r="B1158" s="96">
        <v>46125.041666666664</v>
      </c>
      <c r="C1158" s="99">
        <v>25.3</v>
      </c>
      <c r="D1158" s="99">
        <v>100</v>
      </c>
      <c r="E1158" s="99">
        <v>13.3</v>
      </c>
      <c r="F1158" s="99">
        <v>10.1</v>
      </c>
      <c r="G1158" s="99">
        <v>453.4</v>
      </c>
      <c r="H1158" s="99">
        <v>14.2</v>
      </c>
      <c r="I1158" s="99">
        <v>9.1</v>
      </c>
      <c r="J1158" s="99">
        <v>200</v>
      </c>
      <c r="K1158" s="99">
        <v>13.9</v>
      </c>
      <c r="L1158" s="99">
        <v>9</v>
      </c>
      <c r="M1158" s="99">
        <v>208.5</v>
      </c>
      <c r="N1158" s="99">
        <v>1173</v>
      </c>
      <c r="O1158" s="99">
        <v>43996</v>
      </c>
      <c r="P1158" s="99">
        <f t="shared" si="36"/>
        <v>0</v>
      </c>
      <c r="Q1158" s="99" t="b">
        <f t="shared" ca="1" si="37"/>
        <v>0</v>
      </c>
    </row>
    <row r="1159" spans="1:17" s="103" customFormat="1">
      <c r="A1159" s="95">
        <v>46125.052083333336</v>
      </c>
      <c r="B1159" s="96">
        <v>46125.052083333336</v>
      </c>
      <c r="C1159" s="99">
        <v>25.4</v>
      </c>
      <c r="D1159" s="99">
        <v>100</v>
      </c>
      <c r="E1159" s="99">
        <v>13.3</v>
      </c>
      <c r="F1159" s="99">
        <v>10.199999999999999</v>
      </c>
      <c r="G1159" s="99">
        <v>453.4</v>
      </c>
      <c r="H1159" s="99">
        <v>14.3</v>
      </c>
      <c r="I1159" s="99">
        <v>10.199999999999999</v>
      </c>
      <c r="J1159" s="99">
        <v>200</v>
      </c>
      <c r="K1159" s="99">
        <v>14</v>
      </c>
      <c r="L1159" s="99">
        <v>10.1</v>
      </c>
      <c r="M1159" s="99">
        <v>206.2</v>
      </c>
      <c r="N1159" s="99">
        <v>1173</v>
      </c>
      <c r="O1159" s="99">
        <v>43996</v>
      </c>
      <c r="P1159" s="99">
        <f t="shared" si="36"/>
        <v>0</v>
      </c>
      <c r="Q1159" s="99" t="b">
        <f t="shared" ca="1" si="37"/>
        <v>0</v>
      </c>
    </row>
    <row r="1160" spans="1:17" s="103" customFormat="1">
      <c r="A1160" s="95">
        <v>46125.0625</v>
      </c>
      <c r="B1160" s="96">
        <v>46125.0625</v>
      </c>
      <c r="C1160" s="99">
        <v>25.4</v>
      </c>
      <c r="D1160" s="99">
        <v>100</v>
      </c>
      <c r="E1160" s="99">
        <v>13.4</v>
      </c>
      <c r="F1160" s="99">
        <v>11</v>
      </c>
      <c r="G1160" s="99">
        <v>427.3</v>
      </c>
      <c r="H1160" s="99">
        <v>14.2</v>
      </c>
      <c r="I1160" s="99">
        <v>10.4</v>
      </c>
      <c r="J1160" s="99">
        <v>200</v>
      </c>
      <c r="K1160" s="99">
        <v>13.8</v>
      </c>
      <c r="L1160" s="99">
        <v>10.3</v>
      </c>
      <c r="M1160" s="99">
        <v>204</v>
      </c>
      <c r="N1160" s="99">
        <v>1173</v>
      </c>
      <c r="O1160" s="99">
        <v>43996</v>
      </c>
      <c r="P1160" s="99">
        <f t="shared" si="36"/>
        <v>0</v>
      </c>
      <c r="Q1160" s="99" t="b">
        <f t="shared" ca="1" si="37"/>
        <v>0</v>
      </c>
    </row>
    <row r="1161" spans="1:17" s="103" customFormat="1">
      <c r="A1161" s="95">
        <v>46125.072916666664</v>
      </c>
      <c r="B1161" s="96">
        <v>46125.072916666664</v>
      </c>
      <c r="C1161" s="99">
        <v>25.3</v>
      </c>
      <c r="D1161" s="99">
        <v>100</v>
      </c>
      <c r="E1161" s="99">
        <v>13.4</v>
      </c>
      <c r="F1161" s="99">
        <v>11</v>
      </c>
      <c r="G1161" s="99">
        <v>438.1</v>
      </c>
      <c r="H1161" s="99">
        <v>14</v>
      </c>
      <c r="I1161" s="99">
        <v>10.5</v>
      </c>
      <c r="J1161" s="99">
        <v>200</v>
      </c>
      <c r="K1161" s="99">
        <v>13.8</v>
      </c>
      <c r="L1161" s="99">
        <v>10.4</v>
      </c>
      <c r="M1161" s="99">
        <v>201.2</v>
      </c>
      <c r="N1161" s="99">
        <v>1173</v>
      </c>
      <c r="O1161" s="99">
        <v>43996</v>
      </c>
      <c r="P1161" s="99">
        <f t="shared" si="36"/>
        <v>0</v>
      </c>
      <c r="Q1161" s="99" t="b">
        <f t="shared" ca="1" si="37"/>
        <v>0</v>
      </c>
    </row>
    <row r="1162" spans="1:17" s="103" customFormat="1">
      <c r="A1162" s="95">
        <v>46125.083333333336</v>
      </c>
      <c r="B1162" s="96">
        <v>46125.083333333336</v>
      </c>
      <c r="C1162" s="99">
        <v>25.3</v>
      </c>
      <c r="D1162" s="99">
        <v>100</v>
      </c>
      <c r="E1162" s="99">
        <v>13.6</v>
      </c>
      <c r="F1162" s="99">
        <v>11</v>
      </c>
      <c r="G1162" s="99">
        <v>438.1</v>
      </c>
      <c r="H1162" s="99">
        <v>14.5</v>
      </c>
      <c r="I1162" s="99">
        <v>10.4</v>
      </c>
      <c r="J1162" s="99">
        <v>200</v>
      </c>
      <c r="K1162" s="99">
        <v>14.3</v>
      </c>
      <c r="L1162" s="99">
        <v>10.199999999999999</v>
      </c>
      <c r="M1162" s="99">
        <v>203</v>
      </c>
      <c r="N1162" s="99">
        <v>1173</v>
      </c>
      <c r="O1162" s="99">
        <v>43996</v>
      </c>
      <c r="P1162" s="99">
        <f t="shared" si="36"/>
        <v>0</v>
      </c>
      <c r="Q1162" s="99" t="b">
        <f t="shared" ca="1" si="37"/>
        <v>0</v>
      </c>
    </row>
    <row r="1163" spans="1:17" s="103" customFormat="1">
      <c r="A1163" s="95">
        <v>46125.09375</v>
      </c>
      <c r="B1163" s="96">
        <v>46125.09375</v>
      </c>
      <c r="C1163" s="99">
        <v>25.2</v>
      </c>
      <c r="D1163" s="99">
        <v>100</v>
      </c>
      <c r="E1163" s="99">
        <v>13.9</v>
      </c>
      <c r="F1163" s="99">
        <v>11.1</v>
      </c>
      <c r="G1163" s="99">
        <v>459.7</v>
      </c>
      <c r="H1163" s="99">
        <v>14.6</v>
      </c>
      <c r="I1163" s="99">
        <v>10.4</v>
      </c>
      <c r="J1163" s="99">
        <v>200</v>
      </c>
      <c r="K1163" s="99">
        <v>14.2</v>
      </c>
      <c r="L1163" s="99">
        <v>10.3</v>
      </c>
      <c r="M1163" s="99">
        <v>204.4</v>
      </c>
      <c r="N1163" s="99">
        <v>1173</v>
      </c>
      <c r="O1163" s="99">
        <v>43996</v>
      </c>
      <c r="P1163" s="99">
        <f t="shared" si="36"/>
        <v>0</v>
      </c>
      <c r="Q1163" s="99" t="b">
        <f t="shared" ca="1" si="37"/>
        <v>0</v>
      </c>
    </row>
    <row r="1164" spans="1:17" s="103" customFormat="1">
      <c r="A1164" s="95">
        <v>46125.104166666664</v>
      </c>
      <c r="B1164" s="96">
        <v>46125.104166666664</v>
      </c>
      <c r="C1164" s="99">
        <v>25.2</v>
      </c>
      <c r="D1164" s="99">
        <v>100</v>
      </c>
      <c r="E1164" s="99">
        <v>13.9</v>
      </c>
      <c r="F1164" s="99">
        <v>11.1</v>
      </c>
      <c r="G1164" s="99">
        <v>459.7</v>
      </c>
      <c r="H1164" s="99">
        <v>14.5</v>
      </c>
      <c r="I1164" s="99">
        <v>10.4</v>
      </c>
      <c r="J1164" s="99">
        <v>200</v>
      </c>
      <c r="K1164" s="99">
        <v>14.3</v>
      </c>
      <c r="L1164" s="99">
        <v>10.3</v>
      </c>
      <c r="M1164" s="99">
        <v>203.4</v>
      </c>
      <c r="N1164" s="99">
        <v>1173</v>
      </c>
      <c r="O1164" s="99">
        <v>43996</v>
      </c>
      <c r="P1164" s="99">
        <f t="shared" si="36"/>
        <v>0</v>
      </c>
      <c r="Q1164" s="99" t="b">
        <f t="shared" ca="1" si="37"/>
        <v>0</v>
      </c>
    </row>
    <row r="1165" spans="1:17" s="103" customFormat="1">
      <c r="A1165" s="95">
        <v>46125.114583333336</v>
      </c>
      <c r="B1165" s="96">
        <v>46125.114583333336</v>
      </c>
      <c r="C1165" s="99">
        <v>25.1</v>
      </c>
      <c r="D1165" s="99">
        <v>100</v>
      </c>
      <c r="E1165" s="99">
        <v>13.9</v>
      </c>
      <c r="F1165" s="99">
        <v>11.1</v>
      </c>
      <c r="G1165" s="99">
        <v>434.5</v>
      </c>
      <c r="H1165" s="99">
        <v>15</v>
      </c>
      <c r="I1165" s="99">
        <v>10.5</v>
      </c>
      <c r="J1165" s="99">
        <v>200</v>
      </c>
      <c r="K1165" s="99">
        <v>14.7</v>
      </c>
      <c r="L1165" s="99">
        <v>10.3</v>
      </c>
      <c r="M1165" s="99">
        <v>206.4</v>
      </c>
      <c r="N1165" s="99">
        <v>1173</v>
      </c>
      <c r="O1165" s="99">
        <v>43996</v>
      </c>
      <c r="P1165" s="99">
        <f t="shared" si="36"/>
        <v>0</v>
      </c>
      <c r="Q1165" s="99" t="b">
        <f t="shared" ca="1" si="37"/>
        <v>0</v>
      </c>
    </row>
    <row r="1166" spans="1:17" s="103" customFormat="1">
      <c r="A1166" s="95">
        <v>46125.125</v>
      </c>
      <c r="B1166" s="96">
        <v>46125.125</v>
      </c>
      <c r="C1166" s="99">
        <v>25.1</v>
      </c>
      <c r="D1166" s="99">
        <v>100</v>
      </c>
      <c r="E1166" s="99">
        <v>13.9</v>
      </c>
      <c r="F1166" s="99">
        <v>11.1</v>
      </c>
      <c r="G1166" s="99">
        <v>450.7</v>
      </c>
      <c r="H1166" s="99">
        <v>15</v>
      </c>
      <c r="I1166" s="99">
        <v>10.6</v>
      </c>
      <c r="J1166" s="99">
        <v>200</v>
      </c>
      <c r="K1166" s="99">
        <v>14.7</v>
      </c>
      <c r="L1166" s="99">
        <v>10.5</v>
      </c>
      <c r="M1166" s="99">
        <v>207.3</v>
      </c>
      <c r="N1166" s="99">
        <v>1173</v>
      </c>
      <c r="O1166" s="99">
        <v>43996</v>
      </c>
      <c r="P1166" s="99">
        <f t="shared" si="36"/>
        <v>0</v>
      </c>
      <c r="Q1166" s="99" t="b">
        <f t="shared" ca="1" si="37"/>
        <v>0</v>
      </c>
    </row>
    <row r="1167" spans="1:17" s="103" customFormat="1">
      <c r="A1167" s="95">
        <v>46125.135416666664</v>
      </c>
      <c r="B1167" s="96">
        <v>46125.135416666664</v>
      </c>
      <c r="C1167" s="99">
        <v>25.1</v>
      </c>
      <c r="D1167" s="99">
        <v>100</v>
      </c>
      <c r="E1167" s="99">
        <v>14.2</v>
      </c>
      <c r="F1167" s="99">
        <v>11.3</v>
      </c>
      <c r="G1167" s="99">
        <v>450.7</v>
      </c>
      <c r="H1167" s="99">
        <v>15.1</v>
      </c>
      <c r="I1167" s="99">
        <v>10.4</v>
      </c>
      <c r="J1167" s="99">
        <v>200</v>
      </c>
      <c r="K1167" s="99">
        <v>14.8</v>
      </c>
      <c r="L1167" s="99">
        <v>10.6</v>
      </c>
      <c r="M1167" s="99">
        <v>204.6</v>
      </c>
      <c r="N1167" s="99">
        <v>1173</v>
      </c>
      <c r="O1167" s="99">
        <v>43996</v>
      </c>
      <c r="P1167" s="99">
        <f t="shared" si="36"/>
        <v>0</v>
      </c>
      <c r="Q1167" s="99" t="b">
        <f t="shared" ca="1" si="37"/>
        <v>0</v>
      </c>
    </row>
    <row r="1168" spans="1:17" s="103" customFormat="1">
      <c r="A1168" s="95">
        <v>46125.145833333336</v>
      </c>
      <c r="B1168" s="96">
        <v>46125.145833333336</v>
      </c>
      <c r="C1168" s="99">
        <v>25</v>
      </c>
      <c r="D1168" s="99">
        <v>100</v>
      </c>
      <c r="E1168" s="99">
        <v>14.3</v>
      </c>
      <c r="F1168" s="99">
        <v>10.5</v>
      </c>
      <c r="G1168" s="99">
        <v>347.3</v>
      </c>
      <c r="H1168" s="99">
        <v>15.2</v>
      </c>
      <c r="I1168" s="99">
        <v>9.6999999999999993</v>
      </c>
      <c r="J1168" s="99">
        <v>200</v>
      </c>
      <c r="K1168" s="99">
        <v>14.9</v>
      </c>
      <c r="L1168" s="99">
        <v>9.6</v>
      </c>
      <c r="M1168" s="99">
        <v>208.3</v>
      </c>
      <c r="N1168" s="99">
        <v>1173</v>
      </c>
      <c r="O1168" s="99">
        <v>43996</v>
      </c>
      <c r="P1168" s="99">
        <f t="shared" si="36"/>
        <v>0</v>
      </c>
      <c r="Q1168" s="99" t="b">
        <f t="shared" ca="1" si="37"/>
        <v>0</v>
      </c>
    </row>
    <row r="1169" spans="1:17" s="103" customFormat="1">
      <c r="A1169" s="95">
        <v>46125.15625</v>
      </c>
      <c r="B1169" s="96">
        <v>46125.15625</v>
      </c>
      <c r="C1169" s="99">
        <v>25</v>
      </c>
      <c r="D1169" s="99">
        <v>100</v>
      </c>
      <c r="E1169" s="99">
        <v>14.3</v>
      </c>
      <c r="F1169" s="99">
        <v>10.5</v>
      </c>
      <c r="G1169" s="99">
        <v>412</v>
      </c>
      <c r="H1169" s="99">
        <v>15.2</v>
      </c>
      <c r="I1169" s="99">
        <v>9.1</v>
      </c>
      <c r="J1169" s="99">
        <v>200</v>
      </c>
      <c r="K1169" s="99">
        <v>14.9</v>
      </c>
      <c r="L1169" s="99">
        <v>9</v>
      </c>
      <c r="M1169" s="99">
        <v>210.5</v>
      </c>
      <c r="N1169" s="99">
        <v>1173</v>
      </c>
      <c r="O1169" s="99">
        <v>43996</v>
      </c>
      <c r="P1169" s="99">
        <f t="shared" si="36"/>
        <v>0</v>
      </c>
      <c r="Q1169" s="99" t="b">
        <f t="shared" ca="1" si="37"/>
        <v>0</v>
      </c>
    </row>
    <row r="1170" spans="1:17" s="103" customFormat="1">
      <c r="A1170" s="95">
        <v>46125.166666666664</v>
      </c>
      <c r="B1170" s="96">
        <v>46125.166666666664</v>
      </c>
      <c r="C1170" s="99">
        <v>25</v>
      </c>
      <c r="D1170" s="99">
        <v>100</v>
      </c>
      <c r="E1170" s="99">
        <v>13.8</v>
      </c>
      <c r="F1170" s="99">
        <v>10.199999999999999</v>
      </c>
      <c r="G1170" s="99">
        <v>412</v>
      </c>
      <c r="H1170" s="99">
        <v>15</v>
      </c>
      <c r="I1170" s="99">
        <v>9</v>
      </c>
      <c r="J1170" s="99">
        <v>200</v>
      </c>
      <c r="K1170" s="99">
        <v>14.7</v>
      </c>
      <c r="L1170" s="99">
        <v>9</v>
      </c>
      <c r="M1170" s="99">
        <v>208.1</v>
      </c>
      <c r="N1170" s="99">
        <v>1173</v>
      </c>
      <c r="O1170" s="99">
        <v>43996</v>
      </c>
      <c r="P1170" s="99">
        <f t="shared" si="36"/>
        <v>0</v>
      </c>
      <c r="Q1170" s="99" t="b">
        <f t="shared" ca="1" si="37"/>
        <v>0</v>
      </c>
    </row>
    <row r="1171" spans="1:17" s="103" customFormat="1">
      <c r="A1171" s="95">
        <v>46125.177083333336</v>
      </c>
      <c r="B1171" s="96">
        <v>46125.177083333336</v>
      </c>
      <c r="C1171" s="99">
        <v>25</v>
      </c>
      <c r="D1171" s="99">
        <v>100</v>
      </c>
      <c r="E1171" s="99">
        <v>13.8</v>
      </c>
      <c r="F1171" s="99">
        <v>10.199999999999999</v>
      </c>
      <c r="G1171" s="99">
        <v>475.9</v>
      </c>
      <c r="H1171" s="99">
        <v>14.6</v>
      </c>
      <c r="I1171" s="99">
        <v>8.9</v>
      </c>
      <c r="J1171" s="99">
        <v>200</v>
      </c>
      <c r="K1171" s="99">
        <v>14.3</v>
      </c>
      <c r="L1171" s="99">
        <v>8.8000000000000007</v>
      </c>
      <c r="M1171" s="99">
        <v>206.2</v>
      </c>
      <c r="N1171" s="99">
        <v>1173</v>
      </c>
      <c r="O1171" s="99">
        <v>43996</v>
      </c>
      <c r="P1171" s="99">
        <f t="shared" si="36"/>
        <v>0</v>
      </c>
      <c r="Q1171" s="99" t="b">
        <f t="shared" ca="1" si="37"/>
        <v>0</v>
      </c>
    </row>
    <row r="1172" spans="1:17" s="103" customFormat="1">
      <c r="A1172" s="95">
        <v>46125.1875</v>
      </c>
      <c r="B1172" s="96">
        <v>46125.1875</v>
      </c>
      <c r="C1172" s="99">
        <v>25</v>
      </c>
      <c r="D1172" s="99">
        <v>100</v>
      </c>
      <c r="E1172" s="99">
        <v>13.5</v>
      </c>
      <c r="F1172" s="99">
        <v>10</v>
      </c>
      <c r="G1172" s="99">
        <v>475.9</v>
      </c>
      <c r="H1172" s="99">
        <v>14.6</v>
      </c>
      <c r="I1172" s="99">
        <v>8.8000000000000007</v>
      </c>
      <c r="J1172" s="99">
        <v>200</v>
      </c>
      <c r="K1172" s="99">
        <v>14.3</v>
      </c>
      <c r="L1172" s="99">
        <v>8.6999999999999993</v>
      </c>
      <c r="M1172" s="99">
        <v>204.4</v>
      </c>
      <c r="N1172" s="99">
        <v>1173</v>
      </c>
      <c r="O1172" s="99">
        <v>43996</v>
      </c>
      <c r="P1172" s="99">
        <f t="shared" si="36"/>
        <v>0</v>
      </c>
      <c r="Q1172" s="99" t="b">
        <f t="shared" ca="1" si="37"/>
        <v>0</v>
      </c>
    </row>
    <row r="1173" spans="1:17" s="103" customFormat="1">
      <c r="A1173" s="95">
        <v>46125.197916666664</v>
      </c>
      <c r="B1173" s="96">
        <v>46125.197916666664</v>
      </c>
      <c r="C1173" s="99">
        <v>25</v>
      </c>
      <c r="D1173" s="99">
        <v>100</v>
      </c>
      <c r="E1173" s="99">
        <v>13.2</v>
      </c>
      <c r="F1173" s="99">
        <v>10.1</v>
      </c>
      <c r="G1173" s="99">
        <v>454.3</v>
      </c>
      <c r="H1173" s="99">
        <v>14.4</v>
      </c>
      <c r="I1173" s="99">
        <v>8.6999999999999993</v>
      </c>
      <c r="J1173" s="99">
        <v>200</v>
      </c>
      <c r="K1173" s="99">
        <v>14</v>
      </c>
      <c r="L1173" s="99">
        <v>8.6</v>
      </c>
      <c r="M1173" s="99">
        <v>206</v>
      </c>
      <c r="N1173" s="99">
        <v>1173</v>
      </c>
      <c r="O1173" s="99">
        <v>43996</v>
      </c>
      <c r="P1173" s="99">
        <f t="shared" si="36"/>
        <v>0</v>
      </c>
      <c r="Q1173" s="99" t="b">
        <f t="shared" ca="1" si="37"/>
        <v>0</v>
      </c>
    </row>
    <row r="1174" spans="1:17" s="103" customFormat="1">
      <c r="A1174" s="95">
        <v>46125.208333333336</v>
      </c>
      <c r="B1174" s="96">
        <v>46125.208333333336</v>
      </c>
      <c r="C1174" s="99">
        <v>25</v>
      </c>
      <c r="D1174" s="99">
        <v>100</v>
      </c>
      <c r="E1174" s="99">
        <v>13.2</v>
      </c>
      <c r="F1174" s="99">
        <v>10.1</v>
      </c>
      <c r="G1174" s="99">
        <v>448</v>
      </c>
      <c r="H1174" s="99">
        <v>14</v>
      </c>
      <c r="I1174" s="99">
        <v>9</v>
      </c>
      <c r="J1174" s="99">
        <v>200</v>
      </c>
      <c r="K1174" s="99">
        <v>13.7</v>
      </c>
      <c r="L1174" s="99">
        <v>8.9</v>
      </c>
      <c r="M1174" s="99">
        <v>204.8</v>
      </c>
      <c r="N1174" s="99">
        <v>1173</v>
      </c>
      <c r="O1174" s="99">
        <v>43996</v>
      </c>
      <c r="P1174" s="99">
        <f t="shared" si="36"/>
        <v>0</v>
      </c>
      <c r="Q1174" s="99" t="b">
        <f t="shared" ca="1" si="37"/>
        <v>0</v>
      </c>
    </row>
    <row r="1175" spans="1:17" s="103" customFormat="1">
      <c r="A1175" s="95">
        <v>46125.21875</v>
      </c>
      <c r="B1175" s="96">
        <v>46125.21875</v>
      </c>
      <c r="C1175" s="99">
        <v>25</v>
      </c>
      <c r="D1175" s="99">
        <v>100</v>
      </c>
      <c r="E1175" s="99">
        <v>13.2</v>
      </c>
      <c r="F1175" s="99">
        <v>10.199999999999999</v>
      </c>
      <c r="G1175" s="99">
        <v>448</v>
      </c>
      <c r="H1175" s="99">
        <v>14</v>
      </c>
      <c r="I1175" s="99">
        <v>9</v>
      </c>
      <c r="J1175" s="99">
        <v>200</v>
      </c>
      <c r="K1175" s="99">
        <v>13.7</v>
      </c>
      <c r="L1175" s="99">
        <v>8.9</v>
      </c>
      <c r="M1175" s="99">
        <v>207.9</v>
      </c>
      <c r="N1175" s="99">
        <v>1173</v>
      </c>
      <c r="O1175" s="99">
        <v>43996</v>
      </c>
      <c r="P1175" s="99">
        <f t="shared" si="36"/>
        <v>0</v>
      </c>
      <c r="Q1175" s="99" t="b">
        <f t="shared" ca="1" si="37"/>
        <v>0</v>
      </c>
    </row>
    <row r="1176" spans="1:17" s="103" customFormat="1">
      <c r="A1176" s="95">
        <v>46125.229166666664</v>
      </c>
      <c r="B1176" s="96">
        <v>46125.229166666664</v>
      </c>
      <c r="C1176" s="99">
        <v>25</v>
      </c>
      <c r="D1176" s="99">
        <v>100</v>
      </c>
      <c r="E1176" s="99">
        <v>13.1</v>
      </c>
      <c r="F1176" s="99">
        <v>10</v>
      </c>
      <c r="G1176" s="99">
        <v>461.5</v>
      </c>
      <c r="H1176" s="99">
        <v>14.1</v>
      </c>
      <c r="I1176" s="99">
        <v>9</v>
      </c>
      <c r="J1176" s="99">
        <v>200</v>
      </c>
      <c r="K1176" s="99">
        <v>13.7</v>
      </c>
      <c r="L1176" s="99">
        <v>8.9</v>
      </c>
      <c r="M1176" s="99">
        <v>215.6</v>
      </c>
      <c r="N1176" s="99">
        <v>1173</v>
      </c>
      <c r="O1176" s="99">
        <v>43996</v>
      </c>
      <c r="P1176" s="99">
        <f t="shared" si="36"/>
        <v>0</v>
      </c>
      <c r="Q1176" s="99" t="b">
        <f t="shared" ca="1" si="37"/>
        <v>0</v>
      </c>
    </row>
    <row r="1177" spans="1:17" s="103" customFormat="1">
      <c r="A1177" s="95">
        <v>46125.239583333336</v>
      </c>
      <c r="B1177" s="96">
        <v>46125.239583333336</v>
      </c>
      <c r="C1177" s="99">
        <v>24.9</v>
      </c>
      <c r="D1177" s="99">
        <v>100</v>
      </c>
      <c r="E1177" s="99">
        <v>13.1</v>
      </c>
      <c r="F1177" s="99">
        <v>10</v>
      </c>
      <c r="G1177" s="99">
        <v>451.6</v>
      </c>
      <c r="H1177" s="99">
        <v>14.1</v>
      </c>
      <c r="I1177" s="99">
        <v>8.9</v>
      </c>
      <c r="J1177" s="99">
        <v>200</v>
      </c>
      <c r="K1177" s="99">
        <v>13.8</v>
      </c>
      <c r="L1177" s="99">
        <v>8.9</v>
      </c>
      <c r="M1177" s="99">
        <v>210.3</v>
      </c>
      <c r="N1177" s="99">
        <v>1173</v>
      </c>
      <c r="O1177" s="99">
        <v>43996</v>
      </c>
      <c r="P1177" s="99">
        <f t="shared" si="36"/>
        <v>0</v>
      </c>
      <c r="Q1177" s="99" t="b">
        <f t="shared" ca="1" si="37"/>
        <v>0</v>
      </c>
    </row>
    <row r="1178" spans="1:17" s="103" customFormat="1">
      <c r="A1178" s="95">
        <v>46125.25</v>
      </c>
      <c r="B1178" s="96">
        <v>46125.25</v>
      </c>
      <c r="C1178" s="99">
        <v>24.9</v>
      </c>
      <c r="D1178" s="99">
        <v>100</v>
      </c>
      <c r="E1178" s="99">
        <v>13.1</v>
      </c>
      <c r="F1178" s="99">
        <v>10.1</v>
      </c>
      <c r="G1178" s="99">
        <v>451.6</v>
      </c>
      <c r="H1178" s="99">
        <v>14.5</v>
      </c>
      <c r="I1178" s="99">
        <v>9.1999999999999993</v>
      </c>
      <c r="J1178" s="99">
        <v>200</v>
      </c>
      <c r="K1178" s="99">
        <v>14.2</v>
      </c>
      <c r="L1178" s="99">
        <v>9.1</v>
      </c>
      <c r="M1178" s="99">
        <v>219.1</v>
      </c>
      <c r="N1178" s="99">
        <v>1173</v>
      </c>
      <c r="O1178" s="99">
        <v>43996</v>
      </c>
      <c r="P1178" s="99">
        <f t="shared" si="36"/>
        <v>0</v>
      </c>
      <c r="Q1178" s="99" t="b">
        <f t="shared" ca="1" si="37"/>
        <v>0</v>
      </c>
    </row>
    <row r="1179" spans="1:17" s="103" customFormat="1">
      <c r="A1179" s="95">
        <v>46125.260416666664</v>
      </c>
      <c r="B1179" s="96">
        <v>46125.260416666664</v>
      </c>
      <c r="C1179" s="99">
        <v>24.9</v>
      </c>
      <c r="D1179" s="99">
        <v>100</v>
      </c>
      <c r="E1179" s="99">
        <v>13.1</v>
      </c>
      <c r="F1179" s="99">
        <v>10.1</v>
      </c>
      <c r="G1179" s="99">
        <v>460.6</v>
      </c>
      <c r="H1179" s="99">
        <v>14.5</v>
      </c>
      <c r="I1179" s="99">
        <v>9.3000000000000007</v>
      </c>
      <c r="J1179" s="99">
        <v>200</v>
      </c>
      <c r="K1179" s="99">
        <v>14.2</v>
      </c>
      <c r="L1179" s="99">
        <v>9.1999999999999993</v>
      </c>
      <c r="M1179" s="99">
        <v>219.5</v>
      </c>
      <c r="N1179" s="99">
        <v>1173.8</v>
      </c>
      <c r="O1179" s="99">
        <v>43996.2</v>
      </c>
      <c r="P1179" s="99">
        <f t="shared" si="36"/>
        <v>0.99999999999704414</v>
      </c>
      <c r="Q1179" s="99" t="b">
        <f t="shared" ca="1" si="37"/>
        <v>0</v>
      </c>
    </row>
    <row r="1180" spans="1:17" s="103" customFormat="1">
      <c r="A1180" s="95">
        <v>46125.270833333336</v>
      </c>
      <c r="B1180" s="96">
        <v>46125.270833333336</v>
      </c>
      <c r="C1180" s="99">
        <v>25</v>
      </c>
      <c r="D1180" s="99">
        <v>100</v>
      </c>
      <c r="E1180" s="99">
        <v>13.7</v>
      </c>
      <c r="F1180" s="99">
        <v>10.199999999999999</v>
      </c>
      <c r="G1180" s="99">
        <v>460.6</v>
      </c>
      <c r="H1180" s="99">
        <v>15.3</v>
      </c>
      <c r="I1180" s="99">
        <v>9</v>
      </c>
      <c r="J1180" s="99">
        <v>200</v>
      </c>
      <c r="K1180" s="99">
        <v>15</v>
      </c>
      <c r="L1180" s="99">
        <v>8.9</v>
      </c>
      <c r="M1180" s="99">
        <v>217</v>
      </c>
      <c r="N1180" s="99">
        <v>1174.5</v>
      </c>
      <c r="O1180" s="99">
        <v>43996.5</v>
      </c>
      <c r="P1180" s="99">
        <f t="shared" si="36"/>
        <v>1.0000000000029559</v>
      </c>
      <c r="Q1180" s="99" t="b">
        <f t="shared" ca="1" si="37"/>
        <v>0</v>
      </c>
    </row>
    <row r="1181" spans="1:17" s="103" customFormat="1">
      <c r="A1181" s="95">
        <v>46125.28125</v>
      </c>
      <c r="B1181" s="96">
        <v>46125.28125</v>
      </c>
      <c r="C1181" s="99">
        <v>25</v>
      </c>
      <c r="D1181" s="99">
        <v>100</v>
      </c>
      <c r="E1181" s="99">
        <v>13.9</v>
      </c>
      <c r="F1181" s="99">
        <v>10.199999999999999</v>
      </c>
      <c r="G1181" s="99">
        <v>438.1</v>
      </c>
      <c r="H1181" s="99">
        <v>15.4</v>
      </c>
      <c r="I1181" s="99">
        <v>9</v>
      </c>
      <c r="J1181" s="99">
        <v>200</v>
      </c>
      <c r="K1181" s="99">
        <v>15.1</v>
      </c>
      <c r="L1181" s="99">
        <v>8.9</v>
      </c>
      <c r="M1181" s="99">
        <v>215</v>
      </c>
      <c r="N1181" s="99">
        <v>1175.2</v>
      </c>
      <c r="O1181" s="99">
        <v>43996.800000000003</v>
      </c>
      <c r="P1181" s="99">
        <f t="shared" si="36"/>
        <v>1.0000000000029559</v>
      </c>
      <c r="Q1181" s="99" t="b">
        <f t="shared" ca="1" si="37"/>
        <v>0</v>
      </c>
    </row>
    <row r="1182" spans="1:17" s="103" customFormat="1">
      <c r="A1182" s="95">
        <v>46125.291666666664</v>
      </c>
      <c r="B1182" s="96">
        <v>46125.291666666664</v>
      </c>
      <c r="C1182" s="99">
        <v>25</v>
      </c>
      <c r="D1182" s="99">
        <v>100</v>
      </c>
      <c r="E1182" s="99">
        <v>13.9</v>
      </c>
      <c r="F1182" s="99">
        <v>10.199999999999999</v>
      </c>
      <c r="G1182" s="99">
        <v>442.6</v>
      </c>
      <c r="H1182" s="99">
        <v>15.3</v>
      </c>
      <c r="I1182" s="99">
        <v>9.4</v>
      </c>
      <c r="J1182" s="99">
        <v>200</v>
      </c>
      <c r="K1182" s="99">
        <v>15.1</v>
      </c>
      <c r="L1182" s="99">
        <v>9.3000000000000007</v>
      </c>
      <c r="M1182" s="99">
        <v>220.7</v>
      </c>
      <c r="N1182" s="99">
        <v>1176</v>
      </c>
      <c r="O1182" s="99">
        <v>43997</v>
      </c>
      <c r="P1182" s="99">
        <f t="shared" si="36"/>
        <v>0.99999999999704414</v>
      </c>
      <c r="Q1182" s="99" t="b">
        <f t="shared" ca="1" si="37"/>
        <v>0</v>
      </c>
    </row>
    <row r="1183" spans="1:17" s="103" customFormat="1">
      <c r="A1183" s="95">
        <v>46125.302083333336</v>
      </c>
      <c r="B1183" s="96">
        <v>46125.302083333336</v>
      </c>
      <c r="C1183" s="99">
        <v>23.7</v>
      </c>
      <c r="D1183" s="99">
        <v>100</v>
      </c>
      <c r="E1183" s="99">
        <v>14</v>
      </c>
      <c r="F1183" s="99">
        <v>10.199999999999999</v>
      </c>
      <c r="G1183" s="99">
        <v>442.6</v>
      </c>
      <c r="H1183" s="99">
        <v>15</v>
      </c>
      <c r="I1183" s="99">
        <v>9.4</v>
      </c>
      <c r="J1183" s="99">
        <v>200</v>
      </c>
      <c r="K1183" s="99">
        <v>15.2</v>
      </c>
      <c r="L1183" s="99">
        <v>9.3000000000000007</v>
      </c>
      <c r="M1183" s="99">
        <v>219.1</v>
      </c>
      <c r="N1183" s="99">
        <v>1190.2</v>
      </c>
      <c r="O1183" s="99">
        <v>44007.8</v>
      </c>
      <c r="P1183" s="99">
        <f t="shared" si="36"/>
        <v>25.000000000002956</v>
      </c>
      <c r="Q1183" s="99" t="b">
        <f t="shared" ca="1" si="37"/>
        <v>0</v>
      </c>
    </row>
    <row r="1184" spans="1:17" s="103" customFormat="1">
      <c r="A1184" s="95">
        <v>46125.3125</v>
      </c>
      <c r="B1184" s="96">
        <v>46125.3125</v>
      </c>
      <c r="C1184" s="99">
        <v>24.1</v>
      </c>
      <c r="D1184" s="99">
        <v>99.3</v>
      </c>
      <c r="E1184" s="99">
        <v>13.9</v>
      </c>
      <c r="F1184" s="99">
        <v>9</v>
      </c>
      <c r="G1184" s="99">
        <v>462.4</v>
      </c>
      <c r="H1184" s="99">
        <v>15.8</v>
      </c>
      <c r="I1184" s="99">
        <v>8.5</v>
      </c>
      <c r="J1184" s="99">
        <v>200</v>
      </c>
      <c r="K1184" s="99">
        <v>15.5</v>
      </c>
      <c r="L1184" s="99">
        <v>8.6</v>
      </c>
      <c r="M1184" s="99">
        <v>254.9</v>
      </c>
      <c r="N1184" s="99">
        <v>1204.5</v>
      </c>
      <c r="O1184" s="99">
        <v>44018.5</v>
      </c>
      <c r="P1184" s="99">
        <f t="shared" si="36"/>
        <v>24.999999999997044</v>
      </c>
      <c r="Q1184" s="99" t="b">
        <f t="shared" ca="1" si="37"/>
        <v>0</v>
      </c>
    </row>
    <row r="1185" spans="1:17" s="103" customFormat="1">
      <c r="A1185" s="95">
        <v>46125.322916666664</v>
      </c>
      <c r="B1185" s="96">
        <v>46125.322916666664</v>
      </c>
      <c r="C1185" s="99">
        <v>24.1</v>
      </c>
      <c r="D1185" s="99">
        <v>98.5</v>
      </c>
      <c r="E1185" s="99">
        <v>13.9</v>
      </c>
      <c r="F1185" s="99">
        <v>9</v>
      </c>
      <c r="G1185" s="99">
        <v>463.3</v>
      </c>
      <c r="H1185" s="99">
        <v>15.7</v>
      </c>
      <c r="I1185" s="99">
        <v>8.3000000000000007</v>
      </c>
      <c r="J1185" s="99">
        <v>200</v>
      </c>
      <c r="K1185" s="99">
        <v>15.4</v>
      </c>
      <c r="L1185" s="99">
        <v>8.3000000000000007</v>
      </c>
      <c r="M1185" s="99">
        <v>258.10000000000002</v>
      </c>
      <c r="N1185" s="99">
        <v>1218.8</v>
      </c>
      <c r="O1185" s="99">
        <v>44029.2</v>
      </c>
      <c r="P1185" s="99">
        <f t="shared" si="36"/>
        <v>24.999999999997044</v>
      </c>
      <c r="Q1185" s="99" t="b">
        <f t="shared" ca="1" si="37"/>
        <v>0</v>
      </c>
    </row>
    <row r="1186" spans="1:17" s="103" customFormat="1">
      <c r="A1186" s="95">
        <v>46125.333333333336</v>
      </c>
      <c r="B1186" s="96">
        <v>46125.333333333336</v>
      </c>
      <c r="C1186" s="99">
        <v>25</v>
      </c>
      <c r="D1186" s="99">
        <v>99.9</v>
      </c>
      <c r="E1186" s="99">
        <v>14</v>
      </c>
      <c r="F1186" s="99">
        <v>9</v>
      </c>
      <c r="G1186" s="99">
        <v>463.3</v>
      </c>
      <c r="H1186" s="99">
        <v>15.3</v>
      </c>
      <c r="I1186" s="99">
        <v>8.9</v>
      </c>
      <c r="J1186" s="99">
        <v>200</v>
      </c>
      <c r="K1186" s="99">
        <v>15.1</v>
      </c>
      <c r="L1186" s="99">
        <v>8.6</v>
      </c>
      <c r="M1186" s="99">
        <v>248.4</v>
      </c>
      <c r="N1186" s="99">
        <v>1233</v>
      </c>
      <c r="O1186" s="99">
        <v>44040</v>
      </c>
      <c r="P1186" s="99">
        <f t="shared" si="36"/>
        <v>25.000000000002956</v>
      </c>
      <c r="Q1186" s="99" t="b">
        <f t="shared" ca="1" si="37"/>
        <v>0</v>
      </c>
    </row>
    <row r="1187" spans="1:17" s="103" customFormat="1">
      <c r="A1187" s="95">
        <v>46125.34375</v>
      </c>
      <c r="B1187" s="96">
        <v>46125.34375</v>
      </c>
      <c r="C1187" s="99">
        <v>26.5</v>
      </c>
      <c r="D1187" s="99">
        <v>97.8</v>
      </c>
      <c r="E1187" s="99">
        <v>14</v>
      </c>
      <c r="F1187" s="99">
        <v>9</v>
      </c>
      <c r="G1187" s="99">
        <v>498.4</v>
      </c>
      <c r="H1187" s="99">
        <v>14.2</v>
      </c>
      <c r="I1187" s="99">
        <v>8.8000000000000007</v>
      </c>
      <c r="J1187" s="99">
        <v>200</v>
      </c>
      <c r="K1187" s="99">
        <v>14.9</v>
      </c>
      <c r="L1187" s="99">
        <v>8.4</v>
      </c>
      <c r="M1187" s="99">
        <v>243.1</v>
      </c>
      <c r="N1187" s="99">
        <v>1260.8</v>
      </c>
      <c r="O1187" s="99">
        <v>44060.5</v>
      </c>
      <c r="P1187" s="99">
        <f t="shared" si="36"/>
        <v>48.299999999999955</v>
      </c>
      <c r="Q1187" s="99" t="b">
        <f t="shared" ca="1" si="37"/>
        <v>0</v>
      </c>
    </row>
    <row r="1188" spans="1:17" s="103" customFormat="1">
      <c r="A1188" s="95">
        <v>46125.354166666664</v>
      </c>
      <c r="B1188" s="96">
        <v>46125.354166666664</v>
      </c>
      <c r="C1188" s="99">
        <v>26.8</v>
      </c>
      <c r="D1188" s="99">
        <v>96.2</v>
      </c>
      <c r="E1188" s="99">
        <v>13.9</v>
      </c>
      <c r="F1188" s="99">
        <v>9</v>
      </c>
      <c r="G1188" s="99">
        <v>498.4</v>
      </c>
      <c r="H1188" s="99">
        <v>15.3</v>
      </c>
      <c r="I1188" s="99">
        <v>9</v>
      </c>
      <c r="J1188" s="99">
        <v>182</v>
      </c>
      <c r="K1188" s="99">
        <v>15</v>
      </c>
      <c r="L1188" s="99">
        <v>8.1999999999999993</v>
      </c>
      <c r="M1188" s="99">
        <v>280.89999999999998</v>
      </c>
      <c r="N1188" s="99">
        <v>1288.5</v>
      </c>
      <c r="O1188" s="99">
        <v>44081</v>
      </c>
      <c r="P1188" s="99">
        <f t="shared" si="36"/>
        <v>48.200000000000045</v>
      </c>
      <c r="Q1188" s="99" t="b">
        <f t="shared" ca="1" si="37"/>
        <v>0</v>
      </c>
    </row>
    <row r="1189" spans="1:17" s="103" customFormat="1">
      <c r="A1189" s="95">
        <v>46125.364583333336</v>
      </c>
      <c r="B1189" s="96">
        <v>46125.364583333336</v>
      </c>
      <c r="C1189" s="99">
        <v>27.2</v>
      </c>
      <c r="D1189" s="99">
        <v>93.3</v>
      </c>
      <c r="E1189" s="99">
        <v>14</v>
      </c>
      <c r="F1189" s="99">
        <v>7.8</v>
      </c>
      <c r="G1189" s="99">
        <v>492.1</v>
      </c>
      <c r="H1189" s="99">
        <v>15</v>
      </c>
      <c r="I1189" s="99">
        <v>7.9</v>
      </c>
      <c r="J1189" s="99">
        <v>173.3</v>
      </c>
      <c r="K1189" s="99">
        <v>14.7</v>
      </c>
      <c r="L1189" s="99">
        <v>7.7</v>
      </c>
      <c r="M1189" s="99">
        <v>268.10000000000002</v>
      </c>
      <c r="N1189" s="99">
        <v>1316.2</v>
      </c>
      <c r="O1189" s="99">
        <v>44101.5</v>
      </c>
      <c r="P1189" s="99">
        <f t="shared" si="36"/>
        <v>48.200000000000045</v>
      </c>
      <c r="Q1189" s="99" t="b">
        <f t="shared" ca="1" si="37"/>
        <v>0</v>
      </c>
    </row>
    <row r="1190" spans="1:17" s="103" customFormat="1">
      <c r="A1190" s="95">
        <v>46125.375</v>
      </c>
      <c r="B1190" s="96">
        <v>46125.375</v>
      </c>
      <c r="C1190" s="99">
        <v>27.4</v>
      </c>
      <c r="D1190" s="99">
        <v>89</v>
      </c>
      <c r="E1190" s="99">
        <v>13.9</v>
      </c>
      <c r="F1190" s="99">
        <v>7.4</v>
      </c>
      <c r="G1190" s="99">
        <v>504.7</v>
      </c>
      <c r="H1190" s="99">
        <v>14.7</v>
      </c>
      <c r="I1190" s="99">
        <v>8.1</v>
      </c>
      <c r="J1190" s="99">
        <v>170.6</v>
      </c>
      <c r="K1190" s="99">
        <v>14.3</v>
      </c>
      <c r="L1190" s="99">
        <v>7.8</v>
      </c>
      <c r="M1190" s="99">
        <v>276</v>
      </c>
      <c r="N1190" s="99">
        <v>1344</v>
      </c>
      <c r="O1190" s="99">
        <v>44122</v>
      </c>
      <c r="P1190" s="99">
        <f t="shared" si="36"/>
        <v>48.299999999999955</v>
      </c>
      <c r="Q1190" s="99" t="b">
        <f t="shared" ca="1" si="37"/>
        <v>0</v>
      </c>
    </row>
    <row r="1191" spans="1:17" s="103" customFormat="1">
      <c r="A1191" s="95">
        <v>46125.385416666664</v>
      </c>
      <c r="B1191" s="96">
        <v>46125.385416666664</v>
      </c>
      <c r="C1191" s="99">
        <v>27.7</v>
      </c>
      <c r="D1191" s="99">
        <v>91.1</v>
      </c>
      <c r="E1191" s="99">
        <v>13.9</v>
      </c>
      <c r="F1191" s="99">
        <v>8</v>
      </c>
      <c r="G1191" s="99">
        <v>504.7</v>
      </c>
      <c r="H1191" s="99">
        <v>14.6</v>
      </c>
      <c r="I1191" s="99">
        <v>8.3000000000000007</v>
      </c>
      <c r="J1191" s="99">
        <v>180.2</v>
      </c>
      <c r="K1191" s="99">
        <v>14.3</v>
      </c>
      <c r="L1191" s="99">
        <v>7.8</v>
      </c>
      <c r="M1191" s="99">
        <v>282.7</v>
      </c>
      <c r="N1191" s="99">
        <v>1371</v>
      </c>
      <c r="O1191" s="99">
        <v>44141.8</v>
      </c>
      <c r="P1191" s="99">
        <f t="shared" si="36"/>
        <v>46.80000000000291</v>
      </c>
      <c r="Q1191" s="99" t="b">
        <f t="shared" ca="1" si="37"/>
        <v>0</v>
      </c>
    </row>
    <row r="1192" spans="1:17" s="103" customFormat="1">
      <c r="A1192" s="95">
        <v>46125.395833333336</v>
      </c>
      <c r="B1192" s="96">
        <v>46125.395833333336</v>
      </c>
      <c r="C1192" s="99">
        <v>28</v>
      </c>
      <c r="D1192" s="99">
        <v>88.8</v>
      </c>
      <c r="E1192" s="99">
        <v>13.9</v>
      </c>
      <c r="F1192" s="99">
        <v>8</v>
      </c>
      <c r="G1192" s="99">
        <v>513.70000000000005</v>
      </c>
      <c r="H1192" s="99">
        <v>14.6</v>
      </c>
      <c r="I1192" s="99">
        <v>8.5</v>
      </c>
      <c r="J1192" s="99">
        <v>182.3</v>
      </c>
      <c r="K1192" s="99">
        <v>14.3</v>
      </c>
      <c r="L1192" s="99">
        <v>8</v>
      </c>
      <c r="M1192" s="99">
        <v>282.89999999999998</v>
      </c>
      <c r="N1192" s="99">
        <v>1398</v>
      </c>
      <c r="O1192" s="99">
        <v>44161.5</v>
      </c>
      <c r="P1192" s="99">
        <f t="shared" si="36"/>
        <v>46.69999999999709</v>
      </c>
      <c r="Q1192" s="99" t="b">
        <f t="shared" ca="1" si="37"/>
        <v>0</v>
      </c>
    </row>
    <row r="1193" spans="1:17" s="103" customFormat="1">
      <c r="A1193" s="95">
        <v>46125.40625</v>
      </c>
      <c r="B1193" s="96">
        <v>46125.40625</v>
      </c>
      <c r="C1193" s="99">
        <v>28.1</v>
      </c>
      <c r="D1193" s="99">
        <v>89.5</v>
      </c>
      <c r="E1193" s="99">
        <v>14.1</v>
      </c>
      <c r="F1193" s="99">
        <v>8.4</v>
      </c>
      <c r="G1193" s="99">
        <v>513.70000000000005</v>
      </c>
      <c r="H1193" s="99">
        <v>14.6</v>
      </c>
      <c r="I1193" s="99">
        <v>8.6999999999999993</v>
      </c>
      <c r="J1193" s="99">
        <v>180.8</v>
      </c>
      <c r="K1193" s="99">
        <v>14.3</v>
      </c>
      <c r="L1193" s="99">
        <v>8.1</v>
      </c>
      <c r="M1193" s="99">
        <v>284.8</v>
      </c>
      <c r="N1193" s="99">
        <v>1425</v>
      </c>
      <c r="O1193" s="99">
        <v>44181.2</v>
      </c>
      <c r="P1193" s="99">
        <f t="shared" si="36"/>
        <v>46.69999999999709</v>
      </c>
      <c r="Q1193" s="99" t="b">
        <f t="shared" ca="1" si="37"/>
        <v>0</v>
      </c>
    </row>
    <row r="1194" spans="1:17" s="103" customFormat="1">
      <c r="A1194" s="95">
        <v>46125.416666666664</v>
      </c>
      <c r="B1194" s="96">
        <v>46125.416666666664</v>
      </c>
      <c r="C1194" s="99">
        <v>28.1</v>
      </c>
      <c r="D1194" s="99">
        <v>89.1</v>
      </c>
      <c r="E1194" s="99">
        <v>14.3</v>
      </c>
      <c r="F1194" s="99">
        <v>8.4</v>
      </c>
      <c r="G1194" s="99">
        <v>535.29999999999995</v>
      </c>
      <c r="H1194" s="99">
        <v>14.6</v>
      </c>
      <c r="I1194" s="99">
        <v>8.6999999999999993</v>
      </c>
      <c r="J1194" s="99">
        <v>180.2</v>
      </c>
      <c r="K1194" s="99">
        <v>14.3</v>
      </c>
      <c r="L1194" s="99">
        <v>8.1</v>
      </c>
      <c r="M1194" s="99">
        <v>283.2</v>
      </c>
      <c r="N1194" s="99">
        <v>1452</v>
      </c>
      <c r="O1194" s="99">
        <v>44201</v>
      </c>
      <c r="P1194" s="99">
        <f t="shared" si="36"/>
        <v>46.80000000000291</v>
      </c>
      <c r="Q1194" s="99" t="b">
        <f t="shared" ca="1" si="37"/>
        <v>0</v>
      </c>
    </row>
    <row r="1195" spans="1:17" s="103" customFormat="1">
      <c r="A1195" s="95">
        <v>46125.427083333336</v>
      </c>
      <c r="B1195" s="96">
        <v>46125.427083333336</v>
      </c>
      <c r="C1195" s="99">
        <v>28.2</v>
      </c>
      <c r="D1195" s="99">
        <v>88.7</v>
      </c>
      <c r="E1195" s="99">
        <v>14.3</v>
      </c>
      <c r="F1195" s="99">
        <v>8.4</v>
      </c>
      <c r="G1195" s="99">
        <v>500.2</v>
      </c>
      <c r="H1195" s="99">
        <v>14.8</v>
      </c>
      <c r="I1195" s="99">
        <v>8.6999999999999993</v>
      </c>
      <c r="J1195" s="99">
        <v>178.8</v>
      </c>
      <c r="K1195" s="99">
        <v>14.5</v>
      </c>
      <c r="L1195" s="99">
        <v>8.1999999999999993</v>
      </c>
      <c r="M1195" s="99">
        <v>286.8</v>
      </c>
      <c r="N1195" s="99">
        <v>1481</v>
      </c>
      <c r="O1195" s="99">
        <v>44222.2</v>
      </c>
      <c r="P1195" s="99">
        <f t="shared" si="36"/>
        <v>50.19999999999709</v>
      </c>
      <c r="Q1195" s="99" t="b">
        <f t="shared" ca="1" si="37"/>
        <v>0</v>
      </c>
    </row>
    <row r="1196" spans="1:17" s="103" customFormat="1">
      <c r="A1196" s="95">
        <v>46125.4375</v>
      </c>
      <c r="B1196" s="96">
        <v>46125.4375</v>
      </c>
      <c r="C1196" s="99">
        <v>28.2</v>
      </c>
      <c r="D1196" s="99">
        <v>88.7</v>
      </c>
      <c r="E1196" s="99">
        <v>14.4</v>
      </c>
      <c r="F1196" s="99">
        <v>8.4</v>
      </c>
      <c r="G1196" s="99">
        <v>500.2</v>
      </c>
      <c r="H1196" s="99">
        <v>14.9</v>
      </c>
      <c r="I1196" s="99">
        <v>8.8000000000000007</v>
      </c>
      <c r="J1196" s="99">
        <v>175.3</v>
      </c>
      <c r="K1196" s="99">
        <v>14.6</v>
      </c>
      <c r="L1196" s="99">
        <v>8.3000000000000007</v>
      </c>
      <c r="M1196" s="99">
        <v>280.7</v>
      </c>
      <c r="N1196" s="99">
        <v>1510</v>
      </c>
      <c r="O1196" s="99">
        <v>44243.5</v>
      </c>
      <c r="P1196" s="99">
        <f t="shared" si="36"/>
        <v>50.30000000000291</v>
      </c>
      <c r="Q1196" s="99" t="b">
        <f t="shared" ca="1" si="37"/>
        <v>0</v>
      </c>
    </row>
    <row r="1197" spans="1:17" s="103" customFormat="1">
      <c r="A1197" s="95">
        <v>46125.447916666664</v>
      </c>
      <c r="B1197" s="96">
        <v>46125.447916666664</v>
      </c>
      <c r="C1197" s="99">
        <v>28.6</v>
      </c>
      <c r="D1197" s="99">
        <v>88.1</v>
      </c>
      <c r="E1197" s="99">
        <v>14.6</v>
      </c>
      <c r="F1197" s="99">
        <v>8.4</v>
      </c>
      <c r="G1197" s="99">
        <v>365.2</v>
      </c>
      <c r="H1197" s="99">
        <v>14.9</v>
      </c>
      <c r="I1197" s="99">
        <v>8.9</v>
      </c>
      <c r="J1197" s="99">
        <v>174.1</v>
      </c>
      <c r="K1197" s="99">
        <v>14.6</v>
      </c>
      <c r="L1197" s="99">
        <v>8.3000000000000007</v>
      </c>
      <c r="M1197" s="99">
        <v>281.10000000000002</v>
      </c>
      <c r="N1197" s="99">
        <v>1539</v>
      </c>
      <c r="O1197" s="99">
        <v>44264.800000000003</v>
      </c>
      <c r="P1197" s="99">
        <f t="shared" si="36"/>
        <v>50.30000000000291</v>
      </c>
      <c r="Q1197" s="99" t="b">
        <f t="shared" ca="1" si="37"/>
        <v>0</v>
      </c>
    </row>
    <row r="1198" spans="1:17" s="103" customFormat="1">
      <c r="A1198" s="95">
        <v>46125.458333333336</v>
      </c>
      <c r="B1198" s="96">
        <v>46125.458333333336</v>
      </c>
      <c r="C1198" s="99">
        <v>28.7</v>
      </c>
      <c r="D1198" s="99">
        <v>87.9</v>
      </c>
      <c r="E1198" s="99">
        <v>14.6</v>
      </c>
      <c r="F1198" s="99">
        <v>8.4</v>
      </c>
      <c r="G1198" s="99">
        <v>365.2</v>
      </c>
      <c r="H1198" s="99">
        <v>14.9</v>
      </c>
      <c r="I1198" s="99">
        <v>8.8000000000000007</v>
      </c>
      <c r="J1198" s="99">
        <v>175.3</v>
      </c>
      <c r="K1198" s="99">
        <v>14.6</v>
      </c>
      <c r="L1198" s="99">
        <v>8.3000000000000007</v>
      </c>
      <c r="M1198" s="99">
        <v>277.5</v>
      </c>
      <c r="N1198" s="99">
        <v>1568</v>
      </c>
      <c r="O1198" s="99">
        <v>44286</v>
      </c>
      <c r="P1198" s="99">
        <f t="shared" si="36"/>
        <v>50.19999999999709</v>
      </c>
      <c r="Q1198" s="99" t="b">
        <f t="shared" ca="1" si="37"/>
        <v>0</v>
      </c>
    </row>
    <row r="1199" spans="1:17" s="103" customFormat="1">
      <c r="A1199" s="95">
        <v>46125.46875</v>
      </c>
      <c r="B1199" s="96">
        <v>46125.46875</v>
      </c>
      <c r="C1199" s="99">
        <v>28.6</v>
      </c>
      <c r="D1199" s="99">
        <v>85.6</v>
      </c>
      <c r="E1199" s="99">
        <v>14.6</v>
      </c>
      <c r="F1199" s="99">
        <v>8.4</v>
      </c>
      <c r="G1199" s="99">
        <v>398.5</v>
      </c>
      <c r="H1199" s="99">
        <v>15</v>
      </c>
      <c r="I1199" s="99">
        <v>8.9</v>
      </c>
      <c r="J1199" s="99">
        <v>177</v>
      </c>
      <c r="K1199" s="99">
        <v>14.7</v>
      </c>
      <c r="L1199" s="99">
        <v>8.3000000000000007</v>
      </c>
      <c r="M1199" s="99">
        <v>280.3</v>
      </c>
      <c r="N1199" s="99">
        <v>1595.5</v>
      </c>
      <c r="O1199" s="99">
        <v>44306.2</v>
      </c>
      <c r="P1199" s="99">
        <f t="shared" si="36"/>
        <v>47.69999999999709</v>
      </c>
      <c r="Q1199" s="99" t="b">
        <f t="shared" ca="1" si="37"/>
        <v>0</v>
      </c>
    </row>
    <row r="1200" spans="1:17" s="103" customFormat="1">
      <c r="A1200" s="95">
        <v>46125.479166666664</v>
      </c>
      <c r="B1200" s="96">
        <v>46125.479166666664</v>
      </c>
      <c r="C1200" s="99">
        <v>28.9</v>
      </c>
      <c r="D1200" s="99">
        <v>85.2</v>
      </c>
      <c r="E1200" s="99">
        <v>14.6</v>
      </c>
      <c r="F1200" s="99">
        <v>8.4</v>
      </c>
      <c r="G1200" s="99">
        <v>410.2</v>
      </c>
      <c r="H1200" s="99">
        <v>15</v>
      </c>
      <c r="I1200" s="99">
        <v>8.9</v>
      </c>
      <c r="J1200" s="99">
        <v>173</v>
      </c>
      <c r="K1200" s="99">
        <v>14.7</v>
      </c>
      <c r="L1200" s="99">
        <v>8.3000000000000007</v>
      </c>
      <c r="M1200" s="99">
        <v>278.89999999999998</v>
      </c>
      <c r="N1200" s="99">
        <v>1623</v>
      </c>
      <c r="O1200" s="99">
        <v>44326.5</v>
      </c>
      <c r="P1200" s="99">
        <f t="shared" si="36"/>
        <v>47.80000000000291</v>
      </c>
      <c r="Q1200" s="99" t="b">
        <f t="shared" ca="1" si="37"/>
        <v>0</v>
      </c>
    </row>
    <row r="1201" spans="1:17" s="103" customFormat="1">
      <c r="A1201" s="95">
        <v>46125.489583333336</v>
      </c>
      <c r="B1201" s="96">
        <v>46125.489583333336</v>
      </c>
      <c r="C1201" s="99">
        <v>28.7</v>
      </c>
      <c r="D1201" s="99">
        <v>85.6</v>
      </c>
      <c r="E1201" s="99">
        <v>14.7</v>
      </c>
      <c r="F1201" s="99">
        <v>8.4</v>
      </c>
      <c r="G1201" s="99">
        <v>410.2</v>
      </c>
      <c r="H1201" s="99">
        <v>15</v>
      </c>
      <c r="I1201" s="99">
        <v>8.9</v>
      </c>
      <c r="J1201" s="99">
        <v>171.5</v>
      </c>
      <c r="K1201" s="99">
        <v>14.7</v>
      </c>
      <c r="L1201" s="99">
        <v>8.4</v>
      </c>
      <c r="M1201" s="99">
        <v>277</v>
      </c>
      <c r="N1201" s="99">
        <v>1650.5</v>
      </c>
      <c r="O1201" s="99">
        <v>44346.8</v>
      </c>
      <c r="P1201" s="99">
        <f t="shared" si="36"/>
        <v>47.80000000000291</v>
      </c>
      <c r="Q1201" s="99" t="b">
        <f t="shared" ca="1" si="37"/>
        <v>0</v>
      </c>
    </row>
    <row r="1202" spans="1:17" s="103" customFormat="1">
      <c r="A1202" s="95">
        <v>46125.5</v>
      </c>
      <c r="B1202" s="96">
        <v>46125.5</v>
      </c>
      <c r="C1202" s="99">
        <v>28.7</v>
      </c>
      <c r="D1202" s="99">
        <v>85.5</v>
      </c>
      <c r="E1202" s="99">
        <v>14.6</v>
      </c>
      <c r="F1202" s="99">
        <v>8.5</v>
      </c>
      <c r="G1202" s="99">
        <v>426.4</v>
      </c>
      <c r="H1202" s="99">
        <v>15</v>
      </c>
      <c r="I1202" s="99">
        <v>8.9</v>
      </c>
      <c r="J1202" s="99">
        <v>171.8</v>
      </c>
      <c r="K1202" s="99">
        <v>14.7</v>
      </c>
      <c r="L1202" s="99">
        <v>8.4</v>
      </c>
      <c r="M1202" s="99">
        <v>281.5</v>
      </c>
      <c r="N1202" s="99">
        <v>1678</v>
      </c>
      <c r="O1202" s="99">
        <v>44367</v>
      </c>
      <c r="P1202" s="99">
        <f t="shared" si="36"/>
        <v>47.69999999999709</v>
      </c>
      <c r="Q1202" s="99" t="b">
        <f t="shared" ca="1" si="37"/>
        <v>0</v>
      </c>
    </row>
    <row r="1203" spans="1:17" s="103" customFormat="1">
      <c r="A1203" s="95">
        <v>46125.510416666664</v>
      </c>
      <c r="B1203" s="96">
        <v>46125.510416666664</v>
      </c>
      <c r="C1203" s="99">
        <v>28.6</v>
      </c>
      <c r="D1203" s="99">
        <v>86.5</v>
      </c>
      <c r="E1203" s="99">
        <v>14.6</v>
      </c>
      <c r="F1203" s="99">
        <v>8.5</v>
      </c>
      <c r="G1203" s="99">
        <v>451.6</v>
      </c>
      <c r="H1203" s="99">
        <v>15.1</v>
      </c>
      <c r="I1203" s="99">
        <v>9</v>
      </c>
      <c r="J1203" s="99">
        <v>171.2</v>
      </c>
      <c r="K1203" s="99">
        <v>14.8</v>
      </c>
      <c r="L1203" s="99">
        <v>8.4</v>
      </c>
      <c r="M1203" s="99">
        <v>279.10000000000002</v>
      </c>
      <c r="N1203" s="99">
        <v>1705</v>
      </c>
      <c r="O1203" s="99">
        <v>44386.8</v>
      </c>
      <c r="P1203" s="99">
        <f t="shared" si="36"/>
        <v>46.80000000000291</v>
      </c>
      <c r="Q1203" s="99" t="b">
        <f t="shared" ca="1" si="37"/>
        <v>0</v>
      </c>
    </row>
    <row r="1204" spans="1:17" s="103" customFormat="1">
      <c r="A1204" s="95">
        <v>46125.520833333336</v>
      </c>
      <c r="B1204" s="96">
        <v>46125.520833333336</v>
      </c>
      <c r="C1204" s="99">
        <v>28.7</v>
      </c>
      <c r="D1204" s="99">
        <v>87.2</v>
      </c>
      <c r="E1204" s="99">
        <v>14.7</v>
      </c>
      <c r="F1204" s="99">
        <v>8.5</v>
      </c>
      <c r="G1204" s="99">
        <v>451.6</v>
      </c>
      <c r="H1204" s="99">
        <v>15.2</v>
      </c>
      <c r="I1204" s="99">
        <v>9</v>
      </c>
      <c r="J1204" s="99">
        <v>168.6</v>
      </c>
      <c r="K1204" s="99">
        <v>14.9</v>
      </c>
      <c r="L1204" s="99">
        <v>8.5</v>
      </c>
      <c r="M1204" s="99">
        <v>274.2</v>
      </c>
      <c r="N1204" s="99">
        <v>1732</v>
      </c>
      <c r="O1204" s="99">
        <v>44406.5</v>
      </c>
      <c r="P1204" s="99">
        <f t="shared" si="36"/>
        <v>46.69999999999709</v>
      </c>
      <c r="Q1204" s="99" t="b">
        <f t="shared" ca="1" si="37"/>
        <v>0</v>
      </c>
    </row>
    <row r="1205" spans="1:17" s="103" customFormat="1">
      <c r="A1205" s="95">
        <v>46125.53125</v>
      </c>
      <c r="B1205" s="96">
        <v>46125.53125</v>
      </c>
      <c r="C1205" s="99">
        <v>28.9</v>
      </c>
      <c r="D1205" s="99">
        <v>86.3</v>
      </c>
      <c r="E1205" s="99">
        <v>14.7</v>
      </c>
      <c r="F1205" s="99">
        <v>8.5</v>
      </c>
      <c r="G1205" s="99">
        <v>446.2</v>
      </c>
      <c r="H1205" s="99">
        <v>15.2</v>
      </c>
      <c r="I1205" s="99">
        <v>9</v>
      </c>
      <c r="J1205" s="99">
        <v>169.2</v>
      </c>
      <c r="K1205" s="99">
        <v>14.9</v>
      </c>
      <c r="L1205" s="99">
        <v>8.4</v>
      </c>
      <c r="M1205" s="99">
        <v>277.3</v>
      </c>
      <c r="N1205" s="99">
        <v>1759</v>
      </c>
      <c r="O1205" s="99">
        <v>44426.2</v>
      </c>
      <c r="P1205" s="99">
        <f t="shared" si="36"/>
        <v>46.69999999999709</v>
      </c>
      <c r="Q1205" s="99" t="b">
        <f t="shared" ca="1" si="37"/>
        <v>0</v>
      </c>
    </row>
    <row r="1206" spans="1:17" s="103" customFormat="1">
      <c r="A1206" s="95">
        <v>46125.541666666664</v>
      </c>
      <c r="B1206" s="96">
        <v>46125.541666666664</v>
      </c>
      <c r="C1206" s="99">
        <v>29</v>
      </c>
      <c r="D1206" s="99">
        <v>86.5</v>
      </c>
      <c r="E1206" s="99">
        <v>14.7</v>
      </c>
      <c r="F1206" s="99">
        <v>8.5</v>
      </c>
      <c r="G1206" s="99">
        <v>446.2</v>
      </c>
      <c r="H1206" s="99">
        <v>15.2</v>
      </c>
      <c r="I1206" s="99">
        <v>9</v>
      </c>
      <c r="J1206" s="99">
        <v>168</v>
      </c>
      <c r="K1206" s="99">
        <v>14.9</v>
      </c>
      <c r="L1206" s="99">
        <v>8.5</v>
      </c>
      <c r="M1206" s="99">
        <v>274.8</v>
      </c>
      <c r="N1206" s="99">
        <v>1786</v>
      </c>
      <c r="O1206" s="99">
        <v>44446</v>
      </c>
      <c r="P1206" s="99">
        <f t="shared" si="36"/>
        <v>46.80000000000291</v>
      </c>
      <c r="Q1206" s="99" t="b">
        <f t="shared" ca="1" si="37"/>
        <v>0</v>
      </c>
    </row>
    <row r="1207" spans="1:17" s="103" customFormat="1">
      <c r="A1207" s="95">
        <v>46125.552083333336</v>
      </c>
      <c r="B1207" s="96">
        <v>46125.552083333336</v>
      </c>
      <c r="C1207" s="99">
        <v>28.5</v>
      </c>
      <c r="D1207" s="99">
        <v>86.5</v>
      </c>
      <c r="E1207" s="99">
        <v>14.8</v>
      </c>
      <c r="F1207" s="99">
        <v>8.5</v>
      </c>
      <c r="G1207" s="99">
        <v>475</v>
      </c>
      <c r="H1207" s="99">
        <v>15.2</v>
      </c>
      <c r="I1207" s="99">
        <v>9</v>
      </c>
      <c r="J1207" s="99">
        <v>166.3</v>
      </c>
      <c r="K1207" s="99">
        <v>14.8</v>
      </c>
      <c r="L1207" s="99">
        <v>8.5</v>
      </c>
      <c r="M1207" s="99">
        <v>274.8</v>
      </c>
      <c r="N1207" s="99">
        <v>1813.2</v>
      </c>
      <c r="O1207" s="99">
        <v>44466</v>
      </c>
      <c r="P1207" s="99">
        <f t="shared" si="36"/>
        <v>47.200000000000045</v>
      </c>
      <c r="Q1207" s="99" t="b">
        <f t="shared" ca="1" si="37"/>
        <v>0</v>
      </c>
    </row>
    <row r="1208" spans="1:17" s="103" customFormat="1">
      <c r="A1208" s="95">
        <v>46125.5625</v>
      </c>
      <c r="B1208" s="96">
        <v>46125.5625</v>
      </c>
      <c r="C1208" s="99">
        <v>28.4</v>
      </c>
      <c r="D1208" s="99">
        <v>88.7</v>
      </c>
      <c r="E1208" s="99">
        <v>14.8</v>
      </c>
      <c r="F1208" s="99">
        <v>8.5</v>
      </c>
      <c r="G1208" s="99">
        <v>413.8</v>
      </c>
      <c r="H1208" s="99">
        <v>15.2</v>
      </c>
      <c r="I1208" s="99">
        <v>9</v>
      </c>
      <c r="J1208" s="99">
        <v>167.7</v>
      </c>
      <c r="K1208" s="99">
        <v>14.9</v>
      </c>
      <c r="L1208" s="99">
        <v>8.5</v>
      </c>
      <c r="M1208" s="99">
        <v>274.39999999999998</v>
      </c>
      <c r="N1208" s="99">
        <v>1840.5</v>
      </c>
      <c r="O1208" s="99">
        <v>44486</v>
      </c>
      <c r="P1208" s="99">
        <f t="shared" si="36"/>
        <v>47.299999999999955</v>
      </c>
      <c r="Q1208" s="99" t="b">
        <f t="shared" ca="1" si="37"/>
        <v>0</v>
      </c>
    </row>
    <row r="1209" spans="1:17" s="103" customFormat="1">
      <c r="A1209" s="95">
        <v>46125.572916666664</v>
      </c>
      <c r="B1209" s="96">
        <v>46125.572916666664</v>
      </c>
      <c r="C1209" s="99">
        <v>28.5</v>
      </c>
      <c r="D1209" s="99">
        <v>87.2</v>
      </c>
      <c r="E1209" s="99">
        <v>14.8</v>
      </c>
      <c r="F1209" s="99">
        <v>8.5</v>
      </c>
      <c r="G1209" s="99">
        <v>413.8</v>
      </c>
      <c r="H1209" s="99">
        <v>15.3</v>
      </c>
      <c r="I1209" s="99">
        <v>9</v>
      </c>
      <c r="J1209" s="99">
        <v>167.7</v>
      </c>
      <c r="K1209" s="99">
        <v>15</v>
      </c>
      <c r="L1209" s="99">
        <v>8.6</v>
      </c>
      <c r="M1209" s="99">
        <v>276.39999999999998</v>
      </c>
      <c r="N1209" s="99">
        <v>1867.8</v>
      </c>
      <c r="O1209" s="99">
        <v>44506</v>
      </c>
      <c r="P1209" s="99">
        <f t="shared" si="36"/>
        <v>47.299999999999955</v>
      </c>
      <c r="Q1209" s="99" t="b">
        <f t="shared" ca="1" si="37"/>
        <v>0</v>
      </c>
    </row>
    <row r="1210" spans="1:17" s="103" customFormat="1">
      <c r="A1210" s="95">
        <v>46125.583333333336</v>
      </c>
      <c r="B1210" s="96">
        <v>46125.583333333336</v>
      </c>
      <c r="C1210" s="99">
        <v>28.7</v>
      </c>
      <c r="D1210" s="99">
        <v>86</v>
      </c>
      <c r="E1210" s="99">
        <v>14.7</v>
      </c>
      <c r="F1210" s="99">
        <v>8</v>
      </c>
      <c r="G1210" s="99">
        <v>471.4</v>
      </c>
      <c r="H1210" s="99">
        <v>15.3</v>
      </c>
      <c r="I1210" s="99">
        <v>8.6</v>
      </c>
      <c r="J1210" s="99">
        <v>169.5</v>
      </c>
      <c r="K1210" s="99">
        <v>15</v>
      </c>
      <c r="L1210" s="99">
        <v>8.3000000000000007</v>
      </c>
      <c r="M1210" s="99">
        <v>278.3</v>
      </c>
      <c r="N1210" s="99">
        <v>1895</v>
      </c>
      <c r="O1210" s="99">
        <v>44526</v>
      </c>
      <c r="P1210" s="99">
        <f t="shared" si="36"/>
        <v>47.200000000000045</v>
      </c>
      <c r="Q1210" s="99" t="b">
        <f t="shared" ca="1" si="37"/>
        <v>0</v>
      </c>
    </row>
    <row r="1211" spans="1:17" s="103" customFormat="1">
      <c r="A1211" s="95">
        <v>46125.59375</v>
      </c>
      <c r="B1211" s="96">
        <v>46125.59375</v>
      </c>
      <c r="C1211" s="99">
        <v>28.1</v>
      </c>
      <c r="D1211" s="99">
        <v>88.1</v>
      </c>
      <c r="E1211" s="99">
        <v>14.7</v>
      </c>
      <c r="F1211" s="99">
        <v>8</v>
      </c>
      <c r="G1211" s="99">
        <v>500.2</v>
      </c>
      <c r="H1211" s="99">
        <v>15.3</v>
      </c>
      <c r="I1211" s="99">
        <v>8.5</v>
      </c>
      <c r="J1211" s="99">
        <v>166.9</v>
      </c>
      <c r="K1211" s="99">
        <v>15</v>
      </c>
      <c r="L1211" s="99">
        <v>8.1999999999999993</v>
      </c>
      <c r="M1211" s="99">
        <v>279.3</v>
      </c>
      <c r="N1211" s="99">
        <v>1924.8</v>
      </c>
      <c r="O1211" s="99">
        <v>44547.5</v>
      </c>
      <c r="P1211" s="99">
        <f t="shared" si="36"/>
        <v>51.299999999999955</v>
      </c>
      <c r="Q1211" s="99" t="b">
        <f t="shared" ca="1" si="37"/>
        <v>0</v>
      </c>
    </row>
    <row r="1212" spans="1:17" s="103" customFormat="1">
      <c r="A1212" s="95">
        <v>46125.604166666664</v>
      </c>
      <c r="B1212" s="96">
        <v>46125.604166666664</v>
      </c>
      <c r="C1212" s="99">
        <v>28.1</v>
      </c>
      <c r="D1212" s="99">
        <v>88.5</v>
      </c>
      <c r="E1212" s="99">
        <v>14.5</v>
      </c>
      <c r="F1212" s="99">
        <v>8</v>
      </c>
      <c r="G1212" s="99">
        <v>500.2</v>
      </c>
      <c r="H1212" s="99">
        <v>15.2</v>
      </c>
      <c r="I1212" s="99">
        <v>8.5</v>
      </c>
      <c r="J1212" s="99">
        <v>170.3</v>
      </c>
      <c r="K1212" s="99">
        <v>14.9</v>
      </c>
      <c r="L1212" s="99">
        <v>8.1999999999999993</v>
      </c>
      <c r="M1212" s="99">
        <v>280.10000000000002</v>
      </c>
      <c r="N1212" s="99">
        <v>1954.5</v>
      </c>
      <c r="O1212" s="99">
        <v>44569</v>
      </c>
      <c r="P1212" s="99">
        <f t="shared" si="36"/>
        <v>51.200000000000045</v>
      </c>
      <c r="Q1212" s="99" t="b">
        <f t="shared" ca="1" si="37"/>
        <v>0</v>
      </c>
    </row>
    <row r="1213" spans="1:17" s="103" customFormat="1">
      <c r="A1213" s="95">
        <v>46125.614583333336</v>
      </c>
      <c r="B1213" s="96">
        <v>46125.614583333336</v>
      </c>
      <c r="C1213" s="99">
        <v>28</v>
      </c>
      <c r="D1213" s="99">
        <v>89</v>
      </c>
      <c r="E1213" s="99">
        <v>14.4</v>
      </c>
      <c r="F1213" s="99">
        <v>8</v>
      </c>
      <c r="G1213" s="99">
        <v>446.2</v>
      </c>
      <c r="H1213" s="99">
        <v>15.2</v>
      </c>
      <c r="I1213" s="99">
        <v>8.4</v>
      </c>
      <c r="J1213" s="99">
        <v>168.9</v>
      </c>
      <c r="K1213" s="99">
        <v>14.9</v>
      </c>
      <c r="L1213" s="99">
        <v>8.1</v>
      </c>
      <c r="M1213" s="99">
        <v>274.60000000000002</v>
      </c>
      <c r="N1213" s="99">
        <v>1984.2</v>
      </c>
      <c r="O1213" s="99">
        <v>44590.5</v>
      </c>
      <c r="P1213" s="99">
        <f t="shared" si="36"/>
        <v>51.200000000000045</v>
      </c>
      <c r="Q1213" s="99" t="b">
        <f t="shared" ca="1" si="37"/>
        <v>0</v>
      </c>
    </row>
    <row r="1214" spans="1:17" s="103" customFormat="1">
      <c r="A1214" s="95">
        <v>46125.625</v>
      </c>
      <c r="B1214" s="96">
        <v>46125.625</v>
      </c>
      <c r="C1214" s="99">
        <v>27.8</v>
      </c>
      <c r="D1214" s="99">
        <v>89.4</v>
      </c>
      <c r="E1214" s="99">
        <v>14.4</v>
      </c>
      <c r="F1214" s="99">
        <v>8</v>
      </c>
      <c r="G1214" s="99">
        <v>446.2</v>
      </c>
      <c r="H1214" s="99">
        <v>15.1</v>
      </c>
      <c r="I1214" s="99">
        <v>8.4</v>
      </c>
      <c r="J1214" s="99">
        <v>168.9</v>
      </c>
      <c r="K1214" s="99">
        <v>14.9</v>
      </c>
      <c r="L1214" s="99">
        <v>8.1</v>
      </c>
      <c r="M1214" s="99">
        <v>275.39999999999998</v>
      </c>
      <c r="N1214" s="99">
        <v>2014</v>
      </c>
      <c r="O1214" s="99">
        <v>44612</v>
      </c>
      <c r="P1214" s="99">
        <f t="shared" si="36"/>
        <v>51.299999999999955</v>
      </c>
      <c r="Q1214" s="99" t="b">
        <f t="shared" ca="1" si="37"/>
        <v>0</v>
      </c>
    </row>
    <row r="1215" spans="1:17" s="103" customFormat="1">
      <c r="A1215" s="95">
        <v>46125.635416666664</v>
      </c>
      <c r="B1215" s="96">
        <v>46125.635416666664</v>
      </c>
      <c r="C1215" s="99">
        <v>28.1</v>
      </c>
      <c r="D1215" s="99">
        <v>88.4</v>
      </c>
      <c r="E1215" s="99">
        <v>14.3</v>
      </c>
      <c r="F1215" s="99">
        <v>7.9</v>
      </c>
      <c r="G1215" s="99">
        <v>513.70000000000005</v>
      </c>
      <c r="H1215" s="99">
        <v>15</v>
      </c>
      <c r="I1215" s="99">
        <v>8.4</v>
      </c>
      <c r="J1215" s="99">
        <v>167.4</v>
      </c>
      <c r="K1215" s="99">
        <v>14.8</v>
      </c>
      <c r="L1215" s="99">
        <v>8.1</v>
      </c>
      <c r="M1215" s="99">
        <v>275.60000000000002</v>
      </c>
      <c r="N1215" s="99">
        <v>2042.5</v>
      </c>
      <c r="O1215" s="99">
        <v>44632.800000000003</v>
      </c>
      <c r="P1215" s="99">
        <f t="shared" si="36"/>
        <v>49.30000000000291</v>
      </c>
      <c r="Q1215" s="99" t="b">
        <f t="shared" ca="1" si="37"/>
        <v>0</v>
      </c>
    </row>
    <row r="1216" spans="1:17" s="103" customFormat="1">
      <c r="A1216" s="95">
        <v>46125.645833333336</v>
      </c>
      <c r="B1216" s="96">
        <v>46125.645833333336</v>
      </c>
      <c r="C1216" s="99">
        <v>28.3</v>
      </c>
      <c r="D1216" s="99">
        <v>87.2</v>
      </c>
      <c r="E1216" s="99">
        <v>14.3</v>
      </c>
      <c r="F1216" s="99">
        <v>7.9</v>
      </c>
      <c r="G1216" s="99">
        <v>511.9</v>
      </c>
      <c r="H1216" s="99">
        <v>15</v>
      </c>
      <c r="I1216" s="99">
        <v>8.4</v>
      </c>
      <c r="J1216" s="99">
        <v>168</v>
      </c>
      <c r="K1216" s="99">
        <v>14.7</v>
      </c>
      <c r="L1216" s="99">
        <v>8.1</v>
      </c>
      <c r="M1216" s="99">
        <v>276.39999999999998</v>
      </c>
      <c r="N1216" s="99">
        <v>2071</v>
      </c>
      <c r="O1216" s="99">
        <v>44653.5</v>
      </c>
      <c r="P1216" s="99">
        <f t="shared" si="36"/>
        <v>49.19999999999709</v>
      </c>
      <c r="Q1216" s="99" t="b">
        <f t="shared" ca="1" si="37"/>
        <v>0</v>
      </c>
    </row>
    <row r="1217" spans="1:17" s="103" customFormat="1">
      <c r="A1217" s="95">
        <v>46125.65625</v>
      </c>
      <c r="B1217" s="96">
        <v>46125.65625</v>
      </c>
      <c r="C1217" s="99">
        <v>28.5</v>
      </c>
      <c r="D1217" s="99">
        <v>86</v>
      </c>
      <c r="E1217" s="99">
        <v>14.3</v>
      </c>
      <c r="F1217" s="99">
        <v>8</v>
      </c>
      <c r="G1217" s="99">
        <v>511.9</v>
      </c>
      <c r="H1217" s="99">
        <v>14.9</v>
      </c>
      <c r="I1217" s="99">
        <v>8.4</v>
      </c>
      <c r="J1217" s="99">
        <v>165.7</v>
      </c>
      <c r="K1217" s="99">
        <v>14.6</v>
      </c>
      <c r="L1217" s="99">
        <v>8</v>
      </c>
      <c r="M1217" s="99">
        <v>273.60000000000002</v>
      </c>
      <c r="N1217" s="99">
        <v>2099.5</v>
      </c>
      <c r="O1217" s="99">
        <v>44674.2</v>
      </c>
      <c r="P1217" s="99">
        <f t="shared" si="36"/>
        <v>49.19999999999709</v>
      </c>
      <c r="Q1217" s="99" t="b">
        <f t="shared" ca="1" si="37"/>
        <v>0</v>
      </c>
    </row>
    <row r="1218" spans="1:17" s="103" customFormat="1">
      <c r="A1218" s="95">
        <v>46125.666666666664</v>
      </c>
      <c r="B1218" s="96">
        <v>46125.666666666664</v>
      </c>
      <c r="C1218" s="99">
        <v>27.9</v>
      </c>
      <c r="D1218" s="99">
        <v>87.4</v>
      </c>
      <c r="E1218" s="99">
        <v>14.3</v>
      </c>
      <c r="F1218" s="99">
        <v>7.9</v>
      </c>
      <c r="G1218" s="99">
        <v>501.1</v>
      </c>
      <c r="H1218" s="99">
        <v>14.8</v>
      </c>
      <c r="I1218" s="99">
        <v>8.4</v>
      </c>
      <c r="J1218" s="99">
        <v>168.6</v>
      </c>
      <c r="K1218" s="99">
        <v>14.5</v>
      </c>
      <c r="L1218" s="99">
        <v>8</v>
      </c>
      <c r="M1218" s="99">
        <v>275.8</v>
      </c>
      <c r="N1218" s="99">
        <v>2128</v>
      </c>
      <c r="O1218" s="99">
        <v>44695</v>
      </c>
      <c r="P1218" s="99">
        <f t="shared" ref="P1218:P1281" si="38">(N1218-N1217)+(O1218-O1217)</f>
        <v>49.30000000000291</v>
      </c>
      <c r="Q1218" s="99" t="b">
        <f t="shared" ref="Q1218:Q1281" ca="1" si="39">AND((A1218&gt;=(TODAY()-1)),A1218&lt;=TODAY())</f>
        <v>0</v>
      </c>
    </row>
    <row r="1219" spans="1:17" s="103" customFormat="1">
      <c r="A1219" s="95">
        <v>46125.677083333336</v>
      </c>
      <c r="B1219" s="96">
        <v>46125.677083333336</v>
      </c>
      <c r="C1219" s="99">
        <v>27.5</v>
      </c>
      <c r="D1219" s="99">
        <v>90.8</v>
      </c>
      <c r="E1219" s="99">
        <v>14.3</v>
      </c>
      <c r="F1219" s="99">
        <v>7.9</v>
      </c>
      <c r="G1219" s="99">
        <v>493.9</v>
      </c>
      <c r="H1219" s="99">
        <v>14.9</v>
      </c>
      <c r="I1219" s="99">
        <v>8.3000000000000007</v>
      </c>
      <c r="J1219" s="99">
        <v>166.3</v>
      </c>
      <c r="K1219" s="99">
        <v>14.6</v>
      </c>
      <c r="L1219" s="99">
        <v>8</v>
      </c>
      <c r="M1219" s="99">
        <v>277.89999999999998</v>
      </c>
      <c r="N1219" s="99">
        <v>2155.1999999999998</v>
      </c>
      <c r="O1219" s="99">
        <v>44714.8</v>
      </c>
      <c r="P1219" s="99">
        <f t="shared" si="38"/>
        <v>47.000000000002728</v>
      </c>
      <c r="Q1219" s="99" t="b">
        <f t="shared" ca="1" si="39"/>
        <v>0</v>
      </c>
    </row>
    <row r="1220" spans="1:17" s="103" customFormat="1">
      <c r="A1220" s="95">
        <v>46125.6875</v>
      </c>
      <c r="B1220" s="96">
        <v>46125.6875</v>
      </c>
      <c r="C1220" s="99">
        <v>27.3</v>
      </c>
      <c r="D1220" s="99">
        <v>91.7</v>
      </c>
      <c r="E1220" s="99">
        <v>14.2</v>
      </c>
      <c r="F1220" s="99">
        <v>7.8</v>
      </c>
      <c r="G1220" s="99">
        <v>493.9</v>
      </c>
      <c r="H1220" s="99">
        <v>14.8</v>
      </c>
      <c r="I1220" s="99">
        <v>8.3000000000000007</v>
      </c>
      <c r="J1220" s="99">
        <v>167.7</v>
      </c>
      <c r="K1220" s="99">
        <v>14.5</v>
      </c>
      <c r="L1220" s="99">
        <v>7.9</v>
      </c>
      <c r="M1220" s="99">
        <v>273.60000000000002</v>
      </c>
      <c r="N1220" s="99">
        <v>2182.5</v>
      </c>
      <c r="O1220" s="99">
        <v>44734.5</v>
      </c>
      <c r="P1220" s="99">
        <f t="shared" si="38"/>
        <v>46.999999999997272</v>
      </c>
      <c r="Q1220" s="99" t="b">
        <f t="shared" ca="1" si="39"/>
        <v>0</v>
      </c>
    </row>
    <row r="1221" spans="1:17" s="103" customFormat="1">
      <c r="A1221" s="95">
        <v>46125.697916666664</v>
      </c>
      <c r="B1221" s="96">
        <v>46125.697916666664</v>
      </c>
      <c r="C1221" s="99">
        <v>27.3</v>
      </c>
      <c r="D1221" s="99">
        <v>92.7</v>
      </c>
      <c r="E1221" s="99">
        <v>14.2</v>
      </c>
      <c r="F1221" s="99">
        <v>7.8</v>
      </c>
      <c r="G1221" s="99">
        <v>474.1</v>
      </c>
      <c r="H1221" s="99">
        <v>14.8</v>
      </c>
      <c r="I1221" s="99">
        <v>8.1999999999999993</v>
      </c>
      <c r="J1221" s="99">
        <v>169.8</v>
      </c>
      <c r="K1221" s="99">
        <v>14.5</v>
      </c>
      <c r="L1221" s="99">
        <v>7.8</v>
      </c>
      <c r="M1221" s="99">
        <v>273</v>
      </c>
      <c r="N1221" s="99">
        <v>2209.8000000000002</v>
      </c>
      <c r="O1221" s="99">
        <v>44754.2</v>
      </c>
      <c r="P1221" s="99">
        <f t="shared" si="38"/>
        <v>46.999999999997272</v>
      </c>
      <c r="Q1221" s="99" t="b">
        <f t="shared" ca="1" si="39"/>
        <v>0</v>
      </c>
    </row>
    <row r="1222" spans="1:17" s="103" customFormat="1">
      <c r="A1222" s="95">
        <v>46125.708333333336</v>
      </c>
      <c r="B1222" s="96">
        <v>46125.708333333336</v>
      </c>
      <c r="C1222" s="99">
        <v>27.1</v>
      </c>
      <c r="D1222" s="99">
        <v>92.4</v>
      </c>
      <c r="E1222" s="99">
        <v>14.1</v>
      </c>
      <c r="F1222" s="99">
        <v>7.9</v>
      </c>
      <c r="G1222" s="99">
        <v>474.1</v>
      </c>
      <c r="H1222" s="99">
        <v>14.6</v>
      </c>
      <c r="I1222" s="99">
        <v>8.1999999999999993</v>
      </c>
      <c r="J1222" s="99">
        <v>168.6</v>
      </c>
      <c r="K1222" s="99">
        <v>14.3</v>
      </c>
      <c r="L1222" s="99">
        <v>7.8</v>
      </c>
      <c r="M1222" s="99">
        <v>274.39999999999998</v>
      </c>
      <c r="N1222" s="99">
        <v>2237</v>
      </c>
      <c r="O1222" s="99">
        <v>44774</v>
      </c>
      <c r="P1222" s="99">
        <f t="shared" si="38"/>
        <v>47.000000000002728</v>
      </c>
      <c r="Q1222" s="99" t="b">
        <f t="shared" ca="1" si="39"/>
        <v>0</v>
      </c>
    </row>
    <row r="1223" spans="1:17" s="103" customFormat="1">
      <c r="A1223" s="95">
        <v>46125.71875</v>
      </c>
      <c r="B1223" s="96">
        <v>46125.71875</v>
      </c>
      <c r="C1223" s="99">
        <v>27.1</v>
      </c>
      <c r="D1223" s="99">
        <v>93.3</v>
      </c>
      <c r="E1223" s="99">
        <v>14</v>
      </c>
      <c r="F1223" s="99">
        <v>7.8</v>
      </c>
      <c r="G1223" s="99">
        <v>499.3</v>
      </c>
      <c r="H1223" s="99">
        <v>14.6</v>
      </c>
      <c r="I1223" s="99">
        <v>8.1</v>
      </c>
      <c r="J1223" s="99">
        <v>166.9</v>
      </c>
      <c r="K1223" s="99">
        <v>14.2</v>
      </c>
      <c r="L1223" s="99">
        <v>7.8</v>
      </c>
      <c r="M1223" s="99">
        <v>274</v>
      </c>
      <c r="N1223" s="99">
        <v>2265.1999999999998</v>
      </c>
      <c r="O1223" s="99">
        <v>44794.8</v>
      </c>
      <c r="P1223" s="99">
        <f t="shared" si="38"/>
        <v>49.000000000002728</v>
      </c>
      <c r="Q1223" s="99" t="b">
        <f t="shared" ca="1" si="39"/>
        <v>0</v>
      </c>
    </row>
    <row r="1224" spans="1:17" s="103" customFormat="1">
      <c r="A1224" s="95">
        <v>46125.729166666664</v>
      </c>
      <c r="B1224" s="96">
        <v>46125.729166666664</v>
      </c>
      <c r="C1224" s="99">
        <v>27.1</v>
      </c>
      <c r="D1224" s="99">
        <v>92.7</v>
      </c>
      <c r="E1224" s="99">
        <v>14</v>
      </c>
      <c r="F1224" s="99">
        <v>7.8</v>
      </c>
      <c r="G1224" s="99">
        <v>520</v>
      </c>
      <c r="H1224" s="99">
        <v>14.5</v>
      </c>
      <c r="I1224" s="99">
        <v>8.1999999999999993</v>
      </c>
      <c r="J1224" s="99">
        <v>168</v>
      </c>
      <c r="K1224" s="99">
        <v>14.2</v>
      </c>
      <c r="L1224" s="99">
        <v>7.7</v>
      </c>
      <c r="M1224" s="99">
        <v>272</v>
      </c>
      <c r="N1224" s="99">
        <v>2293.5</v>
      </c>
      <c r="O1224" s="99">
        <v>44815.5</v>
      </c>
      <c r="P1224" s="99">
        <f t="shared" si="38"/>
        <v>48.999999999997272</v>
      </c>
      <c r="Q1224" s="99" t="b">
        <f t="shared" ca="1" si="39"/>
        <v>0</v>
      </c>
    </row>
    <row r="1225" spans="1:17" s="103" customFormat="1">
      <c r="A1225" s="95">
        <v>46125.739583333336</v>
      </c>
      <c r="B1225" s="96">
        <v>46125.739583333336</v>
      </c>
      <c r="C1225" s="99">
        <v>27</v>
      </c>
      <c r="D1225" s="99">
        <v>93.9</v>
      </c>
      <c r="E1225" s="99">
        <v>13.9</v>
      </c>
      <c r="F1225" s="99">
        <v>7.8</v>
      </c>
      <c r="G1225" s="99">
        <v>520</v>
      </c>
      <c r="H1225" s="99">
        <v>14.4</v>
      </c>
      <c r="I1225" s="99">
        <v>8.1999999999999993</v>
      </c>
      <c r="J1225" s="99">
        <v>169.2</v>
      </c>
      <c r="K1225" s="99">
        <v>14.1</v>
      </c>
      <c r="L1225" s="99">
        <v>7.6</v>
      </c>
      <c r="M1225" s="99">
        <v>272</v>
      </c>
      <c r="N1225" s="99">
        <v>2321.8000000000002</v>
      </c>
      <c r="O1225" s="99">
        <v>44836.2</v>
      </c>
      <c r="P1225" s="99">
        <f t="shared" si="38"/>
        <v>48.999999999997272</v>
      </c>
      <c r="Q1225" s="99" t="b">
        <f t="shared" ca="1" si="39"/>
        <v>0</v>
      </c>
    </row>
    <row r="1226" spans="1:17" s="103" customFormat="1">
      <c r="A1226" s="95">
        <v>46125.75</v>
      </c>
      <c r="B1226" s="96">
        <v>46125.75</v>
      </c>
      <c r="C1226" s="99">
        <v>26.8</v>
      </c>
      <c r="D1226" s="99">
        <v>93.6</v>
      </c>
      <c r="E1226" s="99">
        <v>13.8</v>
      </c>
      <c r="F1226" s="99">
        <v>7.8</v>
      </c>
      <c r="G1226" s="99">
        <v>430</v>
      </c>
      <c r="H1226" s="99">
        <v>14.3</v>
      </c>
      <c r="I1226" s="99">
        <v>8</v>
      </c>
      <c r="J1226" s="99">
        <v>169.5</v>
      </c>
      <c r="K1226" s="99">
        <v>14</v>
      </c>
      <c r="L1226" s="99">
        <v>7.6</v>
      </c>
      <c r="M1226" s="99">
        <v>272.60000000000002</v>
      </c>
      <c r="N1226" s="99">
        <v>2350</v>
      </c>
      <c r="O1226" s="99">
        <v>44857</v>
      </c>
      <c r="P1226" s="99">
        <f t="shared" si="38"/>
        <v>49.000000000002728</v>
      </c>
      <c r="Q1226" s="99" t="b">
        <f t="shared" ca="1" si="39"/>
        <v>0</v>
      </c>
    </row>
    <row r="1227" spans="1:17" s="103" customFormat="1">
      <c r="A1227" s="95">
        <v>46125.760416666664</v>
      </c>
      <c r="B1227" s="96">
        <v>46125.760416666664</v>
      </c>
      <c r="C1227" s="99">
        <v>26.7</v>
      </c>
      <c r="D1227" s="99">
        <v>94.2</v>
      </c>
      <c r="E1227" s="99">
        <v>13.8</v>
      </c>
      <c r="F1227" s="99">
        <v>7.8</v>
      </c>
      <c r="G1227" s="99">
        <v>468.7</v>
      </c>
      <c r="H1227" s="99">
        <v>14.3</v>
      </c>
      <c r="I1227" s="99">
        <v>8.1</v>
      </c>
      <c r="J1227" s="99">
        <v>168.3</v>
      </c>
      <c r="K1227" s="99">
        <v>13.9</v>
      </c>
      <c r="L1227" s="99">
        <v>7.5</v>
      </c>
      <c r="M1227" s="99">
        <v>271.60000000000002</v>
      </c>
      <c r="N1227" s="99">
        <v>2376.1999999999998</v>
      </c>
      <c r="O1227" s="99">
        <v>44877.2</v>
      </c>
      <c r="P1227" s="99">
        <f t="shared" si="38"/>
        <v>46.399999999996908</v>
      </c>
      <c r="Q1227" s="99" t="b">
        <f t="shared" ca="1" si="39"/>
        <v>0</v>
      </c>
    </row>
    <row r="1228" spans="1:17" s="103" customFormat="1">
      <c r="A1228" s="95">
        <v>46125.770833333336</v>
      </c>
      <c r="B1228" s="96">
        <v>46125.770833333336</v>
      </c>
      <c r="C1228" s="99">
        <v>26.6</v>
      </c>
      <c r="D1228" s="99">
        <v>94.9</v>
      </c>
      <c r="E1228" s="99">
        <v>13.7</v>
      </c>
      <c r="F1228" s="99">
        <v>7.8</v>
      </c>
      <c r="G1228" s="99">
        <v>468.7</v>
      </c>
      <c r="H1228" s="99">
        <v>14.1</v>
      </c>
      <c r="I1228" s="99">
        <v>7.9</v>
      </c>
      <c r="J1228" s="99">
        <v>171.8</v>
      </c>
      <c r="K1228" s="99">
        <v>13.8</v>
      </c>
      <c r="L1228" s="99">
        <v>7.4</v>
      </c>
      <c r="M1228" s="99">
        <v>267.7</v>
      </c>
      <c r="N1228" s="99">
        <v>2402.5</v>
      </c>
      <c r="O1228" s="99">
        <v>44897.5</v>
      </c>
      <c r="P1228" s="99">
        <f t="shared" si="38"/>
        <v>46.600000000003092</v>
      </c>
      <c r="Q1228" s="99" t="b">
        <f t="shared" ca="1" si="39"/>
        <v>0</v>
      </c>
    </row>
    <row r="1229" spans="1:17" s="103" customFormat="1">
      <c r="A1229" s="95">
        <v>46125.78125</v>
      </c>
      <c r="B1229" s="96">
        <v>46125.78125</v>
      </c>
      <c r="C1229" s="99">
        <v>26.5</v>
      </c>
      <c r="D1229" s="99">
        <v>95.1</v>
      </c>
      <c r="E1229" s="99">
        <v>13.7</v>
      </c>
      <c r="F1229" s="99">
        <v>7.8</v>
      </c>
      <c r="G1229" s="99">
        <v>506.5</v>
      </c>
      <c r="H1229" s="99">
        <v>14</v>
      </c>
      <c r="I1229" s="99">
        <v>7.9</v>
      </c>
      <c r="J1229" s="99">
        <v>170.9</v>
      </c>
      <c r="K1229" s="99">
        <v>13.7</v>
      </c>
      <c r="L1229" s="99">
        <v>7.4</v>
      </c>
      <c r="M1229" s="99">
        <v>269.7</v>
      </c>
      <c r="N1229" s="99">
        <v>2428.8000000000002</v>
      </c>
      <c r="O1229" s="99">
        <v>44917.8</v>
      </c>
      <c r="P1229" s="99">
        <f t="shared" si="38"/>
        <v>46.600000000003092</v>
      </c>
      <c r="Q1229" s="99" t="b">
        <f t="shared" ca="1" si="39"/>
        <v>0</v>
      </c>
    </row>
    <row r="1230" spans="1:17" s="103" customFormat="1">
      <c r="A1230" s="95">
        <v>46125.791666666664</v>
      </c>
      <c r="B1230" s="96">
        <v>46125.791666666664</v>
      </c>
      <c r="C1230" s="99">
        <v>26.4</v>
      </c>
      <c r="D1230" s="99">
        <v>95.9</v>
      </c>
      <c r="E1230" s="99">
        <v>13.6</v>
      </c>
      <c r="F1230" s="99">
        <v>7.7</v>
      </c>
      <c r="G1230" s="99">
        <v>506.5</v>
      </c>
      <c r="H1230" s="99">
        <v>14</v>
      </c>
      <c r="I1230" s="99">
        <v>7.9</v>
      </c>
      <c r="J1230" s="99">
        <v>170.3</v>
      </c>
      <c r="K1230" s="99">
        <v>13.7</v>
      </c>
      <c r="L1230" s="99">
        <v>7.3</v>
      </c>
      <c r="M1230" s="99">
        <v>268.10000000000002</v>
      </c>
      <c r="N1230" s="99">
        <v>2455</v>
      </c>
      <c r="O1230" s="99">
        <v>44938</v>
      </c>
      <c r="P1230" s="99">
        <f t="shared" si="38"/>
        <v>46.399999999996908</v>
      </c>
      <c r="Q1230" s="99" t="b">
        <f t="shared" ca="1" si="39"/>
        <v>0</v>
      </c>
    </row>
    <row r="1231" spans="1:17" s="103" customFormat="1">
      <c r="A1231" s="95">
        <v>46125.802083333336</v>
      </c>
      <c r="B1231" s="96">
        <v>46125.802083333336</v>
      </c>
      <c r="C1231" s="99">
        <v>26.4</v>
      </c>
      <c r="D1231" s="99">
        <v>96.4</v>
      </c>
      <c r="E1231" s="99">
        <v>13.4</v>
      </c>
      <c r="F1231" s="99">
        <v>7.7</v>
      </c>
      <c r="G1231" s="99">
        <v>476.8</v>
      </c>
      <c r="H1231" s="99">
        <v>13.9</v>
      </c>
      <c r="I1231" s="99">
        <v>7.9</v>
      </c>
      <c r="J1231" s="99">
        <v>172.1</v>
      </c>
      <c r="K1231" s="99">
        <v>13.6</v>
      </c>
      <c r="L1231" s="99">
        <v>7.3</v>
      </c>
      <c r="M1231" s="99">
        <v>270.89999999999998</v>
      </c>
      <c r="N1231" s="99">
        <v>2475.1999999999998</v>
      </c>
      <c r="O1231" s="99">
        <v>44954.8</v>
      </c>
      <c r="P1231" s="99">
        <f t="shared" si="38"/>
        <v>37.000000000002728</v>
      </c>
      <c r="Q1231" s="99" t="b">
        <f t="shared" ca="1" si="39"/>
        <v>0</v>
      </c>
    </row>
    <row r="1232" spans="1:17" s="103" customFormat="1">
      <c r="A1232" s="95">
        <v>46125.8125</v>
      </c>
      <c r="B1232" s="96">
        <v>46125.8125</v>
      </c>
      <c r="C1232" s="99">
        <v>26.2</v>
      </c>
      <c r="D1232" s="99">
        <v>96.5</v>
      </c>
      <c r="E1232" s="99">
        <v>13.4</v>
      </c>
      <c r="F1232" s="99">
        <v>7.7</v>
      </c>
      <c r="G1232" s="99">
        <v>593.70000000000005</v>
      </c>
      <c r="H1232" s="99">
        <v>13.7</v>
      </c>
      <c r="I1232" s="99">
        <v>7.8</v>
      </c>
      <c r="J1232" s="99">
        <v>169.5</v>
      </c>
      <c r="K1232" s="99">
        <v>13.4</v>
      </c>
      <c r="L1232" s="99">
        <v>7.2</v>
      </c>
      <c r="M1232" s="99">
        <v>268.89999999999998</v>
      </c>
      <c r="N1232" s="99">
        <v>2495.5</v>
      </c>
      <c r="O1232" s="99">
        <v>44971.5</v>
      </c>
      <c r="P1232" s="99">
        <f t="shared" si="38"/>
        <v>36.999999999997272</v>
      </c>
      <c r="Q1232" s="99" t="b">
        <f t="shared" ca="1" si="39"/>
        <v>0</v>
      </c>
    </row>
    <row r="1233" spans="1:17" s="103" customFormat="1">
      <c r="A1233" s="95">
        <v>46125.822916666664</v>
      </c>
      <c r="B1233" s="96">
        <v>46125.822916666664</v>
      </c>
      <c r="C1233" s="99">
        <v>26.2</v>
      </c>
      <c r="D1233" s="99">
        <v>96.8</v>
      </c>
      <c r="E1233" s="99">
        <v>13.3</v>
      </c>
      <c r="F1233" s="99">
        <v>8.1999999999999993</v>
      </c>
      <c r="G1233" s="99">
        <v>593.70000000000005</v>
      </c>
      <c r="H1233" s="99">
        <v>13.8</v>
      </c>
      <c r="I1233" s="99">
        <v>8.6999999999999993</v>
      </c>
      <c r="J1233" s="99">
        <v>176.7</v>
      </c>
      <c r="K1233" s="99">
        <v>13.4</v>
      </c>
      <c r="L1233" s="99">
        <v>7.9</v>
      </c>
      <c r="M1233" s="99">
        <v>259.5</v>
      </c>
      <c r="N1233" s="99">
        <v>2515.8000000000002</v>
      </c>
      <c r="O1233" s="99">
        <v>44988.2</v>
      </c>
      <c r="P1233" s="99">
        <f t="shared" si="38"/>
        <v>36.999999999997272</v>
      </c>
      <c r="Q1233" s="99" t="b">
        <f t="shared" ca="1" si="39"/>
        <v>0</v>
      </c>
    </row>
    <row r="1234" spans="1:17" s="103" customFormat="1">
      <c r="A1234" s="95">
        <v>46125.833333333336</v>
      </c>
      <c r="B1234" s="96">
        <v>46125.833333333336</v>
      </c>
      <c r="C1234" s="99">
        <v>26.2</v>
      </c>
      <c r="D1234" s="99">
        <v>97.1</v>
      </c>
      <c r="E1234" s="99">
        <v>13.4</v>
      </c>
      <c r="F1234" s="99">
        <v>9.1999999999999993</v>
      </c>
      <c r="G1234" s="99">
        <v>490.3</v>
      </c>
      <c r="H1234" s="99">
        <v>13.2</v>
      </c>
      <c r="I1234" s="99">
        <v>9.1999999999999993</v>
      </c>
      <c r="J1234" s="99">
        <v>184</v>
      </c>
      <c r="K1234" s="99">
        <v>13.5</v>
      </c>
      <c r="L1234" s="99">
        <v>8.6999999999999993</v>
      </c>
      <c r="M1234" s="99">
        <v>239</v>
      </c>
      <c r="N1234" s="99">
        <v>2536</v>
      </c>
      <c r="O1234" s="99">
        <v>45005</v>
      </c>
      <c r="P1234" s="99">
        <f t="shared" si="38"/>
        <v>37.000000000002728</v>
      </c>
      <c r="Q1234" s="99" t="b">
        <f t="shared" ca="1" si="39"/>
        <v>0</v>
      </c>
    </row>
    <row r="1235" spans="1:17" s="103" customFormat="1">
      <c r="A1235" s="95">
        <v>46125.84375</v>
      </c>
      <c r="B1235" s="96">
        <v>46125.84375</v>
      </c>
      <c r="C1235" s="99">
        <v>26.2</v>
      </c>
      <c r="D1235" s="99">
        <v>96.2</v>
      </c>
      <c r="E1235" s="99">
        <v>13.4</v>
      </c>
      <c r="F1235" s="99">
        <v>9.1999999999999993</v>
      </c>
      <c r="G1235" s="99">
        <v>406.6</v>
      </c>
      <c r="H1235" s="99">
        <v>13.9</v>
      </c>
      <c r="I1235" s="99">
        <v>9.1999999999999993</v>
      </c>
      <c r="J1235" s="99">
        <v>183.7</v>
      </c>
      <c r="K1235" s="99">
        <v>13.8</v>
      </c>
      <c r="L1235" s="99">
        <v>8.6</v>
      </c>
      <c r="M1235" s="99">
        <v>237.6</v>
      </c>
      <c r="N1235" s="99">
        <v>2545.8000000000002</v>
      </c>
      <c r="O1235" s="99">
        <v>45013.2</v>
      </c>
      <c r="P1235" s="99">
        <f t="shared" si="38"/>
        <v>17.999999999997272</v>
      </c>
      <c r="Q1235" s="99" t="b">
        <f t="shared" ca="1" si="39"/>
        <v>0</v>
      </c>
    </row>
    <row r="1236" spans="1:17" s="103" customFormat="1">
      <c r="A1236" s="95">
        <v>46125.854166666664</v>
      </c>
      <c r="B1236" s="96">
        <v>46125.854166666664</v>
      </c>
      <c r="C1236" s="99">
        <v>26.3</v>
      </c>
      <c r="D1236" s="99">
        <v>95.9</v>
      </c>
      <c r="E1236" s="99">
        <v>13.9</v>
      </c>
      <c r="F1236" s="99">
        <v>9.1</v>
      </c>
      <c r="G1236" s="99">
        <v>406.6</v>
      </c>
      <c r="H1236" s="99">
        <v>14.6</v>
      </c>
      <c r="I1236" s="99">
        <v>8.9</v>
      </c>
      <c r="J1236" s="99">
        <v>188.7</v>
      </c>
      <c r="K1236" s="99">
        <v>14.3</v>
      </c>
      <c r="L1236" s="99">
        <v>8.5</v>
      </c>
      <c r="M1236" s="99">
        <v>244.3</v>
      </c>
      <c r="N1236" s="99">
        <v>2555.5</v>
      </c>
      <c r="O1236" s="99">
        <v>45021.5</v>
      </c>
      <c r="P1236" s="99">
        <f t="shared" si="38"/>
        <v>18.000000000002728</v>
      </c>
      <c r="Q1236" s="99" t="b">
        <f t="shared" ca="1" si="39"/>
        <v>0</v>
      </c>
    </row>
    <row r="1237" spans="1:17" s="103" customFormat="1">
      <c r="A1237" s="95">
        <v>46125.864583333336</v>
      </c>
      <c r="B1237" s="96">
        <v>46125.864583333336</v>
      </c>
      <c r="C1237" s="99">
        <v>26.3</v>
      </c>
      <c r="D1237" s="99">
        <v>95.9</v>
      </c>
      <c r="E1237" s="99">
        <v>13.9</v>
      </c>
      <c r="F1237" s="99">
        <v>9.1</v>
      </c>
      <c r="G1237" s="99">
        <v>466.9</v>
      </c>
      <c r="H1237" s="99">
        <v>14.7</v>
      </c>
      <c r="I1237" s="99">
        <v>9</v>
      </c>
      <c r="J1237" s="99">
        <v>192.2</v>
      </c>
      <c r="K1237" s="99">
        <v>14.4</v>
      </c>
      <c r="L1237" s="99">
        <v>8.6</v>
      </c>
      <c r="M1237" s="99">
        <v>210.7</v>
      </c>
      <c r="N1237" s="99">
        <v>2565.1999999999998</v>
      </c>
      <c r="O1237" s="99">
        <v>45029.8</v>
      </c>
      <c r="P1237" s="99">
        <f t="shared" si="38"/>
        <v>18.000000000002728</v>
      </c>
      <c r="Q1237" s="99" t="b">
        <f t="shared" ca="1" si="39"/>
        <v>0</v>
      </c>
    </row>
    <row r="1238" spans="1:17" s="103" customFormat="1">
      <c r="A1238" s="95">
        <v>46125.875</v>
      </c>
      <c r="B1238" s="96">
        <v>46125.875</v>
      </c>
      <c r="C1238" s="99">
        <v>26.3</v>
      </c>
      <c r="D1238" s="99">
        <v>96.7</v>
      </c>
      <c r="E1238" s="99">
        <v>13.9</v>
      </c>
      <c r="F1238" s="99">
        <v>9</v>
      </c>
      <c r="G1238" s="99">
        <v>466.9</v>
      </c>
      <c r="H1238" s="99">
        <v>14.7</v>
      </c>
      <c r="I1238" s="99">
        <v>9</v>
      </c>
      <c r="J1238" s="99">
        <v>200</v>
      </c>
      <c r="K1238" s="99">
        <v>14.6</v>
      </c>
      <c r="L1238" s="99">
        <v>8.8000000000000007</v>
      </c>
      <c r="M1238" s="99">
        <v>206.4</v>
      </c>
      <c r="N1238" s="99">
        <v>2575</v>
      </c>
      <c r="O1238" s="99">
        <v>45038</v>
      </c>
      <c r="P1238" s="99">
        <f t="shared" si="38"/>
        <v>17.999999999997272</v>
      </c>
      <c r="Q1238" s="99" t="b">
        <f t="shared" ca="1" si="39"/>
        <v>0</v>
      </c>
    </row>
    <row r="1239" spans="1:17" s="103" customFormat="1">
      <c r="A1239" s="95">
        <v>46125.885416666664</v>
      </c>
      <c r="B1239" s="96">
        <v>46125.885416666664</v>
      </c>
      <c r="C1239" s="99">
        <v>26.2</v>
      </c>
      <c r="D1239" s="99">
        <v>96.7</v>
      </c>
      <c r="E1239" s="99">
        <v>13.9</v>
      </c>
      <c r="F1239" s="99">
        <v>9</v>
      </c>
      <c r="G1239" s="99">
        <v>487.6</v>
      </c>
      <c r="H1239" s="99">
        <v>15.4</v>
      </c>
      <c r="I1239" s="99">
        <v>9</v>
      </c>
      <c r="J1239" s="99">
        <v>200</v>
      </c>
      <c r="K1239" s="99">
        <v>15.1</v>
      </c>
      <c r="L1239" s="99">
        <v>8.8000000000000007</v>
      </c>
      <c r="M1239" s="99">
        <v>206.4</v>
      </c>
      <c r="N1239" s="99">
        <v>2575</v>
      </c>
      <c r="O1239" s="99">
        <v>45038</v>
      </c>
      <c r="P1239" s="99">
        <f t="shared" si="38"/>
        <v>0</v>
      </c>
      <c r="Q1239" s="99" t="b">
        <f t="shared" ca="1" si="39"/>
        <v>0</v>
      </c>
    </row>
    <row r="1240" spans="1:17" s="103" customFormat="1">
      <c r="A1240" s="95">
        <v>46125.895833333336</v>
      </c>
      <c r="B1240" s="96">
        <v>46125.895833333336</v>
      </c>
      <c r="C1240" s="99">
        <v>26.3</v>
      </c>
      <c r="D1240" s="99">
        <v>96.4</v>
      </c>
      <c r="E1240" s="99">
        <v>13.9</v>
      </c>
      <c r="F1240" s="99">
        <v>9</v>
      </c>
      <c r="G1240" s="99">
        <v>479.5</v>
      </c>
      <c r="H1240" s="99">
        <v>15.8</v>
      </c>
      <c r="I1240" s="99">
        <v>8.5</v>
      </c>
      <c r="J1240" s="99">
        <v>200</v>
      </c>
      <c r="K1240" s="99">
        <v>15.5</v>
      </c>
      <c r="L1240" s="99">
        <v>8.3000000000000007</v>
      </c>
      <c r="M1240" s="99">
        <v>218.7</v>
      </c>
      <c r="N1240" s="99">
        <v>2575</v>
      </c>
      <c r="O1240" s="99">
        <v>45038</v>
      </c>
      <c r="P1240" s="99">
        <f t="shared" si="38"/>
        <v>0</v>
      </c>
      <c r="Q1240" s="99" t="b">
        <f t="shared" ca="1" si="39"/>
        <v>0</v>
      </c>
    </row>
    <row r="1241" spans="1:17" s="103" customFormat="1">
      <c r="A1241" s="95">
        <v>46125.90625</v>
      </c>
      <c r="B1241" s="96">
        <v>46125.90625</v>
      </c>
      <c r="C1241" s="99">
        <v>26.2</v>
      </c>
      <c r="D1241" s="99">
        <v>96.7</v>
      </c>
      <c r="E1241" s="99">
        <v>14</v>
      </c>
      <c r="F1241" s="99">
        <v>9</v>
      </c>
      <c r="G1241" s="99">
        <v>479.5</v>
      </c>
      <c r="H1241" s="99">
        <v>15.9</v>
      </c>
      <c r="I1241" s="99">
        <v>8.3000000000000007</v>
      </c>
      <c r="J1241" s="99">
        <v>200</v>
      </c>
      <c r="K1241" s="99">
        <v>15.6</v>
      </c>
      <c r="L1241" s="99">
        <v>8.3000000000000007</v>
      </c>
      <c r="M1241" s="99">
        <v>218.5</v>
      </c>
      <c r="N1241" s="99">
        <v>2575</v>
      </c>
      <c r="O1241" s="99">
        <v>45038</v>
      </c>
      <c r="P1241" s="99">
        <f t="shared" si="38"/>
        <v>0</v>
      </c>
      <c r="Q1241" s="99" t="b">
        <f t="shared" ca="1" si="39"/>
        <v>0</v>
      </c>
    </row>
    <row r="1242" spans="1:17" s="103" customFormat="1">
      <c r="A1242" s="95">
        <v>46125.916666666664</v>
      </c>
      <c r="B1242" s="96">
        <v>46125.916666666664</v>
      </c>
      <c r="C1242" s="99">
        <v>26.1</v>
      </c>
      <c r="D1242" s="99">
        <v>96.5</v>
      </c>
      <c r="E1242" s="99">
        <v>13.6</v>
      </c>
      <c r="F1242" s="99">
        <v>7.7</v>
      </c>
      <c r="G1242" s="99">
        <v>457</v>
      </c>
      <c r="H1242" s="99">
        <v>15.8</v>
      </c>
      <c r="I1242" s="99">
        <v>6.8</v>
      </c>
      <c r="J1242" s="99">
        <v>200</v>
      </c>
      <c r="K1242" s="99">
        <v>15.5</v>
      </c>
      <c r="L1242" s="99">
        <v>6.6</v>
      </c>
      <c r="M1242" s="99">
        <v>225</v>
      </c>
      <c r="N1242" s="99">
        <v>2575</v>
      </c>
      <c r="O1242" s="99">
        <v>45038</v>
      </c>
      <c r="P1242" s="99">
        <f t="shared" si="38"/>
        <v>0</v>
      </c>
      <c r="Q1242" s="99" t="b">
        <f t="shared" ca="1" si="39"/>
        <v>0</v>
      </c>
    </row>
    <row r="1243" spans="1:17" s="103" customFormat="1">
      <c r="A1243" s="95">
        <v>46125.927083333336</v>
      </c>
      <c r="B1243" s="96">
        <v>46125.927083333336</v>
      </c>
      <c r="C1243" s="99">
        <v>26.2</v>
      </c>
      <c r="D1243" s="99">
        <v>96.8</v>
      </c>
      <c r="E1243" s="99">
        <v>13.6</v>
      </c>
      <c r="F1243" s="99">
        <v>7.7</v>
      </c>
      <c r="G1243" s="99">
        <v>457</v>
      </c>
      <c r="H1243" s="99">
        <v>15.6</v>
      </c>
      <c r="I1243" s="99">
        <v>6.6</v>
      </c>
      <c r="J1243" s="99">
        <v>200</v>
      </c>
      <c r="K1243" s="99">
        <v>15.3</v>
      </c>
      <c r="L1243" s="99">
        <v>6.4</v>
      </c>
      <c r="M1243" s="99">
        <v>225.2</v>
      </c>
      <c r="N1243" s="99">
        <v>2575</v>
      </c>
      <c r="O1243" s="99">
        <v>45038</v>
      </c>
      <c r="P1243" s="99">
        <f t="shared" si="38"/>
        <v>0</v>
      </c>
      <c r="Q1243" s="99" t="b">
        <f t="shared" ca="1" si="39"/>
        <v>0</v>
      </c>
    </row>
    <row r="1244" spans="1:17" s="103" customFormat="1">
      <c r="A1244" s="95">
        <v>46125.9375</v>
      </c>
      <c r="B1244" s="96">
        <v>46125.9375</v>
      </c>
      <c r="C1244" s="99">
        <v>26.1</v>
      </c>
      <c r="D1244" s="99">
        <v>97.4</v>
      </c>
      <c r="E1244" s="99">
        <v>12.9</v>
      </c>
      <c r="F1244" s="99">
        <v>8</v>
      </c>
      <c r="G1244" s="99">
        <v>449.8</v>
      </c>
      <c r="H1244" s="99">
        <v>15.1</v>
      </c>
      <c r="I1244" s="99">
        <v>7</v>
      </c>
      <c r="J1244" s="99">
        <v>200</v>
      </c>
      <c r="K1244" s="99">
        <v>15</v>
      </c>
      <c r="L1244" s="99">
        <v>6.4</v>
      </c>
      <c r="M1244" s="99">
        <v>220.5</v>
      </c>
      <c r="N1244" s="99">
        <v>2575</v>
      </c>
      <c r="O1244" s="99">
        <v>45038</v>
      </c>
      <c r="P1244" s="99">
        <f t="shared" si="38"/>
        <v>0</v>
      </c>
      <c r="Q1244" s="99" t="b">
        <f t="shared" ca="1" si="39"/>
        <v>0</v>
      </c>
    </row>
    <row r="1245" spans="1:17" s="103" customFormat="1">
      <c r="A1245" s="95">
        <v>46125.947916666664</v>
      </c>
      <c r="B1245" s="96">
        <v>46125.947916666664</v>
      </c>
      <c r="C1245" s="99">
        <v>26.1</v>
      </c>
      <c r="D1245" s="99">
        <v>98.1</v>
      </c>
      <c r="E1245" s="99">
        <v>12.9</v>
      </c>
      <c r="F1245" s="99">
        <v>8</v>
      </c>
      <c r="G1245" s="99">
        <v>467.8</v>
      </c>
      <c r="H1245" s="99">
        <v>14.7</v>
      </c>
      <c r="I1245" s="99">
        <v>7</v>
      </c>
      <c r="J1245" s="99">
        <v>200</v>
      </c>
      <c r="K1245" s="99">
        <v>14.5</v>
      </c>
      <c r="L1245" s="99">
        <v>6.8</v>
      </c>
      <c r="M1245" s="99">
        <v>215.6</v>
      </c>
      <c r="N1245" s="99">
        <v>2575</v>
      </c>
      <c r="O1245" s="99">
        <v>45038</v>
      </c>
      <c r="P1245" s="99">
        <f t="shared" si="38"/>
        <v>0</v>
      </c>
      <c r="Q1245" s="99" t="b">
        <f t="shared" ca="1" si="39"/>
        <v>0</v>
      </c>
    </row>
    <row r="1246" spans="1:17" s="103" customFormat="1">
      <c r="A1246" s="95">
        <v>46125.958333333336</v>
      </c>
      <c r="B1246" s="96">
        <v>46125.958333333336</v>
      </c>
      <c r="C1246" s="99">
        <v>26</v>
      </c>
      <c r="D1246" s="99">
        <v>98.4</v>
      </c>
      <c r="E1246" s="99">
        <v>12.7</v>
      </c>
      <c r="F1246" s="99">
        <v>9</v>
      </c>
      <c r="G1246" s="99">
        <v>467.8</v>
      </c>
      <c r="H1246" s="99">
        <v>14.5</v>
      </c>
      <c r="I1246" s="99">
        <v>7.7</v>
      </c>
      <c r="J1246" s="99">
        <v>200</v>
      </c>
      <c r="K1246" s="99">
        <v>14.1</v>
      </c>
      <c r="L1246" s="99">
        <v>7.6</v>
      </c>
      <c r="M1246" s="99">
        <v>216.4</v>
      </c>
      <c r="N1246" s="99">
        <v>2575</v>
      </c>
      <c r="O1246" s="99">
        <v>45038</v>
      </c>
      <c r="P1246" s="99">
        <f t="shared" si="38"/>
        <v>0</v>
      </c>
      <c r="Q1246" s="99" t="b">
        <f t="shared" ca="1" si="39"/>
        <v>0</v>
      </c>
    </row>
    <row r="1247" spans="1:17" s="103" customFormat="1">
      <c r="A1247" s="95">
        <v>46125.96875</v>
      </c>
      <c r="B1247" s="96">
        <v>46125.96875</v>
      </c>
      <c r="C1247" s="99">
        <v>26</v>
      </c>
      <c r="D1247" s="99">
        <v>98.7</v>
      </c>
      <c r="E1247" s="99">
        <v>12.6</v>
      </c>
      <c r="F1247" s="99">
        <v>9</v>
      </c>
      <c r="G1247" s="99">
        <v>490.3</v>
      </c>
      <c r="H1247" s="99">
        <v>14.1</v>
      </c>
      <c r="I1247" s="99">
        <v>7.8</v>
      </c>
      <c r="J1247" s="99">
        <v>200</v>
      </c>
      <c r="K1247" s="99">
        <v>13.8</v>
      </c>
      <c r="L1247" s="99">
        <v>7.6</v>
      </c>
      <c r="M1247" s="99">
        <v>219.9</v>
      </c>
      <c r="N1247" s="99">
        <v>2575</v>
      </c>
      <c r="O1247" s="99">
        <v>45038</v>
      </c>
      <c r="P1247" s="99">
        <f t="shared" si="38"/>
        <v>0</v>
      </c>
      <c r="Q1247" s="99" t="b">
        <f t="shared" ca="1" si="39"/>
        <v>0</v>
      </c>
    </row>
    <row r="1248" spans="1:17" s="103" customFormat="1">
      <c r="A1248" s="95">
        <v>46125.979166666664</v>
      </c>
      <c r="B1248" s="96">
        <v>46125.979166666664</v>
      </c>
      <c r="C1248" s="99">
        <v>25.9</v>
      </c>
      <c r="D1248" s="99">
        <v>99.3</v>
      </c>
      <c r="E1248" s="99">
        <v>12.6</v>
      </c>
      <c r="F1248" s="99">
        <v>9</v>
      </c>
      <c r="G1248" s="99">
        <v>521.79999999999995</v>
      </c>
      <c r="H1248" s="99">
        <v>13.9</v>
      </c>
      <c r="I1248" s="99">
        <v>7.8</v>
      </c>
      <c r="J1248" s="99">
        <v>200</v>
      </c>
      <c r="K1248" s="99">
        <v>13.5</v>
      </c>
      <c r="L1248" s="99">
        <v>7.6</v>
      </c>
      <c r="M1248" s="99">
        <v>214</v>
      </c>
      <c r="N1248" s="99">
        <v>2575</v>
      </c>
      <c r="O1248" s="99">
        <v>45038</v>
      </c>
      <c r="P1248" s="99">
        <f t="shared" si="38"/>
        <v>0</v>
      </c>
      <c r="Q1248" s="99" t="b">
        <f t="shared" ca="1" si="39"/>
        <v>0</v>
      </c>
    </row>
    <row r="1249" spans="1:17" s="103" customFormat="1">
      <c r="A1249" s="95">
        <v>46125.989583333336</v>
      </c>
      <c r="B1249" s="96">
        <v>46125.989583333336</v>
      </c>
      <c r="C1249" s="99">
        <v>25.9</v>
      </c>
      <c r="D1249" s="99">
        <v>99.9</v>
      </c>
      <c r="E1249" s="99">
        <v>12.6</v>
      </c>
      <c r="F1249" s="99">
        <v>8.8000000000000007</v>
      </c>
      <c r="G1249" s="99">
        <v>521.79999999999995</v>
      </c>
      <c r="H1249" s="99">
        <v>13.7</v>
      </c>
      <c r="I1249" s="99">
        <v>8</v>
      </c>
      <c r="J1249" s="99">
        <v>200</v>
      </c>
      <c r="K1249" s="99">
        <v>13.6</v>
      </c>
      <c r="L1249" s="99">
        <v>7.9</v>
      </c>
      <c r="M1249" s="99">
        <v>212.1</v>
      </c>
      <c r="N1249" s="99">
        <v>2575</v>
      </c>
      <c r="O1249" s="99">
        <v>45038</v>
      </c>
      <c r="P1249" s="99">
        <f t="shared" si="38"/>
        <v>0</v>
      </c>
      <c r="Q1249" s="99" t="b">
        <f t="shared" ca="1" si="39"/>
        <v>0</v>
      </c>
    </row>
    <row r="1250" spans="1:17" s="103" customFormat="1">
      <c r="A1250" s="95">
        <v>46126</v>
      </c>
      <c r="B1250" s="96">
        <v>46126</v>
      </c>
      <c r="C1250" s="99">
        <v>25.7</v>
      </c>
      <c r="D1250" s="99">
        <v>100</v>
      </c>
      <c r="E1250" s="99">
        <v>12.7</v>
      </c>
      <c r="F1250" s="99">
        <v>9.8000000000000007</v>
      </c>
      <c r="G1250" s="99">
        <v>471.4</v>
      </c>
      <c r="H1250" s="99">
        <v>13.7</v>
      </c>
      <c r="I1250" s="99">
        <v>8.8000000000000007</v>
      </c>
      <c r="J1250" s="99">
        <v>200</v>
      </c>
      <c r="K1250" s="99">
        <v>13.3</v>
      </c>
      <c r="L1250" s="99">
        <v>8.6999999999999993</v>
      </c>
      <c r="M1250" s="99">
        <v>212.8</v>
      </c>
      <c r="N1250" s="99">
        <v>2575</v>
      </c>
      <c r="O1250" s="99">
        <v>45038</v>
      </c>
      <c r="P1250" s="99">
        <f t="shared" si="38"/>
        <v>0</v>
      </c>
      <c r="Q1250" s="99" t="b">
        <f t="shared" ca="1" si="39"/>
        <v>0</v>
      </c>
    </row>
    <row r="1251" spans="1:17" s="103" customFormat="1">
      <c r="A1251" s="95">
        <v>46126.010416666664</v>
      </c>
      <c r="B1251" s="96">
        <v>46126.010416666664</v>
      </c>
      <c r="C1251" s="99">
        <v>25.7</v>
      </c>
      <c r="D1251" s="99">
        <v>100</v>
      </c>
      <c r="E1251" s="99">
        <v>12.7</v>
      </c>
      <c r="F1251" s="99">
        <v>9.8000000000000007</v>
      </c>
      <c r="G1251" s="99">
        <v>471.4</v>
      </c>
      <c r="H1251" s="99">
        <v>14</v>
      </c>
      <c r="I1251" s="99">
        <v>9</v>
      </c>
      <c r="J1251" s="99">
        <v>200</v>
      </c>
      <c r="K1251" s="99">
        <v>13.6</v>
      </c>
      <c r="L1251" s="99">
        <v>8.8000000000000007</v>
      </c>
      <c r="M1251" s="99">
        <v>215.2</v>
      </c>
      <c r="N1251" s="99">
        <v>2575</v>
      </c>
      <c r="O1251" s="99">
        <v>45038</v>
      </c>
      <c r="P1251" s="99">
        <f t="shared" si="38"/>
        <v>0</v>
      </c>
      <c r="Q1251" s="99" t="b">
        <f t="shared" ca="1" si="39"/>
        <v>0</v>
      </c>
    </row>
    <row r="1252" spans="1:17" s="103" customFormat="1">
      <c r="A1252" s="95">
        <v>46126.020833333336</v>
      </c>
      <c r="B1252" s="96">
        <v>46126.020833333336</v>
      </c>
      <c r="C1252" s="99">
        <v>25.8</v>
      </c>
      <c r="D1252" s="99">
        <v>100</v>
      </c>
      <c r="E1252" s="99">
        <v>13.1</v>
      </c>
      <c r="F1252" s="99">
        <v>10</v>
      </c>
      <c r="G1252" s="99">
        <v>309.5</v>
      </c>
      <c r="H1252" s="99">
        <v>14.2</v>
      </c>
      <c r="I1252" s="99">
        <v>9.1</v>
      </c>
      <c r="J1252" s="99">
        <v>200</v>
      </c>
      <c r="K1252" s="99">
        <v>14</v>
      </c>
      <c r="L1252" s="99">
        <v>9</v>
      </c>
      <c r="M1252" s="99">
        <v>207.9</v>
      </c>
      <c r="N1252" s="99">
        <v>2575</v>
      </c>
      <c r="O1252" s="99">
        <v>45038</v>
      </c>
      <c r="P1252" s="99">
        <f t="shared" si="38"/>
        <v>0</v>
      </c>
      <c r="Q1252" s="99" t="b">
        <f t="shared" ca="1" si="39"/>
        <v>0</v>
      </c>
    </row>
    <row r="1253" spans="1:17" s="103" customFormat="1">
      <c r="A1253" s="95">
        <v>46126.03125</v>
      </c>
      <c r="B1253" s="96">
        <v>46126.03125</v>
      </c>
      <c r="C1253" s="99">
        <v>25.8</v>
      </c>
      <c r="D1253" s="99">
        <v>100</v>
      </c>
      <c r="E1253" s="99">
        <v>13.1</v>
      </c>
      <c r="F1253" s="99">
        <v>10</v>
      </c>
      <c r="G1253" s="99">
        <v>489.4</v>
      </c>
      <c r="H1253" s="99">
        <v>14.4</v>
      </c>
      <c r="I1253" s="99">
        <v>9.1999999999999993</v>
      </c>
      <c r="J1253" s="99">
        <v>200</v>
      </c>
      <c r="K1253" s="99">
        <v>14.1</v>
      </c>
      <c r="L1253" s="99">
        <v>9</v>
      </c>
      <c r="M1253" s="99">
        <v>210.7</v>
      </c>
      <c r="N1253" s="99">
        <v>2575</v>
      </c>
      <c r="O1253" s="99">
        <v>45038</v>
      </c>
      <c r="P1253" s="99">
        <f t="shared" si="38"/>
        <v>0</v>
      </c>
      <c r="Q1253" s="99" t="b">
        <f t="shared" ca="1" si="39"/>
        <v>0</v>
      </c>
    </row>
    <row r="1254" spans="1:17" s="103" customFormat="1">
      <c r="A1254" s="95">
        <v>46126.041666666664</v>
      </c>
      <c r="B1254" s="96">
        <v>46126.041666666664</v>
      </c>
      <c r="C1254" s="99">
        <v>25.7</v>
      </c>
      <c r="D1254" s="99">
        <v>100</v>
      </c>
      <c r="E1254" s="99">
        <v>13.4</v>
      </c>
      <c r="F1254" s="99">
        <v>10.3</v>
      </c>
      <c r="G1254" s="99">
        <v>489.4</v>
      </c>
      <c r="H1254" s="99">
        <v>14.1</v>
      </c>
      <c r="I1254" s="99">
        <v>9.1999999999999993</v>
      </c>
      <c r="J1254" s="99">
        <v>200</v>
      </c>
      <c r="K1254" s="99">
        <v>13.8</v>
      </c>
      <c r="L1254" s="99">
        <v>9.1</v>
      </c>
      <c r="M1254" s="99">
        <v>208.5</v>
      </c>
      <c r="N1254" s="99">
        <v>2575</v>
      </c>
      <c r="O1254" s="99">
        <v>45038</v>
      </c>
      <c r="P1254" s="99">
        <f t="shared" si="38"/>
        <v>0</v>
      </c>
      <c r="Q1254" s="99" t="b">
        <f t="shared" ca="1" si="39"/>
        <v>0</v>
      </c>
    </row>
    <row r="1255" spans="1:17" s="103" customFormat="1">
      <c r="A1255" s="95">
        <v>46126.052083333336</v>
      </c>
      <c r="B1255" s="96">
        <v>46126.052083333336</v>
      </c>
      <c r="C1255" s="99">
        <v>25.7</v>
      </c>
      <c r="D1255" s="99">
        <v>100</v>
      </c>
      <c r="E1255" s="99">
        <v>13.2</v>
      </c>
      <c r="F1255" s="99">
        <v>17.5</v>
      </c>
      <c r="G1255" s="99">
        <v>507.4</v>
      </c>
      <c r="H1255" s="99">
        <v>14.1</v>
      </c>
      <c r="I1255" s="99">
        <v>10.3</v>
      </c>
      <c r="J1255" s="99">
        <v>200</v>
      </c>
      <c r="K1255" s="99">
        <v>13.8</v>
      </c>
      <c r="L1255" s="99">
        <v>10.1</v>
      </c>
      <c r="M1255" s="99">
        <v>205.6</v>
      </c>
      <c r="N1255" s="99">
        <v>2575</v>
      </c>
      <c r="O1255" s="99">
        <v>45038</v>
      </c>
      <c r="P1255" s="99">
        <f t="shared" si="38"/>
        <v>0</v>
      </c>
      <c r="Q1255" s="99" t="b">
        <f t="shared" ca="1" si="39"/>
        <v>0</v>
      </c>
    </row>
    <row r="1256" spans="1:17" s="103" customFormat="1">
      <c r="A1256" s="95">
        <v>46126.0625</v>
      </c>
      <c r="B1256" s="96">
        <v>46126.0625</v>
      </c>
      <c r="C1256" s="99">
        <v>25.7</v>
      </c>
      <c r="D1256" s="99">
        <v>100</v>
      </c>
      <c r="E1256" s="99">
        <v>13.2</v>
      </c>
      <c r="F1256" s="99">
        <v>17.5</v>
      </c>
      <c r="G1256" s="99">
        <v>457.9</v>
      </c>
      <c r="H1256" s="99">
        <v>14.2</v>
      </c>
      <c r="I1256" s="99">
        <v>10.5</v>
      </c>
      <c r="J1256" s="99">
        <v>200</v>
      </c>
      <c r="K1256" s="99">
        <v>13.9</v>
      </c>
      <c r="L1256" s="99">
        <v>10.4</v>
      </c>
      <c r="M1256" s="99">
        <v>204.6</v>
      </c>
      <c r="N1256" s="99">
        <v>2575</v>
      </c>
      <c r="O1256" s="99">
        <v>45038</v>
      </c>
      <c r="P1256" s="99">
        <f t="shared" si="38"/>
        <v>0</v>
      </c>
      <c r="Q1256" s="99" t="b">
        <f t="shared" ca="1" si="39"/>
        <v>0</v>
      </c>
    </row>
    <row r="1257" spans="1:17" s="103" customFormat="1">
      <c r="A1257" s="95">
        <v>46126.072916666664</v>
      </c>
      <c r="B1257" s="96">
        <v>46126.072916666664</v>
      </c>
      <c r="C1257" s="99">
        <v>25.7</v>
      </c>
      <c r="D1257" s="99">
        <v>100</v>
      </c>
      <c r="E1257" s="99">
        <v>13.7</v>
      </c>
      <c r="F1257" s="99">
        <v>11.1</v>
      </c>
      <c r="G1257" s="99">
        <v>457.9</v>
      </c>
      <c r="H1257" s="99">
        <v>14.2</v>
      </c>
      <c r="I1257" s="99">
        <v>10.6</v>
      </c>
      <c r="J1257" s="99">
        <v>200</v>
      </c>
      <c r="K1257" s="99">
        <v>14.1</v>
      </c>
      <c r="L1257" s="99">
        <v>10.4</v>
      </c>
      <c r="M1257" s="99">
        <v>201.6</v>
      </c>
      <c r="N1257" s="99">
        <v>2575</v>
      </c>
      <c r="O1257" s="99">
        <v>45038</v>
      </c>
      <c r="P1257" s="99">
        <f t="shared" si="38"/>
        <v>0</v>
      </c>
      <c r="Q1257" s="99" t="b">
        <f t="shared" ca="1" si="39"/>
        <v>0</v>
      </c>
    </row>
    <row r="1258" spans="1:17" s="103" customFormat="1">
      <c r="A1258" s="95">
        <v>46126.083333333336</v>
      </c>
      <c r="B1258" s="96">
        <v>46126.083333333336</v>
      </c>
      <c r="C1258" s="99">
        <v>25.7</v>
      </c>
      <c r="D1258" s="99">
        <v>100</v>
      </c>
      <c r="E1258" s="99">
        <v>14</v>
      </c>
      <c r="F1258" s="99">
        <v>11.2</v>
      </c>
      <c r="G1258" s="99">
        <v>422.8</v>
      </c>
      <c r="H1258" s="99">
        <v>14.7</v>
      </c>
      <c r="I1258" s="99">
        <v>10.6</v>
      </c>
      <c r="J1258" s="99">
        <v>200</v>
      </c>
      <c r="K1258" s="99">
        <v>14.4</v>
      </c>
      <c r="L1258" s="99">
        <v>10.5</v>
      </c>
      <c r="M1258" s="99">
        <v>203.8</v>
      </c>
      <c r="N1258" s="99">
        <v>2575</v>
      </c>
      <c r="O1258" s="99">
        <v>45038</v>
      </c>
      <c r="P1258" s="99">
        <f t="shared" si="38"/>
        <v>0</v>
      </c>
      <c r="Q1258" s="99" t="b">
        <f t="shared" ca="1" si="39"/>
        <v>0</v>
      </c>
    </row>
    <row r="1259" spans="1:17" s="103" customFormat="1">
      <c r="A1259" s="95">
        <v>46126.09375</v>
      </c>
      <c r="B1259" s="96">
        <v>46126.09375</v>
      </c>
      <c r="C1259" s="99">
        <v>25.7</v>
      </c>
      <c r="D1259" s="99">
        <v>100</v>
      </c>
      <c r="E1259" s="99">
        <v>14</v>
      </c>
      <c r="F1259" s="99">
        <v>11.2</v>
      </c>
      <c r="G1259" s="99">
        <v>422.8</v>
      </c>
      <c r="H1259" s="99">
        <v>14.9</v>
      </c>
      <c r="I1259" s="99">
        <v>10.7</v>
      </c>
      <c r="J1259" s="99">
        <v>200</v>
      </c>
      <c r="K1259" s="99">
        <v>14.6</v>
      </c>
      <c r="L1259" s="99">
        <v>10.6</v>
      </c>
      <c r="M1259" s="99">
        <v>203.2</v>
      </c>
      <c r="N1259" s="99">
        <v>2575</v>
      </c>
      <c r="O1259" s="99">
        <v>45038</v>
      </c>
      <c r="P1259" s="99">
        <f t="shared" si="38"/>
        <v>0</v>
      </c>
      <c r="Q1259" s="99" t="b">
        <f t="shared" ca="1" si="39"/>
        <v>0</v>
      </c>
    </row>
    <row r="1260" spans="1:17" s="103" customFormat="1">
      <c r="A1260" s="95">
        <v>46126.104166666664</v>
      </c>
      <c r="B1260" s="96">
        <v>46126.104166666664</v>
      </c>
      <c r="C1260" s="99">
        <v>25.6</v>
      </c>
      <c r="D1260" s="99">
        <v>100</v>
      </c>
      <c r="E1260" s="99">
        <v>14</v>
      </c>
      <c r="F1260" s="99">
        <v>11.2</v>
      </c>
      <c r="G1260" s="99">
        <v>505.6</v>
      </c>
      <c r="H1260" s="99">
        <v>14.9</v>
      </c>
      <c r="I1260" s="99">
        <v>10.7</v>
      </c>
      <c r="J1260" s="99">
        <v>200</v>
      </c>
      <c r="K1260" s="99">
        <v>14.6</v>
      </c>
      <c r="L1260" s="99">
        <v>10.6</v>
      </c>
      <c r="M1260" s="99">
        <v>208.1</v>
      </c>
      <c r="N1260" s="99">
        <v>2575</v>
      </c>
      <c r="O1260" s="99">
        <v>45038</v>
      </c>
      <c r="P1260" s="99">
        <f t="shared" si="38"/>
        <v>0</v>
      </c>
      <c r="Q1260" s="99" t="b">
        <f t="shared" ca="1" si="39"/>
        <v>0</v>
      </c>
    </row>
    <row r="1261" spans="1:17" s="103" customFormat="1">
      <c r="A1261" s="95">
        <v>46126.114583333336</v>
      </c>
      <c r="B1261" s="96">
        <v>46126.114583333336</v>
      </c>
      <c r="C1261" s="99">
        <v>25.6</v>
      </c>
      <c r="D1261" s="99">
        <v>100</v>
      </c>
      <c r="E1261" s="99">
        <v>14</v>
      </c>
      <c r="F1261" s="99">
        <v>11.2</v>
      </c>
      <c r="G1261" s="99">
        <v>464.2</v>
      </c>
      <c r="H1261" s="99">
        <v>15.2</v>
      </c>
      <c r="I1261" s="99">
        <v>10.5</v>
      </c>
      <c r="J1261" s="99">
        <v>200</v>
      </c>
      <c r="K1261" s="99">
        <v>15</v>
      </c>
      <c r="L1261" s="99">
        <v>10.4</v>
      </c>
      <c r="M1261" s="99">
        <v>203.8</v>
      </c>
      <c r="N1261" s="99">
        <v>2575</v>
      </c>
      <c r="O1261" s="99">
        <v>45038</v>
      </c>
      <c r="P1261" s="99">
        <f t="shared" si="38"/>
        <v>0</v>
      </c>
      <c r="Q1261" s="99" t="b">
        <f t="shared" ca="1" si="39"/>
        <v>0</v>
      </c>
    </row>
    <row r="1262" spans="1:17" s="103" customFormat="1">
      <c r="A1262" s="95">
        <v>46126.125</v>
      </c>
      <c r="B1262" s="96">
        <v>46126.125</v>
      </c>
      <c r="C1262" s="99">
        <v>25.5</v>
      </c>
      <c r="D1262" s="99">
        <v>100</v>
      </c>
      <c r="E1262" s="99">
        <v>14.2</v>
      </c>
      <c r="F1262" s="99">
        <v>10.9</v>
      </c>
      <c r="G1262" s="99">
        <v>464.2</v>
      </c>
      <c r="H1262" s="99">
        <v>15.5</v>
      </c>
      <c r="I1262" s="99">
        <v>9.6999999999999993</v>
      </c>
      <c r="J1262" s="99">
        <v>200</v>
      </c>
      <c r="K1262" s="99">
        <v>15.2</v>
      </c>
      <c r="L1262" s="99">
        <v>9.6999999999999993</v>
      </c>
      <c r="M1262" s="99">
        <v>206</v>
      </c>
      <c r="N1262" s="99">
        <v>2575</v>
      </c>
      <c r="O1262" s="99">
        <v>45038</v>
      </c>
      <c r="P1262" s="99">
        <f t="shared" si="38"/>
        <v>0</v>
      </c>
      <c r="Q1262" s="99" t="b">
        <f t="shared" ca="1" si="39"/>
        <v>0</v>
      </c>
    </row>
    <row r="1263" spans="1:17" s="103" customFormat="1">
      <c r="A1263" s="95">
        <v>46126.135416666664</v>
      </c>
      <c r="B1263" s="96">
        <v>46126.135416666664</v>
      </c>
      <c r="C1263" s="99">
        <v>25.5</v>
      </c>
      <c r="D1263" s="99">
        <v>100</v>
      </c>
      <c r="E1263" s="99">
        <v>14.2</v>
      </c>
      <c r="F1263" s="99">
        <v>10.3</v>
      </c>
      <c r="G1263" s="99">
        <v>501.1</v>
      </c>
      <c r="H1263" s="99">
        <v>15.3</v>
      </c>
      <c r="I1263" s="99">
        <v>9.4</v>
      </c>
      <c r="J1263" s="99">
        <v>200</v>
      </c>
      <c r="K1263" s="99">
        <v>15</v>
      </c>
      <c r="L1263" s="99">
        <v>9.1999999999999993</v>
      </c>
      <c r="M1263" s="99">
        <v>205.8</v>
      </c>
      <c r="N1263" s="99">
        <v>2575</v>
      </c>
      <c r="O1263" s="99">
        <v>45038</v>
      </c>
      <c r="P1263" s="99">
        <f t="shared" si="38"/>
        <v>0</v>
      </c>
      <c r="Q1263" s="99" t="b">
        <f t="shared" ca="1" si="39"/>
        <v>0</v>
      </c>
    </row>
    <row r="1264" spans="1:17" s="103" customFormat="1">
      <c r="A1264" s="95">
        <v>46126.145833333336</v>
      </c>
      <c r="B1264" s="96">
        <v>46126.145833333336</v>
      </c>
      <c r="C1264" s="99">
        <v>25.5</v>
      </c>
      <c r="D1264" s="99">
        <v>100</v>
      </c>
      <c r="E1264" s="99">
        <v>14.2</v>
      </c>
      <c r="F1264" s="99">
        <v>10.3</v>
      </c>
      <c r="G1264" s="99">
        <v>437.2</v>
      </c>
      <c r="H1264" s="99">
        <v>15.1</v>
      </c>
      <c r="I1264" s="99">
        <v>9.1999999999999993</v>
      </c>
      <c r="J1264" s="99">
        <v>200</v>
      </c>
      <c r="K1264" s="99">
        <v>14.8</v>
      </c>
      <c r="L1264" s="99">
        <v>9.1</v>
      </c>
      <c r="M1264" s="99">
        <v>204</v>
      </c>
      <c r="N1264" s="99">
        <v>2575</v>
      </c>
      <c r="O1264" s="99">
        <v>45038</v>
      </c>
      <c r="P1264" s="99">
        <f t="shared" si="38"/>
        <v>0</v>
      </c>
      <c r="Q1264" s="99" t="b">
        <f t="shared" ca="1" si="39"/>
        <v>0</v>
      </c>
    </row>
    <row r="1265" spans="1:17" s="103" customFormat="1">
      <c r="A1265" s="95">
        <v>46126.15625</v>
      </c>
      <c r="B1265" s="96">
        <v>46126.15625</v>
      </c>
      <c r="C1265" s="99">
        <v>25.5</v>
      </c>
      <c r="D1265" s="99">
        <v>100</v>
      </c>
      <c r="E1265" s="99">
        <v>13.8</v>
      </c>
      <c r="F1265" s="99">
        <v>10.199999999999999</v>
      </c>
      <c r="G1265" s="99">
        <v>437.2</v>
      </c>
      <c r="H1265" s="99">
        <v>14.9</v>
      </c>
      <c r="I1265" s="99">
        <v>9.1</v>
      </c>
      <c r="J1265" s="99">
        <v>200</v>
      </c>
      <c r="K1265" s="99">
        <v>14.6</v>
      </c>
      <c r="L1265" s="99">
        <v>8.9</v>
      </c>
      <c r="M1265" s="99">
        <v>207.1</v>
      </c>
      <c r="N1265" s="99">
        <v>2575</v>
      </c>
      <c r="O1265" s="99">
        <v>45038</v>
      </c>
      <c r="P1265" s="99">
        <f t="shared" si="38"/>
        <v>0</v>
      </c>
      <c r="Q1265" s="99" t="b">
        <f t="shared" ca="1" si="39"/>
        <v>0</v>
      </c>
    </row>
    <row r="1266" spans="1:17" s="103" customFormat="1">
      <c r="A1266" s="95">
        <v>46126.166666666664</v>
      </c>
      <c r="B1266" s="96">
        <v>46126.166666666664</v>
      </c>
      <c r="C1266" s="99">
        <v>25.4</v>
      </c>
      <c r="D1266" s="99">
        <v>100</v>
      </c>
      <c r="E1266" s="99">
        <v>13.8</v>
      </c>
      <c r="F1266" s="99">
        <v>10.199999999999999</v>
      </c>
      <c r="G1266" s="99">
        <v>443.5</v>
      </c>
      <c r="H1266" s="99">
        <v>14.7</v>
      </c>
      <c r="I1266" s="99">
        <v>9.1</v>
      </c>
      <c r="J1266" s="99">
        <v>200</v>
      </c>
      <c r="K1266" s="99">
        <v>14.5</v>
      </c>
      <c r="L1266" s="99">
        <v>8.9</v>
      </c>
      <c r="M1266" s="99">
        <v>206.4</v>
      </c>
      <c r="N1266" s="99">
        <v>2575</v>
      </c>
      <c r="O1266" s="99">
        <v>45038</v>
      </c>
      <c r="P1266" s="99">
        <f t="shared" si="38"/>
        <v>0</v>
      </c>
      <c r="Q1266" s="99" t="b">
        <f t="shared" ca="1" si="39"/>
        <v>0</v>
      </c>
    </row>
    <row r="1267" spans="1:17" s="103" customFormat="1">
      <c r="A1267" s="95">
        <v>46126.177083333336</v>
      </c>
      <c r="B1267" s="96">
        <v>46126.177083333336</v>
      </c>
      <c r="C1267" s="99">
        <v>25.4</v>
      </c>
      <c r="D1267" s="99">
        <v>100</v>
      </c>
      <c r="E1267" s="99">
        <v>13.5</v>
      </c>
      <c r="F1267" s="99">
        <v>10</v>
      </c>
      <c r="G1267" s="99">
        <v>443.5</v>
      </c>
      <c r="H1267" s="99">
        <v>14.6</v>
      </c>
      <c r="I1267" s="99">
        <v>9</v>
      </c>
      <c r="J1267" s="99">
        <v>200</v>
      </c>
      <c r="K1267" s="99">
        <v>14.2</v>
      </c>
      <c r="L1267" s="99">
        <v>8.8000000000000007</v>
      </c>
      <c r="M1267" s="99">
        <v>205.4</v>
      </c>
      <c r="N1267" s="99">
        <v>2575</v>
      </c>
      <c r="O1267" s="99">
        <v>45038</v>
      </c>
      <c r="P1267" s="99">
        <f t="shared" si="38"/>
        <v>0</v>
      </c>
      <c r="Q1267" s="99" t="b">
        <f t="shared" ca="1" si="39"/>
        <v>0</v>
      </c>
    </row>
    <row r="1268" spans="1:17" s="103" customFormat="1">
      <c r="A1268" s="95">
        <v>46126.1875</v>
      </c>
      <c r="B1268" s="96">
        <v>46126.1875</v>
      </c>
      <c r="C1268" s="99">
        <v>25.4</v>
      </c>
      <c r="D1268" s="99">
        <v>100</v>
      </c>
      <c r="E1268" s="99">
        <v>13.3</v>
      </c>
      <c r="F1268" s="99">
        <v>9.9</v>
      </c>
      <c r="G1268" s="99">
        <v>497.5</v>
      </c>
      <c r="H1268" s="99">
        <v>14.3</v>
      </c>
      <c r="I1268" s="99">
        <v>8.9</v>
      </c>
      <c r="J1268" s="99">
        <v>200</v>
      </c>
      <c r="K1268" s="99">
        <v>14</v>
      </c>
      <c r="L1268" s="99">
        <v>8.8000000000000007</v>
      </c>
      <c r="M1268" s="99">
        <v>206.9</v>
      </c>
      <c r="N1268" s="99">
        <v>2575</v>
      </c>
      <c r="O1268" s="99">
        <v>45038</v>
      </c>
      <c r="P1268" s="99">
        <f t="shared" si="38"/>
        <v>0</v>
      </c>
      <c r="Q1268" s="99" t="b">
        <f t="shared" ca="1" si="39"/>
        <v>0</v>
      </c>
    </row>
    <row r="1269" spans="1:17" s="103" customFormat="1">
      <c r="A1269" s="95">
        <v>46126.197916666664</v>
      </c>
      <c r="B1269" s="96">
        <v>46126.197916666664</v>
      </c>
      <c r="C1269" s="99">
        <v>25.4</v>
      </c>
      <c r="D1269" s="99">
        <v>100</v>
      </c>
      <c r="E1269" s="99">
        <v>13.3</v>
      </c>
      <c r="F1269" s="99">
        <v>9.9</v>
      </c>
      <c r="G1269" s="99">
        <v>488.5</v>
      </c>
      <c r="H1269" s="99">
        <v>14.3</v>
      </c>
      <c r="I1269" s="99">
        <v>9.1</v>
      </c>
      <c r="J1269" s="99">
        <v>200</v>
      </c>
      <c r="K1269" s="99">
        <v>13.9</v>
      </c>
      <c r="L1269" s="99">
        <v>9</v>
      </c>
      <c r="M1269" s="99">
        <v>205.6</v>
      </c>
      <c r="N1269" s="99">
        <v>2575</v>
      </c>
      <c r="O1269" s="99">
        <v>45038</v>
      </c>
      <c r="P1269" s="99">
        <f t="shared" si="38"/>
        <v>0</v>
      </c>
      <c r="Q1269" s="99" t="b">
        <f t="shared" ca="1" si="39"/>
        <v>0</v>
      </c>
    </row>
    <row r="1270" spans="1:17" s="103" customFormat="1">
      <c r="A1270" s="95">
        <v>46126.208333333336</v>
      </c>
      <c r="B1270" s="96">
        <v>46126.208333333336</v>
      </c>
      <c r="C1270" s="99">
        <v>25.3</v>
      </c>
      <c r="D1270" s="99">
        <v>100</v>
      </c>
      <c r="E1270" s="99">
        <v>13.2</v>
      </c>
      <c r="F1270" s="99">
        <v>10.1</v>
      </c>
      <c r="G1270" s="99">
        <v>488.5</v>
      </c>
      <c r="H1270" s="99">
        <v>14.2</v>
      </c>
      <c r="I1270" s="99">
        <v>9.1</v>
      </c>
      <c r="J1270" s="99">
        <v>200</v>
      </c>
      <c r="K1270" s="99">
        <v>13.9</v>
      </c>
      <c r="L1270" s="99">
        <v>9</v>
      </c>
      <c r="M1270" s="99">
        <v>208.7</v>
      </c>
      <c r="N1270" s="99">
        <v>2575</v>
      </c>
      <c r="O1270" s="99">
        <v>45038</v>
      </c>
      <c r="P1270" s="99">
        <f t="shared" si="38"/>
        <v>0</v>
      </c>
      <c r="Q1270" s="99" t="b">
        <f t="shared" ca="1" si="39"/>
        <v>0</v>
      </c>
    </row>
    <row r="1271" spans="1:17" s="103" customFormat="1">
      <c r="A1271" s="95">
        <v>46126.21875</v>
      </c>
      <c r="B1271" s="96">
        <v>46126.21875</v>
      </c>
      <c r="C1271" s="99">
        <v>25.3</v>
      </c>
      <c r="D1271" s="99">
        <v>100</v>
      </c>
      <c r="E1271" s="99">
        <v>13.2</v>
      </c>
      <c r="F1271" s="99">
        <v>10</v>
      </c>
      <c r="G1271" s="99">
        <v>529</v>
      </c>
      <c r="H1271" s="99">
        <v>14.1</v>
      </c>
      <c r="I1271" s="99">
        <v>9.1</v>
      </c>
      <c r="J1271" s="99">
        <v>200</v>
      </c>
      <c r="K1271" s="99">
        <v>13.8</v>
      </c>
      <c r="L1271" s="99">
        <v>9</v>
      </c>
      <c r="M1271" s="99">
        <v>208.3</v>
      </c>
      <c r="N1271" s="99">
        <v>2575</v>
      </c>
      <c r="O1271" s="99">
        <v>45038</v>
      </c>
      <c r="P1271" s="99">
        <f t="shared" si="38"/>
        <v>0</v>
      </c>
      <c r="Q1271" s="99" t="b">
        <f t="shared" ca="1" si="39"/>
        <v>0</v>
      </c>
    </row>
    <row r="1272" spans="1:17" s="103" customFormat="1">
      <c r="A1272" s="95">
        <v>46126.229166666664</v>
      </c>
      <c r="B1272" s="96">
        <v>46126.229166666664</v>
      </c>
      <c r="C1272" s="99">
        <v>25.4</v>
      </c>
      <c r="D1272" s="99">
        <v>100</v>
      </c>
      <c r="E1272" s="99">
        <v>13.2</v>
      </c>
      <c r="F1272" s="99">
        <v>10</v>
      </c>
      <c r="G1272" s="99">
        <v>421.9</v>
      </c>
      <c r="H1272" s="99">
        <v>14.4</v>
      </c>
      <c r="I1272" s="99">
        <v>9.1</v>
      </c>
      <c r="J1272" s="99">
        <v>200</v>
      </c>
      <c r="K1272" s="99">
        <v>14.1</v>
      </c>
      <c r="L1272" s="99">
        <v>9</v>
      </c>
      <c r="M1272" s="99">
        <v>209.1</v>
      </c>
      <c r="N1272" s="99">
        <v>2575</v>
      </c>
      <c r="O1272" s="99">
        <v>45038</v>
      </c>
      <c r="P1272" s="99">
        <f t="shared" si="38"/>
        <v>0</v>
      </c>
      <c r="Q1272" s="99" t="b">
        <f t="shared" ca="1" si="39"/>
        <v>0</v>
      </c>
    </row>
    <row r="1273" spans="1:17" s="103" customFormat="1">
      <c r="A1273" s="95">
        <v>46126.239583333336</v>
      </c>
      <c r="B1273" s="96">
        <v>46126.239583333336</v>
      </c>
      <c r="C1273" s="99">
        <v>25.4</v>
      </c>
      <c r="D1273" s="99">
        <v>100</v>
      </c>
      <c r="E1273" s="99">
        <v>13.3</v>
      </c>
      <c r="F1273" s="99">
        <v>10.1</v>
      </c>
      <c r="G1273" s="99">
        <v>421.9</v>
      </c>
      <c r="H1273" s="99">
        <v>14.5</v>
      </c>
      <c r="I1273" s="99">
        <v>9.1999999999999993</v>
      </c>
      <c r="J1273" s="99">
        <v>200</v>
      </c>
      <c r="K1273" s="99">
        <v>14.2</v>
      </c>
      <c r="L1273" s="99">
        <v>9.1</v>
      </c>
      <c r="M1273" s="99">
        <v>214.4</v>
      </c>
      <c r="N1273" s="99">
        <v>2575</v>
      </c>
      <c r="O1273" s="99">
        <v>45038</v>
      </c>
      <c r="P1273" s="99">
        <f t="shared" si="38"/>
        <v>0</v>
      </c>
      <c r="Q1273" s="99" t="b">
        <f t="shared" ca="1" si="39"/>
        <v>0</v>
      </c>
    </row>
    <row r="1274" spans="1:17" s="103" customFormat="1">
      <c r="A1274" s="95">
        <v>46126.25</v>
      </c>
      <c r="B1274" s="96">
        <v>46126.25</v>
      </c>
      <c r="C1274" s="99">
        <v>25.4</v>
      </c>
      <c r="D1274" s="99">
        <v>100</v>
      </c>
      <c r="E1274" s="99">
        <v>13.3</v>
      </c>
      <c r="F1274" s="99">
        <v>10.1</v>
      </c>
      <c r="G1274" s="99">
        <v>514.6</v>
      </c>
      <c r="H1274" s="99">
        <v>14.9</v>
      </c>
      <c r="I1274" s="99">
        <v>9.5</v>
      </c>
      <c r="J1274" s="99">
        <v>200</v>
      </c>
      <c r="K1274" s="99">
        <v>14.2</v>
      </c>
      <c r="L1274" s="99">
        <v>9.1</v>
      </c>
      <c r="M1274" s="99">
        <v>220.1</v>
      </c>
      <c r="N1274" s="99">
        <v>2575</v>
      </c>
      <c r="O1274" s="99">
        <v>45038</v>
      </c>
      <c r="P1274" s="99">
        <f t="shared" si="38"/>
        <v>0</v>
      </c>
      <c r="Q1274" s="99" t="b">
        <f t="shared" ca="1" si="39"/>
        <v>0</v>
      </c>
    </row>
    <row r="1275" spans="1:17" s="103" customFormat="1">
      <c r="A1275" s="95">
        <v>46126.260416666664</v>
      </c>
      <c r="B1275" s="96">
        <v>46126.260416666664</v>
      </c>
      <c r="C1275" s="99">
        <v>25.4</v>
      </c>
      <c r="D1275" s="99">
        <v>100</v>
      </c>
      <c r="E1275" s="99">
        <v>13.7</v>
      </c>
      <c r="F1275" s="99">
        <v>10.3</v>
      </c>
      <c r="G1275" s="99">
        <v>514.6</v>
      </c>
      <c r="H1275" s="99">
        <v>15.1</v>
      </c>
      <c r="I1275" s="99">
        <v>9.1999999999999993</v>
      </c>
      <c r="J1275" s="99">
        <v>200</v>
      </c>
      <c r="K1275" s="99">
        <v>14.8</v>
      </c>
      <c r="L1275" s="99">
        <v>9.1999999999999993</v>
      </c>
      <c r="M1275" s="99">
        <v>216.4</v>
      </c>
      <c r="N1275" s="99">
        <v>2575.8000000000002</v>
      </c>
      <c r="O1275" s="99">
        <v>45038.2</v>
      </c>
      <c r="P1275" s="99">
        <f t="shared" si="38"/>
        <v>0.99999999999727152</v>
      </c>
      <c r="Q1275" s="99" t="b">
        <f t="shared" ca="1" si="39"/>
        <v>0</v>
      </c>
    </row>
    <row r="1276" spans="1:17" s="103" customFormat="1">
      <c r="A1276" s="95">
        <v>46126.270833333336</v>
      </c>
      <c r="B1276" s="96">
        <v>46126.270833333336</v>
      </c>
      <c r="C1276" s="99">
        <v>25.3</v>
      </c>
      <c r="D1276" s="99">
        <v>100</v>
      </c>
      <c r="E1276" s="99">
        <v>13.9</v>
      </c>
      <c r="F1276" s="99">
        <v>10.199999999999999</v>
      </c>
      <c r="G1276" s="99">
        <v>517.29999999999995</v>
      </c>
      <c r="H1276" s="99">
        <v>15.5</v>
      </c>
      <c r="I1276" s="99">
        <v>9.1999999999999993</v>
      </c>
      <c r="J1276" s="99">
        <v>200</v>
      </c>
      <c r="K1276" s="99">
        <v>15.2</v>
      </c>
      <c r="L1276" s="99">
        <v>9.1</v>
      </c>
      <c r="M1276" s="99">
        <v>217.8</v>
      </c>
      <c r="N1276" s="99">
        <v>2576.5</v>
      </c>
      <c r="O1276" s="99">
        <v>45038.5</v>
      </c>
      <c r="P1276" s="99">
        <f t="shared" si="38"/>
        <v>1.0000000000027285</v>
      </c>
      <c r="Q1276" s="99" t="b">
        <f t="shared" ca="1" si="39"/>
        <v>0</v>
      </c>
    </row>
    <row r="1277" spans="1:17" s="103" customFormat="1">
      <c r="A1277" s="95">
        <v>46126.28125</v>
      </c>
      <c r="B1277" s="96">
        <v>46126.28125</v>
      </c>
      <c r="C1277" s="99">
        <v>25.3</v>
      </c>
      <c r="D1277" s="99">
        <v>100</v>
      </c>
      <c r="E1277" s="99">
        <v>13.9</v>
      </c>
      <c r="F1277" s="99">
        <v>10.199999999999999</v>
      </c>
      <c r="G1277" s="99">
        <v>529.9</v>
      </c>
      <c r="H1277" s="99">
        <v>15.6</v>
      </c>
      <c r="I1277" s="99">
        <v>9.1999999999999993</v>
      </c>
      <c r="J1277" s="99">
        <v>200</v>
      </c>
      <c r="K1277" s="99">
        <v>15.3</v>
      </c>
      <c r="L1277" s="99">
        <v>9.1</v>
      </c>
      <c r="M1277" s="99">
        <v>216.4</v>
      </c>
      <c r="N1277" s="99">
        <v>2577.1999999999998</v>
      </c>
      <c r="O1277" s="99">
        <v>45038.8</v>
      </c>
      <c r="P1277" s="99">
        <f t="shared" si="38"/>
        <v>1.0000000000027285</v>
      </c>
      <c r="Q1277" s="99" t="b">
        <f t="shared" ca="1" si="39"/>
        <v>0</v>
      </c>
    </row>
    <row r="1278" spans="1:17" s="103" customFormat="1">
      <c r="A1278" s="95">
        <v>46126.291666666664</v>
      </c>
      <c r="B1278" s="96">
        <v>46126.291666666664</v>
      </c>
      <c r="C1278" s="99">
        <v>25.4</v>
      </c>
      <c r="D1278" s="99">
        <v>100</v>
      </c>
      <c r="E1278" s="99">
        <v>14.1</v>
      </c>
      <c r="F1278" s="99">
        <v>10.3</v>
      </c>
      <c r="G1278" s="99">
        <v>529.9</v>
      </c>
      <c r="H1278" s="99">
        <v>15.5</v>
      </c>
      <c r="I1278" s="99">
        <v>9.1</v>
      </c>
      <c r="J1278" s="99">
        <v>200</v>
      </c>
      <c r="K1278" s="99">
        <v>15.3</v>
      </c>
      <c r="L1278" s="99">
        <v>9.4</v>
      </c>
      <c r="M1278" s="99">
        <v>216.4</v>
      </c>
      <c r="N1278" s="99">
        <v>2578</v>
      </c>
      <c r="O1278" s="99">
        <v>45039</v>
      </c>
      <c r="P1278" s="99">
        <f t="shared" si="38"/>
        <v>0.99999999999727152</v>
      </c>
      <c r="Q1278" s="99" t="b">
        <f t="shared" ca="1" si="39"/>
        <v>0</v>
      </c>
    </row>
    <row r="1279" spans="1:17" s="103" customFormat="1">
      <c r="A1279" s="95">
        <v>46126.302083333336</v>
      </c>
      <c r="B1279" s="96">
        <v>46126.302083333336</v>
      </c>
      <c r="C1279" s="99">
        <v>23.7</v>
      </c>
      <c r="D1279" s="99">
        <v>98.7</v>
      </c>
      <c r="E1279" s="99">
        <v>13.9</v>
      </c>
      <c r="F1279" s="99">
        <v>9</v>
      </c>
      <c r="G1279" s="99">
        <v>520.9</v>
      </c>
      <c r="H1279" s="99">
        <v>15.6</v>
      </c>
      <c r="I1279" s="99">
        <v>8.3000000000000007</v>
      </c>
      <c r="J1279" s="99">
        <v>200</v>
      </c>
      <c r="K1279" s="99">
        <v>15.4</v>
      </c>
      <c r="L1279" s="99">
        <v>8.1999999999999993</v>
      </c>
      <c r="M1279" s="99">
        <v>220.1</v>
      </c>
      <c r="N1279" s="99">
        <v>2591</v>
      </c>
      <c r="O1279" s="99">
        <v>45048.800000000003</v>
      </c>
      <c r="P1279" s="99">
        <f t="shared" si="38"/>
        <v>22.80000000000291</v>
      </c>
      <c r="Q1279" s="99" t="b">
        <f t="shared" ca="1" si="39"/>
        <v>0</v>
      </c>
    </row>
    <row r="1280" spans="1:17" s="103" customFormat="1">
      <c r="A1280" s="95">
        <v>46126.3125</v>
      </c>
      <c r="B1280" s="96">
        <v>46126.3125</v>
      </c>
      <c r="C1280" s="99">
        <v>23.2</v>
      </c>
      <c r="D1280" s="99">
        <v>94.6</v>
      </c>
      <c r="E1280" s="99">
        <v>13.9</v>
      </c>
      <c r="F1280" s="99">
        <v>9</v>
      </c>
      <c r="G1280" s="99">
        <v>539.79999999999995</v>
      </c>
      <c r="H1280" s="99">
        <v>15.8</v>
      </c>
      <c r="I1280" s="99">
        <v>8.3000000000000007</v>
      </c>
      <c r="J1280" s="99">
        <v>200</v>
      </c>
      <c r="K1280" s="99">
        <v>15.5</v>
      </c>
      <c r="L1280" s="99">
        <v>8.6999999999999993</v>
      </c>
      <c r="M1280" s="99">
        <v>255.5</v>
      </c>
      <c r="N1280" s="99">
        <v>2604</v>
      </c>
      <c r="O1280" s="99">
        <v>45058.5</v>
      </c>
      <c r="P1280" s="99">
        <f t="shared" si="38"/>
        <v>22.69999999999709</v>
      </c>
      <c r="Q1280" s="99" t="b">
        <f t="shared" ca="1" si="39"/>
        <v>0</v>
      </c>
    </row>
    <row r="1281" spans="1:17" s="103" customFormat="1">
      <c r="A1281" s="95">
        <v>46126.322916666664</v>
      </c>
      <c r="B1281" s="96">
        <v>46126.322916666664</v>
      </c>
      <c r="C1281" s="99">
        <v>22.6</v>
      </c>
      <c r="D1281" s="99">
        <v>93.3</v>
      </c>
      <c r="E1281" s="99">
        <v>13.9</v>
      </c>
      <c r="F1281" s="99">
        <v>9</v>
      </c>
      <c r="G1281" s="99">
        <v>539.79999999999995</v>
      </c>
      <c r="H1281" s="99">
        <v>15.5</v>
      </c>
      <c r="I1281" s="99">
        <v>8.3000000000000007</v>
      </c>
      <c r="J1281" s="99">
        <v>200</v>
      </c>
      <c r="K1281" s="99">
        <v>15.2</v>
      </c>
      <c r="L1281" s="99">
        <v>8.4</v>
      </c>
      <c r="M1281" s="99">
        <v>256.7</v>
      </c>
      <c r="N1281" s="99">
        <v>2617</v>
      </c>
      <c r="O1281" s="99">
        <v>45068.2</v>
      </c>
      <c r="P1281" s="99">
        <f t="shared" si="38"/>
        <v>22.69999999999709</v>
      </c>
      <c r="Q1281" s="99" t="b">
        <f t="shared" ca="1" si="39"/>
        <v>0</v>
      </c>
    </row>
    <row r="1282" spans="1:17" s="103" customFormat="1">
      <c r="A1282" s="95">
        <v>46126.333333333336</v>
      </c>
      <c r="B1282" s="96">
        <v>46126.333333333336</v>
      </c>
      <c r="C1282" s="99">
        <v>24.2</v>
      </c>
      <c r="D1282" s="99">
        <v>97.4</v>
      </c>
      <c r="E1282" s="99">
        <v>13.9</v>
      </c>
      <c r="F1282" s="99">
        <v>9</v>
      </c>
      <c r="G1282" s="99">
        <v>304.10000000000002</v>
      </c>
      <c r="H1282" s="99">
        <v>15.4</v>
      </c>
      <c r="I1282" s="99">
        <v>9</v>
      </c>
      <c r="J1282" s="99">
        <v>200</v>
      </c>
      <c r="K1282" s="99">
        <v>15.1</v>
      </c>
      <c r="L1282" s="99">
        <v>8.6999999999999993</v>
      </c>
      <c r="M1282" s="99">
        <v>247.3</v>
      </c>
      <c r="N1282" s="99">
        <v>2630</v>
      </c>
      <c r="O1282" s="99">
        <v>45078</v>
      </c>
      <c r="P1282" s="99">
        <f t="shared" ref="P1282:P1345" si="40">(N1282-N1281)+(O1282-O1281)</f>
        <v>22.80000000000291</v>
      </c>
      <c r="Q1282" s="99" t="b">
        <f t="shared" ref="Q1282:Q1345" ca="1" si="41">AND((A1282&gt;=(TODAY()-1)),A1282&lt;=TODAY())</f>
        <v>0</v>
      </c>
    </row>
    <row r="1283" spans="1:17" s="103" customFormat="1">
      <c r="A1283" s="95">
        <v>46126.34375</v>
      </c>
      <c r="B1283" s="96">
        <v>46126.34375</v>
      </c>
      <c r="C1283" s="99">
        <v>26.5</v>
      </c>
      <c r="D1283" s="99">
        <v>98.3</v>
      </c>
      <c r="E1283" s="99">
        <v>14.2</v>
      </c>
      <c r="F1283" s="99">
        <v>9.5</v>
      </c>
      <c r="G1283" s="99">
        <v>304.10000000000002</v>
      </c>
      <c r="H1283" s="99">
        <v>14.1</v>
      </c>
      <c r="I1283" s="99">
        <v>8.3000000000000007</v>
      </c>
      <c r="J1283" s="99">
        <v>200</v>
      </c>
      <c r="K1283" s="99">
        <v>14.7</v>
      </c>
      <c r="L1283" s="99">
        <v>8.1</v>
      </c>
      <c r="M1283" s="99">
        <v>248.2</v>
      </c>
      <c r="N1283" s="99">
        <v>2658.2</v>
      </c>
      <c r="O1283" s="99">
        <v>45099</v>
      </c>
      <c r="P1283" s="99">
        <f t="shared" si="40"/>
        <v>49.199999999999818</v>
      </c>
      <c r="Q1283" s="99" t="b">
        <f t="shared" ca="1" si="41"/>
        <v>0</v>
      </c>
    </row>
    <row r="1284" spans="1:17" s="103" customFormat="1">
      <c r="A1284" s="95">
        <v>46126.354166666664</v>
      </c>
      <c r="B1284" s="96">
        <v>46126.354166666664</v>
      </c>
      <c r="C1284" s="99">
        <v>26.3</v>
      </c>
      <c r="D1284" s="99">
        <v>96.8</v>
      </c>
      <c r="E1284" s="99">
        <v>13.7</v>
      </c>
      <c r="F1284" s="99">
        <v>7.8</v>
      </c>
      <c r="G1284" s="99">
        <v>457.9</v>
      </c>
      <c r="H1284" s="99">
        <v>15.2</v>
      </c>
      <c r="I1284" s="99">
        <v>7.7</v>
      </c>
      <c r="J1284" s="99">
        <v>181.4</v>
      </c>
      <c r="K1284" s="99">
        <v>15</v>
      </c>
      <c r="L1284" s="99">
        <v>7.7</v>
      </c>
      <c r="M1284" s="99">
        <v>279.3</v>
      </c>
      <c r="N1284" s="99">
        <v>2686.5</v>
      </c>
      <c r="O1284" s="99">
        <v>45120</v>
      </c>
      <c r="P1284" s="99">
        <f t="shared" si="40"/>
        <v>49.300000000000182</v>
      </c>
      <c r="Q1284" s="99" t="b">
        <f t="shared" ca="1" si="41"/>
        <v>0</v>
      </c>
    </row>
    <row r="1285" spans="1:17" s="103" customFormat="1">
      <c r="A1285" s="95">
        <v>46126.364583333336</v>
      </c>
      <c r="B1285" s="96">
        <v>46126.364583333336</v>
      </c>
      <c r="C1285" s="99">
        <v>26.4</v>
      </c>
      <c r="D1285" s="99">
        <v>96.4</v>
      </c>
      <c r="E1285" s="99">
        <v>13.7</v>
      </c>
      <c r="F1285" s="99">
        <v>7.8</v>
      </c>
      <c r="G1285" s="99">
        <v>499.3</v>
      </c>
      <c r="H1285" s="99">
        <v>14.8</v>
      </c>
      <c r="I1285" s="99">
        <v>7.7</v>
      </c>
      <c r="J1285" s="99">
        <v>178.5</v>
      </c>
      <c r="K1285" s="99">
        <v>14.6</v>
      </c>
      <c r="L1285" s="99">
        <v>7.6</v>
      </c>
      <c r="M1285" s="99">
        <v>278.10000000000002</v>
      </c>
      <c r="N1285" s="99">
        <v>2714.8</v>
      </c>
      <c r="O1285" s="99">
        <v>45141</v>
      </c>
      <c r="P1285" s="99">
        <f t="shared" si="40"/>
        <v>49.300000000000182</v>
      </c>
      <c r="Q1285" s="99" t="b">
        <f t="shared" ca="1" si="41"/>
        <v>0</v>
      </c>
    </row>
    <row r="1286" spans="1:17" s="103" customFormat="1">
      <c r="A1286" s="95">
        <v>46126.375</v>
      </c>
      <c r="B1286" s="96">
        <v>46126.375</v>
      </c>
      <c r="C1286" s="99">
        <v>27</v>
      </c>
      <c r="D1286" s="99">
        <v>96.5</v>
      </c>
      <c r="E1286" s="99">
        <v>13.7</v>
      </c>
      <c r="F1286" s="99">
        <v>7.8</v>
      </c>
      <c r="G1286" s="99">
        <v>499.3</v>
      </c>
      <c r="H1286" s="99">
        <v>14.6</v>
      </c>
      <c r="I1286" s="99">
        <v>7.9</v>
      </c>
      <c r="J1286" s="99">
        <v>176.5</v>
      </c>
      <c r="K1286" s="99">
        <v>14.2</v>
      </c>
      <c r="L1286" s="99">
        <v>7.6</v>
      </c>
      <c r="M1286" s="99">
        <v>274.39999999999998</v>
      </c>
      <c r="N1286" s="99">
        <v>2743</v>
      </c>
      <c r="O1286" s="99">
        <v>45162</v>
      </c>
      <c r="P1286" s="99">
        <f t="shared" si="40"/>
        <v>49.199999999999818</v>
      </c>
      <c r="Q1286" s="99" t="b">
        <f t="shared" ca="1" si="41"/>
        <v>0</v>
      </c>
    </row>
    <row r="1287" spans="1:17" s="103" customFormat="1">
      <c r="A1287" s="95">
        <v>46126.385416666664</v>
      </c>
      <c r="B1287" s="96">
        <v>46126.385416666664</v>
      </c>
      <c r="C1287" s="99">
        <v>26.7</v>
      </c>
      <c r="D1287" s="99">
        <v>95.6</v>
      </c>
      <c r="E1287" s="99">
        <v>13.7</v>
      </c>
      <c r="F1287" s="99">
        <v>7.8</v>
      </c>
      <c r="G1287" s="99">
        <v>440.8</v>
      </c>
      <c r="H1287" s="99">
        <v>14.4</v>
      </c>
      <c r="I1287" s="99">
        <v>7.9</v>
      </c>
      <c r="J1287" s="99">
        <v>174.7</v>
      </c>
      <c r="K1287" s="99">
        <v>14.1</v>
      </c>
      <c r="L1287" s="99">
        <v>7.6</v>
      </c>
      <c r="M1287" s="99">
        <v>276.2</v>
      </c>
      <c r="N1287" s="99">
        <v>2770.5</v>
      </c>
      <c r="O1287" s="99">
        <v>45182.5</v>
      </c>
      <c r="P1287" s="99">
        <f t="shared" si="40"/>
        <v>48</v>
      </c>
      <c r="Q1287" s="99" t="b">
        <f t="shared" ca="1" si="41"/>
        <v>0</v>
      </c>
    </row>
    <row r="1288" spans="1:17" s="103" customFormat="1">
      <c r="A1288" s="95">
        <v>46126.395833333336</v>
      </c>
      <c r="B1288" s="96">
        <v>46126.395833333336</v>
      </c>
      <c r="C1288" s="99">
        <v>26.9</v>
      </c>
      <c r="D1288" s="99">
        <v>95.9</v>
      </c>
      <c r="E1288" s="99">
        <v>13.7</v>
      </c>
      <c r="F1288" s="99">
        <v>7.8</v>
      </c>
      <c r="G1288" s="99">
        <v>440.8</v>
      </c>
      <c r="H1288" s="99">
        <v>14.4</v>
      </c>
      <c r="I1288" s="99">
        <v>8.1</v>
      </c>
      <c r="J1288" s="99">
        <v>175.3</v>
      </c>
      <c r="K1288" s="99">
        <v>14.1</v>
      </c>
      <c r="L1288" s="99">
        <v>7.7</v>
      </c>
      <c r="M1288" s="99">
        <v>277.89999999999998</v>
      </c>
      <c r="N1288" s="99">
        <v>2798</v>
      </c>
      <c r="O1288" s="99">
        <v>45203</v>
      </c>
      <c r="P1288" s="99">
        <f t="shared" si="40"/>
        <v>48</v>
      </c>
      <c r="Q1288" s="99" t="b">
        <f t="shared" ca="1" si="41"/>
        <v>0</v>
      </c>
    </row>
    <row r="1289" spans="1:17" s="103" customFormat="1">
      <c r="A1289" s="95">
        <v>46126.40625</v>
      </c>
      <c r="B1289" s="96">
        <v>46126.40625</v>
      </c>
      <c r="C1289" s="99">
        <v>27.6</v>
      </c>
      <c r="D1289" s="99">
        <v>93.5</v>
      </c>
      <c r="E1289" s="99">
        <v>13.9</v>
      </c>
      <c r="F1289" s="99">
        <v>7.9</v>
      </c>
      <c r="G1289" s="99">
        <v>571.29999999999995</v>
      </c>
      <c r="H1289" s="99">
        <v>14.4</v>
      </c>
      <c r="I1289" s="99">
        <v>8.1</v>
      </c>
      <c r="J1289" s="99">
        <v>172.7</v>
      </c>
      <c r="K1289" s="99">
        <v>14.1</v>
      </c>
      <c r="L1289" s="99">
        <v>7.7</v>
      </c>
      <c r="M1289" s="99">
        <v>276.60000000000002</v>
      </c>
      <c r="N1289" s="99">
        <v>2825.5</v>
      </c>
      <c r="O1289" s="99">
        <v>45223.5</v>
      </c>
      <c r="P1289" s="99">
        <f t="shared" si="40"/>
        <v>48</v>
      </c>
      <c r="Q1289" s="99" t="b">
        <f t="shared" ca="1" si="41"/>
        <v>0</v>
      </c>
    </row>
    <row r="1290" spans="1:17" s="103" customFormat="1">
      <c r="A1290" s="95">
        <v>46126.416666666664</v>
      </c>
      <c r="B1290" s="96">
        <v>46126.416666666664</v>
      </c>
      <c r="C1290" s="99">
        <v>27.8</v>
      </c>
      <c r="D1290" s="99">
        <v>92</v>
      </c>
      <c r="E1290" s="99">
        <v>13.9</v>
      </c>
      <c r="F1290" s="99">
        <v>7.9</v>
      </c>
      <c r="G1290" s="99">
        <v>558.70000000000005</v>
      </c>
      <c r="H1290" s="99">
        <v>14.4</v>
      </c>
      <c r="I1290" s="99">
        <v>8.1</v>
      </c>
      <c r="J1290" s="99">
        <v>173.8</v>
      </c>
      <c r="K1290" s="99">
        <v>14.3</v>
      </c>
      <c r="L1290" s="99">
        <v>7.7</v>
      </c>
      <c r="M1290" s="99">
        <v>279.89999999999998</v>
      </c>
      <c r="N1290" s="99">
        <v>2853</v>
      </c>
      <c r="O1290" s="99">
        <v>45244</v>
      </c>
      <c r="P1290" s="99">
        <f t="shared" si="40"/>
        <v>48</v>
      </c>
      <c r="Q1290" s="99" t="b">
        <f t="shared" ca="1" si="41"/>
        <v>0</v>
      </c>
    </row>
    <row r="1291" spans="1:17" s="103" customFormat="1">
      <c r="A1291" s="95">
        <v>46126.427083333336</v>
      </c>
      <c r="B1291" s="96">
        <v>46126.427083333336</v>
      </c>
      <c r="C1291" s="99">
        <v>28</v>
      </c>
      <c r="D1291" s="99">
        <v>92.6</v>
      </c>
      <c r="E1291" s="99">
        <v>14</v>
      </c>
      <c r="F1291" s="99">
        <v>7.8</v>
      </c>
      <c r="G1291" s="99">
        <v>558.70000000000005</v>
      </c>
      <c r="H1291" s="99">
        <v>14.5</v>
      </c>
      <c r="I1291" s="99">
        <v>8.1999999999999993</v>
      </c>
      <c r="J1291" s="99">
        <v>173.3</v>
      </c>
      <c r="K1291" s="99">
        <v>14.2</v>
      </c>
      <c r="L1291" s="99">
        <v>7.8</v>
      </c>
      <c r="M1291" s="99">
        <v>279.5</v>
      </c>
      <c r="N1291" s="99">
        <v>2880</v>
      </c>
      <c r="O1291" s="99">
        <v>45264.5</v>
      </c>
      <c r="P1291" s="99">
        <f t="shared" si="40"/>
        <v>47.5</v>
      </c>
      <c r="Q1291" s="99" t="b">
        <f t="shared" ca="1" si="41"/>
        <v>0</v>
      </c>
    </row>
    <row r="1292" spans="1:17" s="103" customFormat="1">
      <c r="A1292" s="95">
        <v>46126.4375</v>
      </c>
      <c r="B1292" s="96">
        <v>46126.4375</v>
      </c>
      <c r="C1292" s="99">
        <v>28.1</v>
      </c>
      <c r="D1292" s="99">
        <v>91</v>
      </c>
      <c r="E1292" s="99">
        <v>14.2</v>
      </c>
      <c r="F1292" s="99">
        <v>8.1</v>
      </c>
      <c r="G1292" s="99">
        <v>429.1</v>
      </c>
      <c r="H1292" s="99">
        <v>14.6</v>
      </c>
      <c r="I1292" s="99">
        <v>8.6</v>
      </c>
      <c r="J1292" s="99">
        <v>171.5</v>
      </c>
      <c r="K1292" s="99">
        <v>14.3</v>
      </c>
      <c r="L1292" s="99">
        <v>8.1</v>
      </c>
      <c r="M1292" s="99">
        <v>275</v>
      </c>
      <c r="N1292" s="99">
        <v>2907</v>
      </c>
      <c r="O1292" s="99">
        <v>45285</v>
      </c>
      <c r="P1292" s="99">
        <f t="shared" si="40"/>
        <v>47.5</v>
      </c>
      <c r="Q1292" s="99" t="b">
        <f t="shared" ca="1" si="41"/>
        <v>0</v>
      </c>
    </row>
    <row r="1293" spans="1:17" s="103" customFormat="1">
      <c r="A1293" s="95">
        <v>46126.447916666664</v>
      </c>
      <c r="B1293" s="96">
        <v>46126.447916666664</v>
      </c>
      <c r="C1293" s="99">
        <v>28.4</v>
      </c>
      <c r="D1293" s="99">
        <v>89.8</v>
      </c>
      <c r="E1293" s="99">
        <v>14.2</v>
      </c>
      <c r="F1293" s="99">
        <v>8.1</v>
      </c>
      <c r="G1293" s="99">
        <v>429.1</v>
      </c>
      <c r="H1293" s="99">
        <v>14.7</v>
      </c>
      <c r="I1293" s="99">
        <v>8.3000000000000007</v>
      </c>
      <c r="J1293" s="99">
        <v>168.3</v>
      </c>
      <c r="K1293" s="99">
        <v>14.4</v>
      </c>
      <c r="L1293" s="99">
        <v>7.9</v>
      </c>
      <c r="M1293" s="99">
        <v>273.2</v>
      </c>
      <c r="N1293" s="99">
        <v>2934</v>
      </c>
      <c r="O1293" s="99">
        <v>45305.5</v>
      </c>
      <c r="P1293" s="99">
        <f t="shared" si="40"/>
        <v>47.5</v>
      </c>
      <c r="Q1293" s="99" t="b">
        <f t="shared" ca="1" si="41"/>
        <v>0</v>
      </c>
    </row>
    <row r="1294" spans="1:17" s="103" customFormat="1">
      <c r="A1294" s="95">
        <v>46126.458333333336</v>
      </c>
      <c r="B1294" s="96">
        <v>46126.458333333336</v>
      </c>
      <c r="C1294" s="99">
        <v>28.7</v>
      </c>
      <c r="D1294" s="99">
        <v>88.8</v>
      </c>
      <c r="E1294" s="99">
        <v>14.2</v>
      </c>
      <c r="F1294" s="99">
        <v>7.8</v>
      </c>
      <c r="G1294" s="99">
        <v>532.6</v>
      </c>
      <c r="H1294" s="99">
        <v>14.6</v>
      </c>
      <c r="I1294" s="99">
        <v>8.3000000000000007</v>
      </c>
      <c r="J1294" s="99">
        <v>167.7</v>
      </c>
      <c r="K1294" s="99">
        <v>14.3</v>
      </c>
      <c r="L1294" s="99">
        <v>7.9</v>
      </c>
      <c r="M1294" s="99">
        <v>273.60000000000002</v>
      </c>
      <c r="N1294" s="99">
        <v>2961</v>
      </c>
      <c r="O1294" s="99">
        <v>45326</v>
      </c>
      <c r="P1294" s="99">
        <f t="shared" si="40"/>
        <v>47.5</v>
      </c>
      <c r="Q1294" s="99" t="b">
        <f t="shared" ca="1" si="41"/>
        <v>0</v>
      </c>
    </row>
    <row r="1295" spans="1:17" s="103" customFormat="1">
      <c r="A1295" s="95">
        <v>46126.46875</v>
      </c>
      <c r="B1295" s="96">
        <v>46126.46875</v>
      </c>
      <c r="C1295" s="99">
        <v>28.5</v>
      </c>
      <c r="D1295" s="99">
        <v>88.5</v>
      </c>
      <c r="E1295" s="99">
        <v>14.2</v>
      </c>
      <c r="F1295" s="99">
        <v>7.8</v>
      </c>
      <c r="G1295" s="99">
        <v>520</v>
      </c>
      <c r="H1295" s="99">
        <v>14.8</v>
      </c>
      <c r="I1295" s="99">
        <v>8.3000000000000007</v>
      </c>
      <c r="J1295" s="99">
        <v>167.4</v>
      </c>
      <c r="K1295" s="99">
        <v>14.5</v>
      </c>
      <c r="L1295" s="99">
        <v>7.9</v>
      </c>
      <c r="M1295" s="99">
        <v>279.3</v>
      </c>
      <c r="N1295" s="99">
        <v>2988</v>
      </c>
      <c r="O1295" s="99">
        <v>45346</v>
      </c>
      <c r="P1295" s="99">
        <f t="shared" si="40"/>
        <v>47</v>
      </c>
      <c r="Q1295" s="99" t="b">
        <f t="shared" ca="1" si="41"/>
        <v>0</v>
      </c>
    </row>
    <row r="1296" spans="1:17" s="103" customFormat="1">
      <c r="A1296" s="95">
        <v>46126.479166666664</v>
      </c>
      <c r="B1296" s="96">
        <v>46126.479166666664</v>
      </c>
      <c r="C1296" s="99">
        <v>28.9</v>
      </c>
      <c r="D1296" s="99">
        <v>87.9</v>
      </c>
      <c r="E1296" s="99">
        <v>14.2</v>
      </c>
      <c r="F1296" s="99">
        <v>7.9</v>
      </c>
      <c r="G1296" s="99">
        <v>520</v>
      </c>
      <c r="H1296" s="99">
        <v>14.9</v>
      </c>
      <c r="I1296" s="99">
        <v>8.3000000000000007</v>
      </c>
      <c r="J1296" s="99">
        <v>166.6</v>
      </c>
      <c r="K1296" s="99">
        <v>14.6</v>
      </c>
      <c r="L1296" s="99">
        <v>8</v>
      </c>
      <c r="M1296" s="99">
        <v>273.8</v>
      </c>
      <c r="N1296" s="99">
        <v>3015</v>
      </c>
      <c r="O1296" s="99">
        <v>45366</v>
      </c>
      <c r="P1296" s="99">
        <f t="shared" si="40"/>
        <v>47</v>
      </c>
      <c r="Q1296" s="99" t="b">
        <f t="shared" ca="1" si="41"/>
        <v>0</v>
      </c>
    </row>
    <row r="1297" spans="1:17" s="103" customFormat="1">
      <c r="A1297" s="95">
        <v>46126.489583333336</v>
      </c>
      <c r="B1297" s="96">
        <v>46126.489583333336</v>
      </c>
      <c r="C1297" s="99">
        <v>28.7</v>
      </c>
      <c r="D1297" s="99">
        <v>88.2</v>
      </c>
      <c r="E1297" s="99">
        <v>14.4</v>
      </c>
      <c r="F1297" s="99">
        <v>8</v>
      </c>
      <c r="G1297" s="99">
        <v>513.70000000000005</v>
      </c>
      <c r="H1297" s="99">
        <v>14.8</v>
      </c>
      <c r="I1297" s="99">
        <v>8.4</v>
      </c>
      <c r="J1297" s="99">
        <v>168</v>
      </c>
      <c r="K1297" s="99">
        <v>14.5</v>
      </c>
      <c r="L1297" s="99">
        <v>8</v>
      </c>
      <c r="M1297" s="99">
        <v>273.2</v>
      </c>
      <c r="N1297" s="99">
        <v>3042</v>
      </c>
      <c r="O1297" s="99">
        <v>45386</v>
      </c>
      <c r="P1297" s="99">
        <f t="shared" si="40"/>
        <v>47</v>
      </c>
      <c r="Q1297" s="99" t="b">
        <f t="shared" ca="1" si="41"/>
        <v>0</v>
      </c>
    </row>
    <row r="1298" spans="1:17" s="103" customFormat="1">
      <c r="A1298" s="95">
        <v>46126.5</v>
      </c>
      <c r="B1298" s="96">
        <v>46126.5</v>
      </c>
      <c r="C1298" s="99">
        <v>28.8</v>
      </c>
      <c r="D1298" s="99">
        <v>88.8</v>
      </c>
      <c r="E1298" s="99">
        <v>14.4</v>
      </c>
      <c r="F1298" s="99">
        <v>8</v>
      </c>
      <c r="G1298" s="99">
        <v>536.20000000000005</v>
      </c>
      <c r="H1298" s="99">
        <v>15</v>
      </c>
      <c r="I1298" s="99">
        <v>8.4</v>
      </c>
      <c r="J1298" s="99">
        <v>166.6</v>
      </c>
      <c r="K1298" s="99">
        <v>14.7</v>
      </c>
      <c r="L1298" s="99">
        <v>8.1</v>
      </c>
      <c r="M1298" s="99">
        <v>274.39999999999998</v>
      </c>
      <c r="N1298" s="99">
        <v>3069</v>
      </c>
      <c r="O1298" s="99">
        <v>45406</v>
      </c>
      <c r="P1298" s="99">
        <f t="shared" si="40"/>
        <v>47</v>
      </c>
      <c r="Q1298" s="99" t="b">
        <f t="shared" ca="1" si="41"/>
        <v>0</v>
      </c>
    </row>
    <row r="1299" spans="1:17" s="103" customFormat="1">
      <c r="A1299" s="95">
        <v>46126.510416666664</v>
      </c>
      <c r="B1299" s="96">
        <v>46126.510416666664</v>
      </c>
      <c r="C1299" s="99">
        <v>28.8</v>
      </c>
      <c r="D1299" s="99">
        <v>87.8</v>
      </c>
      <c r="E1299" s="99">
        <v>14.4</v>
      </c>
      <c r="F1299" s="99">
        <v>8</v>
      </c>
      <c r="G1299" s="99">
        <v>536.20000000000005</v>
      </c>
      <c r="H1299" s="99">
        <v>15</v>
      </c>
      <c r="I1299" s="99">
        <v>8.5</v>
      </c>
      <c r="J1299" s="99">
        <v>166.9</v>
      </c>
      <c r="K1299" s="99">
        <v>14.7</v>
      </c>
      <c r="L1299" s="99">
        <v>8.1999999999999993</v>
      </c>
      <c r="M1299" s="99">
        <v>274</v>
      </c>
      <c r="N1299" s="99">
        <v>3097.2</v>
      </c>
      <c r="O1299" s="99">
        <v>45426.8</v>
      </c>
      <c r="P1299" s="99">
        <f t="shared" si="40"/>
        <v>49.000000000002728</v>
      </c>
      <c r="Q1299" s="99" t="b">
        <f t="shared" ca="1" si="41"/>
        <v>0</v>
      </c>
    </row>
    <row r="1300" spans="1:17" s="103" customFormat="1">
      <c r="A1300" s="95">
        <v>46126.520833333336</v>
      </c>
      <c r="B1300" s="96">
        <v>46126.520833333336</v>
      </c>
      <c r="C1300" s="99">
        <v>28.9</v>
      </c>
      <c r="D1300" s="99">
        <v>87.9</v>
      </c>
      <c r="E1300" s="99">
        <v>14.5</v>
      </c>
      <c r="F1300" s="99">
        <v>7.9</v>
      </c>
      <c r="G1300" s="99">
        <v>565.9</v>
      </c>
      <c r="H1300" s="99">
        <v>15</v>
      </c>
      <c r="I1300" s="99">
        <v>8.5</v>
      </c>
      <c r="J1300" s="99">
        <v>167.7</v>
      </c>
      <c r="K1300" s="99">
        <v>14.8</v>
      </c>
      <c r="L1300" s="99">
        <v>8.1999999999999993</v>
      </c>
      <c r="M1300" s="99">
        <v>270.3</v>
      </c>
      <c r="N1300" s="99">
        <v>3125.5</v>
      </c>
      <c r="O1300" s="99">
        <v>45447.5</v>
      </c>
      <c r="P1300" s="99">
        <f t="shared" si="40"/>
        <v>48.999999999997272</v>
      </c>
      <c r="Q1300" s="99" t="b">
        <f t="shared" ca="1" si="41"/>
        <v>0</v>
      </c>
    </row>
    <row r="1301" spans="1:17" s="103" customFormat="1">
      <c r="A1301" s="95">
        <v>46126.53125</v>
      </c>
      <c r="B1301" s="96">
        <v>46126.53125</v>
      </c>
      <c r="C1301" s="99">
        <v>28.4</v>
      </c>
      <c r="D1301" s="99">
        <v>87.9</v>
      </c>
      <c r="E1301" s="99">
        <v>14.5</v>
      </c>
      <c r="F1301" s="99">
        <v>7.9</v>
      </c>
      <c r="G1301" s="99">
        <v>565.9</v>
      </c>
      <c r="H1301" s="99">
        <v>15</v>
      </c>
      <c r="I1301" s="99">
        <v>8.4</v>
      </c>
      <c r="J1301" s="99">
        <v>166</v>
      </c>
      <c r="K1301" s="99">
        <v>14.7</v>
      </c>
      <c r="L1301" s="99">
        <v>8.1</v>
      </c>
      <c r="M1301" s="99">
        <v>273.60000000000002</v>
      </c>
      <c r="N1301" s="99">
        <v>3153.8</v>
      </c>
      <c r="O1301" s="99">
        <v>45468.2</v>
      </c>
      <c r="P1301" s="99">
        <f t="shared" si="40"/>
        <v>48.999999999997272</v>
      </c>
      <c r="Q1301" s="99" t="b">
        <f t="shared" ca="1" si="41"/>
        <v>0</v>
      </c>
    </row>
    <row r="1302" spans="1:17" s="103" customFormat="1">
      <c r="A1302" s="95">
        <v>46126.541666666664</v>
      </c>
      <c r="B1302" s="96">
        <v>46126.541666666664</v>
      </c>
      <c r="C1302" s="99">
        <v>28.2</v>
      </c>
      <c r="D1302" s="99">
        <v>89.2</v>
      </c>
      <c r="E1302" s="99">
        <v>14.3</v>
      </c>
      <c r="F1302" s="99">
        <v>7.9</v>
      </c>
      <c r="G1302" s="99">
        <v>588.29999999999995</v>
      </c>
      <c r="H1302" s="99">
        <v>15</v>
      </c>
      <c r="I1302" s="99">
        <v>8.4</v>
      </c>
      <c r="J1302" s="99">
        <v>166.3</v>
      </c>
      <c r="K1302" s="99">
        <v>14.7</v>
      </c>
      <c r="L1302" s="99">
        <v>8.1</v>
      </c>
      <c r="M1302" s="99">
        <v>270.89999999999998</v>
      </c>
      <c r="N1302" s="99">
        <v>3182</v>
      </c>
      <c r="O1302" s="99">
        <v>45489</v>
      </c>
      <c r="P1302" s="99">
        <f t="shared" si="40"/>
        <v>49.000000000002728</v>
      </c>
      <c r="Q1302" s="99" t="b">
        <f t="shared" ca="1" si="41"/>
        <v>0</v>
      </c>
    </row>
    <row r="1303" spans="1:17" s="103" customFormat="1">
      <c r="A1303" s="95">
        <v>46126.552083333336</v>
      </c>
      <c r="B1303" s="96">
        <v>46126.552083333336</v>
      </c>
      <c r="C1303" s="99">
        <v>28.1</v>
      </c>
      <c r="D1303" s="99">
        <v>89.2</v>
      </c>
      <c r="E1303" s="99">
        <v>14.3</v>
      </c>
      <c r="F1303" s="99">
        <v>7.9</v>
      </c>
      <c r="G1303" s="99">
        <v>541.6</v>
      </c>
      <c r="H1303" s="99">
        <v>15</v>
      </c>
      <c r="I1303" s="99">
        <v>8.3000000000000007</v>
      </c>
      <c r="J1303" s="99">
        <v>167.7</v>
      </c>
      <c r="K1303" s="99">
        <v>14.7</v>
      </c>
      <c r="L1303" s="99">
        <v>8.1</v>
      </c>
      <c r="M1303" s="99">
        <v>273.39999999999998</v>
      </c>
      <c r="N1303" s="99">
        <v>3210.5</v>
      </c>
      <c r="O1303" s="99">
        <v>45510.5</v>
      </c>
      <c r="P1303" s="99">
        <f t="shared" si="40"/>
        <v>50</v>
      </c>
      <c r="Q1303" s="99" t="b">
        <f t="shared" ca="1" si="41"/>
        <v>0</v>
      </c>
    </row>
    <row r="1304" spans="1:17" s="103" customFormat="1">
      <c r="A1304" s="95">
        <v>46126.5625</v>
      </c>
      <c r="B1304" s="96">
        <v>46126.5625</v>
      </c>
      <c r="C1304" s="99">
        <v>28.2</v>
      </c>
      <c r="D1304" s="99">
        <v>89.2</v>
      </c>
      <c r="E1304" s="99">
        <v>14.3</v>
      </c>
      <c r="F1304" s="99">
        <v>7.9</v>
      </c>
      <c r="G1304" s="99">
        <v>541.6</v>
      </c>
      <c r="H1304" s="99">
        <v>15</v>
      </c>
      <c r="I1304" s="99">
        <v>8.4</v>
      </c>
      <c r="J1304" s="99">
        <v>164.2</v>
      </c>
      <c r="K1304" s="99">
        <v>14.7</v>
      </c>
      <c r="L1304" s="99">
        <v>8</v>
      </c>
      <c r="M1304" s="99">
        <v>273.39999999999998</v>
      </c>
      <c r="N1304" s="99">
        <v>3239</v>
      </c>
      <c r="O1304" s="99">
        <v>45532</v>
      </c>
      <c r="P1304" s="99">
        <f t="shared" si="40"/>
        <v>50</v>
      </c>
      <c r="Q1304" s="99" t="b">
        <f t="shared" ca="1" si="41"/>
        <v>0</v>
      </c>
    </row>
    <row r="1305" spans="1:17" s="103" customFormat="1">
      <c r="A1305" s="95">
        <v>46126.572916666664</v>
      </c>
      <c r="B1305" s="96">
        <v>46126.572916666664</v>
      </c>
      <c r="C1305" s="99">
        <v>27.8</v>
      </c>
      <c r="D1305" s="99">
        <v>89.8</v>
      </c>
      <c r="E1305" s="99">
        <v>14.2</v>
      </c>
      <c r="F1305" s="99">
        <v>7.9</v>
      </c>
      <c r="G1305" s="99">
        <v>456.1</v>
      </c>
      <c r="H1305" s="99">
        <v>14.9</v>
      </c>
      <c r="I1305" s="99">
        <v>8.3000000000000007</v>
      </c>
      <c r="J1305" s="99">
        <v>166</v>
      </c>
      <c r="K1305" s="99">
        <v>14.6</v>
      </c>
      <c r="L1305" s="99">
        <v>8</v>
      </c>
      <c r="M1305" s="99">
        <v>273.8</v>
      </c>
      <c r="N1305" s="99">
        <v>3267.5</v>
      </c>
      <c r="O1305" s="99">
        <v>45553.5</v>
      </c>
      <c r="P1305" s="99">
        <f t="shared" si="40"/>
        <v>50</v>
      </c>
      <c r="Q1305" s="99" t="b">
        <f t="shared" ca="1" si="41"/>
        <v>0</v>
      </c>
    </row>
    <row r="1306" spans="1:17" s="103" customFormat="1">
      <c r="A1306" s="95">
        <v>46126.583333333336</v>
      </c>
      <c r="B1306" s="96">
        <v>46126.583333333336</v>
      </c>
      <c r="C1306" s="99">
        <v>27.6</v>
      </c>
      <c r="D1306" s="99">
        <v>91.4</v>
      </c>
      <c r="E1306" s="99">
        <v>14.2</v>
      </c>
      <c r="F1306" s="99">
        <v>7.9</v>
      </c>
      <c r="G1306" s="99">
        <v>542.5</v>
      </c>
      <c r="H1306" s="99">
        <v>14.9</v>
      </c>
      <c r="I1306" s="99">
        <v>8.3000000000000007</v>
      </c>
      <c r="J1306" s="99">
        <v>165.4</v>
      </c>
      <c r="K1306" s="99">
        <v>14.6</v>
      </c>
      <c r="L1306" s="99">
        <v>7.9</v>
      </c>
      <c r="M1306" s="99">
        <v>272.39999999999998</v>
      </c>
      <c r="N1306" s="99">
        <v>3296</v>
      </c>
      <c r="O1306" s="99">
        <v>45575</v>
      </c>
      <c r="P1306" s="99">
        <f t="shared" si="40"/>
        <v>50</v>
      </c>
      <c r="Q1306" s="99" t="b">
        <f t="shared" ca="1" si="41"/>
        <v>0</v>
      </c>
    </row>
    <row r="1307" spans="1:17" s="103" customFormat="1">
      <c r="A1307" s="95">
        <v>46126.59375</v>
      </c>
      <c r="B1307" s="96">
        <v>46126.59375</v>
      </c>
      <c r="C1307" s="99">
        <v>27.5</v>
      </c>
      <c r="D1307" s="99">
        <v>92.9</v>
      </c>
      <c r="E1307" s="99">
        <v>14.2</v>
      </c>
      <c r="F1307" s="99">
        <v>7.8</v>
      </c>
      <c r="G1307" s="99">
        <v>542.5</v>
      </c>
      <c r="H1307" s="99">
        <v>14.9</v>
      </c>
      <c r="I1307" s="99">
        <v>8.3000000000000007</v>
      </c>
      <c r="J1307" s="99">
        <v>166.3</v>
      </c>
      <c r="K1307" s="99">
        <v>14.6</v>
      </c>
      <c r="L1307" s="99">
        <v>7.9</v>
      </c>
      <c r="M1307" s="99">
        <v>272</v>
      </c>
      <c r="N1307" s="99">
        <v>3322.8</v>
      </c>
      <c r="O1307" s="99">
        <v>45595.199999999997</v>
      </c>
      <c r="P1307" s="99">
        <f t="shared" si="40"/>
        <v>46.999999999997272</v>
      </c>
      <c r="Q1307" s="99" t="b">
        <f t="shared" ca="1" si="41"/>
        <v>0</v>
      </c>
    </row>
    <row r="1308" spans="1:17" s="103" customFormat="1">
      <c r="A1308" s="95">
        <v>46126.604166666664</v>
      </c>
      <c r="B1308" s="96">
        <v>46126.604166666664</v>
      </c>
      <c r="C1308" s="99">
        <v>27.4</v>
      </c>
      <c r="D1308" s="99">
        <v>92.9</v>
      </c>
      <c r="E1308" s="99">
        <v>14.2</v>
      </c>
      <c r="F1308" s="99">
        <v>7.8</v>
      </c>
      <c r="G1308" s="99">
        <v>555.1</v>
      </c>
      <c r="H1308" s="99">
        <v>14.9</v>
      </c>
      <c r="I1308" s="99">
        <v>8.3000000000000007</v>
      </c>
      <c r="J1308" s="99">
        <v>166</v>
      </c>
      <c r="K1308" s="99">
        <v>14.5</v>
      </c>
      <c r="L1308" s="99">
        <v>7.9</v>
      </c>
      <c r="M1308" s="99">
        <v>272.2</v>
      </c>
      <c r="N1308" s="99">
        <v>3349.5</v>
      </c>
      <c r="O1308" s="99">
        <v>45615.5</v>
      </c>
      <c r="P1308" s="99">
        <f t="shared" si="40"/>
        <v>47.000000000002728</v>
      </c>
      <c r="Q1308" s="99" t="b">
        <f t="shared" ca="1" si="41"/>
        <v>0</v>
      </c>
    </row>
    <row r="1309" spans="1:17" s="103" customFormat="1">
      <c r="A1309" s="95">
        <v>46126.614583333336</v>
      </c>
      <c r="B1309" s="96">
        <v>46126.614583333336</v>
      </c>
      <c r="C1309" s="99">
        <v>27.4</v>
      </c>
      <c r="D1309" s="99">
        <v>91.9</v>
      </c>
      <c r="E1309" s="99">
        <v>14.2</v>
      </c>
      <c r="F1309" s="99">
        <v>7.9</v>
      </c>
      <c r="G1309" s="99">
        <v>555.1</v>
      </c>
      <c r="H1309" s="99">
        <v>14.8</v>
      </c>
      <c r="I1309" s="99">
        <v>8.3000000000000007</v>
      </c>
      <c r="J1309" s="99">
        <v>166.9</v>
      </c>
      <c r="K1309" s="99">
        <v>14.5</v>
      </c>
      <c r="L1309" s="99">
        <v>7.9</v>
      </c>
      <c r="M1309" s="99">
        <v>275.39999999999998</v>
      </c>
      <c r="N1309" s="99">
        <v>3376.2</v>
      </c>
      <c r="O1309" s="99">
        <v>45635.8</v>
      </c>
      <c r="P1309" s="99">
        <f t="shared" si="40"/>
        <v>47.000000000002728</v>
      </c>
      <c r="Q1309" s="99" t="b">
        <f t="shared" ca="1" si="41"/>
        <v>0</v>
      </c>
    </row>
    <row r="1310" spans="1:17" s="103" customFormat="1">
      <c r="A1310" s="95">
        <v>46126.625</v>
      </c>
      <c r="B1310" s="96">
        <v>46126.625</v>
      </c>
      <c r="C1310" s="99">
        <v>27.6</v>
      </c>
      <c r="D1310" s="99">
        <v>91</v>
      </c>
      <c r="E1310" s="99">
        <v>14.1</v>
      </c>
      <c r="F1310" s="99">
        <v>7.8</v>
      </c>
      <c r="G1310" s="99">
        <v>524.5</v>
      </c>
      <c r="H1310" s="99">
        <v>14.7</v>
      </c>
      <c r="I1310" s="99">
        <v>8.1999999999999993</v>
      </c>
      <c r="J1310" s="99">
        <v>165.4</v>
      </c>
      <c r="K1310" s="99">
        <v>14.4</v>
      </c>
      <c r="L1310" s="99">
        <v>7.9</v>
      </c>
      <c r="M1310" s="99">
        <v>272.60000000000002</v>
      </c>
      <c r="N1310" s="99">
        <v>3403</v>
      </c>
      <c r="O1310" s="99">
        <v>45656</v>
      </c>
      <c r="P1310" s="99">
        <f t="shared" si="40"/>
        <v>46.999999999997272</v>
      </c>
      <c r="Q1310" s="99" t="b">
        <f t="shared" ca="1" si="41"/>
        <v>0</v>
      </c>
    </row>
    <row r="1311" spans="1:17" s="103" customFormat="1">
      <c r="A1311" s="95">
        <v>46126.635416666664</v>
      </c>
      <c r="B1311" s="96">
        <v>46126.635416666664</v>
      </c>
      <c r="C1311" s="99">
        <v>27.7</v>
      </c>
      <c r="D1311" s="99">
        <v>89</v>
      </c>
      <c r="E1311" s="99">
        <v>14.1</v>
      </c>
      <c r="F1311" s="99">
        <v>7.8</v>
      </c>
      <c r="G1311" s="99">
        <v>493.9</v>
      </c>
      <c r="H1311" s="99">
        <v>14.7</v>
      </c>
      <c r="I1311" s="99">
        <v>8.1999999999999993</v>
      </c>
      <c r="J1311" s="99">
        <v>162.5</v>
      </c>
      <c r="K1311" s="99">
        <v>14.4</v>
      </c>
      <c r="L1311" s="99">
        <v>7.8</v>
      </c>
      <c r="M1311" s="99">
        <v>270.7</v>
      </c>
      <c r="N1311" s="99">
        <v>3431.2</v>
      </c>
      <c r="O1311" s="99">
        <v>45677</v>
      </c>
      <c r="P1311" s="99">
        <f t="shared" si="40"/>
        <v>49.199999999999818</v>
      </c>
      <c r="Q1311" s="99" t="b">
        <f t="shared" ca="1" si="41"/>
        <v>0</v>
      </c>
    </row>
    <row r="1312" spans="1:17" s="103" customFormat="1">
      <c r="A1312" s="95">
        <v>46126.645833333336</v>
      </c>
      <c r="B1312" s="96">
        <v>46126.645833333336</v>
      </c>
      <c r="C1312" s="99">
        <v>27.8</v>
      </c>
      <c r="D1312" s="99">
        <v>88.5</v>
      </c>
      <c r="E1312" s="99">
        <v>14</v>
      </c>
      <c r="F1312" s="99">
        <v>7.8</v>
      </c>
      <c r="G1312" s="99">
        <v>493.9</v>
      </c>
      <c r="H1312" s="99">
        <v>14.6</v>
      </c>
      <c r="I1312" s="99">
        <v>8.3000000000000007</v>
      </c>
      <c r="J1312" s="99">
        <v>163.69999999999999</v>
      </c>
      <c r="K1312" s="99">
        <v>14.3</v>
      </c>
      <c r="L1312" s="99">
        <v>7.8</v>
      </c>
      <c r="M1312" s="99">
        <v>268.10000000000002</v>
      </c>
      <c r="N1312" s="99">
        <v>3459.5</v>
      </c>
      <c r="O1312" s="99">
        <v>45698</v>
      </c>
      <c r="P1312" s="99">
        <f t="shared" si="40"/>
        <v>49.300000000000182</v>
      </c>
      <c r="Q1312" s="99" t="b">
        <f t="shared" ca="1" si="41"/>
        <v>0</v>
      </c>
    </row>
    <row r="1313" spans="1:17" s="103" customFormat="1">
      <c r="A1313" s="95">
        <v>46126.65625</v>
      </c>
      <c r="B1313" s="96">
        <v>46126.65625</v>
      </c>
      <c r="C1313" s="99">
        <v>27.8</v>
      </c>
      <c r="D1313" s="99">
        <v>88.2</v>
      </c>
      <c r="E1313" s="99">
        <v>14</v>
      </c>
      <c r="F1313" s="99">
        <v>7.8</v>
      </c>
      <c r="G1313" s="99">
        <v>539.79999999999995</v>
      </c>
      <c r="H1313" s="99">
        <v>14.5</v>
      </c>
      <c r="I1313" s="99">
        <v>8.1999999999999993</v>
      </c>
      <c r="J1313" s="99">
        <v>162.5</v>
      </c>
      <c r="K1313" s="99">
        <v>14.2</v>
      </c>
      <c r="L1313" s="99">
        <v>7.8</v>
      </c>
      <c r="M1313" s="99">
        <v>269.10000000000002</v>
      </c>
      <c r="N1313" s="99">
        <v>3487.8</v>
      </c>
      <c r="O1313" s="99">
        <v>45719</v>
      </c>
      <c r="P1313" s="99">
        <f t="shared" si="40"/>
        <v>49.300000000000182</v>
      </c>
      <c r="Q1313" s="99" t="b">
        <f t="shared" ca="1" si="41"/>
        <v>0</v>
      </c>
    </row>
    <row r="1314" spans="1:17" s="103" customFormat="1">
      <c r="A1314" s="95">
        <v>46126.666666666664</v>
      </c>
      <c r="B1314" s="96">
        <v>46126.666666666664</v>
      </c>
      <c r="C1314" s="99">
        <v>27.7</v>
      </c>
      <c r="D1314" s="99">
        <v>88.8</v>
      </c>
      <c r="E1314" s="99">
        <v>14</v>
      </c>
      <c r="F1314" s="99">
        <v>7.8</v>
      </c>
      <c r="G1314" s="99">
        <v>514.6</v>
      </c>
      <c r="H1314" s="99">
        <v>14.6</v>
      </c>
      <c r="I1314" s="99">
        <v>8.1999999999999993</v>
      </c>
      <c r="J1314" s="99">
        <v>165.4</v>
      </c>
      <c r="K1314" s="99">
        <v>14.3</v>
      </c>
      <c r="L1314" s="99">
        <v>7.8</v>
      </c>
      <c r="M1314" s="99">
        <v>269.89999999999998</v>
      </c>
      <c r="N1314" s="99">
        <v>3516</v>
      </c>
      <c r="O1314" s="99">
        <v>45740</v>
      </c>
      <c r="P1314" s="99">
        <f t="shared" si="40"/>
        <v>49.199999999999818</v>
      </c>
      <c r="Q1314" s="99" t="b">
        <f t="shared" ca="1" si="41"/>
        <v>0</v>
      </c>
    </row>
    <row r="1315" spans="1:17" s="103" customFormat="1">
      <c r="A1315" s="95">
        <v>46126.677083333336</v>
      </c>
      <c r="B1315" s="96">
        <v>46126.677083333336</v>
      </c>
      <c r="C1315" s="99">
        <v>27.6</v>
      </c>
      <c r="D1315" s="99">
        <v>89.5</v>
      </c>
      <c r="E1315" s="99">
        <v>14</v>
      </c>
      <c r="F1315" s="99">
        <v>7.8</v>
      </c>
      <c r="G1315" s="99">
        <v>514.6</v>
      </c>
      <c r="H1315" s="99">
        <v>14.5</v>
      </c>
      <c r="I1315" s="99">
        <v>8.3000000000000007</v>
      </c>
      <c r="J1315" s="99">
        <v>165.1</v>
      </c>
      <c r="K1315" s="99">
        <v>14.2</v>
      </c>
      <c r="L1315" s="99">
        <v>7.8</v>
      </c>
      <c r="M1315" s="99">
        <v>273.2</v>
      </c>
      <c r="N1315" s="99">
        <v>3544.2</v>
      </c>
      <c r="O1315" s="99">
        <v>45760.800000000003</v>
      </c>
      <c r="P1315" s="99">
        <f t="shared" si="40"/>
        <v>49.000000000002728</v>
      </c>
      <c r="Q1315" s="99" t="b">
        <f t="shared" ca="1" si="41"/>
        <v>0</v>
      </c>
    </row>
    <row r="1316" spans="1:17" s="103" customFormat="1">
      <c r="A1316" s="95">
        <v>46126.6875</v>
      </c>
      <c r="B1316" s="96">
        <v>46126.6875</v>
      </c>
      <c r="C1316" s="99">
        <v>27.5</v>
      </c>
      <c r="D1316" s="99">
        <v>90.3</v>
      </c>
      <c r="E1316" s="99">
        <v>14</v>
      </c>
      <c r="F1316" s="99">
        <v>7.8</v>
      </c>
      <c r="G1316" s="99">
        <v>529</v>
      </c>
      <c r="H1316" s="99">
        <v>14.5</v>
      </c>
      <c r="I1316" s="99">
        <v>8.1</v>
      </c>
      <c r="J1316" s="99">
        <v>165.7</v>
      </c>
      <c r="K1316" s="99">
        <v>14.2</v>
      </c>
      <c r="L1316" s="99">
        <v>7.8</v>
      </c>
      <c r="M1316" s="99">
        <v>269.7</v>
      </c>
      <c r="N1316" s="99">
        <v>3572.5</v>
      </c>
      <c r="O1316" s="99">
        <v>45781.5</v>
      </c>
      <c r="P1316" s="99">
        <f t="shared" si="40"/>
        <v>48.999999999997272</v>
      </c>
      <c r="Q1316" s="99" t="b">
        <f t="shared" ca="1" si="41"/>
        <v>0</v>
      </c>
    </row>
    <row r="1317" spans="1:17" s="103" customFormat="1">
      <c r="A1317" s="95">
        <v>46126.697916666664</v>
      </c>
      <c r="B1317" s="96">
        <v>46126.697916666664</v>
      </c>
      <c r="C1317" s="99">
        <v>27.5</v>
      </c>
      <c r="D1317" s="99">
        <v>89.7</v>
      </c>
      <c r="E1317" s="99">
        <v>14</v>
      </c>
      <c r="F1317" s="99">
        <v>7.8</v>
      </c>
      <c r="G1317" s="99">
        <v>529</v>
      </c>
      <c r="H1317" s="99">
        <v>14.4</v>
      </c>
      <c r="I1317" s="99">
        <v>8.1</v>
      </c>
      <c r="J1317" s="99">
        <v>166</v>
      </c>
      <c r="K1317" s="99">
        <v>14.1</v>
      </c>
      <c r="L1317" s="99">
        <v>7.7</v>
      </c>
      <c r="M1317" s="99">
        <v>269.10000000000002</v>
      </c>
      <c r="N1317" s="99">
        <v>3600.8</v>
      </c>
      <c r="O1317" s="99">
        <v>45802.2</v>
      </c>
      <c r="P1317" s="99">
        <f t="shared" si="40"/>
        <v>48.999999999997272</v>
      </c>
      <c r="Q1317" s="99" t="b">
        <f t="shared" ca="1" si="41"/>
        <v>0</v>
      </c>
    </row>
    <row r="1318" spans="1:17" s="103" customFormat="1">
      <c r="A1318" s="95">
        <v>46126.708333333336</v>
      </c>
      <c r="B1318" s="96">
        <v>46126.708333333336</v>
      </c>
      <c r="C1318" s="99">
        <v>27.4</v>
      </c>
      <c r="D1318" s="99">
        <v>89.5</v>
      </c>
      <c r="E1318" s="99">
        <v>13.9</v>
      </c>
      <c r="F1318" s="99">
        <v>7.8</v>
      </c>
      <c r="G1318" s="99">
        <v>528.1</v>
      </c>
      <c r="H1318" s="99">
        <v>14.5</v>
      </c>
      <c r="I1318" s="99">
        <v>8.1</v>
      </c>
      <c r="J1318" s="99">
        <v>164.8</v>
      </c>
      <c r="K1318" s="99">
        <v>14.1</v>
      </c>
      <c r="L1318" s="99">
        <v>7.7</v>
      </c>
      <c r="M1318" s="99">
        <v>270.10000000000002</v>
      </c>
      <c r="N1318" s="99">
        <v>3629</v>
      </c>
      <c r="O1318" s="99">
        <v>45823</v>
      </c>
      <c r="P1318" s="99">
        <f t="shared" si="40"/>
        <v>49.000000000002728</v>
      </c>
      <c r="Q1318" s="99" t="b">
        <f t="shared" ca="1" si="41"/>
        <v>0</v>
      </c>
    </row>
    <row r="1319" spans="1:17" s="103" customFormat="1">
      <c r="A1319" s="95">
        <v>46126.71875</v>
      </c>
      <c r="B1319" s="96">
        <v>46126.71875</v>
      </c>
      <c r="C1319" s="99">
        <v>27.4</v>
      </c>
      <c r="D1319" s="99">
        <v>90.8</v>
      </c>
      <c r="E1319" s="99">
        <v>13.9</v>
      </c>
      <c r="F1319" s="99">
        <v>7.8</v>
      </c>
      <c r="G1319" s="99">
        <v>463.3</v>
      </c>
      <c r="H1319" s="99">
        <v>14.4</v>
      </c>
      <c r="I1319" s="99">
        <v>8.1</v>
      </c>
      <c r="J1319" s="99">
        <v>164.8</v>
      </c>
      <c r="K1319" s="99">
        <v>14.1</v>
      </c>
      <c r="L1319" s="99">
        <v>7.6</v>
      </c>
      <c r="M1319" s="99">
        <v>267.3</v>
      </c>
      <c r="N1319" s="99">
        <v>3655.8</v>
      </c>
      <c r="O1319" s="99">
        <v>45843.199999999997</v>
      </c>
      <c r="P1319" s="99">
        <f t="shared" si="40"/>
        <v>46.999999999997272</v>
      </c>
      <c r="Q1319" s="99" t="b">
        <f t="shared" ca="1" si="41"/>
        <v>0</v>
      </c>
    </row>
    <row r="1320" spans="1:17" s="103" customFormat="1">
      <c r="A1320" s="95">
        <v>46126.729166666664</v>
      </c>
      <c r="B1320" s="96">
        <v>46126.729166666664</v>
      </c>
      <c r="C1320" s="99">
        <v>27.3</v>
      </c>
      <c r="D1320" s="99">
        <v>90.8</v>
      </c>
      <c r="E1320" s="99">
        <v>13.9</v>
      </c>
      <c r="F1320" s="99">
        <v>7.7</v>
      </c>
      <c r="G1320" s="99">
        <v>463.3</v>
      </c>
      <c r="H1320" s="99">
        <v>14.2</v>
      </c>
      <c r="I1320" s="99">
        <v>8.1</v>
      </c>
      <c r="J1320" s="99">
        <v>166.6</v>
      </c>
      <c r="K1320" s="99">
        <v>13.9</v>
      </c>
      <c r="L1320" s="99">
        <v>7.6</v>
      </c>
      <c r="M1320" s="99">
        <v>264.8</v>
      </c>
      <c r="N1320" s="99">
        <v>3682.5</v>
      </c>
      <c r="O1320" s="99">
        <v>45863.5</v>
      </c>
      <c r="P1320" s="99">
        <f t="shared" si="40"/>
        <v>47.000000000002728</v>
      </c>
      <c r="Q1320" s="99" t="b">
        <f t="shared" ca="1" si="41"/>
        <v>0</v>
      </c>
    </row>
    <row r="1321" spans="1:17" s="103" customFormat="1">
      <c r="A1321" s="95">
        <v>46126.739583333336</v>
      </c>
      <c r="B1321" s="96">
        <v>46126.739583333336</v>
      </c>
      <c r="C1321" s="99">
        <v>27.2</v>
      </c>
      <c r="D1321" s="99">
        <v>90.7</v>
      </c>
      <c r="E1321" s="99">
        <v>13.7</v>
      </c>
      <c r="F1321" s="99">
        <v>7.8</v>
      </c>
      <c r="G1321" s="99">
        <v>476.8</v>
      </c>
      <c r="H1321" s="99">
        <v>14.2</v>
      </c>
      <c r="I1321" s="99">
        <v>8</v>
      </c>
      <c r="J1321" s="99">
        <v>164.8</v>
      </c>
      <c r="K1321" s="99">
        <v>13.9</v>
      </c>
      <c r="L1321" s="99">
        <v>7.5</v>
      </c>
      <c r="M1321" s="99">
        <v>266.5</v>
      </c>
      <c r="N1321" s="99">
        <v>3709.2</v>
      </c>
      <c r="O1321" s="99">
        <v>45883.8</v>
      </c>
      <c r="P1321" s="99">
        <f t="shared" si="40"/>
        <v>47.000000000002728</v>
      </c>
      <c r="Q1321" s="99" t="b">
        <f t="shared" ca="1" si="41"/>
        <v>0</v>
      </c>
    </row>
    <row r="1322" spans="1:17" s="103" customFormat="1">
      <c r="A1322" s="95">
        <v>46126.75</v>
      </c>
      <c r="B1322" s="96">
        <v>46126.75</v>
      </c>
      <c r="C1322" s="99">
        <v>27</v>
      </c>
      <c r="D1322" s="99">
        <v>90.8</v>
      </c>
      <c r="E1322" s="99">
        <v>13.7</v>
      </c>
      <c r="F1322" s="99">
        <v>7.8</v>
      </c>
      <c r="G1322" s="99">
        <v>526.29999999999995</v>
      </c>
      <c r="H1322" s="99">
        <v>14.1</v>
      </c>
      <c r="I1322" s="99">
        <v>8</v>
      </c>
      <c r="J1322" s="99">
        <v>166.6</v>
      </c>
      <c r="K1322" s="99">
        <v>13.9</v>
      </c>
      <c r="L1322" s="99">
        <v>7.4</v>
      </c>
      <c r="M1322" s="99">
        <v>268.7</v>
      </c>
      <c r="N1322" s="99">
        <v>3736</v>
      </c>
      <c r="O1322" s="99">
        <v>45904</v>
      </c>
      <c r="P1322" s="99">
        <f t="shared" si="40"/>
        <v>46.999999999997272</v>
      </c>
      <c r="Q1322" s="99" t="b">
        <f t="shared" ca="1" si="41"/>
        <v>0</v>
      </c>
    </row>
    <row r="1323" spans="1:17" s="103" customFormat="1">
      <c r="A1323" s="95">
        <v>46126.760416666664</v>
      </c>
      <c r="B1323" s="96">
        <v>46126.760416666664</v>
      </c>
      <c r="C1323" s="99">
        <v>27</v>
      </c>
      <c r="D1323" s="99">
        <v>92.2</v>
      </c>
      <c r="E1323" s="99">
        <v>13.6</v>
      </c>
      <c r="F1323" s="99">
        <v>7.8</v>
      </c>
      <c r="G1323" s="99">
        <v>526.29999999999995</v>
      </c>
      <c r="H1323" s="99">
        <v>14</v>
      </c>
      <c r="I1323" s="99">
        <v>7.9</v>
      </c>
      <c r="J1323" s="99">
        <v>166</v>
      </c>
      <c r="K1323" s="99">
        <v>13.7</v>
      </c>
      <c r="L1323" s="99">
        <v>7.4</v>
      </c>
      <c r="M1323" s="99">
        <v>266.89999999999998</v>
      </c>
      <c r="N1323" s="99">
        <v>3760.8</v>
      </c>
      <c r="O1323" s="99">
        <v>45924.2</v>
      </c>
      <c r="P1323" s="99">
        <f t="shared" si="40"/>
        <v>44.999999999997272</v>
      </c>
      <c r="Q1323" s="99" t="b">
        <f t="shared" ca="1" si="41"/>
        <v>0</v>
      </c>
    </row>
    <row r="1324" spans="1:17" s="103" customFormat="1">
      <c r="A1324" s="95">
        <v>46126.770833333336</v>
      </c>
      <c r="B1324" s="96">
        <v>46126.770833333336</v>
      </c>
      <c r="C1324" s="99">
        <v>26.8</v>
      </c>
      <c r="D1324" s="99">
        <v>92.9</v>
      </c>
      <c r="E1324" s="99">
        <v>13.6</v>
      </c>
      <c r="F1324" s="99">
        <v>7.8</v>
      </c>
      <c r="G1324" s="99">
        <v>500.2</v>
      </c>
      <c r="H1324" s="99">
        <v>14</v>
      </c>
      <c r="I1324" s="99">
        <v>7.9</v>
      </c>
      <c r="J1324" s="99">
        <v>165.7</v>
      </c>
      <c r="K1324" s="99">
        <v>13.7</v>
      </c>
      <c r="L1324" s="99">
        <v>7.3</v>
      </c>
      <c r="M1324" s="99">
        <v>264</v>
      </c>
      <c r="N1324" s="99">
        <v>3785.5</v>
      </c>
      <c r="O1324" s="99">
        <v>45944.5</v>
      </c>
      <c r="P1324" s="99">
        <f t="shared" si="40"/>
        <v>45.000000000002728</v>
      </c>
      <c r="Q1324" s="99" t="b">
        <f t="shared" ca="1" si="41"/>
        <v>0</v>
      </c>
    </row>
    <row r="1325" spans="1:17" s="103" customFormat="1">
      <c r="A1325" s="95">
        <v>46126.78125</v>
      </c>
      <c r="B1325" s="96">
        <v>46126.78125</v>
      </c>
      <c r="C1325" s="99">
        <v>26.8</v>
      </c>
      <c r="D1325" s="99">
        <v>93.5</v>
      </c>
      <c r="E1325" s="99">
        <v>13.5</v>
      </c>
      <c r="F1325" s="99">
        <v>7.7</v>
      </c>
      <c r="G1325" s="99">
        <v>500.2</v>
      </c>
      <c r="H1325" s="99">
        <v>13.9</v>
      </c>
      <c r="I1325" s="99">
        <v>7.9</v>
      </c>
      <c r="J1325" s="99">
        <v>167.7</v>
      </c>
      <c r="K1325" s="99">
        <v>13.6</v>
      </c>
      <c r="L1325" s="99">
        <v>7.3</v>
      </c>
      <c r="M1325" s="99">
        <v>266.10000000000002</v>
      </c>
      <c r="N1325" s="99">
        <v>3810.2</v>
      </c>
      <c r="O1325" s="99">
        <v>45964.800000000003</v>
      </c>
      <c r="P1325" s="99">
        <f t="shared" si="40"/>
        <v>45.000000000002728</v>
      </c>
      <c r="Q1325" s="99" t="b">
        <f t="shared" ca="1" si="41"/>
        <v>0</v>
      </c>
    </row>
    <row r="1326" spans="1:17" s="103" customFormat="1">
      <c r="A1326" s="95">
        <v>46126.791666666664</v>
      </c>
      <c r="B1326" s="96">
        <v>46126.791666666664</v>
      </c>
      <c r="C1326" s="99">
        <v>26.6</v>
      </c>
      <c r="D1326" s="99">
        <v>93.2</v>
      </c>
      <c r="E1326" s="99">
        <v>13.4</v>
      </c>
      <c r="F1326" s="99">
        <v>7.7</v>
      </c>
      <c r="G1326" s="99">
        <v>512.79999999999995</v>
      </c>
      <c r="H1326" s="99">
        <v>13.8</v>
      </c>
      <c r="I1326" s="99">
        <v>7.8</v>
      </c>
      <c r="J1326" s="99">
        <v>168</v>
      </c>
      <c r="K1326" s="99">
        <v>13.6</v>
      </c>
      <c r="L1326" s="99">
        <v>7.2</v>
      </c>
      <c r="M1326" s="99">
        <v>266.7</v>
      </c>
      <c r="N1326" s="99">
        <v>3835</v>
      </c>
      <c r="O1326" s="99">
        <v>45985</v>
      </c>
      <c r="P1326" s="99">
        <f t="shared" si="40"/>
        <v>44.999999999997272</v>
      </c>
      <c r="Q1326" s="99" t="b">
        <f t="shared" ca="1" si="41"/>
        <v>0</v>
      </c>
    </row>
    <row r="1327" spans="1:17" s="103" customFormat="1">
      <c r="A1327" s="95">
        <v>46126.802083333336</v>
      </c>
      <c r="B1327" s="96">
        <v>46126.802083333336</v>
      </c>
      <c r="C1327" s="99">
        <v>26.6</v>
      </c>
      <c r="D1327" s="99">
        <v>93.9</v>
      </c>
      <c r="E1327" s="99">
        <v>13.4</v>
      </c>
      <c r="F1327" s="99">
        <v>7.7</v>
      </c>
      <c r="G1327" s="99">
        <v>516.4</v>
      </c>
      <c r="H1327" s="99">
        <v>13.9</v>
      </c>
      <c r="I1327" s="99">
        <v>7.8</v>
      </c>
      <c r="J1327" s="99">
        <v>166.6</v>
      </c>
      <c r="K1327" s="99">
        <v>13.5</v>
      </c>
      <c r="L1327" s="99">
        <v>7.3</v>
      </c>
      <c r="M1327" s="99">
        <v>263.60000000000002</v>
      </c>
      <c r="N1327" s="99">
        <v>3855.5</v>
      </c>
      <c r="O1327" s="99">
        <v>46002.2</v>
      </c>
      <c r="P1327" s="99">
        <f t="shared" si="40"/>
        <v>37.69999999999709</v>
      </c>
      <c r="Q1327" s="99" t="b">
        <f t="shared" ca="1" si="41"/>
        <v>0</v>
      </c>
    </row>
    <row r="1328" spans="1:17" s="103" customFormat="1">
      <c r="A1328" s="95">
        <v>46126.8125</v>
      </c>
      <c r="B1328" s="96">
        <v>46126.8125</v>
      </c>
      <c r="C1328" s="99">
        <v>26.6</v>
      </c>
      <c r="D1328" s="99">
        <v>94.9</v>
      </c>
      <c r="E1328" s="99">
        <v>13.4</v>
      </c>
      <c r="F1328" s="99">
        <v>9.1999999999999993</v>
      </c>
      <c r="G1328" s="99">
        <v>516.4</v>
      </c>
      <c r="H1328" s="99">
        <v>13.7</v>
      </c>
      <c r="I1328" s="99">
        <v>9.1999999999999993</v>
      </c>
      <c r="J1328" s="99">
        <v>164.2</v>
      </c>
      <c r="K1328" s="99">
        <v>13.4</v>
      </c>
      <c r="L1328" s="99">
        <v>8.1</v>
      </c>
      <c r="M1328" s="99">
        <v>260</v>
      </c>
      <c r="N1328" s="99">
        <v>3876</v>
      </c>
      <c r="O1328" s="99">
        <v>46019.5</v>
      </c>
      <c r="P1328" s="99">
        <f t="shared" si="40"/>
        <v>37.80000000000291</v>
      </c>
      <c r="Q1328" s="99" t="b">
        <f t="shared" ca="1" si="41"/>
        <v>0</v>
      </c>
    </row>
    <row r="1329" spans="1:17" s="103" customFormat="1">
      <c r="A1329" s="95">
        <v>46126.822916666664</v>
      </c>
      <c r="B1329" s="96">
        <v>46126.822916666664</v>
      </c>
      <c r="C1329" s="99">
        <v>26.5</v>
      </c>
      <c r="D1329" s="99">
        <v>95.2</v>
      </c>
      <c r="E1329" s="99">
        <v>13.9</v>
      </c>
      <c r="F1329" s="99">
        <v>9.1</v>
      </c>
      <c r="G1329" s="99">
        <v>456.1</v>
      </c>
      <c r="H1329" s="99">
        <v>13.9</v>
      </c>
      <c r="I1329" s="99">
        <v>9.1</v>
      </c>
      <c r="J1329" s="99">
        <v>161</v>
      </c>
      <c r="K1329" s="99">
        <v>13.5</v>
      </c>
      <c r="L1329" s="99">
        <v>8.1</v>
      </c>
      <c r="M1329" s="99">
        <v>246.9</v>
      </c>
      <c r="N1329" s="99">
        <v>3896.5</v>
      </c>
      <c r="O1329" s="99">
        <v>46036.800000000003</v>
      </c>
      <c r="P1329" s="99">
        <f t="shared" si="40"/>
        <v>37.80000000000291</v>
      </c>
      <c r="Q1329" s="99" t="b">
        <f t="shared" ca="1" si="41"/>
        <v>0</v>
      </c>
    </row>
    <row r="1330" spans="1:17" s="103" customFormat="1">
      <c r="A1330" s="95">
        <v>46126.833333333336</v>
      </c>
      <c r="B1330" s="96">
        <v>46126.833333333336</v>
      </c>
      <c r="C1330" s="99">
        <v>26.5</v>
      </c>
      <c r="D1330" s="99">
        <v>95.6</v>
      </c>
      <c r="E1330" s="99">
        <v>13.9</v>
      </c>
      <c r="F1330" s="99">
        <v>9.1</v>
      </c>
      <c r="G1330" s="99">
        <v>456.1</v>
      </c>
      <c r="H1330" s="99">
        <v>13.5</v>
      </c>
      <c r="I1330" s="99">
        <v>9</v>
      </c>
      <c r="J1330" s="99">
        <v>179.9</v>
      </c>
      <c r="K1330" s="99">
        <v>13.8</v>
      </c>
      <c r="L1330" s="99">
        <v>8.5</v>
      </c>
      <c r="M1330" s="99">
        <v>234.3</v>
      </c>
      <c r="N1330" s="99">
        <v>3917</v>
      </c>
      <c r="O1330" s="99">
        <v>46054</v>
      </c>
      <c r="P1330" s="99">
        <f t="shared" si="40"/>
        <v>37.69999999999709</v>
      </c>
      <c r="Q1330" s="99" t="b">
        <f t="shared" ca="1" si="41"/>
        <v>0</v>
      </c>
    </row>
    <row r="1331" spans="1:17" s="103" customFormat="1">
      <c r="A1331" s="95">
        <v>46126.84375</v>
      </c>
      <c r="B1331" s="96">
        <v>46126.84375</v>
      </c>
      <c r="C1331" s="99">
        <v>26.5</v>
      </c>
      <c r="D1331" s="99">
        <v>95.5</v>
      </c>
      <c r="E1331" s="99">
        <v>13.7</v>
      </c>
      <c r="F1331" s="99">
        <v>8.8000000000000007</v>
      </c>
      <c r="G1331" s="99">
        <v>454.3</v>
      </c>
      <c r="H1331" s="99">
        <v>14.1</v>
      </c>
      <c r="I1331" s="99">
        <v>8.9</v>
      </c>
      <c r="J1331" s="99">
        <v>180.5</v>
      </c>
      <c r="K1331" s="99">
        <v>13.9</v>
      </c>
      <c r="L1331" s="99">
        <v>8.5</v>
      </c>
      <c r="M1331" s="99">
        <v>237.8</v>
      </c>
      <c r="N1331" s="99">
        <v>3927.2</v>
      </c>
      <c r="O1331" s="99">
        <v>46063</v>
      </c>
      <c r="P1331" s="99">
        <f t="shared" si="40"/>
        <v>19.199999999999818</v>
      </c>
      <c r="Q1331" s="99" t="b">
        <f t="shared" ca="1" si="41"/>
        <v>0</v>
      </c>
    </row>
    <row r="1332" spans="1:17" s="103" customFormat="1">
      <c r="A1332" s="95">
        <v>46126.854166666664</v>
      </c>
      <c r="B1332" s="96">
        <v>46126.854166666664</v>
      </c>
      <c r="C1332" s="99">
        <v>26.5</v>
      </c>
      <c r="D1332" s="99">
        <v>95.8</v>
      </c>
      <c r="E1332" s="99">
        <v>13.7</v>
      </c>
      <c r="F1332" s="99">
        <v>8.8000000000000007</v>
      </c>
      <c r="G1332" s="99">
        <v>496.6</v>
      </c>
      <c r="H1332" s="99">
        <v>14.7</v>
      </c>
      <c r="I1332" s="99">
        <v>9</v>
      </c>
      <c r="J1332" s="99">
        <v>184.3</v>
      </c>
      <c r="K1332" s="99">
        <v>14.4</v>
      </c>
      <c r="L1332" s="99">
        <v>8.5</v>
      </c>
      <c r="M1332" s="99">
        <v>237.2</v>
      </c>
      <c r="N1332" s="99">
        <v>3937.5</v>
      </c>
      <c r="O1332" s="99">
        <v>46072</v>
      </c>
      <c r="P1332" s="99">
        <f t="shared" si="40"/>
        <v>19.300000000000182</v>
      </c>
      <c r="Q1332" s="99" t="b">
        <f t="shared" ca="1" si="41"/>
        <v>0</v>
      </c>
    </row>
    <row r="1333" spans="1:17" s="103" customFormat="1">
      <c r="A1333" s="95">
        <v>46126.864583333336</v>
      </c>
      <c r="B1333" s="96">
        <v>46126.864583333336</v>
      </c>
      <c r="C1333" s="99">
        <v>26.3</v>
      </c>
      <c r="D1333" s="99">
        <v>96.1</v>
      </c>
      <c r="E1333" s="99">
        <v>13.8</v>
      </c>
      <c r="F1333" s="99">
        <v>9</v>
      </c>
      <c r="G1333" s="99">
        <v>496.6</v>
      </c>
      <c r="H1333" s="99">
        <v>14.9</v>
      </c>
      <c r="I1333" s="99">
        <v>8.9</v>
      </c>
      <c r="J1333" s="99">
        <v>186</v>
      </c>
      <c r="K1333" s="99">
        <v>14.6</v>
      </c>
      <c r="L1333" s="99">
        <v>8.6</v>
      </c>
      <c r="M1333" s="99">
        <v>236.8</v>
      </c>
      <c r="N1333" s="99">
        <v>3947.8</v>
      </c>
      <c r="O1333" s="99">
        <v>46081</v>
      </c>
      <c r="P1333" s="99">
        <f t="shared" si="40"/>
        <v>19.300000000000182</v>
      </c>
      <c r="Q1333" s="99" t="b">
        <f t="shared" ca="1" si="41"/>
        <v>0</v>
      </c>
    </row>
    <row r="1334" spans="1:17" s="103" customFormat="1">
      <c r="A1334" s="95">
        <v>46126.875</v>
      </c>
      <c r="B1334" s="96">
        <v>46126.875</v>
      </c>
      <c r="C1334" s="99">
        <v>26.4</v>
      </c>
      <c r="D1334" s="99">
        <v>96.7</v>
      </c>
      <c r="E1334" s="99">
        <v>13.7</v>
      </c>
      <c r="F1334" s="99">
        <v>8.9</v>
      </c>
      <c r="G1334" s="99">
        <v>550.6</v>
      </c>
      <c r="H1334" s="99">
        <v>14.8</v>
      </c>
      <c r="I1334" s="99">
        <v>8.9</v>
      </c>
      <c r="J1334" s="99">
        <v>200</v>
      </c>
      <c r="K1334" s="99">
        <v>14.6</v>
      </c>
      <c r="L1334" s="99">
        <v>8.8000000000000007</v>
      </c>
      <c r="M1334" s="99">
        <v>204.2</v>
      </c>
      <c r="N1334" s="99">
        <v>3958</v>
      </c>
      <c r="O1334" s="99">
        <v>46090</v>
      </c>
      <c r="P1334" s="99">
        <f t="shared" si="40"/>
        <v>19.199999999999818</v>
      </c>
      <c r="Q1334" s="99" t="b">
        <f t="shared" ca="1" si="41"/>
        <v>0</v>
      </c>
    </row>
    <row r="1335" spans="1:17" s="103" customFormat="1">
      <c r="A1335" s="95">
        <v>46126.885416666664</v>
      </c>
      <c r="B1335" s="96">
        <v>46126.885416666664</v>
      </c>
      <c r="C1335" s="99">
        <v>26.2</v>
      </c>
      <c r="D1335" s="99">
        <v>96.9</v>
      </c>
      <c r="E1335" s="99">
        <v>13.7</v>
      </c>
      <c r="F1335" s="99">
        <v>8.9</v>
      </c>
      <c r="G1335" s="99">
        <v>497.5</v>
      </c>
      <c r="H1335" s="99">
        <v>15.3</v>
      </c>
      <c r="I1335" s="99">
        <v>8.9</v>
      </c>
      <c r="J1335" s="99">
        <v>200</v>
      </c>
      <c r="K1335" s="99">
        <v>15</v>
      </c>
      <c r="L1335" s="99">
        <v>8.8000000000000007</v>
      </c>
      <c r="M1335" s="99">
        <v>204.8</v>
      </c>
      <c r="N1335" s="99">
        <v>3958</v>
      </c>
      <c r="O1335" s="99">
        <v>46090</v>
      </c>
      <c r="P1335" s="99">
        <f t="shared" si="40"/>
        <v>0</v>
      </c>
      <c r="Q1335" s="99" t="b">
        <f t="shared" ca="1" si="41"/>
        <v>0</v>
      </c>
    </row>
    <row r="1336" spans="1:17" s="103" customFormat="1">
      <c r="A1336" s="95">
        <v>46126.895833333336</v>
      </c>
      <c r="B1336" s="96">
        <v>46126.895833333336</v>
      </c>
      <c r="C1336" s="99">
        <v>26.2</v>
      </c>
      <c r="D1336" s="99">
        <v>96.9</v>
      </c>
      <c r="E1336" s="99">
        <v>14</v>
      </c>
      <c r="F1336" s="99">
        <v>9</v>
      </c>
      <c r="G1336" s="99">
        <v>497.5</v>
      </c>
      <c r="H1336" s="99">
        <v>15.7</v>
      </c>
      <c r="I1336" s="99">
        <v>8.4</v>
      </c>
      <c r="J1336" s="99">
        <v>200</v>
      </c>
      <c r="K1336" s="99">
        <v>15.3</v>
      </c>
      <c r="L1336" s="99">
        <v>8.3000000000000007</v>
      </c>
      <c r="M1336" s="99">
        <v>212.3</v>
      </c>
      <c r="N1336" s="99">
        <v>3958</v>
      </c>
      <c r="O1336" s="99">
        <v>46090</v>
      </c>
      <c r="P1336" s="99">
        <f t="shared" si="40"/>
        <v>0</v>
      </c>
      <c r="Q1336" s="99" t="b">
        <f t="shared" ca="1" si="41"/>
        <v>0</v>
      </c>
    </row>
    <row r="1337" spans="1:17" s="103" customFormat="1">
      <c r="A1337" s="95">
        <v>46126.90625</v>
      </c>
      <c r="B1337" s="96">
        <v>46126.90625</v>
      </c>
      <c r="C1337" s="99">
        <v>26.1</v>
      </c>
      <c r="D1337" s="99">
        <v>97.4</v>
      </c>
      <c r="E1337" s="99">
        <v>13.8</v>
      </c>
      <c r="F1337" s="99">
        <v>8.9</v>
      </c>
      <c r="G1337" s="99">
        <v>405.7</v>
      </c>
      <c r="H1337" s="99">
        <v>15.6</v>
      </c>
      <c r="I1337" s="99">
        <v>8.3000000000000007</v>
      </c>
      <c r="J1337" s="99">
        <v>200</v>
      </c>
      <c r="K1337" s="99">
        <v>15.4</v>
      </c>
      <c r="L1337" s="99">
        <v>8.1999999999999993</v>
      </c>
      <c r="M1337" s="99">
        <v>215.6</v>
      </c>
      <c r="N1337" s="99">
        <v>3958</v>
      </c>
      <c r="O1337" s="99">
        <v>46090</v>
      </c>
      <c r="P1337" s="99">
        <f t="shared" si="40"/>
        <v>0</v>
      </c>
      <c r="Q1337" s="99" t="b">
        <f t="shared" ca="1" si="41"/>
        <v>0</v>
      </c>
    </row>
    <row r="1338" spans="1:17" s="103" customFormat="1">
      <c r="A1338" s="95">
        <v>46126.916666666664</v>
      </c>
      <c r="B1338" s="96">
        <v>46126.916666666664</v>
      </c>
      <c r="C1338" s="99">
        <v>26.1</v>
      </c>
      <c r="D1338" s="99">
        <v>97.4</v>
      </c>
      <c r="E1338" s="99">
        <v>13.8</v>
      </c>
      <c r="F1338" s="99">
        <v>8.9</v>
      </c>
      <c r="G1338" s="99">
        <v>405.7</v>
      </c>
      <c r="H1338" s="99">
        <v>15.7</v>
      </c>
      <c r="I1338" s="99">
        <v>8</v>
      </c>
      <c r="J1338" s="99">
        <v>200</v>
      </c>
      <c r="K1338" s="99">
        <v>15.4</v>
      </c>
      <c r="L1338" s="99">
        <v>7.8</v>
      </c>
      <c r="M1338" s="99">
        <v>215.6</v>
      </c>
      <c r="N1338" s="99">
        <v>3958</v>
      </c>
      <c r="O1338" s="99">
        <v>46090</v>
      </c>
      <c r="P1338" s="99">
        <f t="shared" si="40"/>
        <v>0</v>
      </c>
      <c r="Q1338" s="99" t="b">
        <f t="shared" ca="1" si="41"/>
        <v>0</v>
      </c>
    </row>
    <row r="1339" spans="1:17" s="103" customFormat="1">
      <c r="A1339" s="95">
        <v>46126.927083333336</v>
      </c>
      <c r="B1339" s="96">
        <v>46126.927083333336</v>
      </c>
      <c r="C1339" s="99">
        <v>26</v>
      </c>
      <c r="D1339" s="99">
        <v>97.8</v>
      </c>
      <c r="E1339" s="99">
        <v>13.5</v>
      </c>
      <c r="F1339" s="99">
        <v>8.8000000000000007</v>
      </c>
      <c r="G1339" s="99">
        <v>511.9</v>
      </c>
      <c r="H1339" s="99">
        <v>15.4</v>
      </c>
      <c r="I1339" s="99">
        <v>7.8</v>
      </c>
      <c r="J1339" s="99">
        <v>200</v>
      </c>
      <c r="K1339" s="99">
        <v>15.1</v>
      </c>
      <c r="L1339" s="99">
        <v>7.7</v>
      </c>
      <c r="M1339" s="99">
        <v>217.8</v>
      </c>
      <c r="N1339" s="99">
        <v>3958</v>
      </c>
      <c r="O1339" s="99">
        <v>46090</v>
      </c>
      <c r="P1339" s="99">
        <f t="shared" si="40"/>
        <v>0</v>
      </c>
      <c r="Q1339" s="99" t="b">
        <f t="shared" ca="1" si="41"/>
        <v>0</v>
      </c>
    </row>
    <row r="1340" spans="1:17" s="103" customFormat="1">
      <c r="A1340" s="95">
        <v>46126.9375</v>
      </c>
      <c r="B1340" s="96">
        <v>46126.9375</v>
      </c>
      <c r="C1340" s="99">
        <v>25.8</v>
      </c>
      <c r="D1340" s="99">
        <v>97.7</v>
      </c>
      <c r="E1340" s="99">
        <v>13.5</v>
      </c>
      <c r="F1340" s="99">
        <v>8.8000000000000007</v>
      </c>
      <c r="G1340" s="99">
        <v>506.5</v>
      </c>
      <c r="H1340" s="99">
        <v>15.3</v>
      </c>
      <c r="I1340" s="99">
        <v>7.8</v>
      </c>
      <c r="J1340" s="99">
        <v>200</v>
      </c>
      <c r="K1340" s="99">
        <v>15</v>
      </c>
      <c r="L1340" s="99">
        <v>7.6</v>
      </c>
      <c r="M1340" s="99">
        <v>217</v>
      </c>
      <c r="N1340" s="99">
        <v>3958</v>
      </c>
      <c r="O1340" s="99">
        <v>46090</v>
      </c>
      <c r="P1340" s="99">
        <f t="shared" si="40"/>
        <v>0</v>
      </c>
      <c r="Q1340" s="99" t="b">
        <f t="shared" ca="1" si="41"/>
        <v>0</v>
      </c>
    </row>
    <row r="1341" spans="1:17" s="103" customFormat="1">
      <c r="A1341" s="95">
        <v>46126.947916666664</v>
      </c>
      <c r="B1341" s="96">
        <v>46126.947916666664</v>
      </c>
      <c r="C1341" s="99">
        <v>25.6</v>
      </c>
      <c r="D1341" s="99">
        <v>98.4</v>
      </c>
      <c r="E1341" s="99">
        <v>13.3</v>
      </c>
      <c r="F1341" s="99">
        <v>8.8000000000000007</v>
      </c>
      <c r="G1341" s="99">
        <v>506.5</v>
      </c>
      <c r="H1341" s="99">
        <v>15.1</v>
      </c>
      <c r="I1341" s="99">
        <v>7.8</v>
      </c>
      <c r="J1341" s="99">
        <v>200</v>
      </c>
      <c r="K1341" s="99">
        <v>14.8</v>
      </c>
      <c r="L1341" s="99">
        <v>7.8</v>
      </c>
      <c r="M1341" s="99">
        <v>213.6</v>
      </c>
      <c r="N1341" s="99">
        <v>3958</v>
      </c>
      <c r="O1341" s="99">
        <v>46090</v>
      </c>
      <c r="P1341" s="99">
        <f t="shared" si="40"/>
        <v>0</v>
      </c>
      <c r="Q1341" s="99" t="b">
        <f t="shared" ca="1" si="41"/>
        <v>0</v>
      </c>
    </row>
    <row r="1342" spans="1:17" s="103" customFormat="1">
      <c r="A1342" s="95">
        <v>46126.958333333336</v>
      </c>
      <c r="B1342" s="96">
        <v>46126.958333333336</v>
      </c>
      <c r="C1342" s="99">
        <v>25.6</v>
      </c>
      <c r="D1342" s="99">
        <v>98.8</v>
      </c>
      <c r="E1342" s="99">
        <v>13.3</v>
      </c>
      <c r="F1342" s="99">
        <v>10.3</v>
      </c>
      <c r="G1342" s="99">
        <v>484.9</v>
      </c>
      <c r="H1342" s="99">
        <v>14.8</v>
      </c>
      <c r="I1342" s="99">
        <v>9</v>
      </c>
      <c r="J1342" s="99">
        <v>200</v>
      </c>
      <c r="K1342" s="99">
        <v>14.4</v>
      </c>
      <c r="L1342" s="99">
        <v>8.9</v>
      </c>
      <c r="M1342" s="99">
        <v>211.1</v>
      </c>
      <c r="N1342" s="99">
        <v>3958</v>
      </c>
      <c r="O1342" s="99">
        <v>46090</v>
      </c>
      <c r="P1342" s="99">
        <f t="shared" si="40"/>
        <v>0</v>
      </c>
      <c r="Q1342" s="99" t="b">
        <f t="shared" ca="1" si="41"/>
        <v>0</v>
      </c>
    </row>
    <row r="1343" spans="1:17" s="103" customFormat="1">
      <c r="A1343" s="95">
        <v>46126.96875</v>
      </c>
      <c r="B1343" s="96">
        <v>46126.96875</v>
      </c>
      <c r="C1343" s="99">
        <v>25.4</v>
      </c>
      <c r="D1343" s="99">
        <v>99</v>
      </c>
      <c r="E1343" s="99">
        <v>13.3</v>
      </c>
      <c r="F1343" s="99">
        <v>10.3</v>
      </c>
      <c r="G1343" s="99">
        <v>444.4</v>
      </c>
      <c r="H1343" s="99">
        <v>14.5</v>
      </c>
      <c r="I1343" s="99">
        <v>9</v>
      </c>
      <c r="J1343" s="99">
        <v>200</v>
      </c>
      <c r="K1343" s="99">
        <v>14.2</v>
      </c>
      <c r="L1343" s="99">
        <v>8.9</v>
      </c>
      <c r="M1343" s="99">
        <v>215.6</v>
      </c>
      <c r="N1343" s="99">
        <v>3958</v>
      </c>
      <c r="O1343" s="99">
        <v>46090</v>
      </c>
      <c r="P1343" s="99">
        <f t="shared" si="40"/>
        <v>0</v>
      </c>
      <c r="Q1343" s="99" t="b">
        <f t="shared" ca="1" si="41"/>
        <v>0</v>
      </c>
    </row>
    <row r="1344" spans="1:17" s="103" customFormat="1">
      <c r="A1344" s="95">
        <v>46126.979166666664</v>
      </c>
      <c r="B1344" s="96">
        <v>46126.979166666664</v>
      </c>
      <c r="C1344" s="99">
        <v>25.3</v>
      </c>
      <c r="D1344" s="99">
        <v>99.6</v>
      </c>
      <c r="E1344" s="99">
        <v>13.4</v>
      </c>
      <c r="F1344" s="99">
        <v>10.199999999999999</v>
      </c>
      <c r="G1344" s="99">
        <v>444.4</v>
      </c>
      <c r="H1344" s="99">
        <v>14.7</v>
      </c>
      <c r="I1344" s="99">
        <v>9.1</v>
      </c>
      <c r="J1344" s="99">
        <v>200</v>
      </c>
      <c r="K1344" s="99">
        <v>14.5</v>
      </c>
      <c r="L1344" s="99">
        <v>8.9</v>
      </c>
      <c r="M1344" s="99">
        <v>209.7</v>
      </c>
      <c r="N1344" s="99">
        <v>3958</v>
      </c>
      <c r="O1344" s="99">
        <v>46090</v>
      </c>
      <c r="P1344" s="99">
        <f t="shared" si="40"/>
        <v>0</v>
      </c>
      <c r="Q1344" s="99" t="b">
        <f t="shared" ca="1" si="41"/>
        <v>0</v>
      </c>
    </row>
    <row r="1345" spans="1:17" s="103" customFormat="1">
      <c r="A1345" s="95">
        <v>46126.989583333336</v>
      </c>
      <c r="B1345" s="96">
        <v>46126.989583333336</v>
      </c>
      <c r="C1345" s="99">
        <v>25.3</v>
      </c>
      <c r="D1345" s="99">
        <v>100</v>
      </c>
      <c r="E1345" s="99">
        <v>13.5</v>
      </c>
      <c r="F1345" s="99">
        <v>10</v>
      </c>
      <c r="G1345" s="99">
        <v>438.1</v>
      </c>
      <c r="H1345" s="99">
        <v>14.5</v>
      </c>
      <c r="I1345" s="99">
        <v>9.1999999999999993</v>
      </c>
      <c r="J1345" s="99">
        <v>200</v>
      </c>
      <c r="K1345" s="99">
        <v>14.2</v>
      </c>
      <c r="L1345" s="99">
        <v>9.1</v>
      </c>
      <c r="M1345" s="99">
        <v>207.9</v>
      </c>
      <c r="N1345" s="99">
        <v>3958</v>
      </c>
      <c r="O1345" s="99">
        <v>46090</v>
      </c>
      <c r="P1345" s="99">
        <f t="shared" si="40"/>
        <v>0</v>
      </c>
      <c r="Q1345" s="99" t="b">
        <f t="shared" ca="1" si="41"/>
        <v>0</v>
      </c>
    </row>
    <row r="1346" spans="1:17" s="103" customFormat="1">
      <c r="A1346" s="95">
        <v>46127</v>
      </c>
      <c r="B1346" s="96">
        <v>46127</v>
      </c>
      <c r="C1346" s="99">
        <v>25.2</v>
      </c>
      <c r="D1346" s="99">
        <v>100</v>
      </c>
      <c r="E1346" s="99">
        <v>13.5</v>
      </c>
      <c r="F1346" s="99">
        <v>10</v>
      </c>
      <c r="G1346" s="99">
        <v>438.1</v>
      </c>
      <c r="H1346" s="99">
        <v>14.7</v>
      </c>
      <c r="I1346" s="99">
        <v>8.9</v>
      </c>
      <c r="J1346" s="99">
        <v>200</v>
      </c>
      <c r="K1346" s="99">
        <v>14.5</v>
      </c>
      <c r="L1346" s="99">
        <v>8.8000000000000007</v>
      </c>
      <c r="M1346" s="99">
        <v>208.9</v>
      </c>
      <c r="N1346" s="99">
        <v>3958</v>
      </c>
      <c r="O1346" s="99">
        <v>46090</v>
      </c>
      <c r="P1346" s="99">
        <f t="shared" ref="P1346:P1409" si="42">(N1346-N1345)+(O1346-O1345)</f>
        <v>0</v>
      </c>
      <c r="Q1346" s="99" t="b">
        <f t="shared" ref="Q1346:Q1409" ca="1" si="43">AND((A1346&gt;=(TODAY()-1)),A1346&lt;=TODAY())</f>
        <v>0</v>
      </c>
    </row>
    <row r="1347" spans="1:17" s="103" customFormat="1">
      <c r="A1347" s="95">
        <v>46127.010416666664</v>
      </c>
      <c r="B1347" s="96">
        <v>46127.010416666664</v>
      </c>
      <c r="C1347" s="99">
        <v>25.5</v>
      </c>
      <c r="D1347" s="99">
        <v>100</v>
      </c>
      <c r="E1347" s="99">
        <v>13.3</v>
      </c>
      <c r="F1347" s="99">
        <v>9.9</v>
      </c>
      <c r="G1347" s="99">
        <v>521.79999999999995</v>
      </c>
      <c r="H1347" s="99">
        <v>14.8</v>
      </c>
      <c r="I1347" s="99">
        <v>8.9</v>
      </c>
      <c r="J1347" s="99">
        <v>200</v>
      </c>
      <c r="K1347" s="99">
        <v>14.5</v>
      </c>
      <c r="L1347" s="99">
        <v>8.8000000000000007</v>
      </c>
      <c r="M1347" s="99">
        <v>210.3</v>
      </c>
      <c r="N1347" s="99">
        <v>3958</v>
      </c>
      <c r="O1347" s="99">
        <v>46090</v>
      </c>
      <c r="P1347" s="99">
        <f t="shared" si="42"/>
        <v>0</v>
      </c>
      <c r="Q1347" s="99" t="b">
        <f t="shared" ca="1" si="43"/>
        <v>0</v>
      </c>
    </row>
    <row r="1348" spans="1:17" s="103" customFormat="1">
      <c r="A1348" s="95">
        <v>46127.020833333336</v>
      </c>
      <c r="B1348" s="96">
        <v>46127.020833333336</v>
      </c>
      <c r="C1348" s="99">
        <v>25.5</v>
      </c>
      <c r="D1348" s="99">
        <v>100</v>
      </c>
      <c r="E1348" s="99">
        <v>13.3</v>
      </c>
      <c r="F1348" s="99">
        <v>9.9</v>
      </c>
      <c r="G1348" s="99">
        <v>522.70000000000005</v>
      </c>
      <c r="H1348" s="99">
        <v>14.9</v>
      </c>
      <c r="I1348" s="99">
        <v>8.9</v>
      </c>
      <c r="J1348" s="99">
        <v>200</v>
      </c>
      <c r="K1348" s="99">
        <v>14.6</v>
      </c>
      <c r="L1348" s="99">
        <v>8.8000000000000007</v>
      </c>
      <c r="M1348" s="99">
        <v>205.6</v>
      </c>
      <c r="N1348" s="99">
        <v>3958</v>
      </c>
      <c r="O1348" s="99">
        <v>46090</v>
      </c>
      <c r="P1348" s="99">
        <f t="shared" si="42"/>
        <v>0</v>
      </c>
      <c r="Q1348" s="99" t="b">
        <f t="shared" ca="1" si="43"/>
        <v>0</v>
      </c>
    </row>
    <row r="1349" spans="1:17" s="103" customFormat="1">
      <c r="A1349" s="95">
        <v>46127.03125</v>
      </c>
      <c r="B1349" s="96">
        <v>46127.03125</v>
      </c>
      <c r="C1349" s="99">
        <v>25.5</v>
      </c>
      <c r="D1349" s="99">
        <v>100</v>
      </c>
      <c r="E1349" s="99">
        <v>13.3</v>
      </c>
      <c r="F1349" s="99">
        <v>9.9</v>
      </c>
      <c r="G1349" s="99">
        <v>522.70000000000005</v>
      </c>
      <c r="H1349" s="99">
        <v>14.9</v>
      </c>
      <c r="I1349" s="99">
        <v>9.1</v>
      </c>
      <c r="J1349" s="99">
        <v>200</v>
      </c>
      <c r="K1349" s="99">
        <v>14.7</v>
      </c>
      <c r="L1349" s="99">
        <v>8.8000000000000007</v>
      </c>
      <c r="M1349" s="99">
        <v>206.9</v>
      </c>
      <c r="N1349" s="99">
        <v>3958</v>
      </c>
      <c r="O1349" s="99">
        <v>46090</v>
      </c>
      <c r="P1349" s="99">
        <f t="shared" si="42"/>
        <v>0</v>
      </c>
      <c r="Q1349" s="99" t="b">
        <f t="shared" ca="1" si="43"/>
        <v>0</v>
      </c>
    </row>
    <row r="1350" spans="1:17" s="103" customFormat="1">
      <c r="A1350" s="95">
        <v>46127.041666666664</v>
      </c>
      <c r="B1350" s="96">
        <v>46127.041666666664</v>
      </c>
      <c r="C1350" s="99">
        <v>25.5</v>
      </c>
      <c r="D1350" s="99">
        <v>100</v>
      </c>
      <c r="E1350" s="99">
        <v>13.3</v>
      </c>
      <c r="F1350" s="99">
        <v>10.9</v>
      </c>
      <c r="G1350" s="99">
        <v>431.8</v>
      </c>
      <c r="H1350" s="99">
        <v>14.5</v>
      </c>
      <c r="I1350" s="99">
        <v>10.4</v>
      </c>
      <c r="J1350" s="99">
        <v>200</v>
      </c>
      <c r="K1350" s="99">
        <v>14.2</v>
      </c>
      <c r="L1350" s="99">
        <v>10.4</v>
      </c>
      <c r="M1350" s="99">
        <v>200.5</v>
      </c>
      <c r="N1350" s="99">
        <v>3958</v>
      </c>
      <c r="O1350" s="99">
        <v>46090</v>
      </c>
      <c r="P1350" s="99">
        <f t="shared" si="42"/>
        <v>0</v>
      </c>
      <c r="Q1350" s="99" t="b">
        <f t="shared" ca="1" si="43"/>
        <v>0</v>
      </c>
    </row>
    <row r="1351" spans="1:17" s="103" customFormat="1">
      <c r="A1351" s="95">
        <v>46127.052083333336</v>
      </c>
      <c r="B1351" s="96">
        <v>46127.052083333336</v>
      </c>
      <c r="C1351" s="99">
        <v>25.5</v>
      </c>
      <c r="D1351" s="99">
        <v>100</v>
      </c>
      <c r="E1351" s="99">
        <v>13.3</v>
      </c>
      <c r="F1351" s="99">
        <v>10.9</v>
      </c>
      <c r="G1351" s="99">
        <v>440.8</v>
      </c>
      <c r="H1351" s="99">
        <v>14.4</v>
      </c>
      <c r="I1351" s="99">
        <v>10.6</v>
      </c>
      <c r="J1351" s="99">
        <v>200</v>
      </c>
      <c r="K1351" s="99">
        <v>14.1</v>
      </c>
      <c r="L1351" s="99">
        <v>10.5</v>
      </c>
      <c r="M1351" s="99">
        <v>202.4</v>
      </c>
      <c r="N1351" s="99">
        <v>3958</v>
      </c>
      <c r="O1351" s="99">
        <v>46090</v>
      </c>
      <c r="P1351" s="99">
        <f t="shared" si="42"/>
        <v>0</v>
      </c>
      <c r="Q1351" s="99" t="b">
        <f t="shared" ca="1" si="43"/>
        <v>0</v>
      </c>
    </row>
    <row r="1352" spans="1:17" s="103" customFormat="1">
      <c r="A1352" s="95">
        <v>46127.0625</v>
      </c>
      <c r="B1352" s="96">
        <v>46127.0625</v>
      </c>
      <c r="C1352" s="99">
        <v>25.5</v>
      </c>
      <c r="D1352" s="99">
        <v>100</v>
      </c>
      <c r="E1352" s="99">
        <v>13.7</v>
      </c>
      <c r="F1352" s="99">
        <v>11.1</v>
      </c>
      <c r="G1352" s="99">
        <v>440.8</v>
      </c>
      <c r="H1352" s="99">
        <v>14.5</v>
      </c>
      <c r="I1352" s="99">
        <v>10.5</v>
      </c>
      <c r="J1352" s="99">
        <v>200</v>
      </c>
      <c r="K1352" s="99">
        <v>14.3</v>
      </c>
      <c r="L1352" s="99">
        <v>10.5</v>
      </c>
      <c r="M1352" s="99">
        <v>198.1</v>
      </c>
      <c r="N1352" s="99">
        <v>3958</v>
      </c>
      <c r="O1352" s="99">
        <v>46090</v>
      </c>
      <c r="P1352" s="99">
        <f t="shared" si="42"/>
        <v>0</v>
      </c>
      <c r="Q1352" s="99" t="b">
        <f t="shared" ca="1" si="43"/>
        <v>0</v>
      </c>
    </row>
    <row r="1353" spans="1:17" s="103" customFormat="1">
      <c r="A1353" s="95">
        <v>46127.072916666664</v>
      </c>
      <c r="B1353" s="96">
        <v>46127.072916666664</v>
      </c>
      <c r="C1353" s="99">
        <v>25.5</v>
      </c>
      <c r="D1353" s="99">
        <v>100</v>
      </c>
      <c r="E1353" s="99">
        <v>13.7</v>
      </c>
      <c r="F1353" s="99">
        <v>11.1</v>
      </c>
      <c r="G1353" s="99">
        <v>479.5</v>
      </c>
      <c r="H1353" s="99">
        <v>14.7</v>
      </c>
      <c r="I1353" s="99">
        <v>10.6</v>
      </c>
      <c r="J1353" s="99">
        <v>200</v>
      </c>
      <c r="K1353" s="99">
        <v>14.4</v>
      </c>
      <c r="L1353" s="99">
        <v>10.5</v>
      </c>
      <c r="M1353" s="99">
        <v>203.6</v>
      </c>
      <c r="N1353" s="99">
        <v>3958</v>
      </c>
      <c r="O1353" s="99">
        <v>46090</v>
      </c>
      <c r="P1353" s="99">
        <f t="shared" si="42"/>
        <v>0</v>
      </c>
      <c r="Q1353" s="99" t="b">
        <f t="shared" ca="1" si="43"/>
        <v>0</v>
      </c>
    </row>
    <row r="1354" spans="1:17" s="103" customFormat="1">
      <c r="A1354" s="95">
        <v>46127.083333333336</v>
      </c>
      <c r="B1354" s="96">
        <v>46127.083333333336</v>
      </c>
      <c r="C1354" s="99">
        <v>25.5</v>
      </c>
      <c r="D1354" s="99">
        <v>100</v>
      </c>
      <c r="E1354" s="99">
        <v>14</v>
      </c>
      <c r="F1354" s="99">
        <v>11.2</v>
      </c>
      <c r="G1354" s="99">
        <v>479.5</v>
      </c>
      <c r="H1354" s="99">
        <v>14.7</v>
      </c>
      <c r="I1354" s="99">
        <v>10.7</v>
      </c>
      <c r="J1354" s="99">
        <v>200</v>
      </c>
      <c r="K1354" s="99">
        <v>14.3</v>
      </c>
      <c r="L1354" s="99">
        <v>10.6</v>
      </c>
      <c r="M1354" s="99">
        <v>202.8</v>
      </c>
      <c r="N1354" s="99">
        <v>3958</v>
      </c>
      <c r="O1354" s="99">
        <v>46090</v>
      </c>
      <c r="P1354" s="99">
        <f t="shared" si="42"/>
        <v>0</v>
      </c>
      <c r="Q1354" s="99" t="b">
        <f t="shared" ca="1" si="43"/>
        <v>0</v>
      </c>
    </row>
    <row r="1355" spans="1:17" s="103" customFormat="1">
      <c r="A1355" s="95">
        <v>46127.09375</v>
      </c>
      <c r="B1355" s="96">
        <v>46127.09375</v>
      </c>
      <c r="C1355" s="99">
        <v>25.5</v>
      </c>
      <c r="D1355" s="99">
        <v>100</v>
      </c>
      <c r="E1355" s="99">
        <v>14.1</v>
      </c>
      <c r="F1355" s="99">
        <v>11.2</v>
      </c>
      <c r="G1355" s="99">
        <v>491.2</v>
      </c>
      <c r="H1355" s="99">
        <v>15</v>
      </c>
      <c r="I1355" s="99">
        <v>10.6</v>
      </c>
      <c r="J1355" s="99">
        <v>200</v>
      </c>
      <c r="K1355" s="99">
        <v>14.6</v>
      </c>
      <c r="L1355" s="99">
        <v>10.6</v>
      </c>
      <c r="M1355" s="99">
        <v>206.2</v>
      </c>
      <c r="N1355" s="99">
        <v>3958</v>
      </c>
      <c r="O1355" s="99">
        <v>46090</v>
      </c>
      <c r="P1355" s="99">
        <f t="shared" si="42"/>
        <v>0</v>
      </c>
      <c r="Q1355" s="99" t="b">
        <f t="shared" ca="1" si="43"/>
        <v>0</v>
      </c>
    </row>
    <row r="1356" spans="1:17" s="103" customFormat="1">
      <c r="A1356" s="95">
        <v>46127.104166666664</v>
      </c>
      <c r="B1356" s="96">
        <v>46127.104166666664</v>
      </c>
      <c r="C1356" s="99">
        <v>25.4</v>
      </c>
      <c r="D1356" s="99">
        <v>100</v>
      </c>
      <c r="E1356" s="99">
        <v>14.1</v>
      </c>
      <c r="F1356" s="99">
        <v>11.2</v>
      </c>
      <c r="G1356" s="99">
        <v>516.4</v>
      </c>
      <c r="H1356" s="99">
        <v>15.3</v>
      </c>
      <c r="I1356" s="99">
        <v>10.3</v>
      </c>
      <c r="J1356" s="99">
        <v>200</v>
      </c>
      <c r="K1356" s="99">
        <v>15</v>
      </c>
      <c r="L1356" s="99">
        <v>10.5</v>
      </c>
      <c r="M1356" s="99">
        <v>204.6</v>
      </c>
      <c r="N1356" s="99">
        <v>3958</v>
      </c>
      <c r="O1356" s="99">
        <v>46090</v>
      </c>
      <c r="P1356" s="99">
        <f t="shared" si="42"/>
        <v>0</v>
      </c>
      <c r="Q1356" s="99" t="b">
        <f t="shared" ca="1" si="43"/>
        <v>0</v>
      </c>
    </row>
    <row r="1357" spans="1:17" s="103" customFormat="1">
      <c r="A1357" s="95">
        <v>46127.114583333336</v>
      </c>
      <c r="B1357" s="96">
        <v>46127.114583333336</v>
      </c>
      <c r="C1357" s="99">
        <v>25.4</v>
      </c>
      <c r="D1357" s="99">
        <v>100</v>
      </c>
      <c r="E1357" s="99">
        <v>14.2</v>
      </c>
      <c r="F1357" s="99">
        <v>10.6</v>
      </c>
      <c r="G1357" s="99">
        <v>516.4</v>
      </c>
      <c r="H1357" s="99">
        <v>15.2</v>
      </c>
      <c r="I1357" s="99">
        <v>9.4</v>
      </c>
      <c r="J1357" s="99">
        <v>200</v>
      </c>
      <c r="K1357" s="99">
        <v>14.9</v>
      </c>
      <c r="L1357" s="99">
        <v>9.1999999999999993</v>
      </c>
      <c r="M1357" s="99">
        <v>203.2</v>
      </c>
      <c r="N1357" s="99">
        <v>3958</v>
      </c>
      <c r="O1357" s="99">
        <v>46090</v>
      </c>
      <c r="P1357" s="99">
        <f t="shared" si="42"/>
        <v>0</v>
      </c>
      <c r="Q1357" s="99" t="b">
        <f t="shared" ca="1" si="43"/>
        <v>0</v>
      </c>
    </row>
    <row r="1358" spans="1:17" s="103" customFormat="1">
      <c r="A1358" s="95">
        <v>46127.125</v>
      </c>
      <c r="B1358" s="96">
        <v>46127.125</v>
      </c>
      <c r="C1358" s="99">
        <v>25.3</v>
      </c>
      <c r="D1358" s="99">
        <v>100</v>
      </c>
      <c r="E1358" s="99">
        <v>13.9</v>
      </c>
      <c r="F1358" s="99">
        <v>10.199999999999999</v>
      </c>
      <c r="G1358" s="99">
        <v>464.2</v>
      </c>
      <c r="H1358" s="99">
        <v>15.2</v>
      </c>
      <c r="I1358" s="99">
        <v>9.1</v>
      </c>
      <c r="J1358" s="99">
        <v>200</v>
      </c>
      <c r="K1358" s="99">
        <v>15</v>
      </c>
      <c r="L1358" s="99">
        <v>9</v>
      </c>
      <c r="M1358" s="99">
        <v>206.4</v>
      </c>
      <c r="N1358" s="99">
        <v>3958</v>
      </c>
      <c r="O1358" s="99">
        <v>46090</v>
      </c>
      <c r="P1358" s="99">
        <f t="shared" si="42"/>
        <v>0</v>
      </c>
      <c r="Q1358" s="99" t="b">
        <f t="shared" ca="1" si="43"/>
        <v>0</v>
      </c>
    </row>
    <row r="1359" spans="1:17" s="103" customFormat="1">
      <c r="A1359" s="95">
        <v>46127.135416666664</v>
      </c>
      <c r="B1359" s="96">
        <v>46127.135416666664</v>
      </c>
      <c r="C1359" s="99">
        <v>25.2</v>
      </c>
      <c r="D1359" s="99">
        <v>100</v>
      </c>
      <c r="E1359" s="99">
        <v>13.9</v>
      </c>
      <c r="F1359" s="99">
        <v>10.199999999999999</v>
      </c>
      <c r="G1359" s="99">
        <v>504.7</v>
      </c>
      <c r="H1359" s="99">
        <v>14.9</v>
      </c>
      <c r="I1359" s="99">
        <v>9</v>
      </c>
      <c r="J1359" s="99">
        <v>200</v>
      </c>
      <c r="K1359" s="99">
        <v>14.8</v>
      </c>
      <c r="L1359" s="99">
        <v>9</v>
      </c>
      <c r="M1359" s="99">
        <v>205.8</v>
      </c>
      <c r="N1359" s="99">
        <v>3958</v>
      </c>
      <c r="O1359" s="99">
        <v>46090</v>
      </c>
      <c r="P1359" s="99">
        <f t="shared" si="42"/>
        <v>0</v>
      </c>
      <c r="Q1359" s="99" t="b">
        <f t="shared" ca="1" si="43"/>
        <v>0</v>
      </c>
    </row>
    <row r="1360" spans="1:17" s="103" customFormat="1">
      <c r="A1360" s="95">
        <v>46127.145833333336</v>
      </c>
      <c r="B1360" s="96">
        <v>46127.145833333336</v>
      </c>
      <c r="C1360" s="99">
        <v>25.2</v>
      </c>
      <c r="D1360" s="99">
        <v>100</v>
      </c>
      <c r="E1360" s="99">
        <v>13.6</v>
      </c>
      <c r="F1360" s="99">
        <v>10</v>
      </c>
      <c r="G1360" s="99">
        <v>504.7</v>
      </c>
      <c r="H1360" s="99">
        <v>14.5</v>
      </c>
      <c r="I1360" s="99">
        <v>8.8000000000000007</v>
      </c>
      <c r="J1360" s="99">
        <v>200</v>
      </c>
      <c r="K1360" s="99">
        <v>14.2</v>
      </c>
      <c r="L1360" s="99">
        <v>8.6999999999999993</v>
      </c>
      <c r="M1360" s="99">
        <v>203.8</v>
      </c>
      <c r="N1360" s="99">
        <v>3958</v>
      </c>
      <c r="O1360" s="99">
        <v>46090</v>
      </c>
      <c r="P1360" s="99">
        <f t="shared" si="42"/>
        <v>0</v>
      </c>
      <c r="Q1360" s="99" t="b">
        <f t="shared" ca="1" si="43"/>
        <v>0</v>
      </c>
    </row>
    <row r="1361" spans="1:17" s="103" customFormat="1">
      <c r="A1361" s="95">
        <v>46127.15625</v>
      </c>
      <c r="B1361" s="96">
        <v>46127.15625</v>
      </c>
      <c r="C1361" s="99">
        <v>25.2</v>
      </c>
      <c r="D1361" s="99">
        <v>100</v>
      </c>
      <c r="E1361" s="99">
        <v>13.6</v>
      </c>
      <c r="F1361" s="99">
        <v>10</v>
      </c>
      <c r="G1361" s="99">
        <v>510.1</v>
      </c>
      <c r="H1361" s="99">
        <v>14.4</v>
      </c>
      <c r="I1361" s="99">
        <v>8.8000000000000007</v>
      </c>
      <c r="J1361" s="99">
        <v>200</v>
      </c>
      <c r="K1361" s="99">
        <v>14.1</v>
      </c>
      <c r="L1361" s="99">
        <v>8.6999999999999993</v>
      </c>
      <c r="M1361" s="99">
        <v>202</v>
      </c>
      <c r="N1361" s="99">
        <v>3958</v>
      </c>
      <c r="O1361" s="99">
        <v>46090</v>
      </c>
      <c r="P1361" s="99">
        <f t="shared" si="42"/>
        <v>0</v>
      </c>
      <c r="Q1361" s="99" t="b">
        <f t="shared" ca="1" si="43"/>
        <v>0</v>
      </c>
    </row>
    <row r="1362" spans="1:17" s="103" customFormat="1">
      <c r="A1362" s="95">
        <v>46127.166666666664</v>
      </c>
      <c r="B1362" s="96">
        <v>46127.166666666664</v>
      </c>
      <c r="C1362" s="99">
        <v>25.2</v>
      </c>
      <c r="D1362" s="99">
        <v>100</v>
      </c>
      <c r="E1362" s="99">
        <v>13.2</v>
      </c>
      <c r="F1362" s="99">
        <v>9.8000000000000007</v>
      </c>
      <c r="G1362" s="99">
        <v>510.1</v>
      </c>
      <c r="H1362" s="99">
        <v>14</v>
      </c>
      <c r="I1362" s="99">
        <v>9.1</v>
      </c>
      <c r="J1362" s="99">
        <v>200</v>
      </c>
      <c r="K1362" s="99">
        <v>13.7</v>
      </c>
      <c r="L1362" s="99">
        <v>8.9</v>
      </c>
      <c r="M1362" s="99">
        <v>202.8</v>
      </c>
      <c r="N1362" s="99">
        <v>3958</v>
      </c>
      <c r="O1362" s="99">
        <v>46090</v>
      </c>
      <c r="P1362" s="99">
        <f t="shared" si="42"/>
        <v>0</v>
      </c>
      <c r="Q1362" s="99" t="b">
        <f t="shared" ca="1" si="43"/>
        <v>0</v>
      </c>
    </row>
    <row r="1363" spans="1:17" s="103" customFormat="1">
      <c r="A1363" s="95">
        <v>46127.177083333336</v>
      </c>
      <c r="B1363" s="96">
        <v>46127.177083333336</v>
      </c>
      <c r="C1363" s="99">
        <v>25.1</v>
      </c>
      <c r="D1363" s="99">
        <v>100</v>
      </c>
      <c r="E1363" s="99">
        <v>13.1</v>
      </c>
      <c r="F1363" s="99">
        <v>10</v>
      </c>
      <c r="G1363" s="99">
        <v>511</v>
      </c>
      <c r="H1363" s="99">
        <v>13.8</v>
      </c>
      <c r="I1363" s="99">
        <v>9.1</v>
      </c>
      <c r="J1363" s="99">
        <v>200</v>
      </c>
      <c r="K1363" s="99">
        <v>13.6</v>
      </c>
      <c r="L1363" s="99">
        <v>9</v>
      </c>
      <c r="M1363" s="99">
        <v>202</v>
      </c>
      <c r="N1363" s="99">
        <v>3958</v>
      </c>
      <c r="O1363" s="99">
        <v>46090</v>
      </c>
      <c r="P1363" s="99">
        <f t="shared" si="42"/>
        <v>0</v>
      </c>
      <c r="Q1363" s="99" t="b">
        <f t="shared" ca="1" si="43"/>
        <v>0</v>
      </c>
    </row>
    <row r="1364" spans="1:17" s="103" customFormat="1">
      <c r="A1364" s="95">
        <v>46127.1875</v>
      </c>
      <c r="B1364" s="96">
        <v>46127.1875</v>
      </c>
      <c r="C1364" s="99">
        <v>25.1</v>
      </c>
      <c r="D1364" s="99">
        <v>100</v>
      </c>
      <c r="E1364" s="99">
        <v>13.1</v>
      </c>
      <c r="F1364" s="99">
        <v>10</v>
      </c>
      <c r="G1364" s="99">
        <v>518.20000000000005</v>
      </c>
      <c r="H1364" s="99">
        <v>13.9</v>
      </c>
      <c r="I1364" s="99">
        <v>9.1</v>
      </c>
      <c r="J1364" s="99">
        <v>200</v>
      </c>
      <c r="K1364" s="99">
        <v>13.6</v>
      </c>
      <c r="L1364" s="99">
        <v>9</v>
      </c>
      <c r="M1364" s="99">
        <v>199.7</v>
      </c>
      <c r="N1364" s="99">
        <v>3958</v>
      </c>
      <c r="O1364" s="99">
        <v>46090</v>
      </c>
      <c r="P1364" s="99">
        <f t="shared" si="42"/>
        <v>0</v>
      </c>
      <c r="Q1364" s="99" t="b">
        <f t="shared" ca="1" si="43"/>
        <v>0</v>
      </c>
    </row>
    <row r="1365" spans="1:17" s="103" customFormat="1">
      <c r="A1365" s="95">
        <v>46127.197916666664</v>
      </c>
      <c r="B1365" s="96">
        <v>46127.197916666664</v>
      </c>
      <c r="C1365" s="99">
        <v>25.1</v>
      </c>
      <c r="D1365" s="99">
        <v>100</v>
      </c>
      <c r="E1365" s="99">
        <v>13.1</v>
      </c>
      <c r="F1365" s="99">
        <v>10</v>
      </c>
      <c r="G1365" s="99">
        <v>518.20000000000005</v>
      </c>
      <c r="H1365" s="99">
        <v>13.9</v>
      </c>
      <c r="I1365" s="99">
        <v>9.1</v>
      </c>
      <c r="J1365" s="99">
        <v>200</v>
      </c>
      <c r="K1365" s="99">
        <v>13.6</v>
      </c>
      <c r="L1365" s="99">
        <v>9.1</v>
      </c>
      <c r="M1365" s="99">
        <v>200.3</v>
      </c>
      <c r="N1365" s="99">
        <v>3958</v>
      </c>
      <c r="O1365" s="99">
        <v>46090</v>
      </c>
      <c r="P1365" s="99">
        <f t="shared" si="42"/>
        <v>0</v>
      </c>
      <c r="Q1365" s="99" t="b">
        <f t="shared" ca="1" si="43"/>
        <v>0</v>
      </c>
    </row>
    <row r="1366" spans="1:17" s="103" customFormat="1">
      <c r="A1366" s="95">
        <v>46127.208333333336</v>
      </c>
      <c r="B1366" s="96">
        <v>46127.208333333336</v>
      </c>
      <c r="C1366" s="99">
        <v>25.1</v>
      </c>
      <c r="D1366" s="99">
        <v>100</v>
      </c>
      <c r="E1366" s="99">
        <v>13.1</v>
      </c>
      <c r="F1366" s="99">
        <v>10.1</v>
      </c>
      <c r="G1366" s="99">
        <v>471.4</v>
      </c>
      <c r="H1366" s="99">
        <v>14</v>
      </c>
      <c r="I1366" s="99">
        <v>9</v>
      </c>
      <c r="J1366" s="99">
        <v>200</v>
      </c>
      <c r="K1366" s="99">
        <v>13.6</v>
      </c>
      <c r="L1366" s="99">
        <v>8.9</v>
      </c>
      <c r="M1366" s="99">
        <v>201</v>
      </c>
      <c r="N1366" s="99">
        <v>3958</v>
      </c>
      <c r="O1366" s="99">
        <v>46090</v>
      </c>
      <c r="P1366" s="99">
        <f t="shared" si="42"/>
        <v>0</v>
      </c>
      <c r="Q1366" s="99" t="b">
        <f t="shared" ca="1" si="43"/>
        <v>0</v>
      </c>
    </row>
    <row r="1367" spans="1:17" s="103" customFormat="1">
      <c r="A1367" s="95">
        <v>46127.21875</v>
      </c>
      <c r="B1367" s="96">
        <v>46127.21875</v>
      </c>
      <c r="C1367" s="99">
        <v>25.1</v>
      </c>
      <c r="D1367" s="99">
        <v>100</v>
      </c>
      <c r="E1367" s="99">
        <v>13.1</v>
      </c>
      <c r="F1367" s="99">
        <v>10.1</v>
      </c>
      <c r="G1367" s="99">
        <v>481.3</v>
      </c>
      <c r="H1367" s="99">
        <v>14</v>
      </c>
      <c r="I1367" s="99">
        <v>9</v>
      </c>
      <c r="J1367" s="99">
        <v>200</v>
      </c>
      <c r="K1367" s="99">
        <v>13.7</v>
      </c>
      <c r="L1367" s="99">
        <v>8.9</v>
      </c>
      <c r="M1367" s="99">
        <v>204.6</v>
      </c>
      <c r="N1367" s="99">
        <v>3958</v>
      </c>
      <c r="O1367" s="99">
        <v>46090</v>
      </c>
      <c r="P1367" s="99">
        <f t="shared" si="42"/>
        <v>0</v>
      </c>
      <c r="Q1367" s="99" t="b">
        <f t="shared" ca="1" si="43"/>
        <v>0</v>
      </c>
    </row>
    <row r="1368" spans="1:17" s="103" customFormat="1">
      <c r="A1368" s="95">
        <v>46127.229166666664</v>
      </c>
      <c r="B1368" s="96">
        <v>46127.229166666664</v>
      </c>
      <c r="C1368" s="99">
        <v>25.1</v>
      </c>
      <c r="D1368" s="99">
        <v>100</v>
      </c>
      <c r="E1368" s="99">
        <v>13.1</v>
      </c>
      <c r="F1368" s="99">
        <v>10.1</v>
      </c>
      <c r="G1368" s="99">
        <v>481.3</v>
      </c>
      <c r="H1368" s="99">
        <v>14.3</v>
      </c>
      <c r="I1368" s="99">
        <v>9</v>
      </c>
      <c r="J1368" s="99">
        <v>200</v>
      </c>
      <c r="K1368" s="99">
        <v>14</v>
      </c>
      <c r="L1368" s="99">
        <v>8.9</v>
      </c>
      <c r="M1368" s="99">
        <v>207.7</v>
      </c>
      <c r="N1368" s="99">
        <v>3958</v>
      </c>
      <c r="O1368" s="99">
        <v>46090</v>
      </c>
      <c r="P1368" s="99">
        <f t="shared" si="42"/>
        <v>0</v>
      </c>
      <c r="Q1368" s="99" t="b">
        <f t="shared" ca="1" si="43"/>
        <v>0</v>
      </c>
    </row>
    <row r="1369" spans="1:17" s="103" customFormat="1">
      <c r="A1369" s="95">
        <v>46127.239583333336</v>
      </c>
      <c r="B1369" s="96">
        <v>46127.239583333336</v>
      </c>
      <c r="C1369" s="99">
        <v>25.1</v>
      </c>
      <c r="D1369" s="99">
        <v>100</v>
      </c>
      <c r="E1369" s="99">
        <v>13.1</v>
      </c>
      <c r="F1369" s="99">
        <v>10.1</v>
      </c>
      <c r="G1369" s="99">
        <v>454.3</v>
      </c>
      <c r="H1369" s="99">
        <v>14.5</v>
      </c>
      <c r="I1369" s="99">
        <v>9.1</v>
      </c>
      <c r="J1369" s="99">
        <v>200</v>
      </c>
      <c r="K1369" s="99">
        <v>14.2</v>
      </c>
      <c r="L1369" s="99">
        <v>8.9</v>
      </c>
      <c r="M1369" s="99">
        <v>209.5</v>
      </c>
      <c r="N1369" s="99">
        <v>3958</v>
      </c>
      <c r="O1369" s="99">
        <v>46090</v>
      </c>
      <c r="P1369" s="99">
        <f t="shared" si="42"/>
        <v>0</v>
      </c>
      <c r="Q1369" s="99" t="b">
        <f t="shared" ca="1" si="43"/>
        <v>0</v>
      </c>
    </row>
    <row r="1370" spans="1:17" s="103" customFormat="1">
      <c r="A1370" s="95">
        <v>46127.25</v>
      </c>
      <c r="B1370" s="96">
        <v>46127.25</v>
      </c>
      <c r="C1370" s="99">
        <v>25.1</v>
      </c>
      <c r="D1370" s="99">
        <v>100</v>
      </c>
      <c r="E1370" s="99">
        <v>13.2</v>
      </c>
      <c r="F1370" s="99">
        <v>10.1</v>
      </c>
      <c r="G1370" s="99">
        <v>454.3</v>
      </c>
      <c r="H1370" s="99">
        <v>14.8</v>
      </c>
      <c r="I1370" s="99">
        <v>9.3000000000000007</v>
      </c>
      <c r="J1370" s="99">
        <v>200</v>
      </c>
      <c r="K1370" s="99">
        <v>14.5</v>
      </c>
      <c r="L1370" s="99">
        <v>9.1999999999999993</v>
      </c>
      <c r="M1370" s="99">
        <v>215.2</v>
      </c>
      <c r="N1370" s="99">
        <v>3958</v>
      </c>
      <c r="O1370" s="99">
        <v>46090</v>
      </c>
      <c r="P1370" s="99">
        <f t="shared" si="42"/>
        <v>0</v>
      </c>
      <c r="Q1370" s="99" t="b">
        <f t="shared" ca="1" si="43"/>
        <v>0</v>
      </c>
    </row>
    <row r="1371" spans="1:17" s="103" customFormat="1">
      <c r="A1371" s="95">
        <v>46127.260416666664</v>
      </c>
      <c r="B1371" s="96">
        <v>46127.260416666664</v>
      </c>
      <c r="C1371" s="99">
        <v>25.1</v>
      </c>
      <c r="D1371" s="99">
        <v>100</v>
      </c>
      <c r="E1371" s="99">
        <v>13.7</v>
      </c>
      <c r="F1371" s="99">
        <v>10.199999999999999</v>
      </c>
      <c r="G1371" s="99">
        <v>486.7</v>
      </c>
      <c r="H1371" s="99">
        <v>14.9</v>
      </c>
      <c r="I1371" s="99">
        <v>9.1999999999999993</v>
      </c>
      <c r="J1371" s="99">
        <v>200</v>
      </c>
      <c r="K1371" s="99">
        <v>14.6</v>
      </c>
      <c r="L1371" s="99">
        <v>9.1</v>
      </c>
      <c r="M1371" s="99">
        <v>218</v>
      </c>
      <c r="N1371" s="99">
        <v>3958.8</v>
      </c>
      <c r="O1371" s="99">
        <v>46090.2</v>
      </c>
      <c r="P1371" s="99">
        <f t="shared" si="42"/>
        <v>0.99999999999727152</v>
      </c>
      <c r="Q1371" s="99" t="b">
        <f t="shared" ca="1" si="43"/>
        <v>0</v>
      </c>
    </row>
    <row r="1372" spans="1:17" s="103" customFormat="1">
      <c r="A1372" s="95">
        <v>46127.270833333336</v>
      </c>
      <c r="B1372" s="96">
        <v>46127.270833333336</v>
      </c>
      <c r="C1372" s="99">
        <v>25</v>
      </c>
      <c r="D1372" s="99">
        <v>100</v>
      </c>
      <c r="E1372" s="99">
        <v>13.7</v>
      </c>
      <c r="F1372" s="99">
        <v>10.199999999999999</v>
      </c>
      <c r="G1372" s="99">
        <v>495.7</v>
      </c>
      <c r="H1372" s="99">
        <v>15.3</v>
      </c>
      <c r="I1372" s="99">
        <v>9.1</v>
      </c>
      <c r="J1372" s="99">
        <v>200</v>
      </c>
      <c r="K1372" s="99">
        <v>15</v>
      </c>
      <c r="L1372" s="99">
        <v>9</v>
      </c>
      <c r="M1372" s="99">
        <v>217.6</v>
      </c>
      <c r="N1372" s="99">
        <v>3959.5</v>
      </c>
      <c r="O1372" s="99">
        <v>46090.5</v>
      </c>
      <c r="P1372" s="99">
        <f t="shared" si="42"/>
        <v>1.0000000000027285</v>
      </c>
      <c r="Q1372" s="99" t="b">
        <f t="shared" ca="1" si="43"/>
        <v>0</v>
      </c>
    </row>
    <row r="1373" spans="1:17" s="103" customFormat="1">
      <c r="A1373" s="95">
        <v>46127.28125</v>
      </c>
      <c r="B1373" s="96">
        <v>46127.28125</v>
      </c>
      <c r="C1373" s="99">
        <v>25.1</v>
      </c>
      <c r="D1373" s="99">
        <v>100</v>
      </c>
      <c r="E1373" s="99">
        <v>13.9</v>
      </c>
      <c r="F1373" s="99">
        <v>10.1</v>
      </c>
      <c r="G1373" s="99">
        <v>495.7</v>
      </c>
      <c r="H1373" s="99">
        <v>15.4</v>
      </c>
      <c r="I1373" s="99">
        <v>9</v>
      </c>
      <c r="J1373" s="99">
        <v>200</v>
      </c>
      <c r="K1373" s="99">
        <v>15.1</v>
      </c>
      <c r="L1373" s="99">
        <v>8.9</v>
      </c>
      <c r="M1373" s="99">
        <v>218.9</v>
      </c>
      <c r="N1373" s="99">
        <v>3960.2</v>
      </c>
      <c r="O1373" s="99">
        <v>46090.8</v>
      </c>
      <c r="P1373" s="99">
        <f t="shared" si="42"/>
        <v>1.0000000000027285</v>
      </c>
      <c r="Q1373" s="99" t="b">
        <f t="shared" ca="1" si="43"/>
        <v>0</v>
      </c>
    </row>
    <row r="1374" spans="1:17" s="103" customFormat="1">
      <c r="A1374" s="95">
        <v>46127.291666666664</v>
      </c>
      <c r="B1374" s="96">
        <v>46127.291666666664</v>
      </c>
      <c r="C1374" s="99">
        <v>25.2</v>
      </c>
      <c r="D1374" s="99">
        <v>100</v>
      </c>
      <c r="E1374" s="99">
        <v>14.1</v>
      </c>
      <c r="F1374" s="99">
        <v>10.3</v>
      </c>
      <c r="G1374" s="99">
        <v>509.2</v>
      </c>
      <c r="H1374" s="99">
        <v>15.4</v>
      </c>
      <c r="I1374" s="99">
        <v>9.4</v>
      </c>
      <c r="J1374" s="99">
        <v>200</v>
      </c>
      <c r="K1374" s="99">
        <v>15.2</v>
      </c>
      <c r="L1374" s="99">
        <v>9.3000000000000007</v>
      </c>
      <c r="M1374" s="99">
        <v>214.6</v>
      </c>
      <c r="N1374" s="99">
        <v>3961</v>
      </c>
      <c r="O1374" s="99">
        <v>46091</v>
      </c>
      <c r="P1374" s="99">
        <f t="shared" si="42"/>
        <v>0.99999999999727152</v>
      </c>
      <c r="Q1374" s="99" t="b">
        <f t="shared" ca="1" si="43"/>
        <v>0</v>
      </c>
    </row>
    <row r="1375" spans="1:17" s="103" customFormat="1">
      <c r="A1375" s="95">
        <v>46127.302083333336</v>
      </c>
      <c r="B1375" s="96">
        <v>46127.302083333336</v>
      </c>
      <c r="C1375" s="99">
        <v>20</v>
      </c>
      <c r="D1375" s="99">
        <v>92.2</v>
      </c>
      <c r="E1375" s="99">
        <v>14.1</v>
      </c>
      <c r="F1375" s="99">
        <v>10.3</v>
      </c>
      <c r="G1375" s="99">
        <v>509.2</v>
      </c>
      <c r="H1375" s="99">
        <v>15.1</v>
      </c>
      <c r="I1375" s="99">
        <v>9.5</v>
      </c>
      <c r="J1375" s="99">
        <v>200</v>
      </c>
      <c r="K1375" s="99">
        <v>15.2</v>
      </c>
      <c r="L1375" s="99">
        <v>9.4</v>
      </c>
      <c r="M1375" s="99">
        <v>212.1</v>
      </c>
      <c r="N1375" s="99">
        <v>3973.8</v>
      </c>
      <c r="O1375" s="99">
        <v>46100.800000000003</v>
      </c>
      <c r="P1375" s="99">
        <f t="shared" si="42"/>
        <v>22.600000000003092</v>
      </c>
      <c r="Q1375" s="99" t="b">
        <f t="shared" ca="1" si="43"/>
        <v>0</v>
      </c>
    </row>
    <row r="1376" spans="1:17" s="103" customFormat="1">
      <c r="A1376" s="95">
        <v>46127.3125</v>
      </c>
      <c r="B1376" s="96">
        <v>46127.3125</v>
      </c>
      <c r="C1376" s="99">
        <v>18.3</v>
      </c>
      <c r="D1376" s="99">
        <v>85</v>
      </c>
      <c r="E1376" s="99">
        <v>14</v>
      </c>
      <c r="F1376" s="99">
        <v>9.5</v>
      </c>
      <c r="G1376" s="99">
        <v>497.5</v>
      </c>
      <c r="H1376" s="99">
        <v>14.8</v>
      </c>
      <c r="I1376" s="99">
        <v>9.5</v>
      </c>
      <c r="J1376" s="99">
        <v>200</v>
      </c>
      <c r="K1376" s="99">
        <v>15.6</v>
      </c>
      <c r="L1376" s="99">
        <v>9.1999999999999993</v>
      </c>
      <c r="M1376" s="99">
        <v>252</v>
      </c>
      <c r="N1376" s="99">
        <v>3986.5</v>
      </c>
      <c r="O1376" s="99">
        <v>46110.5</v>
      </c>
      <c r="P1376" s="99">
        <f t="shared" si="42"/>
        <v>22.399999999996908</v>
      </c>
      <c r="Q1376" s="99" t="b">
        <f t="shared" ca="1" si="43"/>
        <v>0</v>
      </c>
    </row>
    <row r="1377" spans="1:17" s="103" customFormat="1">
      <c r="A1377" s="95">
        <v>46127.322916666664</v>
      </c>
      <c r="B1377" s="96">
        <v>46127.322916666664</v>
      </c>
      <c r="C1377" s="99">
        <v>17.8</v>
      </c>
      <c r="D1377" s="99">
        <v>82.7</v>
      </c>
      <c r="E1377" s="99">
        <v>14</v>
      </c>
      <c r="F1377" s="99">
        <v>9.5</v>
      </c>
      <c r="G1377" s="99">
        <v>507.4</v>
      </c>
      <c r="H1377" s="99">
        <v>15.7</v>
      </c>
      <c r="I1377" s="99">
        <v>8.4</v>
      </c>
      <c r="J1377" s="99">
        <v>200</v>
      </c>
      <c r="K1377" s="99">
        <v>15.4</v>
      </c>
      <c r="L1377" s="99">
        <v>8.6</v>
      </c>
      <c r="M1377" s="99">
        <v>251.4</v>
      </c>
      <c r="N1377" s="99">
        <v>3999.2</v>
      </c>
      <c r="O1377" s="99">
        <v>46120.2</v>
      </c>
      <c r="P1377" s="99">
        <f t="shared" si="42"/>
        <v>22.399999999996908</v>
      </c>
      <c r="Q1377" s="99" t="b">
        <f t="shared" ca="1" si="43"/>
        <v>0</v>
      </c>
    </row>
    <row r="1378" spans="1:17" s="103" customFormat="1">
      <c r="A1378" s="95">
        <v>46127.333333333336</v>
      </c>
      <c r="B1378" s="96">
        <v>46127.333333333336</v>
      </c>
      <c r="C1378" s="99">
        <v>18.2</v>
      </c>
      <c r="D1378" s="99">
        <v>85.5</v>
      </c>
      <c r="E1378" s="99">
        <v>14.1</v>
      </c>
      <c r="F1378" s="99">
        <v>9.1</v>
      </c>
      <c r="G1378" s="99">
        <v>507.4</v>
      </c>
      <c r="H1378" s="99">
        <v>15.7</v>
      </c>
      <c r="I1378" s="99">
        <v>9</v>
      </c>
      <c r="J1378" s="99">
        <v>196.8</v>
      </c>
      <c r="K1378" s="99">
        <v>15.3</v>
      </c>
      <c r="L1378" s="99">
        <v>8.8000000000000007</v>
      </c>
      <c r="M1378" s="99">
        <v>243.9</v>
      </c>
      <c r="N1378" s="99">
        <v>4012</v>
      </c>
      <c r="O1378" s="99">
        <v>46130</v>
      </c>
      <c r="P1378" s="99">
        <f t="shared" si="42"/>
        <v>22.600000000003092</v>
      </c>
      <c r="Q1378" s="99" t="b">
        <f t="shared" ca="1" si="43"/>
        <v>0</v>
      </c>
    </row>
    <row r="1379" spans="1:17" s="103" customFormat="1">
      <c r="A1379" s="95">
        <v>46127.34375</v>
      </c>
      <c r="B1379" s="96">
        <v>46127.34375</v>
      </c>
      <c r="C1379" s="99">
        <v>26.2</v>
      </c>
      <c r="D1379" s="99">
        <v>100</v>
      </c>
      <c r="E1379" s="99">
        <v>14.2</v>
      </c>
      <c r="F1379" s="99">
        <v>9.1</v>
      </c>
      <c r="G1379" s="99">
        <v>489.4</v>
      </c>
      <c r="H1379" s="99">
        <v>15.5</v>
      </c>
      <c r="I1379" s="99">
        <v>9</v>
      </c>
      <c r="J1379" s="99">
        <v>177.3</v>
      </c>
      <c r="K1379" s="99">
        <v>15.2</v>
      </c>
      <c r="L1379" s="99">
        <v>8.9</v>
      </c>
      <c r="M1379" s="99">
        <v>280.10000000000002</v>
      </c>
      <c r="N1379" s="99">
        <v>4040.2</v>
      </c>
      <c r="O1379" s="99">
        <v>46150.2</v>
      </c>
      <c r="P1379" s="99">
        <f t="shared" si="42"/>
        <v>48.399999999996908</v>
      </c>
      <c r="Q1379" s="99" t="b">
        <f t="shared" ca="1" si="43"/>
        <v>0</v>
      </c>
    </row>
    <row r="1380" spans="1:17" s="103" customFormat="1">
      <c r="A1380" s="95">
        <v>46127.354166666664</v>
      </c>
      <c r="B1380" s="96">
        <v>46127.354166666664</v>
      </c>
      <c r="C1380" s="99">
        <v>26.6</v>
      </c>
      <c r="D1380" s="99">
        <v>96.2</v>
      </c>
      <c r="E1380" s="99">
        <v>14.2</v>
      </c>
      <c r="F1380" s="99">
        <v>9.1</v>
      </c>
      <c r="G1380" s="99">
        <v>533.5</v>
      </c>
      <c r="H1380" s="99">
        <v>15.5</v>
      </c>
      <c r="I1380" s="99">
        <v>9.1</v>
      </c>
      <c r="J1380" s="99">
        <v>175</v>
      </c>
      <c r="K1380" s="99">
        <v>15.2</v>
      </c>
      <c r="L1380" s="99">
        <v>8.6999999999999993</v>
      </c>
      <c r="M1380" s="99">
        <v>277</v>
      </c>
      <c r="N1380" s="99">
        <v>4068.5</v>
      </c>
      <c r="O1380" s="99">
        <v>46170.5</v>
      </c>
      <c r="P1380" s="99">
        <f t="shared" si="42"/>
        <v>48.600000000003092</v>
      </c>
      <c r="Q1380" s="99" t="b">
        <f t="shared" ca="1" si="43"/>
        <v>0</v>
      </c>
    </row>
    <row r="1381" spans="1:17" s="103" customFormat="1">
      <c r="A1381" s="95">
        <v>46127.364583333336</v>
      </c>
      <c r="B1381" s="96">
        <v>46127.364583333336</v>
      </c>
      <c r="C1381" s="99">
        <v>27</v>
      </c>
      <c r="D1381" s="99">
        <v>94.3</v>
      </c>
      <c r="E1381" s="99">
        <v>14.3</v>
      </c>
      <c r="F1381" s="99">
        <v>7.9</v>
      </c>
      <c r="G1381" s="99">
        <v>533.5</v>
      </c>
      <c r="H1381" s="99">
        <v>15.2</v>
      </c>
      <c r="I1381" s="99">
        <v>8.1</v>
      </c>
      <c r="J1381" s="99">
        <v>178.2</v>
      </c>
      <c r="K1381" s="99">
        <v>14.8</v>
      </c>
      <c r="L1381" s="99">
        <v>7.9</v>
      </c>
      <c r="M1381" s="99">
        <v>278.10000000000002</v>
      </c>
      <c r="N1381" s="99">
        <v>4096.8</v>
      </c>
      <c r="O1381" s="99">
        <v>46190.8</v>
      </c>
      <c r="P1381" s="99">
        <f t="shared" si="42"/>
        <v>48.600000000003092</v>
      </c>
      <c r="Q1381" s="99" t="b">
        <f t="shared" ca="1" si="43"/>
        <v>0</v>
      </c>
    </row>
    <row r="1382" spans="1:17" s="103" customFormat="1">
      <c r="A1382" s="95">
        <v>46127.375</v>
      </c>
      <c r="B1382" s="96">
        <v>46127.375</v>
      </c>
      <c r="C1382" s="99">
        <v>26.7</v>
      </c>
      <c r="D1382" s="99">
        <v>93.5</v>
      </c>
      <c r="E1382" s="99">
        <v>13.9</v>
      </c>
      <c r="F1382" s="99">
        <v>7.8</v>
      </c>
      <c r="G1382" s="99">
        <v>497.5</v>
      </c>
      <c r="H1382" s="99">
        <v>14.9</v>
      </c>
      <c r="I1382" s="99">
        <v>8.1</v>
      </c>
      <c r="J1382" s="99">
        <v>174.7</v>
      </c>
      <c r="K1382" s="99">
        <v>14.6</v>
      </c>
      <c r="L1382" s="99">
        <v>7.9</v>
      </c>
      <c r="M1382" s="99">
        <v>274.39999999999998</v>
      </c>
      <c r="N1382" s="99">
        <v>4125</v>
      </c>
      <c r="O1382" s="99">
        <v>46211</v>
      </c>
      <c r="P1382" s="99">
        <f t="shared" si="42"/>
        <v>48.399999999996908</v>
      </c>
      <c r="Q1382" s="99" t="b">
        <f t="shared" ca="1" si="43"/>
        <v>0</v>
      </c>
    </row>
    <row r="1383" spans="1:17" s="103" customFormat="1">
      <c r="A1383" s="95">
        <v>46127.385416666664</v>
      </c>
      <c r="B1383" s="96">
        <v>46127.385416666664</v>
      </c>
      <c r="C1383" s="99">
        <v>26.9</v>
      </c>
      <c r="D1383" s="99">
        <v>95.6</v>
      </c>
      <c r="E1383" s="99">
        <v>13.8</v>
      </c>
      <c r="F1383" s="99">
        <v>7.8</v>
      </c>
      <c r="G1383" s="99">
        <v>497.5</v>
      </c>
      <c r="H1383" s="99">
        <v>14.8</v>
      </c>
      <c r="I1383" s="99">
        <v>8.1</v>
      </c>
      <c r="J1383" s="99">
        <v>173.8</v>
      </c>
      <c r="K1383" s="99">
        <v>14.5</v>
      </c>
      <c r="L1383" s="99">
        <v>7.8</v>
      </c>
      <c r="M1383" s="99">
        <v>276.39999999999998</v>
      </c>
      <c r="N1383" s="99">
        <v>4153.2</v>
      </c>
      <c r="O1383" s="99">
        <v>46230.8</v>
      </c>
      <c r="P1383" s="99">
        <f t="shared" si="42"/>
        <v>48.000000000002728</v>
      </c>
      <c r="Q1383" s="99" t="b">
        <f t="shared" ca="1" si="43"/>
        <v>0</v>
      </c>
    </row>
    <row r="1384" spans="1:17" s="103" customFormat="1">
      <c r="A1384" s="95">
        <v>46127.395833333336</v>
      </c>
      <c r="B1384" s="96">
        <v>46127.395833333336</v>
      </c>
      <c r="C1384" s="99">
        <v>27</v>
      </c>
      <c r="D1384" s="99">
        <v>92.6</v>
      </c>
      <c r="E1384" s="99">
        <v>13.8</v>
      </c>
      <c r="F1384" s="99">
        <v>7.8</v>
      </c>
      <c r="G1384" s="99">
        <v>512.79999999999995</v>
      </c>
      <c r="H1384" s="99">
        <v>14.8</v>
      </c>
      <c r="I1384" s="99">
        <v>8.1</v>
      </c>
      <c r="J1384" s="99">
        <v>170.9</v>
      </c>
      <c r="K1384" s="99">
        <v>14.5</v>
      </c>
      <c r="L1384" s="99">
        <v>7.8</v>
      </c>
      <c r="M1384" s="99">
        <v>274.39999999999998</v>
      </c>
      <c r="N1384" s="99">
        <v>4181.5</v>
      </c>
      <c r="O1384" s="99">
        <v>46250.5</v>
      </c>
      <c r="P1384" s="99">
        <f t="shared" si="42"/>
        <v>47.999999999997272</v>
      </c>
      <c r="Q1384" s="99" t="b">
        <f t="shared" ca="1" si="43"/>
        <v>0</v>
      </c>
    </row>
    <row r="1385" spans="1:17" s="103" customFormat="1">
      <c r="A1385" s="95">
        <v>46127.40625</v>
      </c>
      <c r="B1385" s="96">
        <v>46127.40625</v>
      </c>
      <c r="C1385" s="99">
        <v>27.1</v>
      </c>
      <c r="D1385" s="99">
        <v>94.3</v>
      </c>
      <c r="E1385" s="99">
        <v>13.8</v>
      </c>
      <c r="F1385" s="99">
        <v>7.8</v>
      </c>
      <c r="G1385" s="99">
        <v>512.79999999999995</v>
      </c>
      <c r="H1385" s="99">
        <v>14.7</v>
      </c>
      <c r="I1385" s="99">
        <v>8.1</v>
      </c>
      <c r="J1385" s="99">
        <v>167.7</v>
      </c>
      <c r="K1385" s="99">
        <v>14.3</v>
      </c>
      <c r="L1385" s="99">
        <v>7.8</v>
      </c>
      <c r="M1385" s="99">
        <v>273.8</v>
      </c>
      <c r="N1385" s="99">
        <v>4209.8</v>
      </c>
      <c r="O1385" s="99">
        <v>46270.2</v>
      </c>
      <c r="P1385" s="99">
        <f t="shared" si="42"/>
        <v>47.999999999997272</v>
      </c>
      <c r="Q1385" s="99" t="b">
        <f t="shared" ca="1" si="43"/>
        <v>0</v>
      </c>
    </row>
    <row r="1386" spans="1:17" s="103" customFormat="1">
      <c r="A1386" s="95">
        <v>46127.416666666664</v>
      </c>
      <c r="B1386" s="96">
        <v>46127.416666666664</v>
      </c>
      <c r="C1386" s="99">
        <v>28</v>
      </c>
      <c r="D1386" s="99">
        <v>92</v>
      </c>
      <c r="E1386" s="99">
        <v>13.9</v>
      </c>
      <c r="F1386" s="99">
        <v>7.8</v>
      </c>
      <c r="G1386" s="99">
        <v>520</v>
      </c>
      <c r="H1386" s="99">
        <v>14.7</v>
      </c>
      <c r="I1386" s="99">
        <v>8.1999999999999993</v>
      </c>
      <c r="J1386" s="99">
        <v>166</v>
      </c>
      <c r="K1386" s="99">
        <v>14.3</v>
      </c>
      <c r="L1386" s="99">
        <v>7.8</v>
      </c>
      <c r="M1386" s="99">
        <v>275.60000000000002</v>
      </c>
      <c r="N1386" s="99">
        <v>4238</v>
      </c>
      <c r="O1386" s="99">
        <v>46290</v>
      </c>
      <c r="P1386" s="99">
        <f t="shared" si="42"/>
        <v>48.000000000002728</v>
      </c>
      <c r="Q1386" s="99" t="b">
        <f t="shared" ca="1" si="43"/>
        <v>0</v>
      </c>
    </row>
    <row r="1387" spans="1:17" s="103" customFormat="1">
      <c r="A1387" s="95">
        <v>46127.427083333336</v>
      </c>
      <c r="B1387" s="96">
        <v>46127.427083333336</v>
      </c>
      <c r="C1387" s="99">
        <v>28.3</v>
      </c>
      <c r="D1387" s="99">
        <v>89.2</v>
      </c>
      <c r="E1387" s="99">
        <v>13.9</v>
      </c>
      <c r="F1387" s="99">
        <v>7.8</v>
      </c>
      <c r="G1387" s="99">
        <v>539.79999999999995</v>
      </c>
      <c r="H1387" s="99">
        <v>14.8</v>
      </c>
      <c r="I1387" s="99">
        <v>8.1999999999999993</v>
      </c>
      <c r="J1387" s="99">
        <v>169.2</v>
      </c>
      <c r="K1387" s="99">
        <v>14.5</v>
      </c>
      <c r="L1387" s="99">
        <v>7.9</v>
      </c>
      <c r="M1387" s="99">
        <v>276.8</v>
      </c>
      <c r="N1387" s="99">
        <v>4265.2</v>
      </c>
      <c r="O1387" s="99">
        <v>46309.5</v>
      </c>
      <c r="P1387" s="99">
        <f t="shared" si="42"/>
        <v>46.699999999999818</v>
      </c>
      <c r="Q1387" s="99" t="b">
        <f t="shared" ca="1" si="43"/>
        <v>0</v>
      </c>
    </row>
    <row r="1388" spans="1:17" s="103" customFormat="1">
      <c r="A1388" s="95">
        <v>46127.4375</v>
      </c>
      <c r="B1388" s="96">
        <v>46127.4375</v>
      </c>
      <c r="C1388" s="99">
        <v>28.1</v>
      </c>
      <c r="D1388" s="99">
        <v>88.2</v>
      </c>
      <c r="E1388" s="99">
        <v>14</v>
      </c>
      <c r="F1388" s="99">
        <v>7.9</v>
      </c>
      <c r="G1388" s="99">
        <v>539.79999999999995</v>
      </c>
      <c r="H1388" s="99">
        <v>14.7</v>
      </c>
      <c r="I1388" s="99">
        <v>8.1999999999999993</v>
      </c>
      <c r="J1388" s="99">
        <v>166</v>
      </c>
      <c r="K1388" s="99">
        <v>14.4</v>
      </c>
      <c r="L1388" s="99">
        <v>7.9</v>
      </c>
      <c r="M1388" s="99">
        <v>275</v>
      </c>
      <c r="N1388" s="99">
        <v>4292.5</v>
      </c>
      <c r="O1388" s="99">
        <v>46329</v>
      </c>
      <c r="P1388" s="99">
        <f t="shared" si="42"/>
        <v>46.800000000000182</v>
      </c>
      <c r="Q1388" s="99" t="b">
        <f t="shared" ca="1" si="43"/>
        <v>0</v>
      </c>
    </row>
    <row r="1389" spans="1:17" s="103" customFormat="1">
      <c r="A1389" s="95">
        <v>46127.447916666664</v>
      </c>
      <c r="B1389" s="96">
        <v>46127.447916666664</v>
      </c>
      <c r="C1389" s="99">
        <v>28</v>
      </c>
      <c r="D1389" s="99">
        <v>91.9</v>
      </c>
      <c r="E1389" s="99">
        <v>14.1</v>
      </c>
      <c r="F1389" s="99">
        <v>7.8</v>
      </c>
      <c r="G1389" s="99">
        <v>546.1</v>
      </c>
      <c r="H1389" s="99">
        <v>14.9</v>
      </c>
      <c r="I1389" s="99">
        <v>8.3000000000000007</v>
      </c>
      <c r="J1389" s="99">
        <v>166.6</v>
      </c>
      <c r="K1389" s="99">
        <v>14.6</v>
      </c>
      <c r="L1389" s="99">
        <v>7.9</v>
      </c>
      <c r="M1389" s="99">
        <v>272.2</v>
      </c>
      <c r="N1389" s="99">
        <v>4319.8</v>
      </c>
      <c r="O1389" s="99">
        <v>46348.5</v>
      </c>
      <c r="P1389" s="99">
        <f t="shared" si="42"/>
        <v>46.800000000000182</v>
      </c>
      <c r="Q1389" s="99" t="b">
        <f t="shared" ca="1" si="43"/>
        <v>0</v>
      </c>
    </row>
    <row r="1390" spans="1:17" s="103" customFormat="1">
      <c r="A1390" s="95">
        <v>46127.458333333336</v>
      </c>
      <c r="B1390" s="96">
        <v>46127.458333333336</v>
      </c>
      <c r="C1390" s="99">
        <v>28.4</v>
      </c>
      <c r="D1390" s="99">
        <v>88.2</v>
      </c>
      <c r="E1390" s="99">
        <v>14.1</v>
      </c>
      <c r="F1390" s="99">
        <v>7.8</v>
      </c>
      <c r="G1390" s="99">
        <v>546.1</v>
      </c>
      <c r="H1390" s="99">
        <v>14.9</v>
      </c>
      <c r="I1390" s="99">
        <v>8.3000000000000007</v>
      </c>
      <c r="J1390" s="99">
        <v>168.3</v>
      </c>
      <c r="K1390" s="99">
        <v>14.6</v>
      </c>
      <c r="L1390" s="99">
        <v>8</v>
      </c>
      <c r="M1390" s="99">
        <v>273.60000000000002</v>
      </c>
      <c r="N1390" s="99">
        <v>4347</v>
      </c>
      <c r="O1390" s="99">
        <v>46368</v>
      </c>
      <c r="P1390" s="99">
        <f t="shared" si="42"/>
        <v>46.699999999999818</v>
      </c>
      <c r="Q1390" s="99" t="b">
        <f t="shared" ca="1" si="43"/>
        <v>0</v>
      </c>
    </row>
    <row r="1391" spans="1:17" s="103" customFormat="1">
      <c r="A1391" s="95">
        <v>46127.46875</v>
      </c>
      <c r="B1391" s="96">
        <v>46127.46875</v>
      </c>
      <c r="C1391" s="99">
        <v>28.1</v>
      </c>
      <c r="D1391" s="99">
        <v>89.8</v>
      </c>
      <c r="E1391" s="99">
        <v>14.2</v>
      </c>
      <c r="F1391" s="99">
        <v>7.9</v>
      </c>
      <c r="G1391" s="99">
        <v>520.9</v>
      </c>
      <c r="H1391" s="99">
        <v>14.8</v>
      </c>
      <c r="I1391" s="99">
        <v>8.3000000000000007</v>
      </c>
      <c r="J1391" s="99">
        <v>166</v>
      </c>
      <c r="K1391" s="99">
        <v>14.5</v>
      </c>
      <c r="L1391" s="99">
        <v>8</v>
      </c>
      <c r="M1391" s="99">
        <v>273.8</v>
      </c>
      <c r="N1391" s="99">
        <v>4375</v>
      </c>
      <c r="O1391" s="99">
        <v>46387.8</v>
      </c>
      <c r="P1391" s="99">
        <f t="shared" si="42"/>
        <v>47.80000000000291</v>
      </c>
      <c r="Q1391" s="99" t="b">
        <f t="shared" ca="1" si="43"/>
        <v>0</v>
      </c>
    </row>
    <row r="1392" spans="1:17" s="103" customFormat="1">
      <c r="A1392" s="95">
        <v>46127.479166666664</v>
      </c>
      <c r="B1392" s="96">
        <v>46127.479166666664</v>
      </c>
      <c r="C1392" s="99">
        <v>28.2</v>
      </c>
      <c r="D1392" s="99">
        <v>89.2</v>
      </c>
      <c r="E1392" s="99">
        <v>14.2</v>
      </c>
      <c r="F1392" s="99">
        <v>7.9</v>
      </c>
      <c r="G1392" s="99">
        <v>541.6</v>
      </c>
      <c r="H1392" s="99">
        <v>14.9</v>
      </c>
      <c r="I1392" s="99">
        <v>8.4</v>
      </c>
      <c r="J1392" s="99">
        <v>165.7</v>
      </c>
      <c r="K1392" s="99">
        <v>14.6</v>
      </c>
      <c r="L1392" s="99">
        <v>8</v>
      </c>
      <c r="M1392" s="99">
        <v>269.89999999999998</v>
      </c>
      <c r="N1392" s="99">
        <v>4403</v>
      </c>
      <c r="O1392" s="99">
        <v>46407.5</v>
      </c>
      <c r="P1392" s="99">
        <f t="shared" si="42"/>
        <v>47.69999999999709</v>
      </c>
      <c r="Q1392" s="99" t="b">
        <f t="shared" ca="1" si="43"/>
        <v>0</v>
      </c>
    </row>
    <row r="1393" spans="1:17" s="103" customFormat="1">
      <c r="A1393" s="95">
        <v>46127.489583333336</v>
      </c>
      <c r="B1393" s="96">
        <v>46127.489583333336</v>
      </c>
      <c r="C1393" s="99">
        <v>28.3</v>
      </c>
      <c r="D1393" s="99">
        <v>89.1</v>
      </c>
      <c r="E1393" s="99">
        <v>14.2</v>
      </c>
      <c r="F1393" s="99">
        <v>7.8</v>
      </c>
      <c r="G1393" s="99">
        <v>541.6</v>
      </c>
      <c r="H1393" s="99">
        <v>14.9</v>
      </c>
      <c r="I1393" s="99">
        <v>8.4</v>
      </c>
      <c r="J1393" s="99">
        <v>165.4</v>
      </c>
      <c r="K1393" s="99">
        <v>14.7</v>
      </c>
      <c r="L1393" s="99">
        <v>8</v>
      </c>
      <c r="M1393" s="99">
        <v>272.39999999999998</v>
      </c>
      <c r="N1393" s="99">
        <v>4431</v>
      </c>
      <c r="O1393" s="99">
        <v>46427.199999999997</v>
      </c>
      <c r="P1393" s="99">
        <f t="shared" si="42"/>
        <v>47.69999999999709</v>
      </c>
      <c r="Q1393" s="99" t="b">
        <f t="shared" ca="1" si="43"/>
        <v>0</v>
      </c>
    </row>
    <row r="1394" spans="1:17" s="103" customFormat="1">
      <c r="A1394" s="95">
        <v>46127.5</v>
      </c>
      <c r="B1394" s="96">
        <v>46127.5</v>
      </c>
      <c r="C1394" s="99">
        <v>27.7</v>
      </c>
      <c r="D1394" s="99">
        <v>89.4</v>
      </c>
      <c r="E1394" s="99">
        <v>14.2</v>
      </c>
      <c r="F1394" s="99">
        <v>7.9</v>
      </c>
      <c r="G1394" s="99">
        <v>522.70000000000005</v>
      </c>
      <c r="H1394" s="99">
        <v>14.8</v>
      </c>
      <c r="I1394" s="99">
        <v>8.3000000000000007</v>
      </c>
      <c r="J1394" s="99">
        <v>164.2</v>
      </c>
      <c r="K1394" s="99">
        <v>14.5</v>
      </c>
      <c r="L1394" s="99">
        <v>8</v>
      </c>
      <c r="M1394" s="99">
        <v>274</v>
      </c>
      <c r="N1394" s="99">
        <v>4459</v>
      </c>
      <c r="O1394" s="99">
        <v>46447</v>
      </c>
      <c r="P1394" s="99">
        <f t="shared" si="42"/>
        <v>47.80000000000291</v>
      </c>
      <c r="Q1394" s="99" t="b">
        <f t="shared" ca="1" si="43"/>
        <v>0</v>
      </c>
    </row>
    <row r="1395" spans="1:17" s="103" customFormat="1">
      <c r="A1395" s="95">
        <v>46127.510416666664</v>
      </c>
      <c r="B1395" s="96">
        <v>46127.510416666664</v>
      </c>
      <c r="C1395" s="99">
        <v>28</v>
      </c>
      <c r="D1395" s="99">
        <v>90.1</v>
      </c>
      <c r="E1395" s="99">
        <v>14.2</v>
      </c>
      <c r="F1395" s="99">
        <v>7.9</v>
      </c>
      <c r="G1395" s="99">
        <v>544.29999999999995</v>
      </c>
      <c r="H1395" s="99">
        <v>14.9</v>
      </c>
      <c r="I1395" s="99">
        <v>8.3000000000000007</v>
      </c>
      <c r="J1395" s="99">
        <v>164</v>
      </c>
      <c r="K1395" s="99">
        <v>14.7</v>
      </c>
      <c r="L1395" s="99">
        <v>8</v>
      </c>
      <c r="M1395" s="99">
        <v>272</v>
      </c>
      <c r="N1395" s="99">
        <v>4486.8</v>
      </c>
      <c r="O1395" s="99">
        <v>46466.5</v>
      </c>
      <c r="P1395" s="99">
        <f t="shared" si="42"/>
        <v>47.300000000000182</v>
      </c>
      <c r="Q1395" s="99" t="b">
        <f t="shared" ca="1" si="43"/>
        <v>0</v>
      </c>
    </row>
    <row r="1396" spans="1:17" s="103" customFormat="1">
      <c r="A1396" s="95">
        <v>46127.520833333336</v>
      </c>
      <c r="B1396" s="96">
        <v>46127.520833333336</v>
      </c>
      <c r="C1396" s="99">
        <v>28.4</v>
      </c>
      <c r="D1396" s="99">
        <v>88.5</v>
      </c>
      <c r="E1396" s="99">
        <v>14.2</v>
      </c>
      <c r="F1396" s="99">
        <v>7.8</v>
      </c>
      <c r="G1396" s="99">
        <v>544.29999999999995</v>
      </c>
      <c r="H1396" s="99">
        <v>15</v>
      </c>
      <c r="I1396" s="99">
        <v>8.4</v>
      </c>
      <c r="J1396" s="99">
        <v>165.7</v>
      </c>
      <c r="K1396" s="99">
        <v>14.7</v>
      </c>
      <c r="L1396" s="99">
        <v>8</v>
      </c>
      <c r="M1396" s="99">
        <v>270.3</v>
      </c>
      <c r="N1396" s="99">
        <v>4514.5</v>
      </c>
      <c r="O1396" s="99">
        <v>46486</v>
      </c>
      <c r="P1396" s="99">
        <f t="shared" si="42"/>
        <v>47.199999999999818</v>
      </c>
      <c r="Q1396" s="99" t="b">
        <f t="shared" ca="1" si="43"/>
        <v>0</v>
      </c>
    </row>
    <row r="1397" spans="1:17" s="103" customFormat="1">
      <c r="A1397" s="95">
        <v>46127.53125</v>
      </c>
      <c r="B1397" s="96">
        <v>46127.53125</v>
      </c>
      <c r="C1397" s="99">
        <v>28.4</v>
      </c>
      <c r="D1397" s="99">
        <v>88.8</v>
      </c>
      <c r="E1397" s="99">
        <v>14.3</v>
      </c>
      <c r="F1397" s="99">
        <v>8</v>
      </c>
      <c r="G1397" s="99">
        <v>523.6</v>
      </c>
      <c r="H1397" s="99">
        <v>14.9</v>
      </c>
      <c r="I1397" s="99">
        <v>8.4</v>
      </c>
      <c r="J1397" s="99">
        <v>162.80000000000001</v>
      </c>
      <c r="K1397" s="99">
        <v>14.6</v>
      </c>
      <c r="L1397" s="99">
        <v>8.1</v>
      </c>
      <c r="M1397" s="99">
        <v>271.39999999999998</v>
      </c>
      <c r="N1397" s="99">
        <v>4542.2</v>
      </c>
      <c r="O1397" s="99">
        <v>46505.5</v>
      </c>
      <c r="P1397" s="99">
        <f t="shared" si="42"/>
        <v>47.199999999999818</v>
      </c>
      <c r="Q1397" s="99" t="b">
        <f t="shared" ca="1" si="43"/>
        <v>0</v>
      </c>
    </row>
    <row r="1398" spans="1:17" s="103" customFormat="1">
      <c r="A1398" s="95">
        <v>46127.541666666664</v>
      </c>
      <c r="B1398" s="96">
        <v>46127.541666666664</v>
      </c>
      <c r="C1398" s="99">
        <v>28.8</v>
      </c>
      <c r="D1398" s="99">
        <v>86.3</v>
      </c>
      <c r="E1398" s="99">
        <v>14.3</v>
      </c>
      <c r="F1398" s="99">
        <v>8</v>
      </c>
      <c r="G1398" s="99">
        <v>523.6</v>
      </c>
      <c r="H1398" s="99">
        <v>15</v>
      </c>
      <c r="I1398" s="99">
        <v>8.4</v>
      </c>
      <c r="J1398" s="99">
        <v>163.1</v>
      </c>
      <c r="K1398" s="99">
        <v>14.7</v>
      </c>
      <c r="L1398" s="99">
        <v>8.1</v>
      </c>
      <c r="M1398" s="99">
        <v>271.8</v>
      </c>
      <c r="N1398" s="99">
        <v>4570</v>
      </c>
      <c r="O1398" s="99">
        <v>46525</v>
      </c>
      <c r="P1398" s="99">
        <f t="shared" si="42"/>
        <v>47.300000000000182</v>
      </c>
      <c r="Q1398" s="99" t="b">
        <f t="shared" ca="1" si="43"/>
        <v>0</v>
      </c>
    </row>
    <row r="1399" spans="1:17" s="103" customFormat="1">
      <c r="A1399" s="95">
        <v>46127.552083333336</v>
      </c>
      <c r="B1399" s="96">
        <v>46127.552083333336</v>
      </c>
      <c r="C1399" s="99">
        <v>28.4</v>
      </c>
      <c r="D1399" s="99">
        <v>85.9</v>
      </c>
      <c r="E1399" s="99">
        <v>14.3</v>
      </c>
      <c r="F1399" s="99">
        <v>7.9</v>
      </c>
      <c r="G1399" s="99">
        <v>479.5</v>
      </c>
      <c r="H1399" s="99">
        <v>15.1</v>
      </c>
      <c r="I1399" s="99">
        <v>8.4</v>
      </c>
      <c r="J1399" s="99">
        <v>163.4</v>
      </c>
      <c r="K1399" s="99">
        <v>14.8</v>
      </c>
      <c r="L1399" s="99">
        <v>8.1</v>
      </c>
      <c r="M1399" s="99">
        <v>271.8</v>
      </c>
      <c r="N1399" s="99">
        <v>4597.8</v>
      </c>
      <c r="O1399" s="99">
        <v>46544.800000000003</v>
      </c>
      <c r="P1399" s="99">
        <f t="shared" si="42"/>
        <v>47.600000000003092</v>
      </c>
      <c r="Q1399" s="99" t="b">
        <f t="shared" ca="1" si="43"/>
        <v>0</v>
      </c>
    </row>
    <row r="1400" spans="1:17" s="103" customFormat="1">
      <c r="A1400" s="95">
        <v>46127.5625</v>
      </c>
      <c r="B1400" s="96">
        <v>46127.5625</v>
      </c>
      <c r="C1400" s="99">
        <v>29.2</v>
      </c>
      <c r="D1400" s="99">
        <v>84.9</v>
      </c>
      <c r="E1400" s="99">
        <v>14.3</v>
      </c>
      <c r="F1400" s="99">
        <v>7.9</v>
      </c>
      <c r="G1400" s="99">
        <v>463.3</v>
      </c>
      <c r="H1400" s="99">
        <v>14.9</v>
      </c>
      <c r="I1400" s="99">
        <v>8.4</v>
      </c>
      <c r="J1400" s="99">
        <v>163.1</v>
      </c>
      <c r="K1400" s="99">
        <v>14.7</v>
      </c>
      <c r="L1400" s="99">
        <v>8.1</v>
      </c>
      <c r="M1400" s="99">
        <v>270.89999999999998</v>
      </c>
      <c r="N1400" s="99">
        <v>4625.5</v>
      </c>
      <c r="O1400" s="99">
        <v>46564.5</v>
      </c>
      <c r="P1400" s="99">
        <f t="shared" si="42"/>
        <v>47.399999999996908</v>
      </c>
      <c r="Q1400" s="99" t="b">
        <f t="shared" ca="1" si="43"/>
        <v>0</v>
      </c>
    </row>
    <row r="1401" spans="1:17" s="103" customFormat="1">
      <c r="A1401" s="95">
        <v>46127.572916666664</v>
      </c>
      <c r="B1401" s="96">
        <v>46127.572916666664</v>
      </c>
      <c r="C1401" s="99">
        <v>28.8</v>
      </c>
      <c r="D1401" s="99">
        <v>83.4</v>
      </c>
      <c r="E1401" s="99">
        <v>14.3</v>
      </c>
      <c r="F1401" s="99">
        <v>7.9</v>
      </c>
      <c r="G1401" s="99">
        <v>463.3</v>
      </c>
      <c r="H1401" s="99">
        <v>15.1</v>
      </c>
      <c r="I1401" s="99">
        <v>8.4</v>
      </c>
      <c r="J1401" s="99">
        <v>164.8</v>
      </c>
      <c r="K1401" s="99">
        <v>14.8</v>
      </c>
      <c r="L1401" s="99">
        <v>8.1</v>
      </c>
      <c r="M1401" s="99">
        <v>270.10000000000002</v>
      </c>
      <c r="N1401" s="99">
        <v>4653.2</v>
      </c>
      <c r="O1401" s="99">
        <v>46584.2</v>
      </c>
      <c r="P1401" s="99">
        <f t="shared" si="42"/>
        <v>47.399999999996908</v>
      </c>
      <c r="Q1401" s="99" t="b">
        <f t="shared" ca="1" si="43"/>
        <v>0</v>
      </c>
    </row>
    <row r="1402" spans="1:17" s="103" customFormat="1">
      <c r="A1402" s="95">
        <v>46127.583333333336</v>
      </c>
      <c r="B1402" s="96">
        <v>46127.583333333336</v>
      </c>
      <c r="C1402" s="99">
        <v>28.1</v>
      </c>
      <c r="D1402" s="99">
        <v>85.3</v>
      </c>
      <c r="E1402" s="99">
        <v>14.2</v>
      </c>
      <c r="F1402" s="99">
        <v>7.9</v>
      </c>
      <c r="G1402" s="99">
        <v>526.29999999999995</v>
      </c>
      <c r="H1402" s="99">
        <v>15.1</v>
      </c>
      <c r="I1402" s="99">
        <v>8.4</v>
      </c>
      <c r="J1402" s="99">
        <v>162.5</v>
      </c>
      <c r="K1402" s="99">
        <v>14.7</v>
      </c>
      <c r="L1402" s="99">
        <v>8.1</v>
      </c>
      <c r="M1402" s="99">
        <v>270.10000000000002</v>
      </c>
      <c r="N1402" s="99">
        <v>4681</v>
      </c>
      <c r="O1402" s="99">
        <v>46604</v>
      </c>
      <c r="P1402" s="99">
        <f t="shared" si="42"/>
        <v>47.600000000003092</v>
      </c>
      <c r="Q1402" s="99" t="b">
        <f t="shared" ca="1" si="43"/>
        <v>0</v>
      </c>
    </row>
    <row r="1403" spans="1:17" s="103" customFormat="1">
      <c r="A1403" s="95">
        <v>46127.59375</v>
      </c>
      <c r="B1403" s="96">
        <v>46127.59375</v>
      </c>
      <c r="C1403" s="99">
        <v>28.2</v>
      </c>
      <c r="D1403" s="99">
        <v>85.5</v>
      </c>
      <c r="E1403" s="99">
        <v>14.2</v>
      </c>
      <c r="F1403" s="99">
        <v>7.9</v>
      </c>
      <c r="G1403" s="99">
        <v>529</v>
      </c>
      <c r="H1403" s="99">
        <v>15</v>
      </c>
      <c r="I1403" s="99">
        <v>8.4</v>
      </c>
      <c r="J1403" s="99">
        <v>164.2</v>
      </c>
      <c r="K1403" s="99">
        <v>14.7</v>
      </c>
      <c r="L1403" s="99">
        <v>8.1</v>
      </c>
      <c r="M1403" s="99">
        <v>269.7</v>
      </c>
      <c r="N1403" s="99">
        <v>4708.8</v>
      </c>
      <c r="O1403" s="99">
        <v>46623.5</v>
      </c>
      <c r="P1403" s="99">
        <f t="shared" si="42"/>
        <v>47.300000000000182</v>
      </c>
      <c r="Q1403" s="99" t="b">
        <f t="shared" ca="1" si="43"/>
        <v>0</v>
      </c>
    </row>
    <row r="1404" spans="1:17" s="103" customFormat="1">
      <c r="A1404" s="95">
        <v>46127.604166666664</v>
      </c>
      <c r="B1404" s="96">
        <v>46127.604166666664</v>
      </c>
      <c r="C1404" s="99">
        <v>28</v>
      </c>
      <c r="D1404" s="99">
        <v>86.9</v>
      </c>
      <c r="E1404" s="99">
        <v>14.2</v>
      </c>
      <c r="F1404" s="99">
        <v>7.9</v>
      </c>
      <c r="G1404" s="99">
        <v>529</v>
      </c>
      <c r="H1404" s="99">
        <v>15</v>
      </c>
      <c r="I1404" s="99">
        <v>8.4</v>
      </c>
      <c r="J1404" s="99">
        <v>162.5</v>
      </c>
      <c r="K1404" s="99">
        <v>14.7</v>
      </c>
      <c r="L1404" s="99">
        <v>8.1</v>
      </c>
      <c r="M1404" s="99">
        <v>271.8</v>
      </c>
      <c r="N1404" s="99">
        <v>4736.5</v>
      </c>
      <c r="O1404" s="99">
        <v>46643</v>
      </c>
      <c r="P1404" s="99">
        <f t="shared" si="42"/>
        <v>47.199999999999818</v>
      </c>
      <c r="Q1404" s="99" t="b">
        <f t="shared" ca="1" si="43"/>
        <v>0</v>
      </c>
    </row>
    <row r="1405" spans="1:17" s="103" customFormat="1">
      <c r="A1405" s="95">
        <v>46127.614583333336</v>
      </c>
      <c r="B1405" s="96">
        <v>46127.614583333336</v>
      </c>
      <c r="C1405" s="99">
        <v>28.6</v>
      </c>
      <c r="D1405" s="99">
        <v>86.3</v>
      </c>
      <c r="E1405" s="99">
        <v>14.3</v>
      </c>
      <c r="F1405" s="99">
        <v>7.9</v>
      </c>
      <c r="G1405" s="99">
        <v>472.3</v>
      </c>
      <c r="H1405" s="99">
        <v>15.1</v>
      </c>
      <c r="I1405" s="99">
        <v>8.4</v>
      </c>
      <c r="J1405" s="99">
        <v>162.5</v>
      </c>
      <c r="K1405" s="99">
        <v>14.8</v>
      </c>
      <c r="L1405" s="99">
        <v>8.1</v>
      </c>
      <c r="M1405" s="99">
        <v>266.7</v>
      </c>
      <c r="N1405" s="99">
        <v>4764.2</v>
      </c>
      <c r="O1405" s="99">
        <v>46662.5</v>
      </c>
      <c r="P1405" s="99">
        <f t="shared" si="42"/>
        <v>47.199999999999818</v>
      </c>
      <c r="Q1405" s="99" t="b">
        <f t="shared" ca="1" si="43"/>
        <v>0</v>
      </c>
    </row>
    <row r="1406" spans="1:17" s="103" customFormat="1">
      <c r="A1406" s="95">
        <v>46127.625</v>
      </c>
      <c r="B1406" s="96">
        <v>46127.625</v>
      </c>
      <c r="C1406" s="99">
        <v>28.3</v>
      </c>
      <c r="D1406" s="99">
        <v>84.3</v>
      </c>
      <c r="E1406" s="99">
        <v>14.3</v>
      </c>
      <c r="F1406" s="99">
        <v>7.9</v>
      </c>
      <c r="G1406" s="99">
        <v>472.3</v>
      </c>
      <c r="H1406" s="99">
        <v>15.1</v>
      </c>
      <c r="I1406" s="99">
        <v>8.4</v>
      </c>
      <c r="J1406" s="99">
        <v>161.6</v>
      </c>
      <c r="K1406" s="99">
        <v>14.8</v>
      </c>
      <c r="L1406" s="99">
        <v>8.1</v>
      </c>
      <c r="M1406" s="99">
        <v>269.89999999999998</v>
      </c>
      <c r="N1406" s="99">
        <v>4792</v>
      </c>
      <c r="O1406" s="99">
        <v>46682</v>
      </c>
      <c r="P1406" s="99">
        <f t="shared" si="42"/>
        <v>47.300000000000182</v>
      </c>
      <c r="Q1406" s="99" t="b">
        <f t="shared" ca="1" si="43"/>
        <v>0</v>
      </c>
    </row>
    <row r="1407" spans="1:17" s="103" customFormat="1">
      <c r="A1407" s="95">
        <v>46127.635416666664</v>
      </c>
      <c r="B1407" s="96">
        <v>46127.635416666664</v>
      </c>
      <c r="C1407" s="99">
        <v>28.6</v>
      </c>
      <c r="D1407" s="99">
        <v>84.2</v>
      </c>
      <c r="E1407" s="99">
        <v>14.3</v>
      </c>
      <c r="F1407" s="99">
        <v>7.9</v>
      </c>
      <c r="G1407" s="99">
        <v>511.9</v>
      </c>
      <c r="H1407" s="99">
        <v>15</v>
      </c>
      <c r="I1407" s="99">
        <v>8.4</v>
      </c>
      <c r="J1407" s="99">
        <v>159.6</v>
      </c>
      <c r="K1407" s="99">
        <v>14.7</v>
      </c>
      <c r="L1407" s="99">
        <v>8.1</v>
      </c>
      <c r="M1407" s="99">
        <v>267.5</v>
      </c>
      <c r="N1407" s="99">
        <v>4823.2</v>
      </c>
      <c r="O1407" s="99">
        <v>46703.8</v>
      </c>
      <c r="P1407" s="99">
        <f t="shared" si="42"/>
        <v>53.000000000002728</v>
      </c>
      <c r="Q1407" s="99" t="b">
        <f t="shared" ca="1" si="43"/>
        <v>0</v>
      </c>
    </row>
    <row r="1408" spans="1:17" s="103" customFormat="1">
      <c r="A1408" s="95">
        <v>46127.645833333336</v>
      </c>
      <c r="B1408" s="96">
        <v>46127.645833333336</v>
      </c>
      <c r="C1408" s="99">
        <v>28.4</v>
      </c>
      <c r="D1408" s="99">
        <v>85.3</v>
      </c>
      <c r="E1408" s="99">
        <v>14.3</v>
      </c>
      <c r="F1408" s="99">
        <v>7.9</v>
      </c>
      <c r="G1408" s="99">
        <v>515.5</v>
      </c>
      <c r="H1408" s="99">
        <v>14.9</v>
      </c>
      <c r="I1408" s="99">
        <v>8.4</v>
      </c>
      <c r="J1408" s="99">
        <v>161.30000000000001</v>
      </c>
      <c r="K1408" s="99">
        <v>14.6</v>
      </c>
      <c r="L1408" s="99">
        <v>8.1</v>
      </c>
      <c r="M1408" s="99">
        <v>270.10000000000002</v>
      </c>
      <c r="N1408" s="99">
        <v>4854.5</v>
      </c>
      <c r="O1408" s="99">
        <v>46725.5</v>
      </c>
      <c r="P1408" s="99">
        <f t="shared" si="42"/>
        <v>52.999999999997272</v>
      </c>
      <c r="Q1408" s="99" t="b">
        <f t="shared" ca="1" si="43"/>
        <v>0</v>
      </c>
    </row>
    <row r="1409" spans="1:17" s="103" customFormat="1">
      <c r="A1409" s="95">
        <v>46127.65625</v>
      </c>
      <c r="B1409" s="96">
        <v>46127.65625</v>
      </c>
      <c r="C1409" s="99">
        <v>28.5</v>
      </c>
      <c r="D1409" s="99">
        <v>83.7</v>
      </c>
      <c r="E1409" s="99">
        <v>14.3</v>
      </c>
      <c r="F1409" s="99">
        <v>7.9</v>
      </c>
      <c r="G1409" s="99">
        <v>515.5</v>
      </c>
      <c r="H1409" s="99">
        <v>15</v>
      </c>
      <c r="I1409" s="99">
        <v>8.4</v>
      </c>
      <c r="J1409" s="99">
        <v>161.6</v>
      </c>
      <c r="K1409" s="99">
        <v>14.7</v>
      </c>
      <c r="L1409" s="99">
        <v>8.1</v>
      </c>
      <c r="M1409" s="99">
        <v>269.3</v>
      </c>
      <c r="N1409" s="99">
        <v>4885.8</v>
      </c>
      <c r="O1409" s="99">
        <v>46747.199999999997</v>
      </c>
      <c r="P1409" s="99">
        <f t="shared" si="42"/>
        <v>52.999999999997272</v>
      </c>
      <c r="Q1409" s="99" t="b">
        <f t="shared" ca="1" si="43"/>
        <v>0</v>
      </c>
    </row>
    <row r="1410" spans="1:17" s="103" customFormat="1">
      <c r="A1410" s="95">
        <v>46127.666666666664</v>
      </c>
      <c r="B1410" s="96">
        <v>46127.666666666664</v>
      </c>
      <c r="C1410" s="99">
        <v>28.3</v>
      </c>
      <c r="D1410" s="99">
        <v>85.5</v>
      </c>
      <c r="E1410" s="99">
        <v>14.2</v>
      </c>
      <c r="F1410" s="99">
        <v>7.9</v>
      </c>
      <c r="G1410" s="99">
        <v>538.9</v>
      </c>
      <c r="H1410" s="99">
        <v>14.9</v>
      </c>
      <c r="I1410" s="99">
        <v>8.3000000000000007</v>
      </c>
      <c r="J1410" s="99">
        <v>162.19999999999999</v>
      </c>
      <c r="K1410" s="99">
        <v>14.6</v>
      </c>
      <c r="L1410" s="99">
        <v>8</v>
      </c>
      <c r="M1410" s="99">
        <v>269.89999999999998</v>
      </c>
      <c r="N1410" s="99">
        <v>4917</v>
      </c>
      <c r="O1410" s="99">
        <v>46769</v>
      </c>
      <c r="P1410" s="99">
        <f t="shared" ref="P1410:P1473" si="44">(N1410-N1409)+(O1410-O1409)</f>
        <v>53.000000000002728</v>
      </c>
      <c r="Q1410" s="99" t="b">
        <f t="shared" ref="Q1410:Q1473" ca="1" si="45">AND((A1410&gt;=(TODAY()-1)),A1410&lt;=TODAY())</f>
        <v>0</v>
      </c>
    </row>
    <row r="1411" spans="1:17" s="103" customFormat="1">
      <c r="A1411" s="95">
        <v>46127.677083333336</v>
      </c>
      <c r="B1411" s="96">
        <v>46127.677083333336</v>
      </c>
      <c r="C1411" s="99">
        <v>28.1</v>
      </c>
      <c r="D1411" s="99">
        <v>84.4</v>
      </c>
      <c r="E1411" s="99">
        <v>14.2</v>
      </c>
      <c r="F1411" s="99">
        <v>7.9</v>
      </c>
      <c r="G1411" s="99">
        <v>520.9</v>
      </c>
      <c r="H1411" s="99">
        <v>14.9</v>
      </c>
      <c r="I1411" s="99">
        <v>8.3000000000000007</v>
      </c>
      <c r="J1411" s="99">
        <v>162.80000000000001</v>
      </c>
      <c r="K1411" s="99">
        <v>14.6</v>
      </c>
      <c r="L1411" s="99">
        <v>8</v>
      </c>
      <c r="M1411" s="99">
        <v>267.7</v>
      </c>
      <c r="N1411" s="99">
        <v>4945.5</v>
      </c>
      <c r="O1411" s="99">
        <v>46789</v>
      </c>
      <c r="P1411" s="99">
        <f t="shared" si="44"/>
        <v>48.5</v>
      </c>
      <c r="Q1411" s="99" t="b">
        <f t="shared" ca="1" si="45"/>
        <v>0</v>
      </c>
    </row>
    <row r="1412" spans="1:17" s="103" customFormat="1">
      <c r="A1412" s="95">
        <v>46127.6875</v>
      </c>
      <c r="B1412" s="96">
        <v>46127.6875</v>
      </c>
      <c r="C1412" s="99">
        <v>28.1</v>
      </c>
      <c r="D1412" s="99">
        <v>86</v>
      </c>
      <c r="E1412" s="99">
        <v>14.1</v>
      </c>
      <c r="F1412" s="99">
        <v>7.9</v>
      </c>
      <c r="G1412" s="99">
        <v>520.9</v>
      </c>
      <c r="H1412" s="99">
        <v>14.9</v>
      </c>
      <c r="I1412" s="99">
        <v>8.3000000000000007</v>
      </c>
      <c r="J1412" s="99">
        <v>161.30000000000001</v>
      </c>
      <c r="K1412" s="99">
        <v>14.6</v>
      </c>
      <c r="L1412" s="99">
        <v>8.1</v>
      </c>
      <c r="M1412" s="99">
        <v>271.10000000000002</v>
      </c>
      <c r="N1412" s="99">
        <v>4974</v>
      </c>
      <c r="O1412" s="99">
        <v>46809</v>
      </c>
      <c r="P1412" s="99">
        <f t="shared" si="44"/>
        <v>48.5</v>
      </c>
      <c r="Q1412" s="99" t="b">
        <f t="shared" ca="1" si="45"/>
        <v>0</v>
      </c>
    </row>
    <row r="1413" spans="1:17" s="103" customFormat="1">
      <c r="A1413" s="95">
        <v>46127.697916666664</v>
      </c>
      <c r="B1413" s="96">
        <v>46127.697916666664</v>
      </c>
      <c r="C1413" s="99">
        <v>28.1</v>
      </c>
      <c r="D1413" s="99">
        <v>86.8</v>
      </c>
      <c r="E1413" s="99">
        <v>14.1</v>
      </c>
      <c r="F1413" s="99">
        <v>7.9</v>
      </c>
      <c r="G1413" s="99">
        <v>523.6</v>
      </c>
      <c r="H1413" s="99">
        <v>14.9</v>
      </c>
      <c r="I1413" s="99">
        <v>8.3000000000000007</v>
      </c>
      <c r="J1413" s="99">
        <v>165.4</v>
      </c>
      <c r="K1413" s="99">
        <v>14.6</v>
      </c>
      <c r="L1413" s="99">
        <v>8</v>
      </c>
      <c r="M1413" s="99">
        <v>271.39999999999998</v>
      </c>
      <c r="N1413" s="99">
        <v>5002.5</v>
      </c>
      <c r="O1413" s="99">
        <v>46829</v>
      </c>
      <c r="P1413" s="99">
        <f t="shared" si="44"/>
        <v>48.5</v>
      </c>
      <c r="Q1413" s="99" t="b">
        <f t="shared" ca="1" si="45"/>
        <v>0</v>
      </c>
    </row>
    <row r="1414" spans="1:17" s="103" customFormat="1">
      <c r="A1414" s="95">
        <v>46127.708333333336</v>
      </c>
      <c r="B1414" s="96">
        <v>46127.708333333336</v>
      </c>
      <c r="C1414" s="99">
        <v>27.8</v>
      </c>
      <c r="D1414" s="99">
        <v>87.8</v>
      </c>
      <c r="E1414" s="99">
        <v>14.1</v>
      </c>
      <c r="F1414" s="99">
        <v>7.8</v>
      </c>
      <c r="G1414" s="99">
        <v>523.6</v>
      </c>
      <c r="H1414" s="99">
        <v>14.8</v>
      </c>
      <c r="I1414" s="99">
        <v>8.3000000000000007</v>
      </c>
      <c r="J1414" s="99">
        <v>163.4</v>
      </c>
      <c r="K1414" s="99">
        <v>14.5</v>
      </c>
      <c r="L1414" s="99">
        <v>7.9</v>
      </c>
      <c r="M1414" s="99">
        <v>266.5</v>
      </c>
      <c r="N1414" s="99">
        <v>5031</v>
      </c>
      <c r="O1414" s="99">
        <v>46849</v>
      </c>
      <c r="P1414" s="99">
        <f t="shared" si="44"/>
        <v>48.5</v>
      </c>
      <c r="Q1414" s="99" t="b">
        <f t="shared" ca="1" si="45"/>
        <v>0</v>
      </c>
    </row>
    <row r="1415" spans="1:17" s="103" customFormat="1">
      <c r="A1415" s="95">
        <v>46127.71875</v>
      </c>
      <c r="B1415" s="96">
        <v>46127.71875</v>
      </c>
      <c r="C1415" s="99">
        <v>27.6</v>
      </c>
      <c r="D1415" s="99">
        <v>88.5</v>
      </c>
      <c r="E1415" s="99">
        <v>14</v>
      </c>
      <c r="F1415" s="99">
        <v>7.8</v>
      </c>
      <c r="G1415" s="99">
        <v>540.70000000000005</v>
      </c>
      <c r="H1415" s="99">
        <v>14.8</v>
      </c>
      <c r="I1415" s="99">
        <v>8.3000000000000007</v>
      </c>
      <c r="J1415" s="99">
        <v>159.30000000000001</v>
      </c>
      <c r="K1415" s="99">
        <v>14.5</v>
      </c>
      <c r="L1415" s="99">
        <v>7.9</v>
      </c>
      <c r="M1415" s="99">
        <v>266.10000000000002</v>
      </c>
      <c r="N1415" s="99">
        <v>5059</v>
      </c>
      <c r="O1415" s="99">
        <v>46868.5</v>
      </c>
      <c r="P1415" s="99">
        <f t="shared" si="44"/>
        <v>47.5</v>
      </c>
      <c r="Q1415" s="99" t="b">
        <f t="shared" ca="1" si="45"/>
        <v>0</v>
      </c>
    </row>
    <row r="1416" spans="1:17" s="103" customFormat="1">
      <c r="A1416" s="95">
        <v>46127.729166666664</v>
      </c>
      <c r="B1416" s="96">
        <v>46127.729166666664</v>
      </c>
      <c r="C1416" s="99">
        <v>27.4</v>
      </c>
      <c r="D1416" s="99">
        <v>89</v>
      </c>
      <c r="E1416" s="99">
        <v>14</v>
      </c>
      <c r="F1416" s="99">
        <v>7.8</v>
      </c>
      <c r="G1416" s="99">
        <v>527.20000000000005</v>
      </c>
      <c r="H1416" s="99">
        <v>14.6</v>
      </c>
      <c r="I1416" s="99">
        <v>8.1999999999999993</v>
      </c>
      <c r="J1416" s="99">
        <v>161.6</v>
      </c>
      <c r="K1416" s="99">
        <v>14.3</v>
      </c>
      <c r="L1416" s="99">
        <v>7.8</v>
      </c>
      <c r="M1416" s="99">
        <v>267.10000000000002</v>
      </c>
      <c r="N1416" s="99">
        <v>5087</v>
      </c>
      <c r="O1416" s="99">
        <v>46888</v>
      </c>
      <c r="P1416" s="99">
        <f t="shared" si="44"/>
        <v>47.5</v>
      </c>
      <c r="Q1416" s="99" t="b">
        <f t="shared" ca="1" si="45"/>
        <v>0</v>
      </c>
    </row>
    <row r="1417" spans="1:17" s="103" customFormat="1">
      <c r="A1417" s="95">
        <v>46127.739583333336</v>
      </c>
      <c r="B1417" s="96">
        <v>46127.739583333336</v>
      </c>
      <c r="C1417" s="99">
        <v>27.3</v>
      </c>
      <c r="D1417" s="99">
        <v>89.1</v>
      </c>
      <c r="E1417" s="99">
        <v>13.9</v>
      </c>
      <c r="F1417" s="99">
        <v>7.8</v>
      </c>
      <c r="G1417" s="99">
        <v>527.20000000000005</v>
      </c>
      <c r="H1417" s="99">
        <v>14.6</v>
      </c>
      <c r="I1417" s="99">
        <v>8.1999999999999993</v>
      </c>
      <c r="J1417" s="99">
        <v>163.1</v>
      </c>
      <c r="K1417" s="99">
        <v>14.3</v>
      </c>
      <c r="L1417" s="99">
        <v>7.8</v>
      </c>
      <c r="M1417" s="99">
        <v>265.5</v>
      </c>
      <c r="N1417" s="99">
        <v>5115</v>
      </c>
      <c r="O1417" s="99">
        <v>46907.5</v>
      </c>
      <c r="P1417" s="99">
        <f t="shared" si="44"/>
        <v>47.5</v>
      </c>
      <c r="Q1417" s="99" t="b">
        <f t="shared" ca="1" si="45"/>
        <v>0</v>
      </c>
    </row>
    <row r="1418" spans="1:17" s="103" customFormat="1">
      <c r="A1418" s="95">
        <v>46127.75</v>
      </c>
      <c r="B1418" s="96">
        <v>46127.75</v>
      </c>
      <c r="C1418" s="99">
        <v>27.2</v>
      </c>
      <c r="D1418" s="99">
        <v>89.2</v>
      </c>
      <c r="E1418" s="99">
        <v>13.8</v>
      </c>
      <c r="F1418" s="99">
        <v>7.8</v>
      </c>
      <c r="G1418" s="99">
        <v>469.6</v>
      </c>
      <c r="H1418" s="99">
        <v>14.5</v>
      </c>
      <c r="I1418" s="99">
        <v>8.1</v>
      </c>
      <c r="J1418" s="99">
        <v>160.80000000000001</v>
      </c>
      <c r="K1418" s="99">
        <v>14.2</v>
      </c>
      <c r="L1418" s="99">
        <v>7.7</v>
      </c>
      <c r="M1418" s="99">
        <v>265.89999999999998</v>
      </c>
      <c r="N1418" s="99">
        <v>5143</v>
      </c>
      <c r="O1418" s="99">
        <v>46927</v>
      </c>
      <c r="P1418" s="99">
        <f t="shared" si="44"/>
        <v>47.5</v>
      </c>
      <c r="Q1418" s="99" t="b">
        <f t="shared" ca="1" si="45"/>
        <v>0</v>
      </c>
    </row>
    <row r="1419" spans="1:17" s="103" customFormat="1">
      <c r="A1419" s="95">
        <v>46127.760416666664</v>
      </c>
      <c r="B1419" s="96">
        <v>46127.760416666664</v>
      </c>
      <c r="C1419" s="99">
        <v>26.9</v>
      </c>
      <c r="D1419" s="99">
        <v>90.8</v>
      </c>
      <c r="E1419" s="99">
        <v>13.8</v>
      </c>
      <c r="F1419" s="99">
        <v>7.8</v>
      </c>
      <c r="G1419" s="99">
        <v>484</v>
      </c>
      <c r="H1419" s="99">
        <v>14.4</v>
      </c>
      <c r="I1419" s="99">
        <v>8.1</v>
      </c>
      <c r="J1419" s="99">
        <v>162.19999999999999</v>
      </c>
      <c r="K1419" s="99">
        <v>14.2</v>
      </c>
      <c r="L1419" s="99">
        <v>7.7</v>
      </c>
      <c r="M1419" s="99">
        <v>262.8</v>
      </c>
      <c r="N1419" s="99">
        <v>5170.5</v>
      </c>
      <c r="O1419" s="99">
        <v>46946.8</v>
      </c>
      <c r="P1419" s="99">
        <f t="shared" si="44"/>
        <v>47.30000000000291</v>
      </c>
      <c r="Q1419" s="99" t="b">
        <f t="shared" ca="1" si="45"/>
        <v>0</v>
      </c>
    </row>
    <row r="1420" spans="1:17" s="103" customFormat="1">
      <c r="A1420" s="95">
        <v>46127.770833333336</v>
      </c>
      <c r="B1420" s="96">
        <v>46127.770833333336</v>
      </c>
      <c r="C1420" s="99">
        <v>26.8</v>
      </c>
      <c r="D1420" s="99">
        <v>91.3</v>
      </c>
      <c r="E1420" s="99">
        <v>13.6</v>
      </c>
      <c r="F1420" s="99">
        <v>7.8</v>
      </c>
      <c r="G1420" s="99">
        <v>484</v>
      </c>
      <c r="H1420" s="99">
        <v>14.2</v>
      </c>
      <c r="I1420" s="99">
        <v>8</v>
      </c>
      <c r="J1420" s="99">
        <v>160.80000000000001</v>
      </c>
      <c r="K1420" s="99">
        <v>13.9</v>
      </c>
      <c r="L1420" s="99">
        <v>7.5</v>
      </c>
      <c r="M1420" s="99">
        <v>260</v>
      </c>
      <c r="N1420" s="99">
        <v>5198</v>
      </c>
      <c r="O1420" s="99">
        <v>46966.5</v>
      </c>
      <c r="P1420" s="99">
        <f t="shared" si="44"/>
        <v>47.19999999999709</v>
      </c>
      <c r="Q1420" s="99" t="b">
        <f t="shared" ca="1" si="45"/>
        <v>0</v>
      </c>
    </row>
    <row r="1421" spans="1:17" s="103" customFormat="1">
      <c r="A1421" s="95">
        <v>46127.78125</v>
      </c>
      <c r="B1421" s="96">
        <v>46127.78125</v>
      </c>
      <c r="C1421" s="99">
        <v>26.7</v>
      </c>
      <c r="D1421" s="99">
        <v>91.9</v>
      </c>
      <c r="E1421" s="99">
        <v>13.6</v>
      </c>
      <c r="F1421" s="99">
        <v>7.8</v>
      </c>
      <c r="G1421" s="99">
        <v>439.9</v>
      </c>
      <c r="H1421" s="99">
        <v>14.2</v>
      </c>
      <c r="I1421" s="99">
        <v>8</v>
      </c>
      <c r="J1421" s="99">
        <v>162.19999999999999</v>
      </c>
      <c r="K1421" s="99">
        <v>13.9</v>
      </c>
      <c r="L1421" s="99">
        <v>7.4</v>
      </c>
      <c r="M1421" s="99">
        <v>264.60000000000002</v>
      </c>
      <c r="N1421" s="99">
        <v>5225.5</v>
      </c>
      <c r="O1421" s="99">
        <v>46986.2</v>
      </c>
      <c r="P1421" s="99">
        <f t="shared" si="44"/>
        <v>47.19999999999709</v>
      </c>
      <c r="Q1421" s="99" t="b">
        <f t="shared" ca="1" si="45"/>
        <v>0</v>
      </c>
    </row>
    <row r="1422" spans="1:17" s="103" customFormat="1">
      <c r="A1422" s="95">
        <v>46127.791666666664</v>
      </c>
      <c r="B1422" s="96">
        <v>46127.791666666664</v>
      </c>
      <c r="C1422" s="99">
        <v>26.6</v>
      </c>
      <c r="D1422" s="99">
        <v>92.4</v>
      </c>
      <c r="E1422" s="99">
        <v>13.4</v>
      </c>
      <c r="F1422" s="99">
        <v>7.7</v>
      </c>
      <c r="G1422" s="99">
        <v>439.9</v>
      </c>
      <c r="H1422" s="99">
        <v>14.1</v>
      </c>
      <c r="I1422" s="99">
        <v>7.9</v>
      </c>
      <c r="J1422" s="99">
        <v>159.9</v>
      </c>
      <c r="K1422" s="99">
        <v>13.8</v>
      </c>
      <c r="L1422" s="99">
        <v>7.4</v>
      </c>
      <c r="M1422" s="99">
        <v>261.60000000000002</v>
      </c>
      <c r="N1422" s="99">
        <v>5253</v>
      </c>
      <c r="O1422" s="99">
        <v>47006</v>
      </c>
      <c r="P1422" s="99">
        <f t="shared" si="44"/>
        <v>47.30000000000291</v>
      </c>
      <c r="Q1422" s="99" t="b">
        <f t="shared" ca="1" si="45"/>
        <v>0</v>
      </c>
    </row>
    <row r="1423" spans="1:17" s="103" customFormat="1">
      <c r="A1423" s="95">
        <v>46127.802083333336</v>
      </c>
      <c r="B1423" s="96">
        <v>46127.802083333336</v>
      </c>
      <c r="C1423" s="99">
        <v>26.5</v>
      </c>
      <c r="D1423" s="99">
        <v>92.9</v>
      </c>
      <c r="E1423" s="99">
        <v>13.3</v>
      </c>
      <c r="F1423" s="99">
        <v>7.7</v>
      </c>
      <c r="G1423" s="99">
        <v>531.70000000000005</v>
      </c>
      <c r="H1423" s="99">
        <v>13.9</v>
      </c>
      <c r="I1423" s="99">
        <v>7.9</v>
      </c>
      <c r="J1423" s="99">
        <v>167.7</v>
      </c>
      <c r="K1423" s="99">
        <v>13.7</v>
      </c>
      <c r="L1423" s="99">
        <v>7.4</v>
      </c>
      <c r="M1423" s="99">
        <v>262.8</v>
      </c>
      <c r="N1423" s="99">
        <v>5274.5</v>
      </c>
      <c r="O1423" s="99">
        <v>47022.5</v>
      </c>
      <c r="P1423" s="99">
        <f t="shared" si="44"/>
        <v>38</v>
      </c>
      <c r="Q1423" s="99" t="b">
        <f t="shared" ca="1" si="45"/>
        <v>0</v>
      </c>
    </row>
    <row r="1424" spans="1:17" s="103" customFormat="1">
      <c r="A1424" s="95">
        <v>46127.8125</v>
      </c>
      <c r="B1424" s="96">
        <v>46127.8125</v>
      </c>
      <c r="C1424" s="99">
        <v>26.4</v>
      </c>
      <c r="D1424" s="99">
        <v>94.2</v>
      </c>
      <c r="E1424" s="99">
        <v>13.3</v>
      </c>
      <c r="F1424" s="99">
        <v>7.7</v>
      </c>
      <c r="G1424" s="99">
        <v>459.7</v>
      </c>
      <c r="H1424" s="99">
        <v>13.9</v>
      </c>
      <c r="I1424" s="99">
        <v>9</v>
      </c>
      <c r="J1424" s="99">
        <v>164.2</v>
      </c>
      <c r="K1424" s="99">
        <v>13.5</v>
      </c>
      <c r="L1424" s="99">
        <v>8</v>
      </c>
      <c r="M1424" s="99">
        <v>262.8</v>
      </c>
      <c r="N1424" s="99">
        <v>5296</v>
      </c>
      <c r="O1424" s="99">
        <v>47039</v>
      </c>
      <c r="P1424" s="99">
        <f t="shared" si="44"/>
        <v>38</v>
      </c>
      <c r="Q1424" s="99" t="b">
        <f t="shared" ca="1" si="45"/>
        <v>0</v>
      </c>
    </row>
    <row r="1425" spans="1:17" s="103" customFormat="1">
      <c r="A1425" s="95">
        <v>46127.822916666664</v>
      </c>
      <c r="B1425" s="96">
        <v>46127.822916666664</v>
      </c>
      <c r="C1425" s="99">
        <v>26.4</v>
      </c>
      <c r="D1425" s="99">
        <v>94.5</v>
      </c>
      <c r="E1425" s="99">
        <v>13.5</v>
      </c>
      <c r="F1425" s="99">
        <v>9.3000000000000007</v>
      </c>
      <c r="G1425" s="99">
        <v>459.7</v>
      </c>
      <c r="H1425" s="99">
        <v>13.8</v>
      </c>
      <c r="I1425" s="99">
        <v>9.3000000000000007</v>
      </c>
      <c r="J1425" s="99">
        <v>157.6</v>
      </c>
      <c r="K1425" s="99">
        <v>13.5</v>
      </c>
      <c r="L1425" s="99">
        <v>8.1999999999999993</v>
      </c>
      <c r="M1425" s="99">
        <v>260.39999999999998</v>
      </c>
      <c r="N1425" s="99">
        <v>5317.5</v>
      </c>
      <c r="O1425" s="99">
        <v>47055.5</v>
      </c>
      <c r="P1425" s="99">
        <f t="shared" si="44"/>
        <v>38</v>
      </c>
      <c r="Q1425" s="99" t="b">
        <f t="shared" ca="1" si="45"/>
        <v>0</v>
      </c>
    </row>
    <row r="1426" spans="1:17" s="103" customFormat="1">
      <c r="A1426" s="95">
        <v>46127.833333333336</v>
      </c>
      <c r="B1426" s="96">
        <v>46127.833333333336</v>
      </c>
      <c r="C1426" s="99">
        <v>26.3</v>
      </c>
      <c r="D1426" s="99">
        <v>94.6</v>
      </c>
      <c r="E1426" s="99">
        <v>13.7</v>
      </c>
      <c r="F1426" s="99">
        <v>8.9</v>
      </c>
      <c r="G1426" s="99">
        <v>551.5</v>
      </c>
      <c r="H1426" s="99">
        <v>13.4</v>
      </c>
      <c r="I1426" s="99">
        <v>9</v>
      </c>
      <c r="J1426" s="99">
        <v>179.1</v>
      </c>
      <c r="K1426" s="99">
        <v>13.7</v>
      </c>
      <c r="L1426" s="99">
        <v>8.5</v>
      </c>
      <c r="M1426" s="99">
        <v>232.1</v>
      </c>
      <c r="N1426" s="99">
        <v>5339</v>
      </c>
      <c r="O1426" s="99">
        <v>47072</v>
      </c>
      <c r="P1426" s="99">
        <f t="shared" si="44"/>
        <v>38</v>
      </c>
      <c r="Q1426" s="99" t="b">
        <f t="shared" ca="1" si="45"/>
        <v>0</v>
      </c>
    </row>
    <row r="1427" spans="1:17" s="103" customFormat="1">
      <c r="A1427" s="95">
        <v>46127.84375</v>
      </c>
      <c r="B1427" s="96">
        <v>46127.84375</v>
      </c>
      <c r="C1427" s="99">
        <v>26.2</v>
      </c>
      <c r="D1427" s="99">
        <v>94.6</v>
      </c>
      <c r="E1427" s="99">
        <v>13.7</v>
      </c>
      <c r="F1427" s="99">
        <v>8.9</v>
      </c>
      <c r="G1427" s="99">
        <v>551.5</v>
      </c>
      <c r="H1427" s="99">
        <v>14.1</v>
      </c>
      <c r="I1427" s="99">
        <v>8.9</v>
      </c>
      <c r="J1427" s="99">
        <v>182.3</v>
      </c>
      <c r="K1427" s="99">
        <v>13.9</v>
      </c>
      <c r="L1427" s="99">
        <v>8.4</v>
      </c>
      <c r="M1427" s="99">
        <v>235.9</v>
      </c>
      <c r="N1427" s="99">
        <v>5349.2</v>
      </c>
      <c r="O1427" s="99">
        <v>47080.5</v>
      </c>
      <c r="P1427" s="99">
        <f t="shared" si="44"/>
        <v>18.699999999999818</v>
      </c>
      <c r="Q1427" s="99" t="b">
        <f t="shared" ca="1" si="45"/>
        <v>0</v>
      </c>
    </row>
    <row r="1428" spans="1:17" s="103" customFormat="1">
      <c r="A1428" s="95">
        <v>46127.854166666664</v>
      </c>
      <c r="B1428" s="96">
        <v>46127.854166666664</v>
      </c>
      <c r="C1428" s="99">
        <v>26.2</v>
      </c>
      <c r="D1428" s="99">
        <v>95.2</v>
      </c>
      <c r="E1428" s="99">
        <v>13.7</v>
      </c>
      <c r="F1428" s="99">
        <v>8.9</v>
      </c>
      <c r="G1428" s="99">
        <v>501.1</v>
      </c>
      <c r="H1428" s="99">
        <v>14.6</v>
      </c>
      <c r="I1428" s="99">
        <v>8.9</v>
      </c>
      <c r="J1428" s="99">
        <v>184.6</v>
      </c>
      <c r="K1428" s="99">
        <v>14.3</v>
      </c>
      <c r="L1428" s="99">
        <v>8.5</v>
      </c>
      <c r="M1428" s="99">
        <v>240.4</v>
      </c>
      <c r="N1428" s="99">
        <v>5359.5</v>
      </c>
      <c r="O1428" s="99">
        <v>47089</v>
      </c>
      <c r="P1428" s="99">
        <f t="shared" si="44"/>
        <v>18.800000000000182</v>
      </c>
      <c r="Q1428" s="99" t="b">
        <f t="shared" ca="1" si="45"/>
        <v>0</v>
      </c>
    </row>
    <row r="1429" spans="1:17" s="103" customFormat="1">
      <c r="A1429" s="95">
        <v>46127.864583333336</v>
      </c>
      <c r="B1429" s="96">
        <v>46127.864583333336</v>
      </c>
      <c r="C1429" s="99">
        <v>26.1</v>
      </c>
      <c r="D1429" s="99">
        <v>95.3</v>
      </c>
      <c r="E1429" s="99">
        <v>13.7</v>
      </c>
      <c r="F1429" s="99">
        <v>8.9</v>
      </c>
      <c r="G1429" s="99">
        <v>486.7</v>
      </c>
      <c r="H1429" s="99">
        <v>14.8</v>
      </c>
      <c r="I1429" s="99">
        <v>8.8000000000000007</v>
      </c>
      <c r="J1429" s="99">
        <v>187.2</v>
      </c>
      <c r="K1429" s="99">
        <v>14.5</v>
      </c>
      <c r="L1429" s="99">
        <v>8.5</v>
      </c>
      <c r="M1429" s="99">
        <v>234.3</v>
      </c>
      <c r="N1429" s="99">
        <v>5369.8</v>
      </c>
      <c r="O1429" s="99">
        <v>47097.5</v>
      </c>
      <c r="P1429" s="99">
        <f t="shared" si="44"/>
        <v>18.800000000000182</v>
      </c>
      <c r="Q1429" s="99" t="b">
        <f t="shared" ca="1" si="45"/>
        <v>0</v>
      </c>
    </row>
    <row r="1430" spans="1:17" s="103" customFormat="1">
      <c r="A1430" s="95">
        <v>46127.875</v>
      </c>
      <c r="B1430" s="96">
        <v>46127.875</v>
      </c>
      <c r="C1430" s="99">
        <v>26.1</v>
      </c>
      <c r="D1430" s="99">
        <v>95.5</v>
      </c>
      <c r="E1430" s="99">
        <v>13.7</v>
      </c>
      <c r="F1430" s="99">
        <v>8.9</v>
      </c>
      <c r="G1430" s="99">
        <v>486.7</v>
      </c>
      <c r="H1430" s="99">
        <v>14.6</v>
      </c>
      <c r="I1430" s="99">
        <v>8.8000000000000007</v>
      </c>
      <c r="J1430" s="99">
        <v>200</v>
      </c>
      <c r="K1430" s="99">
        <v>14.5</v>
      </c>
      <c r="L1430" s="99">
        <v>8.6999999999999993</v>
      </c>
      <c r="M1430" s="99">
        <v>203</v>
      </c>
      <c r="N1430" s="99">
        <v>5380</v>
      </c>
      <c r="O1430" s="99">
        <v>47106</v>
      </c>
      <c r="P1430" s="99">
        <f t="shared" si="44"/>
        <v>18.699999999999818</v>
      </c>
      <c r="Q1430" s="99" t="b">
        <f t="shared" ca="1" si="45"/>
        <v>0</v>
      </c>
    </row>
    <row r="1431" spans="1:17" s="103" customFormat="1">
      <c r="A1431" s="95">
        <v>46127.885416666664</v>
      </c>
      <c r="B1431" s="96">
        <v>46127.885416666664</v>
      </c>
      <c r="C1431" s="99">
        <v>26.1</v>
      </c>
      <c r="D1431" s="99">
        <v>95.1</v>
      </c>
      <c r="E1431" s="99">
        <v>13.7</v>
      </c>
      <c r="F1431" s="99">
        <v>8.9</v>
      </c>
      <c r="G1431" s="99">
        <v>493.9</v>
      </c>
      <c r="H1431" s="99">
        <v>15.2</v>
      </c>
      <c r="I1431" s="99">
        <v>8.8000000000000007</v>
      </c>
      <c r="J1431" s="99">
        <v>200</v>
      </c>
      <c r="K1431" s="99">
        <v>14.9</v>
      </c>
      <c r="L1431" s="99">
        <v>8.6999999999999993</v>
      </c>
      <c r="M1431" s="99">
        <v>203.8</v>
      </c>
      <c r="N1431" s="99">
        <v>5380</v>
      </c>
      <c r="O1431" s="99">
        <v>47106</v>
      </c>
      <c r="P1431" s="99">
        <f t="shared" si="44"/>
        <v>0</v>
      </c>
      <c r="Q1431" s="99" t="b">
        <f t="shared" ca="1" si="45"/>
        <v>0</v>
      </c>
    </row>
    <row r="1432" spans="1:17" s="103" customFormat="1">
      <c r="A1432" s="95">
        <v>46127.895833333336</v>
      </c>
      <c r="B1432" s="96">
        <v>46127.895833333336</v>
      </c>
      <c r="C1432" s="99">
        <v>26.2</v>
      </c>
      <c r="D1432" s="99">
        <v>96.1</v>
      </c>
      <c r="E1432" s="99">
        <v>13.7</v>
      </c>
      <c r="F1432" s="99">
        <v>8.9</v>
      </c>
      <c r="G1432" s="99">
        <v>439</v>
      </c>
      <c r="H1432" s="99">
        <v>15.5</v>
      </c>
      <c r="I1432" s="99">
        <v>8.5</v>
      </c>
      <c r="J1432" s="99">
        <v>200</v>
      </c>
      <c r="K1432" s="99">
        <v>15.2</v>
      </c>
      <c r="L1432" s="99">
        <v>8.3000000000000007</v>
      </c>
      <c r="M1432" s="99">
        <v>211.5</v>
      </c>
      <c r="N1432" s="99">
        <v>5380</v>
      </c>
      <c r="O1432" s="99">
        <v>47106</v>
      </c>
      <c r="P1432" s="99">
        <f t="shared" si="44"/>
        <v>0</v>
      </c>
      <c r="Q1432" s="99" t="b">
        <f t="shared" ca="1" si="45"/>
        <v>0</v>
      </c>
    </row>
    <row r="1433" spans="1:17" s="103" customFormat="1">
      <c r="A1433" s="95">
        <v>46127.90625</v>
      </c>
      <c r="B1433" s="96">
        <v>46127.90625</v>
      </c>
      <c r="C1433" s="99">
        <v>26.1</v>
      </c>
      <c r="D1433" s="99">
        <v>95.8</v>
      </c>
      <c r="E1433" s="99">
        <v>13.6</v>
      </c>
      <c r="F1433" s="99">
        <v>8.9</v>
      </c>
      <c r="G1433" s="99">
        <v>439</v>
      </c>
      <c r="H1433" s="99">
        <v>15.6</v>
      </c>
      <c r="I1433" s="99">
        <v>8.3000000000000007</v>
      </c>
      <c r="J1433" s="99">
        <v>200</v>
      </c>
      <c r="K1433" s="99">
        <v>15.3</v>
      </c>
      <c r="L1433" s="99">
        <v>8.1</v>
      </c>
      <c r="M1433" s="99">
        <v>213.2</v>
      </c>
      <c r="N1433" s="99">
        <v>5380</v>
      </c>
      <c r="O1433" s="99">
        <v>47106</v>
      </c>
      <c r="P1433" s="99">
        <f t="shared" si="44"/>
        <v>0</v>
      </c>
      <c r="Q1433" s="99" t="b">
        <f t="shared" ca="1" si="45"/>
        <v>0</v>
      </c>
    </row>
    <row r="1434" spans="1:17" s="103" customFormat="1">
      <c r="A1434" s="95">
        <v>46127.916666666664</v>
      </c>
      <c r="B1434" s="96">
        <v>46127.916666666664</v>
      </c>
      <c r="C1434" s="99">
        <v>25.8</v>
      </c>
      <c r="D1434" s="99">
        <v>96.5</v>
      </c>
      <c r="E1434" s="99">
        <v>13.4</v>
      </c>
      <c r="F1434" s="99">
        <v>8.9</v>
      </c>
      <c r="G1434" s="99">
        <v>492.1</v>
      </c>
      <c r="H1434" s="99">
        <v>15.7</v>
      </c>
      <c r="I1434" s="99">
        <v>8</v>
      </c>
      <c r="J1434" s="99">
        <v>200</v>
      </c>
      <c r="K1434" s="99">
        <v>15.3</v>
      </c>
      <c r="L1434" s="99">
        <v>7.8</v>
      </c>
      <c r="M1434" s="99">
        <v>218.7</v>
      </c>
      <c r="N1434" s="99">
        <v>5380</v>
      </c>
      <c r="O1434" s="99">
        <v>47106</v>
      </c>
      <c r="P1434" s="99">
        <f t="shared" si="44"/>
        <v>0</v>
      </c>
      <c r="Q1434" s="99" t="b">
        <f t="shared" ca="1" si="45"/>
        <v>0</v>
      </c>
    </row>
    <row r="1435" spans="1:17" s="103" customFormat="1">
      <c r="A1435" s="95">
        <v>46127.927083333336</v>
      </c>
      <c r="B1435" s="96">
        <v>46127.927083333336</v>
      </c>
      <c r="C1435" s="99">
        <v>25.8</v>
      </c>
      <c r="D1435" s="99">
        <v>96.7</v>
      </c>
      <c r="E1435" s="99">
        <v>13.4</v>
      </c>
      <c r="F1435" s="99">
        <v>8.9</v>
      </c>
      <c r="G1435" s="99">
        <v>492.1</v>
      </c>
      <c r="H1435" s="99">
        <v>15.3</v>
      </c>
      <c r="I1435" s="99">
        <v>7.9</v>
      </c>
      <c r="J1435" s="99">
        <v>200</v>
      </c>
      <c r="K1435" s="99">
        <v>15</v>
      </c>
      <c r="L1435" s="99">
        <v>7.8</v>
      </c>
      <c r="M1435" s="99">
        <v>214</v>
      </c>
      <c r="N1435" s="99">
        <v>5380</v>
      </c>
      <c r="O1435" s="99">
        <v>47106</v>
      </c>
      <c r="P1435" s="99">
        <f t="shared" si="44"/>
        <v>0</v>
      </c>
      <c r="Q1435" s="99" t="b">
        <f t="shared" ca="1" si="45"/>
        <v>0</v>
      </c>
    </row>
    <row r="1436" spans="1:17" s="103" customFormat="1">
      <c r="A1436" s="95">
        <v>46127.9375</v>
      </c>
      <c r="B1436" s="96">
        <v>46127.9375</v>
      </c>
      <c r="C1436" s="99">
        <v>25.5</v>
      </c>
      <c r="D1436" s="99">
        <v>96.5</v>
      </c>
      <c r="E1436" s="99">
        <v>13.3</v>
      </c>
      <c r="F1436" s="99">
        <v>10.199999999999999</v>
      </c>
      <c r="G1436" s="99">
        <v>502.9</v>
      </c>
      <c r="H1436" s="99">
        <v>15.3</v>
      </c>
      <c r="I1436" s="99">
        <v>9.1999999999999993</v>
      </c>
      <c r="J1436" s="99">
        <v>200</v>
      </c>
      <c r="K1436" s="99">
        <v>15</v>
      </c>
      <c r="L1436" s="99">
        <v>9.1</v>
      </c>
      <c r="M1436" s="99">
        <v>215.8</v>
      </c>
      <c r="N1436" s="99">
        <v>5380</v>
      </c>
      <c r="O1436" s="99">
        <v>47106</v>
      </c>
      <c r="P1436" s="99">
        <f t="shared" si="44"/>
        <v>0</v>
      </c>
      <c r="Q1436" s="99" t="b">
        <f t="shared" ca="1" si="45"/>
        <v>0</v>
      </c>
    </row>
    <row r="1437" spans="1:17" s="103" customFormat="1">
      <c r="A1437" s="95">
        <v>46127.947916666664</v>
      </c>
      <c r="B1437" s="96">
        <v>46127.947916666664</v>
      </c>
      <c r="C1437" s="99">
        <v>25.4</v>
      </c>
      <c r="D1437" s="99">
        <v>96.8</v>
      </c>
      <c r="E1437" s="99">
        <v>13.3</v>
      </c>
      <c r="F1437" s="99">
        <v>10.199999999999999</v>
      </c>
      <c r="G1437" s="99">
        <v>481.3</v>
      </c>
      <c r="H1437" s="99">
        <v>15.1</v>
      </c>
      <c r="I1437" s="99">
        <v>9.4</v>
      </c>
      <c r="J1437" s="99">
        <v>200</v>
      </c>
      <c r="K1437" s="99">
        <v>14.6</v>
      </c>
      <c r="L1437" s="99">
        <v>9.3000000000000007</v>
      </c>
      <c r="M1437" s="99">
        <v>209.7</v>
      </c>
      <c r="N1437" s="99">
        <v>5380</v>
      </c>
      <c r="O1437" s="99">
        <v>47106</v>
      </c>
      <c r="P1437" s="99">
        <f t="shared" si="44"/>
        <v>0</v>
      </c>
      <c r="Q1437" s="99" t="b">
        <f t="shared" ca="1" si="45"/>
        <v>0</v>
      </c>
    </row>
    <row r="1438" spans="1:17" s="103" customFormat="1">
      <c r="A1438" s="95">
        <v>46127.958333333336</v>
      </c>
      <c r="B1438" s="96">
        <v>46127.958333333336</v>
      </c>
      <c r="C1438" s="99">
        <v>25.2</v>
      </c>
      <c r="D1438" s="99">
        <v>97.1</v>
      </c>
      <c r="E1438" s="99">
        <v>13.4</v>
      </c>
      <c r="F1438" s="99">
        <v>10.199999999999999</v>
      </c>
      <c r="G1438" s="99">
        <v>481.3</v>
      </c>
      <c r="H1438" s="99">
        <v>14.9</v>
      </c>
      <c r="I1438" s="99">
        <v>9.3000000000000007</v>
      </c>
      <c r="J1438" s="99">
        <v>200</v>
      </c>
      <c r="K1438" s="99">
        <v>14.8</v>
      </c>
      <c r="L1438" s="99">
        <v>9.1999999999999993</v>
      </c>
      <c r="M1438" s="99">
        <v>213.4</v>
      </c>
      <c r="N1438" s="99">
        <v>5380</v>
      </c>
      <c r="O1438" s="99">
        <v>47106</v>
      </c>
      <c r="P1438" s="99">
        <f t="shared" si="44"/>
        <v>0</v>
      </c>
      <c r="Q1438" s="99" t="b">
        <f t="shared" ca="1" si="45"/>
        <v>0</v>
      </c>
    </row>
    <row r="1439" spans="1:17" s="103" customFormat="1">
      <c r="A1439" s="95">
        <v>46127.96875</v>
      </c>
      <c r="B1439" s="96">
        <v>46127.96875</v>
      </c>
      <c r="C1439" s="99">
        <v>25.2</v>
      </c>
      <c r="D1439" s="99">
        <v>97.7</v>
      </c>
      <c r="E1439" s="99">
        <v>13.6</v>
      </c>
      <c r="F1439" s="99">
        <v>10</v>
      </c>
      <c r="G1439" s="99">
        <v>495.7</v>
      </c>
      <c r="H1439" s="99">
        <v>15</v>
      </c>
      <c r="I1439" s="99">
        <v>8.9</v>
      </c>
      <c r="J1439" s="99">
        <v>200</v>
      </c>
      <c r="K1439" s="99">
        <v>14.7</v>
      </c>
      <c r="L1439" s="99">
        <v>8.8000000000000007</v>
      </c>
      <c r="M1439" s="99">
        <v>216</v>
      </c>
      <c r="N1439" s="99">
        <v>5380</v>
      </c>
      <c r="O1439" s="99">
        <v>47106</v>
      </c>
      <c r="P1439" s="99">
        <f t="shared" si="44"/>
        <v>0</v>
      </c>
      <c r="Q1439" s="99" t="b">
        <f t="shared" ca="1" si="45"/>
        <v>0</v>
      </c>
    </row>
    <row r="1440" spans="1:17" s="103" customFormat="1">
      <c r="A1440" s="95">
        <v>46127.979166666664</v>
      </c>
      <c r="B1440" s="96">
        <v>46127.979166666664</v>
      </c>
      <c r="C1440" s="99">
        <v>25.2</v>
      </c>
      <c r="D1440" s="99">
        <v>98</v>
      </c>
      <c r="E1440" s="99">
        <v>13.6</v>
      </c>
      <c r="F1440" s="99">
        <v>10</v>
      </c>
      <c r="G1440" s="99">
        <v>506.5</v>
      </c>
      <c r="H1440" s="99">
        <v>14.8</v>
      </c>
      <c r="I1440" s="99">
        <v>8.8000000000000007</v>
      </c>
      <c r="J1440" s="99">
        <v>200</v>
      </c>
      <c r="K1440" s="99">
        <v>14.6</v>
      </c>
      <c r="L1440" s="99">
        <v>8.6999999999999993</v>
      </c>
      <c r="M1440" s="99">
        <v>211.7</v>
      </c>
      <c r="N1440" s="99">
        <v>5380</v>
      </c>
      <c r="O1440" s="99">
        <v>47106</v>
      </c>
      <c r="P1440" s="99">
        <f t="shared" si="44"/>
        <v>0</v>
      </c>
      <c r="Q1440" s="99" t="b">
        <f t="shared" ca="1" si="45"/>
        <v>0</v>
      </c>
    </row>
    <row r="1441" spans="1:17" s="103" customFormat="1">
      <c r="A1441" s="95">
        <v>46127.989583333336</v>
      </c>
      <c r="B1441" s="96">
        <v>46127.989583333336</v>
      </c>
      <c r="C1441" s="99">
        <v>25.2</v>
      </c>
      <c r="D1441" s="99">
        <v>98.7</v>
      </c>
      <c r="E1441" s="99">
        <v>13.5</v>
      </c>
      <c r="F1441" s="99">
        <v>10</v>
      </c>
      <c r="G1441" s="99">
        <v>506.5</v>
      </c>
      <c r="H1441" s="99">
        <v>14.8</v>
      </c>
      <c r="I1441" s="99">
        <v>9.1</v>
      </c>
      <c r="J1441" s="99">
        <v>200</v>
      </c>
      <c r="K1441" s="99">
        <v>14.5</v>
      </c>
      <c r="L1441" s="99">
        <v>8.9</v>
      </c>
      <c r="M1441" s="99">
        <v>210.3</v>
      </c>
      <c r="N1441" s="99">
        <v>5380</v>
      </c>
      <c r="O1441" s="99">
        <v>47106</v>
      </c>
      <c r="P1441" s="99">
        <f t="shared" si="44"/>
        <v>0</v>
      </c>
      <c r="Q1441" s="99" t="b">
        <f t="shared" ca="1" si="45"/>
        <v>0</v>
      </c>
    </row>
    <row r="1442" spans="1:17" s="103" customFormat="1">
      <c r="A1442" s="95">
        <v>46128</v>
      </c>
      <c r="B1442" s="96">
        <v>46128</v>
      </c>
      <c r="C1442" s="99">
        <v>25.1</v>
      </c>
      <c r="D1442" s="99">
        <v>98.5</v>
      </c>
      <c r="E1442" s="99">
        <v>13.5</v>
      </c>
      <c r="F1442" s="99">
        <v>10</v>
      </c>
      <c r="G1442" s="99">
        <v>490.3</v>
      </c>
      <c r="H1442" s="99">
        <v>15.1</v>
      </c>
      <c r="I1442" s="99">
        <v>9</v>
      </c>
      <c r="J1442" s="99">
        <v>200</v>
      </c>
      <c r="K1442" s="99">
        <v>14.7</v>
      </c>
      <c r="L1442" s="99">
        <v>8.9</v>
      </c>
      <c r="M1442" s="99">
        <v>210.9</v>
      </c>
      <c r="N1442" s="99">
        <v>5380</v>
      </c>
      <c r="O1442" s="99">
        <v>47106</v>
      </c>
      <c r="P1442" s="99">
        <f t="shared" si="44"/>
        <v>0</v>
      </c>
      <c r="Q1442" s="99" t="b">
        <f t="shared" ca="1" si="45"/>
        <v>0</v>
      </c>
    </row>
    <row r="1443" spans="1:17" s="103" customFormat="1">
      <c r="A1443" s="95">
        <v>46128.010416666664</v>
      </c>
      <c r="B1443" s="96">
        <v>46128.010416666664</v>
      </c>
      <c r="C1443" s="99">
        <v>25.4</v>
      </c>
      <c r="D1443" s="99">
        <v>100</v>
      </c>
      <c r="E1443" s="99">
        <v>13.6</v>
      </c>
      <c r="F1443" s="99">
        <v>10</v>
      </c>
      <c r="G1443" s="99">
        <v>490.3</v>
      </c>
      <c r="H1443" s="99">
        <v>14.9</v>
      </c>
      <c r="I1443" s="99">
        <v>9</v>
      </c>
      <c r="J1443" s="99">
        <v>200</v>
      </c>
      <c r="K1443" s="99">
        <v>14.6</v>
      </c>
      <c r="L1443" s="99">
        <v>8.9</v>
      </c>
      <c r="M1443" s="99">
        <v>210.1</v>
      </c>
      <c r="N1443" s="99">
        <v>5380</v>
      </c>
      <c r="O1443" s="99">
        <v>47106</v>
      </c>
      <c r="P1443" s="99">
        <f t="shared" si="44"/>
        <v>0</v>
      </c>
      <c r="Q1443" s="99" t="b">
        <f t="shared" ca="1" si="45"/>
        <v>0</v>
      </c>
    </row>
    <row r="1444" spans="1:17" s="103" customFormat="1">
      <c r="A1444" s="95">
        <v>46128.020833333336</v>
      </c>
      <c r="B1444" s="96">
        <v>46128.020833333336</v>
      </c>
      <c r="C1444" s="99">
        <v>25.4</v>
      </c>
      <c r="D1444" s="99">
        <v>100</v>
      </c>
      <c r="E1444" s="99">
        <v>13.5</v>
      </c>
      <c r="F1444" s="99">
        <v>10</v>
      </c>
      <c r="G1444" s="99">
        <v>506.5</v>
      </c>
      <c r="H1444" s="99">
        <v>14.9</v>
      </c>
      <c r="I1444" s="99">
        <v>9</v>
      </c>
      <c r="J1444" s="99">
        <v>200</v>
      </c>
      <c r="K1444" s="99">
        <v>14.6</v>
      </c>
      <c r="L1444" s="99">
        <v>8.9</v>
      </c>
      <c r="M1444" s="99">
        <v>210.3</v>
      </c>
      <c r="N1444" s="99">
        <v>5380</v>
      </c>
      <c r="O1444" s="99">
        <v>47106</v>
      </c>
      <c r="P1444" s="99">
        <f t="shared" si="44"/>
        <v>0</v>
      </c>
      <c r="Q1444" s="99" t="b">
        <f t="shared" ca="1" si="45"/>
        <v>0</v>
      </c>
    </row>
    <row r="1445" spans="1:17" s="103" customFormat="1">
      <c r="A1445" s="95">
        <v>46128.03125</v>
      </c>
      <c r="B1445" s="96">
        <v>46128.03125</v>
      </c>
      <c r="C1445" s="99">
        <v>25.4</v>
      </c>
      <c r="D1445" s="99">
        <v>100</v>
      </c>
      <c r="E1445" s="99">
        <v>13.5</v>
      </c>
      <c r="F1445" s="99">
        <v>10</v>
      </c>
      <c r="G1445" s="99">
        <v>500.2</v>
      </c>
      <c r="H1445" s="99">
        <v>14.8</v>
      </c>
      <c r="I1445" s="99">
        <v>8.9</v>
      </c>
      <c r="J1445" s="99">
        <v>200</v>
      </c>
      <c r="K1445" s="99">
        <v>14.4</v>
      </c>
      <c r="L1445" s="99">
        <v>8.8000000000000007</v>
      </c>
      <c r="M1445" s="99">
        <v>210.1</v>
      </c>
      <c r="N1445" s="99">
        <v>5380</v>
      </c>
      <c r="O1445" s="99">
        <v>47106</v>
      </c>
      <c r="P1445" s="99">
        <f t="shared" si="44"/>
        <v>0</v>
      </c>
      <c r="Q1445" s="99" t="b">
        <f t="shared" ca="1" si="45"/>
        <v>0</v>
      </c>
    </row>
    <row r="1446" spans="1:17" s="103" customFormat="1">
      <c r="A1446" s="95">
        <v>46128.041666666664</v>
      </c>
      <c r="B1446" s="96">
        <v>46128.041666666664</v>
      </c>
      <c r="C1446" s="99">
        <v>25.4</v>
      </c>
      <c r="D1446" s="99">
        <v>100</v>
      </c>
      <c r="E1446" s="99">
        <v>13.5</v>
      </c>
      <c r="F1446" s="99">
        <v>10</v>
      </c>
      <c r="G1446" s="99">
        <v>500.2</v>
      </c>
      <c r="H1446" s="99">
        <v>14.4</v>
      </c>
      <c r="I1446" s="99">
        <v>8.6999999999999993</v>
      </c>
      <c r="J1446" s="99">
        <v>200</v>
      </c>
      <c r="K1446" s="99">
        <v>14</v>
      </c>
      <c r="L1446" s="99">
        <v>8.5</v>
      </c>
      <c r="M1446" s="99">
        <v>207.5</v>
      </c>
      <c r="N1446" s="99">
        <v>5380</v>
      </c>
      <c r="O1446" s="99">
        <v>47106</v>
      </c>
      <c r="P1446" s="99">
        <f t="shared" si="44"/>
        <v>0</v>
      </c>
      <c r="Q1446" s="99" t="b">
        <f t="shared" ca="1" si="45"/>
        <v>0</v>
      </c>
    </row>
    <row r="1447" spans="1:17" s="103" customFormat="1">
      <c r="A1447" s="95">
        <v>46128.052083333336</v>
      </c>
      <c r="B1447" s="96">
        <v>46128.052083333336</v>
      </c>
      <c r="C1447" s="99">
        <v>25.5</v>
      </c>
      <c r="D1447" s="99">
        <v>100</v>
      </c>
      <c r="E1447" s="99">
        <v>13.1</v>
      </c>
      <c r="F1447" s="99">
        <v>10.7</v>
      </c>
      <c r="G1447" s="99">
        <v>473.2</v>
      </c>
      <c r="H1447" s="99">
        <v>14.2</v>
      </c>
      <c r="I1447" s="99">
        <v>8.6</v>
      </c>
      <c r="J1447" s="99">
        <v>200</v>
      </c>
      <c r="K1447" s="99">
        <v>13.9</v>
      </c>
      <c r="L1447" s="99">
        <v>8.4</v>
      </c>
      <c r="M1447" s="99">
        <v>207.7</v>
      </c>
      <c r="N1447" s="99">
        <v>5380</v>
      </c>
      <c r="O1447" s="99">
        <v>47106</v>
      </c>
      <c r="P1447" s="99">
        <f t="shared" si="44"/>
        <v>0</v>
      </c>
      <c r="Q1447" s="99" t="b">
        <f t="shared" ca="1" si="45"/>
        <v>0</v>
      </c>
    </row>
    <row r="1448" spans="1:17" s="103" customFormat="1">
      <c r="A1448" s="95">
        <v>46128.0625</v>
      </c>
      <c r="B1448" s="96">
        <v>46128.0625</v>
      </c>
      <c r="C1448" s="99">
        <v>25.4</v>
      </c>
      <c r="D1448" s="99">
        <v>100</v>
      </c>
      <c r="E1448" s="99">
        <v>13.1</v>
      </c>
      <c r="F1448" s="99">
        <v>10.7</v>
      </c>
      <c r="G1448" s="99">
        <v>441.7</v>
      </c>
      <c r="H1448" s="99">
        <v>14</v>
      </c>
      <c r="I1448" s="99">
        <v>10.199999999999999</v>
      </c>
      <c r="J1448" s="99">
        <v>200</v>
      </c>
      <c r="K1448" s="99">
        <v>13.6</v>
      </c>
      <c r="L1448" s="99">
        <v>10.1</v>
      </c>
      <c r="M1448" s="99">
        <v>203</v>
      </c>
      <c r="N1448" s="99">
        <v>5380</v>
      </c>
      <c r="O1448" s="99">
        <v>47106</v>
      </c>
      <c r="P1448" s="99">
        <f t="shared" si="44"/>
        <v>0</v>
      </c>
      <c r="Q1448" s="99" t="b">
        <f t="shared" ca="1" si="45"/>
        <v>0</v>
      </c>
    </row>
    <row r="1449" spans="1:17" s="103" customFormat="1">
      <c r="A1449" s="95">
        <v>46128.072916666664</v>
      </c>
      <c r="B1449" s="96">
        <v>46128.072916666664</v>
      </c>
      <c r="C1449" s="99">
        <v>25.5</v>
      </c>
      <c r="D1449" s="99">
        <v>100</v>
      </c>
      <c r="E1449" s="99">
        <v>13.3</v>
      </c>
      <c r="F1449" s="99">
        <v>11</v>
      </c>
      <c r="G1449" s="99">
        <v>441.7</v>
      </c>
      <c r="H1449" s="99">
        <v>13.7</v>
      </c>
      <c r="I1449" s="99">
        <v>10.3</v>
      </c>
      <c r="J1449" s="99">
        <v>200</v>
      </c>
      <c r="K1449" s="99">
        <v>13.5</v>
      </c>
      <c r="L1449" s="99">
        <v>10.199999999999999</v>
      </c>
      <c r="M1449" s="99">
        <v>199.1</v>
      </c>
      <c r="N1449" s="99">
        <v>5380</v>
      </c>
      <c r="O1449" s="99">
        <v>47106</v>
      </c>
      <c r="P1449" s="99">
        <f t="shared" si="44"/>
        <v>0</v>
      </c>
      <c r="Q1449" s="99" t="b">
        <f t="shared" ca="1" si="45"/>
        <v>0</v>
      </c>
    </row>
    <row r="1450" spans="1:17" s="103" customFormat="1">
      <c r="A1450" s="95">
        <v>46128.083333333336</v>
      </c>
      <c r="B1450" s="96">
        <v>46128.083333333336</v>
      </c>
      <c r="C1450" s="99">
        <v>25.5</v>
      </c>
      <c r="D1450" s="99">
        <v>100</v>
      </c>
      <c r="E1450" s="99">
        <v>13.3</v>
      </c>
      <c r="F1450" s="99">
        <v>11</v>
      </c>
      <c r="G1450" s="99">
        <v>377.8</v>
      </c>
      <c r="H1450" s="99">
        <v>14.2</v>
      </c>
      <c r="I1450" s="99">
        <v>10.4</v>
      </c>
      <c r="J1450" s="99">
        <v>200</v>
      </c>
      <c r="K1450" s="99">
        <v>14.1</v>
      </c>
      <c r="L1450" s="99">
        <v>10.3</v>
      </c>
      <c r="M1450" s="99">
        <v>203.2</v>
      </c>
      <c r="N1450" s="99">
        <v>5380</v>
      </c>
      <c r="O1450" s="99">
        <v>47106</v>
      </c>
      <c r="P1450" s="99">
        <f t="shared" si="44"/>
        <v>0</v>
      </c>
      <c r="Q1450" s="99" t="b">
        <f t="shared" ca="1" si="45"/>
        <v>0</v>
      </c>
    </row>
    <row r="1451" spans="1:17" s="103" customFormat="1">
      <c r="A1451" s="95">
        <v>46128.09375</v>
      </c>
      <c r="B1451" s="96">
        <v>46128.09375</v>
      </c>
      <c r="C1451" s="99">
        <v>25.4</v>
      </c>
      <c r="D1451" s="99">
        <v>100</v>
      </c>
      <c r="E1451" s="99">
        <v>13.5</v>
      </c>
      <c r="F1451" s="99">
        <v>11.1</v>
      </c>
      <c r="G1451" s="99">
        <v>377.8</v>
      </c>
      <c r="H1451" s="99">
        <v>14.3</v>
      </c>
      <c r="I1451" s="99">
        <v>10.4</v>
      </c>
      <c r="J1451" s="99">
        <v>200</v>
      </c>
      <c r="K1451" s="99">
        <v>13.9</v>
      </c>
      <c r="L1451" s="99">
        <v>10.3</v>
      </c>
      <c r="M1451" s="99">
        <v>200.1</v>
      </c>
      <c r="N1451" s="99">
        <v>5380</v>
      </c>
      <c r="O1451" s="99">
        <v>47106</v>
      </c>
      <c r="P1451" s="99">
        <f t="shared" si="44"/>
        <v>0</v>
      </c>
      <c r="Q1451" s="99" t="b">
        <f t="shared" ca="1" si="45"/>
        <v>0</v>
      </c>
    </row>
    <row r="1452" spans="1:17" s="103" customFormat="1">
      <c r="A1452" s="95">
        <v>46128.104166666664</v>
      </c>
      <c r="B1452" s="96">
        <v>46128.104166666664</v>
      </c>
      <c r="C1452" s="99">
        <v>25.4</v>
      </c>
      <c r="D1452" s="99">
        <v>100</v>
      </c>
      <c r="E1452" s="99">
        <v>13.7</v>
      </c>
      <c r="F1452" s="99">
        <v>11</v>
      </c>
      <c r="G1452" s="99">
        <v>439.9</v>
      </c>
      <c r="H1452" s="99">
        <v>14.4</v>
      </c>
      <c r="I1452" s="99">
        <v>10.4</v>
      </c>
      <c r="J1452" s="99">
        <v>200</v>
      </c>
      <c r="K1452" s="99">
        <v>14.2</v>
      </c>
      <c r="L1452" s="99">
        <v>10.3</v>
      </c>
      <c r="M1452" s="99">
        <v>200.1</v>
      </c>
      <c r="N1452" s="99">
        <v>5380</v>
      </c>
      <c r="O1452" s="99">
        <v>47106</v>
      </c>
      <c r="P1452" s="99">
        <f t="shared" si="44"/>
        <v>0</v>
      </c>
      <c r="Q1452" s="99" t="b">
        <f t="shared" ca="1" si="45"/>
        <v>0</v>
      </c>
    </row>
    <row r="1453" spans="1:17" s="103" customFormat="1">
      <c r="A1453" s="95">
        <v>46128.114583333336</v>
      </c>
      <c r="B1453" s="96">
        <v>46128.114583333336</v>
      </c>
      <c r="C1453" s="99">
        <v>25.4</v>
      </c>
      <c r="D1453" s="99">
        <v>100</v>
      </c>
      <c r="E1453" s="99">
        <v>13.7</v>
      </c>
      <c r="F1453" s="99">
        <v>11</v>
      </c>
      <c r="G1453" s="99">
        <v>466</v>
      </c>
      <c r="H1453" s="99">
        <v>14.8</v>
      </c>
      <c r="I1453" s="99">
        <v>10.5</v>
      </c>
      <c r="J1453" s="99">
        <v>200</v>
      </c>
      <c r="K1453" s="99">
        <v>14.5</v>
      </c>
      <c r="L1453" s="99">
        <v>10.3</v>
      </c>
      <c r="M1453" s="99">
        <v>202.4</v>
      </c>
      <c r="N1453" s="99">
        <v>5380</v>
      </c>
      <c r="O1453" s="99">
        <v>47106</v>
      </c>
      <c r="P1453" s="99">
        <f t="shared" si="44"/>
        <v>0</v>
      </c>
      <c r="Q1453" s="99" t="b">
        <f t="shared" ca="1" si="45"/>
        <v>0</v>
      </c>
    </row>
    <row r="1454" spans="1:17" s="103" customFormat="1">
      <c r="A1454" s="95">
        <v>46128.125</v>
      </c>
      <c r="B1454" s="96">
        <v>46128.125</v>
      </c>
      <c r="C1454" s="99">
        <v>25.4</v>
      </c>
      <c r="D1454" s="99">
        <v>100</v>
      </c>
      <c r="E1454" s="99">
        <v>13.9</v>
      </c>
      <c r="F1454" s="99">
        <v>11.1</v>
      </c>
      <c r="G1454" s="99">
        <v>466</v>
      </c>
      <c r="H1454" s="99">
        <v>14.8</v>
      </c>
      <c r="I1454" s="99">
        <v>10.6</v>
      </c>
      <c r="J1454" s="99">
        <v>200</v>
      </c>
      <c r="K1454" s="99">
        <v>14.6</v>
      </c>
      <c r="L1454" s="99">
        <v>10.6</v>
      </c>
      <c r="M1454" s="99">
        <v>200.1</v>
      </c>
      <c r="N1454" s="99">
        <v>5380</v>
      </c>
      <c r="O1454" s="99">
        <v>47106</v>
      </c>
      <c r="P1454" s="99">
        <f t="shared" si="44"/>
        <v>0</v>
      </c>
      <c r="Q1454" s="99" t="b">
        <f t="shared" ca="1" si="45"/>
        <v>0</v>
      </c>
    </row>
    <row r="1455" spans="1:17" s="103" customFormat="1">
      <c r="A1455" s="95">
        <v>46128.135416666664</v>
      </c>
      <c r="B1455" s="96">
        <v>46128.135416666664</v>
      </c>
      <c r="C1455" s="99">
        <v>25.5</v>
      </c>
      <c r="D1455" s="99">
        <v>100</v>
      </c>
      <c r="E1455" s="99">
        <v>14.2</v>
      </c>
      <c r="F1455" s="99">
        <v>11.4</v>
      </c>
      <c r="G1455" s="99">
        <v>459.7</v>
      </c>
      <c r="H1455" s="99">
        <v>15.2</v>
      </c>
      <c r="I1455" s="99">
        <v>10.8</v>
      </c>
      <c r="J1455" s="99">
        <v>200</v>
      </c>
      <c r="K1455" s="99">
        <v>14.8</v>
      </c>
      <c r="L1455" s="99">
        <v>10.7</v>
      </c>
      <c r="M1455" s="99">
        <v>202.4</v>
      </c>
      <c r="N1455" s="99">
        <v>5380</v>
      </c>
      <c r="O1455" s="99">
        <v>47106</v>
      </c>
      <c r="P1455" s="99">
        <f t="shared" si="44"/>
        <v>0</v>
      </c>
      <c r="Q1455" s="99" t="b">
        <f t="shared" ca="1" si="45"/>
        <v>0</v>
      </c>
    </row>
    <row r="1456" spans="1:17" s="103" customFormat="1">
      <c r="A1456" s="95">
        <v>46128.145833333336</v>
      </c>
      <c r="B1456" s="96">
        <v>46128.145833333336</v>
      </c>
      <c r="C1456" s="99">
        <v>25.5</v>
      </c>
      <c r="D1456" s="99">
        <v>100</v>
      </c>
      <c r="E1456" s="99">
        <v>14.2</v>
      </c>
      <c r="F1456" s="99">
        <v>11.4</v>
      </c>
      <c r="G1456" s="99">
        <v>493.9</v>
      </c>
      <c r="H1456" s="99">
        <v>15.2</v>
      </c>
      <c r="I1456" s="99">
        <v>10.8</v>
      </c>
      <c r="J1456" s="99">
        <v>200</v>
      </c>
      <c r="K1456" s="99">
        <v>14.9</v>
      </c>
      <c r="L1456" s="99">
        <v>10.8</v>
      </c>
      <c r="M1456" s="99">
        <v>200.5</v>
      </c>
      <c r="N1456" s="99">
        <v>5380</v>
      </c>
      <c r="O1456" s="99">
        <v>47106</v>
      </c>
      <c r="P1456" s="99">
        <f t="shared" si="44"/>
        <v>0</v>
      </c>
      <c r="Q1456" s="99" t="b">
        <f t="shared" ca="1" si="45"/>
        <v>0</v>
      </c>
    </row>
    <row r="1457" spans="1:17" s="103" customFormat="1">
      <c r="A1457" s="95">
        <v>46128.15625</v>
      </c>
      <c r="B1457" s="96">
        <v>46128.15625</v>
      </c>
      <c r="C1457" s="99">
        <v>25.4</v>
      </c>
      <c r="D1457" s="99">
        <v>100</v>
      </c>
      <c r="E1457" s="99">
        <v>14.4</v>
      </c>
      <c r="F1457" s="99">
        <v>10.6</v>
      </c>
      <c r="G1457" s="99">
        <v>493.9</v>
      </c>
      <c r="H1457" s="99">
        <v>15.3</v>
      </c>
      <c r="I1457" s="99">
        <v>9.5</v>
      </c>
      <c r="J1457" s="99">
        <v>200</v>
      </c>
      <c r="K1457" s="99">
        <v>15</v>
      </c>
      <c r="L1457" s="99">
        <v>9.4</v>
      </c>
      <c r="M1457" s="99">
        <v>206.4</v>
      </c>
      <c r="N1457" s="99">
        <v>5380</v>
      </c>
      <c r="O1457" s="99">
        <v>47106</v>
      </c>
      <c r="P1457" s="99">
        <f t="shared" si="44"/>
        <v>0</v>
      </c>
      <c r="Q1457" s="99" t="b">
        <f t="shared" ca="1" si="45"/>
        <v>0</v>
      </c>
    </row>
    <row r="1458" spans="1:17" s="103" customFormat="1">
      <c r="A1458" s="95">
        <v>46128.166666666664</v>
      </c>
      <c r="B1458" s="96">
        <v>46128.166666666664</v>
      </c>
      <c r="C1458" s="99">
        <v>25.4</v>
      </c>
      <c r="D1458" s="99">
        <v>100</v>
      </c>
      <c r="E1458" s="99">
        <v>14.4</v>
      </c>
      <c r="F1458" s="99">
        <v>10.6</v>
      </c>
      <c r="G1458" s="99">
        <v>520</v>
      </c>
      <c r="H1458" s="99">
        <v>15.3</v>
      </c>
      <c r="I1458" s="99">
        <v>9.3000000000000007</v>
      </c>
      <c r="J1458" s="99">
        <v>200</v>
      </c>
      <c r="K1458" s="99">
        <v>15</v>
      </c>
      <c r="L1458" s="99">
        <v>9.1999999999999993</v>
      </c>
      <c r="M1458" s="99">
        <v>202.6</v>
      </c>
      <c r="N1458" s="99">
        <v>5380</v>
      </c>
      <c r="O1458" s="99">
        <v>47106</v>
      </c>
      <c r="P1458" s="99">
        <f t="shared" si="44"/>
        <v>0</v>
      </c>
      <c r="Q1458" s="99" t="b">
        <f t="shared" ca="1" si="45"/>
        <v>0</v>
      </c>
    </row>
    <row r="1459" spans="1:17" s="103" customFormat="1">
      <c r="A1459" s="95">
        <v>46128.177083333336</v>
      </c>
      <c r="B1459" s="96">
        <v>46128.177083333336</v>
      </c>
      <c r="C1459" s="99">
        <v>25.4</v>
      </c>
      <c r="D1459" s="99">
        <v>100</v>
      </c>
      <c r="E1459" s="99">
        <v>14</v>
      </c>
      <c r="F1459" s="99">
        <v>10.199999999999999</v>
      </c>
      <c r="G1459" s="99">
        <v>520</v>
      </c>
      <c r="H1459" s="99">
        <v>15</v>
      </c>
      <c r="I1459" s="99">
        <v>9.1999999999999993</v>
      </c>
      <c r="J1459" s="99">
        <v>200</v>
      </c>
      <c r="K1459" s="99">
        <v>14.6</v>
      </c>
      <c r="L1459" s="99">
        <v>9</v>
      </c>
      <c r="M1459" s="99">
        <v>204.4</v>
      </c>
      <c r="N1459" s="99">
        <v>5380</v>
      </c>
      <c r="O1459" s="99">
        <v>47106</v>
      </c>
      <c r="P1459" s="99">
        <f t="shared" si="44"/>
        <v>0</v>
      </c>
      <c r="Q1459" s="99" t="b">
        <f t="shared" ca="1" si="45"/>
        <v>0</v>
      </c>
    </row>
    <row r="1460" spans="1:17" s="103" customFormat="1">
      <c r="A1460" s="95">
        <v>46128.1875</v>
      </c>
      <c r="B1460" s="96">
        <v>46128.1875</v>
      </c>
      <c r="C1460" s="99">
        <v>25.4</v>
      </c>
      <c r="D1460" s="99">
        <v>100</v>
      </c>
      <c r="E1460" s="99">
        <v>13.6</v>
      </c>
      <c r="F1460" s="99">
        <v>10</v>
      </c>
      <c r="G1460" s="99">
        <v>515.5</v>
      </c>
      <c r="H1460" s="99">
        <v>14.8</v>
      </c>
      <c r="I1460" s="99">
        <v>9</v>
      </c>
      <c r="J1460" s="99">
        <v>200</v>
      </c>
      <c r="K1460" s="99">
        <v>14.5</v>
      </c>
      <c r="L1460" s="99">
        <v>8.9</v>
      </c>
      <c r="M1460" s="99">
        <v>201.6</v>
      </c>
      <c r="N1460" s="99">
        <v>5380</v>
      </c>
      <c r="O1460" s="99">
        <v>47106</v>
      </c>
      <c r="P1460" s="99">
        <f t="shared" si="44"/>
        <v>0</v>
      </c>
      <c r="Q1460" s="99" t="b">
        <f t="shared" ca="1" si="45"/>
        <v>0</v>
      </c>
    </row>
    <row r="1461" spans="1:17" s="103" customFormat="1">
      <c r="A1461" s="95">
        <v>46128.197916666664</v>
      </c>
      <c r="B1461" s="96">
        <v>46128.197916666664</v>
      </c>
      <c r="C1461" s="99">
        <v>25.3</v>
      </c>
      <c r="D1461" s="99">
        <v>100</v>
      </c>
      <c r="E1461" s="99">
        <v>13.6</v>
      </c>
      <c r="F1461" s="99">
        <v>10</v>
      </c>
      <c r="G1461" s="99">
        <v>502</v>
      </c>
      <c r="H1461" s="99">
        <v>14.8</v>
      </c>
      <c r="I1461" s="99">
        <v>8.9</v>
      </c>
      <c r="J1461" s="99">
        <v>200</v>
      </c>
      <c r="K1461" s="99">
        <v>14.4</v>
      </c>
      <c r="L1461" s="99">
        <v>8.8000000000000007</v>
      </c>
      <c r="M1461" s="99">
        <v>201.4</v>
      </c>
      <c r="N1461" s="99">
        <v>5380</v>
      </c>
      <c r="O1461" s="99">
        <v>47106</v>
      </c>
      <c r="P1461" s="99">
        <f t="shared" si="44"/>
        <v>0</v>
      </c>
      <c r="Q1461" s="99" t="b">
        <f t="shared" ca="1" si="45"/>
        <v>0</v>
      </c>
    </row>
    <row r="1462" spans="1:17" s="103" customFormat="1">
      <c r="A1462" s="95">
        <v>46128.208333333336</v>
      </c>
      <c r="B1462" s="96">
        <v>46128.208333333336</v>
      </c>
      <c r="C1462" s="99">
        <v>25.2</v>
      </c>
      <c r="D1462" s="99">
        <v>100</v>
      </c>
      <c r="E1462" s="99">
        <v>13.4</v>
      </c>
      <c r="F1462" s="99">
        <v>9.9</v>
      </c>
      <c r="G1462" s="99">
        <v>502</v>
      </c>
      <c r="H1462" s="99">
        <v>14.3</v>
      </c>
      <c r="I1462" s="99">
        <v>8.8000000000000007</v>
      </c>
      <c r="J1462" s="99">
        <v>200</v>
      </c>
      <c r="K1462" s="99">
        <v>13.9</v>
      </c>
      <c r="L1462" s="99">
        <v>8.6999999999999993</v>
      </c>
      <c r="M1462" s="99">
        <v>208.1</v>
      </c>
      <c r="N1462" s="99">
        <v>5380</v>
      </c>
      <c r="O1462" s="99">
        <v>47106</v>
      </c>
      <c r="P1462" s="99">
        <f t="shared" si="44"/>
        <v>0</v>
      </c>
      <c r="Q1462" s="99" t="b">
        <f t="shared" ca="1" si="45"/>
        <v>0</v>
      </c>
    </row>
    <row r="1463" spans="1:17" s="103" customFormat="1">
      <c r="A1463" s="95">
        <v>46128.21875</v>
      </c>
      <c r="B1463" s="96">
        <v>46128.21875</v>
      </c>
      <c r="C1463" s="99">
        <v>25.2</v>
      </c>
      <c r="D1463" s="99">
        <v>100</v>
      </c>
      <c r="E1463" s="99">
        <v>13.1</v>
      </c>
      <c r="F1463" s="99">
        <v>9.9</v>
      </c>
      <c r="G1463" s="99">
        <v>490.3</v>
      </c>
      <c r="H1463" s="99">
        <v>14.2</v>
      </c>
      <c r="I1463" s="99">
        <v>9</v>
      </c>
      <c r="J1463" s="99">
        <v>200</v>
      </c>
      <c r="K1463" s="99">
        <v>13.9</v>
      </c>
      <c r="L1463" s="99">
        <v>8.8000000000000007</v>
      </c>
      <c r="M1463" s="99">
        <v>198.5</v>
      </c>
      <c r="N1463" s="99">
        <v>5380</v>
      </c>
      <c r="O1463" s="99">
        <v>47106</v>
      </c>
      <c r="P1463" s="99">
        <f t="shared" si="44"/>
        <v>0</v>
      </c>
      <c r="Q1463" s="99" t="b">
        <f t="shared" ca="1" si="45"/>
        <v>0</v>
      </c>
    </row>
    <row r="1464" spans="1:17" s="103" customFormat="1">
      <c r="A1464" s="95">
        <v>46128.229166666664</v>
      </c>
      <c r="B1464" s="96">
        <v>46128.229166666664</v>
      </c>
      <c r="C1464" s="99">
        <v>25.2</v>
      </c>
      <c r="D1464" s="99">
        <v>100</v>
      </c>
      <c r="E1464" s="99">
        <v>13.1</v>
      </c>
      <c r="F1464" s="99">
        <v>9.9</v>
      </c>
      <c r="G1464" s="99">
        <v>490.3</v>
      </c>
      <c r="H1464" s="99">
        <v>14</v>
      </c>
      <c r="I1464" s="99">
        <v>9.1</v>
      </c>
      <c r="J1464" s="99">
        <v>200</v>
      </c>
      <c r="K1464" s="99">
        <v>13.8</v>
      </c>
      <c r="L1464" s="99">
        <v>8.9</v>
      </c>
      <c r="M1464" s="99">
        <v>206</v>
      </c>
      <c r="N1464" s="99">
        <v>5380</v>
      </c>
      <c r="O1464" s="99">
        <v>47106</v>
      </c>
      <c r="P1464" s="99">
        <f t="shared" si="44"/>
        <v>0</v>
      </c>
      <c r="Q1464" s="99" t="b">
        <f t="shared" ca="1" si="45"/>
        <v>0</v>
      </c>
    </row>
    <row r="1465" spans="1:17" s="103" customFormat="1">
      <c r="A1465" s="95">
        <v>46128.239583333336</v>
      </c>
      <c r="B1465" s="96">
        <v>46128.239583333336</v>
      </c>
      <c r="C1465" s="99">
        <v>25.1</v>
      </c>
      <c r="D1465" s="99">
        <v>100</v>
      </c>
      <c r="E1465" s="99">
        <v>13.1</v>
      </c>
      <c r="F1465" s="99">
        <v>10</v>
      </c>
      <c r="G1465" s="99">
        <v>475</v>
      </c>
      <c r="H1465" s="99">
        <v>14.1</v>
      </c>
      <c r="I1465" s="99">
        <v>9</v>
      </c>
      <c r="J1465" s="99">
        <v>200</v>
      </c>
      <c r="K1465" s="99">
        <v>13.9</v>
      </c>
      <c r="L1465" s="99">
        <v>8.9</v>
      </c>
      <c r="M1465" s="99">
        <v>211.3</v>
      </c>
      <c r="N1465" s="99">
        <v>5380</v>
      </c>
      <c r="O1465" s="99">
        <v>47106</v>
      </c>
      <c r="P1465" s="99">
        <f t="shared" si="44"/>
        <v>0</v>
      </c>
      <c r="Q1465" s="99" t="b">
        <f t="shared" ca="1" si="45"/>
        <v>0</v>
      </c>
    </row>
    <row r="1466" spans="1:17" s="103" customFormat="1">
      <c r="A1466" s="95">
        <v>46128.25</v>
      </c>
      <c r="B1466" s="96">
        <v>46128.25</v>
      </c>
      <c r="C1466" s="99">
        <v>25.1</v>
      </c>
      <c r="D1466" s="99">
        <v>100</v>
      </c>
      <c r="E1466" s="99">
        <v>13.1</v>
      </c>
      <c r="F1466" s="99">
        <v>10</v>
      </c>
      <c r="G1466" s="99">
        <v>518.20000000000005</v>
      </c>
      <c r="H1466" s="99">
        <v>14.6</v>
      </c>
      <c r="I1466" s="99">
        <v>9.3000000000000007</v>
      </c>
      <c r="J1466" s="99">
        <v>200</v>
      </c>
      <c r="K1466" s="99">
        <v>14.3</v>
      </c>
      <c r="L1466" s="99">
        <v>9.1999999999999993</v>
      </c>
      <c r="M1466" s="99">
        <v>210.5</v>
      </c>
      <c r="N1466" s="99">
        <v>5380</v>
      </c>
      <c r="O1466" s="99">
        <v>47106</v>
      </c>
      <c r="P1466" s="99">
        <f t="shared" si="44"/>
        <v>0</v>
      </c>
      <c r="Q1466" s="99" t="b">
        <f t="shared" ca="1" si="45"/>
        <v>0</v>
      </c>
    </row>
    <row r="1467" spans="1:17" s="103" customFormat="1">
      <c r="A1467" s="95">
        <v>46128.260416666664</v>
      </c>
      <c r="B1467" s="96">
        <v>46128.260416666664</v>
      </c>
      <c r="C1467" s="99">
        <v>25</v>
      </c>
      <c r="D1467" s="99">
        <v>100</v>
      </c>
      <c r="E1467" s="99">
        <v>13.4</v>
      </c>
      <c r="F1467" s="99">
        <v>10.3</v>
      </c>
      <c r="G1467" s="99">
        <v>518.20000000000005</v>
      </c>
      <c r="H1467" s="99">
        <v>14.5</v>
      </c>
      <c r="I1467" s="99">
        <v>9.3000000000000007</v>
      </c>
      <c r="J1467" s="99">
        <v>200</v>
      </c>
      <c r="K1467" s="99">
        <v>14.2</v>
      </c>
      <c r="L1467" s="99">
        <v>9.1999999999999993</v>
      </c>
      <c r="M1467" s="99">
        <v>210.1</v>
      </c>
      <c r="N1467" s="99">
        <v>5380.8</v>
      </c>
      <c r="O1467" s="99">
        <v>47106.2</v>
      </c>
      <c r="P1467" s="99">
        <f t="shared" si="44"/>
        <v>0.99999999999727152</v>
      </c>
      <c r="Q1467" s="99" t="b">
        <f t="shared" ca="1" si="45"/>
        <v>0</v>
      </c>
    </row>
    <row r="1468" spans="1:17" s="103" customFormat="1">
      <c r="A1468" s="95">
        <v>46128.270833333336</v>
      </c>
      <c r="B1468" s="96">
        <v>46128.270833333336</v>
      </c>
      <c r="C1468" s="99">
        <v>25.1</v>
      </c>
      <c r="D1468" s="99">
        <v>100</v>
      </c>
      <c r="E1468" s="99">
        <v>13.6</v>
      </c>
      <c r="F1468" s="99">
        <v>10.1</v>
      </c>
      <c r="G1468" s="99">
        <v>504.7</v>
      </c>
      <c r="H1468" s="99">
        <v>14.8</v>
      </c>
      <c r="I1468" s="99">
        <v>9</v>
      </c>
      <c r="J1468" s="99">
        <v>200</v>
      </c>
      <c r="K1468" s="99">
        <v>14.5</v>
      </c>
      <c r="L1468" s="99">
        <v>8.9</v>
      </c>
      <c r="M1468" s="99">
        <v>219.5</v>
      </c>
      <c r="N1468" s="99">
        <v>5381.5</v>
      </c>
      <c r="O1468" s="99">
        <v>47106.5</v>
      </c>
      <c r="P1468" s="99">
        <f t="shared" si="44"/>
        <v>1.0000000000027285</v>
      </c>
      <c r="Q1468" s="99" t="b">
        <f t="shared" ca="1" si="45"/>
        <v>0</v>
      </c>
    </row>
    <row r="1469" spans="1:17" s="103" customFormat="1">
      <c r="A1469" s="95">
        <v>46128.28125</v>
      </c>
      <c r="B1469" s="96">
        <v>46128.28125</v>
      </c>
      <c r="C1469" s="99">
        <v>25</v>
      </c>
      <c r="D1469" s="99">
        <v>100</v>
      </c>
      <c r="E1469" s="99">
        <v>13.6</v>
      </c>
      <c r="F1469" s="99">
        <v>10.1</v>
      </c>
      <c r="G1469" s="99">
        <v>505.6</v>
      </c>
      <c r="H1469" s="99">
        <v>14.8</v>
      </c>
      <c r="I1469" s="99">
        <v>8.9</v>
      </c>
      <c r="J1469" s="99">
        <v>200</v>
      </c>
      <c r="K1469" s="99">
        <v>14.5</v>
      </c>
      <c r="L1469" s="99">
        <v>8.8000000000000007</v>
      </c>
      <c r="M1469" s="99">
        <v>218</v>
      </c>
      <c r="N1469" s="99">
        <v>5382.2</v>
      </c>
      <c r="O1469" s="99">
        <v>47106.8</v>
      </c>
      <c r="P1469" s="99">
        <f t="shared" si="44"/>
        <v>1.0000000000027285</v>
      </c>
      <c r="Q1469" s="99" t="b">
        <f t="shared" ca="1" si="45"/>
        <v>0</v>
      </c>
    </row>
    <row r="1470" spans="1:17" s="103" customFormat="1">
      <c r="A1470" s="95">
        <v>46128.291666666664</v>
      </c>
      <c r="B1470" s="96">
        <v>46128.291666666664</v>
      </c>
      <c r="C1470" s="99">
        <v>25.1</v>
      </c>
      <c r="D1470" s="99">
        <v>100</v>
      </c>
      <c r="E1470" s="99">
        <v>13.7</v>
      </c>
      <c r="F1470" s="99">
        <v>10.1</v>
      </c>
      <c r="G1470" s="99">
        <v>505.6</v>
      </c>
      <c r="H1470" s="99">
        <v>14.9</v>
      </c>
      <c r="I1470" s="99">
        <v>9.1999999999999993</v>
      </c>
      <c r="J1470" s="99">
        <v>200</v>
      </c>
      <c r="K1470" s="99">
        <v>14.6</v>
      </c>
      <c r="L1470" s="99">
        <v>8.9</v>
      </c>
      <c r="M1470" s="99">
        <v>216.4</v>
      </c>
      <c r="N1470" s="99">
        <v>5383</v>
      </c>
      <c r="O1470" s="99">
        <v>47107</v>
      </c>
      <c r="P1470" s="99">
        <f t="shared" si="44"/>
        <v>0.99999999999727152</v>
      </c>
      <c r="Q1470" s="99" t="b">
        <f t="shared" ca="1" si="45"/>
        <v>0</v>
      </c>
    </row>
    <row r="1471" spans="1:17" s="103" customFormat="1">
      <c r="A1471" s="95">
        <v>46128.302083333336</v>
      </c>
      <c r="B1471" s="96">
        <v>46128.302083333336</v>
      </c>
      <c r="C1471" s="99">
        <v>19.5</v>
      </c>
      <c r="D1471" s="99">
        <v>85.8</v>
      </c>
      <c r="E1471" s="99">
        <v>13.9</v>
      </c>
      <c r="F1471" s="99">
        <v>10.1</v>
      </c>
      <c r="G1471" s="99">
        <v>530.79999999999995</v>
      </c>
      <c r="H1471" s="99">
        <v>14.8</v>
      </c>
      <c r="I1471" s="99">
        <v>9.3000000000000007</v>
      </c>
      <c r="J1471" s="99">
        <v>200</v>
      </c>
      <c r="K1471" s="99">
        <v>15</v>
      </c>
      <c r="L1471" s="99">
        <v>9.1</v>
      </c>
      <c r="M1471" s="99">
        <v>219.7</v>
      </c>
      <c r="N1471" s="99">
        <v>5394.8</v>
      </c>
      <c r="O1471" s="99">
        <v>47116.5</v>
      </c>
      <c r="P1471" s="99">
        <f t="shared" si="44"/>
        <v>21.300000000000182</v>
      </c>
      <c r="Q1471" s="99" t="b">
        <f t="shared" ca="1" si="45"/>
        <v>0</v>
      </c>
    </row>
    <row r="1472" spans="1:17" s="103" customFormat="1">
      <c r="A1472" s="95">
        <v>46128.3125</v>
      </c>
      <c r="B1472" s="96">
        <v>46128.3125</v>
      </c>
      <c r="C1472" s="99">
        <v>18.3</v>
      </c>
      <c r="D1472" s="99">
        <v>78.8</v>
      </c>
      <c r="E1472" s="99">
        <v>13.9</v>
      </c>
      <c r="F1472" s="99">
        <v>10.1</v>
      </c>
      <c r="G1472" s="99">
        <v>530.79999999999995</v>
      </c>
      <c r="H1472" s="99">
        <v>15.4</v>
      </c>
      <c r="I1472" s="99">
        <v>9.4</v>
      </c>
      <c r="J1472" s="99">
        <v>200</v>
      </c>
      <c r="K1472" s="99">
        <v>15.2</v>
      </c>
      <c r="L1472" s="99">
        <v>9.3000000000000007</v>
      </c>
      <c r="M1472" s="99">
        <v>252.4</v>
      </c>
      <c r="N1472" s="99">
        <v>5406.5</v>
      </c>
      <c r="O1472" s="99">
        <v>47126</v>
      </c>
      <c r="P1472" s="99">
        <f t="shared" si="44"/>
        <v>21.199999999999818</v>
      </c>
      <c r="Q1472" s="99" t="b">
        <f t="shared" ca="1" si="45"/>
        <v>0</v>
      </c>
    </row>
    <row r="1473" spans="1:17" s="103" customFormat="1">
      <c r="A1473" s="95">
        <v>46128.322916666664</v>
      </c>
      <c r="B1473" s="96">
        <v>46128.322916666664</v>
      </c>
      <c r="C1473" s="99">
        <v>16.899999999999999</v>
      </c>
      <c r="D1473" s="99">
        <v>77.2</v>
      </c>
      <c r="E1473" s="99">
        <v>14.1</v>
      </c>
      <c r="F1473" s="99">
        <v>9.3000000000000007</v>
      </c>
      <c r="G1473" s="99">
        <v>519.1</v>
      </c>
      <c r="H1473" s="99">
        <v>15.4</v>
      </c>
      <c r="I1473" s="99">
        <v>8.4</v>
      </c>
      <c r="J1473" s="99">
        <v>200</v>
      </c>
      <c r="K1473" s="99">
        <v>15</v>
      </c>
      <c r="L1473" s="99">
        <v>8.4</v>
      </c>
      <c r="M1473" s="99">
        <v>250.2</v>
      </c>
      <c r="N1473" s="99">
        <v>5418.2</v>
      </c>
      <c r="O1473" s="99">
        <v>47135.5</v>
      </c>
      <c r="P1473" s="99">
        <f t="shared" si="44"/>
        <v>21.199999999999818</v>
      </c>
      <c r="Q1473" s="99" t="b">
        <f t="shared" ca="1" si="45"/>
        <v>0</v>
      </c>
    </row>
    <row r="1474" spans="1:17" s="103" customFormat="1">
      <c r="A1474" s="95">
        <v>46128.333333333336</v>
      </c>
      <c r="B1474" s="96">
        <v>46128.333333333336</v>
      </c>
      <c r="C1474" s="99">
        <v>17</v>
      </c>
      <c r="D1474" s="99">
        <v>78.5</v>
      </c>
      <c r="E1474" s="99">
        <v>14.1</v>
      </c>
      <c r="F1474" s="99">
        <v>9.3000000000000007</v>
      </c>
      <c r="G1474" s="99">
        <v>545.20000000000005</v>
      </c>
      <c r="H1474" s="99">
        <v>15.3</v>
      </c>
      <c r="I1474" s="99">
        <v>8.6999999999999993</v>
      </c>
      <c r="J1474" s="99">
        <v>198.8</v>
      </c>
      <c r="K1474" s="99">
        <v>14.9</v>
      </c>
      <c r="L1474" s="99">
        <v>8.6</v>
      </c>
      <c r="M1474" s="99">
        <v>244.3</v>
      </c>
      <c r="N1474" s="99">
        <v>5430</v>
      </c>
      <c r="O1474" s="99">
        <v>47145</v>
      </c>
      <c r="P1474" s="99">
        <f t="shared" ref="P1474:P1537" si="46">(N1474-N1473)+(O1474-O1473)</f>
        <v>21.300000000000182</v>
      </c>
      <c r="Q1474" s="99" t="b">
        <f t="shared" ref="Q1474:Q1537" ca="1" si="47">AND((A1474&gt;=(TODAY()-1)),A1474&lt;=TODAY())</f>
        <v>0</v>
      </c>
    </row>
    <row r="1475" spans="1:17" s="103" customFormat="1">
      <c r="A1475" s="95">
        <v>46128.34375</v>
      </c>
      <c r="B1475" s="96">
        <v>46128.34375</v>
      </c>
      <c r="C1475" s="99">
        <v>26.4</v>
      </c>
      <c r="D1475" s="99">
        <v>99</v>
      </c>
      <c r="E1475" s="99">
        <v>14</v>
      </c>
      <c r="F1475" s="99">
        <v>9</v>
      </c>
      <c r="G1475" s="99">
        <v>545.20000000000005</v>
      </c>
      <c r="H1475" s="99">
        <v>14.6</v>
      </c>
      <c r="I1475" s="99">
        <v>8.8000000000000007</v>
      </c>
      <c r="J1475" s="99">
        <v>198</v>
      </c>
      <c r="K1475" s="99">
        <v>14.8</v>
      </c>
      <c r="L1475" s="99">
        <v>8.5</v>
      </c>
      <c r="M1475" s="99">
        <v>242.7</v>
      </c>
      <c r="N1475" s="99">
        <v>5457.8</v>
      </c>
      <c r="O1475" s="99">
        <v>47164.2</v>
      </c>
      <c r="P1475" s="99">
        <f t="shared" si="46"/>
        <v>46.999999999997272</v>
      </c>
      <c r="Q1475" s="99" t="b">
        <f t="shared" ca="1" si="47"/>
        <v>0</v>
      </c>
    </row>
    <row r="1476" spans="1:17" s="103" customFormat="1">
      <c r="A1476" s="95">
        <v>46128.354166666664</v>
      </c>
      <c r="B1476" s="96">
        <v>46128.354166666664</v>
      </c>
      <c r="C1476" s="99">
        <v>26.5</v>
      </c>
      <c r="D1476" s="99">
        <v>90.8</v>
      </c>
      <c r="E1476" s="99">
        <v>13.9</v>
      </c>
      <c r="F1476" s="99">
        <v>9</v>
      </c>
      <c r="G1476" s="99">
        <v>538</v>
      </c>
      <c r="H1476" s="99">
        <v>14</v>
      </c>
      <c r="I1476" s="99">
        <v>8.8000000000000007</v>
      </c>
      <c r="J1476" s="99">
        <v>198</v>
      </c>
      <c r="K1476" s="99">
        <v>14.9</v>
      </c>
      <c r="L1476" s="99">
        <v>8.3000000000000007</v>
      </c>
      <c r="M1476" s="99">
        <v>247.1</v>
      </c>
      <c r="N1476" s="99">
        <v>5485.5</v>
      </c>
      <c r="O1476" s="99">
        <v>47183.5</v>
      </c>
      <c r="P1476" s="99">
        <f t="shared" si="46"/>
        <v>47.000000000002728</v>
      </c>
      <c r="Q1476" s="99" t="b">
        <f t="shared" ca="1" si="47"/>
        <v>0</v>
      </c>
    </row>
    <row r="1477" spans="1:17" s="103" customFormat="1">
      <c r="A1477" s="95">
        <v>46128.364583333336</v>
      </c>
      <c r="B1477" s="96">
        <v>46128.364583333336</v>
      </c>
      <c r="C1477" s="99">
        <v>26.6</v>
      </c>
      <c r="D1477" s="99">
        <v>90.8</v>
      </c>
      <c r="E1477" s="99">
        <v>13.9</v>
      </c>
      <c r="F1477" s="99">
        <v>9</v>
      </c>
      <c r="G1477" s="99">
        <v>538.9</v>
      </c>
      <c r="H1477" s="99">
        <v>15.2</v>
      </c>
      <c r="I1477" s="99">
        <v>8.8000000000000007</v>
      </c>
      <c r="J1477" s="99">
        <v>178.8</v>
      </c>
      <c r="K1477" s="99">
        <v>14.7</v>
      </c>
      <c r="L1477" s="99">
        <v>8.4</v>
      </c>
      <c r="M1477" s="99">
        <v>275.2</v>
      </c>
      <c r="N1477" s="99">
        <v>5513.2</v>
      </c>
      <c r="O1477" s="99">
        <v>47202.8</v>
      </c>
      <c r="P1477" s="99">
        <f t="shared" si="46"/>
        <v>47.000000000002728</v>
      </c>
      <c r="Q1477" s="99" t="b">
        <f t="shared" ca="1" si="47"/>
        <v>0</v>
      </c>
    </row>
    <row r="1478" spans="1:17" s="103" customFormat="1">
      <c r="A1478" s="95">
        <v>46128.375</v>
      </c>
      <c r="B1478" s="96">
        <v>46128.375</v>
      </c>
      <c r="C1478" s="99">
        <v>26.9</v>
      </c>
      <c r="D1478" s="99">
        <v>89.1</v>
      </c>
      <c r="E1478" s="99">
        <v>13.9</v>
      </c>
      <c r="F1478" s="99">
        <v>7.8</v>
      </c>
      <c r="G1478" s="99">
        <v>538.9</v>
      </c>
      <c r="H1478" s="99">
        <v>14.8</v>
      </c>
      <c r="I1478" s="99">
        <v>7.9</v>
      </c>
      <c r="J1478" s="99">
        <v>179.9</v>
      </c>
      <c r="K1478" s="99">
        <v>14.5</v>
      </c>
      <c r="L1478" s="99">
        <v>7.6</v>
      </c>
      <c r="M1478" s="99">
        <v>281.10000000000002</v>
      </c>
      <c r="N1478" s="99">
        <v>5541</v>
      </c>
      <c r="O1478" s="99">
        <v>47222</v>
      </c>
      <c r="P1478" s="99">
        <f t="shared" si="46"/>
        <v>46.999999999997272</v>
      </c>
      <c r="Q1478" s="99" t="b">
        <f t="shared" ca="1" si="47"/>
        <v>0</v>
      </c>
    </row>
    <row r="1479" spans="1:17" s="103" customFormat="1">
      <c r="A1479" s="95">
        <v>46128.385416666664</v>
      </c>
      <c r="B1479" s="96">
        <v>46128.385416666664</v>
      </c>
      <c r="C1479" s="99">
        <v>27.5</v>
      </c>
      <c r="D1479" s="99">
        <v>88.2</v>
      </c>
      <c r="E1479" s="99">
        <v>13.7</v>
      </c>
      <c r="F1479" s="99">
        <v>7.7</v>
      </c>
      <c r="G1479" s="99">
        <v>538.9</v>
      </c>
      <c r="H1479" s="99">
        <v>14.5</v>
      </c>
      <c r="I1479" s="99">
        <v>8</v>
      </c>
      <c r="J1479" s="99">
        <v>178.5</v>
      </c>
      <c r="K1479" s="99">
        <v>14.2</v>
      </c>
      <c r="L1479" s="99">
        <v>7.7</v>
      </c>
      <c r="M1479" s="99">
        <v>278.7</v>
      </c>
      <c r="N1479" s="99">
        <v>5569.5</v>
      </c>
      <c r="O1479" s="99">
        <v>47241.2</v>
      </c>
      <c r="P1479" s="99">
        <f t="shared" si="46"/>
        <v>47.69999999999709</v>
      </c>
      <c r="Q1479" s="99" t="b">
        <f t="shared" ca="1" si="47"/>
        <v>0</v>
      </c>
    </row>
    <row r="1480" spans="1:17" s="103" customFormat="1">
      <c r="A1480" s="95">
        <v>46128.395833333336</v>
      </c>
      <c r="B1480" s="96">
        <v>46128.395833333336</v>
      </c>
      <c r="C1480" s="99">
        <v>27.8</v>
      </c>
      <c r="D1480" s="99">
        <v>86.2</v>
      </c>
      <c r="E1480" s="99">
        <v>13.6</v>
      </c>
      <c r="F1480" s="99">
        <v>7.7</v>
      </c>
      <c r="G1480" s="99">
        <v>495.7</v>
      </c>
      <c r="H1480" s="99">
        <v>14.4</v>
      </c>
      <c r="I1480" s="99">
        <v>8</v>
      </c>
      <c r="J1480" s="99">
        <v>175.9</v>
      </c>
      <c r="K1480" s="99">
        <v>14.1</v>
      </c>
      <c r="L1480" s="99">
        <v>7.6</v>
      </c>
      <c r="M1480" s="99">
        <v>275.60000000000002</v>
      </c>
      <c r="N1480" s="99">
        <v>5598</v>
      </c>
      <c r="O1480" s="99">
        <v>47260.5</v>
      </c>
      <c r="P1480" s="99">
        <f t="shared" si="46"/>
        <v>47.80000000000291</v>
      </c>
      <c r="Q1480" s="99" t="b">
        <f t="shared" ca="1" si="47"/>
        <v>0</v>
      </c>
    </row>
    <row r="1481" spans="1:17" s="103" customFormat="1">
      <c r="A1481" s="95">
        <v>46128.40625</v>
      </c>
      <c r="B1481" s="96">
        <v>46128.40625</v>
      </c>
      <c r="C1481" s="99">
        <v>28.1</v>
      </c>
      <c r="D1481" s="99">
        <v>84.2</v>
      </c>
      <c r="E1481" s="99">
        <v>13.6</v>
      </c>
      <c r="F1481" s="99">
        <v>7.7</v>
      </c>
      <c r="G1481" s="99">
        <v>495.7</v>
      </c>
      <c r="H1481" s="99">
        <v>14.3</v>
      </c>
      <c r="I1481" s="99">
        <v>8</v>
      </c>
      <c r="J1481" s="99">
        <v>175.6</v>
      </c>
      <c r="K1481" s="99">
        <v>14</v>
      </c>
      <c r="L1481" s="99">
        <v>7.5</v>
      </c>
      <c r="M1481" s="99">
        <v>278.5</v>
      </c>
      <c r="N1481" s="99">
        <v>5626.5</v>
      </c>
      <c r="O1481" s="99">
        <v>47279.8</v>
      </c>
      <c r="P1481" s="99">
        <f t="shared" si="46"/>
        <v>47.80000000000291</v>
      </c>
      <c r="Q1481" s="99" t="b">
        <f t="shared" ca="1" si="47"/>
        <v>0</v>
      </c>
    </row>
    <row r="1482" spans="1:17" s="103" customFormat="1">
      <c r="A1482" s="95">
        <v>46128.416666666664</v>
      </c>
      <c r="B1482" s="96">
        <v>46128.416666666664</v>
      </c>
      <c r="C1482" s="99">
        <v>28.3</v>
      </c>
      <c r="D1482" s="99">
        <v>83.3</v>
      </c>
      <c r="E1482" s="99">
        <v>13.6</v>
      </c>
      <c r="F1482" s="99">
        <v>7.7</v>
      </c>
      <c r="G1482" s="99">
        <v>495.7</v>
      </c>
      <c r="H1482" s="99">
        <v>14.1</v>
      </c>
      <c r="I1482" s="99">
        <v>8</v>
      </c>
      <c r="J1482" s="99">
        <v>174.7</v>
      </c>
      <c r="K1482" s="99">
        <v>13.9</v>
      </c>
      <c r="L1482" s="99">
        <v>7.5</v>
      </c>
      <c r="M1482" s="99">
        <v>276.2</v>
      </c>
      <c r="N1482" s="99">
        <v>5655</v>
      </c>
      <c r="O1482" s="99">
        <v>47299</v>
      </c>
      <c r="P1482" s="99">
        <f t="shared" si="46"/>
        <v>47.69999999999709</v>
      </c>
      <c r="Q1482" s="99" t="b">
        <f t="shared" ca="1" si="47"/>
        <v>0</v>
      </c>
    </row>
    <row r="1483" spans="1:17" s="103" customFormat="1">
      <c r="A1483" s="95">
        <v>46128.427083333336</v>
      </c>
      <c r="B1483" s="96">
        <v>46128.427083333336</v>
      </c>
      <c r="C1483" s="99">
        <v>28.4</v>
      </c>
      <c r="D1483" s="99">
        <v>82</v>
      </c>
      <c r="E1483" s="99">
        <v>13.7</v>
      </c>
      <c r="F1483" s="99">
        <v>7.7</v>
      </c>
      <c r="G1483" s="99">
        <v>562.29999999999995</v>
      </c>
      <c r="H1483" s="99">
        <v>14.2</v>
      </c>
      <c r="I1483" s="99">
        <v>8</v>
      </c>
      <c r="J1483" s="99">
        <v>175.3</v>
      </c>
      <c r="K1483" s="99">
        <v>13.9</v>
      </c>
      <c r="L1483" s="99">
        <v>7.6</v>
      </c>
      <c r="M1483" s="99">
        <v>278.3</v>
      </c>
      <c r="N1483" s="99">
        <v>5683</v>
      </c>
      <c r="O1483" s="99">
        <v>47318</v>
      </c>
      <c r="P1483" s="99">
        <f t="shared" si="46"/>
        <v>47</v>
      </c>
      <c r="Q1483" s="99" t="b">
        <f t="shared" ca="1" si="47"/>
        <v>0</v>
      </c>
    </row>
    <row r="1484" spans="1:17" s="103" customFormat="1">
      <c r="A1484" s="95">
        <v>46128.4375</v>
      </c>
      <c r="B1484" s="96">
        <v>46128.4375</v>
      </c>
      <c r="C1484" s="99">
        <v>28.5</v>
      </c>
      <c r="D1484" s="99">
        <v>82.4</v>
      </c>
      <c r="E1484" s="99">
        <v>13.8</v>
      </c>
      <c r="F1484" s="99">
        <v>7.8</v>
      </c>
      <c r="G1484" s="99">
        <v>562.29999999999995</v>
      </c>
      <c r="H1484" s="99">
        <v>14.2</v>
      </c>
      <c r="I1484" s="99">
        <v>8.1</v>
      </c>
      <c r="J1484" s="99">
        <v>172.7</v>
      </c>
      <c r="K1484" s="99">
        <v>13.9</v>
      </c>
      <c r="L1484" s="99">
        <v>7.6</v>
      </c>
      <c r="M1484" s="99">
        <v>273.60000000000002</v>
      </c>
      <c r="N1484" s="99">
        <v>5711</v>
      </c>
      <c r="O1484" s="99">
        <v>47337</v>
      </c>
      <c r="P1484" s="99">
        <f t="shared" si="46"/>
        <v>47</v>
      </c>
      <c r="Q1484" s="99" t="b">
        <f t="shared" ca="1" si="47"/>
        <v>0</v>
      </c>
    </row>
    <row r="1485" spans="1:17" s="103" customFormat="1">
      <c r="A1485" s="95">
        <v>46128.447916666664</v>
      </c>
      <c r="B1485" s="96">
        <v>46128.447916666664</v>
      </c>
      <c r="C1485" s="99">
        <v>28.4</v>
      </c>
      <c r="D1485" s="99">
        <v>82.3</v>
      </c>
      <c r="E1485" s="99">
        <v>13.8</v>
      </c>
      <c r="F1485" s="99">
        <v>7.8</v>
      </c>
      <c r="G1485" s="99">
        <v>562.29999999999995</v>
      </c>
      <c r="H1485" s="99">
        <v>14.2</v>
      </c>
      <c r="I1485" s="99">
        <v>8.1</v>
      </c>
      <c r="J1485" s="99">
        <v>169.8</v>
      </c>
      <c r="K1485" s="99">
        <v>13.9</v>
      </c>
      <c r="L1485" s="99">
        <v>7.6</v>
      </c>
      <c r="M1485" s="99">
        <v>274.60000000000002</v>
      </c>
      <c r="N1485" s="99">
        <v>5739</v>
      </c>
      <c r="O1485" s="99">
        <v>47356</v>
      </c>
      <c r="P1485" s="99">
        <f t="shared" si="46"/>
        <v>47</v>
      </c>
      <c r="Q1485" s="99" t="b">
        <f t="shared" ca="1" si="47"/>
        <v>0</v>
      </c>
    </row>
    <row r="1486" spans="1:17" s="103" customFormat="1">
      <c r="A1486" s="95">
        <v>46128.458333333336</v>
      </c>
      <c r="B1486" s="96">
        <v>46128.458333333336</v>
      </c>
      <c r="C1486" s="99">
        <v>28.8</v>
      </c>
      <c r="D1486" s="99">
        <v>79.099999999999994</v>
      </c>
      <c r="E1486" s="99">
        <v>13.8</v>
      </c>
      <c r="F1486" s="99">
        <v>7.7</v>
      </c>
      <c r="G1486" s="99">
        <v>551.5</v>
      </c>
      <c r="H1486" s="99">
        <v>14.2</v>
      </c>
      <c r="I1486" s="99">
        <v>8.1</v>
      </c>
      <c r="J1486" s="99">
        <v>167.4</v>
      </c>
      <c r="K1486" s="99">
        <v>13.9</v>
      </c>
      <c r="L1486" s="99">
        <v>7.6</v>
      </c>
      <c r="M1486" s="99">
        <v>273.2</v>
      </c>
      <c r="N1486" s="99">
        <v>5767</v>
      </c>
      <c r="O1486" s="99">
        <v>47375</v>
      </c>
      <c r="P1486" s="99">
        <f t="shared" si="46"/>
        <v>47</v>
      </c>
      <c r="Q1486" s="99" t="b">
        <f t="shared" ca="1" si="47"/>
        <v>0</v>
      </c>
    </row>
    <row r="1487" spans="1:17" s="103" customFormat="1">
      <c r="A1487" s="95">
        <v>46128.46875</v>
      </c>
      <c r="B1487" s="96">
        <v>46128.46875</v>
      </c>
      <c r="C1487" s="99">
        <v>28.6</v>
      </c>
      <c r="D1487" s="99">
        <v>81.099999999999994</v>
      </c>
      <c r="E1487" s="99">
        <v>13.8</v>
      </c>
      <c r="F1487" s="99">
        <v>7.7</v>
      </c>
      <c r="G1487" s="99">
        <v>618.9</v>
      </c>
      <c r="H1487" s="99">
        <v>14.2</v>
      </c>
      <c r="I1487" s="99">
        <v>8.1999999999999993</v>
      </c>
      <c r="J1487" s="99">
        <v>166.6</v>
      </c>
      <c r="K1487" s="99">
        <v>13.9</v>
      </c>
      <c r="L1487" s="99">
        <v>7.6</v>
      </c>
      <c r="M1487" s="99">
        <v>272.60000000000002</v>
      </c>
      <c r="N1487" s="99">
        <v>5795</v>
      </c>
      <c r="O1487" s="99">
        <v>47394</v>
      </c>
      <c r="P1487" s="99">
        <f t="shared" si="46"/>
        <v>47</v>
      </c>
      <c r="Q1487" s="99" t="b">
        <f t="shared" ca="1" si="47"/>
        <v>0</v>
      </c>
    </row>
    <row r="1488" spans="1:17" s="103" customFormat="1">
      <c r="A1488" s="95">
        <v>46128.479166666664</v>
      </c>
      <c r="B1488" s="96">
        <v>46128.479166666664</v>
      </c>
      <c r="C1488" s="99">
        <v>29</v>
      </c>
      <c r="D1488" s="99">
        <v>81</v>
      </c>
      <c r="E1488" s="99">
        <v>13.8</v>
      </c>
      <c r="F1488" s="99">
        <v>7.8</v>
      </c>
      <c r="G1488" s="99">
        <v>618.9</v>
      </c>
      <c r="H1488" s="99">
        <v>14.4</v>
      </c>
      <c r="I1488" s="99">
        <v>8.1999999999999993</v>
      </c>
      <c r="J1488" s="99">
        <v>166.3</v>
      </c>
      <c r="K1488" s="99">
        <v>14.1</v>
      </c>
      <c r="L1488" s="99">
        <v>7.7</v>
      </c>
      <c r="M1488" s="99">
        <v>268.3</v>
      </c>
      <c r="N1488" s="99">
        <v>5823</v>
      </c>
      <c r="O1488" s="99">
        <v>47413</v>
      </c>
      <c r="P1488" s="99">
        <f t="shared" si="46"/>
        <v>47</v>
      </c>
      <c r="Q1488" s="99" t="b">
        <f t="shared" ca="1" si="47"/>
        <v>0</v>
      </c>
    </row>
    <row r="1489" spans="1:17" s="103" customFormat="1">
      <c r="A1489" s="95">
        <v>46128.489583333336</v>
      </c>
      <c r="B1489" s="96">
        <v>46128.489583333336</v>
      </c>
      <c r="C1489" s="99">
        <v>28.8</v>
      </c>
      <c r="D1489" s="99">
        <v>79.900000000000006</v>
      </c>
      <c r="E1489" s="99">
        <v>13.9</v>
      </c>
      <c r="F1489" s="99">
        <v>7.9</v>
      </c>
      <c r="G1489" s="99">
        <v>499.3</v>
      </c>
      <c r="H1489" s="99">
        <v>14.4</v>
      </c>
      <c r="I1489" s="99">
        <v>8.3000000000000007</v>
      </c>
      <c r="J1489" s="99">
        <v>166</v>
      </c>
      <c r="K1489" s="99">
        <v>14.1</v>
      </c>
      <c r="L1489" s="99">
        <v>7.7</v>
      </c>
      <c r="M1489" s="99">
        <v>273.2</v>
      </c>
      <c r="N1489" s="99">
        <v>5851</v>
      </c>
      <c r="O1489" s="99">
        <v>47432</v>
      </c>
      <c r="P1489" s="99">
        <f t="shared" si="46"/>
        <v>47</v>
      </c>
      <c r="Q1489" s="99" t="b">
        <f t="shared" ca="1" si="47"/>
        <v>0</v>
      </c>
    </row>
    <row r="1490" spans="1:17" s="103" customFormat="1">
      <c r="A1490" s="95">
        <v>46128.5</v>
      </c>
      <c r="B1490" s="96">
        <v>46128.5</v>
      </c>
      <c r="C1490" s="99">
        <v>28.9</v>
      </c>
      <c r="D1490" s="99">
        <v>79.099999999999994</v>
      </c>
      <c r="E1490" s="99">
        <v>13.9</v>
      </c>
      <c r="F1490" s="99">
        <v>7.9</v>
      </c>
      <c r="G1490" s="99">
        <v>618.9</v>
      </c>
      <c r="H1490" s="99">
        <v>14.3</v>
      </c>
      <c r="I1490" s="99">
        <v>8.3000000000000007</v>
      </c>
      <c r="J1490" s="99">
        <v>167.2</v>
      </c>
      <c r="K1490" s="99">
        <v>14.1</v>
      </c>
      <c r="L1490" s="99">
        <v>7.8</v>
      </c>
      <c r="M1490" s="99">
        <v>274</v>
      </c>
      <c r="N1490" s="99">
        <v>5879</v>
      </c>
      <c r="O1490" s="99">
        <v>47451</v>
      </c>
      <c r="P1490" s="99">
        <f t="shared" si="46"/>
        <v>47</v>
      </c>
      <c r="Q1490" s="99" t="b">
        <f t="shared" ca="1" si="47"/>
        <v>0</v>
      </c>
    </row>
    <row r="1491" spans="1:17" s="103" customFormat="1">
      <c r="A1491" s="95">
        <v>46128.510416666664</v>
      </c>
      <c r="B1491" s="96">
        <v>46128.510416666664</v>
      </c>
      <c r="C1491" s="99">
        <v>29</v>
      </c>
      <c r="D1491" s="99">
        <v>79.8</v>
      </c>
      <c r="E1491" s="99">
        <v>13.9</v>
      </c>
      <c r="F1491" s="99">
        <v>7.8</v>
      </c>
      <c r="G1491" s="99">
        <v>618.9</v>
      </c>
      <c r="H1491" s="99">
        <v>14.4</v>
      </c>
      <c r="I1491" s="99">
        <v>8.1999999999999993</v>
      </c>
      <c r="J1491" s="99">
        <v>166.9</v>
      </c>
      <c r="K1491" s="99">
        <v>14.1</v>
      </c>
      <c r="L1491" s="99">
        <v>7.7</v>
      </c>
      <c r="M1491" s="99">
        <v>272.60000000000002</v>
      </c>
      <c r="N1491" s="99">
        <v>5907.2</v>
      </c>
      <c r="O1491" s="99">
        <v>47469.8</v>
      </c>
      <c r="P1491" s="99">
        <f t="shared" si="46"/>
        <v>47.000000000002728</v>
      </c>
      <c r="Q1491" s="99" t="b">
        <f t="shared" ca="1" si="47"/>
        <v>0</v>
      </c>
    </row>
    <row r="1492" spans="1:17" s="103" customFormat="1">
      <c r="A1492" s="95">
        <v>46128.520833333336</v>
      </c>
      <c r="B1492" s="96">
        <v>46128.520833333336</v>
      </c>
      <c r="C1492" s="99">
        <v>28.6</v>
      </c>
      <c r="D1492" s="99">
        <v>79.099999999999994</v>
      </c>
      <c r="E1492" s="99">
        <v>13.9</v>
      </c>
      <c r="F1492" s="99">
        <v>7.8</v>
      </c>
      <c r="G1492" s="99">
        <v>530.79999999999995</v>
      </c>
      <c r="H1492" s="99">
        <v>14.5</v>
      </c>
      <c r="I1492" s="99">
        <v>8.3000000000000007</v>
      </c>
      <c r="J1492" s="99">
        <v>164.5</v>
      </c>
      <c r="K1492" s="99">
        <v>14.2</v>
      </c>
      <c r="L1492" s="99">
        <v>7.8</v>
      </c>
      <c r="M1492" s="99">
        <v>273.39999999999998</v>
      </c>
      <c r="N1492" s="99">
        <v>5935.5</v>
      </c>
      <c r="O1492" s="99">
        <v>47488.5</v>
      </c>
      <c r="P1492" s="99">
        <f t="shared" si="46"/>
        <v>46.999999999997272</v>
      </c>
      <c r="Q1492" s="99" t="b">
        <f t="shared" ca="1" si="47"/>
        <v>0</v>
      </c>
    </row>
    <row r="1493" spans="1:17" s="103" customFormat="1">
      <c r="A1493" s="95">
        <v>46128.53125</v>
      </c>
      <c r="B1493" s="96">
        <v>46128.53125</v>
      </c>
      <c r="C1493" s="99">
        <v>28.9</v>
      </c>
      <c r="D1493" s="99">
        <v>78.3</v>
      </c>
      <c r="E1493" s="99">
        <v>14</v>
      </c>
      <c r="F1493" s="99">
        <v>7.9</v>
      </c>
      <c r="G1493" s="99">
        <v>530.79999999999995</v>
      </c>
      <c r="H1493" s="99">
        <v>14.4</v>
      </c>
      <c r="I1493" s="99">
        <v>8.1999999999999993</v>
      </c>
      <c r="J1493" s="99">
        <v>166.6</v>
      </c>
      <c r="K1493" s="99">
        <v>14.1</v>
      </c>
      <c r="L1493" s="99">
        <v>7.8</v>
      </c>
      <c r="M1493" s="99">
        <v>273.2</v>
      </c>
      <c r="N1493" s="99">
        <v>5963.8</v>
      </c>
      <c r="O1493" s="99">
        <v>47507.199999999997</v>
      </c>
      <c r="P1493" s="99">
        <f t="shared" si="46"/>
        <v>46.999999999997272</v>
      </c>
      <c r="Q1493" s="99" t="b">
        <f t="shared" ca="1" si="47"/>
        <v>0</v>
      </c>
    </row>
    <row r="1494" spans="1:17" s="103" customFormat="1">
      <c r="A1494" s="95">
        <v>46128.541666666664</v>
      </c>
      <c r="B1494" s="96">
        <v>46128.541666666664</v>
      </c>
      <c r="C1494" s="99">
        <v>28.8</v>
      </c>
      <c r="D1494" s="99">
        <v>78.5</v>
      </c>
      <c r="E1494" s="99">
        <v>13.9</v>
      </c>
      <c r="F1494" s="99">
        <v>7.8</v>
      </c>
      <c r="G1494" s="99">
        <v>484</v>
      </c>
      <c r="H1494" s="99">
        <v>14.4</v>
      </c>
      <c r="I1494" s="99">
        <v>8.1999999999999993</v>
      </c>
      <c r="J1494" s="99">
        <v>166</v>
      </c>
      <c r="K1494" s="99">
        <v>14.1</v>
      </c>
      <c r="L1494" s="99">
        <v>7.8</v>
      </c>
      <c r="M1494" s="99">
        <v>271.60000000000002</v>
      </c>
      <c r="N1494" s="99">
        <v>5992</v>
      </c>
      <c r="O1494" s="99">
        <v>47526</v>
      </c>
      <c r="P1494" s="99">
        <f t="shared" si="46"/>
        <v>47.000000000002728</v>
      </c>
      <c r="Q1494" s="99" t="b">
        <f t="shared" ca="1" si="47"/>
        <v>0</v>
      </c>
    </row>
    <row r="1495" spans="1:17" s="103" customFormat="1">
      <c r="A1495" s="95">
        <v>46128.552083333336</v>
      </c>
      <c r="B1495" s="96">
        <v>46128.552083333336</v>
      </c>
      <c r="C1495" s="99">
        <v>28.7</v>
      </c>
      <c r="D1495" s="99">
        <v>78.2</v>
      </c>
      <c r="E1495" s="99">
        <v>13.9</v>
      </c>
      <c r="F1495" s="99">
        <v>7.8</v>
      </c>
      <c r="G1495" s="99">
        <v>504.7</v>
      </c>
      <c r="H1495" s="99">
        <v>14.5</v>
      </c>
      <c r="I1495" s="99">
        <v>8.3000000000000007</v>
      </c>
      <c r="J1495" s="99">
        <v>164.5</v>
      </c>
      <c r="K1495" s="99">
        <v>14.2</v>
      </c>
      <c r="L1495" s="99">
        <v>7.8</v>
      </c>
      <c r="M1495" s="99">
        <v>274.8</v>
      </c>
      <c r="N1495" s="99">
        <v>6021</v>
      </c>
      <c r="O1495" s="99">
        <v>47545.2</v>
      </c>
      <c r="P1495" s="99">
        <f t="shared" si="46"/>
        <v>48.19999999999709</v>
      </c>
      <c r="Q1495" s="99" t="b">
        <f t="shared" ca="1" si="47"/>
        <v>0</v>
      </c>
    </row>
    <row r="1496" spans="1:17" s="103" customFormat="1">
      <c r="A1496" s="95">
        <v>46128.5625</v>
      </c>
      <c r="B1496" s="96">
        <v>46128.5625</v>
      </c>
      <c r="C1496" s="99">
        <v>28.9</v>
      </c>
      <c r="D1496" s="99">
        <v>78.900000000000006</v>
      </c>
      <c r="E1496" s="99">
        <v>14</v>
      </c>
      <c r="F1496" s="99">
        <v>7.8</v>
      </c>
      <c r="G1496" s="99">
        <v>504.7</v>
      </c>
      <c r="H1496" s="99">
        <v>14.4</v>
      </c>
      <c r="I1496" s="99">
        <v>8.1999999999999993</v>
      </c>
      <c r="J1496" s="99">
        <v>164.8</v>
      </c>
      <c r="K1496" s="99">
        <v>14.1</v>
      </c>
      <c r="L1496" s="99">
        <v>7.8</v>
      </c>
      <c r="M1496" s="99">
        <v>271.8</v>
      </c>
      <c r="N1496" s="99">
        <v>6050</v>
      </c>
      <c r="O1496" s="99">
        <v>47564.5</v>
      </c>
      <c r="P1496" s="99">
        <f t="shared" si="46"/>
        <v>48.30000000000291</v>
      </c>
      <c r="Q1496" s="99" t="b">
        <f t="shared" ca="1" si="47"/>
        <v>0</v>
      </c>
    </row>
    <row r="1497" spans="1:17" s="103" customFormat="1">
      <c r="A1497" s="95">
        <v>46128.572916666664</v>
      </c>
      <c r="B1497" s="96">
        <v>46128.572916666664</v>
      </c>
      <c r="C1497" s="99">
        <v>28.6</v>
      </c>
      <c r="D1497" s="99">
        <v>78.099999999999994</v>
      </c>
      <c r="E1497" s="99">
        <v>14</v>
      </c>
      <c r="F1497" s="99">
        <v>7.8</v>
      </c>
      <c r="G1497" s="99">
        <v>527.20000000000005</v>
      </c>
      <c r="H1497" s="99">
        <v>14.5</v>
      </c>
      <c r="I1497" s="99">
        <v>8.1999999999999993</v>
      </c>
      <c r="J1497" s="99">
        <v>166</v>
      </c>
      <c r="K1497" s="99">
        <v>14.2</v>
      </c>
      <c r="L1497" s="99">
        <v>7.8</v>
      </c>
      <c r="M1497" s="99">
        <v>271.60000000000002</v>
      </c>
      <c r="N1497" s="99">
        <v>6079</v>
      </c>
      <c r="O1497" s="99">
        <v>47583.8</v>
      </c>
      <c r="P1497" s="99">
        <f t="shared" si="46"/>
        <v>48.30000000000291</v>
      </c>
      <c r="Q1497" s="99" t="b">
        <f t="shared" ca="1" si="47"/>
        <v>0</v>
      </c>
    </row>
    <row r="1498" spans="1:17" s="103" customFormat="1">
      <c r="A1498" s="95">
        <v>46128.583333333336</v>
      </c>
      <c r="B1498" s="96">
        <v>46128.583333333336</v>
      </c>
      <c r="C1498" s="99">
        <v>28.5</v>
      </c>
      <c r="D1498" s="99">
        <v>77.3</v>
      </c>
      <c r="E1498" s="99">
        <v>14</v>
      </c>
      <c r="F1498" s="99">
        <v>7.8</v>
      </c>
      <c r="G1498" s="99">
        <v>545.20000000000005</v>
      </c>
      <c r="H1498" s="99">
        <v>14.5</v>
      </c>
      <c r="I1498" s="99">
        <v>8.1999999999999993</v>
      </c>
      <c r="J1498" s="99">
        <v>164.5</v>
      </c>
      <c r="K1498" s="99">
        <v>14.3</v>
      </c>
      <c r="L1498" s="99">
        <v>7.8</v>
      </c>
      <c r="M1498" s="99">
        <v>269.89999999999998</v>
      </c>
      <c r="N1498" s="99">
        <v>6108</v>
      </c>
      <c r="O1498" s="99">
        <v>47603</v>
      </c>
      <c r="P1498" s="99">
        <f t="shared" si="46"/>
        <v>48.19999999999709</v>
      </c>
      <c r="Q1498" s="99" t="b">
        <f t="shared" ca="1" si="47"/>
        <v>0</v>
      </c>
    </row>
    <row r="1499" spans="1:17" s="103" customFormat="1">
      <c r="A1499" s="95">
        <v>46128.59375</v>
      </c>
      <c r="B1499" s="96">
        <v>46128.59375</v>
      </c>
      <c r="C1499" s="99">
        <v>28.9</v>
      </c>
      <c r="D1499" s="99">
        <v>77.8</v>
      </c>
      <c r="E1499" s="99">
        <v>14</v>
      </c>
      <c r="F1499" s="99">
        <v>7.8</v>
      </c>
      <c r="G1499" s="99">
        <v>545.20000000000005</v>
      </c>
      <c r="H1499" s="99">
        <v>14.5</v>
      </c>
      <c r="I1499" s="99">
        <v>8.3000000000000007</v>
      </c>
      <c r="J1499" s="99">
        <v>163.69999999999999</v>
      </c>
      <c r="K1499" s="99">
        <v>14.2</v>
      </c>
      <c r="L1499" s="99">
        <v>8</v>
      </c>
      <c r="M1499" s="99">
        <v>268.89999999999998</v>
      </c>
      <c r="N1499" s="99">
        <v>6134.2</v>
      </c>
      <c r="O1499" s="99">
        <v>47624.5</v>
      </c>
      <c r="P1499" s="99">
        <f t="shared" si="46"/>
        <v>47.699999999999818</v>
      </c>
      <c r="Q1499" s="99" t="b">
        <f t="shared" ca="1" si="47"/>
        <v>0</v>
      </c>
    </row>
    <row r="1500" spans="1:17" s="103" customFormat="1">
      <c r="A1500" s="95">
        <v>46128.604166666664</v>
      </c>
      <c r="B1500" s="96">
        <v>46128.604166666664</v>
      </c>
      <c r="C1500" s="99">
        <v>29.3</v>
      </c>
      <c r="D1500" s="99">
        <v>78.599999999999994</v>
      </c>
      <c r="E1500" s="99">
        <v>14</v>
      </c>
      <c r="F1500" s="99">
        <v>7.8</v>
      </c>
      <c r="G1500" s="99">
        <v>595.5</v>
      </c>
      <c r="H1500" s="99">
        <v>14.6</v>
      </c>
      <c r="I1500" s="99">
        <v>8.3000000000000007</v>
      </c>
      <c r="J1500" s="99">
        <v>164.8</v>
      </c>
      <c r="K1500" s="99">
        <v>14.3</v>
      </c>
      <c r="L1500" s="99">
        <v>8</v>
      </c>
      <c r="M1500" s="99">
        <v>269.89999999999998</v>
      </c>
      <c r="N1500" s="99">
        <v>6160.5</v>
      </c>
      <c r="O1500" s="99">
        <v>47646</v>
      </c>
      <c r="P1500" s="99">
        <f t="shared" si="46"/>
        <v>47.800000000000182</v>
      </c>
      <c r="Q1500" s="99" t="b">
        <f t="shared" ca="1" si="47"/>
        <v>0</v>
      </c>
    </row>
    <row r="1501" spans="1:17" s="103" customFormat="1">
      <c r="A1501" s="95">
        <v>46128.614583333336</v>
      </c>
      <c r="B1501" s="96">
        <v>46128.614583333336</v>
      </c>
      <c r="C1501" s="99">
        <v>28.9</v>
      </c>
      <c r="D1501" s="99">
        <v>77.599999999999994</v>
      </c>
      <c r="E1501" s="99">
        <v>14</v>
      </c>
      <c r="F1501" s="99">
        <v>7.8</v>
      </c>
      <c r="G1501" s="99">
        <v>595.5</v>
      </c>
      <c r="H1501" s="99">
        <v>14.7</v>
      </c>
      <c r="I1501" s="99">
        <v>8.3000000000000007</v>
      </c>
      <c r="J1501" s="99">
        <v>163.69999999999999</v>
      </c>
      <c r="K1501" s="99">
        <v>14.4</v>
      </c>
      <c r="L1501" s="99">
        <v>7.9</v>
      </c>
      <c r="M1501" s="99">
        <v>273.60000000000002</v>
      </c>
      <c r="N1501" s="99">
        <v>6186.8</v>
      </c>
      <c r="O1501" s="99">
        <v>47667.5</v>
      </c>
      <c r="P1501" s="99">
        <f t="shared" si="46"/>
        <v>47.800000000000182</v>
      </c>
      <c r="Q1501" s="99" t="b">
        <f t="shared" ca="1" si="47"/>
        <v>0</v>
      </c>
    </row>
    <row r="1502" spans="1:17" s="103" customFormat="1">
      <c r="A1502" s="95">
        <v>46128.625</v>
      </c>
      <c r="B1502" s="96">
        <v>46128.625</v>
      </c>
      <c r="C1502" s="99">
        <v>29.1</v>
      </c>
      <c r="D1502" s="99">
        <v>78.3</v>
      </c>
      <c r="E1502" s="99">
        <v>14</v>
      </c>
      <c r="F1502" s="99">
        <v>7.9</v>
      </c>
      <c r="G1502" s="99">
        <v>444.4</v>
      </c>
      <c r="H1502" s="99">
        <v>14.6</v>
      </c>
      <c r="I1502" s="99">
        <v>8.3000000000000007</v>
      </c>
      <c r="J1502" s="99">
        <v>162.5</v>
      </c>
      <c r="K1502" s="99">
        <v>14.3</v>
      </c>
      <c r="L1502" s="99">
        <v>7.9</v>
      </c>
      <c r="M1502" s="99">
        <v>272.39999999999998</v>
      </c>
      <c r="N1502" s="99">
        <v>6213</v>
      </c>
      <c r="O1502" s="99">
        <v>47689</v>
      </c>
      <c r="P1502" s="99">
        <f t="shared" si="46"/>
        <v>47.699999999999818</v>
      </c>
      <c r="Q1502" s="99" t="b">
        <f t="shared" ca="1" si="47"/>
        <v>0</v>
      </c>
    </row>
    <row r="1503" spans="1:17" s="103" customFormat="1">
      <c r="A1503" s="95">
        <v>46128.635416666664</v>
      </c>
      <c r="B1503" s="96">
        <v>46128.635416666664</v>
      </c>
      <c r="C1503" s="99">
        <v>28.8</v>
      </c>
      <c r="D1503" s="99">
        <v>77.5</v>
      </c>
      <c r="E1503" s="99">
        <v>14</v>
      </c>
      <c r="F1503" s="99">
        <v>7.9</v>
      </c>
      <c r="G1503" s="99">
        <v>599.1</v>
      </c>
      <c r="H1503" s="99">
        <v>14.6</v>
      </c>
      <c r="I1503" s="99">
        <v>8.3000000000000007</v>
      </c>
      <c r="J1503" s="99">
        <v>160.5</v>
      </c>
      <c r="K1503" s="99">
        <v>14.3</v>
      </c>
      <c r="L1503" s="99">
        <v>7.9</v>
      </c>
      <c r="M1503" s="99">
        <v>268.7</v>
      </c>
      <c r="N1503" s="99">
        <v>6239.2</v>
      </c>
      <c r="O1503" s="99">
        <v>47710.5</v>
      </c>
      <c r="P1503" s="99">
        <f t="shared" si="46"/>
        <v>47.699999999999818</v>
      </c>
      <c r="Q1503" s="99" t="b">
        <f t="shared" ca="1" si="47"/>
        <v>0</v>
      </c>
    </row>
    <row r="1504" spans="1:17" s="103" customFormat="1">
      <c r="A1504" s="95">
        <v>46128.645833333336</v>
      </c>
      <c r="B1504" s="96">
        <v>46128.645833333336</v>
      </c>
      <c r="C1504" s="99">
        <v>28.7</v>
      </c>
      <c r="D1504" s="99">
        <v>77.5</v>
      </c>
      <c r="E1504" s="99">
        <v>13.8</v>
      </c>
      <c r="F1504" s="99">
        <v>7.8</v>
      </c>
      <c r="G1504" s="99">
        <v>599.1</v>
      </c>
      <c r="H1504" s="99">
        <v>14.6</v>
      </c>
      <c r="I1504" s="99">
        <v>8.1999999999999993</v>
      </c>
      <c r="J1504" s="99">
        <v>162.19999999999999</v>
      </c>
      <c r="K1504" s="99">
        <v>14.3</v>
      </c>
      <c r="L1504" s="99">
        <v>7.8</v>
      </c>
      <c r="M1504" s="99">
        <v>267.3</v>
      </c>
      <c r="N1504" s="99">
        <v>6265.5</v>
      </c>
      <c r="O1504" s="99">
        <v>47732</v>
      </c>
      <c r="P1504" s="99">
        <f t="shared" si="46"/>
        <v>47.800000000000182</v>
      </c>
      <c r="Q1504" s="99" t="b">
        <f t="shared" ca="1" si="47"/>
        <v>0</v>
      </c>
    </row>
    <row r="1505" spans="1:17" s="103" customFormat="1">
      <c r="A1505" s="95">
        <v>46128.65625</v>
      </c>
      <c r="B1505" s="96">
        <v>46128.65625</v>
      </c>
      <c r="C1505" s="99">
        <v>28.6</v>
      </c>
      <c r="D1505" s="99">
        <v>77.2</v>
      </c>
      <c r="E1505" s="99">
        <v>13.8</v>
      </c>
      <c r="F1505" s="99">
        <v>7.8</v>
      </c>
      <c r="G1505" s="99">
        <v>538</v>
      </c>
      <c r="H1505" s="99">
        <v>14.4</v>
      </c>
      <c r="I1505" s="99">
        <v>8.1999999999999993</v>
      </c>
      <c r="J1505" s="99">
        <v>164</v>
      </c>
      <c r="K1505" s="99">
        <v>14.1</v>
      </c>
      <c r="L1505" s="99">
        <v>7.7</v>
      </c>
      <c r="M1505" s="99">
        <v>271.39999999999998</v>
      </c>
      <c r="N1505" s="99">
        <v>6291.8</v>
      </c>
      <c r="O1505" s="99">
        <v>47753.5</v>
      </c>
      <c r="P1505" s="99">
        <f t="shared" si="46"/>
        <v>47.800000000000182</v>
      </c>
      <c r="Q1505" s="99" t="b">
        <f t="shared" ca="1" si="47"/>
        <v>0</v>
      </c>
    </row>
    <row r="1506" spans="1:17" s="103" customFormat="1">
      <c r="A1506" s="95">
        <v>46128.666666666664</v>
      </c>
      <c r="B1506" s="96">
        <v>46128.666666666664</v>
      </c>
      <c r="C1506" s="99">
        <v>28.6</v>
      </c>
      <c r="D1506" s="99">
        <v>75.3</v>
      </c>
      <c r="E1506" s="99">
        <v>13.8</v>
      </c>
      <c r="F1506" s="99">
        <v>7.8</v>
      </c>
      <c r="G1506" s="99">
        <v>538</v>
      </c>
      <c r="H1506" s="99">
        <v>14.4</v>
      </c>
      <c r="I1506" s="99">
        <v>8.1999999999999993</v>
      </c>
      <c r="J1506" s="99">
        <v>164.2</v>
      </c>
      <c r="K1506" s="99">
        <v>14</v>
      </c>
      <c r="L1506" s="99">
        <v>7.7</v>
      </c>
      <c r="M1506" s="99">
        <v>269.10000000000002</v>
      </c>
      <c r="N1506" s="99">
        <v>6318</v>
      </c>
      <c r="O1506" s="99">
        <v>47775</v>
      </c>
      <c r="P1506" s="99">
        <f t="shared" si="46"/>
        <v>47.699999999999818</v>
      </c>
      <c r="Q1506" s="99" t="b">
        <f t="shared" ca="1" si="47"/>
        <v>0</v>
      </c>
    </row>
    <row r="1507" spans="1:17" s="103" customFormat="1">
      <c r="A1507" s="95">
        <v>46128.677083333336</v>
      </c>
      <c r="B1507" s="96">
        <v>46128.677083333336</v>
      </c>
      <c r="C1507" s="99">
        <v>28.3</v>
      </c>
      <c r="D1507" s="99">
        <v>76.900000000000006</v>
      </c>
      <c r="E1507" s="99">
        <v>13.8</v>
      </c>
      <c r="F1507" s="99">
        <v>7.7</v>
      </c>
      <c r="G1507" s="99">
        <v>515.5</v>
      </c>
      <c r="H1507" s="99">
        <v>14.3</v>
      </c>
      <c r="I1507" s="99">
        <v>8.1999999999999993</v>
      </c>
      <c r="J1507" s="99">
        <v>161.6</v>
      </c>
      <c r="K1507" s="99">
        <v>13.9</v>
      </c>
      <c r="L1507" s="99">
        <v>7.7</v>
      </c>
      <c r="M1507" s="99">
        <v>267.89999999999998</v>
      </c>
      <c r="N1507" s="99">
        <v>6345.2</v>
      </c>
      <c r="O1507" s="99">
        <v>47797.2</v>
      </c>
      <c r="P1507" s="99">
        <f t="shared" si="46"/>
        <v>49.399999999996908</v>
      </c>
      <c r="Q1507" s="99" t="b">
        <f t="shared" ca="1" si="47"/>
        <v>0</v>
      </c>
    </row>
    <row r="1508" spans="1:17" s="103" customFormat="1">
      <c r="A1508" s="95">
        <v>46128.6875</v>
      </c>
      <c r="B1508" s="96">
        <v>46128.6875</v>
      </c>
      <c r="C1508" s="99">
        <v>28.3</v>
      </c>
      <c r="D1508" s="99">
        <v>79.400000000000006</v>
      </c>
      <c r="E1508" s="99">
        <v>13.8</v>
      </c>
      <c r="F1508" s="99">
        <v>7.7</v>
      </c>
      <c r="G1508" s="99">
        <v>271.7</v>
      </c>
      <c r="H1508" s="99">
        <v>14.3</v>
      </c>
      <c r="I1508" s="99">
        <v>8.1</v>
      </c>
      <c r="J1508" s="99">
        <v>160.19999999999999</v>
      </c>
      <c r="K1508" s="99">
        <v>14</v>
      </c>
      <c r="L1508" s="99">
        <v>7.7</v>
      </c>
      <c r="M1508" s="99">
        <v>266.7</v>
      </c>
      <c r="N1508" s="99">
        <v>6372.5</v>
      </c>
      <c r="O1508" s="99">
        <v>47819.5</v>
      </c>
      <c r="P1508" s="99">
        <f t="shared" si="46"/>
        <v>49.600000000003092</v>
      </c>
      <c r="Q1508" s="99" t="b">
        <f t="shared" ca="1" si="47"/>
        <v>0</v>
      </c>
    </row>
    <row r="1509" spans="1:17" s="103" customFormat="1">
      <c r="A1509" s="95">
        <v>46128.697916666664</v>
      </c>
      <c r="B1509" s="96">
        <v>46128.697916666664</v>
      </c>
      <c r="C1509" s="99">
        <v>28</v>
      </c>
      <c r="D1509" s="99">
        <v>79.8</v>
      </c>
      <c r="E1509" s="99">
        <v>13.7</v>
      </c>
      <c r="F1509" s="99">
        <v>7.8</v>
      </c>
      <c r="G1509" s="99">
        <v>271.7</v>
      </c>
      <c r="H1509" s="99">
        <v>14.2</v>
      </c>
      <c r="I1509" s="99">
        <v>8</v>
      </c>
      <c r="J1509" s="99">
        <v>161.30000000000001</v>
      </c>
      <c r="K1509" s="99">
        <v>13.9</v>
      </c>
      <c r="L1509" s="99">
        <v>7.6</v>
      </c>
      <c r="M1509" s="99">
        <v>269.10000000000002</v>
      </c>
      <c r="N1509" s="99">
        <v>6399.8</v>
      </c>
      <c r="O1509" s="99">
        <v>47841.8</v>
      </c>
      <c r="P1509" s="99">
        <f t="shared" si="46"/>
        <v>49.600000000003092</v>
      </c>
      <c r="Q1509" s="99" t="b">
        <f t="shared" ca="1" si="47"/>
        <v>0</v>
      </c>
    </row>
    <row r="1510" spans="1:17" s="103" customFormat="1">
      <c r="A1510" s="95">
        <v>46128.708333333336</v>
      </c>
      <c r="B1510" s="96">
        <v>46128.708333333336</v>
      </c>
      <c r="C1510" s="99">
        <v>27.7</v>
      </c>
      <c r="D1510" s="99">
        <v>78.2</v>
      </c>
      <c r="E1510" s="99">
        <v>13.6</v>
      </c>
      <c r="F1510" s="99">
        <v>7.8</v>
      </c>
      <c r="G1510" s="99">
        <v>520.9</v>
      </c>
      <c r="H1510" s="99">
        <v>14.1</v>
      </c>
      <c r="I1510" s="99">
        <v>8.1</v>
      </c>
      <c r="J1510" s="99">
        <v>162.19999999999999</v>
      </c>
      <c r="K1510" s="99">
        <v>13.7</v>
      </c>
      <c r="L1510" s="99">
        <v>7.6</v>
      </c>
      <c r="M1510" s="99">
        <v>267.10000000000002</v>
      </c>
      <c r="N1510" s="99">
        <v>6427</v>
      </c>
      <c r="O1510" s="99">
        <v>47864</v>
      </c>
      <c r="P1510" s="99">
        <f t="shared" si="46"/>
        <v>49.399999999996908</v>
      </c>
      <c r="Q1510" s="99" t="b">
        <f t="shared" ca="1" si="47"/>
        <v>0</v>
      </c>
    </row>
    <row r="1511" spans="1:17" s="103" customFormat="1">
      <c r="A1511" s="95">
        <v>46128.71875</v>
      </c>
      <c r="B1511" s="96">
        <v>46128.71875</v>
      </c>
      <c r="C1511" s="99">
        <v>27.4</v>
      </c>
      <c r="D1511" s="99">
        <v>82.1</v>
      </c>
      <c r="E1511" s="99">
        <v>13.6</v>
      </c>
      <c r="F1511" s="99">
        <v>7.8</v>
      </c>
      <c r="G1511" s="99">
        <v>559.6</v>
      </c>
      <c r="H1511" s="99">
        <v>14.1</v>
      </c>
      <c r="I1511" s="99">
        <v>8.1</v>
      </c>
      <c r="J1511" s="99">
        <v>165.7</v>
      </c>
      <c r="K1511" s="99">
        <v>13.8</v>
      </c>
      <c r="L1511" s="99">
        <v>7.5</v>
      </c>
      <c r="M1511" s="99">
        <v>264.8</v>
      </c>
      <c r="N1511" s="99">
        <v>6451.5</v>
      </c>
      <c r="O1511" s="99">
        <v>47885.5</v>
      </c>
      <c r="P1511" s="99">
        <f t="shared" si="46"/>
        <v>46</v>
      </c>
      <c r="Q1511" s="99" t="b">
        <f t="shared" ca="1" si="47"/>
        <v>0</v>
      </c>
    </row>
    <row r="1512" spans="1:17" s="103" customFormat="1">
      <c r="A1512" s="95">
        <v>46128.729166666664</v>
      </c>
      <c r="B1512" s="96">
        <v>46128.729166666664</v>
      </c>
      <c r="C1512" s="99">
        <v>27.5</v>
      </c>
      <c r="D1512" s="99">
        <v>81.099999999999994</v>
      </c>
      <c r="E1512" s="99">
        <v>13.5</v>
      </c>
      <c r="F1512" s="99">
        <v>7.7</v>
      </c>
      <c r="G1512" s="99">
        <v>559.6</v>
      </c>
      <c r="H1512" s="99">
        <v>14</v>
      </c>
      <c r="I1512" s="99">
        <v>8</v>
      </c>
      <c r="J1512" s="99">
        <v>163.69999999999999</v>
      </c>
      <c r="K1512" s="99">
        <v>13.7</v>
      </c>
      <c r="L1512" s="99">
        <v>7.4</v>
      </c>
      <c r="M1512" s="99">
        <v>264.2</v>
      </c>
      <c r="N1512" s="99">
        <v>6476</v>
      </c>
      <c r="O1512" s="99">
        <v>47907</v>
      </c>
      <c r="P1512" s="99">
        <f t="shared" si="46"/>
        <v>46</v>
      </c>
      <c r="Q1512" s="99" t="b">
        <f t="shared" ca="1" si="47"/>
        <v>0</v>
      </c>
    </row>
    <row r="1513" spans="1:17" s="103" customFormat="1">
      <c r="A1513" s="95">
        <v>46128.739583333336</v>
      </c>
      <c r="B1513" s="96">
        <v>46128.739583333336</v>
      </c>
      <c r="C1513" s="99">
        <v>27.3</v>
      </c>
      <c r="D1513" s="99">
        <v>81.2</v>
      </c>
      <c r="E1513" s="99">
        <v>13.3</v>
      </c>
      <c r="F1513" s="99">
        <v>7.7</v>
      </c>
      <c r="G1513" s="99">
        <v>532.6</v>
      </c>
      <c r="H1513" s="99">
        <v>13.7</v>
      </c>
      <c r="I1513" s="99">
        <v>8</v>
      </c>
      <c r="J1513" s="99">
        <v>160.80000000000001</v>
      </c>
      <c r="K1513" s="99">
        <v>13.5</v>
      </c>
      <c r="L1513" s="99">
        <v>7.4</v>
      </c>
      <c r="M1513" s="99">
        <v>261</v>
      </c>
      <c r="N1513" s="99">
        <v>6500.5</v>
      </c>
      <c r="O1513" s="99">
        <v>47928.5</v>
      </c>
      <c r="P1513" s="99">
        <f t="shared" si="46"/>
        <v>46</v>
      </c>
      <c r="Q1513" s="99" t="b">
        <f t="shared" ca="1" si="47"/>
        <v>0</v>
      </c>
    </row>
    <row r="1514" spans="1:17" s="103" customFormat="1">
      <c r="A1514" s="95">
        <v>46128.75</v>
      </c>
      <c r="B1514" s="96">
        <v>46128.75</v>
      </c>
      <c r="C1514" s="99">
        <v>27.2</v>
      </c>
      <c r="D1514" s="99">
        <v>81.400000000000006</v>
      </c>
      <c r="E1514" s="99">
        <v>13.3</v>
      </c>
      <c r="F1514" s="99">
        <v>7.7</v>
      </c>
      <c r="G1514" s="99">
        <v>532.6</v>
      </c>
      <c r="H1514" s="99">
        <v>13.6</v>
      </c>
      <c r="I1514" s="99">
        <v>8.1999999999999993</v>
      </c>
      <c r="J1514" s="99">
        <v>160.19999999999999</v>
      </c>
      <c r="K1514" s="99">
        <v>13.3</v>
      </c>
      <c r="L1514" s="99">
        <v>7.5</v>
      </c>
      <c r="M1514" s="99">
        <v>261.60000000000002</v>
      </c>
      <c r="N1514" s="99">
        <v>6525</v>
      </c>
      <c r="O1514" s="99">
        <v>47950</v>
      </c>
      <c r="P1514" s="99">
        <f t="shared" si="46"/>
        <v>46</v>
      </c>
      <c r="Q1514" s="99" t="b">
        <f t="shared" ca="1" si="47"/>
        <v>0</v>
      </c>
    </row>
    <row r="1515" spans="1:17" s="103" customFormat="1">
      <c r="A1515" s="95">
        <v>46128.760416666664</v>
      </c>
      <c r="B1515" s="96">
        <v>46128.760416666664</v>
      </c>
      <c r="C1515" s="99">
        <v>26.9</v>
      </c>
      <c r="D1515" s="99">
        <v>82.4</v>
      </c>
      <c r="E1515" s="99">
        <v>13.3</v>
      </c>
      <c r="F1515" s="99">
        <v>8.1999999999999993</v>
      </c>
      <c r="G1515" s="99">
        <v>443.5</v>
      </c>
      <c r="H1515" s="99">
        <v>13.6</v>
      </c>
      <c r="I1515" s="99">
        <v>8.3000000000000007</v>
      </c>
      <c r="J1515" s="99">
        <v>161</v>
      </c>
      <c r="K1515" s="99">
        <v>13.3</v>
      </c>
      <c r="L1515" s="99">
        <v>7.6</v>
      </c>
      <c r="M1515" s="99">
        <v>259.3</v>
      </c>
      <c r="N1515" s="99">
        <v>6548.5</v>
      </c>
      <c r="O1515" s="99">
        <v>47971</v>
      </c>
      <c r="P1515" s="99">
        <f t="shared" si="46"/>
        <v>44.5</v>
      </c>
      <c r="Q1515" s="99" t="b">
        <f t="shared" ca="1" si="47"/>
        <v>0</v>
      </c>
    </row>
    <row r="1516" spans="1:17" s="103" customFormat="1">
      <c r="A1516" s="95">
        <v>46128.770833333336</v>
      </c>
      <c r="B1516" s="96">
        <v>46128.770833333336</v>
      </c>
      <c r="C1516" s="99">
        <v>26.8</v>
      </c>
      <c r="D1516" s="99">
        <v>82.6</v>
      </c>
      <c r="E1516" s="99">
        <v>13.3</v>
      </c>
      <c r="F1516" s="99">
        <v>8.1999999999999993</v>
      </c>
      <c r="G1516" s="99">
        <v>484.9</v>
      </c>
      <c r="H1516" s="99">
        <v>13.5</v>
      </c>
      <c r="I1516" s="99">
        <v>9.1</v>
      </c>
      <c r="J1516" s="99">
        <v>159</v>
      </c>
      <c r="K1516" s="99">
        <v>13.2</v>
      </c>
      <c r="L1516" s="99">
        <v>7.6</v>
      </c>
      <c r="M1516" s="99">
        <v>260.60000000000002</v>
      </c>
      <c r="N1516" s="99">
        <v>6572</v>
      </c>
      <c r="O1516" s="99">
        <v>47992</v>
      </c>
      <c r="P1516" s="99">
        <f t="shared" si="46"/>
        <v>44.5</v>
      </c>
      <c r="Q1516" s="99" t="b">
        <f t="shared" ca="1" si="47"/>
        <v>0</v>
      </c>
    </row>
    <row r="1517" spans="1:17" s="103" customFormat="1">
      <c r="A1517" s="95">
        <v>46128.78125</v>
      </c>
      <c r="B1517" s="96">
        <v>46128.78125</v>
      </c>
      <c r="C1517" s="99">
        <v>26.6</v>
      </c>
      <c r="D1517" s="99">
        <v>84.2</v>
      </c>
      <c r="E1517" s="99">
        <v>13.4</v>
      </c>
      <c r="F1517" s="99">
        <v>9.1999999999999993</v>
      </c>
      <c r="G1517" s="99">
        <v>484.9</v>
      </c>
      <c r="H1517" s="99">
        <v>13.6</v>
      </c>
      <c r="I1517" s="99">
        <v>9.1999999999999993</v>
      </c>
      <c r="J1517" s="99">
        <v>158.69999999999999</v>
      </c>
      <c r="K1517" s="99">
        <v>13.3</v>
      </c>
      <c r="L1517" s="99">
        <v>8.1</v>
      </c>
      <c r="M1517" s="99">
        <v>259.8</v>
      </c>
      <c r="N1517" s="99">
        <v>6595.5</v>
      </c>
      <c r="O1517" s="99">
        <v>48013</v>
      </c>
      <c r="P1517" s="99">
        <f t="shared" si="46"/>
        <v>44.5</v>
      </c>
      <c r="Q1517" s="99" t="b">
        <f t="shared" ca="1" si="47"/>
        <v>0</v>
      </c>
    </row>
    <row r="1518" spans="1:17" s="103" customFormat="1">
      <c r="A1518" s="95">
        <v>46128.791666666664</v>
      </c>
      <c r="B1518" s="96">
        <v>46128.791666666664</v>
      </c>
      <c r="C1518" s="99">
        <v>26.3</v>
      </c>
      <c r="D1518" s="99">
        <v>85.8</v>
      </c>
      <c r="E1518" s="99">
        <v>13.7</v>
      </c>
      <c r="F1518" s="99">
        <v>9</v>
      </c>
      <c r="G1518" s="99">
        <v>449.8</v>
      </c>
      <c r="H1518" s="99">
        <v>13.7</v>
      </c>
      <c r="I1518" s="99">
        <v>9</v>
      </c>
      <c r="J1518" s="99">
        <v>159.9</v>
      </c>
      <c r="K1518" s="99">
        <v>13.4</v>
      </c>
      <c r="L1518" s="99">
        <v>7.9</v>
      </c>
      <c r="M1518" s="99">
        <v>258.10000000000002</v>
      </c>
      <c r="N1518" s="99">
        <v>6619</v>
      </c>
      <c r="O1518" s="99">
        <v>48034</v>
      </c>
      <c r="P1518" s="99">
        <f t="shared" si="46"/>
        <v>44.5</v>
      </c>
      <c r="Q1518" s="99" t="b">
        <f t="shared" ca="1" si="47"/>
        <v>0</v>
      </c>
    </row>
    <row r="1519" spans="1:17" s="103" customFormat="1">
      <c r="A1519" s="95">
        <v>46128.802083333336</v>
      </c>
      <c r="B1519" s="96">
        <v>46128.802083333336</v>
      </c>
      <c r="C1519" s="99">
        <v>26.3</v>
      </c>
      <c r="D1519" s="99">
        <v>86.5</v>
      </c>
      <c r="E1519" s="99">
        <v>13.7</v>
      </c>
      <c r="F1519" s="99">
        <v>9</v>
      </c>
      <c r="G1519" s="99">
        <v>528.1</v>
      </c>
      <c r="H1519" s="99">
        <v>13.7</v>
      </c>
      <c r="I1519" s="99">
        <v>8.9</v>
      </c>
      <c r="J1519" s="99">
        <v>157.6</v>
      </c>
      <c r="K1519" s="99">
        <v>13.4</v>
      </c>
      <c r="L1519" s="99">
        <v>7.9</v>
      </c>
      <c r="M1519" s="99">
        <v>261.2</v>
      </c>
      <c r="N1519" s="99">
        <v>6639</v>
      </c>
      <c r="O1519" s="99">
        <v>48051.8</v>
      </c>
      <c r="P1519" s="99">
        <f t="shared" si="46"/>
        <v>37.80000000000291</v>
      </c>
      <c r="Q1519" s="99" t="b">
        <f t="shared" ca="1" si="47"/>
        <v>0</v>
      </c>
    </row>
    <row r="1520" spans="1:17" s="103" customFormat="1">
      <c r="A1520" s="95">
        <v>46128.8125</v>
      </c>
      <c r="B1520" s="96">
        <v>46128.8125</v>
      </c>
      <c r="C1520" s="99">
        <v>26.2</v>
      </c>
      <c r="D1520" s="99">
        <v>87.4</v>
      </c>
      <c r="E1520" s="99">
        <v>13.6</v>
      </c>
      <c r="F1520" s="99">
        <v>8.9</v>
      </c>
      <c r="G1520" s="99">
        <v>528.1</v>
      </c>
      <c r="H1520" s="99">
        <v>13.8</v>
      </c>
      <c r="I1520" s="99">
        <v>8.9</v>
      </c>
      <c r="J1520" s="99">
        <v>159.9</v>
      </c>
      <c r="K1520" s="99">
        <v>13.5</v>
      </c>
      <c r="L1520" s="99">
        <v>7.9</v>
      </c>
      <c r="M1520" s="99">
        <v>258.3</v>
      </c>
      <c r="N1520" s="99">
        <v>6659</v>
      </c>
      <c r="O1520" s="99">
        <v>48069.5</v>
      </c>
      <c r="P1520" s="99">
        <f t="shared" si="46"/>
        <v>37.69999999999709</v>
      </c>
      <c r="Q1520" s="99" t="b">
        <f t="shared" ca="1" si="47"/>
        <v>0</v>
      </c>
    </row>
    <row r="1521" spans="1:17" s="103" customFormat="1">
      <c r="A1521" s="95">
        <v>46128.822916666664</v>
      </c>
      <c r="B1521" s="96">
        <v>46128.822916666664</v>
      </c>
      <c r="C1521" s="99">
        <v>26.1</v>
      </c>
      <c r="D1521" s="99">
        <v>88.2</v>
      </c>
      <c r="E1521" s="99">
        <v>13.6</v>
      </c>
      <c r="F1521" s="99">
        <v>8.9</v>
      </c>
      <c r="G1521" s="99">
        <v>494.8</v>
      </c>
      <c r="H1521" s="99">
        <v>14</v>
      </c>
      <c r="I1521" s="99">
        <v>8.9</v>
      </c>
      <c r="J1521" s="99">
        <v>158.69999999999999</v>
      </c>
      <c r="K1521" s="99">
        <v>13.7</v>
      </c>
      <c r="L1521" s="99">
        <v>7.9</v>
      </c>
      <c r="M1521" s="99">
        <v>259.5</v>
      </c>
      <c r="N1521" s="99">
        <v>6679</v>
      </c>
      <c r="O1521" s="99">
        <v>48087.199999999997</v>
      </c>
      <c r="P1521" s="99">
        <f t="shared" si="46"/>
        <v>37.69999999999709</v>
      </c>
      <c r="Q1521" s="99" t="b">
        <f t="shared" ca="1" si="47"/>
        <v>0</v>
      </c>
    </row>
    <row r="1522" spans="1:17" s="103" customFormat="1">
      <c r="A1522" s="95">
        <v>46128.833333333336</v>
      </c>
      <c r="B1522" s="96">
        <v>46128.833333333336</v>
      </c>
      <c r="C1522" s="99">
        <v>26</v>
      </c>
      <c r="D1522" s="99">
        <v>89</v>
      </c>
      <c r="E1522" s="99">
        <v>13.6</v>
      </c>
      <c r="F1522" s="99">
        <v>8.9</v>
      </c>
      <c r="G1522" s="99">
        <v>494.8</v>
      </c>
      <c r="H1522" s="99">
        <v>13.1</v>
      </c>
      <c r="I1522" s="99">
        <v>8.9</v>
      </c>
      <c r="J1522" s="99">
        <v>177.3</v>
      </c>
      <c r="K1522" s="99">
        <v>13.6</v>
      </c>
      <c r="L1522" s="99">
        <v>8.1</v>
      </c>
      <c r="M1522" s="99">
        <v>227.6</v>
      </c>
      <c r="N1522" s="99">
        <v>6699</v>
      </c>
      <c r="O1522" s="99">
        <v>48105</v>
      </c>
      <c r="P1522" s="99">
        <f t="shared" si="46"/>
        <v>37.80000000000291</v>
      </c>
      <c r="Q1522" s="99" t="b">
        <f t="shared" ca="1" si="47"/>
        <v>0</v>
      </c>
    </row>
    <row r="1523" spans="1:17" s="103" customFormat="1">
      <c r="A1523" s="95">
        <v>46128.84375</v>
      </c>
      <c r="B1523" s="96">
        <v>46128.84375</v>
      </c>
      <c r="C1523" s="99">
        <v>26</v>
      </c>
      <c r="D1523" s="99">
        <v>89.1</v>
      </c>
      <c r="E1523" s="99">
        <v>13.3</v>
      </c>
      <c r="F1523" s="99">
        <v>8.8000000000000007</v>
      </c>
      <c r="G1523" s="99">
        <v>424.6</v>
      </c>
      <c r="H1523" s="99">
        <v>14</v>
      </c>
      <c r="I1523" s="99">
        <v>8.6999999999999993</v>
      </c>
      <c r="J1523" s="99">
        <v>180.2</v>
      </c>
      <c r="K1523" s="99">
        <v>13.8</v>
      </c>
      <c r="L1523" s="99">
        <v>8.4</v>
      </c>
      <c r="M1523" s="99">
        <v>228.6</v>
      </c>
      <c r="N1523" s="99">
        <v>6708.8</v>
      </c>
      <c r="O1523" s="99">
        <v>48113.8</v>
      </c>
      <c r="P1523" s="99">
        <f t="shared" si="46"/>
        <v>18.600000000003092</v>
      </c>
      <c r="Q1523" s="99" t="b">
        <f t="shared" ca="1" si="47"/>
        <v>0</v>
      </c>
    </row>
    <row r="1524" spans="1:17" s="103" customFormat="1">
      <c r="A1524" s="95">
        <v>46128.854166666664</v>
      </c>
      <c r="B1524" s="96">
        <v>46128.854166666664</v>
      </c>
      <c r="C1524" s="99">
        <v>26</v>
      </c>
      <c r="D1524" s="99">
        <v>88.8</v>
      </c>
      <c r="E1524" s="99">
        <v>13.3</v>
      </c>
      <c r="F1524" s="99">
        <v>8.8000000000000007</v>
      </c>
      <c r="G1524" s="99">
        <v>428.2</v>
      </c>
      <c r="H1524" s="99">
        <v>14.1</v>
      </c>
      <c r="I1524" s="99">
        <v>8.6999999999999993</v>
      </c>
      <c r="J1524" s="99">
        <v>177.9</v>
      </c>
      <c r="K1524" s="99">
        <v>13.8</v>
      </c>
      <c r="L1524" s="99">
        <v>8.1999999999999993</v>
      </c>
      <c r="M1524" s="99">
        <v>232.1</v>
      </c>
      <c r="N1524" s="99">
        <v>6718.5</v>
      </c>
      <c r="O1524" s="99">
        <v>48122.5</v>
      </c>
      <c r="P1524" s="99">
        <f t="shared" si="46"/>
        <v>18.399999999996908</v>
      </c>
      <c r="Q1524" s="99" t="b">
        <f t="shared" ca="1" si="47"/>
        <v>0</v>
      </c>
    </row>
    <row r="1525" spans="1:17" s="103" customFormat="1">
      <c r="A1525" s="95">
        <v>46128.864583333336</v>
      </c>
      <c r="B1525" s="96">
        <v>46128.864583333336</v>
      </c>
      <c r="C1525" s="99">
        <v>25.9</v>
      </c>
      <c r="D1525" s="99">
        <v>89.1</v>
      </c>
      <c r="E1525" s="99">
        <v>13.3</v>
      </c>
      <c r="F1525" s="99">
        <v>8.8000000000000007</v>
      </c>
      <c r="G1525" s="99">
        <v>428.2</v>
      </c>
      <c r="H1525" s="99">
        <v>14</v>
      </c>
      <c r="I1525" s="99">
        <v>8.6</v>
      </c>
      <c r="J1525" s="99">
        <v>180.5</v>
      </c>
      <c r="K1525" s="99">
        <v>13.8</v>
      </c>
      <c r="L1525" s="99">
        <v>8.1999999999999993</v>
      </c>
      <c r="M1525" s="99">
        <v>235.1</v>
      </c>
      <c r="N1525" s="99">
        <v>6728.2</v>
      </c>
      <c r="O1525" s="99">
        <v>48131.199999999997</v>
      </c>
      <c r="P1525" s="99">
        <f t="shared" si="46"/>
        <v>18.399999999996908</v>
      </c>
      <c r="Q1525" s="99" t="b">
        <f t="shared" ca="1" si="47"/>
        <v>0</v>
      </c>
    </row>
    <row r="1526" spans="1:17" s="103" customFormat="1">
      <c r="A1526" s="95">
        <v>46128.875</v>
      </c>
      <c r="B1526" s="96">
        <v>46128.875</v>
      </c>
      <c r="C1526" s="99">
        <v>26</v>
      </c>
      <c r="D1526" s="99">
        <v>89.4</v>
      </c>
      <c r="E1526" s="99">
        <v>13.2</v>
      </c>
      <c r="F1526" s="99">
        <v>7</v>
      </c>
      <c r="G1526" s="99">
        <v>424.6</v>
      </c>
      <c r="H1526" s="99">
        <v>13.2</v>
      </c>
      <c r="I1526" s="99">
        <v>8.6</v>
      </c>
      <c r="J1526" s="99">
        <v>200</v>
      </c>
      <c r="K1526" s="99">
        <v>13.9</v>
      </c>
      <c r="L1526" s="99">
        <v>8.5</v>
      </c>
      <c r="M1526" s="99">
        <v>198.5</v>
      </c>
      <c r="N1526" s="99">
        <v>6738</v>
      </c>
      <c r="O1526" s="99">
        <v>48140</v>
      </c>
      <c r="P1526" s="99">
        <f t="shared" si="46"/>
        <v>18.600000000003092</v>
      </c>
      <c r="Q1526" s="99" t="b">
        <f t="shared" ca="1" si="47"/>
        <v>0</v>
      </c>
    </row>
    <row r="1527" spans="1:17" s="103" customFormat="1">
      <c r="A1527" s="95">
        <v>46128.885416666664</v>
      </c>
      <c r="B1527" s="96">
        <v>46128.885416666664</v>
      </c>
      <c r="C1527" s="99">
        <v>26</v>
      </c>
      <c r="D1527" s="99">
        <v>89.5</v>
      </c>
      <c r="E1527" s="99">
        <v>13.2</v>
      </c>
      <c r="F1527" s="99">
        <v>7</v>
      </c>
      <c r="G1527" s="99">
        <v>477.7</v>
      </c>
      <c r="H1527" s="99">
        <v>14.4</v>
      </c>
      <c r="I1527" s="99">
        <v>9.8000000000000007</v>
      </c>
      <c r="J1527" s="99">
        <v>199.7</v>
      </c>
      <c r="K1527" s="99">
        <v>14.2</v>
      </c>
      <c r="L1527" s="99">
        <v>9.8000000000000007</v>
      </c>
      <c r="M1527" s="99">
        <v>198.5</v>
      </c>
      <c r="N1527" s="99">
        <v>6738</v>
      </c>
      <c r="O1527" s="99">
        <v>48140</v>
      </c>
      <c r="P1527" s="99">
        <f t="shared" si="46"/>
        <v>0</v>
      </c>
      <c r="Q1527" s="99" t="b">
        <f t="shared" ca="1" si="47"/>
        <v>0</v>
      </c>
    </row>
    <row r="1528" spans="1:17" s="103" customFormat="1">
      <c r="A1528" s="95">
        <v>46128.895833333336</v>
      </c>
      <c r="B1528" s="96">
        <v>46128.895833333336</v>
      </c>
      <c r="C1528" s="99">
        <v>25.9</v>
      </c>
      <c r="D1528" s="99">
        <v>88.8</v>
      </c>
      <c r="E1528" s="99">
        <v>13.9</v>
      </c>
      <c r="F1528" s="99">
        <v>10.3</v>
      </c>
      <c r="G1528" s="99">
        <v>477.7</v>
      </c>
      <c r="H1528" s="99">
        <v>14.6</v>
      </c>
      <c r="I1528" s="99">
        <v>9.8000000000000007</v>
      </c>
      <c r="J1528" s="99">
        <v>200</v>
      </c>
      <c r="K1528" s="99">
        <v>14.4</v>
      </c>
      <c r="L1528" s="99">
        <v>9.6999999999999993</v>
      </c>
      <c r="M1528" s="99">
        <v>203.8</v>
      </c>
      <c r="N1528" s="99">
        <v>6738</v>
      </c>
      <c r="O1528" s="99">
        <v>48140</v>
      </c>
      <c r="P1528" s="99">
        <f t="shared" si="46"/>
        <v>0</v>
      </c>
      <c r="Q1528" s="99" t="b">
        <f t="shared" ca="1" si="47"/>
        <v>0</v>
      </c>
    </row>
    <row r="1529" spans="1:17" s="103" customFormat="1">
      <c r="A1529" s="95">
        <v>46128.90625</v>
      </c>
      <c r="B1529" s="96">
        <v>46128.90625</v>
      </c>
      <c r="C1529" s="99">
        <v>25.9</v>
      </c>
      <c r="D1529" s="99">
        <v>88.8</v>
      </c>
      <c r="E1529" s="99">
        <v>13.9</v>
      </c>
      <c r="F1529" s="99">
        <v>10.3</v>
      </c>
      <c r="G1529" s="99">
        <v>502.9</v>
      </c>
      <c r="H1529" s="99">
        <v>15.2</v>
      </c>
      <c r="I1529" s="99">
        <v>9.6</v>
      </c>
      <c r="J1529" s="99">
        <v>200</v>
      </c>
      <c r="K1529" s="99">
        <v>15.1</v>
      </c>
      <c r="L1529" s="99">
        <v>9.4</v>
      </c>
      <c r="M1529" s="99">
        <v>209.5</v>
      </c>
      <c r="N1529" s="99">
        <v>6738</v>
      </c>
      <c r="O1529" s="99">
        <v>48140</v>
      </c>
      <c r="P1529" s="99">
        <f t="shared" si="46"/>
        <v>0</v>
      </c>
      <c r="Q1529" s="99" t="b">
        <f t="shared" ca="1" si="47"/>
        <v>0</v>
      </c>
    </row>
    <row r="1530" spans="1:17" s="103" customFormat="1">
      <c r="A1530" s="95">
        <v>46128.916666666664</v>
      </c>
      <c r="B1530" s="96">
        <v>46128.916666666664</v>
      </c>
      <c r="C1530" s="99">
        <v>25.7</v>
      </c>
      <c r="D1530" s="99">
        <v>89.2</v>
      </c>
      <c r="E1530" s="99">
        <v>13.9</v>
      </c>
      <c r="F1530" s="99">
        <v>10.199999999999999</v>
      </c>
      <c r="G1530" s="99">
        <v>502.9</v>
      </c>
      <c r="H1530" s="99">
        <v>15.5</v>
      </c>
      <c r="I1530" s="99">
        <v>9.4</v>
      </c>
      <c r="J1530" s="99">
        <v>200</v>
      </c>
      <c r="K1530" s="99">
        <v>15.2</v>
      </c>
      <c r="L1530" s="99">
        <v>9.3000000000000007</v>
      </c>
      <c r="M1530" s="99">
        <v>213</v>
      </c>
      <c r="N1530" s="99">
        <v>6738</v>
      </c>
      <c r="O1530" s="99">
        <v>48140</v>
      </c>
      <c r="P1530" s="99">
        <f t="shared" si="46"/>
        <v>0</v>
      </c>
      <c r="Q1530" s="99" t="b">
        <f t="shared" ca="1" si="47"/>
        <v>0</v>
      </c>
    </row>
    <row r="1531" spans="1:17" s="103" customFormat="1">
      <c r="A1531" s="95">
        <v>46128.927083333336</v>
      </c>
      <c r="B1531" s="96">
        <v>46128.927083333336</v>
      </c>
      <c r="C1531" s="99">
        <v>25.6</v>
      </c>
      <c r="D1531" s="99">
        <v>86.8</v>
      </c>
      <c r="E1531" s="99">
        <v>13.9</v>
      </c>
      <c r="F1531" s="99">
        <v>10.199999999999999</v>
      </c>
      <c r="G1531" s="99">
        <v>511</v>
      </c>
      <c r="H1531" s="99">
        <v>15.3</v>
      </c>
      <c r="I1531" s="99">
        <v>9.4</v>
      </c>
      <c r="J1531" s="99">
        <v>200</v>
      </c>
      <c r="K1531" s="99">
        <v>15</v>
      </c>
      <c r="L1531" s="99">
        <v>9.3000000000000007</v>
      </c>
      <c r="M1531" s="99">
        <v>211.1</v>
      </c>
      <c r="N1531" s="99">
        <v>6738</v>
      </c>
      <c r="O1531" s="99">
        <v>48140</v>
      </c>
      <c r="P1531" s="99">
        <f t="shared" si="46"/>
        <v>0</v>
      </c>
      <c r="Q1531" s="99" t="b">
        <f t="shared" ca="1" si="47"/>
        <v>0</v>
      </c>
    </row>
    <row r="1532" spans="1:17" s="103" customFormat="1">
      <c r="A1532" s="95">
        <v>46128.9375</v>
      </c>
      <c r="B1532" s="96">
        <v>46128.9375</v>
      </c>
      <c r="C1532" s="99">
        <v>25.4</v>
      </c>
      <c r="D1532" s="99">
        <v>86.2</v>
      </c>
      <c r="E1532" s="99">
        <v>13.9</v>
      </c>
      <c r="F1532" s="99">
        <v>10.199999999999999</v>
      </c>
      <c r="G1532" s="99">
        <v>489.4</v>
      </c>
      <c r="H1532" s="99">
        <v>15.4</v>
      </c>
      <c r="I1532" s="99">
        <v>9.1999999999999993</v>
      </c>
      <c r="J1532" s="99">
        <v>200</v>
      </c>
      <c r="K1532" s="99">
        <v>15.2</v>
      </c>
      <c r="L1532" s="99">
        <v>9.1</v>
      </c>
      <c r="M1532" s="99">
        <v>211.1</v>
      </c>
      <c r="N1532" s="99">
        <v>6738</v>
      </c>
      <c r="O1532" s="99">
        <v>48140</v>
      </c>
      <c r="P1532" s="99">
        <f t="shared" si="46"/>
        <v>0</v>
      </c>
      <c r="Q1532" s="99" t="b">
        <f t="shared" ca="1" si="47"/>
        <v>0</v>
      </c>
    </row>
    <row r="1533" spans="1:17" s="103" customFormat="1">
      <c r="A1533" s="95">
        <v>46128.947916666664</v>
      </c>
      <c r="B1533" s="96">
        <v>46128.947916666664</v>
      </c>
      <c r="C1533" s="99">
        <v>25.2</v>
      </c>
      <c r="D1533" s="99">
        <v>87.4</v>
      </c>
      <c r="E1533" s="99">
        <v>13.8</v>
      </c>
      <c r="F1533" s="99">
        <v>10.1</v>
      </c>
      <c r="G1533" s="99">
        <v>489.4</v>
      </c>
      <c r="H1533" s="99">
        <v>15.5</v>
      </c>
      <c r="I1533" s="99">
        <v>9.3000000000000007</v>
      </c>
      <c r="J1533" s="99">
        <v>200</v>
      </c>
      <c r="K1533" s="99">
        <v>15.3</v>
      </c>
      <c r="L1533" s="99">
        <v>9.1</v>
      </c>
      <c r="M1533" s="99">
        <v>212.1</v>
      </c>
      <c r="N1533" s="99">
        <v>6738</v>
      </c>
      <c r="O1533" s="99">
        <v>48140</v>
      </c>
      <c r="P1533" s="99">
        <f t="shared" si="46"/>
        <v>0</v>
      </c>
      <c r="Q1533" s="99" t="b">
        <f t="shared" ca="1" si="47"/>
        <v>0</v>
      </c>
    </row>
    <row r="1534" spans="1:17" s="103" customFormat="1">
      <c r="A1534" s="95">
        <v>46128.958333333336</v>
      </c>
      <c r="B1534" s="96">
        <v>46128.958333333336</v>
      </c>
      <c r="C1534" s="99">
        <v>25.2</v>
      </c>
      <c r="D1534" s="99">
        <v>87.6</v>
      </c>
      <c r="E1534" s="99">
        <v>13.7</v>
      </c>
      <c r="F1534" s="99">
        <v>10.1</v>
      </c>
      <c r="G1534" s="99">
        <v>521.79999999999995</v>
      </c>
      <c r="H1534" s="99">
        <v>15.6</v>
      </c>
      <c r="I1534" s="99">
        <v>9.1</v>
      </c>
      <c r="J1534" s="99">
        <v>200</v>
      </c>
      <c r="K1534" s="99">
        <v>15.1</v>
      </c>
      <c r="L1534" s="99">
        <v>8.9</v>
      </c>
      <c r="M1534" s="99">
        <v>211.9</v>
      </c>
      <c r="N1534" s="99">
        <v>6738</v>
      </c>
      <c r="O1534" s="99">
        <v>48140</v>
      </c>
      <c r="P1534" s="99">
        <f t="shared" si="46"/>
        <v>0</v>
      </c>
      <c r="Q1534" s="99" t="b">
        <f t="shared" ca="1" si="47"/>
        <v>0</v>
      </c>
    </row>
    <row r="1535" spans="1:17" s="103" customFormat="1">
      <c r="A1535" s="95">
        <v>46128.96875</v>
      </c>
      <c r="B1535" s="96">
        <v>46128.96875</v>
      </c>
      <c r="C1535" s="99">
        <v>24.8</v>
      </c>
      <c r="D1535" s="99">
        <v>85.8</v>
      </c>
      <c r="E1535" s="99">
        <v>13.7</v>
      </c>
      <c r="F1535" s="99">
        <v>10.1</v>
      </c>
      <c r="G1535" s="99">
        <v>489.4</v>
      </c>
      <c r="H1535" s="99">
        <v>15.2</v>
      </c>
      <c r="I1535" s="99">
        <v>8.8000000000000007</v>
      </c>
      <c r="J1535" s="99">
        <v>200</v>
      </c>
      <c r="K1535" s="99">
        <v>14.7</v>
      </c>
      <c r="L1535" s="99">
        <v>8.6999999999999993</v>
      </c>
      <c r="M1535" s="99">
        <v>212.8</v>
      </c>
      <c r="N1535" s="99">
        <v>6738</v>
      </c>
      <c r="O1535" s="99">
        <v>48140</v>
      </c>
      <c r="P1535" s="99">
        <f t="shared" si="46"/>
        <v>0</v>
      </c>
      <c r="Q1535" s="99" t="b">
        <f t="shared" ca="1" si="47"/>
        <v>0</v>
      </c>
    </row>
    <row r="1536" spans="1:17" s="103" customFormat="1">
      <c r="A1536" s="95">
        <v>46128.979166666664</v>
      </c>
      <c r="B1536" s="96">
        <v>46128.979166666664</v>
      </c>
      <c r="C1536" s="99">
        <v>24.6</v>
      </c>
      <c r="D1536" s="99">
        <v>81.8</v>
      </c>
      <c r="E1536" s="99">
        <v>13.3</v>
      </c>
      <c r="F1536" s="99">
        <v>9.9</v>
      </c>
      <c r="G1536" s="99">
        <v>489.4</v>
      </c>
      <c r="H1536" s="99">
        <v>14.9</v>
      </c>
      <c r="I1536" s="99">
        <v>8.6999999999999993</v>
      </c>
      <c r="J1536" s="99">
        <v>200</v>
      </c>
      <c r="K1536" s="99">
        <v>14.4</v>
      </c>
      <c r="L1536" s="99">
        <v>8.5</v>
      </c>
      <c r="M1536" s="99">
        <v>209.5</v>
      </c>
      <c r="N1536" s="99">
        <v>6738</v>
      </c>
      <c r="O1536" s="99">
        <v>48140</v>
      </c>
      <c r="P1536" s="99">
        <f t="shared" si="46"/>
        <v>0</v>
      </c>
      <c r="Q1536" s="99" t="b">
        <f t="shared" ca="1" si="47"/>
        <v>0</v>
      </c>
    </row>
    <row r="1537" spans="1:17" s="103" customFormat="1">
      <c r="A1537" s="95">
        <v>46128.989583333336</v>
      </c>
      <c r="B1537" s="96">
        <v>46128.989583333336</v>
      </c>
      <c r="C1537" s="99">
        <v>24.4</v>
      </c>
      <c r="D1537" s="99">
        <v>84.4</v>
      </c>
      <c r="E1537" s="99">
        <v>13.3</v>
      </c>
      <c r="F1537" s="99">
        <v>9.9</v>
      </c>
      <c r="G1537" s="99">
        <v>488.5</v>
      </c>
      <c r="H1537" s="99">
        <v>14.5</v>
      </c>
      <c r="I1537" s="99">
        <v>9</v>
      </c>
      <c r="J1537" s="99">
        <v>200</v>
      </c>
      <c r="K1537" s="99">
        <v>14.2</v>
      </c>
      <c r="L1537" s="99">
        <v>8.8000000000000007</v>
      </c>
      <c r="M1537" s="99">
        <v>202.6</v>
      </c>
      <c r="N1537" s="99">
        <v>6738</v>
      </c>
      <c r="O1537" s="99">
        <v>48140</v>
      </c>
      <c r="P1537" s="99">
        <f t="shared" si="46"/>
        <v>0</v>
      </c>
      <c r="Q1537" s="99" t="b">
        <f t="shared" ca="1" si="47"/>
        <v>0</v>
      </c>
    </row>
    <row r="1538" spans="1:17" s="103" customFormat="1">
      <c r="A1538" s="95">
        <v>46129</v>
      </c>
      <c r="B1538" s="96">
        <v>46129</v>
      </c>
      <c r="C1538" s="99">
        <v>24.3</v>
      </c>
      <c r="D1538" s="99">
        <v>84.6</v>
      </c>
      <c r="E1538" s="99">
        <v>13</v>
      </c>
      <c r="F1538" s="99">
        <v>10.7</v>
      </c>
      <c r="G1538" s="99">
        <v>488.5</v>
      </c>
      <c r="H1538" s="99">
        <v>14.3</v>
      </c>
      <c r="I1538" s="99">
        <v>10.3</v>
      </c>
      <c r="J1538" s="99">
        <v>199.7</v>
      </c>
      <c r="K1538" s="99">
        <v>14</v>
      </c>
      <c r="L1538" s="99">
        <v>10.3</v>
      </c>
      <c r="M1538" s="99">
        <v>196.1</v>
      </c>
      <c r="N1538" s="99">
        <v>6738</v>
      </c>
      <c r="O1538" s="99">
        <v>48140</v>
      </c>
      <c r="P1538" s="99">
        <f t="shared" ref="P1538:P1601" si="48">(N1538-N1537)+(O1538-O1537)</f>
        <v>0</v>
      </c>
      <c r="Q1538" s="99" t="b">
        <f t="shared" ref="Q1538:Q1601" ca="1" si="49">AND((A1538&gt;=(TODAY()-1)),A1538&lt;=TODAY())</f>
        <v>0</v>
      </c>
    </row>
    <row r="1539" spans="1:17" s="103" customFormat="1">
      <c r="A1539" s="95">
        <v>46129.010416666664</v>
      </c>
      <c r="B1539" s="96">
        <v>46129.010416666664</v>
      </c>
      <c r="C1539" s="99">
        <v>25</v>
      </c>
      <c r="D1539" s="99">
        <v>93.8</v>
      </c>
      <c r="E1539" s="99">
        <v>13.3</v>
      </c>
      <c r="F1539" s="99">
        <v>10.9</v>
      </c>
      <c r="G1539" s="99">
        <v>446.2</v>
      </c>
      <c r="H1539" s="99">
        <v>14.2</v>
      </c>
      <c r="I1539" s="99">
        <v>10.5</v>
      </c>
      <c r="J1539" s="99">
        <v>200</v>
      </c>
      <c r="K1539" s="99">
        <v>14</v>
      </c>
      <c r="L1539" s="99">
        <v>10.4</v>
      </c>
      <c r="M1539" s="99">
        <v>197.9</v>
      </c>
      <c r="N1539" s="99">
        <v>6738</v>
      </c>
      <c r="O1539" s="99">
        <v>48140</v>
      </c>
      <c r="P1539" s="99">
        <f t="shared" si="48"/>
        <v>0</v>
      </c>
      <c r="Q1539" s="99" t="b">
        <f t="shared" ca="1" si="49"/>
        <v>0</v>
      </c>
    </row>
    <row r="1540" spans="1:17" s="103" customFormat="1">
      <c r="A1540" s="95">
        <v>46129.020833333336</v>
      </c>
      <c r="B1540" s="96">
        <v>46129.020833333336</v>
      </c>
      <c r="C1540" s="99">
        <v>25</v>
      </c>
      <c r="D1540" s="99">
        <v>95.2</v>
      </c>
      <c r="E1540" s="99">
        <v>13.3</v>
      </c>
      <c r="F1540" s="99">
        <v>10.9</v>
      </c>
      <c r="G1540" s="99">
        <v>504.7</v>
      </c>
      <c r="H1540" s="99">
        <v>14.6</v>
      </c>
      <c r="I1540" s="99">
        <v>10.6</v>
      </c>
      <c r="J1540" s="99">
        <v>200</v>
      </c>
      <c r="K1540" s="99">
        <v>14.3</v>
      </c>
      <c r="L1540" s="99">
        <v>10.5</v>
      </c>
      <c r="M1540" s="99">
        <v>197.9</v>
      </c>
      <c r="N1540" s="99">
        <v>6738</v>
      </c>
      <c r="O1540" s="99">
        <v>48140</v>
      </c>
      <c r="P1540" s="99">
        <f t="shared" si="48"/>
        <v>0</v>
      </c>
      <c r="Q1540" s="99" t="b">
        <f t="shared" ca="1" si="49"/>
        <v>0</v>
      </c>
    </row>
    <row r="1541" spans="1:17" s="103" customFormat="1">
      <c r="A1541" s="95">
        <v>46129.03125</v>
      </c>
      <c r="B1541" s="96">
        <v>46129.03125</v>
      </c>
      <c r="C1541" s="99">
        <v>25</v>
      </c>
      <c r="D1541" s="99">
        <v>95.8</v>
      </c>
      <c r="E1541" s="99">
        <v>13.5</v>
      </c>
      <c r="F1541" s="99">
        <v>11.1</v>
      </c>
      <c r="G1541" s="99">
        <v>504.7</v>
      </c>
      <c r="H1541" s="99">
        <v>14.6</v>
      </c>
      <c r="I1541" s="99">
        <v>10.7</v>
      </c>
      <c r="J1541" s="99">
        <v>200</v>
      </c>
      <c r="K1541" s="99">
        <v>14.4</v>
      </c>
      <c r="L1541" s="99">
        <v>10.6</v>
      </c>
      <c r="M1541" s="99">
        <v>194.4</v>
      </c>
      <c r="N1541" s="99">
        <v>6738</v>
      </c>
      <c r="O1541" s="99">
        <v>48140</v>
      </c>
      <c r="P1541" s="99">
        <f t="shared" si="48"/>
        <v>0</v>
      </c>
      <c r="Q1541" s="99" t="b">
        <f t="shared" ca="1" si="49"/>
        <v>0</v>
      </c>
    </row>
    <row r="1542" spans="1:17" s="103" customFormat="1">
      <c r="A1542" s="95">
        <v>46129.041666666664</v>
      </c>
      <c r="B1542" s="96">
        <v>46129.041666666664</v>
      </c>
      <c r="C1542" s="99">
        <v>25</v>
      </c>
      <c r="D1542" s="99">
        <v>95.6</v>
      </c>
      <c r="E1542" s="99">
        <v>13.6</v>
      </c>
      <c r="F1542" s="99">
        <v>10.9</v>
      </c>
      <c r="G1542" s="99">
        <v>457.9</v>
      </c>
      <c r="H1542" s="99">
        <v>14.6</v>
      </c>
      <c r="I1542" s="99">
        <v>10.6</v>
      </c>
      <c r="J1542" s="99">
        <v>200</v>
      </c>
      <c r="K1542" s="99">
        <v>14.4</v>
      </c>
      <c r="L1542" s="99">
        <v>10.4</v>
      </c>
      <c r="M1542" s="99">
        <v>194.2</v>
      </c>
      <c r="N1542" s="99">
        <v>6738</v>
      </c>
      <c r="O1542" s="99">
        <v>48140</v>
      </c>
      <c r="P1542" s="99">
        <f t="shared" si="48"/>
        <v>0</v>
      </c>
      <c r="Q1542" s="99" t="b">
        <f t="shared" ca="1" si="49"/>
        <v>0</v>
      </c>
    </row>
    <row r="1543" spans="1:17" s="103" customFormat="1">
      <c r="A1543" s="95">
        <v>46129.052083333336</v>
      </c>
      <c r="B1543" s="96">
        <v>46129.052083333336</v>
      </c>
      <c r="C1543" s="99">
        <v>25</v>
      </c>
      <c r="D1543" s="99">
        <v>95.6</v>
      </c>
      <c r="E1543" s="99">
        <v>13.6</v>
      </c>
      <c r="F1543" s="99">
        <v>10.9</v>
      </c>
      <c r="G1543" s="99">
        <v>435.4</v>
      </c>
      <c r="H1543" s="99">
        <v>14.8</v>
      </c>
      <c r="I1543" s="99">
        <v>10.5</v>
      </c>
      <c r="J1543" s="99">
        <v>197.4</v>
      </c>
      <c r="K1543" s="99">
        <v>14.5</v>
      </c>
      <c r="L1543" s="99">
        <v>10.4</v>
      </c>
      <c r="M1543" s="99">
        <v>195.9</v>
      </c>
      <c r="N1543" s="99">
        <v>6738</v>
      </c>
      <c r="O1543" s="99">
        <v>48140</v>
      </c>
      <c r="P1543" s="99">
        <f t="shared" si="48"/>
        <v>0</v>
      </c>
      <c r="Q1543" s="99" t="b">
        <f t="shared" ca="1" si="49"/>
        <v>0</v>
      </c>
    </row>
    <row r="1544" spans="1:17" s="103" customFormat="1">
      <c r="A1544" s="95">
        <v>46129.0625</v>
      </c>
      <c r="B1544" s="96">
        <v>46129.0625</v>
      </c>
      <c r="C1544" s="99">
        <v>24.9</v>
      </c>
      <c r="D1544" s="99">
        <v>95.6</v>
      </c>
      <c r="E1544" s="99">
        <v>13.5</v>
      </c>
      <c r="F1544" s="99">
        <v>10.9</v>
      </c>
      <c r="G1544" s="99">
        <v>435.4</v>
      </c>
      <c r="H1544" s="99">
        <v>15.1</v>
      </c>
      <c r="I1544" s="99">
        <v>10.5</v>
      </c>
      <c r="J1544" s="99">
        <v>199.4</v>
      </c>
      <c r="K1544" s="99">
        <v>14.8</v>
      </c>
      <c r="L1544" s="99">
        <v>10.4</v>
      </c>
      <c r="M1544" s="99">
        <v>195.3</v>
      </c>
      <c r="N1544" s="99">
        <v>6738</v>
      </c>
      <c r="O1544" s="99">
        <v>48140</v>
      </c>
      <c r="P1544" s="99">
        <f t="shared" si="48"/>
        <v>0</v>
      </c>
      <c r="Q1544" s="99" t="b">
        <f t="shared" ca="1" si="49"/>
        <v>0</v>
      </c>
    </row>
    <row r="1545" spans="1:17" s="103" customFormat="1">
      <c r="A1545" s="95">
        <v>46129.072916666664</v>
      </c>
      <c r="B1545" s="96">
        <v>46129.072916666664</v>
      </c>
      <c r="C1545" s="99">
        <v>24.9</v>
      </c>
      <c r="D1545" s="99">
        <v>96.2</v>
      </c>
      <c r="E1545" s="99">
        <v>13.5</v>
      </c>
      <c r="F1545" s="99">
        <v>10.9</v>
      </c>
      <c r="G1545" s="99">
        <v>465.1</v>
      </c>
      <c r="H1545" s="99">
        <v>14.9</v>
      </c>
      <c r="I1545" s="99">
        <v>10.5</v>
      </c>
      <c r="J1545" s="99">
        <v>199.4</v>
      </c>
      <c r="K1545" s="99">
        <v>14.5</v>
      </c>
      <c r="L1545" s="99">
        <v>10.4</v>
      </c>
      <c r="M1545" s="99">
        <v>192.6</v>
      </c>
      <c r="N1545" s="99">
        <v>6738</v>
      </c>
      <c r="O1545" s="99">
        <v>48140</v>
      </c>
      <c r="P1545" s="99">
        <f t="shared" si="48"/>
        <v>0</v>
      </c>
      <c r="Q1545" s="99" t="b">
        <f t="shared" ca="1" si="49"/>
        <v>0</v>
      </c>
    </row>
    <row r="1546" spans="1:17" s="103" customFormat="1">
      <c r="A1546" s="95">
        <v>46129.083333333336</v>
      </c>
      <c r="B1546" s="96">
        <v>46129.083333333336</v>
      </c>
      <c r="C1546" s="99">
        <v>24.8</v>
      </c>
      <c r="D1546" s="99">
        <v>95.9</v>
      </c>
      <c r="E1546" s="99">
        <v>13.5</v>
      </c>
      <c r="F1546" s="99">
        <v>10.9</v>
      </c>
      <c r="G1546" s="99">
        <v>465.1</v>
      </c>
      <c r="H1546" s="99">
        <v>14.9</v>
      </c>
      <c r="I1546" s="99">
        <v>10.5</v>
      </c>
      <c r="J1546" s="99">
        <v>197.4</v>
      </c>
      <c r="K1546" s="99">
        <v>14.6</v>
      </c>
      <c r="L1546" s="99">
        <v>10.4</v>
      </c>
      <c r="M1546" s="99">
        <v>193</v>
      </c>
      <c r="N1546" s="99">
        <v>6738</v>
      </c>
      <c r="O1546" s="99">
        <v>48140</v>
      </c>
      <c r="P1546" s="99">
        <f t="shared" si="48"/>
        <v>0</v>
      </c>
      <c r="Q1546" s="99" t="b">
        <f t="shared" ca="1" si="49"/>
        <v>0</v>
      </c>
    </row>
    <row r="1547" spans="1:17" s="103" customFormat="1">
      <c r="A1547" s="95">
        <v>46129.09375</v>
      </c>
      <c r="B1547" s="96">
        <v>46129.09375</v>
      </c>
      <c r="C1547" s="99">
        <v>24.8</v>
      </c>
      <c r="D1547" s="99">
        <v>95.8</v>
      </c>
      <c r="E1547" s="99">
        <v>13.6</v>
      </c>
      <c r="F1547" s="99">
        <v>10.9</v>
      </c>
      <c r="G1547" s="99">
        <v>455.2</v>
      </c>
      <c r="H1547" s="99">
        <v>15</v>
      </c>
      <c r="I1547" s="99">
        <v>10.3</v>
      </c>
      <c r="J1547" s="99">
        <v>200</v>
      </c>
      <c r="K1547" s="99">
        <v>14.7</v>
      </c>
      <c r="L1547" s="99">
        <v>10.3</v>
      </c>
      <c r="M1547" s="99">
        <v>199.3</v>
      </c>
      <c r="N1547" s="99">
        <v>6738</v>
      </c>
      <c r="O1547" s="99">
        <v>48140</v>
      </c>
      <c r="P1547" s="99">
        <f t="shared" si="48"/>
        <v>0</v>
      </c>
      <c r="Q1547" s="99" t="b">
        <f t="shared" ca="1" si="49"/>
        <v>0</v>
      </c>
    </row>
    <row r="1548" spans="1:17" s="103" customFormat="1">
      <c r="A1548" s="95">
        <v>46129.104166666664</v>
      </c>
      <c r="B1548" s="96">
        <v>46129.104166666664</v>
      </c>
      <c r="C1548" s="99">
        <v>24.8</v>
      </c>
      <c r="D1548" s="99">
        <v>96.1</v>
      </c>
      <c r="E1548" s="99">
        <v>13.6</v>
      </c>
      <c r="F1548" s="99">
        <v>10.9</v>
      </c>
      <c r="G1548" s="99">
        <v>490.3</v>
      </c>
      <c r="H1548" s="99">
        <v>14.7</v>
      </c>
      <c r="I1548" s="99">
        <v>10.4</v>
      </c>
      <c r="J1548" s="99">
        <v>200</v>
      </c>
      <c r="K1548" s="99">
        <v>14.4</v>
      </c>
      <c r="L1548" s="99">
        <v>10.4</v>
      </c>
      <c r="M1548" s="99">
        <v>200.5</v>
      </c>
      <c r="N1548" s="99">
        <v>6738</v>
      </c>
      <c r="O1548" s="99">
        <v>48140</v>
      </c>
      <c r="P1548" s="99">
        <f t="shared" si="48"/>
        <v>0</v>
      </c>
      <c r="Q1548" s="99" t="b">
        <f t="shared" ca="1" si="49"/>
        <v>0</v>
      </c>
    </row>
    <row r="1549" spans="1:17" s="103" customFormat="1">
      <c r="A1549" s="95">
        <v>46129.114583333336</v>
      </c>
      <c r="B1549" s="96">
        <v>46129.114583333336</v>
      </c>
      <c r="C1549" s="99">
        <v>24.7</v>
      </c>
      <c r="D1549" s="99">
        <v>95.9</v>
      </c>
      <c r="E1549" s="99">
        <v>13.6</v>
      </c>
      <c r="F1549" s="99">
        <v>11</v>
      </c>
      <c r="G1549" s="99">
        <v>490.3</v>
      </c>
      <c r="H1549" s="99">
        <v>14.8</v>
      </c>
      <c r="I1549" s="99">
        <v>10.4</v>
      </c>
      <c r="J1549" s="99">
        <v>200</v>
      </c>
      <c r="K1549" s="99">
        <v>14.5</v>
      </c>
      <c r="L1549" s="99">
        <v>10.3</v>
      </c>
      <c r="M1549" s="99">
        <v>196.3</v>
      </c>
      <c r="N1549" s="99">
        <v>6738</v>
      </c>
      <c r="O1549" s="99">
        <v>48140</v>
      </c>
      <c r="P1549" s="99">
        <f t="shared" si="48"/>
        <v>0</v>
      </c>
      <c r="Q1549" s="99" t="b">
        <f t="shared" ca="1" si="49"/>
        <v>0</v>
      </c>
    </row>
    <row r="1550" spans="1:17" s="103" customFormat="1">
      <c r="A1550" s="95">
        <v>46129.125</v>
      </c>
      <c r="B1550" s="96">
        <v>46129.125</v>
      </c>
      <c r="C1550" s="99">
        <v>24.6</v>
      </c>
      <c r="D1550" s="99">
        <v>96.1</v>
      </c>
      <c r="E1550" s="99">
        <v>13.6</v>
      </c>
      <c r="F1550" s="99">
        <v>10.9</v>
      </c>
      <c r="G1550" s="99">
        <v>496.6</v>
      </c>
      <c r="H1550" s="99">
        <v>14.8</v>
      </c>
      <c r="I1550" s="99">
        <v>10.4</v>
      </c>
      <c r="J1550" s="99">
        <v>200</v>
      </c>
      <c r="K1550" s="99">
        <v>14.4</v>
      </c>
      <c r="L1550" s="99">
        <v>10.3</v>
      </c>
      <c r="M1550" s="99">
        <v>198.7</v>
      </c>
      <c r="N1550" s="99">
        <v>6738</v>
      </c>
      <c r="O1550" s="99">
        <v>48140</v>
      </c>
      <c r="P1550" s="99">
        <f t="shared" si="48"/>
        <v>0</v>
      </c>
      <c r="Q1550" s="99" t="b">
        <f t="shared" ca="1" si="49"/>
        <v>0</v>
      </c>
    </row>
    <row r="1551" spans="1:17" s="103" customFormat="1">
      <c r="A1551" s="95">
        <v>46129.135416666664</v>
      </c>
      <c r="B1551" s="96">
        <v>46129.135416666664</v>
      </c>
      <c r="C1551" s="99">
        <v>24.6</v>
      </c>
      <c r="D1551" s="99">
        <v>96.1</v>
      </c>
      <c r="E1551" s="99">
        <v>13.6</v>
      </c>
      <c r="F1551" s="99">
        <v>10.9</v>
      </c>
      <c r="G1551" s="99">
        <v>483.1</v>
      </c>
      <c r="H1551" s="99">
        <v>14.7</v>
      </c>
      <c r="I1551" s="99">
        <v>10.4</v>
      </c>
      <c r="J1551" s="99">
        <v>200</v>
      </c>
      <c r="K1551" s="99">
        <v>14.4</v>
      </c>
      <c r="L1551" s="99">
        <v>10.3</v>
      </c>
      <c r="M1551" s="99">
        <v>194.6</v>
      </c>
      <c r="N1551" s="99">
        <v>6738</v>
      </c>
      <c r="O1551" s="99">
        <v>48140</v>
      </c>
      <c r="P1551" s="99">
        <f t="shared" si="48"/>
        <v>0</v>
      </c>
      <c r="Q1551" s="99" t="b">
        <f t="shared" ca="1" si="49"/>
        <v>0</v>
      </c>
    </row>
    <row r="1552" spans="1:17" s="103" customFormat="1">
      <c r="A1552" s="95">
        <v>46129.145833333336</v>
      </c>
      <c r="B1552" s="96">
        <v>46129.145833333336</v>
      </c>
      <c r="C1552" s="99">
        <v>24.5</v>
      </c>
      <c r="D1552" s="99">
        <v>96.4</v>
      </c>
      <c r="E1552" s="99">
        <v>13.6</v>
      </c>
      <c r="F1552" s="99">
        <v>10.9</v>
      </c>
      <c r="G1552" s="99">
        <v>483.1</v>
      </c>
      <c r="H1552" s="99">
        <v>14.7</v>
      </c>
      <c r="I1552" s="99">
        <v>10.4</v>
      </c>
      <c r="J1552" s="99">
        <v>200</v>
      </c>
      <c r="K1552" s="99">
        <v>14.3</v>
      </c>
      <c r="L1552" s="99">
        <v>10.3</v>
      </c>
      <c r="M1552" s="99">
        <v>195.5</v>
      </c>
      <c r="N1552" s="99">
        <v>6738</v>
      </c>
      <c r="O1552" s="99">
        <v>48140</v>
      </c>
      <c r="P1552" s="99">
        <f t="shared" si="48"/>
        <v>0</v>
      </c>
      <c r="Q1552" s="99" t="b">
        <f t="shared" ca="1" si="49"/>
        <v>0</v>
      </c>
    </row>
    <row r="1553" spans="1:17" s="103" customFormat="1">
      <c r="A1553" s="95">
        <v>46129.15625</v>
      </c>
      <c r="B1553" s="96">
        <v>46129.15625</v>
      </c>
      <c r="C1553" s="99">
        <v>24.5</v>
      </c>
      <c r="D1553" s="99">
        <v>96.4</v>
      </c>
      <c r="E1553" s="99">
        <v>13.6</v>
      </c>
      <c r="F1553" s="99">
        <v>10.9</v>
      </c>
      <c r="G1553" s="99">
        <v>432.7</v>
      </c>
      <c r="H1553" s="99">
        <v>14.7</v>
      </c>
      <c r="I1553" s="99">
        <v>10.4</v>
      </c>
      <c r="J1553" s="99">
        <v>200</v>
      </c>
      <c r="K1553" s="99">
        <v>14.4</v>
      </c>
      <c r="L1553" s="99">
        <v>10.3</v>
      </c>
      <c r="M1553" s="99">
        <v>197.3</v>
      </c>
      <c r="N1553" s="99">
        <v>6738</v>
      </c>
      <c r="O1553" s="99">
        <v>48140</v>
      </c>
      <c r="P1553" s="99">
        <f t="shared" si="48"/>
        <v>0</v>
      </c>
      <c r="Q1553" s="99" t="b">
        <f t="shared" ca="1" si="49"/>
        <v>0</v>
      </c>
    </row>
    <row r="1554" spans="1:17" s="103" customFormat="1">
      <c r="A1554" s="95">
        <v>46129.166666666664</v>
      </c>
      <c r="B1554" s="96">
        <v>46129.166666666664</v>
      </c>
      <c r="C1554" s="99">
        <v>24.5</v>
      </c>
      <c r="D1554" s="99">
        <v>96.5</v>
      </c>
      <c r="E1554" s="99">
        <v>13.6</v>
      </c>
      <c r="F1554" s="99">
        <v>10.9</v>
      </c>
      <c r="G1554" s="99">
        <v>432.7</v>
      </c>
      <c r="H1554" s="99">
        <v>14.7</v>
      </c>
      <c r="I1554" s="99">
        <v>10.4</v>
      </c>
      <c r="J1554" s="99">
        <v>200</v>
      </c>
      <c r="K1554" s="99">
        <v>14.4</v>
      </c>
      <c r="L1554" s="99">
        <v>10.3</v>
      </c>
      <c r="M1554" s="99">
        <v>195.3</v>
      </c>
      <c r="N1554" s="99">
        <v>6738</v>
      </c>
      <c r="O1554" s="99">
        <v>48140</v>
      </c>
      <c r="P1554" s="99">
        <f t="shared" si="48"/>
        <v>0</v>
      </c>
      <c r="Q1554" s="99" t="b">
        <f t="shared" ca="1" si="49"/>
        <v>0</v>
      </c>
    </row>
    <row r="1555" spans="1:17" s="103" customFormat="1">
      <c r="A1555" s="95">
        <v>46129.177083333336</v>
      </c>
      <c r="B1555" s="96">
        <v>46129.177083333336</v>
      </c>
      <c r="C1555" s="99">
        <v>24.5</v>
      </c>
      <c r="D1555" s="99">
        <v>96.8</v>
      </c>
      <c r="E1555" s="99">
        <v>13.6</v>
      </c>
      <c r="F1555" s="99">
        <v>10.9</v>
      </c>
      <c r="G1555" s="99">
        <v>483.1</v>
      </c>
      <c r="H1555" s="99">
        <v>14.6</v>
      </c>
      <c r="I1555" s="99">
        <v>10.4</v>
      </c>
      <c r="J1555" s="99">
        <v>199.4</v>
      </c>
      <c r="K1555" s="99">
        <v>14.3</v>
      </c>
      <c r="L1555" s="99">
        <v>10.3</v>
      </c>
      <c r="M1555" s="99">
        <v>194.9</v>
      </c>
      <c r="N1555" s="99">
        <v>6738</v>
      </c>
      <c r="O1555" s="99">
        <v>48140</v>
      </c>
      <c r="P1555" s="99">
        <f t="shared" si="48"/>
        <v>0</v>
      </c>
      <c r="Q1555" s="99" t="b">
        <f t="shared" ca="1" si="49"/>
        <v>0</v>
      </c>
    </row>
    <row r="1556" spans="1:17" s="103" customFormat="1">
      <c r="A1556" s="95">
        <v>46129.1875</v>
      </c>
      <c r="B1556" s="96">
        <v>46129.1875</v>
      </c>
      <c r="C1556" s="99">
        <v>24.5</v>
      </c>
      <c r="D1556" s="99">
        <v>97.2</v>
      </c>
      <c r="E1556" s="99">
        <v>13.6</v>
      </c>
      <c r="F1556" s="99">
        <v>10.9</v>
      </c>
      <c r="G1556" s="99">
        <v>484</v>
      </c>
      <c r="H1556" s="99">
        <v>14.7</v>
      </c>
      <c r="I1556" s="99">
        <v>10.4</v>
      </c>
      <c r="J1556" s="99">
        <v>196.5</v>
      </c>
      <c r="K1556" s="99">
        <v>14.4</v>
      </c>
      <c r="L1556" s="99">
        <v>10.3</v>
      </c>
      <c r="M1556" s="99">
        <v>193</v>
      </c>
      <c r="N1556" s="99">
        <v>6738</v>
      </c>
      <c r="O1556" s="99">
        <v>48140</v>
      </c>
      <c r="P1556" s="99">
        <f t="shared" si="48"/>
        <v>0</v>
      </c>
      <c r="Q1556" s="99" t="b">
        <f t="shared" ca="1" si="49"/>
        <v>0</v>
      </c>
    </row>
    <row r="1557" spans="1:17" s="103" customFormat="1">
      <c r="A1557" s="95">
        <v>46129.197916666664</v>
      </c>
      <c r="B1557" s="96">
        <v>46129.197916666664</v>
      </c>
      <c r="C1557" s="99">
        <v>24.4</v>
      </c>
      <c r="D1557" s="99">
        <v>97.4</v>
      </c>
      <c r="E1557" s="99">
        <v>13.6</v>
      </c>
      <c r="F1557" s="99">
        <v>10.9</v>
      </c>
      <c r="G1557" s="99">
        <v>484</v>
      </c>
      <c r="H1557" s="99">
        <v>14.7</v>
      </c>
      <c r="I1557" s="99">
        <v>10.4</v>
      </c>
      <c r="J1557" s="99">
        <v>200</v>
      </c>
      <c r="K1557" s="99">
        <v>14.4</v>
      </c>
      <c r="L1557" s="99">
        <v>10.3</v>
      </c>
      <c r="M1557" s="99">
        <v>197.3</v>
      </c>
      <c r="N1557" s="99">
        <v>6738</v>
      </c>
      <c r="O1557" s="99">
        <v>48140</v>
      </c>
      <c r="P1557" s="99">
        <f t="shared" si="48"/>
        <v>0</v>
      </c>
      <c r="Q1557" s="99" t="b">
        <f t="shared" ca="1" si="49"/>
        <v>0</v>
      </c>
    </row>
    <row r="1558" spans="1:17" s="103" customFormat="1">
      <c r="A1558" s="95">
        <v>46129.208333333336</v>
      </c>
      <c r="B1558" s="96">
        <v>46129.208333333336</v>
      </c>
      <c r="C1558" s="99">
        <v>24.4</v>
      </c>
      <c r="D1558" s="99">
        <v>97.4</v>
      </c>
      <c r="E1558" s="99">
        <v>13.5</v>
      </c>
      <c r="F1558" s="99">
        <v>10.9</v>
      </c>
      <c r="G1558" s="99">
        <v>469.6</v>
      </c>
      <c r="H1558" s="99">
        <v>14.5</v>
      </c>
      <c r="I1558" s="99">
        <v>10.4</v>
      </c>
      <c r="J1558" s="99">
        <v>200</v>
      </c>
      <c r="K1558" s="99">
        <v>14.3</v>
      </c>
      <c r="L1558" s="99">
        <v>10.3</v>
      </c>
      <c r="M1558" s="99">
        <v>201.6</v>
      </c>
      <c r="N1558" s="99">
        <v>6738</v>
      </c>
      <c r="O1558" s="99">
        <v>48140</v>
      </c>
      <c r="P1558" s="99">
        <f t="shared" si="48"/>
        <v>0</v>
      </c>
      <c r="Q1558" s="99" t="b">
        <f t="shared" ca="1" si="49"/>
        <v>0</v>
      </c>
    </row>
    <row r="1559" spans="1:17" s="103" customFormat="1">
      <c r="A1559" s="95">
        <v>46129.21875</v>
      </c>
      <c r="B1559" s="96">
        <v>46129.21875</v>
      </c>
      <c r="C1559" s="99">
        <v>24.4</v>
      </c>
      <c r="D1559" s="99">
        <v>97.4</v>
      </c>
      <c r="E1559" s="99">
        <v>13.5</v>
      </c>
      <c r="F1559" s="99">
        <v>10.9</v>
      </c>
      <c r="G1559" s="99">
        <v>496.6</v>
      </c>
      <c r="H1559" s="99">
        <v>14.7</v>
      </c>
      <c r="I1559" s="99">
        <v>10.3</v>
      </c>
      <c r="J1559" s="99">
        <v>200</v>
      </c>
      <c r="K1559" s="99">
        <v>14.4</v>
      </c>
      <c r="L1559" s="99">
        <v>10.199999999999999</v>
      </c>
      <c r="M1559" s="99">
        <v>199.7</v>
      </c>
      <c r="N1559" s="99">
        <v>6738</v>
      </c>
      <c r="O1559" s="99">
        <v>48140</v>
      </c>
      <c r="P1559" s="99">
        <f t="shared" si="48"/>
        <v>0</v>
      </c>
      <c r="Q1559" s="99" t="b">
        <f t="shared" ca="1" si="49"/>
        <v>0</v>
      </c>
    </row>
    <row r="1560" spans="1:17" s="103" customFormat="1">
      <c r="A1560" s="95">
        <v>46129.229166666664</v>
      </c>
      <c r="B1560" s="96">
        <v>46129.229166666664</v>
      </c>
      <c r="C1560" s="99">
        <v>24.3</v>
      </c>
      <c r="D1560" s="99">
        <v>97.8</v>
      </c>
      <c r="E1560" s="99">
        <v>13.5</v>
      </c>
      <c r="F1560" s="99">
        <v>10.9</v>
      </c>
      <c r="G1560" s="99">
        <v>496.6</v>
      </c>
      <c r="H1560" s="99">
        <v>14.7</v>
      </c>
      <c r="I1560" s="99">
        <v>10.3</v>
      </c>
      <c r="J1560" s="99">
        <v>200</v>
      </c>
      <c r="K1560" s="99">
        <v>14.5</v>
      </c>
      <c r="L1560" s="99">
        <v>10.199999999999999</v>
      </c>
      <c r="M1560" s="99">
        <v>205.8</v>
      </c>
      <c r="N1560" s="99">
        <v>6738</v>
      </c>
      <c r="O1560" s="99">
        <v>48140</v>
      </c>
      <c r="P1560" s="99">
        <f t="shared" si="48"/>
        <v>0</v>
      </c>
      <c r="Q1560" s="99" t="b">
        <f t="shared" ca="1" si="49"/>
        <v>0</v>
      </c>
    </row>
    <row r="1561" spans="1:17" s="103" customFormat="1">
      <c r="A1561" s="95">
        <v>46129.239583333336</v>
      </c>
      <c r="B1561" s="96">
        <v>46129.239583333336</v>
      </c>
      <c r="C1561" s="99">
        <v>24.3</v>
      </c>
      <c r="D1561" s="99">
        <v>97.8</v>
      </c>
      <c r="E1561" s="99">
        <v>13.5</v>
      </c>
      <c r="F1561" s="99">
        <v>10.9</v>
      </c>
      <c r="G1561" s="99">
        <v>502.9</v>
      </c>
      <c r="H1561" s="99">
        <v>15</v>
      </c>
      <c r="I1561" s="99">
        <v>10.3</v>
      </c>
      <c r="J1561" s="99">
        <v>200</v>
      </c>
      <c r="K1561" s="99">
        <v>14.7</v>
      </c>
      <c r="L1561" s="99">
        <v>10.3</v>
      </c>
      <c r="M1561" s="99">
        <v>205.2</v>
      </c>
      <c r="N1561" s="99">
        <v>6738</v>
      </c>
      <c r="O1561" s="99">
        <v>48140</v>
      </c>
      <c r="P1561" s="99">
        <f t="shared" si="48"/>
        <v>0</v>
      </c>
      <c r="Q1561" s="99" t="b">
        <f t="shared" ca="1" si="49"/>
        <v>0</v>
      </c>
    </row>
    <row r="1562" spans="1:17" s="103" customFormat="1">
      <c r="A1562" s="95">
        <v>46129.25</v>
      </c>
      <c r="B1562" s="96">
        <v>46129.25</v>
      </c>
      <c r="C1562" s="99">
        <v>24.3</v>
      </c>
      <c r="D1562" s="99">
        <v>98.7</v>
      </c>
      <c r="E1562" s="99">
        <v>13.6</v>
      </c>
      <c r="F1562" s="99">
        <v>10.9</v>
      </c>
      <c r="G1562" s="99">
        <v>502.9</v>
      </c>
      <c r="H1562" s="99">
        <v>15</v>
      </c>
      <c r="I1562" s="99">
        <v>10.6</v>
      </c>
      <c r="J1562" s="99">
        <v>200</v>
      </c>
      <c r="K1562" s="99">
        <v>15</v>
      </c>
      <c r="L1562" s="99">
        <v>10.5</v>
      </c>
      <c r="M1562" s="99">
        <v>212.8</v>
      </c>
      <c r="N1562" s="99">
        <v>6738</v>
      </c>
      <c r="O1562" s="99">
        <v>48140</v>
      </c>
      <c r="P1562" s="99">
        <f t="shared" si="48"/>
        <v>0</v>
      </c>
      <c r="Q1562" s="99" t="b">
        <f t="shared" ca="1" si="49"/>
        <v>0</v>
      </c>
    </row>
    <row r="1563" spans="1:17" s="103" customFormat="1">
      <c r="A1563" s="95">
        <v>46129.260416666664</v>
      </c>
      <c r="B1563" s="96">
        <v>46129.260416666664</v>
      </c>
      <c r="C1563" s="99">
        <v>24.2</v>
      </c>
      <c r="D1563" s="99">
        <v>98.7</v>
      </c>
      <c r="E1563" s="99">
        <v>14.1</v>
      </c>
      <c r="F1563" s="99">
        <v>11.2</v>
      </c>
      <c r="G1563" s="99">
        <v>449.8</v>
      </c>
      <c r="H1563" s="99">
        <v>15.2</v>
      </c>
      <c r="I1563" s="99">
        <v>10.7</v>
      </c>
      <c r="J1563" s="99">
        <v>200</v>
      </c>
      <c r="K1563" s="99">
        <v>15</v>
      </c>
      <c r="L1563" s="99">
        <v>10.6</v>
      </c>
      <c r="M1563" s="99">
        <v>211.1</v>
      </c>
      <c r="N1563" s="99">
        <v>6738.5</v>
      </c>
      <c r="O1563" s="99">
        <v>48140</v>
      </c>
      <c r="P1563" s="99">
        <f t="shared" si="48"/>
        <v>0.5</v>
      </c>
      <c r="Q1563" s="99" t="b">
        <f t="shared" ca="1" si="49"/>
        <v>0</v>
      </c>
    </row>
    <row r="1564" spans="1:17" s="103" customFormat="1">
      <c r="A1564" s="95">
        <v>46129.270833333336</v>
      </c>
      <c r="B1564" s="96">
        <v>46129.270833333336</v>
      </c>
      <c r="C1564" s="99">
        <v>24.2</v>
      </c>
      <c r="D1564" s="99">
        <v>98.7</v>
      </c>
      <c r="E1564" s="99">
        <v>14.1</v>
      </c>
      <c r="F1564" s="99">
        <v>11.2</v>
      </c>
      <c r="G1564" s="99">
        <v>459.7</v>
      </c>
      <c r="H1564" s="99">
        <v>15.7</v>
      </c>
      <c r="I1564" s="99">
        <v>10.8</v>
      </c>
      <c r="J1564" s="99">
        <v>200</v>
      </c>
      <c r="K1564" s="99">
        <v>15.4</v>
      </c>
      <c r="L1564" s="99">
        <v>10.7</v>
      </c>
      <c r="M1564" s="99">
        <v>206.4</v>
      </c>
      <c r="N1564" s="99">
        <v>6739</v>
      </c>
      <c r="O1564" s="99">
        <v>48140</v>
      </c>
      <c r="P1564" s="99">
        <f t="shared" si="48"/>
        <v>0.5</v>
      </c>
      <c r="Q1564" s="99" t="b">
        <f t="shared" ca="1" si="49"/>
        <v>0</v>
      </c>
    </row>
    <row r="1565" spans="1:17" s="103" customFormat="1">
      <c r="A1565" s="95">
        <v>46129.28125</v>
      </c>
      <c r="B1565" s="96">
        <v>46129.28125</v>
      </c>
      <c r="C1565" s="99">
        <v>24.3</v>
      </c>
      <c r="D1565" s="99">
        <v>99</v>
      </c>
      <c r="E1565" s="99">
        <v>14.3</v>
      </c>
      <c r="F1565" s="99">
        <v>11.4</v>
      </c>
      <c r="G1565" s="99">
        <v>459.7</v>
      </c>
      <c r="H1565" s="99">
        <v>15.8</v>
      </c>
      <c r="I1565" s="99">
        <v>10.4</v>
      </c>
      <c r="J1565" s="99">
        <v>200</v>
      </c>
      <c r="K1565" s="99">
        <v>15.5</v>
      </c>
      <c r="L1565" s="99">
        <v>10.8</v>
      </c>
      <c r="M1565" s="99">
        <v>209.7</v>
      </c>
      <c r="N1565" s="99">
        <v>6739.5</v>
      </c>
      <c r="O1565" s="99">
        <v>48140</v>
      </c>
      <c r="P1565" s="99">
        <f t="shared" si="48"/>
        <v>0.5</v>
      </c>
      <c r="Q1565" s="99" t="b">
        <f t="shared" ca="1" si="49"/>
        <v>0</v>
      </c>
    </row>
    <row r="1566" spans="1:17" s="103" customFormat="1">
      <c r="A1566" s="95">
        <v>46129.291666666664</v>
      </c>
      <c r="B1566" s="96">
        <v>46129.291666666664</v>
      </c>
      <c r="C1566" s="99">
        <v>24.5</v>
      </c>
      <c r="D1566" s="99">
        <v>99.4</v>
      </c>
      <c r="E1566" s="99">
        <v>14.4</v>
      </c>
      <c r="F1566" s="99">
        <v>10.5</v>
      </c>
      <c r="G1566" s="99">
        <v>486.7</v>
      </c>
      <c r="H1566" s="99">
        <v>15.7</v>
      </c>
      <c r="I1566" s="99">
        <v>9.8000000000000007</v>
      </c>
      <c r="J1566" s="99">
        <v>200</v>
      </c>
      <c r="K1566" s="99">
        <v>15.6</v>
      </c>
      <c r="L1566" s="99">
        <v>9.8000000000000007</v>
      </c>
      <c r="M1566" s="99">
        <v>211.9</v>
      </c>
      <c r="N1566" s="99">
        <v>6740</v>
      </c>
      <c r="O1566" s="99">
        <v>48140</v>
      </c>
      <c r="P1566" s="99">
        <f t="shared" si="48"/>
        <v>0.5</v>
      </c>
      <c r="Q1566" s="99" t="b">
        <f t="shared" ca="1" si="49"/>
        <v>0</v>
      </c>
    </row>
    <row r="1567" spans="1:17" s="103" customFormat="1">
      <c r="A1567" s="95">
        <v>46129.302083333336</v>
      </c>
      <c r="B1567" s="96">
        <v>46129.302083333336</v>
      </c>
      <c r="C1567" s="99">
        <v>18.7</v>
      </c>
      <c r="D1567" s="99">
        <v>78.099999999999994</v>
      </c>
      <c r="E1567" s="99">
        <v>14.4</v>
      </c>
      <c r="F1567" s="99">
        <v>10.5</v>
      </c>
      <c r="G1567" s="99">
        <v>486.7</v>
      </c>
      <c r="H1567" s="99">
        <v>15.9</v>
      </c>
      <c r="I1567" s="99">
        <v>9.6</v>
      </c>
      <c r="J1567" s="99">
        <v>200</v>
      </c>
      <c r="K1567" s="99">
        <v>15.8</v>
      </c>
      <c r="L1567" s="99">
        <v>9.5</v>
      </c>
      <c r="M1567" s="99">
        <v>219.5</v>
      </c>
      <c r="N1567" s="99">
        <v>6753.5</v>
      </c>
      <c r="O1567" s="99">
        <v>48151</v>
      </c>
      <c r="P1567" s="99">
        <f t="shared" si="48"/>
        <v>24.5</v>
      </c>
      <c r="Q1567" s="99" t="b">
        <f t="shared" ca="1" si="49"/>
        <v>0</v>
      </c>
    </row>
    <row r="1568" spans="1:17" s="103" customFormat="1">
      <c r="A1568" s="95">
        <v>46129.3125</v>
      </c>
      <c r="B1568" s="96">
        <v>46129.3125</v>
      </c>
      <c r="C1568" s="99">
        <v>17.8</v>
      </c>
      <c r="D1568" s="99">
        <v>75.3</v>
      </c>
      <c r="E1568" s="99">
        <v>14.2</v>
      </c>
      <c r="F1568" s="99">
        <v>10.4</v>
      </c>
      <c r="G1568" s="99">
        <v>478.6</v>
      </c>
      <c r="H1568" s="99">
        <v>15.1</v>
      </c>
      <c r="I1568" s="99">
        <v>9.6</v>
      </c>
      <c r="J1568" s="99">
        <v>200</v>
      </c>
      <c r="K1568" s="99">
        <v>15.8</v>
      </c>
      <c r="L1568" s="99">
        <v>9.6999999999999993</v>
      </c>
      <c r="M1568" s="99">
        <v>253.4</v>
      </c>
      <c r="N1568" s="99">
        <v>6767</v>
      </c>
      <c r="O1568" s="99">
        <v>48162</v>
      </c>
      <c r="P1568" s="99">
        <f t="shared" si="48"/>
        <v>24.5</v>
      </c>
      <c r="Q1568" s="99" t="b">
        <f t="shared" ca="1" si="49"/>
        <v>0</v>
      </c>
    </row>
    <row r="1569" spans="1:17" s="103" customFormat="1">
      <c r="A1569" s="95">
        <v>46129.322916666664</v>
      </c>
      <c r="B1569" s="96">
        <v>46129.322916666664</v>
      </c>
      <c r="C1569" s="99">
        <v>16.899999999999999</v>
      </c>
      <c r="D1569" s="99">
        <v>75.599999999999994</v>
      </c>
      <c r="E1569" s="99">
        <v>14.2</v>
      </c>
      <c r="F1569" s="99">
        <v>10.4</v>
      </c>
      <c r="G1569" s="99">
        <v>432.7</v>
      </c>
      <c r="H1569" s="99">
        <v>16.100000000000001</v>
      </c>
      <c r="I1569" s="99">
        <v>9.6</v>
      </c>
      <c r="J1569" s="99">
        <v>200</v>
      </c>
      <c r="K1569" s="99">
        <v>15.8</v>
      </c>
      <c r="L1569" s="99">
        <v>9.5</v>
      </c>
      <c r="M1569" s="99">
        <v>252.4</v>
      </c>
      <c r="N1569" s="99">
        <v>6780.5</v>
      </c>
      <c r="O1569" s="99">
        <v>48173</v>
      </c>
      <c r="P1569" s="99">
        <f t="shared" si="48"/>
        <v>24.5</v>
      </c>
      <c r="Q1569" s="99" t="b">
        <f t="shared" ca="1" si="49"/>
        <v>0</v>
      </c>
    </row>
    <row r="1570" spans="1:17" s="103" customFormat="1">
      <c r="A1570" s="95">
        <v>46129.333333333336</v>
      </c>
      <c r="B1570" s="96">
        <v>46129.333333333336</v>
      </c>
      <c r="C1570" s="99">
        <v>16.600000000000001</v>
      </c>
      <c r="D1570" s="99">
        <v>77.2</v>
      </c>
      <c r="E1570" s="99">
        <v>14.6</v>
      </c>
      <c r="F1570" s="99">
        <v>10.5</v>
      </c>
      <c r="G1570" s="99">
        <v>432.7</v>
      </c>
      <c r="H1570" s="99">
        <v>15.7</v>
      </c>
      <c r="I1570" s="99">
        <v>9.4</v>
      </c>
      <c r="J1570" s="99">
        <v>197.1</v>
      </c>
      <c r="K1570" s="99">
        <v>15.4</v>
      </c>
      <c r="L1570" s="99">
        <v>9.1</v>
      </c>
      <c r="M1570" s="99">
        <v>244.7</v>
      </c>
      <c r="N1570" s="99">
        <v>6794</v>
      </c>
      <c r="O1570" s="99">
        <v>48184</v>
      </c>
      <c r="P1570" s="99">
        <f t="shared" si="48"/>
        <v>24.5</v>
      </c>
      <c r="Q1570" s="99" t="b">
        <f t="shared" ca="1" si="49"/>
        <v>0</v>
      </c>
    </row>
    <row r="1571" spans="1:17" s="103" customFormat="1">
      <c r="A1571" s="95">
        <v>46129.34375</v>
      </c>
      <c r="B1571" s="96">
        <v>46129.34375</v>
      </c>
      <c r="C1571" s="99">
        <v>24.9</v>
      </c>
      <c r="D1571" s="99">
        <v>100</v>
      </c>
      <c r="E1571" s="99">
        <v>14.2</v>
      </c>
      <c r="F1571" s="99">
        <v>9.1</v>
      </c>
      <c r="G1571" s="99">
        <v>452.5</v>
      </c>
      <c r="H1571" s="99">
        <v>14.7</v>
      </c>
      <c r="I1571" s="99">
        <v>9</v>
      </c>
      <c r="J1571" s="99">
        <v>198.3</v>
      </c>
      <c r="K1571" s="99">
        <v>15.1</v>
      </c>
      <c r="L1571" s="99">
        <v>8.6999999999999993</v>
      </c>
      <c r="M1571" s="99">
        <v>241.8</v>
      </c>
      <c r="N1571" s="99">
        <v>6820.2</v>
      </c>
      <c r="O1571" s="99">
        <v>48202.5</v>
      </c>
      <c r="P1571" s="99">
        <f t="shared" si="48"/>
        <v>44.699999999999818</v>
      </c>
      <c r="Q1571" s="99" t="b">
        <f t="shared" ca="1" si="49"/>
        <v>0</v>
      </c>
    </row>
    <row r="1572" spans="1:17" s="103" customFormat="1">
      <c r="A1572" s="95">
        <v>46129.354166666664</v>
      </c>
      <c r="B1572" s="96">
        <v>46129.354166666664</v>
      </c>
      <c r="C1572" s="99">
        <v>25</v>
      </c>
      <c r="D1572" s="99">
        <v>97.5</v>
      </c>
      <c r="E1572" s="99">
        <v>14.2</v>
      </c>
      <c r="F1572" s="99">
        <v>9.1</v>
      </c>
      <c r="G1572" s="99">
        <v>528.1</v>
      </c>
      <c r="H1572" s="99">
        <v>15.4</v>
      </c>
      <c r="I1572" s="99">
        <v>8.9</v>
      </c>
      <c r="J1572" s="99">
        <v>183.1</v>
      </c>
      <c r="K1572" s="99">
        <v>15.1</v>
      </c>
      <c r="L1572" s="99">
        <v>8.5</v>
      </c>
      <c r="M1572" s="99">
        <v>287.8</v>
      </c>
      <c r="N1572" s="99">
        <v>6846.5</v>
      </c>
      <c r="O1572" s="99">
        <v>48221</v>
      </c>
      <c r="P1572" s="99">
        <f t="shared" si="48"/>
        <v>44.800000000000182</v>
      </c>
      <c r="Q1572" s="99" t="b">
        <f t="shared" ca="1" si="49"/>
        <v>0</v>
      </c>
    </row>
    <row r="1573" spans="1:17" s="103" customFormat="1">
      <c r="A1573" s="95">
        <v>46129.364583333336</v>
      </c>
      <c r="B1573" s="96">
        <v>46129.364583333336</v>
      </c>
      <c r="C1573" s="99">
        <v>25</v>
      </c>
      <c r="D1573" s="99">
        <v>97.2</v>
      </c>
      <c r="E1573" s="99">
        <v>13.8</v>
      </c>
      <c r="F1573" s="99">
        <v>9</v>
      </c>
      <c r="G1573" s="99">
        <v>528.1</v>
      </c>
      <c r="H1573" s="99">
        <v>15</v>
      </c>
      <c r="I1573" s="99">
        <v>8.9</v>
      </c>
      <c r="J1573" s="99">
        <v>179.1</v>
      </c>
      <c r="K1573" s="99">
        <v>14.7</v>
      </c>
      <c r="L1573" s="99">
        <v>8.4</v>
      </c>
      <c r="M1573" s="99">
        <v>275.8</v>
      </c>
      <c r="N1573" s="99">
        <v>6872.8</v>
      </c>
      <c r="O1573" s="99">
        <v>48239.5</v>
      </c>
      <c r="P1573" s="99">
        <f t="shared" si="48"/>
        <v>44.800000000000182</v>
      </c>
      <c r="Q1573" s="99" t="b">
        <f t="shared" ca="1" si="49"/>
        <v>0</v>
      </c>
    </row>
    <row r="1574" spans="1:17" s="103" customFormat="1">
      <c r="A1574" s="95">
        <v>46129.375</v>
      </c>
      <c r="B1574" s="96">
        <v>46129.375</v>
      </c>
      <c r="C1574" s="99">
        <v>25.1</v>
      </c>
      <c r="D1574" s="99">
        <v>97.5</v>
      </c>
      <c r="E1574" s="99">
        <v>13.9</v>
      </c>
      <c r="F1574" s="99">
        <v>8.1999999999999993</v>
      </c>
      <c r="G1574" s="99">
        <v>618.9</v>
      </c>
      <c r="H1574" s="99">
        <v>14.7</v>
      </c>
      <c r="I1574" s="99">
        <v>9</v>
      </c>
      <c r="J1574" s="99">
        <v>169.2</v>
      </c>
      <c r="K1574" s="99">
        <v>14.5</v>
      </c>
      <c r="L1574" s="99">
        <v>8.3000000000000007</v>
      </c>
      <c r="M1574" s="99">
        <v>271.10000000000002</v>
      </c>
      <c r="N1574" s="99">
        <v>6899</v>
      </c>
      <c r="O1574" s="99">
        <v>48258</v>
      </c>
      <c r="P1574" s="99">
        <f t="shared" si="48"/>
        <v>44.699999999999818</v>
      </c>
      <c r="Q1574" s="99" t="b">
        <f t="shared" ca="1" si="49"/>
        <v>0</v>
      </c>
    </row>
    <row r="1575" spans="1:17" s="103" customFormat="1">
      <c r="A1575" s="95">
        <v>46129.385416666664</v>
      </c>
      <c r="B1575" s="96">
        <v>46129.385416666664</v>
      </c>
      <c r="C1575" s="99">
        <v>25.2</v>
      </c>
      <c r="D1575" s="99">
        <v>96.9</v>
      </c>
      <c r="E1575" s="99">
        <v>13.9</v>
      </c>
      <c r="F1575" s="99">
        <v>8.1999999999999993</v>
      </c>
      <c r="G1575" s="99">
        <v>618.9</v>
      </c>
      <c r="H1575" s="99">
        <v>14.5</v>
      </c>
      <c r="I1575" s="99">
        <v>8.1</v>
      </c>
      <c r="J1575" s="99">
        <v>170.1</v>
      </c>
      <c r="K1575" s="99">
        <v>14.2</v>
      </c>
      <c r="L1575" s="99">
        <v>7.8</v>
      </c>
      <c r="M1575" s="99">
        <v>269.7</v>
      </c>
      <c r="N1575" s="99">
        <v>6928</v>
      </c>
      <c r="O1575" s="99">
        <v>48279</v>
      </c>
      <c r="P1575" s="99">
        <f t="shared" si="48"/>
        <v>50</v>
      </c>
      <c r="Q1575" s="99" t="b">
        <f t="shared" ca="1" si="49"/>
        <v>0</v>
      </c>
    </row>
    <row r="1576" spans="1:17" s="103" customFormat="1">
      <c r="A1576" s="95">
        <v>46129.395833333336</v>
      </c>
      <c r="B1576" s="96">
        <v>46129.395833333336</v>
      </c>
      <c r="C1576" s="99">
        <v>26.1</v>
      </c>
      <c r="D1576" s="99">
        <v>92.7</v>
      </c>
      <c r="E1576" s="99">
        <v>13.6</v>
      </c>
      <c r="F1576" s="99">
        <v>7.7</v>
      </c>
      <c r="G1576" s="99">
        <v>395.8</v>
      </c>
      <c r="H1576" s="99">
        <v>14.4</v>
      </c>
      <c r="I1576" s="99">
        <v>8</v>
      </c>
      <c r="J1576" s="99">
        <v>171.8</v>
      </c>
      <c r="K1576" s="99">
        <v>14.1</v>
      </c>
      <c r="L1576" s="99">
        <v>7.5</v>
      </c>
      <c r="M1576" s="99">
        <v>270.89999999999998</v>
      </c>
      <c r="N1576" s="99">
        <v>6957</v>
      </c>
      <c r="O1576" s="99">
        <v>48300</v>
      </c>
      <c r="P1576" s="99">
        <f t="shared" si="48"/>
        <v>50</v>
      </c>
      <c r="Q1576" s="99" t="b">
        <f t="shared" ca="1" si="49"/>
        <v>0</v>
      </c>
    </row>
    <row r="1577" spans="1:17" s="103" customFormat="1">
      <c r="A1577" s="95">
        <v>46129.40625</v>
      </c>
      <c r="B1577" s="96">
        <v>46129.40625</v>
      </c>
      <c r="C1577" s="99">
        <v>26.6</v>
      </c>
      <c r="D1577" s="99">
        <v>86.8</v>
      </c>
      <c r="E1577" s="99">
        <v>13.6</v>
      </c>
      <c r="F1577" s="99">
        <v>7.7</v>
      </c>
      <c r="G1577" s="99">
        <v>565.9</v>
      </c>
      <c r="H1577" s="99">
        <v>14.3</v>
      </c>
      <c r="I1577" s="99">
        <v>7.9</v>
      </c>
      <c r="J1577" s="99">
        <v>166</v>
      </c>
      <c r="K1577" s="99">
        <v>13.9</v>
      </c>
      <c r="L1577" s="99">
        <v>7.4</v>
      </c>
      <c r="M1577" s="99">
        <v>268.7</v>
      </c>
      <c r="N1577" s="99">
        <v>6986</v>
      </c>
      <c r="O1577" s="99">
        <v>48321</v>
      </c>
      <c r="P1577" s="99">
        <f t="shared" si="48"/>
        <v>50</v>
      </c>
      <c r="Q1577" s="99" t="b">
        <f t="shared" ca="1" si="49"/>
        <v>0</v>
      </c>
    </row>
    <row r="1578" spans="1:17" s="103" customFormat="1">
      <c r="A1578" s="95">
        <v>46129.416666666664</v>
      </c>
      <c r="B1578" s="96">
        <v>46129.416666666664</v>
      </c>
      <c r="C1578" s="99">
        <v>27.4</v>
      </c>
      <c r="D1578" s="99">
        <v>81.2</v>
      </c>
      <c r="E1578" s="99">
        <v>13.3</v>
      </c>
      <c r="F1578" s="99">
        <v>7.7</v>
      </c>
      <c r="G1578" s="99">
        <v>565.9</v>
      </c>
      <c r="H1578" s="99">
        <v>14.2</v>
      </c>
      <c r="I1578" s="99">
        <v>7.9</v>
      </c>
      <c r="J1578" s="99">
        <v>166</v>
      </c>
      <c r="K1578" s="99">
        <v>13.8</v>
      </c>
      <c r="L1578" s="99">
        <v>7.5</v>
      </c>
      <c r="M1578" s="99">
        <v>268.10000000000002</v>
      </c>
      <c r="N1578" s="99">
        <v>7015</v>
      </c>
      <c r="O1578" s="99">
        <v>48342</v>
      </c>
      <c r="P1578" s="99">
        <f t="shared" si="48"/>
        <v>50</v>
      </c>
      <c r="Q1578" s="99" t="b">
        <f t="shared" ca="1" si="49"/>
        <v>0</v>
      </c>
    </row>
    <row r="1579" spans="1:17" s="103" customFormat="1">
      <c r="A1579" s="95">
        <v>46129.427083333336</v>
      </c>
      <c r="B1579" s="96">
        <v>46129.427083333336</v>
      </c>
      <c r="C1579" s="99">
        <v>27.5</v>
      </c>
      <c r="D1579" s="99">
        <v>84.6</v>
      </c>
      <c r="E1579" s="99">
        <v>13.4</v>
      </c>
      <c r="F1579" s="99">
        <v>7.7</v>
      </c>
      <c r="G1579" s="99">
        <v>445.3</v>
      </c>
      <c r="H1579" s="99">
        <v>14.1</v>
      </c>
      <c r="I1579" s="99">
        <v>7.9</v>
      </c>
      <c r="J1579" s="99">
        <v>167.2</v>
      </c>
      <c r="K1579" s="99">
        <v>13.8</v>
      </c>
      <c r="L1579" s="99">
        <v>7.4</v>
      </c>
      <c r="M1579" s="99">
        <v>269.3</v>
      </c>
      <c r="N1579" s="99">
        <v>7042.2</v>
      </c>
      <c r="O1579" s="99">
        <v>48362.5</v>
      </c>
      <c r="P1579" s="99">
        <f t="shared" si="48"/>
        <v>47.699999999999818</v>
      </c>
      <c r="Q1579" s="99" t="b">
        <f t="shared" ca="1" si="49"/>
        <v>0</v>
      </c>
    </row>
    <row r="1580" spans="1:17" s="103" customFormat="1">
      <c r="A1580" s="95">
        <v>46129.4375</v>
      </c>
      <c r="B1580" s="96">
        <v>46129.4375</v>
      </c>
      <c r="C1580" s="99">
        <v>27.7</v>
      </c>
      <c r="D1580" s="99">
        <v>82.8</v>
      </c>
      <c r="E1580" s="99">
        <v>13.4</v>
      </c>
      <c r="F1580" s="99">
        <v>7.7</v>
      </c>
      <c r="G1580" s="99">
        <v>536.20000000000005</v>
      </c>
      <c r="H1580" s="99">
        <v>14</v>
      </c>
      <c r="I1580" s="99">
        <v>7.9</v>
      </c>
      <c r="J1580" s="99">
        <v>165.7</v>
      </c>
      <c r="K1580" s="99">
        <v>13.7</v>
      </c>
      <c r="L1580" s="99">
        <v>7.4</v>
      </c>
      <c r="M1580" s="99">
        <v>269.7</v>
      </c>
      <c r="N1580" s="99">
        <v>7069.5</v>
      </c>
      <c r="O1580" s="99">
        <v>48383</v>
      </c>
      <c r="P1580" s="99">
        <f t="shared" si="48"/>
        <v>47.800000000000182</v>
      </c>
      <c r="Q1580" s="99" t="b">
        <f t="shared" ca="1" si="49"/>
        <v>0</v>
      </c>
    </row>
    <row r="1581" spans="1:17" s="103" customFormat="1">
      <c r="A1581" s="95">
        <v>46129.447916666664</v>
      </c>
      <c r="B1581" s="96">
        <v>46129.447916666664</v>
      </c>
      <c r="C1581" s="99">
        <v>27.4</v>
      </c>
      <c r="D1581" s="99">
        <v>81.5</v>
      </c>
      <c r="E1581" s="99">
        <v>13.3</v>
      </c>
      <c r="F1581" s="99">
        <v>7.9</v>
      </c>
      <c r="G1581" s="99">
        <v>536.20000000000005</v>
      </c>
      <c r="H1581" s="99">
        <v>13.8</v>
      </c>
      <c r="I1581" s="99">
        <v>8.1999999999999993</v>
      </c>
      <c r="J1581" s="99">
        <v>164</v>
      </c>
      <c r="K1581" s="99">
        <v>13.6</v>
      </c>
      <c r="L1581" s="99">
        <v>7.5</v>
      </c>
      <c r="M1581" s="99">
        <v>269.5</v>
      </c>
      <c r="N1581" s="99">
        <v>7096.8</v>
      </c>
      <c r="O1581" s="99">
        <v>48403.5</v>
      </c>
      <c r="P1581" s="99">
        <f t="shared" si="48"/>
        <v>47.800000000000182</v>
      </c>
      <c r="Q1581" s="99" t="b">
        <f t="shared" ca="1" si="49"/>
        <v>0</v>
      </c>
    </row>
    <row r="1582" spans="1:17" s="103" customFormat="1">
      <c r="A1582" s="95">
        <v>46129.458333333336</v>
      </c>
      <c r="B1582" s="96">
        <v>46129.458333333336</v>
      </c>
      <c r="C1582" s="99">
        <v>27</v>
      </c>
      <c r="D1582" s="99">
        <v>83.3</v>
      </c>
      <c r="E1582" s="99">
        <v>13.4</v>
      </c>
      <c r="F1582" s="99">
        <v>7.9</v>
      </c>
      <c r="G1582" s="99">
        <v>529</v>
      </c>
      <c r="H1582" s="99">
        <v>13.9</v>
      </c>
      <c r="I1582" s="99">
        <v>8.1999999999999993</v>
      </c>
      <c r="J1582" s="99">
        <v>165.1</v>
      </c>
      <c r="K1582" s="99">
        <v>13.7</v>
      </c>
      <c r="L1582" s="99">
        <v>7.5</v>
      </c>
      <c r="M1582" s="99">
        <v>268.3</v>
      </c>
      <c r="N1582" s="99">
        <v>7124</v>
      </c>
      <c r="O1582" s="99">
        <v>48424</v>
      </c>
      <c r="P1582" s="99">
        <f t="shared" si="48"/>
        <v>47.699999999999818</v>
      </c>
      <c r="Q1582" s="99" t="b">
        <f t="shared" ca="1" si="49"/>
        <v>0</v>
      </c>
    </row>
    <row r="1583" spans="1:17" s="103" customFormat="1">
      <c r="A1583" s="95">
        <v>46129.46875</v>
      </c>
      <c r="B1583" s="96">
        <v>46129.46875</v>
      </c>
      <c r="C1583" s="99">
        <v>26.9</v>
      </c>
      <c r="D1583" s="99">
        <v>84.6</v>
      </c>
      <c r="E1583" s="99">
        <v>13.4</v>
      </c>
      <c r="F1583" s="99">
        <v>7.9</v>
      </c>
      <c r="G1583" s="99">
        <v>529</v>
      </c>
      <c r="H1583" s="99">
        <v>14</v>
      </c>
      <c r="I1583" s="99">
        <v>8.1999999999999993</v>
      </c>
      <c r="J1583" s="99">
        <v>165.4</v>
      </c>
      <c r="K1583" s="99">
        <v>13.6</v>
      </c>
      <c r="L1583" s="99">
        <v>7.5</v>
      </c>
      <c r="M1583" s="99">
        <v>263.8</v>
      </c>
      <c r="N1583" s="99">
        <v>7150.2</v>
      </c>
      <c r="O1583" s="99">
        <v>48443.8</v>
      </c>
      <c r="P1583" s="99">
        <f t="shared" si="48"/>
        <v>46.000000000002728</v>
      </c>
      <c r="Q1583" s="99" t="b">
        <f t="shared" ca="1" si="49"/>
        <v>0</v>
      </c>
    </row>
    <row r="1584" spans="1:17" s="103" customFormat="1">
      <c r="A1584" s="95">
        <v>46129.479166666664</v>
      </c>
      <c r="B1584" s="96">
        <v>46129.479166666664</v>
      </c>
      <c r="C1584" s="99">
        <v>26.7</v>
      </c>
      <c r="D1584" s="99">
        <v>86.5</v>
      </c>
      <c r="E1584" s="99">
        <v>13.4</v>
      </c>
      <c r="F1584" s="99">
        <v>7.9</v>
      </c>
      <c r="G1584" s="99">
        <v>448</v>
      </c>
      <c r="H1584" s="99">
        <v>13.8</v>
      </c>
      <c r="I1584" s="99">
        <v>8.1999999999999993</v>
      </c>
      <c r="J1584" s="99">
        <v>162.5</v>
      </c>
      <c r="K1584" s="99">
        <v>13.6</v>
      </c>
      <c r="L1584" s="99">
        <v>7.5</v>
      </c>
      <c r="M1584" s="99">
        <v>268.10000000000002</v>
      </c>
      <c r="N1584" s="99">
        <v>7176.5</v>
      </c>
      <c r="O1584" s="99">
        <v>48463.5</v>
      </c>
      <c r="P1584" s="99">
        <f t="shared" si="48"/>
        <v>45.999999999997272</v>
      </c>
      <c r="Q1584" s="99" t="b">
        <f t="shared" ca="1" si="49"/>
        <v>0</v>
      </c>
    </row>
    <row r="1585" spans="1:17" s="103" customFormat="1">
      <c r="A1585" s="95">
        <v>46129.489583333336</v>
      </c>
      <c r="B1585" s="96">
        <v>46129.489583333336</v>
      </c>
      <c r="C1585" s="99">
        <v>27.7</v>
      </c>
      <c r="D1585" s="99">
        <v>83.7</v>
      </c>
      <c r="E1585" s="99">
        <v>13.4</v>
      </c>
      <c r="F1585" s="99">
        <v>7.9</v>
      </c>
      <c r="G1585" s="99">
        <v>425.5</v>
      </c>
      <c r="H1585" s="99">
        <v>13.9</v>
      </c>
      <c r="I1585" s="99">
        <v>8.1999999999999993</v>
      </c>
      <c r="J1585" s="99">
        <v>164.5</v>
      </c>
      <c r="K1585" s="99">
        <v>13.6</v>
      </c>
      <c r="L1585" s="99">
        <v>7.5</v>
      </c>
      <c r="M1585" s="99">
        <v>267.5</v>
      </c>
      <c r="N1585" s="99">
        <v>7202.8</v>
      </c>
      <c r="O1585" s="99">
        <v>48483.199999999997</v>
      </c>
      <c r="P1585" s="99">
        <f t="shared" si="48"/>
        <v>45.999999999997272</v>
      </c>
      <c r="Q1585" s="99" t="b">
        <f t="shared" ca="1" si="49"/>
        <v>0</v>
      </c>
    </row>
    <row r="1586" spans="1:17" s="103" customFormat="1">
      <c r="A1586" s="95">
        <v>46129.5</v>
      </c>
      <c r="B1586" s="96">
        <v>46129.5</v>
      </c>
      <c r="C1586" s="99">
        <v>27.6</v>
      </c>
      <c r="D1586" s="99">
        <v>81.5</v>
      </c>
      <c r="E1586" s="99">
        <v>13.5</v>
      </c>
      <c r="F1586" s="99">
        <v>8</v>
      </c>
      <c r="G1586" s="99">
        <v>425.5</v>
      </c>
      <c r="H1586" s="99">
        <v>13.8</v>
      </c>
      <c r="I1586" s="99">
        <v>8.3000000000000007</v>
      </c>
      <c r="J1586" s="99">
        <v>165.1</v>
      </c>
      <c r="K1586" s="99">
        <v>13.5</v>
      </c>
      <c r="L1586" s="99">
        <v>7.6</v>
      </c>
      <c r="M1586" s="99">
        <v>268.10000000000002</v>
      </c>
      <c r="N1586" s="99">
        <v>7229</v>
      </c>
      <c r="O1586" s="99">
        <v>48503</v>
      </c>
      <c r="P1586" s="99">
        <f t="shared" si="48"/>
        <v>46.000000000002728</v>
      </c>
      <c r="Q1586" s="99" t="b">
        <f t="shared" ca="1" si="49"/>
        <v>0</v>
      </c>
    </row>
    <row r="1587" spans="1:17" s="103" customFormat="1">
      <c r="A1587" s="95">
        <v>46129.510416666664</v>
      </c>
      <c r="B1587" s="96">
        <v>46129.510416666664</v>
      </c>
      <c r="C1587" s="99">
        <v>27.5</v>
      </c>
      <c r="D1587" s="99">
        <v>84.2</v>
      </c>
      <c r="E1587" s="99">
        <v>13.5</v>
      </c>
      <c r="F1587" s="99">
        <v>7.8</v>
      </c>
      <c r="G1587" s="99">
        <v>514.6</v>
      </c>
      <c r="H1587" s="99">
        <v>14</v>
      </c>
      <c r="I1587" s="99">
        <v>8.1</v>
      </c>
      <c r="J1587" s="99">
        <v>166.6</v>
      </c>
      <c r="K1587" s="99">
        <v>13.7</v>
      </c>
      <c r="L1587" s="99">
        <v>7.5</v>
      </c>
      <c r="M1587" s="99">
        <v>270.3</v>
      </c>
      <c r="N1587" s="99">
        <v>7254.8</v>
      </c>
      <c r="O1587" s="99">
        <v>48521.8</v>
      </c>
      <c r="P1587" s="99">
        <f t="shared" si="48"/>
        <v>44.600000000003092</v>
      </c>
      <c r="Q1587" s="99" t="b">
        <f t="shared" ca="1" si="49"/>
        <v>0</v>
      </c>
    </row>
    <row r="1588" spans="1:17" s="103" customFormat="1">
      <c r="A1588" s="95">
        <v>46129.520833333336</v>
      </c>
      <c r="B1588" s="96">
        <v>46129.520833333336</v>
      </c>
      <c r="C1588" s="99">
        <v>27.5</v>
      </c>
      <c r="D1588" s="99">
        <v>83.1</v>
      </c>
      <c r="E1588" s="99">
        <v>13.5</v>
      </c>
      <c r="F1588" s="99">
        <v>7.8</v>
      </c>
      <c r="G1588" s="99">
        <v>460.6</v>
      </c>
      <c r="H1588" s="99">
        <v>14</v>
      </c>
      <c r="I1588" s="99">
        <v>8.1</v>
      </c>
      <c r="J1588" s="99">
        <v>166.9</v>
      </c>
      <c r="K1588" s="99">
        <v>13.6</v>
      </c>
      <c r="L1588" s="99">
        <v>7.5</v>
      </c>
      <c r="M1588" s="99">
        <v>269.10000000000002</v>
      </c>
      <c r="N1588" s="99">
        <v>7280.5</v>
      </c>
      <c r="O1588" s="99">
        <v>48540.5</v>
      </c>
      <c r="P1588" s="99">
        <f t="shared" si="48"/>
        <v>44.399999999996908</v>
      </c>
      <c r="Q1588" s="99" t="b">
        <f t="shared" ca="1" si="49"/>
        <v>0</v>
      </c>
    </row>
    <row r="1589" spans="1:17" s="103" customFormat="1">
      <c r="A1589" s="95">
        <v>46129.53125</v>
      </c>
      <c r="B1589" s="96">
        <v>46129.53125</v>
      </c>
      <c r="C1589" s="99">
        <v>27.1</v>
      </c>
      <c r="D1589" s="99">
        <v>85</v>
      </c>
      <c r="E1589" s="99">
        <v>13.5</v>
      </c>
      <c r="F1589" s="99">
        <v>7.7</v>
      </c>
      <c r="G1589" s="99">
        <v>460.6</v>
      </c>
      <c r="H1589" s="99">
        <v>13.9</v>
      </c>
      <c r="I1589" s="99">
        <v>8</v>
      </c>
      <c r="J1589" s="99">
        <v>170.3</v>
      </c>
      <c r="K1589" s="99">
        <v>13.6</v>
      </c>
      <c r="L1589" s="99">
        <v>7.5</v>
      </c>
      <c r="M1589" s="99">
        <v>273.39999999999998</v>
      </c>
      <c r="N1589" s="99">
        <v>7306.2</v>
      </c>
      <c r="O1589" s="99">
        <v>48559.199999999997</v>
      </c>
      <c r="P1589" s="99">
        <f t="shared" si="48"/>
        <v>44.399999999996908</v>
      </c>
      <c r="Q1589" s="99" t="b">
        <f t="shared" ca="1" si="49"/>
        <v>0</v>
      </c>
    </row>
    <row r="1590" spans="1:17" s="103" customFormat="1">
      <c r="A1590" s="95">
        <v>46129.541666666664</v>
      </c>
      <c r="B1590" s="96">
        <v>46129.541666666664</v>
      </c>
      <c r="C1590" s="99">
        <v>27</v>
      </c>
      <c r="D1590" s="99">
        <v>84.6</v>
      </c>
      <c r="E1590" s="99">
        <v>13.5</v>
      </c>
      <c r="F1590" s="99">
        <v>7.7</v>
      </c>
      <c r="G1590" s="99">
        <v>618.9</v>
      </c>
      <c r="H1590" s="99">
        <v>14</v>
      </c>
      <c r="I1590" s="99">
        <v>8</v>
      </c>
      <c r="J1590" s="99">
        <v>170.6</v>
      </c>
      <c r="K1590" s="99">
        <v>13.7</v>
      </c>
      <c r="L1590" s="99">
        <v>7.5</v>
      </c>
      <c r="M1590" s="99">
        <v>272.39999999999998</v>
      </c>
      <c r="N1590" s="99">
        <v>7332</v>
      </c>
      <c r="O1590" s="99">
        <v>48578</v>
      </c>
      <c r="P1590" s="99">
        <f t="shared" si="48"/>
        <v>44.600000000003092</v>
      </c>
      <c r="Q1590" s="99" t="b">
        <f t="shared" ca="1" si="49"/>
        <v>0</v>
      </c>
    </row>
    <row r="1591" spans="1:17" s="103" customFormat="1">
      <c r="A1591" s="95">
        <v>46129.552083333336</v>
      </c>
      <c r="B1591" s="96">
        <v>46129.552083333336</v>
      </c>
      <c r="C1591" s="99">
        <v>26.9</v>
      </c>
      <c r="D1591" s="99">
        <v>86</v>
      </c>
      <c r="E1591" s="99">
        <v>13.5</v>
      </c>
      <c r="F1591" s="99">
        <v>7.8</v>
      </c>
      <c r="G1591" s="99">
        <v>618.9</v>
      </c>
      <c r="H1591" s="99">
        <v>14</v>
      </c>
      <c r="I1591" s="99">
        <v>8.1</v>
      </c>
      <c r="J1591" s="99">
        <v>166.6</v>
      </c>
      <c r="K1591" s="99">
        <v>13.6</v>
      </c>
      <c r="L1591" s="99">
        <v>7.5</v>
      </c>
      <c r="M1591" s="99">
        <v>274.39999999999998</v>
      </c>
      <c r="N1591" s="99">
        <v>7360.5</v>
      </c>
      <c r="O1591" s="99">
        <v>48598.2</v>
      </c>
      <c r="P1591" s="99">
        <f t="shared" si="48"/>
        <v>48.69999999999709</v>
      </c>
      <c r="Q1591" s="99" t="b">
        <f t="shared" ca="1" si="49"/>
        <v>0</v>
      </c>
    </row>
    <row r="1592" spans="1:17" s="103" customFormat="1">
      <c r="A1592" s="95">
        <v>46129.5625</v>
      </c>
      <c r="B1592" s="96">
        <v>46129.5625</v>
      </c>
      <c r="C1592" s="99">
        <v>26.9</v>
      </c>
      <c r="D1592" s="99">
        <v>87.6</v>
      </c>
      <c r="E1592" s="99">
        <v>13.5</v>
      </c>
      <c r="F1592" s="99">
        <v>7.7</v>
      </c>
      <c r="G1592" s="99">
        <v>526.29999999999995</v>
      </c>
      <c r="H1592" s="99">
        <v>14</v>
      </c>
      <c r="I1592" s="99">
        <v>8</v>
      </c>
      <c r="J1592" s="99">
        <v>169.5</v>
      </c>
      <c r="K1592" s="99">
        <v>13.6</v>
      </c>
      <c r="L1592" s="99">
        <v>7.5</v>
      </c>
      <c r="M1592" s="99">
        <v>271.39999999999998</v>
      </c>
      <c r="N1592" s="99">
        <v>7389</v>
      </c>
      <c r="O1592" s="99">
        <v>48618.5</v>
      </c>
      <c r="P1592" s="99">
        <f t="shared" si="48"/>
        <v>48.80000000000291</v>
      </c>
      <c r="Q1592" s="99" t="b">
        <f t="shared" ca="1" si="49"/>
        <v>0</v>
      </c>
    </row>
    <row r="1593" spans="1:17" s="103" customFormat="1">
      <c r="A1593" s="95">
        <v>46129.572916666664</v>
      </c>
      <c r="B1593" s="96">
        <v>46129.572916666664</v>
      </c>
      <c r="C1593" s="99">
        <v>26.8</v>
      </c>
      <c r="D1593" s="99">
        <v>86.3</v>
      </c>
      <c r="E1593" s="99">
        <v>13.5</v>
      </c>
      <c r="F1593" s="99">
        <v>7.7</v>
      </c>
      <c r="G1593" s="99">
        <v>522.70000000000005</v>
      </c>
      <c r="H1593" s="99">
        <v>14</v>
      </c>
      <c r="I1593" s="99">
        <v>8</v>
      </c>
      <c r="J1593" s="99">
        <v>170.3</v>
      </c>
      <c r="K1593" s="99">
        <v>13.7</v>
      </c>
      <c r="L1593" s="99">
        <v>7.5</v>
      </c>
      <c r="M1593" s="99">
        <v>277.89999999999998</v>
      </c>
      <c r="N1593" s="99">
        <v>7417.5</v>
      </c>
      <c r="O1593" s="99">
        <v>48638.8</v>
      </c>
      <c r="P1593" s="99">
        <f t="shared" si="48"/>
        <v>48.80000000000291</v>
      </c>
      <c r="Q1593" s="99" t="b">
        <f t="shared" ca="1" si="49"/>
        <v>0</v>
      </c>
    </row>
    <row r="1594" spans="1:17" s="103" customFormat="1">
      <c r="A1594" s="95">
        <v>46129.583333333336</v>
      </c>
      <c r="B1594" s="96">
        <v>46129.583333333336</v>
      </c>
      <c r="C1594" s="99">
        <v>26.2</v>
      </c>
      <c r="D1594" s="99">
        <v>91</v>
      </c>
      <c r="E1594" s="99">
        <v>13.5</v>
      </c>
      <c r="F1594" s="99">
        <v>7.7</v>
      </c>
      <c r="G1594" s="99">
        <v>522.70000000000005</v>
      </c>
      <c r="H1594" s="99">
        <v>14</v>
      </c>
      <c r="I1594" s="99">
        <v>8</v>
      </c>
      <c r="J1594" s="99">
        <v>170.3</v>
      </c>
      <c r="K1594" s="99">
        <v>13.7</v>
      </c>
      <c r="L1594" s="99">
        <v>7.5</v>
      </c>
      <c r="M1594" s="99">
        <v>274.60000000000002</v>
      </c>
      <c r="N1594" s="99">
        <v>7446</v>
      </c>
      <c r="O1594" s="99">
        <v>48659</v>
      </c>
      <c r="P1594" s="99">
        <f t="shared" si="48"/>
        <v>48.69999999999709</v>
      </c>
      <c r="Q1594" s="99" t="b">
        <f t="shared" ca="1" si="49"/>
        <v>0</v>
      </c>
    </row>
    <row r="1595" spans="1:17" s="103" customFormat="1">
      <c r="A1595" s="95">
        <v>46129.59375</v>
      </c>
      <c r="B1595" s="96">
        <v>46129.59375</v>
      </c>
      <c r="C1595" s="99">
        <v>25.8</v>
      </c>
      <c r="D1595" s="99">
        <v>94.8</v>
      </c>
      <c r="E1595" s="99">
        <v>13.5</v>
      </c>
      <c r="F1595" s="99">
        <v>7.7</v>
      </c>
      <c r="G1595" s="99">
        <v>520.9</v>
      </c>
      <c r="H1595" s="99">
        <v>13.9</v>
      </c>
      <c r="I1595" s="99">
        <v>8.1</v>
      </c>
      <c r="J1595" s="99">
        <v>165.4</v>
      </c>
      <c r="K1595" s="99">
        <v>13.6</v>
      </c>
      <c r="L1595" s="99">
        <v>7.5</v>
      </c>
      <c r="M1595" s="99">
        <v>270.3</v>
      </c>
      <c r="N1595" s="99">
        <v>7474</v>
      </c>
      <c r="O1595" s="99">
        <v>48680</v>
      </c>
      <c r="P1595" s="99">
        <f t="shared" si="48"/>
        <v>49</v>
      </c>
      <c r="Q1595" s="99" t="b">
        <f t="shared" ca="1" si="49"/>
        <v>0</v>
      </c>
    </row>
    <row r="1596" spans="1:17" s="103" customFormat="1">
      <c r="A1596" s="95">
        <v>46129.604166666664</v>
      </c>
      <c r="B1596" s="96">
        <v>46129.604166666664</v>
      </c>
      <c r="C1596" s="99">
        <v>25.1</v>
      </c>
      <c r="D1596" s="99">
        <v>96.1</v>
      </c>
      <c r="E1596" s="99">
        <v>13.5</v>
      </c>
      <c r="F1596" s="99">
        <v>7.7</v>
      </c>
      <c r="G1596" s="99">
        <v>393.1</v>
      </c>
      <c r="H1596" s="99">
        <v>14</v>
      </c>
      <c r="I1596" s="99">
        <v>8</v>
      </c>
      <c r="J1596" s="99">
        <v>168.9</v>
      </c>
      <c r="K1596" s="99">
        <v>13.7</v>
      </c>
      <c r="L1596" s="99">
        <v>7.5</v>
      </c>
      <c r="M1596" s="99">
        <v>277.3</v>
      </c>
      <c r="N1596" s="99">
        <v>7502</v>
      </c>
      <c r="O1596" s="99">
        <v>48701</v>
      </c>
      <c r="P1596" s="99">
        <f t="shared" si="48"/>
        <v>49</v>
      </c>
      <c r="Q1596" s="99" t="b">
        <f t="shared" ca="1" si="49"/>
        <v>0</v>
      </c>
    </row>
    <row r="1597" spans="1:17" s="103" customFormat="1">
      <c r="A1597" s="95">
        <v>46129.614583333336</v>
      </c>
      <c r="B1597" s="96">
        <v>46129.614583333336</v>
      </c>
      <c r="C1597" s="99">
        <v>25.1</v>
      </c>
      <c r="D1597" s="99">
        <v>96.7</v>
      </c>
      <c r="E1597" s="99">
        <v>13.4</v>
      </c>
      <c r="F1597" s="99">
        <v>7.7</v>
      </c>
      <c r="G1597" s="99">
        <v>393.1</v>
      </c>
      <c r="H1597" s="99">
        <v>13.9</v>
      </c>
      <c r="I1597" s="99">
        <v>8</v>
      </c>
      <c r="J1597" s="99">
        <v>170.3</v>
      </c>
      <c r="K1597" s="99">
        <v>13.6</v>
      </c>
      <c r="L1597" s="99">
        <v>7.4</v>
      </c>
      <c r="M1597" s="99">
        <v>275.8</v>
      </c>
      <c r="N1597" s="99">
        <v>7530</v>
      </c>
      <c r="O1597" s="99">
        <v>48722</v>
      </c>
      <c r="P1597" s="99">
        <f t="shared" si="48"/>
        <v>49</v>
      </c>
      <c r="Q1597" s="99" t="b">
        <f t="shared" ca="1" si="49"/>
        <v>0</v>
      </c>
    </row>
    <row r="1598" spans="1:17" s="103" customFormat="1">
      <c r="A1598" s="95">
        <v>46129.625</v>
      </c>
      <c r="B1598" s="96">
        <v>46129.625</v>
      </c>
      <c r="C1598" s="99">
        <v>25.2</v>
      </c>
      <c r="D1598" s="99">
        <v>96.4</v>
      </c>
      <c r="E1598" s="99">
        <v>13.4</v>
      </c>
      <c r="F1598" s="99">
        <v>7.7</v>
      </c>
      <c r="G1598" s="99">
        <v>519.1</v>
      </c>
      <c r="H1598" s="99">
        <v>13.8</v>
      </c>
      <c r="I1598" s="99">
        <v>7.9</v>
      </c>
      <c r="J1598" s="99">
        <v>168.9</v>
      </c>
      <c r="K1598" s="99">
        <v>13.5</v>
      </c>
      <c r="L1598" s="99">
        <v>7.4</v>
      </c>
      <c r="M1598" s="99">
        <v>274</v>
      </c>
      <c r="N1598" s="99">
        <v>7558</v>
      </c>
      <c r="O1598" s="99">
        <v>48743</v>
      </c>
      <c r="P1598" s="99">
        <f t="shared" si="48"/>
        <v>49</v>
      </c>
      <c r="Q1598" s="99" t="b">
        <f t="shared" ca="1" si="49"/>
        <v>0</v>
      </c>
    </row>
    <row r="1599" spans="1:17" s="103" customFormat="1">
      <c r="A1599" s="95">
        <v>46129.635416666664</v>
      </c>
      <c r="B1599" s="96">
        <v>46129.635416666664</v>
      </c>
      <c r="C1599" s="99">
        <v>25.1</v>
      </c>
      <c r="D1599" s="99">
        <v>96.5</v>
      </c>
      <c r="E1599" s="99">
        <v>13.3</v>
      </c>
      <c r="F1599" s="99">
        <v>7.7</v>
      </c>
      <c r="G1599" s="99">
        <v>519.1</v>
      </c>
      <c r="H1599" s="99">
        <v>13.7</v>
      </c>
      <c r="I1599" s="99">
        <v>8.1999999999999993</v>
      </c>
      <c r="J1599" s="99">
        <v>169.2</v>
      </c>
      <c r="K1599" s="99">
        <v>13.4</v>
      </c>
      <c r="L1599" s="99">
        <v>7.5</v>
      </c>
      <c r="M1599" s="99">
        <v>272.8</v>
      </c>
      <c r="N1599" s="99">
        <v>7583.8</v>
      </c>
      <c r="O1599" s="99">
        <v>48763</v>
      </c>
      <c r="P1599" s="99">
        <f t="shared" si="48"/>
        <v>45.800000000000182</v>
      </c>
      <c r="Q1599" s="99" t="b">
        <f t="shared" ca="1" si="49"/>
        <v>0</v>
      </c>
    </row>
    <row r="1600" spans="1:17" s="103" customFormat="1">
      <c r="A1600" s="95">
        <v>46129.645833333336</v>
      </c>
      <c r="B1600" s="96">
        <v>46129.645833333336</v>
      </c>
      <c r="C1600" s="99">
        <v>25.2</v>
      </c>
      <c r="D1600" s="99">
        <v>96.4</v>
      </c>
      <c r="E1600" s="99">
        <v>13.3</v>
      </c>
      <c r="F1600" s="99">
        <v>8.1</v>
      </c>
      <c r="G1600" s="99">
        <v>456.1</v>
      </c>
      <c r="H1600" s="99">
        <v>13.6</v>
      </c>
      <c r="I1600" s="99">
        <v>8.3000000000000007</v>
      </c>
      <c r="J1600" s="99">
        <v>170.3</v>
      </c>
      <c r="K1600" s="99">
        <v>13.3</v>
      </c>
      <c r="L1600" s="99">
        <v>7.6</v>
      </c>
      <c r="M1600" s="99">
        <v>272.39999999999998</v>
      </c>
      <c r="N1600" s="99">
        <v>7609.5</v>
      </c>
      <c r="O1600" s="99">
        <v>48783</v>
      </c>
      <c r="P1600" s="99">
        <f t="shared" si="48"/>
        <v>45.699999999999818</v>
      </c>
      <c r="Q1600" s="99" t="b">
        <f t="shared" ca="1" si="49"/>
        <v>0</v>
      </c>
    </row>
    <row r="1601" spans="1:17" s="103" customFormat="1">
      <c r="A1601" s="95">
        <v>46129.65625</v>
      </c>
      <c r="B1601" s="96">
        <v>46129.65625</v>
      </c>
      <c r="C1601" s="99">
        <v>24.9</v>
      </c>
      <c r="D1601" s="99">
        <v>97.7</v>
      </c>
      <c r="E1601" s="99">
        <v>13.3</v>
      </c>
      <c r="F1601" s="99">
        <v>8.1</v>
      </c>
      <c r="G1601" s="99">
        <v>464.2</v>
      </c>
      <c r="H1601" s="99">
        <v>13.6</v>
      </c>
      <c r="I1601" s="99">
        <v>8.4</v>
      </c>
      <c r="J1601" s="99">
        <v>169.2</v>
      </c>
      <c r="K1601" s="99">
        <v>13.3</v>
      </c>
      <c r="L1601" s="99">
        <v>7.6</v>
      </c>
      <c r="M1601" s="99">
        <v>272</v>
      </c>
      <c r="N1601" s="99">
        <v>7635.2</v>
      </c>
      <c r="O1601" s="99">
        <v>48803</v>
      </c>
      <c r="P1601" s="99">
        <f t="shared" si="48"/>
        <v>45.699999999999818</v>
      </c>
      <c r="Q1601" s="99" t="b">
        <f t="shared" ca="1" si="49"/>
        <v>0</v>
      </c>
    </row>
    <row r="1602" spans="1:17" s="103" customFormat="1">
      <c r="A1602" s="95">
        <v>46129.666666666664</v>
      </c>
      <c r="B1602" s="96">
        <v>46129.666666666664</v>
      </c>
      <c r="C1602" s="99">
        <v>24.7</v>
      </c>
      <c r="D1602" s="99">
        <v>99.1</v>
      </c>
      <c r="E1602" s="99">
        <v>13.3</v>
      </c>
      <c r="F1602" s="99">
        <v>8.1999999999999993</v>
      </c>
      <c r="G1602" s="99">
        <v>464.2</v>
      </c>
      <c r="H1602" s="99">
        <v>13.7</v>
      </c>
      <c r="I1602" s="99">
        <v>8.4</v>
      </c>
      <c r="J1602" s="99">
        <v>170.6</v>
      </c>
      <c r="K1602" s="99">
        <v>13.4</v>
      </c>
      <c r="L1602" s="99">
        <v>7.6</v>
      </c>
      <c r="M1602" s="99">
        <v>271.39999999999998</v>
      </c>
      <c r="N1602" s="99">
        <v>7661</v>
      </c>
      <c r="O1602" s="99">
        <v>48823</v>
      </c>
      <c r="P1602" s="99">
        <f t="shared" ref="P1602:P1665" si="50">(N1602-N1601)+(O1602-O1601)</f>
        <v>45.800000000000182</v>
      </c>
      <c r="Q1602" s="99" t="b">
        <f t="shared" ref="Q1602:Q1665" ca="1" si="51">AND((A1602&gt;=(TODAY()-1)),A1602&lt;=TODAY())</f>
        <v>0</v>
      </c>
    </row>
    <row r="1603" spans="1:17" s="103" customFormat="1">
      <c r="A1603" s="95">
        <v>46129.677083333336</v>
      </c>
      <c r="B1603" s="96">
        <v>46129.677083333336</v>
      </c>
      <c r="C1603" s="99">
        <v>24.8</v>
      </c>
      <c r="D1603" s="99">
        <v>98.3</v>
      </c>
      <c r="E1603" s="99">
        <v>13.4</v>
      </c>
      <c r="F1603" s="99">
        <v>8.1999999999999993</v>
      </c>
      <c r="G1603" s="99">
        <v>449.8</v>
      </c>
      <c r="H1603" s="99">
        <v>13.6</v>
      </c>
      <c r="I1603" s="99">
        <v>8.4</v>
      </c>
      <c r="J1603" s="99">
        <v>168.3</v>
      </c>
      <c r="K1603" s="99">
        <v>13.3</v>
      </c>
      <c r="L1603" s="99">
        <v>7.6</v>
      </c>
      <c r="M1603" s="99">
        <v>271.39999999999998</v>
      </c>
      <c r="N1603" s="99">
        <v>7683.5</v>
      </c>
      <c r="O1603" s="99">
        <v>48840.800000000003</v>
      </c>
      <c r="P1603" s="99">
        <f t="shared" si="50"/>
        <v>40.30000000000291</v>
      </c>
      <c r="Q1603" s="99" t="b">
        <f t="shared" ca="1" si="51"/>
        <v>0</v>
      </c>
    </row>
    <row r="1604" spans="1:17" s="103" customFormat="1">
      <c r="A1604" s="95">
        <v>46129.6875</v>
      </c>
      <c r="B1604" s="96">
        <v>46129.6875</v>
      </c>
      <c r="C1604" s="99">
        <v>24.7</v>
      </c>
      <c r="D1604" s="99">
        <v>99.6</v>
      </c>
      <c r="E1604" s="99">
        <v>13.4</v>
      </c>
      <c r="F1604" s="99">
        <v>8.1999999999999993</v>
      </c>
      <c r="G1604" s="99">
        <v>400.3</v>
      </c>
      <c r="H1604" s="99">
        <v>13.7</v>
      </c>
      <c r="I1604" s="99">
        <v>8.3000000000000007</v>
      </c>
      <c r="J1604" s="99">
        <v>172.1</v>
      </c>
      <c r="K1604" s="99">
        <v>13.4</v>
      </c>
      <c r="L1604" s="99">
        <v>7.6</v>
      </c>
      <c r="M1604" s="99">
        <v>273</v>
      </c>
      <c r="N1604" s="99">
        <v>7706</v>
      </c>
      <c r="O1604" s="99">
        <v>48858.5</v>
      </c>
      <c r="P1604" s="99">
        <f t="shared" si="50"/>
        <v>40.19999999999709</v>
      </c>
      <c r="Q1604" s="99" t="b">
        <f t="shared" ca="1" si="51"/>
        <v>0</v>
      </c>
    </row>
    <row r="1605" spans="1:17" s="103" customFormat="1">
      <c r="A1605" s="95">
        <v>46129.697916666664</v>
      </c>
      <c r="B1605" s="96">
        <v>46129.697916666664</v>
      </c>
      <c r="C1605" s="99">
        <v>23.5</v>
      </c>
      <c r="D1605" s="99">
        <v>100</v>
      </c>
      <c r="E1605" s="99">
        <v>13.3</v>
      </c>
      <c r="F1605" s="99">
        <v>8.1999999999999993</v>
      </c>
      <c r="G1605" s="99">
        <v>400.3</v>
      </c>
      <c r="H1605" s="99">
        <v>13.6</v>
      </c>
      <c r="I1605" s="99">
        <v>8.3000000000000007</v>
      </c>
      <c r="J1605" s="99">
        <v>175.3</v>
      </c>
      <c r="K1605" s="99">
        <v>13.2</v>
      </c>
      <c r="L1605" s="99">
        <v>7.5</v>
      </c>
      <c r="M1605" s="99">
        <v>271.60000000000002</v>
      </c>
      <c r="N1605" s="99">
        <v>7728.5</v>
      </c>
      <c r="O1605" s="99">
        <v>48876.2</v>
      </c>
      <c r="P1605" s="99">
        <f t="shared" si="50"/>
        <v>40.19999999999709</v>
      </c>
      <c r="Q1605" s="99" t="b">
        <f t="shared" ca="1" si="51"/>
        <v>0</v>
      </c>
    </row>
    <row r="1606" spans="1:17" s="103" customFormat="1">
      <c r="A1606" s="95">
        <v>46129.708333333336</v>
      </c>
      <c r="B1606" s="96">
        <v>46129.708333333336</v>
      </c>
      <c r="C1606" s="99">
        <v>23.2</v>
      </c>
      <c r="D1606" s="99">
        <v>100</v>
      </c>
      <c r="E1606" s="99">
        <v>13.3</v>
      </c>
      <c r="F1606" s="99">
        <v>8.1999999999999993</v>
      </c>
      <c r="G1606" s="99">
        <v>536.20000000000005</v>
      </c>
      <c r="H1606" s="99">
        <v>13.4</v>
      </c>
      <c r="I1606" s="99">
        <v>8.1999999999999993</v>
      </c>
      <c r="J1606" s="99">
        <v>171.5</v>
      </c>
      <c r="K1606" s="99">
        <v>13.1</v>
      </c>
      <c r="L1606" s="99">
        <v>7.5</v>
      </c>
      <c r="M1606" s="99">
        <v>268.5</v>
      </c>
      <c r="N1606" s="99">
        <v>7751</v>
      </c>
      <c r="O1606" s="99">
        <v>48894</v>
      </c>
      <c r="P1606" s="99">
        <f t="shared" si="50"/>
        <v>40.30000000000291</v>
      </c>
      <c r="Q1606" s="99" t="b">
        <f t="shared" ca="1" si="51"/>
        <v>0</v>
      </c>
    </row>
    <row r="1607" spans="1:17" s="103" customFormat="1">
      <c r="A1607" s="95">
        <v>46129.71875</v>
      </c>
      <c r="B1607" s="96">
        <v>46129.71875</v>
      </c>
      <c r="C1607" s="99">
        <v>23.3</v>
      </c>
      <c r="D1607" s="99">
        <v>100</v>
      </c>
      <c r="E1607" s="99">
        <v>13.1</v>
      </c>
      <c r="F1607" s="99">
        <v>8.1</v>
      </c>
      <c r="G1607" s="99">
        <v>536.20000000000005</v>
      </c>
      <c r="H1607" s="99">
        <v>13.4</v>
      </c>
      <c r="I1607" s="99">
        <v>8.1999999999999993</v>
      </c>
      <c r="J1607" s="99">
        <v>170.6</v>
      </c>
      <c r="K1607" s="99">
        <v>13.1</v>
      </c>
      <c r="L1607" s="99">
        <v>7.5</v>
      </c>
      <c r="M1607" s="99">
        <v>268.3</v>
      </c>
      <c r="N1607" s="99">
        <v>7775.2</v>
      </c>
      <c r="O1607" s="99">
        <v>48913.8</v>
      </c>
      <c r="P1607" s="99">
        <f t="shared" si="50"/>
        <v>44.000000000002728</v>
      </c>
      <c r="Q1607" s="99" t="b">
        <f t="shared" ca="1" si="51"/>
        <v>0</v>
      </c>
    </row>
    <row r="1608" spans="1:17" s="103" customFormat="1">
      <c r="A1608" s="95">
        <v>46129.729166666664</v>
      </c>
      <c r="B1608" s="96">
        <v>46129.729166666664</v>
      </c>
      <c r="C1608" s="99">
        <v>23.5</v>
      </c>
      <c r="D1608" s="99">
        <v>100</v>
      </c>
      <c r="E1608" s="99">
        <v>13.1</v>
      </c>
      <c r="F1608" s="99">
        <v>7.9</v>
      </c>
      <c r="G1608" s="99">
        <v>459.7</v>
      </c>
      <c r="H1608" s="99">
        <v>13.3</v>
      </c>
      <c r="I1608" s="99">
        <v>8</v>
      </c>
      <c r="J1608" s="99">
        <v>164.8</v>
      </c>
      <c r="K1608" s="99">
        <v>13</v>
      </c>
      <c r="L1608" s="99">
        <v>7.4</v>
      </c>
      <c r="M1608" s="99">
        <v>264.2</v>
      </c>
      <c r="N1608" s="99">
        <v>7799.5</v>
      </c>
      <c r="O1608" s="99">
        <v>48933.5</v>
      </c>
      <c r="P1608" s="99">
        <f t="shared" si="50"/>
        <v>43.999999999997272</v>
      </c>
      <c r="Q1608" s="99" t="b">
        <f t="shared" ca="1" si="51"/>
        <v>0</v>
      </c>
    </row>
    <row r="1609" spans="1:17" s="103" customFormat="1">
      <c r="A1609" s="95">
        <v>46129.739583333336</v>
      </c>
      <c r="B1609" s="96">
        <v>46129.739583333336</v>
      </c>
      <c r="C1609" s="99">
        <v>23.4</v>
      </c>
      <c r="D1609" s="99">
        <v>100</v>
      </c>
      <c r="E1609" s="99">
        <v>13.1</v>
      </c>
      <c r="F1609" s="99">
        <v>7.9</v>
      </c>
      <c r="G1609" s="99">
        <v>493</v>
      </c>
      <c r="H1609" s="99">
        <v>13.2</v>
      </c>
      <c r="I1609" s="99">
        <v>8</v>
      </c>
      <c r="J1609" s="99">
        <v>157</v>
      </c>
      <c r="K1609" s="99">
        <v>12.9</v>
      </c>
      <c r="L1609" s="99">
        <v>7.4</v>
      </c>
      <c r="M1609" s="99">
        <v>254.7</v>
      </c>
      <c r="N1609" s="99">
        <v>7823.8</v>
      </c>
      <c r="O1609" s="99">
        <v>48953.2</v>
      </c>
      <c r="P1609" s="99">
        <f t="shared" si="50"/>
        <v>43.999999999997272</v>
      </c>
      <c r="Q1609" s="99" t="b">
        <f t="shared" ca="1" si="51"/>
        <v>0</v>
      </c>
    </row>
    <row r="1610" spans="1:17" s="103" customFormat="1">
      <c r="A1610" s="95">
        <v>46129.75</v>
      </c>
      <c r="B1610" s="96">
        <v>46129.75</v>
      </c>
      <c r="C1610" s="99">
        <v>23.4</v>
      </c>
      <c r="D1610" s="99">
        <v>100</v>
      </c>
      <c r="E1610" s="99">
        <v>13.1</v>
      </c>
      <c r="F1610" s="99">
        <v>7.7</v>
      </c>
      <c r="G1610" s="99">
        <v>493</v>
      </c>
      <c r="H1610" s="99">
        <v>13.3</v>
      </c>
      <c r="I1610" s="99">
        <v>7.8</v>
      </c>
      <c r="J1610" s="99">
        <v>153.80000000000001</v>
      </c>
      <c r="K1610" s="99">
        <v>13</v>
      </c>
      <c r="L1610" s="99">
        <v>7.2</v>
      </c>
      <c r="M1610" s="99">
        <v>250.4</v>
      </c>
      <c r="N1610" s="99">
        <v>7848</v>
      </c>
      <c r="O1610" s="99">
        <v>48973</v>
      </c>
      <c r="P1610" s="99">
        <f t="shared" si="50"/>
        <v>44.000000000002728</v>
      </c>
      <c r="Q1610" s="99" t="b">
        <f t="shared" ca="1" si="51"/>
        <v>0</v>
      </c>
    </row>
    <row r="1611" spans="1:17" s="103" customFormat="1">
      <c r="A1611" s="95">
        <v>46129.760416666664</v>
      </c>
      <c r="B1611" s="96">
        <v>46129.760416666664</v>
      </c>
      <c r="C1611" s="99">
        <v>23.4</v>
      </c>
      <c r="D1611" s="99">
        <v>100</v>
      </c>
      <c r="E1611" s="99">
        <v>13</v>
      </c>
      <c r="F1611" s="99">
        <v>7.3</v>
      </c>
      <c r="G1611" s="99">
        <v>506.5</v>
      </c>
      <c r="H1611" s="99">
        <v>13.3</v>
      </c>
      <c r="I1611" s="99">
        <v>7.8</v>
      </c>
      <c r="J1611" s="99">
        <v>154.1</v>
      </c>
      <c r="K1611" s="99">
        <v>13</v>
      </c>
      <c r="L1611" s="99">
        <v>7.2</v>
      </c>
      <c r="M1611" s="99">
        <v>244.9</v>
      </c>
      <c r="N1611" s="99">
        <v>7870.2</v>
      </c>
      <c r="O1611" s="99">
        <v>48990.8</v>
      </c>
      <c r="P1611" s="99">
        <f t="shared" si="50"/>
        <v>40.000000000002728</v>
      </c>
      <c r="Q1611" s="99" t="b">
        <f t="shared" ca="1" si="51"/>
        <v>0</v>
      </c>
    </row>
    <row r="1612" spans="1:17" s="103" customFormat="1">
      <c r="A1612" s="95">
        <v>46129.770833333336</v>
      </c>
      <c r="B1612" s="96">
        <v>46129.770833333336</v>
      </c>
      <c r="C1612" s="99">
        <v>23.3</v>
      </c>
      <c r="D1612" s="99">
        <v>100</v>
      </c>
      <c r="E1612" s="99">
        <v>13</v>
      </c>
      <c r="F1612" s="99">
        <v>7.3</v>
      </c>
      <c r="G1612" s="99">
        <v>497.5</v>
      </c>
      <c r="H1612" s="99">
        <v>13.1</v>
      </c>
      <c r="I1612" s="99">
        <v>7.6</v>
      </c>
      <c r="J1612" s="99">
        <v>147.4</v>
      </c>
      <c r="K1612" s="99">
        <v>12.9</v>
      </c>
      <c r="L1612" s="99">
        <v>7</v>
      </c>
      <c r="M1612" s="99">
        <v>245.3</v>
      </c>
      <c r="N1612" s="99">
        <v>7892.5</v>
      </c>
      <c r="O1612" s="99">
        <v>49008.5</v>
      </c>
      <c r="P1612" s="99">
        <f t="shared" si="50"/>
        <v>39.999999999997272</v>
      </c>
      <c r="Q1612" s="99" t="b">
        <f t="shared" ca="1" si="51"/>
        <v>0</v>
      </c>
    </row>
    <row r="1613" spans="1:17" s="103" customFormat="1">
      <c r="A1613" s="95">
        <v>46129.78125</v>
      </c>
      <c r="B1613" s="96">
        <v>46129.78125</v>
      </c>
      <c r="C1613" s="99">
        <v>23.2</v>
      </c>
      <c r="D1613" s="99">
        <v>100</v>
      </c>
      <c r="E1613" s="99">
        <v>13.1</v>
      </c>
      <c r="F1613" s="99">
        <v>8.5</v>
      </c>
      <c r="G1613" s="99">
        <v>497.5</v>
      </c>
      <c r="H1613" s="99">
        <v>13.2</v>
      </c>
      <c r="I1613" s="99">
        <v>8.5</v>
      </c>
      <c r="J1613" s="99">
        <v>142.19999999999999</v>
      </c>
      <c r="K1613" s="99">
        <v>12.9</v>
      </c>
      <c r="L1613" s="99">
        <v>7.6</v>
      </c>
      <c r="M1613" s="99">
        <v>238.4</v>
      </c>
      <c r="N1613" s="99">
        <v>7914.8</v>
      </c>
      <c r="O1613" s="99">
        <v>49026.2</v>
      </c>
      <c r="P1613" s="99">
        <f t="shared" si="50"/>
        <v>39.999999999997272</v>
      </c>
      <c r="Q1613" s="99" t="b">
        <f t="shared" ca="1" si="51"/>
        <v>0</v>
      </c>
    </row>
    <row r="1614" spans="1:17" s="103" customFormat="1">
      <c r="A1614" s="95">
        <v>46129.791666666664</v>
      </c>
      <c r="B1614" s="96">
        <v>46129.791666666664</v>
      </c>
      <c r="C1614" s="99">
        <v>23.3</v>
      </c>
      <c r="D1614" s="99">
        <v>100</v>
      </c>
      <c r="E1614" s="99">
        <v>13.1</v>
      </c>
      <c r="F1614" s="99">
        <v>8.5</v>
      </c>
      <c r="G1614" s="99">
        <v>509.2</v>
      </c>
      <c r="H1614" s="99">
        <v>13.2</v>
      </c>
      <c r="I1614" s="99">
        <v>8.5</v>
      </c>
      <c r="J1614" s="99">
        <v>131.69999999999999</v>
      </c>
      <c r="K1614" s="99">
        <v>12.8</v>
      </c>
      <c r="L1614" s="99">
        <v>7.6</v>
      </c>
      <c r="M1614" s="99">
        <v>231.3</v>
      </c>
      <c r="N1614" s="99">
        <v>7937</v>
      </c>
      <c r="O1614" s="99">
        <v>49044</v>
      </c>
      <c r="P1614" s="99">
        <f t="shared" si="50"/>
        <v>40.000000000002728</v>
      </c>
      <c r="Q1614" s="99" t="b">
        <f t="shared" ca="1" si="51"/>
        <v>0</v>
      </c>
    </row>
    <row r="1615" spans="1:17" s="103" customFormat="1">
      <c r="A1615" s="95">
        <v>46129.802083333336</v>
      </c>
      <c r="B1615" s="96">
        <v>46129.802083333336</v>
      </c>
      <c r="C1615" s="99">
        <v>22.8</v>
      </c>
      <c r="D1615" s="99">
        <v>100</v>
      </c>
      <c r="E1615" s="99">
        <v>13.3</v>
      </c>
      <c r="F1615" s="99">
        <v>8.3000000000000007</v>
      </c>
      <c r="G1615" s="99">
        <v>509.2</v>
      </c>
      <c r="H1615" s="99">
        <v>13.1</v>
      </c>
      <c r="I1615" s="99">
        <v>8.4</v>
      </c>
      <c r="J1615" s="99">
        <v>135.19999999999999</v>
      </c>
      <c r="K1615" s="99">
        <v>12.9</v>
      </c>
      <c r="L1615" s="99">
        <v>7.4</v>
      </c>
      <c r="M1615" s="99">
        <v>230.9</v>
      </c>
      <c r="N1615" s="99">
        <v>7956.5</v>
      </c>
      <c r="O1615" s="99">
        <v>49059.8</v>
      </c>
      <c r="P1615" s="99">
        <f t="shared" si="50"/>
        <v>35.30000000000291</v>
      </c>
      <c r="Q1615" s="99" t="b">
        <f t="shared" ca="1" si="51"/>
        <v>0</v>
      </c>
    </row>
    <row r="1616" spans="1:17" s="103" customFormat="1">
      <c r="A1616" s="95">
        <v>46129.8125</v>
      </c>
      <c r="B1616" s="96">
        <v>46129.8125</v>
      </c>
      <c r="C1616" s="99">
        <v>23</v>
      </c>
      <c r="D1616" s="99">
        <v>100</v>
      </c>
      <c r="E1616" s="99">
        <v>13.3</v>
      </c>
      <c r="F1616" s="99">
        <v>9.6</v>
      </c>
      <c r="G1616" s="99">
        <v>482.2</v>
      </c>
      <c r="H1616" s="99">
        <v>13.2</v>
      </c>
      <c r="I1616" s="99">
        <v>8.4</v>
      </c>
      <c r="J1616" s="99">
        <v>136.6</v>
      </c>
      <c r="K1616" s="99">
        <v>12.9</v>
      </c>
      <c r="L1616" s="99">
        <v>7.5</v>
      </c>
      <c r="M1616" s="99">
        <v>235.5</v>
      </c>
      <c r="N1616" s="99">
        <v>7976</v>
      </c>
      <c r="O1616" s="99">
        <v>49075.5</v>
      </c>
      <c r="P1616" s="99">
        <f t="shared" si="50"/>
        <v>35.19999999999709</v>
      </c>
      <c r="Q1616" s="99" t="b">
        <f t="shared" ca="1" si="51"/>
        <v>0</v>
      </c>
    </row>
    <row r="1617" spans="1:17" s="103" customFormat="1">
      <c r="A1617" s="95">
        <v>46129.822916666664</v>
      </c>
      <c r="B1617" s="96">
        <v>46129.822916666664</v>
      </c>
      <c r="C1617" s="99">
        <v>23.1</v>
      </c>
      <c r="D1617" s="99">
        <v>100</v>
      </c>
      <c r="E1617" s="99">
        <v>13.3</v>
      </c>
      <c r="F1617" s="99">
        <v>9.6</v>
      </c>
      <c r="G1617" s="99">
        <v>517.29999999999995</v>
      </c>
      <c r="H1617" s="99">
        <v>13.3</v>
      </c>
      <c r="I1617" s="99">
        <v>9.4</v>
      </c>
      <c r="J1617" s="99">
        <v>135.19999999999999</v>
      </c>
      <c r="K1617" s="99">
        <v>13</v>
      </c>
      <c r="L1617" s="99">
        <v>8.1999999999999993</v>
      </c>
      <c r="M1617" s="99">
        <v>232.3</v>
      </c>
      <c r="N1617" s="99">
        <v>7995.5</v>
      </c>
      <c r="O1617" s="99">
        <v>49091.199999999997</v>
      </c>
      <c r="P1617" s="99">
        <f t="shared" si="50"/>
        <v>35.19999999999709</v>
      </c>
      <c r="Q1617" s="99" t="b">
        <f t="shared" ca="1" si="51"/>
        <v>0</v>
      </c>
    </row>
    <row r="1618" spans="1:17" s="103" customFormat="1">
      <c r="A1618" s="95">
        <v>46129.833333333336</v>
      </c>
      <c r="B1618" s="96">
        <v>46129.833333333336</v>
      </c>
      <c r="C1618" s="99">
        <v>23</v>
      </c>
      <c r="D1618" s="99">
        <v>100</v>
      </c>
      <c r="E1618" s="99">
        <v>13.7</v>
      </c>
      <c r="F1618" s="99">
        <v>9.9</v>
      </c>
      <c r="G1618" s="99">
        <v>517.29999999999995</v>
      </c>
      <c r="H1618" s="99">
        <v>12.6</v>
      </c>
      <c r="I1618" s="99">
        <v>9.6</v>
      </c>
      <c r="J1618" s="99">
        <v>181.7</v>
      </c>
      <c r="K1618" s="99">
        <v>13.1</v>
      </c>
      <c r="L1618" s="99">
        <v>9.1</v>
      </c>
      <c r="M1618" s="99">
        <v>229.8</v>
      </c>
      <c r="N1618" s="99">
        <v>8015</v>
      </c>
      <c r="O1618" s="99">
        <v>49107</v>
      </c>
      <c r="P1618" s="99">
        <f t="shared" si="50"/>
        <v>35.30000000000291</v>
      </c>
      <c r="Q1618" s="99" t="b">
        <f t="shared" ca="1" si="51"/>
        <v>0</v>
      </c>
    </row>
    <row r="1619" spans="1:17" s="103" customFormat="1">
      <c r="A1619" s="95">
        <v>46129.84375</v>
      </c>
      <c r="B1619" s="96">
        <v>46129.84375</v>
      </c>
      <c r="C1619" s="99">
        <v>22.9</v>
      </c>
      <c r="D1619" s="99">
        <v>100</v>
      </c>
      <c r="E1619" s="99">
        <v>13.5</v>
      </c>
      <c r="F1619" s="99">
        <v>10</v>
      </c>
      <c r="G1619" s="99">
        <v>530.79999999999995</v>
      </c>
      <c r="H1619" s="99">
        <v>13.5</v>
      </c>
      <c r="I1619" s="99">
        <v>9.6999999999999993</v>
      </c>
      <c r="J1619" s="99">
        <v>182</v>
      </c>
      <c r="K1619" s="99">
        <v>13.3</v>
      </c>
      <c r="L1619" s="99">
        <v>9</v>
      </c>
      <c r="M1619" s="99">
        <v>228.8</v>
      </c>
      <c r="N1619" s="99">
        <v>8024.2</v>
      </c>
      <c r="O1619" s="99">
        <v>49115</v>
      </c>
      <c r="P1619" s="99">
        <f t="shared" si="50"/>
        <v>17.199999999999818</v>
      </c>
      <c r="Q1619" s="99" t="b">
        <f t="shared" ca="1" si="51"/>
        <v>0</v>
      </c>
    </row>
    <row r="1620" spans="1:17" s="103" customFormat="1">
      <c r="A1620" s="95">
        <v>46129.854166666664</v>
      </c>
      <c r="B1620" s="96">
        <v>46129.854166666664</v>
      </c>
      <c r="C1620" s="99">
        <v>22.9</v>
      </c>
      <c r="D1620" s="99">
        <v>100</v>
      </c>
      <c r="E1620" s="99">
        <v>13.5</v>
      </c>
      <c r="F1620" s="99">
        <v>10</v>
      </c>
      <c r="G1620" s="99">
        <v>530.79999999999995</v>
      </c>
      <c r="H1620" s="99">
        <v>13.8</v>
      </c>
      <c r="I1620" s="99">
        <v>9.6999999999999993</v>
      </c>
      <c r="J1620" s="99">
        <v>183.7</v>
      </c>
      <c r="K1620" s="99">
        <v>13.4</v>
      </c>
      <c r="L1620" s="99">
        <v>8.9</v>
      </c>
      <c r="M1620" s="99">
        <v>230</v>
      </c>
      <c r="N1620" s="99">
        <v>8033.5</v>
      </c>
      <c r="O1620" s="99">
        <v>49123</v>
      </c>
      <c r="P1620" s="99">
        <f t="shared" si="50"/>
        <v>17.300000000000182</v>
      </c>
      <c r="Q1620" s="99" t="b">
        <f t="shared" ca="1" si="51"/>
        <v>0</v>
      </c>
    </row>
    <row r="1621" spans="1:17" s="103" customFormat="1">
      <c r="A1621" s="95">
        <v>46129.864583333336</v>
      </c>
      <c r="B1621" s="96">
        <v>46129.864583333336</v>
      </c>
      <c r="C1621" s="99">
        <v>22.7</v>
      </c>
      <c r="D1621" s="99">
        <v>100</v>
      </c>
      <c r="E1621" s="99">
        <v>13.5</v>
      </c>
      <c r="F1621" s="99">
        <v>10</v>
      </c>
      <c r="G1621" s="99">
        <v>495.7</v>
      </c>
      <c r="H1621" s="99">
        <v>13.8</v>
      </c>
      <c r="I1621" s="99">
        <v>9.6</v>
      </c>
      <c r="J1621" s="99">
        <v>184.6</v>
      </c>
      <c r="K1621" s="99">
        <v>13.5</v>
      </c>
      <c r="L1621" s="99">
        <v>8.9</v>
      </c>
      <c r="M1621" s="99">
        <v>233.7</v>
      </c>
      <c r="N1621" s="99">
        <v>8042.8</v>
      </c>
      <c r="O1621" s="99">
        <v>49131</v>
      </c>
      <c r="P1621" s="99">
        <f t="shared" si="50"/>
        <v>17.300000000000182</v>
      </c>
      <c r="Q1621" s="99" t="b">
        <f t="shared" ca="1" si="51"/>
        <v>0</v>
      </c>
    </row>
    <row r="1622" spans="1:17" s="103" customFormat="1">
      <c r="A1622" s="95">
        <v>46129.875</v>
      </c>
      <c r="B1622" s="96">
        <v>46129.875</v>
      </c>
      <c r="C1622" s="99">
        <v>22.7</v>
      </c>
      <c r="D1622" s="99">
        <v>100</v>
      </c>
      <c r="E1622" s="99">
        <v>13.5</v>
      </c>
      <c r="F1622" s="99">
        <v>10</v>
      </c>
      <c r="G1622" s="99">
        <v>432.7</v>
      </c>
      <c r="H1622" s="99">
        <v>13.8</v>
      </c>
      <c r="I1622" s="99">
        <v>9.6</v>
      </c>
      <c r="J1622" s="99">
        <v>200</v>
      </c>
      <c r="K1622" s="99">
        <v>13.7</v>
      </c>
      <c r="L1622" s="99">
        <v>9.5</v>
      </c>
      <c r="M1622" s="99">
        <v>204.4</v>
      </c>
      <c r="N1622" s="99">
        <v>8052</v>
      </c>
      <c r="O1622" s="99">
        <v>49139</v>
      </c>
      <c r="P1622" s="99">
        <f t="shared" si="50"/>
        <v>17.199999999999818</v>
      </c>
      <c r="Q1622" s="99" t="b">
        <f t="shared" ca="1" si="51"/>
        <v>0</v>
      </c>
    </row>
    <row r="1623" spans="1:17" s="103" customFormat="1">
      <c r="A1623" s="95">
        <v>46129.885416666664</v>
      </c>
      <c r="B1623" s="96">
        <v>46129.885416666664</v>
      </c>
      <c r="C1623" s="99">
        <v>22.7</v>
      </c>
      <c r="D1623" s="99">
        <v>100</v>
      </c>
      <c r="E1623" s="99">
        <v>13.3</v>
      </c>
      <c r="F1623" s="99">
        <v>9.9</v>
      </c>
      <c r="G1623" s="99">
        <v>432.7</v>
      </c>
      <c r="H1623" s="99">
        <v>14.2</v>
      </c>
      <c r="I1623" s="99">
        <v>9.8000000000000007</v>
      </c>
      <c r="J1623" s="99">
        <v>200</v>
      </c>
      <c r="K1623" s="99">
        <v>13.9</v>
      </c>
      <c r="L1623" s="99">
        <v>9.5</v>
      </c>
      <c r="M1623" s="99">
        <v>207.1</v>
      </c>
      <c r="N1623" s="99">
        <v>8052</v>
      </c>
      <c r="O1623" s="99">
        <v>49139</v>
      </c>
      <c r="P1623" s="99">
        <f t="shared" si="50"/>
        <v>0</v>
      </c>
      <c r="Q1623" s="99" t="b">
        <f t="shared" ca="1" si="51"/>
        <v>0</v>
      </c>
    </row>
    <row r="1624" spans="1:17" s="103" customFormat="1">
      <c r="A1624" s="95">
        <v>46129.895833333336</v>
      </c>
      <c r="B1624" s="96">
        <v>46129.895833333336</v>
      </c>
      <c r="C1624" s="99">
        <v>22.9</v>
      </c>
      <c r="D1624" s="99">
        <v>100</v>
      </c>
      <c r="E1624" s="99">
        <v>13.5</v>
      </c>
      <c r="F1624" s="99">
        <v>10.199999999999999</v>
      </c>
      <c r="G1624" s="99">
        <v>614.4</v>
      </c>
      <c r="H1624" s="99">
        <v>14.3</v>
      </c>
      <c r="I1624" s="99">
        <v>9.9</v>
      </c>
      <c r="J1624" s="99">
        <v>200</v>
      </c>
      <c r="K1624" s="99">
        <v>14.2</v>
      </c>
      <c r="L1624" s="99">
        <v>9.4</v>
      </c>
      <c r="M1624" s="99">
        <v>215.4</v>
      </c>
      <c r="N1624" s="99">
        <v>8052</v>
      </c>
      <c r="O1624" s="99">
        <v>49139</v>
      </c>
      <c r="P1624" s="99">
        <f t="shared" si="50"/>
        <v>0</v>
      </c>
      <c r="Q1624" s="99" t="b">
        <f t="shared" ca="1" si="51"/>
        <v>0</v>
      </c>
    </row>
    <row r="1625" spans="1:17" s="103" customFormat="1">
      <c r="A1625" s="95">
        <v>46129.90625</v>
      </c>
      <c r="B1625" s="96">
        <v>46129.90625</v>
      </c>
      <c r="C1625" s="99">
        <v>22.8</v>
      </c>
      <c r="D1625" s="99">
        <v>100</v>
      </c>
      <c r="E1625" s="99">
        <v>13.5</v>
      </c>
      <c r="F1625" s="99">
        <v>10.199999999999999</v>
      </c>
      <c r="G1625" s="99">
        <v>439.9</v>
      </c>
      <c r="H1625" s="99">
        <v>14.7</v>
      </c>
      <c r="I1625" s="99">
        <v>9.1999999999999993</v>
      </c>
      <c r="J1625" s="99">
        <v>200</v>
      </c>
      <c r="K1625" s="99">
        <v>14.5</v>
      </c>
      <c r="L1625" s="99">
        <v>9</v>
      </c>
      <c r="M1625" s="99">
        <v>218.7</v>
      </c>
      <c r="N1625" s="99">
        <v>8052</v>
      </c>
      <c r="O1625" s="99">
        <v>49139</v>
      </c>
      <c r="P1625" s="99">
        <f t="shared" si="50"/>
        <v>0</v>
      </c>
      <c r="Q1625" s="99" t="b">
        <f t="shared" ca="1" si="51"/>
        <v>0</v>
      </c>
    </row>
    <row r="1626" spans="1:17" s="103" customFormat="1">
      <c r="A1626" s="95">
        <v>46129.916666666664</v>
      </c>
      <c r="B1626" s="96">
        <v>46129.916666666664</v>
      </c>
      <c r="C1626" s="99">
        <v>22.8</v>
      </c>
      <c r="D1626" s="99">
        <v>100</v>
      </c>
      <c r="E1626" s="99">
        <v>13.5</v>
      </c>
      <c r="F1626" s="99">
        <v>10</v>
      </c>
      <c r="G1626" s="99">
        <v>439.9</v>
      </c>
      <c r="H1626" s="99">
        <v>14.9</v>
      </c>
      <c r="I1626" s="99">
        <v>9</v>
      </c>
      <c r="J1626" s="99">
        <v>200</v>
      </c>
      <c r="K1626" s="99">
        <v>14.6</v>
      </c>
      <c r="L1626" s="99">
        <v>8.8000000000000007</v>
      </c>
      <c r="M1626" s="99">
        <v>217</v>
      </c>
      <c r="N1626" s="99">
        <v>8052</v>
      </c>
      <c r="O1626" s="99">
        <v>49139</v>
      </c>
      <c r="P1626" s="99">
        <f t="shared" si="50"/>
        <v>0</v>
      </c>
      <c r="Q1626" s="99" t="b">
        <f t="shared" ca="1" si="51"/>
        <v>0</v>
      </c>
    </row>
    <row r="1627" spans="1:17" s="103" customFormat="1">
      <c r="A1627" s="95">
        <v>46129.927083333336</v>
      </c>
      <c r="B1627" s="96">
        <v>46129.927083333336</v>
      </c>
      <c r="C1627" s="99">
        <v>19.3</v>
      </c>
      <c r="D1627" s="99">
        <v>94</v>
      </c>
      <c r="E1627" s="99">
        <v>13.2</v>
      </c>
      <c r="F1627" s="99">
        <v>9.8000000000000007</v>
      </c>
      <c r="G1627" s="99">
        <v>438.1</v>
      </c>
      <c r="H1627" s="99">
        <v>14.6</v>
      </c>
      <c r="I1627" s="99">
        <v>8.8000000000000007</v>
      </c>
      <c r="J1627" s="99">
        <v>200</v>
      </c>
      <c r="K1627" s="99">
        <v>14.4</v>
      </c>
      <c r="L1627" s="99">
        <v>8.6999999999999993</v>
      </c>
      <c r="M1627" s="99">
        <v>215.8</v>
      </c>
      <c r="N1627" s="99">
        <v>8052</v>
      </c>
      <c r="O1627" s="99">
        <v>49139</v>
      </c>
      <c r="P1627" s="99">
        <f t="shared" si="50"/>
        <v>0</v>
      </c>
      <c r="Q1627" s="99" t="b">
        <f t="shared" ca="1" si="51"/>
        <v>0</v>
      </c>
    </row>
    <row r="1628" spans="1:17" s="103" customFormat="1">
      <c r="A1628" s="95">
        <v>46129.9375</v>
      </c>
      <c r="B1628" s="96">
        <v>46129.9375</v>
      </c>
      <c r="C1628" s="99">
        <v>19.2</v>
      </c>
      <c r="D1628" s="99">
        <v>86.9</v>
      </c>
      <c r="E1628" s="99">
        <v>13.2</v>
      </c>
      <c r="F1628" s="99">
        <v>9.8000000000000007</v>
      </c>
      <c r="G1628" s="99">
        <v>438.1</v>
      </c>
      <c r="H1628" s="99">
        <v>14.5</v>
      </c>
      <c r="I1628" s="99">
        <v>8.9</v>
      </c>
      <c r="J1628" s="99">
        <v>200</v>
      </c>
      <c r="K1628" s="99">
        <v>14.1</v>
      </c>
      <c r="L1628" s="99">
        <v>8.8000000000000007</v>
      </c>
      <c r="M1628" s="99">
        <v>213.8</v>
      </c>
      <c r="N1628" s="99">
        <v>8052</v>
      </c>
      <c r="O1628" s="99">
        <v>49139</v>
      </c>
      <c r="P1628" s="99">
        <f t="shared" si="50"/>
        <v>0</v>
      </c>
      <c r="Q1628" s="99" t="b">
        <f t="shared" ca="1" si="51"/>
        <v>0</v>
      </c>
    </row>
    <row r="1629" spans="1:17" s="103" customFormat="1">
      <c r="A1629" s="95">
        <v>46129.947916666664</v>
      </c>
      <c r="B1629" s="96">
        <v>46129.947916666664</v>
      </c>
      <c r="C1629" s="99">
        <v>19.600000000000001</v>
      </c>
      <c r="D1629" s="99">
        <v>82.4</v>
      </c>
      <c r="E1629" s="99">
        <v>12.9</v>
      </c>
      <c r="F1629" s="99">
        <v>10.7</v>
      </c>
      <c r="G1629" s="99">
        <v>510.1</v>
      </c>
      <c r="H1629" s="99">
        <v>14.3</v>
      </c>
      <c r="I1629" s="99">
        <v>10.1</v>
      </c>
      <c r="J1629" s="99">
        <v>200</v>
      </c>
      <c r="K1629" s="99">
        <v>13.9</v>
      </c>
      <c r="L1629" s="99">
        <v>10</v>
      </c>
      <c r="M1629" s="99">
        <v>210.3</v>
      </c>
      <c r="N1629" s="99">
        <v>8052</v>
      </c>
      <c r="O1629" s="99">
        <v>49139</v>
      </c>
      <c r="P1629" s="99">
        <f t="shared" si="50"/>
        <v>0</v>
      </c>
      <c r="Q1629" s="99" t="b">
        <f t="shared" ca="1" si="51"/>
        <v>0</v>
      </c>
    </row>
    <row r="1630" spans="1:17" s="103" customFormat="1">
      <c r="A1630" s="95">
        <v>46129.958333333336</v>
      </c>
      <c r="B1630" s="96">
        <v>46129.958333333336</v>
      </c>
      <c r="C1630" s="99">
        <v>22.1</v>
      </c>
      <c r="D1630" s="99">
        <v>94</v>
      </c>
      <c r="E1630" s="99">
        <v>12.9</v>
      </c>
      <c r="F1630" s="99">
        <v>10.7</v>
      </c>
      <c r="G1630" s="99">
        <v>478.6</v>
      </c>
      <c r="H1630" s="99">
        <v>14.1</v>
      </c>
      <c r="I1630" s="99">
        <v>10.1</v>
      </c>
      <c r="J1630" s="99">
        <v>200</v>
      </c>
      <c r="K1630" s="99">
        <v>13.8</v>
      </c>
      <c r="L1630" s="99">
        <v>10.1</v>
      </c>
      <c r="M1630" s="99">
        <v>212.3</v>
      </c>
      <c r="N1630" s="99">
        <v>8052</v>
      </c>
      <c r="O1630" s="99">
        <v>49139</v>
      </c>
      <c r="P1630" s="99">
        <f t="shared" si="50"/>
        <v>0</v>
      </c>
      <c r="Q1630" s="99" t="b">
        <f t="shared" ca="1" si="51"/>
        <v>0</v>
      </c>
    </row>
    <row r="1631" spans="1:17" s="103" customFormat="1">
      <c r="A1631" s="95">
        <v>46129.96875</v>
      </c>
      <c r="B1631" s="96">
        <v>46129.96875</v>
      </c>
      <c r="C1631" s="99">
        <v>22.2</v>
      </c>
      <c r="D1631" s="99">
        <v>96.8</v>
      </c>
      <c r="E1631" s="99">
        <v>13.1</v>
      </c>
      <c r="F1631" s="99">
        <v>10.8</v>
      </c>
      <c r="G1631" s="99">
        <v>478.6</v>
      </c>
      <c r="H1631" s="99">
        <v>14.1</v>
      </c>
      <c r="I1631" s="99">
        <v>10.1</v>
      </c>
      <c r="J1631" s="99">
        <v>200</v>
      </c>
      <c r="K1631" s="99">
        <v>13.8</v>
      </c>
      <c r="L1631" s="99">
        <v>10</v>
      </c>
      <c r="M1631" s="99">
        <v>212.6</v>
      </c>
      <c r="N1631" s="99">
        <v>8052</v>
      </c>
      <c r="O1631" s="99">
        <v>49139</v>
      </c>
      <c r="P1631" s="99">
        <f t="shared" si="50"/>
        <v>0</v>
      </c>
      <c r="Q1631" s="99" t="b">
        <f t="shared" ca="1" si="51"/>
        <v>0</v>
      </c>
    </row>
    <row r="1632" spans="1:17" s="103" customFormat="1">
      <c r="A1632" s="95">
        <v>46129.979166666664</v>
      </c>
      <c r="B1632" s="96">
        <v>46129.979166666664</v>
      </c>
      <c r="C1632" s="99">
        <v>22.1</v>
      </c>
      <c r="D1632" s="99">
        <v>95.5</v>
      </c>
      <c r="E1632" s="99">
        <v>13.2</v>
      </c>
      <c r="F1632" s="99">
        <v>10.9</v>
      </c>
      <c r="G1632" s="99">
        <v>448</v>
      </c>
      <c r="H1632" s="99">
        <v>14.2</v>
      </c>
      <c r="I1632" s="99">
        <v>10.1</v>
      </c>
      <c r="J1632" s="99">
        <v>200</v>
      </c>
      <c r="K1632" s="99">
        <v>13.7</v>
      </c>
      <c r="L1632" s="99">
        <v>10</v>
      </c>
      <c r="M1632" s="99">
        <v>207.7</v>
      </c>
      <c r="N1632" s="99">
        <v>8052</v>
      </c>
      <c r="O1632" s="99">
        <v>49139</v>
      </c>
      <c r="P1632" s="99">
        <f t="shared" si="50"/>
        <v>0</v>
      </c>
      <c r="Q1632" s="99" t="b">
        <f t="shared" ca="1" si="51"/>
        <v>0</v>
      </c>
    </row>
    <row r="1633" spans="1:17" s="103" customFormat="1">
      <c r="A1633" s="95">
        <v>46129.989583333336</v>
      </c>
      <c r="B1633" s="96">
        <v>46129.989583333336</v>
      </c>
      <c r="C1633" s="99">
        <v>21.6</v>
      </c>
      <c r="D1633" s="99">
        <v>92.9</v>
      </c>
      <c r="E1633" s="99">
        <v>13.2</v>
      </c>
      <c r="F1633" s="99">
        <v>10.9</v>
      </c>
      <c r="G1633" s="99">
        <v>351.7</v>
      </c>
      <c r="H1633" s="99">
        <v>13.8</v>
      </c>
      <c r="I1633" s="99">
        <v>10.199999999999999</v>
      </c>
      <c r="J1633" s="99">
        <v>200</v>
      </c>
      <c r="K1633" s="99">
        <v>13.7</v>
      </c>
      <c r="L1633" s="99">
        <v>10.199999999999999</v>
      </c>
      <c r="M1633" s="99">
        <v>208.5</v>
      </c>
      <c r="N1633" s="99">
        <v>8052</v>
      </c>
      <c r="O1633" s="99">
        <v>49139</v>
      </c>
      <c r="P1633" s="99">
        <f t="shared" si="50"/>
        <v>0</v>
      </c>
      <c r="Q1633" s="99" t="b">
        <f t="shared" ca="1" si="51"/>
        <v>0</v>
      </c>
    </row>
    <row r="1634" spans="1:17" s="103" customFormat="1">
      <c r="A1634" s="95">
        <v>46130</v>
      </c>
      <c r="B1634" s="96">
        <v>46130</v>
      </c>
      <c r="C1634" s="99">
        <v>22</v>
      </c>
      <c r="D1634" s="99">
        <v>95.5</v>
      </c>
      <c r="E1634" s="99">
        <v>13.1</v>
      </c>
      <c r="F1634" s="99">
        <v>10.8</v>
      </c>
      <c r="G1634" s="99">
        <v>351.7</v>
      </c>
      <c r="H1634" s="99">
        <v>14.2</v>
      </c>
      <c r="I1634" s="99">
        <v>10.199999999999999</v>
      </c>
      <c r="J1634" s="99">
        <v>200</v>
      </c>
      <c r="K1634" s="99">
        <v>14</v>
      </c>
      <c r="L1634" s="99">
        <v>10.1</v>
      </c>
      <c r="M1634" s="99">
        <v>207.3</v>
      </c>
      <c r="N1634" s="99">
        <v>8052</v>
      </c>
      <c r="O1634" s="99">
        <v>49139</v>
      </c>
      <c r="P1634" s="99">
        <f t="shared" si="50"/>
        <v>0</v>
      </c>
      <c r="Q1634" s="99" t="b">
        <f t="shared" ca="1" si="51"/>
        <v>0</v>
      </c>
    </row>
    <row r="1635" spans="1:17" s="103" customFormat="1">
      <c r="A1635" s="95">
        <v>46130.010416666664</v>
      </c>
      <c r="B1635" s="96">
        <v>46130.010416666664</v>
      </c>
      <c r="C1635" s="99">
        <v>22.5</v>
      </c>
      <c r="D1635" s="99">
        <v>98.5</v>
      </c>
      <c r="E1635" s="99">
        <v>13.4</v>
      </c>
      <c r="F1635" s="99">
        <v>11</v>
      </c>
      <c r="G1635" s="99">
        <v>442.6</v>
      </c>
      <c r="H1635" s="99">
        <v>14.3</v>
      </c>
      <c r="I1635" s="99">
        <v>10.3</v>
      </c>
      <c r="J1635" s="99">
        <v>200</v>
      </c>
      <c r="K1635" s="99">
        <v>14</v>
      </c>
      <c r="L1635" s="99">
        <v>10.199999999999999</v>
      </c>
      <c r="M1635" s="99">
        <v>209.1</v>
      </c>
      <c r="N1635" s="99">
        <v>8052</v>
      </c>
      <c r="O1635" s="99">
        <v>49139</v>
      </c>
      <c r="P1635" s="99">
        <f t="shared" si="50"/>
        <v>0</v>
      </c>
      <c r="Q1635" s="99" t="b">
        <f t="shared" ca="1" si="51"/>
        <v>0</v>
      </c>
    </row>
    <row r="1636" spans="1:17" s="103" customFormat="1">
      <c r="A1636" s="95">
        <v>46130.020833333336</v>
      </c>
      <c r="B1636" s="96">
        <v>46130.020833333336</v>
      </c>
      <c r="C1636" s="99">
        <v>22.5</v>
      </c>
      <c r="D1636" s="99">
        <v>99.9</v>
      </c>
      <c r="E1636" s="99">
        <v>13.4</v>
      </c>
      <c r="F1636" s="99">
        <v>11</v>
      </c>
      <c r="G1636" s="99">
        <v>442.6</v>
      </c>
      <c r="H1636" s="99">
        <v>14.3</v>
      </c>
      <c r="I1636" s="99">
        <v>10.4</v>
      </c>
      <c r="J1636" s="99">
        <v>200</v>
      </c>
      <c r="K1636" s="99">
        <v>14.2</v>
      </c>
      <c r="L1636" s="99">
        <v>10.3</v>
      </c>
      <c r="M1636" s="99">
        <v>207.5</v>
      </c>
      <c r="N1636" s="99">
        <v>8052</v>
      </c>
      <c r="O1636" s="99">
        <v>49139</v>
      </c>
      <c r="P1636" s="99">
        <f t="shared" si="50"/>
        <v>0</v>
      </c>
      <c r="Q1636" s="99" t="b">
        <f t="shared" ca="1" si="51"/>
        <v>0</v>
      </c>
    </row>
    <row r="1637" spans="1:17" s="103" customFormat="1">
      <c r="A1637" s="95">
        <v>46130.03125</v>
      </c>
      <c r="B1637" s="96">
        <v>46130.03125</v>
      </c>
      <c r="C1637" s="99">
        <v>22.6</v>
      </c>
      <c r="D1637" s="99">
        <v>100</v>
      </c>
      <c r="E1637" s="99">
        <v>13.4</v>
      </c>
      <c r="F1637" s="99">
        <v>11</v>
      </c>
      <c r="G1637" s="99">
        <v>519.1</v>
      </c>
      <c r="H1637" s="99">
        <v>14.4</v>
      </c>
      <c r="I1637" s="99">
        <v>10.3</v>
      </c>
      <c r="J1637" s="99">
        <v>200</v>
      </c>
      <c r="K1637" s="99">
        <v>14.2</v>
      </c>
      <c r="L1637" s="99">
        <v>10.3</v>
      </c>
      <c r="M1637" s="99">
        <v>205.4</v>
      </c>
      <c r="N1637" s="99">
        <v>8052</v>
      </c>
      <c r="O1637" s="99">
        <v>49139</v>
      </c>
      <c r="P1637" s="99">
        <f t="shared" si="50"/>
        <v>0</v>
      </c>
      <c r="Q1637" s="99" t="b">
        <f t="shared" ca="1" si="51"/>
        <v>0</v>
      </c>
    </row>
    <row r="1638" spans="1:17" s="103" customFormat="1">
      <c r="A1638" s="95">
        <v>46130.041666666664</v>
      </c>
      <c r="B1638" s="96">
        <v>46130.041666666664</v>
      </c>
      <c r="C1638" s="99">
        <v>22.7</v>
      </c>
      <c r="D1638" s="99">
        <v>100</v>
      </c>
      <c r="E1638" s="99">
        <v>13.4</v>
      </c>
      <c r="F1638" s="99">
        <v>11</v>
      </c>
      <c r="G1638" s="99">
        <v>488.5</v>
      </c>
      <c r="H1638" s="99">
        <v>14.4</v>
      </c>
      <c r="I1638" s="99">
        <v>10.3</v>
      </c>
      <c r="J1638" s="99">
        <v>191</v>
      </c>
      <c r="K1638" s="99">
        <v>14.1</v>
      </c>
      <c r="L1638" s="99">
        <v>10.1</v>
      </c>
      <c r="M1638" s="99">
        <v>193.6</v>
      </c>
      <c r="N1638" s="99">
        <v>8052</v>
      </c>
      <c r="O1638" s="99">
        <v>49139</v>
      </c>
      <c r="P1638" s="99">
        <f t="shared" si="50"/>
        <v>0</v>
      </c>
      <c r="Q1638" s="99" t="b">
        <f t="shared" ca="1" si="51"/>
        <v>0</v>
      </c>
    </row>
    <row r="1639" spans="1:17" s="103" customFormat="1">
      <c r="A1639" s="95">
        <v>46130.052083333336</v>
      </c>
      <c r="B1639" s="96">
        <v>46130.052083333336</v>
      </c>
      <c r="C1639" s="99">
        <v>22.5</v>
      </c>
      <c r="D1639" s="99">
        <v>99.9</v>
      </c>
      <c r="E1639" s="99">
        <v>13.4</v>
      </c>
      <c r="F1639" s="99">
        <v>10.8</v>
      </c>
      <c r="G1639" s="99">
        <v>488.5</v>
      </c>
      <c r="H1639" s="99">
        <v>14.4</v>
      </c>
      <c r="I1639" s="99">
        <v>10.1</v>
      </c>
      <c r="J1639" s="99">
        <v>189</v>
      </c>
      <c r="K1639" s="99">
        <v>14.1</v>
      </c>
      <c r="L1639" s="99">
        <v>10</v>
      </c>
      <c r="M1639" s="99">
        <v>184.7</v>
      </c>
      <c r="N1639" s="99">
        <v>8052</v>
      </c>
      <c r="O1639" s="99">
        <v>49139</v>
      </c>
      <c r="P1639" s="99">
        <f t="shared" si="50"/>
        <v>0</v>
      </c>
      <c r="Q1639" s="99" t="b">
        <f t="shared" ca="1" si="51"/>
        <v>0</v>
      </c>
    </row>
    <row r="1640" spans="1:17" s="103" customFormat="1">
      <c r="A1640" s="95">
        <v>46130.0625</v>
      </c>
      <c r="B1640" s="96">
        <v>46130.0625</v>
      </c>
      <c r="C1640" s="99">
        <v>22.6</v>
      </c>
      <c r="D1640" s="99">
        <v>99.9</v>
      </c>
      <c r="E1640" s="99">
        <v>13.4</v>
      </c>
      <c r="F1640" s="99">
        <v>10.8</v>
      </c>
      <c r="G1640" s="99">
        <v>502.9</v>
      </c>
      <c r="H1640" s="99">
        <v>14.5</v>
      </c>
      <c r="I1640" s="99">
        <v>10.199999999999999</v>
      </c>
      <c r="J1640" s="99">
        <v>186.9</v>
      </c>
      <c r="K1640" s="99">
        <v>14.1</v>
      </c>
      <c r="L1640" s="99">
        <v>10</v>
      </c>
      <c r="M1640" s="99">
        <v>183.7</v>
      </c>
      <c r="N1640" s="99">
        <v>8052</v>
      </c>
      <c r="O1640" s="99">
        <v>49139</v>
      </c>
      <c r="P1640" s="99">
        <f t="shared" si="50"/>
        <v>0</v>
      </c>
      <c r="Q1640" s="99" t="b">
        <f t="shared" ca="1" si="51"/>
        <v>0</v>
      </c>
    </row>
    <row r="1641" spans="1:17" s="103" customFormat="1">
      <c r="A1641" s="95">
        <v>46130.072916666664</v>
      </c>
      <c r="B1641" s="96">
        <v>46130.072916666664</v>
      </c>
      <c r="C1641" s="99">
        <v>22.6</v>
      </c>
      <c r="D1641" s="99">
        <v>99.6</v>
      </c>
      <c r="E1641" s="99">
        <v>13.4</v>
      </c>
      <c r="F1641" s="99">
        <v>10.8</v>
      </c>
      <c r="G1641" s="99">
        <v>503.8</v>
      </c>
      <c r="H1641" s="99">
        <v>14.2</v>
      </c>
      <c r="I1641" s="99">
        <v>10.1</v>
      </c>
      <c r="J1641" s="99">
        <v>187.5</v>
      </c>
      <c r="K1641" s="99">
        <v>13.8</v>
      </c>
      <c r="L1641" s="99">
        <v>10</v>
      </c>
      <c r="M1641" s="99">
        <v>181.6</v>
      </c>
      <c r="N1641" s="99">
        <v>8052</v>
      </c>
      <c r="O1641" s="99">
        <v>49139</v>
      </c>
      <c r="P1641" s="99">
        <f t="shared" si="50"/>
        <v>0</v>
      </c>
      <c r="Q1641" s="99" t="b">
        <f t="shared" ca="1" si="51"/>
        <v>0</v>
      </c>
    </row>
    <row r="1642" spans="1:17" s="103" customFormat="1">
      <c r="A1642" s="95">
        <v>46130.083333333336</v>
      </c>
      <c r="B1642" s="96">
        <v>46130.083333333336</v>
      </c>
      <c r="C1642" s="99">
        <v>22.4</v>
      </c>
      <c r="D1642" s="99">
        <v>99.3</v>
      </c>
      <c r="E1642" s="99">
        <v>13.3</v>
      </c>
      <c r="F1642" s="99">
        <v>10.7</v>
      </c>
      <c r="G1642" s="99">
        <v>503.8</v>
      </c>
      <c r="H1642" s="99">
        <v>14.3</v>
      </c>
      <c r="I1642" s="99">
        <v>10.1</v>
      </c>
      <c r="J1642" s="99">
        <v>186.9</v>
      </c>
      <c r="K1642" s="99">
        <v>14</v>
      </c>
      <c r="L1642" s="99">
        <v>9.9</v>
      </c>
      <c r="M1642" s="99">
        <v>184.1</v>
      </c>
      <c r="N1642" s="99">
        <v>8052</v>
      </c>
      <c r="O1642" s="99">
        <v>49139</v>
      </c>
      <c r="P1642" s="99">
        <f t="shared" si="50"/>
        <v>0</v>
      </c>
      <c r="Q1642" s="99" t="b">
        <f t="shared" ca="1" si="51"/>
        <v>0</v>
      </c>
    </row>
    <row r="1643" spans="1:17" s="103" customFormat="1">
      <c r="A1643" s="95">
        <v>46130.09375</v>
      </c>
      <c r="B1643" s="96">
        <v>46130.09375</v>
      </c>
      <c r="C1643" s="99">
        <v>22.7</v>
      </c>
      <c r="D1643" s="99">
        <v>99.3</v>
      </c>
      <c r="E1643" s="99">
        <v>13.3</v>
      </c>
      <c r="F1643" s="99">
        <v>10.6</v>
      </c>
      <c r="G1643" s="99">
        <v>376.9</v>
      </c>
      <c r="H1643" s="99">
        <v>14.2</v>
      </c>
      <c r="I1643" s="99">
        <v>10</v>
      </c>
      <c r="J1643" s="99">
        <v>180.5</v>
      </c>
      <c r="K1643" s="99">
        <v>13.9</v>
      </c>
      <c r="L1643" s="99">
        <v>9.9</v>
      </c>
      <c r="M1643" s="99">
        <v>174.7</v>
      </c>
      <c r="N1643" s="99">
        <v>8052</v>
      </c>
      <c r="O1643" s="99">
        <v>49139</v>
      </c>
      <c r="P1643" s="99">
        <f t="shared" si="50"/>
        <v>0</v>
      </c>
      <c r="Q1643" s="99" t="b">
        <f t="shared" ca="1" si="51"/>
        <v>0</v>
      </c>
    </row>
    <row r="1644" spans="1:17" s="103" customFormat="1">
      <c r="A1644" s="95">
        <v>46130.104166666664</v>
      </c>
      <c r="B1644" s="96">
        <v>46130.104166666664</v>
      </c>
      <c r="C1644" s="99">
        <v>22.9</v>
      </c>
      <c r="D1644" s="99">
        <v>99.6</v>
      </c>
      <c r="E1644" s="99">
        <v>13.3</v>
      </c>
      <c r="F1644" s="99">
        <v>10.6</v>
      </c>
      <c r="G1644" s="99">
        <v>376.9</v>
      </c>
      <c r="H1644" s="99">
        <v>14.2</v>
      </c>
      <c r="I1644" s="99">
        <v>9.9</v>
      </c>
      <c r="J1644" s="99">
        <v>180.8</v>
      </c>
      <c r="K1644" s="99">
        <v>13.9</v>
      </c>
      <c r="L1644" s="99">
        <v>9.6999999999999993</v>
      </c>
      <c r="M1644" s="99">
        <v>175.5</v>
      </c>
      <c r="N1644" s="99">
        <v>8052</v>
      </c>
      <c r="O1644" s="99">
        <v>49139</v>
      </c>
      <c r="P1644" s="99">
        <f t="shared" si="50"/>
        <v>0</v>
      </c>
      <c r="Q1644" s="99" t="b">
        <f t="shared" ca="1" si="51"/>
        <v>0</v>
      </c>
    </row>
    <row r="1645" spans="1:17" s="103" customFormat="1">
      <c r="A1645" s="95">
        <v>46130.114583333336</v>
      </c>
      <c r="B1645" s="96">
        <v>46130.114583333336</v>
      </c>
      <c r="C1645" s="99">
        <v>22.8</v>
      </c>
      <c r="D1645" s="99">
        <v>99.6</v>
      </c>
      <c r="E1645" s="99">
        <v>13.1</v>
      </c>
      <c r="F1645" s="99">
        <v>10.5</v>
      </c>
      <c r="G1645" s="99">
        <v>488.5</v>
      </c>
      <c r="H1645" s="99">
        <v>14</v>
      </c>
      <c r="I1645" s="99">
        <v>9.9</v>
      </c>
      <c r="J1645" s="99">
        <v>178.8</v>
      </c>
      <c r="K1645" s="99">
        <v>13.7</v>
      </c>
      <c r="L1645" s="99">
        <v>9.8000000000000007</v>
      </c>
      <c r="M1645" s="99">
        <v>172.9</v>
      </c>
      <c r="N1645" s="99">
        <v>8052</v>
      </c>
      <c r="O1645" s="99">
        <v>49139</v>
      </c>
      <c r="P1645" s="99">
        <f t="shared" si="50"/>
        <v>0</v>
      </c>
      <c r="Q1645" s="99" t="b">
        <f t="shared" ca="1" si="51"/>
        <v>0</v>
      </c>
    </row>
    <row r="1646" spans="1:17" s="103" customFormat="1">
      <c r="A1646" s="95">
        <v>46130.125</v>
      </c>
      <c r="B1646" s="96">
        <v>46130.125</v>
      </c>
      <c r="C1646" s="99">
        <v>22.9</v>
      </c>
      <c r="D1646" s="99">
        <v>99.6</v>
      </c>
      <c r="E1646" s="99">
        <v>13.1</v>
      </c>
      <c r="F1646" s="99">
        <v>10.5</v>
      </c>
      <c r="G1646" s="99">
        <v>524.5</v>
      </c>
      <c r="H1646" s="99">
        <v>14.1</v>
      </c>
      <c r="I1646" s="99">
        <v>9.9</v>
      </c>
      <c r="J1646" s="99">
        <v>180.8</v>
      </c>
      <c r="K1646" s="99">
        <v>13.8</v>
      </c>
      <c r="L1646" s="99">
        <v>9.8000000000000007</v>
      </c>
      <c r="M1646" s="99">
        <v>172.9</v>
      </c>
      <c r="N1646" s="99">
        <v>8052</v>
      </c>
      <c r="O1646" s="99">
        <v>49139</v>
      </c>
      <c r="P1646" s="99">
        <f t="shared" si="50"/>
        <v>0</v>
      </c>
      <c r="Q1646" s="99" t="b">
        <f t="shared" ca="1" si="51"/>
        <v>0</v>
      </c>
    </row>
    <row r="1647" spans="1:17" s="103" customFormat="1">
      <c r="A1647" s="95">
        <v>46130.135416666664</v>
      </c>
      <c r="B1647" s="96">
        <v>46130.135416666664</v>
      </c>
      <c r="C1647" s="99">
        <v>22.8</v>
      </c>
      <c r="D1647" s="99">
        <v>99.1</v>
      </c>
      <c r="E1647" s="99">
        <v>13.1</v>
      </c>
      <c r="F1647" s="99">
        <v>10.4</v>
      </c>
      <c r="G1647" s="99">
        <v>524.5</v>
      </c>
      <c r="H1647" s="99">
        <v>14</v>
      </c>
      <c r="I1647" s="99">
        <v>9.8000000000000007</v>
      </c>
      <c r="J1647" s="99">
        <v>177.9</v>
      </c>
      <c r="K1647" s="99">
        <v>13.7</v>
      </c>
      <c r="L1647" s="99">
        <v>9.6999999999999993</v>
      </c>
      <c r="M1647" s="99">
        <v>176.1</v>
      </c>
      <c r="N1647" s="99">
        <v>8052</v>
      </c>
      <c r="O1647" s="99">
        <v>49139</v>
      </c>
      <c r="P1647" s="99">
        <f t="shared" si="50"/>
        <v>0</v>
      </c>
      <c r="Q1647" s="99" t="b">
        <f t="shared" ca="1" si="51"/>
        <v>0</v>
      </c>
    </row>
    <row r="1648" spans="1:17" s="103" customFormat="1">
      <c r="A1648" s="95">
        <v>46130.145833333336</v>
      </c>
      <c r="B1648" s="96">
        <v>46130.145833333336</v>
      </c>
      <c r="C1648" s="99">
        <v>22.7</v>
      </c>
      <c r="D1648" s="99">
        <v>99</v>
      </c>
      <c r="E1648" s="99">
        <v>13.1</v>
      </c>
      <c r="F1648" s="99">
        <v>10.5</v>
      </c>
      <c r="G1648" s="99">
        <v>541.6</v>
      </c>
      <c r="H1648" s="99">
        <v>13.8</v>
      </c>
      <c r="I1648" s="99">
        <v>9.8000000000000007</v>
      </c>
      <c r="J1648" s="99">
        <v>175.6</v>
      </c>
      <c r="K1648" s="99">
        <v>13.5</v>
      </c>
      <c r="L1648" s="99">
        <v>9.6999999999999993</v>
      </c>
      <c r="M1648" s="99">
        <v>172.1</v>
      </c>
      <c r="N1648" s="99">
        <v>8052</v>
      </c>
      <c r="O1648" s="99">
        <v>49139</v>
      </c>
      <c r="P1648" s="99">
        <f t="shared" si="50"/>
        <v>0</v>
      </c>
      <c r="Q1648" s="99" t="b">
        <f t="shared" ca="1" si="51"/>
        <v>0</v>
      </c>
    </row>
    <row r="1649" spans="1:17" s="103" customFormat="1">
      <c r="A1649" s="95">
        <v>46130.15625</v>
      </c>
      <c r="B1649" s="96">
        <v>46130.15625</v>
      </c>
      <c r="C1649" s="99">
        <v>22.8</v>
      </c>
      <c r="D1649" s="99">
        <v>99</v>
      </c>
      <c r="E1649" s="99">
        <v>13.1</v>
      </c>
      <c r="F1649" s="99">
        <v>10.5</v>
      </c>
      <c r="G1649" s="99">
        <v>518.20000000000005</v>
      </c>
      <c r="H1649" s="99">
        <v>13.9</v>
      </c>
      <c r="I1649" s="99">
        <v>9.8000000000000007</v>
      </c>
      <c r="J1649" s="99">
        <v>179.7</v>
      </c>
      <c r="K1649" s="99">
        <v>13.6</v>
      </c>
      <c r="L1649" s="99">
        <v>9.6</v>
      </c>
      <c r="M1649" s="99">
        <v>171.9</v>
      </c>
      <c r="N1649" s="99">
        <v>8052</v>
      </c>
      <c r="O1649" s="99">
        <v>49139</v>
      </c>
      <c r="P1649" s="99">
        <f t="shared" si="50"/>
        <v>0</v>
      </c>
      <c r="Q1649" s="99" t="b">
        <f t="shared" ca="1" si="51"/>
        <v>0</v>
      </c>
    </row>
    <row r="1650" spans="1:17" s="103" customFormat="1">
      <c r="A1650" s="95">
        <v>46130.166666666664</v>
      </c>
      <c r="B1650" s="96">
        <v>46130.166666666664</v>
      </c>
      <c r="C1650" s="99">
        <v>22.8</v>
      </c>
      <c r="D1650" s="99">
        <v>98.7</v>
      </c>
      <c r="E1650" s="99">
        <v>13</v>
      </c>
      <c r="F1650" s="99">
        <v>10.4</v>
      </c>
      <c r="G1650" s="99">
        <v>518.20000000000005</v>
      </c>
      <c r="H1650" s="99">
        <v>13.9</v>
      </c>
      <c r="I1650" s="99">
        <v>9.8000000000000007</v>
      </c>
      <c r="J1650" s="99">
        <v>178.5</v>
      </c>
      <c r="K1650" s="99">
        <v>13.6</v>
      </c>
      <c r="L1650" s="99">
        <v>9.6</v>
      </c>
      <c r="M1650" s="99">
        <v>173.7</v>
      </c>
      <c r="N1650" s="99">
        <v>8052</v>
      </c>
      <c r="O1650" s="99">
        <v>49139</v>
      </c>
      <c r="P1650" s="99">
        <f t="shared" si="50"/>
        <v>0</v>
      </c>
      <c r="Q1650" s="99" t="b">
        <f t="shared" ca="1" si="51"/>
        <v>0</v>
      </c>
    </row>
    <row r="1651" spans="1:17" s="103" customFormat="1">
      <c r="A1651" s="95">
        <v>46130.177083333336</v>
      </c>
      <c r="B1651" s="96">
        <v>46130.177083333336</v>
      </c>
      <c r="C1651" s="99">
        <v>22.7</v>
      </c>
      <c r="D1651" s="99">
        <v>98.7</v>
      </c>
      <c r="E1651" s="99">
        <v>13</v>
      </c>
      <c r="F1651" s="99">
        <v>10.4</v>
      </c>
      <c r="G1651" s="99">
        <v>389.5</v>
      </c>
      <c r="H1651" s="99">
        <v>13.8</v>
      </c>
      <c r="I1651" s="99">
        <v>9.6999999999999993</v>
      </c>
      <c r="J1651" s="99">
        <v>178.2</v>
      </c>
      <c r="K1651" s="99">
        <v>13.5</v>
      </c>
      <c r="L1651" s="99">
        <v>9.6</v>
      </c>
      <c r="M1651" s="99">
        <v>173.7</v>
      </c>
      <c r="N1651" s="99">
        <v>8052</v>
      </c>
      <c r="O1651" s="99">
        <v>49139</v>
      </c>
      <c r="P1651" s="99">
        <f t="shared" si="50"/>
        <v>0</v>
      </c>
      <c r="Q1651" s="99" t="b">
        <f t="shared" ca="1" si="51"/>
        <v>0</v>
      </c>
    </row>
    <row r="1652" spans="1:17" s="103" customFormat="1">
      <c r="A1652" s="95">
        <v>46130.1875</v>
      </c>
      <c r="B1652" s="96">
        <v>46130.1875</v>
      </c>
      <c r="C1652" s="99">
        <v>22.7</v>
      </c>
      <c r="D1652" s="99">
        <v>98.5</v>
      </c>
      <c r="E1652" s="99">
        <v>13</v>
      </c>
      <c r="F1652" s="99">
        <v>10.4</v>
      </c>
      <c r="G1652" s="99">
        <v>389.5</v>
      </c>
      <c r="H1652" s="99">
        <v>13.9</v>
      </c>
      <c r="I1652" s="99">
        <v>9.6999999999999993</v>
      </c>
      <c r="J1652" s="99">
        <v>175.3</v>
      </c>
      <c r="K1652" s="99">
        <v>13.6</v>
      </c>
      <c r="L1652" s="99">
        <v>9.6</v>
      </c>
      <c r="M1652" s="99">
        <v>172.1</v>
      </c>
      <c r="N1652" s="99">
        <v>8052</v>
      </c>
      <c r="O1652" s="99">
        <v>49139</v>
      </c>
      <c r="P1652" s="99">
        <f t="shared" si="50"/>
        <v>0</v>
      </c>
      <c r="Q1652" s="99" t="b">
        <f t="shared" ca="1" si="51"/>
        <v>0</v>
      </c>
    </row>
    <row r="1653" spans="1:17" s="103" customFormat="1">
      <c r="A1653" s="95">
        <v>46130.197916666664</v>
      </c>
      <c r="B1653" s="96">
        <v>46130.197916666664</v>
      </c>
      <c r="C1653" s="99">
        <v>22.7</v>
      </c>
      <c r="D1653" s="99">
        <v>98.3</v>
      </c>
      <c r="E1653" s="99">
        <v>13</v>
      </c>
      <c r="F1653" s="99">
        <v>10.3</v>
      </c>
      <c r="G1653" s="99">
        <v>494.8</v>
      </c>
      <c r="H1653" s="99">
        <v>13.7</v>
      </c>
      <c r="I1653" s="99">
        <v>9.6</v>
      </c>
      <c r="J1653" s="99">
        <v>177.6</v>
      </c>
      <c r="K1653" s="99">
        <v>13.4</v>
      </c>
      <c r="L1653" s="99">
        <v>9.5</v>
      </c>
      <c r="M1653" s="99">
        <v>171.5</v>
      </c>
      <c r="N1653" s="99">
        <v>8052</v>
      </c>
      <c r="O1653" s="99">
        <v>49139</v>
      </c>
      <c r="P1653" s="99">
        <f t="shared" si="50"/>
        <v>0</v>
      </c>
      <c r="Q1653" s="99" t="b">
        <f t="shared" ca="1" si="51"/>
        <v>0</v>
      </c>
    </row>
    <row r="1654" spans="1:17" s="103" customFormat="1">
      <c r="A1654" s="95">
        <v>46130.208333333336</v>
      </c>
      <c r="B1654" s="96">
        <v>46130.208333333336</v>
      </c>
      <c r="C1654" s="99">
        <v>22.6</v>
      </c>
      <c r="D1654" s="99">
        <v>98.3</v>
      </c>
      <c r="E1654" s="99">
        <v>13</v>
      </c>
      <c r="F1654" s="99">
        <v>10.3</v>
      </c>
      <c r="G1654" s="99">
        <v>499.3</v>
      </c>
      <c r="H1654" s="99">
        <v>13.8</v>
      </c>
      <c r="I1654" s="99">
        <v>9.6</v>
      </c>
      <c r="J1654" s="99">
        <v>175.3</v>
      </c>
      <c r="K1654" s="99">
        <v>13.5</v>
      </c>
      <c r="L1654" s="99">
        <v>9.5</v>
      </c>
      <c r="M1654" s="99">
        <v>172.7</v>
      </c>
      <c r="N1654" s="99">
        <v>8052</v>
      </c>
      <c r="O1654" s="99">
        <v>49139</v>
      </c>
      <c r="P1654" s="99">
        <f t="shared" si="50"/>
        <v>0</v>
      </c>
      <c r="Q1654" s="99" t="b">
        <f t="shared" ca="1" si="51"/>
        <v>0</v>
      </c>
    </row>
    <row r="1655" spans="1:17" s="103" customFormat="1">
      <c r="A1655" s="95">
        <v>46130.21875</v>
      </c>
      <c r="B1655" s="96">
        <v>46130.21875</v>
      </c>
      <c r="C1655" s="99">
        <v>22.6</v>
      </c>
      <c r="D1655" s="99">
        <v>98.1</v>
      </c>
      <c r="E1655" s="99">
        <v>12.9</v>
      </c>
      <c r="F1655" s="99">
        <v>10.3</v>
      </c>
      <c r="G1655" s="99">
        <v>499.3</v>
      </c>
      <c r="H1655" s="99">
        <v>13.7</v>
      </c>
      <c r="I1655" s="99">
        <v>9.6</v>
      </c>
      <c r="J1655" s="99">
        <v>171.8</v>
      </c>
      <c r="K1655" s="99">
        <v>13.4</v>
      </c>
      <c r="L1655" s="99">
        <v>9.4</v>
      </c>
      <c r="M1655" s="99">
        <v>167.6</v>
      </c>
      <c r="N1655" s="99">
        <v>8052</v>
      </c>
      <c r="O1655" s="99">
        <v>49139</v>
      </c>
      <c r="P1655" s="99">
        <f t="shared" si="50"/>
        <v>0</v>
      </c>
      <c r="Q1655" s="99" t="b">
        <f t="shared" ca="1" si="51"/>
        <v>0</v>
      </c>
    </row>
    <row r="1656" spans="1:17" s="103" customFormat="1">
      <c r="A1656" s="95">
        <v>46130.229166666664</v>
      </c>
      <c r="B1656" s="96">
        <v>46130.229166666664</v>
      </c>
      <c r="C1656" s="99">
        <v>22.6</v>
      </c>
      <c r="D1656" s="99">
        <v>98</v>
      </c>
      <c r="E1656" s="99">
        <v>12.8</v>
      </c>
      <c r="F1656" s="99">
        <v>10.199999999999999</v>
      </c>
      <c r="G1656" s="99">
        <v>484.9</v>
      </c>
      <c r="H1656" s="99">
        <v>13.6</v>
      </c>
      <c r="I1656" s="99">
        <v>9.5</v>
      </c>
      <c r="J1656" s="99">
        <v>181.7</v>
      </c>
      <c r="K1656" s="99">
        <v>13.6</v>
      </c>
      <c r="L1656" s="99">
        <v>9.4</v>
      </c>
      <c r="M1656" s="99">
        <v>177.6</v>
      </c>
      <c r="N1656" s="99">
        <v>8052</v>
      </c>
      <c r="O1656" s="99">
        <v>49139</v>
      </c>
      <c r="P1656" s="99">
        <f t="shared" si="50"/>
        <v>0</v>
      </c>
      <c r="Q1656" s="99" t="b">
        <f t="shared" ca="1" si="51"/>
        <v>0</v>
      </c>
    </row>
    <row r="1657" spans="1:17" s="103" customFormat="1">
      <c r="A1657" s="95">
        <v>46130.239583333336</v>
      </c>
      <c r="B1657" s="96">
        <v>46130.239583333336</v>
      </c>
      <c r="C1657" s="99">
        <v>22.6</v>
      </c>
      <c r="D1657" s="99">
        <v>97.8</v>
      </c>
      <c r="E1657" s="99">
        <v>12.8</v>
      </c>
      <c r="F1657" s="99">
        <v>10.199999999999999</v>
      </c>
      <c r="G1657" s="99">
        <v>354.4</v>
      </c>
      <c r="H1657" s="99">
        <v>14</v>
      </c>
      <c r="I1657" s="99">
        <v>9.5</v>
      </c>
      <c r="J1657" s="99">
        <v>179.1</v>
      </c>
      <c r="K1657" s="99">
        <v>13.6</v>
      </c>
      <c r="L1657" s="99">
        <v>9.4</v>
      </c>
      <c r="M1657" s="99">
        <v>176.9</v>
      </c>
      <c r="N1657" s="99">
        <v>8052</v>
      </c>
      <c r="O1657" s="99">
        <v>49139</v>
      </c>
      <c r="P1657" s="99">
        <f t="shared" si="50"/>
        <v>0</v>
      </c>
      <c r="Q1657" s="99" t="b">
        <f t="shared" ca="1" si="51"/>
        <v>0</v>
      </c>
    </row>
    <row r="1658" spans="1:17" s="103" customFormat="1">
      <c r="A1658" s="95">
        <v>46130.25</v>
      </c>
      <c r="B1658" s="96">
        <v>46130.25</v>
      </c>
      <c r="C1658" s="99">
        <v>22.7</v>
      </c>
      <c r="D1658" s="99">
        <v>97.7</v>
      </c>
      <c r="E1658" s="99">
        <v>12.8</v>
      </c>
      <c r="F1658" s="99">
        <v>10.6</v>
      </c>
      <c r="G1658" s="99">
        <v>354.4</v>
      </c>
      <c r="H1658" s="99">
        <v>13.8</v>
      </c>
      <c r="I1658" s="99">
        <v>9.8000000000000007</v>
      </c>
      <c r="J1658" s="99">
        <v>200</v>
      </c>
      <c r="K1658" s="99">
        <v>13.5</v>
      </c>
      <c r="L1658" s="99">
        <v>9.6</v>
      </c>
      <c r="M1658" s="99">
        <v>202.2</v>
      </c>
      <c r="N1658" s="99">
        <v>8052</v>
      </c>
      <c r="O1658" s="99">
        <v>49139</v>
      </c>
      <c r="P1658" s="99">
        <f t="shared" si="50"/>
        <v>0</v>
      </c>
      <c r="Q1658" s="99" t="b">
        <f t="shared" ca="1" si="51"/>
        <v>0</v>
      </c>
    </row>
    <row r="1659" spans="1:17" s="103" customFormat="1">
      <c r="A1659" s="95">
        <v>46130.260416666664</v>
      </c>
      <c r="B1659" s="96">
        <v>46130.260416666664</v>
      </c>
      <c r="C1659" s="99">
        <v>22.6</v>
      </c>
      <c r="D1659" s="99">
        <v>98</v>
      </c>
      <c r="E1659" s="99">
        <v>12.8</v>
      </c>
      <c r="F1659" s="99">
        <v>10.6</v>
      </c>
      <c r="G1659" s="99">
        <v>439</v>
      </c>
      <c r="H1659" s="99">
        <v>14.1</v>
      </c>
      <c r="I1659" s="99">
        <v>10</v>
      </c>
      <c r="J1659" s="99">
        <v>200</v>
      </c>
      <c r="K1659" s="99">
        <v>13.7</v>
      </c>
      <c r="L1659" s="99">
        <v>9.9</v>
      </c>
      <c r="M1659" s="99">
        <v>196.3</v>
      </c>
      <c r="N1659" s="99">
        <v>8052.8</v>
      </c>
      <c r="O1659" s="99">
        <v>49139.199999999997</v>
      </c>
      <c r="P1659" s="99">
        <f t="shared" si="50"/>
        <v>0.99999999999727152</v>
      </c>
      <c r="Q1659" s="99" t="b">
        <f t="shared" ca="1" si="51"/>
        <v>0</v>
      </c>
    </row>
    <row r="1660" spans="1:17" s="103" customFormat="1">
      <c r="A1660" s="95">
        <v>46130.270833333336</v>
      </c>
      <c r="B1660" s="96">
        <v>46130.270833333336</v>
      </c>
      <c r="C1660" s="99">
        <v>22.7</v>
      </c>
      <c r="D1660" s="99">
        <v>98.1</v>
      </c>
      <c r="E1660" s="99">
        <v>13</v>
      </c>
      <c r="F1660" s="99">
        <v>10.7</v>
      </c>
      <c r="G1660" s="99">
        <v>439</v>
      </c>
      <c r="H1660" s="99">
        <v>14.1</v>
      </c>
      <c r="I1660" s="99">
        <v>10.1</v>
      </c>
      <c r="J1660" s="99">
        <v>200</v>
      </c>
      <c r="K1660" s="99">
        <v>13.8</v>
      </c>
      <c r="L1660" s="99">
        <v>10</v>
      </c>
      <c r="M1660" s="99">
        <v>204.2</v>
      </c>
      <c r="N1660" s="99">
        <v>8053.5</v>
      </c>
      <c r="O1660" s="99">
        <v>49139.5</v>
      </c>
      <c r="P1660" s="99">
        <f t="shared" si="50"/>
        <v>1.0000000000027285</v>
      </c>
      <c r="Q1660" s="99" t="b">
        <f t="shared" ca="1" si="51"/>
        <v>0</v>
      </c>
    </row>
    <row r="1661" spans="1:17" s="103" customFormat="1">
      <c r="A1661" s="95">
        <v>46130.28125</v>
      </c>
      <c r="B1661" s="96">
        <v>46130.28125</v>
      </c>
      <c r="C1661" s="99">
        <v>22.8</v>
      </c>
      <c r="D1661" s="99">
        <v>98.1</v>
      </c>
      <c r="E1661" s="99">
        <v>13.1</v>
      </c>
      <c r="F1661" s="99">
        <v>10.8</v>
      </c>
      <c r="G1661" s="99">
        <v>466.9</v>
      </c>
      <c r="H1661" s="99">
        <v>14.2</v>
      </c>
      <c r="I1661" s="99">
        <v>10.1</v>
      </c>
      <c r="J1661" s="99">
        <v>200</v>
      </c>
      <c r="K1661" s="99">
        <v>13.9</v>
      </c>
      <c r="L1661" s="99">
        <v>10.1</v>
      </c>
      <c r="M1661" s="99">
        <v>210.9</v>
      </c>
      <c r="N1661" s="99">
        <v>8054.2</v>
      </c>
      <c r="O1661" s="99">
        <v>49139.8</v>
      </c>
      <c r="P1661" s="99">
        <f t="shared" si="50"/>
        <v>1.0000000000027285</v>
      </c>
      <c r="Q1661" s="99" t="b">
        <f t="shared" ca="1" si="51"/>
        <v>0</v>
      </c>
    </row>
    <row r="1662" spans="1:17" s="103" customFormat="1">
      <c r="A1662" s="95">
        <v>46130.291666666664</v>
      </c>
      <c r="B1662" s="96">
        <v>46130.291666666664</v>
      </c>
      <c r="C1662" s="99">
        <v>22.9</v>
      </c>
      <c r="D1662" s="99">
        <v>98.7</v>
      </c>
      <c r="E1662" s="99">
        <v>13.1</v>
      </c>
      <c r="F1662" s="99">
        <v>10.8</v>
      </c>
      <c r="G1662" s="99">
        <v>480.4</v>
      </c>
      <c r="H1662" s="99">
        <v>14.2</v>
      </c>
      <c r="I1662" s="99">
        <v>10.5</v>
      </c>
      <c r="J1662" s="99">
        <v>200</v>
      </c>
      <c r="K1662" s="99">
        <v>14.1</v>
      </c>
      <c r="L1662" s="99">
        <v>10.4</v>
      </c>
      <c r="M1662" s="99">
        <v>214.4</v>
      </c>
      <c r="N1662" s="99">
        <v>8055</v>
      </c>
      <c r="O1662" s="99">
        <v>49140</v>
      </c>
      <c r="P1662" s="99">
        <f t="shared" si="50"/>
        <v>0.99999999999727152</v>
      </c>
      <c r="Q1662" s="99" t="b">
        <f t="shared" ca="1" si="51"/>
        <v>0</v>
      </c>
    </row>
    <row r="1663" spans="1:17" s="103" customFormat="1">
      <c r="A1663" s="95">
        <v>46130.302083333336</v>
      </c>
      <c r="B1663" s="96">
        <v>46130.302083333336</v>
      </c>
      <c r="C1663" s="99">
        <v>18.899999999999999</v>
      </c>
      <c r="D1663" s="99">
        <v>83.1</v>
      </c>
      <c r="E1663" s="99">
        <v>13.5</v>
      </c>
      <c r="F1663" s="99">
        <v>11.1</v>
      </c>
      <c r="G1663" s="99">
        <v>480.4</v>
      </c>
      <c r="H1663" s="99">
        <v>14</v>
      </c>
      <c r="I1663" s="99">
        <v>10.6</v>
      </c>
      <c r="J1663" s="99">
        <v>200</v>
      </c>
      <c r="K1663" s="99">
        <v>14.2</v>
      </c>
      <c r="L1663" s="99">
        <v>10.5</v>
      </c>
      <c r="M1663" s="99">
        <v>216</v>
      </c>
      <c r="N1663" s="99">
        <v>8065</v>
      </c>
      <c r="O1663" s="99">
        <v>49148.5</v>
      </c>
      <c r="P1663" s="99">
        <f t="shared" si="50"/>
        <v>18.5</v>
      </c>
      <c r="Q1663" s="99" t="b">
        <f t="shared" ca="1" si="51"/>
        <v>0</v>
      </c>
    </row>
    <row r="1664" spans="1:17" s="103" customFormat="1">
      <c r="A1664" s="95">
        <v>46130.3125</v>
      </c>
      <c r="B1664" s="96">
        <v>46130.3125</v>
      </c>
      <c r="C1664" s="99">
        <v>17.899999999999999</v>
      </c>
      <c r="D1664" s="99">
        <v>77</v>
      </c>
      <c r="E1664" s="99">
        <v>13.8</v>
      </c>
      <c r="F1664" s="99">
        <v>11.2</v>
      </c>
      <c r="G1664" s="99">
        <v>556</v>
      </c>
      <c r="H1664" s="99">
        <v>14.8</v>
      </c>
      <c r="I1664" s="99">
        <v>10.7</v>
      </c>
      <c r="J1664" s="99">
        <v>200</v>
      </c>
      <c r="K1664" s="99">
        <v>14.6</v>
      </c>
      <c r="L1664" s="99">
        <v>10.4</v>
      </c>
      <c r="M1664" s="99">
        <v>249.2</v>
      </c>
      <c r="N1664" s="99">
        <v>8075</v>
      </c>
      <c r="O1664" s="99">
        <v>49157</v>
      </c>
      <c r="P1664" s="99">
        <f t="shared" si="50"/>
        <v>18.5</v>
      </c>
      <c r="Q1664" s="99" t="b">
        <f t="shared" ca="1" si="51"/>
        <v>0</v>
      </c>
    </row>
    <row r="1665" spans="1:17" s="103" customFormat="1">
      <c r="A1665" s="95">
        <v>46130.322916666664</v>
      </c>
      <c r="B1665" s="96">
        <v>46130.322916666664</v>
      </c>
      <c r="C1665" s="99">
        <v>17.600000000000001</v>
      </c>
      <c r="D1665" s="99">
        <v>77.900000000000006</v>
      </c>
      <c r="E1665" s="99">
        <v>13.8</v>
      </c>
      <c r="F1665" s="99">
        <v>11.2</v>
      </c>
      <c r="G1665" s="99">
        <v>545.20000000000005</v>
      </c>
      <c r="H1665" s="99">
        <v>14.9</v>
      </c>
      <c r="I1665" s="99">
        <v>9.9</v>
      </c>
      <c r="J1665" s="99">
        <v>200</v>
      </c>
      <c r="K1665" s="99">
        <v>14.6</v>
      </c>
      <c r="L1665" s="99">
        <v>10</v>
      </c>
      <c r="M1665" s="99">
        <v>253.4</v>
      </c>
      <c r="N1665" s="99">
        <v>8085</v>
      </c>
      <c r="O1665" s="99">
        <v>49165.5</v>
      </c>
      <c r="P1665" s="99">
        <f t="shared" si="50"/>
        <v>18.5</v>
      </c>
      <c r="Q1665" s="99" t="b">
        <f t="shared" ca="1" si="51"/>
        <v>0</v>
      </c>
    </row>
    <row r="1666" spans="1:17" s="103" customFormat="1">
      <c r="A1666" s="95">
        <v>46130.333333333336</v>
      </c>
      <c r="B1666" s="96">
        <v>46130.333333333336</v>
      </c>
      <c r="C1666" s="99">
        <v>17.5</v>
      </c>
      <c r="D1666" s="99">
        <v>79.5</v>
      </c>
      <c r="E1666" s="99">
        <v>14</v>
      </c>
      <c r="F1666" s="99">
        <v>10.3</v>
      </c>
      <c r="G1666" s="99">
        <v>545.20000000000005</v>
      </c>
      <c r="H1666" s="99">
        <v>15</v>
      </c>
      <c r="I1666" s="99">
        <v>9.9</v>
      </c>
      <c r="J1666" s="99">
        <v>200</v>
      </c>
      <c r="K1666" s="99">
        <v>14.8</v>
      </c>
      <c r="L1666" s="99">
        <v>9.5</v>
      </c>
      <c r="M1666" s="99">
        <v>248.2</v>
      </c>
      <c r="N1666" s="99">
        <v>8095</v>
      </c>
      <c r="O1666" s="99">
        <v>49174</v>
      </c>
      <c r="P1666" s="99">
        <f t="shared" ref="P1666:P1729" si="52">(N1666-N1665)+(O1666-O1665)</f>
        <v>18.5</v>
      </c>
      <c r="Q1666" s="99" t="b">
        <f t="shared" ref="Q1666:Q1729" ca="1" si="53">AND((A1666&gt;=(TODAY()-1)),A1666&lt;=TODAY())</f>
        <v>0</v>
      </c>
    </row>
    <row r="1667" spans="1:17" s="103" customFormat="1">
      <c r="A1667" s="95">
        <v>46130.34375</v>
      </c>
      <c r="B1667" s="96">
        <v>46130.34375</v>
      </c>
      <c r="C1667" s="99">
        <v>24.5</v>
      </c>
      <c r="D1667" s="99">
        <v>92.3</v>
      </c>
      <c r="E1667" s="99">
        <v>14</v>
      </c>
      <c r="F1667" s="99">
        <v>10.3</v>
      </c>
      <c r="G1667" s="99">
        <v>487.6</v>
      </c>
      <c r="H1667" s="99">
        <v>13.8</v>
      </c>
      <c r="I1667" s="99">
        <v>9.9</v>
      </c>
      <c r="J1667" s="99">
        <v>196.8</v>
      </c>
      <c r="K1667" s="99">
        <v>14.6</v>
      </c>
      <c r="L1667" s="99">
        <v>9.1999999999999993</v>
      </c>
      <c r="M1667" s="99">
        <v>243.5</v>
      </c>
      <c r="N1667" s="99">
        <v>8127.2</v>
      </c>
      <c r="O1667" s="99">
        <v>49195.8</v>
      </c>
      <c r="P1667" s="99">
        <f t="shared" si="52"/>
        <v>54.000000000002728</v>
      </c>
      <c r="Q1667" s="99" t="b">
        <f t="shared" ca="1" si="53"/>
        <v>0</v>
      </c>
    </row>
    <row r="1668" spans="1:17" s="103" customFormat="1">
      <c r="A1668" s="95">
        <v>46130.354166666664</v>
      </c>
      <c r="B1668" s="96">
        <v>46130.354166666664</v>
      </c>
      <c r="C1668" s="99">
        <v>24.8</v>
      </c>
      <c r="D1668" s="99">
        <v>90.8</v>
      </c>
      <c r="E1668" s="99">
        <v>14</v>
      </c>
      <c r="F1668" s="99">
        <v>10.3</v>
      </c>
      <c r="G1668" s="99">
        <v>487.6</v>
      </c>
      <c r="H1668" s="99">
        <v>15.1</v>
      </c>
      <c r="I1668" s="99">
        <v>9.8000000000000007</v>
      </c>
      <c r="J1668" s="99">
        <v>161.9</v>
      </c>
      <c r="K1668" s="99">
        <v>14.8</v>
      </c>
      <c r="L1668" s="99">
        <v>8.6999999999999993</v>
      </c>
      <c r="M1668" s="99">
        <v>262</v>
      </c>
      <c r="N1668" s="99">
        <v>8159.5</v>
      </c>
      <c r="O1668" s="99">
        <v>49217.5</v>
      </c>
      <c r="P1668" s="99">
        <f t="shared" si="52"/>
        <v>53.999999999997272</v>
      </c>
      <c r="Q1668" s="99" t="b">
        <f t="shared" ca="1" si="53"/>
        <v>0</v>
      </c>
    </row>
    <row r="1669" spans="1:17" s="103" customFormat="1">
      <c r="A1669" s="95">
        <v>46130.364583333336</v>
      </c>
      <c r="B1669" s="96">
        <v>46130.364583333336</v>
      </c>
      <c r="C1669" s="99">
        <v>25.2</v>
      </c>
      <c r="D1669" s="99">
        <v>88.5</v>
      </c>
      <c r="E1669" s="99">
        <v>14.5</v>
      </c>
      <c r="F1669" s="99">
        <v>10.7</v>
      </c>
      <c r="G1669" s="99">
        <v>500.2</v>
      </c>
      <c r="H1669" s="99">
        <v>14.9</v>
      </c>
      <c r="I1669" s="99">
        <v>9.5</v>
      </c>
      <c r="J1669" s="99">
        <v>157.80000000000001</v>
      </c>
      <c r="K1669" s="99">
        <v>14.5</v>
      </c>
      <c r="L1669" s="99">
        <v>8.6999999999999993</v>
      </c>
      <c r="M1669" s="99">
        <v>261.8</v>
      </c>
      <c r="N1669" s="99">
        <v>8191.8</v>
      </c>
      <c r="O1669" s="99">
        <v>49239.199999999997</v>
      </c>
      <c r="P1669" s="99">
        <f t="shared" si="52"/>
        <v>53.999999999997272</v>
      </c>
      <c r="Q1669" s="99" t="b">
        <f t="shared" ca="1" si="53"/>
        <v>0</v>
      </c>
    </row>
    <row r="1670" spans="1:17" s="103" customFormat="1">
      <c r="A1670" s="95">
        <v>46130.375</v>
      </c>
      <c r="B1670" s="96">
        <v>46130.375</v>
      </c>
      <c r="C1670" s="99">
        <v>25.6</v>
      </c>
      <c r="D1670" s="99">
        <v>85.9</v>
      </c>
      <c r="E1670" s="99">
        <v>14.5</v>
      </c>
      <c r="F1670" s="99">
        <v>10.7</v>
      </c>
      <c r="G1670" s="99">
        <v>503.8</v>
      </c>
      <c r="H1670" s="99">
        <v>14.4</v>
      </c>
      <c r="I1670" s="99">
        <v>9.1</v>
      </c>
      <c r="J1670" s="99">
        <v>167.7</v>
      </c>
      <c r="K1670" s="99">
        <v>14.1</v>
      </c>
      <c r="L1670" s="99">
        <v>8.3000000000000007</v>
      </c>
      <c r="M1670" s="99">
        <v>266.3</v>
      </c>
      <c r="N1670" s="99">
        <v>8224</v>
      </c>
      <c r="O1670" s="99">
        <v>49261</v>
      </c>
      <c r="P1670" s="99">
        <f t="shared" si="52"/>
        <v>54.000000000002728</v>
      </c>
      <c r="Q1670" s="99" t="b">
        <f t="shared" ca="1" si="53"/>
        <v>0</v>
      </c>
    </row>
    <row r="1671" spans="1:17" s="103" customFormat="1">
      <c r="A1671" s="95">
        <v>46130.385416666664</v>
      </c>
      <c r="B1671" s="96">
        <v>46130.385416666664</v>
      </c>
      <c r="C1671" s="99">
        <v>25.8</v>
      </c>
      <c r="D1671" s="99">
        <v>85.5</v>
      </c>
      <c r="E1671" s="99">
        <v>13.9</v>
      </c>
      <c r="F1671" s="99">
        <v>8.6999999999999993</v>
      </c>
      <c r="G1671" s="99">
        <v>503.8</v>
      </c>
      <c r="H1671" s="99">
        <v>14.3</v>
      </c>
      <c r="I1671" s="99">
        <v>8.6999999999999993</v>
      </c>
      <c r="J1671" s="99">
        <v>166.6</v>
      </c>
      <c r="K1671" s="99">
        <v>14</v>
      </c>
      <c r="L1671" s="99">
        <v>7.9</v>
      </c>
      <c r="M1671" s="99">
        <v>262.39999999999998</v>
      </c>
      <c r="N1671" s="99">
        <v>8250.2000000000007</v>
      </c>
      <c r="O1671" s="99">
        <v>49279</v>
      </c>
      <c r="P1671" s="99">
        <f t="shared" si="52"/>
        <v>44.200000000000728</v>
      </c>
      <c r="Q1671" s="99" t="b">
        <f t="shared" ca="1" si="53"/>
        <v>0</v>
      </c>
    </row>
    <row r="1672" spans="1:17" s="103" customFormat="1">
      <c r="A1672" s="95">
        <v>46130.395833333336</v>
      </c>
      <c r="B1672" s="96">
        <v>46130.395833333336</v>
      </c>
      <c r="C1672" s="99">
        <v>26.2</v>
      </c>
      <c r="D1672" s="99">
        <v>84.2</v>
      </c>
      <c r="E1672" s="99">
        <v>13.6</v>
      </c>
      <c r="F1672" s="99">
        <v>8.8000000000000007</v>
      </c>
      <c r="G1672" s="99">
        <v>523.6</v>
      </c>
      <c r="H1672" s="99">
        <v>14.2</v>
      </c>
      <c r="I1672" s="99">
        <v>8.6999999999999993</v>
      </c>
      <c r="J1672" s="99">
        <v>172.4</v>
      </c>
      <c r="K1672" s="99">
        <v>13.9</v>
      </c>
      <c r="L1672" s="99">
        <v>8</v>
      </c>
      <c r="M1672" s="99">
        <v>267.3</v>
      </c>
      <c r="N1672" s="99">
        <v>8276.5</v>
      </c>
      <c r="O1672" s="99">
        <v>49297</v>
      </c>
      <c r="P1672" s="99">
        <f t="shared" si="52"/>
        <v>44.299999999999272</v>
      </c>
      <c r="Q1672" s="99" t="b">
        <f t="shared" ca="1" si="53"/>
        <v>0</v>
      </c>
    </row>
    <row r="1673" spans="1:17" s="103" customFormat="1">
      <c r="A1673" s="95">
        <v>46130.40625</v>
      </c>
      <c r="B1673" s="96">
        <v>46130.40625</v>
      </c>
      <c r="C1673" s="99">
        <v>26.4</v>
      </c>
      <c r="D1673" s="99">
        <v>83</v>
      </c>
      <c r="E1673" s="99">
        <v>13.6</v>
      </c>
      <c r="F1673" s="99">
        <v>8.8000000000000007</v>
      </c>
      <c r="G1673" s="99">
        <v>618.9</v>
      </c>
      <c r="H1673" s="99">
        <v>14</v>
      </c>
      <c r="I1673" s="99">
        <v>8.6999999999999993</v>
      </c>
      <c r="J1673" s="99">
        <v>170.6</v>
      </c>
      <c r="K1673" s="99">
        <v>13.6</v>
      </c>
      <c r="L1673" s="99">
        <v>7.9</v>
      </c>
      <c r="M1673" s="99">
        <v>263.8</v>
      </c>
      <c r="N1673" s="99">
        <v>8302.7999999999993</v>
      </c>
      <c r="O1673" s="99">
        <v>49315</v>
      </c>
      <c r="P1673" s="99">
        <f t="shared" si="52"/>
        <v>44.299999999999272</v>
      </c>
      <c r="Q1673" s="99" t="b">
        <f t="shared" ca="1" si="53"/>
        <v>0</v>
      </c>
    </row>
    <row r="1674" spans="1:17" s="103" customFormat="1">
      <c r="A1674" s="95">
        <v>46130.416666666664</v>
      </c>
      <c r="B1674" s="96">
        <v>46130.416666666664</v>
      </c>
      <c r="C1674" s="99">
        <v>26.6</v>
      </c>
      <c r="D1674" s="99">
        <v>82.1</v>
      </c>
      <c r="E1674" s="99">
        <v>13.4</v>
      </c>
      <c r="F1674" s="99">
        <v>8.8000000000000007</v>
      </c>
      <c r="G1674" s="99">
        <v>618.9</v>
      </c>
      <c r="H1674" s="99">
        <v>13.8</v>
      </c>
      <c r="I1674" s="99">
        <v>8.6999999999999993</v>
      </c>
      <c r="J1674" s="99">
        <v>169.2</v>
      </c>
      <c r="K1674" s="99">
        <v>13.5</v>
      </c>
      <c r="L1674" s="99">
        <v>7.8</v>
      </c>
      <c r="M1674" s="99">
        <v>266.7</v>
      </c>
      <c r="N1674" s="99">
        <v>8329</v>
      </c>
      <c r="O1674" s="99">
        <v>49333</v>
      </c>
      <c r="P1674" s="99">
        <f t="shared" si="52"/>
        <v>44.200000000000728</v>
      </c>
      <c r="Q1674" s="99" t="b">
        <f t="shared" ca="1" si="53"/>
        <v>0</v>
      </c>
    </row>
    <row r="1675" spans="1:17" s="103" customFormat="1">
      <c r="A1675" s="95">
        <v>46130.427083333336</v>
      </c>
      <c r="B1675" s="96">
        <v>46130.427083333336</v>
      </c>
      <c r="C1675" s="99">
        <v>26.4</v>
      </c>
      <c r="D1675" s="99">
        <v>82</v>
      </c>
      <c r="E1675" s="99">
        <v>13.4</v>
      </c>
      <c r="F1675" s="99">
        <v>8.8000000000000007</v>
      </c>
      <c r="G1675" s="99">
        <v>544.29999999999995</v>
      </c>
      <c r="H1675" s="99">
        <v>13.7</v>
      </c>
      <c r="I1675" s="99">
        <v>8.6999999999999993</v>
      </c>
      <c r="J1675" s="99">
        <v>175.6</v>
      </c>
      <c r="K1675" s="99">
        <v>13.4</v>
      </c>
      <c r="L1675" s="99">
        <v>7.8</v>
      </c>
      <c r="M1675" s="99">
        <v>275.8</v>
      </c>
      <c r="N1675" s="99">
        <v>8355.7999999999993</v>
      </c>
      <c r="O1675" s="99">
        <v>49352.800000000003</v>
      </c>
      <c r="P1675" s="99">
        <f t="shared" si="52"/>
        <v>46.600000000002183</v>
      </c>
      <c r="Q1675" s="99" t="b">
        <f t="shared" ca="1" si="53"/>
        <v>0</v>
      </c>
    </row>
    <row r="1676" spans="1:17" s="103" customFormat="1">
      <c r="A1676" s="95">
        <v>46130.4375</v>
      </c>
      <c r="B1676" s="96">
        <v>46130.4375</v>
      </c>
      <c r="C1676" s="99">
        <v>26.2</v>
      </c>
      <c r="D1676" s="99">
        <v>82.3</v>
      </c>
      <c r="E1676" s="99">
        <v>13.4</v>
      </c>
      <c r="F1676" s="99">
        <v>8.8000000000000007</v>
      </c>
      <c r="G1676" s="99">
        <v>544.29999999999995</v>
      </c>
      <c r="H1676" s="99">
        <v>13.6</v>
      </c>
      <c r="I1676" s="99">
        <v>8.8000000000000007</v>
      </c>
      <c r="J1676" s="99">
        <v>175</v>
      </c>
      <c r="K1676" s="99">
        <v>13.3</v>
      </c>
      <c r="L1676" s="99">
        <v>7.8</v>
      </c>
      <c r="M1676" s="99">
        <v>275</v>
      </c>
      <c r="N1676" s="99">
        <v>8382.5</v>
      </c>
      <c r="O1676" s="99">
        <v>49372.5</v>
      </c>
      <c r="P1676" s="99">
        <f t="shared" si="52"/>
        <v>46.399999999997817</v>
      </c>
      <c r="Q1676" s="99" t="b">
        <f t="shared" ca="1" si="53"/>
        <v>0</v>
      </c>
    </row>
    <row r="1677" spans="1:17" s="103" customFormat="1">
      <c r="A1677" s="95">
        <v>46130.447916666664</v>
      </c>
      <c r="B1677" s="96">
        <v>46130.447916666664</v>
      </c>
      <c r="C1677" s="99">
        <v>26.6</v>
      </c>
      <c r="D1677" s="99">
        <v>81.8</v>
      </c>
      <c r="E1677" s="99">
        <v>13.5</v>
      </c>
      <c r="F1677" s="99">
        <v>8.9</v>
      </c>
      <c r="G1677" s="99">
        <v>513.70000000000005</v>
      </c>
      <c r="H1677" s="99">
        <v>13.7</v>
      </c>
      <c r="I1677" s="99">
        <v>8.8000000000000007</v>
      </c>
      <c r="J1677" s="99">
        <v>172.1</v>
      </c>
      <c r="K1677" s="99">
        <v>13.4</v>
      </c>
      <c r="L1677" s="99">
        <v>8</v>
      </c>
      <c r="M1677" s="99">
        <v>271.8</v>
      </c>
      <c r="N1677" s="99">
        <v>8409.2000000000007</v>
      </c>
      <c r="O1677" s="99">
        <v>49392.2</v>
      </c>
      <c r="P1677" s="99">
        <f t="shared" si="52"/>
        <v>46.399999999997817</v>
      </c>
      <c r="Q1677" s="99" t="b">
        <f t="shared" ca="1" si="53"/>
        <v>0</v>
      </c>
    </row>
    <row r="1678" spans="1:17" s="103" customFormat="1">
      <c r="A1678" s="95">
        <v>46130.458333333336</v>
      </c>
      <c r="B1678" s="96">
        <v>46130.458333333336</v>
      </c>
      <c r="C1678" s="99">
        <v>27.1</v>
      </c>
      <c r="D1678" s="99">
        <v>78.599999999999994</v>
      </c>
      <c r="E1678" s="99">
        <v>13.5</v>
      </c>
      <c r="F1678" s="99">
        <v>8.9</v>
      </c>
      <c r="G1678" s="99">
        <v>322.10000000000002</v>
      </c>
      <c r="H1678" s="99">
        <v>13.7</v>
      </c>
      <c r="I1678" s="99">
        <v>8.9</v>
      </c>
      <c r="J1678" s="99">
        <v>172.7</v>
      </c>
      <c r="K1678" s="99">
        <v>13.5</v>
      </c>
      <c r="L1678" s="99">
        <v>7.9</v>
      </c>
      <c r="M1678" s="99">
        <v>275.39999999999998</v>
      </c>
      <c r="N1678" s="99">
        <v>8436</v>
      </c>
      <c r="O1678" s="99">
        <v>49412</v>
      </c>
      <c r="P1678" s="99">
        <f t="shared" si="52"/>
        <v>46.600000000002183</v>
      </c>
      <c r="Q1678" s="99" t="b">
        <f t="shared" ca="1" si="53"/>
        <v>0</v>
      </c>
    </row>
    <row r="1679" spans="1:17" s="103" customFormat="1">
      <c r="A1679" s="95">
        <v>46130.46875</v>
      </c>
      <c r="B1679" s="96">
        <v>46130.46875</v>
      </c>
      <c r="C1679" s="99">
        <v>27.6</v>
      </c>
      <c r="D1679" s="99">
        <v>76.2</v>
      </c>
      <c r="E1679" s="99">
        <v>13.5</v>
      </c>
      <c r="F1679" s="99">
        <v>8.9</v>
      </c>
      <c r="G1679" s="99">
        <v>322.10000000000002</v>
      </c>
      <c r="H1679" s="99">
        <v>13.8</v>
      </c>
      <c r="I1679" s="99">
        <v>8.5</v>
      </c>
      <c r="J1679" s="99">
        <v>168.6</v>
      </c>
      <c r="K1679" s="99">
        <v>13.5</v>
      </c>
      <c r="L1679" s="99">
        <v>8</v>
      </c>
      <c r="M1679" s="99">
        <v>272.39999999999998</v>
      </c>
      <c r="N1679" s="99">
        <v>8463.2000000000007</v>
      </c>
      <c r="O1679" s="99">
        <v>49430.5</v>
      </c>
      <c r="P1679" s="99">
        <f t="shared" si="52"/>
        <v>45.700000000000728</v>
      </c>
      <c r="Q1679" s="99" t="b">
        <f t="shared" ca="1" si="53"/>
        <v>0</v>
      </c>
    </row>
    <row r="1680" spans="1:17" s="103" customFormat="1">
      <c r="A1680" s="95">
        <v>46130.479166666664</v>
      </c>
      <c r="B1680" s="96">
        <v>46130.479166666664</v>
      </c>
      <c r="C1680" s="99">
        <v>27.8</v>
      </c>
      <c r="D1680" s="99">
        <v>76.900000000000006</v>
      </c>
      <c r="E1680" s="99">
        <v>13.4</v>
      </c>
      <c r="F1680" s="99">
        <v>7.7</v>
      </c>
      <c r="G1680" s="99">
        <v>515.5</v>
      </c>
      <c r="H1680" s="99">
        <v>13.9</v>
      </c>
      <c r="I1680" s="99">
        <v>8</v>
      </c>
      <c r="J1680" s="99">
        <v>172.7</v>
      </c>
      <c r="K1680" s="99">
        <v>13.6</v>
      </c>
      <c r="L1680" s="99">
        <v>7.5</v>
      </c>
      <c r="M1680" s="99">
        <v>272.2</v>
      </c>
      <c r="N1680" s="99">
        <v>8490.5</v>
      </c>
      <c r="O1680" s="99">
        <v>49449</v>
      </c>
      <c r="P1680" s="99">
        <f t="shared" si="52"/>
        <v>45.799999999999272</v>
      </c>
      <c r="Q1680" s="99" t="b">
        <f t="shared" ca="1" si="53"/>
        <v>0</v>
      </c>
    </row>
    <row r="1681" spans="1:17" s="103" customFormat="1">
      <c r="A1681" s="95">
        <v>46130.489583333336</v>
      </c>
      <c r="B1681" s="96">
        <v>46130.489583333336</v>
      </c>
      <c r="C1681" s="99">
        <v>28.2</v>
      </c>
      <c r="D1681" s="99">
        <v>76.7</v>
      </c>
      <c r="E1681" s="99">
        <v>13.4</v>
      </c>
      <c r="F1681" s="99">
        <v>7.7</v>
      </c>
      <c r="G1681" s="99">
        <v>515.5</v>
      </c>
      <c r="H1681" s="99">
        <v>13.9</v>
      </c>
      <c r="I1681" s="99">
        <v>8</v>
      </c>
      <c r="J1681" s="99">
        <v>173</v>
      </c>
      <c r="K1681" s="99">
        <v>13.5</v>
      </c>
      <c r="L1681" s="99">
        <v>7.4</v>
      </c>
      <c r="M1681" s="99">
        <v>276</v>
      </c>
      <c r="N1681" s="99">
        <v>8517.7999999999993</v>
      </c>
      <c r="O1681" s="99">
        <v>49467.5</v>
      </c>
      <c r="P1681" s="99">
        <f t="shared" si="52"/>
        <v>45.799999999999272</v>
      </c>
      <c r="Q1681" s="99" t="b">
        <f t="shared" ca="1" si="53"/>
        <v>0</v>
      </c>
    </row>
    <row r="1682" spans="1:17" s="103" customFormat="1">
      <c r="A1682" s="95">
        <v>46130.5</v>
      </c>
      <c r="B1682" s="96">
        <v>46130.5</v>
      </c>
      <c r="C1682" s="99">
        <v>28.2</v>
      </c>
      <c r="D1682" s="99">
        <v>74.099999999999994</v>
      </c>
      <c r="E1682" s="99">
        <v>13.2</v>
      </c>
      <c r="F1682" s="99">
        <v>8</v>
      </c>
      <c r="G1682" s="99">
        <v>573.1</v>
      </c>
      <c r="H1682" s="99">
        <v>13.8</v>
      </c>
      <c r="I1682" s="99">
        <v>8</v>
      </c>
      <c r="J1682" s="99">
        <v>173.8</v>
      </c>
      <c r="K1682" s="99">
        <v>13.5</v>
      </c>
      <c r="L1682" s="99">
        <v>7.6</v>
      </c>
      <c r="M1682" s="99">
        <v>271.39999999999998</v>
      </c>
      <c r="N1682" s="99">
        <v>8545</v>
      </c>
      <c r="O1682" s="99">
        <v>49486</v>
      </c>
      <c r="P1682" s="99">
        <f t="shared" si="52"/>
        <v>45.700000000000728</v>
      </c>
      <c r="Q1682" s="99" t="b">
        <f t="shared" ca="1" si="53"/>
        <v>0</v>
      </c>
    </row>
    <row r="1683" spans="1:17" s="103" customFormat="1">
      <c r="A1683" s="95">
        <v>46130.510416666664</v>
      </c>
      <c r="B1683" s="96">
        <v>46130.510416666664</v>
      </c>
      <c r="C1683" s="99">
        <v>27.9</v>
      </c>
      <c r="D1683" s="99">
        <v>70.8</v>
      </c>
      <c r="E1683" s="99">
        <v>13.2</v>
      </c>
      <c r="F1683" s="99">
        <v>8</v>
      </c>
      <c r="G1683" s="99">
        <v>525.4</v>
      </c>
      <c r="H1683" s="99">
        <v>13.7</v>
      </c>
      <c r="I1683" s="99">
        <v>8.3000000000000007</v>
      </c>
      <c r="J1683" s="99">
        <v>172.4</v>
      </c>
      <c r="K1683" s="99">
        <v>13.4</v>
      </c>
      <c r="L1683" s="99">
        <v>7.6</v>
      </c>
      <c r="M1683" s="99">
        <v>273.2</v>
      </c>
      <c r="N1683" s="99">
        <v>8570.7999999999993</v>
      </c>
      <c r="O1683" s="99">
        <v>49504.5</v>
      </c>
      <c r="P1683" s="99">
        <f t="shared" si="52"/>
        <v>44.299999999999272</v>
      </c>
      <c r="Q1683" s="99" t="b">
        <f t="shared" ca="1" si="53"/>
        <v>0</v>
      </c>
    </row>
    <row r="1684" spans="1:17" s="103" customFormat="1">
      <c r="A1684" s="95">
        <v>46130.520833333336</v>
      </c>
      <c r="B1684" s="96">
        <v>46130.520833333336</v>
      </c>
      <c r="C1684" s="99">
        <v>28</v>
      </c>
      <c r="D1684" s="99">
        <v>69</v>
      </c>
      <c r="E1684" s="99">
        <v>13.2</v>
      </c>
      <c r="F1684" s="99">
        <v>8.1</v>
      </c>
      <c r="G1684" s="99">
        <v>525.4</v>
      </c>
      <c r="H1684" s="99">
        <v>13.6</v>
      </c>
      <c r="I1684" s="99">
        <v>8.3000000000000007</v>
      </c>
      <c r="J1684" s="99">
        <v>173.8</v>
      </c>
      <c r="K1684" s="99">
        <v>13.2</v>
      </c>
      <c r="L1684" s="99">
        <v>7.6</v>
      </c>
      <c r="M1684" s="99">
        <v>275.60000000000002</v>
      </c>
      <c r="N1684" s="99">
        <v>8596.5</v>
      </c>
      <c r="O1684" s="99">
        <v>49523</v>
      </c>
      <c r="P1684" s="99">
        <f t="shared" si="52"/>
        <v>44.200000000000728</v>
      </c>
      <c r="Q1684" s="99" t="b">
        <f t="shared" ca="1" si="53"/>
        <v>0</v>
      </c>
    </row>
    <row r="1685" spans="1:17" s="103" customFormat="1">
      <c r="A1685" s="95">
        <v>46130.53125</v>
      </c>
      <c r="B1685" s="96">
        <v>46130.53125</v>
      </c>
      <c r="C1685" s="99">
        <v>28.5</v>
      </c>
      <c r="D1685" s="99">
        <v>66.900000000000006</v>
      </c>
      <c r="E1685" s="99">
        <v>13.2</v>
      </c>
      <c r="F1685" s="99">
        <v>8.1</v>
      </c>
      <c r="G1685" s="99">
        <v>451.6</v>
      </c>
      <c r="H1685" s="99">
        <v>13.6</v>
      </c>
      <c r="I1685" s="99">
        <v>8.3000000000000007</v>
      </c>
      <c r="J1685" s="99">
        <v>172.4</v>
      </c>
      <c r="K1685" s="99">
        <v>13.3</v>
      </c>
      <c r="L1685" s="99">
        <v>7.6</v>
      </c>
      <c r="M1685" s="99">
        <v>270.7</v>
      </c>
      <c r="N1685" s="99">
        <v>8622.2000000000007</v>
      </c>
      <c r="O1685" s="99">
        <v>49541.5</v>
      </c>
      <c r="P1685" s="99">
        <f t="shared" si="52"/>
        <v>44.200000000000728</v>
      </c>
      <c r="Q1685" s="99" t="b">
        <f t="shared" ca="1" si="53"/>
        <v>0</v>
      </c>
    </row>
    <row r="1686" spans="1:17" s="103" customFormat="1">
      <c r="A1686" s="95">
        <v>46130.541666666664</v>
      </c>
      <c r="B1686" s="96">
        <v>46130.541666666664</v>
      </c>
      <c r="C1686" s="99">
        <v>28.6</v>
      </c>
      <c r="D1686" s="99">
        <v>65.7</v>
      </c>
      <c r="E1686" s="99">
        <v>13.2</v>
      </c>
      <c r="F1686" s="99">
        <v>8.1</v>
      </c>
      <c r="G1686" s="99">
        <v>407.5</v>
      </c>
      <c r="H1686" s="99">
        <v>13.6</v>
      </c>
      <c r="I1686" s="99">
        <v>8.3000000000000007</v>
      </c>
      <c r="J1686" s="99">
        <v>172.1</v>
      </c>
      <c r="K1686" s="99">
        <v>13.3</v>
      </c>
      <c r="L1686" s="99">
        <v>7.6</v>
      </c>
      <c r="M1686" s="99">
        <v>275</v>
      </c>
      <c r="N1686" s="99">
        <v>8648</v>
      </c>
      <c r="O1686" s="99">
        <v>49560</v>
      </c>
      <c r="P1686" s="99">
        <f t="shared" si="52"/>
        <v>44.299999999999272</v>
      </c>
      <c r="Q1686" s="99" t="b">
        <f t="shared" ca="1" si="53"/>
        <v>0</v>
      </c>
    </row>
    <row r="1687" spans="1:17" s="103" customFormat="1">
      <c r="A1687" s="95">
        <v>46130.552083333336</v>
      </c>
      <c r="B1687" s="96">
        <v>46130.552083333336</v>
      </c>
      <c r="C1687" s="99">
        <v>28.3</v>
      </c>
      <c r="D1687" s="99">
        <v>65.599999999999994</v>
      </c>
      <c r="E1687" s="99">
        <v>13.2</v>
      </c>
      <c r="F1687" s="99">
        <v>8.1</v>
      </c>
      <c r="G1687" s="99">
        <v>407.5</v>
      </c>
      <c r="H1687" s="99">
        <v>13.3</v>
      </c>
      <c r="I1687" s="99">
        <v>8.3000000000000007</v>
      </c>
      <c r="J1687" s="99">
        <v>170.1</v>
      </c>
      <c r="K1687" s="99">
        <v>13.1</v>
      </c>
      <c r="L1687" s="99">
        <v>7.5</v>
      </c>
      <c r="M1687" s="99">
        <v>273</v>
      </c>
      <c r="N1687" s="99">
        <v>8673.5</v>
      </c>
      <c r="O1687" s="99">
        <v>49578.2</v>
      </c>
      <c r="P1687" s="99">
        <f t="shared" si="52"/>
        <v>43.69999999999709</v>
      </c>
      <c r="Q1687" s="99" t="b">
        <f t="shared" ca="1" si="53"/>
        <v>0</v>
      </c>
    </row>
    <row r="1688" spans="1:17" s="103" customFormat="1">
      <c r="A1688" s="95">
        <v>46130.5625</v>
      </c>
      <c r="B1688" s="96">
        <v>46130.5625</v>
      </c>
      <c r="C1688" s="99">
        <v>28.5</v>
      </c>
      <c r="D1688" s="99">
        <v>66.400000000000006</v>
      </c>
      <c r="E1688" s="99">
        <v>13.1</v>
      </c>
      <c r="F1688" s="99">
        <v>8.1</v>
      </c>
      <c r="G1688" s="99">
        <v>579.29999999999995</v>
      </c>
      <c r="H1688" s="99">
        <v>13.5</v>
      </c>
      <c r="I1688" s="99">
        <v>8.3000000000000007</v>
      </c>
      <c r="J1688" s="99">
        <v>171.2</v>
      </c>
      <c r="K1688" s="99">
        <v>13.1</v>
      </c>
      <c r="L1688" s="99">
        <v>7.5</v>
      </c>
      <c r="M1688" s="99">
        <v>274</v>
      </c>
      <c r="N1688" s="99">
        <v>8699</v>
      </c>
      <c r="O1688" s="99">
        <v>49596.5</v>
      </c>
      <c r="P1688" s="99">
        <f t="shared" si="52"/>
        <v>43.80000000000291</v>
      </c>
      <c r="Q1688" s="99" t="b">
        <f t="shared" ca="1" si="53"/>
        <v>0</v>
      </c>
    </row>
    <row r="1689" spans="1:17" s="103" customFormat="1">
      <c r="A1689" s="95">
        <v>46130.572916666664</v>
      </c>
      <c r="B1689" s="96">
        <v>46130.572916666664</v>
      </c>
      <c r="C1689" s="99">
        <v>28.3</v>
      </c>
      <c r="D1689" s="99">
        <v>67</v>
      </c>
      <c r="E1689" s="99">
        <v>13.1</v>
      </c>
      <c r="F1689" s="99">
        <v>8.1</v>
      </c>
      <c r="G1689" s="99">
        <v>579.29999999999995</v>
      </c>
      <c r="H1689" s="99">
        <v>13.4</v>
      </c>
      <c r="I1689" s="99">
        <v>8.3000000000000007</v>
      </c>
      <c r="J1689" s="99">
        <v>169.5</v>
      </c>
      <c r="K1689" s="99">
        <v>13.2</v>
      </c>
      <c r="L1689" s="99">
        <v>7.6</v>
      </c>
      <c r="M1689" s="99">
        <v>272.39999999999998</v>
      </c>
      <c r="N1689" s="99">
        <v>8724.5</v>
      </c>
      <c r="O1689" s="99">
        <v>49614.8</v>
      </c>
      <c r="P1689" s="99">
        <f t="shared" si="52"/>
        <v>43.80000000000291</v>
      </c>
      <c r="Q1689" s="99" t="b">
        <f t="shared" ca="1" si="53"/>
        <v>0</v>
      </c>
    </row>
    <row r="1690" spans="1:17" s="103" customFormat="1">
      <c r="A1690" s="95">
        <v>46130.583333333336</v>
      </c>
      <c r="B1690" s="96">
        <v>46130.583333333336</v>
      </c>
      <c r="C1690" s="99">
        <v>28.6</v>
      </c>
      <c r="D1690" s="99">
        <v>66.7</v>
      </c>
      <c r="E1690" s="99">
        <v>13.2</v>
      </c>
      <c r="F1690" s="99">
        <v>8.1999999999999993</v>
      </c>
      <c r="G1690" s="99">
        <v>618.9</v>
      </c>
      <c r="H1690" s="99">
        <v>13.5</v>
      </c>
      <c r="I1690" s="99">
        <v>8.4</v>
      </c>
      <c r="J1690" s="99">
        <v>171.5</v>
      </c>
      <c r="K1690" s="99">
        <v>13.3</v>
      </c>
      <c r="L1690" s="99">
        <v>7.6</v>
      </c>
      <c r="M1690" s="99">
        <v>274.39999999999998</v>
      </c>
      <c r="N1690" s="99">
        <v>8750</v>
      </c>
      <c r="O1690" s="99">
        <v>49633</v>
      </c>
      <c r="P1690" s="99">
        <f t="shared" si="52"/>
        <v>43.69999999999709</v>
      </c>
      <c r="Q1690" s="99" t="b">
        <f t="shared" ca="1" si="53"/>
        <v>0</v>
      </c>
    </row>
    <row r="1691" spans="1:17" s="103" customFormat="1">
      <c r="A1691" s="95">
        <v>46130.59375</v>
      </c>
      <c r="B1691" s="96">
        <v>46130.59375</v>
      </c>
      <c r="C1691" s="99">
        <v>29</v>
      </c>
      <c r="D1691" s="99">
        <v>66.400000000000006</v>
      </c>
      <c r="E1691" s="99">
        <v>13.2</v>
      </c>
      <c r="F1691" s="99">
        <v>8.1999999999999993</v>
      </c>
      <c r="G1691" s="99">
        <v>501.1</v>
      </c>
      <c r="H1691" s="99">
        <v>13.6</v>
      </c>
      <c r="I1691" s="99">
        <v>8.4</v>
      </c>
      <c r="J1691" s="99">
        <v>170.6</v>
      </c>
      <c r="K1691" s="99">
        <v>13.3</v>
      </c>
      <c r="L1691" s="99">
        <v>7.7</v>
      </c>
      <c r="M1691" s="99">
        <v>273</v>
      </c>
      <c r="N1691" s="99">
        <v>8779</v>
      </c>
      <c r="O1691" s="99">
        <v>49653</v>
      </c>
      <c r="P1691" s="99">
        <f t="shared" si="52"/>
        <v>49</v>
      </c>
      <c r="Q1691" s="99" t="b">
        <f t="shared" ca="1" si="53"/>
        <v>0</v>
      </c>
    </row>
    <row r="1692" spans="1:17" s="103" customFormat="1">
      <c r="A1692" s="95">
        <v>46130.604166666664</v>
      </c>
      <c r="B1692" s="96">
        <v>46130.604166666664</v>
      </c>
      <c r="C1692" s="99">
        <v>28.9</v>
      </c>
      <c r="D1692" s="99">
        <v>67</v>
      </c>
      <c r="E1692" s="99">
        <v>13.3</v>
      </c>
      <c r="F1692" s="99">
        <v>8.1999999999999993</v>
      </c>
      <c r="G1692" s="99">
        <v>501.1</v>
      </c>
      <c r="H1692" s="99">
        <v>13.6</v>
      </c>
      <c r="I1692" s="99">
        <v>8.4</v>
      </c>
      <c r="J1692" s="99">
        <v>171.5</v>
      </c>
      <c r="K1692" s="99">
        <v>13.4</v>
      </c>
      <c r="L1692" s="99">
        <v>7.7</v>
      </c>
      <c r="M1692" s="99">
        <v>273.8</v>
      </c>
      <c r="N1692" s="99">
        <v>8808</v>
      </c>
      <c r="O1692" s="99">
        <v>49673</v>
      </c>
      <c r="P1692" s="99">
        <f t="shared" si="52"/>
        <v>49</v>
      </c>
      <c r="Q1692" s="99" t="b">
        <f t="shared" ca="1" si="53"/>
        <v>0</v>
      </c>
    </row>
    <row r="1693" spans="1:17" s="103" customFormat="1">
      <c r="A1693" s="95">
        <v>46130.614583333336</v>
      </c>
      <c r="B1693" s="96">
        <v>46130.614583333336</v>
      </c>
      <c r="C1693" s="99">
        <v>28.8</v>
      </c>
      <c r="D1693" s="99">
        <v>67.3</v>
      </c>
      <c r="E1693" s="99">
        <v>13.3</v>
      </c>
      <c r="F1693" s="99">
        <v>8.1</v>
      </c>
      <c r="G1693" s="99">
        <v>497.5</v>
      </c>
      <c r="H1693" s="99">
        <v>13.7</v>
      </c>
      <c r="I1693" s="99">
        <v>8.4</v>
      </c>
      <c r="J1693" s="99">
        <v>170.9</v>
      </c>
      <c r="K1693" s="99">
        <v>13.4</v>
      </c>
      <c r="L1693" s="99">
        <v>7.7</v>
      </c>
      <c r="M1693" s="99">
        <v>273.60000000000002</v>
      </c>
      <c r="N1693" s="99">
        <v>8837</v>
      </c>
      <c r="O1693" s="99">
        <v>49693</v>
      </c>
      <c r="P1693" s="99">
        <f t="shared" si="52"/>
        <v>49</v>
      </c>
      <c r="Q1693" s="99" t="b">
        <f t="shared" ca="1" si="53"/>
        <v>0</v>
      </c>
    </row>
    <row r="1694" spans="1:17" s="103" customFormat="1">
      <c r="A1694" s="95">
        <v>46130.625</v>
      </c>
      <c r="B1694" s="96">
        <v>46130.625</v>
      </c>
      <c r="C1694" s="99">
        <v>28.9</v>
      </c>
      <c r="D1694" s="99">
        <v>67.900000000000006</v>
      </c>
      <c r="E1694" s="99">
        <v>13.3</v>
      </c>
      <c r="F1694" s="99">
        <v>8.1</v>
      </c>
      <c r="G1694" s="99">
        <v>570.4</v>
      </c>
      <c r="H1694" s="99">
        <v>13.7</v>
      </c>
      <c r="I1694" s="99">
        <v>8.4</v>
      </c>
      <c r="J1694" s="99">
        <v>171.2</v>
      </c>
      <c r="K1694" s="99">
        <v>13.4</v>
      </c>
      <c r="L1694" s="99">
        <v>7.7</v>
      </c>
      <c r="M1694" s="99">
        <v>274.39999999999998</v>
      </c>
      <c r="N1694" s="99">
        <v>8866</v>
      </c>
      <c r="O1694" s="99">
        <v>49713</v>
      </c>
      <c r="P1694" s="99">
        <f t="shared" si="52"/>
        <v>49</v>
      </c>
      <c r="Q1694" s="99" t="b">
        <f t="shared" ca="1" si="53"/>
        <v>0</v>
      </c>
    </row>
    <row r="1695" spans="1:17" s="103" customFormat="1">
      <c r="A1695" s="95">
        <v>46130.635416666664</v>
      </c>
      <c r="B1695" s="96">
        <v>46130.635416666664</v>
      </c>
      <c r="C1695" s="99">
        <v>29</v>
      </c>
      <c r="D1695" s="99">
        <v>67.7</v>
      </c>
      <c r="E1695" s="99">
        <v>13.3</v>
      </c>
      <c r="F1695" s="99">
        <v>8.3000000000000007</v>
      </c>
      <c r="G1695" s="99">
        <v>570.4</v>
      </c>
      <c r="H1695" s="99">
        <v>13.8</v>
      </c>
      <c r="I1695" s="99">
        <v>8.4</v>
      </c>
      <c r="J1695" s="99">
        <v>173.3</v>
      </c>
      <c r="K1695" s="99">
        <v>13.5</v>
      </c>
      <c r="L1695" s="99">
        <v>7.7</v>
      </c>
      <c r="M1695" s="99">
        <v>279.89999999999998</v>
      </c>
      <c r="N1695" s="99">
        <v>8892.5</v>
      </c>
      <c r="O1695" s="99">
        <v>49731.5</v>
      </c>
      <c r="P1695" s="99">
        <f t="shared" si="52"/>
        <v>45</v>
      </c>
      <c r="Q1695" s="99" t="b">
        <f t="shared" ca="1" si="53"/>
        <v>0</v>
      </c>
    </row>
    <row r="1696" spans="1:17" s="103" customFormat="1">
      <c r="A1696" s="95">
        <v>46130.645833333336</v>
      </c>
      <c r="B1696" s="96">
        <v>46130.645833333336</v>
      </c>
      <c r="C1696" s="99">
        <v>28.8</v>
      </c>
      <c r="D1696" s="99">
        <v>67.400000000000006</v>
      </c>
      <c r="E1696" s="99">
        <v>13.3</v>
      </c>
      <c r="F1696" s="99">
        <v>8.1</v>
      </c>
      <c r="G1696" s="99">
        <v>538</v>
      </c>
      <c r="H1696" s="99">
        <v>13.7</v>
      </c>
      <c r="I1696" s="99">
        <v>8.4</v>
      </c>
      <c r="J1696" s="99">
        <v>172.7</v>
      </c>
      <c r="K1696" s="99">
        <v>13.4</v>
      </c>
      <c r="L1696" s="99">
        <v>7.7</v>
      </c>
      <c r="M1696" s="99">
        <v>277.7</v>
      </c>
      <c r="N1696" s="99">
        <v>8919</v>
      </c>
      <c r="O1696" s="99">
        <v>49750</v>
      </c>
      <c r="P1696" s="99">
        <f t="shared" si="52"/>
        <v>45</v>
      </c>
      <c r="Q1696" s="99" t="b">
        <f t="shared" ca="1" si="53"/>
        <v>0</v>
      </c>
    </row>
    <row r="1697" spans="1:17" s="103" customFormat="1">
      <c r="A1697" s="95">
        <v>46130.65625</v>
      </c>
      <c r="B1697" s="96">
        <v>46130.65625</v>
      </c>
      <c r="C1697" s="99">
        <v>28.8</v>
      </c>
      <c r="D1697" s="99">
        <v>68</v>
      </c>
      <c r="E1697" s="99">
        <v>13.3</v>
      </c>
      <c r="F1697" s="99">
        <v>8.1</v>
      </c>
      <c r="G1697" s="99">
        <v>538</v>
      </c>
      <c r="H1697" s="99">
        <v>13.7</v>
      </c>
      <c r="I1697" s="99">
        <v>8.4</v>
      </c>
      <c r="J1697" s="99">
        <v>171.8</v>
      </c>
      <c r="K1697" s="99">
        <v>13.4</v>
      </c>
      <c r="L1697" s="99">
        <v>7.7</v>
      </c>
      <c r="M1697" s="99">
        <v>277.89999999999998</v>
      </c>
      <c r="N1697" s="99">
        <v>8945.5</v>
      </c>
      <c r="O1697" s="99">
        <v>49768.5</v>
      </c>
      <c r="P1697" s="99">
        <f t="shared" si="52"/>
        <v>45</v>
      </c>
      <c r="Q1697" s="99" t="b">
        <f t="shared" ca="1" si="53"/>
        <v>0</v>
      </c>
    </row>
    <row r="1698" spans="1:17" s="103" customFormat="1">
      <c r="A1698" s="95">
        <v>46130.666666666664</v>
      </c>
      <c r="B1698" s="96">
        <v>46130.666666666664</v>
      </c>
      <c r="C1698" s="99">
        <v>28.9</v>
      </c>
      <c r="D1698" s="99">
        <v>68</v>
      </c>
      <c r="E1698" s="99">
        <v>13.3</v>
      </c>
      <c r="F1698" s="99">
        <v>8.1999999999999993</v>
      </c>
      <c r="G1698" s="99">
        <v>618.9</v>
      </c>
      <c r="H1698" s="99">
        <v>13.7</v>
      </c>
      <c r="I1698" s="99">
        <v>8.4</v>
      </c>
      <c r="J1698" s="99">
        <v>172.1</v>
      </c>
      <c r="K1698" s="99">
        <v>13.3</v>
      </c>
      <c r="L1698" s="99">
        <v>7.6</v>
      </c>
      <c r="M1698" s="99">
        <v>275.39999999999998</v>
      </c>
      <c r="N1698" s="99">
        <v>8972</v>
      </c>
      <c r="O1698" s="99">
        <v>49787</v>
      </c>
      <c r="P1698" s="99">
        <f t="shared" si="52"/>
        <v>45</v>
      </c>
      <c r="Q1698" s="99" t="b">
        <f t="shared" ca="1" si="53"/>
        <v>0</v>
      </c>
    </row>
    <row r="1699" spans="1:17" s="103" customFormat="1">
      <c r="A1699" s="95">
        <v>46130.677083333336</v>
      </c>
      <c r="B1699" s="96">
        <v>46130.677083333336</v>
      </c>
      <c r="C1699" s="99">
        <v>29</v>
      </c>
      <c r="D1699" s="99">
        <v>68.2</v>
      </c>
      <c r="E1699" s="99">
        <v>13.3</v>
      </c>
      <c r="F1699" s="99">
        <v>8.1999999999999993</v>
      </c>
      <c r="G1699" s="99">
        <v>618.9</v>
      </c>
      <c r="H1699" s="99">
        <v>13.7</v>
      </c>
      <c r="I1699" s="99">
        <v>8.4</v>
      </c>
      <c r="J1699" s="99">
        <v>172.4</v>
      </c>
      <c r="K1699" s="99">
        <v>13.5</v>
      </c>
      <c r="L1699" s="99">
        <v>7.7</v>
      </c>
      <c r="M1699" s="99">
        <v>274.8</v>
      </c>
      <c r="N1699" s="99">
        <v>8998.2000000000007</v>
      </c>
      <c r="O1699" s="99">
        <v>49805.2</v>
      </c>
      <c r="P1699" s="99">
        <f t="shared" si="52"/>
        <v>44.399999999997817</v>
      </c>
      <c r="Q1699" s="99" t="b">
        <f t="shared" ca="1" si="53"/>
        <v>0</v>
      </c>
    </row>
    <row r="1700" spans="1:17" s="103" customFormat="1">
      <c r="A1700" s="95">
        <v>46130.6875</v>
      </c>
      <c r="B1700" s="96">
        <v>46130.6875</v>
      </c>
      <c r="C1700" s="99">
        <v>28.8</v>
      </c>
      <c r="D1700" s="99">
        <v>69</v>
      </c>
      <c r="E1700" s="99">
        <v>13.3</v>
      </c>
      <c r="F1700" s="99">
        <v>8.1999999999999993</v>
      </c>
      <c r="G1700" s="99">
        <v>618.9</v>
      </c>
      <c r="H1700" s="99">
        <v>13.8</v>
      </c>
      <c r="I1700" s="99">
        <v>8.4</v>
      </c>
      <c r="J1700" s="99">
        <v>172.4</v>
      </c>
      <c r="K1700" s="99">
        <v>13.4</v>
      </c>
      <c r="L1700" s="99">
        <v>7.6</v>
      </c>
      <c r="M1700" s="99">
        <v>273.60000000000002</v>
      </c>
      <c r="N1700" s="99">
        <v>9024.5</v>
      </c>
      <c r="O1700" s="99">
        <v>49823.5</v>
      </c>
      <c r="P1700" s="99">
        <f t="shared" si="52"/>
        <v>44.600000000002183</v>
      </c>
      <c r="Q1700" s="99" t="b">
        <f t="shared" ca="1" si="53"/>
        <v>0</v>
      </c>
    </row>
    <row r="1701" spans="1:17" s="103" customFormat="1">
      <c r="A1701" s="95">
        <v>46130.697916666664</v>
      </c>
      <c r="B1701" s="96">
        <v>46130.697916666664</v>
      </c>
      <c r="C1701" s="99">
        <v>28.6</v>
      </c>
      <c r="D1701" s="99">
        <v>68.2</v>
      </c>
      <c r="E1701" s="99">
        <v>13.3</v>
      </c>
      <c r="F1701" s="99">
        <v>8.1999999999999993</v>
      </c>
      <c r="G1701" s="99">
        <v>618.9</v>
      </c>
      <c r="H1701" s="99">
        <v>13.7</v>
      </c>
      <c r="I1701" s="99">
        <v>8.3000000000000007</v>
      </c>
      <c r="J1701" s="99">
        <v>172.7</v>
      </c>
      <c r="K1701" s="99">
        <v>13.4</v>
      </c>
      <c r="L1701" s="99">
        <v>7.6</v>
      </c>
      <c r="M1701" s="99">
        <v>275.8</v>
      </c>
      <c r="N1701" s="99">
        <v>9050.7999999999993</v>
      </c>
      <c r="O1701" s="99">
        <v>49841.8</v>
      </c>
      <c r="P1701" s="99">
        <f t="shared" si="52"/>
        <v>44.600000000002183</v>
      </c>
      <c r="Q1701" s="99" t="b">
        <f t="shared" ca="1" si="53"/>
        <v>0</v>
      </c>
    </row>
    <row r="1702" spans="1:17" s="103" customFormat="1">
      <c r="A1702" s="95">
        <v>46130.708333333336</v>
      </c>
      <c r="B1702" s="96">
        <v>46130.708333333336</v>
      </c>
      <c r="C1702" s="99">
        <v>28.7</v>
      </c>
      <c r="D1702" s="99">
        <v>67.3</v>
      </c>
      <c r="E1702" s="99">
        <v>13.3</v>
      </c>
      <c r="F1702" s="99">
        <v>8.1999999999999993</v>
      </c>
      <c r="G1702" s="99">
        <v>618.9</v>
      </c>
      <c r="H1702" s="99">
        <v>13.5</v>
      </c>
      <c r="I1702" s="99">
        <v>8.3000000000000007</v>
      </c>
      <c r="J1702" s="99">
        <v>170.9</v>
      </c>
      <c r="K1702" s="99">
        <v>13.2</v>
      </c>
      <c r="L1702" s="99">
        <v>7.6</v>
      </c>
      <c r="M1702" s="99">
        <v>273.60000000000002</v>
      </c>
      <c r="N1702" s="99">
        <v>9077</v>
      </c>
      <c r="O1702" s="99">
        <v>49860</v>
      </c>
      <c r="P1702" s="99">
        <f t="shared" si="52"/>
        <v>44.399999999997817</v>
      </c>
      <c r="Q1702" s="99" t="b">
        <f t="shared" ca="1" si="53"/>
        <v>0</v>
      </c>
    </row>
    <row r="1703" spans="1:17" s="103" customFormat="1">
      <c r="A1703" s="95">
        <v>46130.71875</v>
      </c>
      <c r="B1703" s="96">
        <v>46130.71875</v>
      </c>
      <c r="C1703" s="99">
        <v>28.8</v>
      </c>
      <c r="D1703" s="99">
        <v>67.7</v>
      </c>
      <c r="E1703" s="99">
        <v>13.2</v>
      </c>
      <c r="F1703" s="99">
        <v>8.1999999999999993</v>
      </c>
      <c r="G1703" s="99">
        <v>618.9</v>
      </c>
      <c r="H1703" s="99">
        <v>13.6</v>
      </c>
      <c r="I1703" s="99">
        <v>8.3000000000000007</v>
      </c>
      <c r="J1703" s="99">
        <v>169.5</v>
      </c>
      <c r="K1703" s="99">
        <v>13.3</v>
      </c>
      <c r="L1703" s="99">
        <v>7.6</v>
      </c>
      <c r="M1703" s="99">
        <v>270.5</v>
      </c>
      <c r="N1703" s="99">
        <v>9102.2000000000007</v>
      </c>
      <c r="O1703" s="99">
        <v>49878.2</v>
      </c>
      <c r="P1703" s="99">
        <f t="shared" si="52"/>
        <v>43.399999999997817</v>
      </c>
      <c r="Q1703" s="99" t="b">
        <f t="shared" ca="1" si="53"/>
        <v>0</v>
      </c>
    </row>
    <row r="1704" spans="1:17" s="103" customFormat="1">
      <c r="A1704" s="95">
        <v>46130.729166666664</v>
      </c>
      <c r="B1704" s="96">
        <v>46130.729166666664</v>
      </c>
      <c r="C1704" s="99">
        <v>28.7</v>
      </c>
      <c r="D1704" s="99">
        <v>68.2</v>
      </c>
      <c r="E1704" s="99">
        <v>13.1</v>
      </c>
      <c r="F1704" s="99">
        <v>8.1</v>
      </c>
      <c r="G1704" s="99">
        <v>618.9</v>
      </c>
      <c r="H1704" s="99">
        <v>13.5</v>
      </c>
      <c r="I1704" s="99">
        <v>8.3000000000000007</v>
      </c>
      <c r="J1704" s="99">
        <v>171.8</v>
      </c>
      <c r="K1704" s="99">
        <v>13.3</v>
      </c>
      <c r="L1704" s="99">
        <v>7.6</v>
      </c>
      <c r="M1704" s="99">
        <v>272.60000000000002</v>
      </c>
      <c r="N1704" s="99">
        <v>9127.5</v>
      </c>
      <c r="O1704" s="99">
        <v>49896.5</v>
      </c>
      <c r="P1704" s="99">
        <f t="shared" si="52"/>
        <v>43.600000000002183</v>
      </c>
      <c r="Q1704" s="99" t="b">
        <f t="shared" ca="1" si="53"/>
        <v>0</v>
      </c>
    </row>
    <row r="1705" spans="1:17" s="103" customFormat="1">
      <c r="A1705" s="95">
        <v>46130.739583333336</v>
      </c>
      <c r="B1705" s="96">
        <v>46130.739583333336</v>
      </c>
      <c r="C1705" s="99">
        <v>28.1</v>
      </c>
      <c r="D1705" s="99">
        <v>72.099999999999994</v>
      </c>
      <c r="E1705" s="99">
        <v>13.1</v>
      </c>
      <c r="F1705" s="99">
        <v>8.1</v>
      </c>
      <c r="G1705" s="99">
        <v>618.9</v>
      </c>
      <c r="H1705" s="99">
        <v>13.5</v>
      </c>
      <c r="I1705" s="99">
        <v>8.3000000000000007</v>
      </c>
      <c r="J1705" s="99">
        <v>173</v>
      </c>
      <c r="K1705" s="99">
        <v>13.2</v>
      </c>
      <c r="L1705" s="99">
        <v>7.6</v>
      </c>
      <c r="M1705" s="99">
        <v>273.2</v>
      </c>
      <c r="N1705" s="99">
        <v>9152.7999999999993</v>
      </c>
      <c r="O1705" s="99">
        <v>49914.8</v>
      </c>
      <c r="P1705" s="99">
        <f t="shared" si="52"/>
        <v>43.600000000002183</v>
      </c>
      <c r="Q1705" s="99" t="b">
        <f t="shared" ca="1" si="53"/>
        <v>0</v>
      </c>
    </row>
    <row r="1706" spans="1:17" s="103" customFormat="1">
      <c r="A1706" s="95">
        <v>46130.75</v>
      </c>
      <c r="B1706" s="96">
        <v>46130.75</v>
      </c>
      <c r="C1706" s="99">
        <v>27.6</v>
      </c>
      <c r="D1706" s="99">
        <v>76.7</v>
      </c>
      <c r="E1706" s="99">
        <v>13.3</v>
      </c>
      <c r="F1706" s="99">
        <v>8.1999999999999993</v>
      </c>
      <c r="G1706" s="99">
        <v>618.9</v>
      </c>
      <c r="H1706" s="99">
        <v>13.6</v>
      </c>
      <c r="I1706" s="99">
        <v>8.4</v>
      </c>
      <c r="J1706" s="99">
        <v>172.1</v>
      </c>
      <c r="K1706" s="99">
        <v>13.4</v>
      </c>
      <c r="L1706" s="99">
        <v>7.7</v>
      </c>
      <c r="M1706" s="99">
        <v>268.3</v>
      </c>
      <c r="N1706" s="99">
        <v>9178</v>
      </c>
      <c r="O1706" s="99">
        <v>49933</v>
      </c>
      <c r="P1706" s="99">
        <f t="shared" si="52"/>
        <v>43.399999999997817</v>
      </c>
      <c r="Q1706" s="99" t="b">
        <f t="shared" ca="1" si="53"/>
        <v>0</v>
      </c>
    </row>
    <row r="1707" spans="1:17" s="103" customFormat="1">
      <c r="A1707" s="95">
        <v>46130.760416666664</v>
      </c>
      <c r="B1707" s="96">
        <v>46130.760416666664</v>
      </c>
      <c r="C1707" s="99">
        <v>27.1</v>
      </c>
      <c r="D1707" s="99">
        <v>80.5</v>
      </c>
      <c r="E1707" s="99">
        <v>13.3</v>
      </c>
      <c r="F1707" s="99">
        <v>8.1999999999999993</v>
      </c>
      <c r="G1707" s="99">
        <v>618.9</v>
      </c>
      <c r="H1707" s="99">
        <v>13.7</v>
      </c>
      <c r="I1707" s="99">
        <v>8.3000000000000007</v>
      </c>
      <c r="J1707" s="99">
        <v>170.9</v>
      </c>
      <c r="K1707" s="99">
        <v>13.3</v>
      </c>
      <c r="L1707" s="99">
        <v>7.6</v>
      </c>
      <c r="M1707" s="99">
        <v>266.5</v>
      </c>
      <c r="N1707" s="99">
        <v>9204</v>
      </c>
      <c r="O1707" s="99">
        <v>49951.8</v>
      </c>
      <c r="P1707" s="99">
        <f t="shared" si="52"/>
        <v>44.80000000000291</v>
      </c>
      <c r="Q1707" s="99" t="b">
        <f t="shared" ca="1" si="53"/>
        <v>0</v>
      </c>
    </row>
    <row r="1708" spans="1:17" s="103" customFormat="1">
      <c r="A1708" s="95">
        <v>46130.770833333336</v>
      </c>
      <c r="B1708" s="96">
        <v>46130.770833333336</v>
      </c>
      <c r="C1708" s="99">
        <v>27.3</v>
      </c>
      <c r="D1708" s="99">
        <v>78.8</v>
      </c>
      <c r="E1708" s="99">
        <v>13.3</v>
      </c>
      <c r="F1708" s="99">
        <v>8.1999999999999993</v>
      </c>
      <c r="G1708" s="99">
        <v>618.9</v>
      </c>
      <c r="H1708" s="99">
        <v>13.5</v>
      </c>
      <c r="I1708" s="99">
        <v>8.3000000000000007</v>
      </c>
      <c r="J1708" s="99">
        <v>170.1</v>
      </c>
      <c r="K1708" s="99">
        <v>13.1</v>
      </c>
      <c r="L1708" s="99">
        <v>7.6</v>
      </c>
      <c r="M1708" s="99">
        <v>266.10000000000002</v>
      </c>
      <c r="N1708" s="99">
        <v>9230</v>
      </c>
      <c r="O1708" s="99">
        <v>49970.5</v>
      </c>
      <c r="P1708" s="99">
        <f t="shared" si="52"/>
        <v>44.69999999999709</v>
      </c>
      <c r="Q1708" s="99" t="b">
        <f t="shared" ca="1" si="53"/>
        <v>0</v>
      </c>
    </row>
    <row r="1709" spans="1:17" s="103" customFormat="1">
      <c r="A1709" s="95">
        <v>46130.78125</v>
      </c>
      <c r="B1709" s="96">
        <v>46130.78125</v>
      </c>
      <c r="C1709" s="99">
        <v>27.3</v>
      </c>
      <c r="D1709" s="99">
        <v>77.599999999999994</v>
      </c>
      <c r="E1709" s="99">
        <v>13.3</v>
      </c>
      <c r="F1709" s="99">
        <v>8.9</v>
      </c>
      <c r="G1709" s="99">
        <v>618.9</v>
      </c>
      <c r="H1709" s="99">
        <v>13.4</v>
      </c>
      <c r="I1709" s="99">
        <v>9</v>
      </c>
      <c r="J1709" s="99">
        <v>159.6</v>
      </c>
      <c r="K1709" s="99">
        <v>13.1</v>
      </c>
      <c r="L1709" s="99">
        <v>7.9</v>
      </c>
      <c r="M1709" s="99">
        <v>260</v>
      </c>
      <c r="N1709" s="99">
        <v>9256</v>
      </c>
      <c r="O1709" s="99">
        <v>49989.2</v>
      </c>
      <c r="P1709" s="99">
        <f t="shared" si="52"/>
        <v>44.69999999999709</v>
      </c>
      <c r="Q1709" s="99" t="b">
        <f t="shared" ca="1" si="53"/>
        <v>0</v>
      </c>
    </row>
    <row r="1710" spans="1:17" s="103" customFormat="1">
      <c r="A1710" s="95">
        <v>46130.791666666664</v>
      </c>
      <c r="B1710" s="96">
        <v>46130.791666666664</v>
      </c>
      <c r="C1710" s="99">
        <v>27.1</v>
      </c>
      <c r="D1710" s="99">
        <v>72.099999999999994</v>
      </c>
      <c r="E1710" s="99">
        <v>13.3</v>
      </c>
      <c r="F1710" s="99">
        <v>8.9</v>
      </c>
      <c r="G1710" s="99">
        <v>618.9</v>
      </c>
      <c r="H1710" s="99">
        <v>13.3</v>
      </c>
      <c r="I1710" s="99">
        <v>8.9</v>
      </c>
      <c r="J1710" s="99">
        <v>160.80000000000001</v>
      </c>
      <c r="K1710" s="99">
        <v>12.9</v>
      </c>
      <c r="L1710" s="99">
        <v>8</v>
      </c>
      <c r="M1710" s="99">
        <v>261.39999999999998</v>
      </c>
      <c r="N1710" s="99">
        <v>9282</v>
      </c>
      <c r="O1710" s="99">
        <v>50008</v>
      </c>
      <c r="P1710" s="99">
        <f t="shared" si="52"/>
        <v>44.80000000000291</v>
      </c>
      <c r="Q1710" s="99" t="b">
        <f t="shared" ca="1" si="53"/>
        <v>0</v>
      </c>
    </row>
    <row r="1711" spans="1:17" s="103" customFormat="1">
      <c r="A1711" s="95">
        <v>46130.802083333336</v>
      </c>
      <c r="B1711" s="96">
        <v>46130.802083333336</v>
      </c>
      <c r="C1711" s="99">
        <v>26.8</v>
      </c>
      <c r="D1711" s="99">
        <v>73.5</v>
      </c>
      <c r="E1711" s="99">
        <v>13.2</v>
      </c>
      <c r="F1711" s="99">
        <v>9.1</v>
      </c>
      <c r="G1711" s="99">
        <v>618.9</v>
      </c>
      <c r="H1711" s="99">
        <v>13.4</v>
      </c>
      <c r="I1711" s="99">
        <v>9</v>
      </c>
      <c r="J1711" s="99">
        <v>165.4</v>
      </c>
      <c r="K1711" s="99">
        <v>13.1</v>
      </c>
      <c r="L1711" s="99">
        <v>7.9</v>
      </c>
      <c r="M1711" s="99">
        <v>260.60000000000002</v>
      </c>
      <c r="N1711" s="99">
        <v>9301.7999999999993</v>
      </c>
      <c r="O1711" s="99">
        <v>50024</v>
      </c>
      <c r="P1711" s="99">
        <f t="shared" si="52"/>
        <v>35.799999999999272</v>
      </c>
      <c r="Q1711" s="99" t="b">
        <f t="shared" ca="1" si="53"/>
        <v>0</v>
      </c>
    </row>
    <row r="1712" spans="1:17" s="103" customFormat="1">
      <c r="A1712" s="95">
        <v>46130.8125</v>
      </c>
      <c r="B1712" s="96">
        <v>46130.8125</v>
      </c>
      <c r="C1712" s="99">
        <v>26.5</v>
      </c>
      <c r="D1712" s="99">
        <v>77.3</v>
      </c>
      <c r="E1712" s="99">
        <v>13.2</v>
      </c>
      <c r="F1712" s="99">
        <v>9.1</v>
      </c>
      <c r="G1712" s="99">
        <v>618.9</v>
      </c>
      <c r="H1712" s="99">
        <v>13.5</v>
      </c>
      <c r="I1712" s="99">
        <v>10</v>
      </c>
      <c r="J1712" s="99">
        <v>162.19999999999999</v>
      </c>
      <c r="K1712" s="99">
        <v>13.2</v>
      </c>
      <c r="L1712" s="99">
        <v>7.9</v>
      </c>
      <c r="M1712" s="99">
        <v>260.60000000000002</v>
      </c>
      <c r="N1712" s="99">
        <v>9321.5</v>
      </c>
      <c r="O1712" s="99">
        <v>50040</v>
      </c>
      <c r="P1712" s="99">
        <f t="shared" si="52"/>
        <v>35.700000000000728</v>
      </c>
      <c r="Q1712" s="99" t="b">
        <f t="shared" ca="1" si="53"/>
        <v>0</v>
      </c>
    </row>
    <row r="1713" spans="1:17" s="103" customFormat="1">
      <c r="A1713" s="95">
        <v>46130.822916666664</v>
      </c>
      <c r="B1713" s="96">
        <v>46130.822916666664</v>
      </c>
      <c r="C1713" s="99">
        <v>26.2</v>
      </c>
      <c r="D1713" s="99">
        <v>79.099999999999994</v>
      </c>
      <c r="E1713" s="99">
        <v>13.4</v>
      </c>
      <c r="F1713" s="99">
        <v>10.199999999999999</v>
      </c>
      <c r="G1713" s="99">
        <v>618.9</v>
      </c>
      <c r="H1713" s="99">
        <v>13.5</v>
      </c>
      <c r="I1713" s="99">
        <v>10</v>
      </c>
      <c r="J1713" s="99">
        <v>155.80000000000001</v>
      </c>
      <c r="K1713" s="99">
        <v>13.1</v>
      </c>
      <c r="L1713" s="99">
        <v>8.6</v>
      </c>
      <c r="M1713" s="99">
        <v>255.5</v>
      </c>
      <c r="N1713" s="99">
        <v>9341.2000000000007</v>
      </c>
      <c r="O1713" s="99">
        <v>50056</v>
      </c>
      <c r="P1713" s="99">
        <f t="shared" si="52"/>
        <v>35.700000000000728</v>
      </c>
      <c r="Q1713" s="99" t="b">
        <f t="shared" ca="1" si="53"/>
        <v>0</v>
      </c>
    </row>
    <row r="1714" spans="1:17" s="103" customFormat="1">
      <c r="A1714" s="95">
        <v>46130.833333333336</v>
      </c>
      <c r="B1714" s="96">
        <v>46130.833333333336</v>
      </c>
      <c r="C1714" s="99">
        <v>26.1</v>
      </c>
      <c r="D1714" s="99">
        <v>80.099999999999994</v>
      </c>
      <c r="E1714" s="99">
        <v>13.8</v>
      </c>
      <c r="F1714" s="99">
        <v>10.1</v>
      </c>
      <c r="G1714" s="99">
        <v>618.9</v>
      </c>
      <c r="H1714" s="99">
        <v>12.6</v>
      </c>
      <c r="I1714" s="99">
        <v>9.9</v>
      </c>
      <c r="J1714" s="99">
        <v>181.7</v>
      </c>
      <c r="K1714" s="99">
        <v>13.2</v>
      </c>
      <c r="L1714" s="99">
        <v>9.1</v>
      </c>
      <c r="M1714" s="99">
        <v>230.5</v>
      </c>
      <c r="N1714" s="99">
        <v>9361</v>
      </c>
      <c r="O1714" s="99">
        <v>50072</v>
      </c>
      <c r="P1714" s="99">
        <f t="shared" si="52"/>
        <v>35.799999999999272</v>
      </c>
      <c r="Q1714" s="99" t="b">
        <f t="shared" ca="1" si="53"/>
        <v>0</v>
      </c>
    </row>
    <row r="1715" spans="1:17" s="103" customFormat="1">
      <c r="A1715" s="95">
        <v>46130.84375</v>
      </c>
      <c r="B1715" s="96">
        <v>46130.84375</v>
      </c>
      <c r="C1715" s="99">
        <v>25.9</v>
      </c>
      <c r="D1715" s="99">
        <v>82</v>
      </c>
      <c r="E1715" s="99">
        <v>13.8</v>
      </c>
      <c r="F1715" s="99">
        <v>10.1</v>
      </c>
      <c r="G1715" s="99">
        <v>369.7</v>
      </c>
      <c r="H1715" s="99">
        <v>13.6</v>
      </c>
      <c r="I1715" s="99">
        <v>9.8000000000000007</v>
      </c>
      <c r="J1715" s="99">
        <v>184</v>
      </c>
      <c r="K1715" s="99">
        <v>13.5</v>
      </c>
      <c r="L1715" s="99">
        <v>9.1999999999999993</v>
      </c>
      <c r="M1715" s="99">
        <v>236.6</v>
      </c>
      <c r="N1715" s="99">
        <v>9371.2000000000007</v>
      </c>
      <c r="O1715" s="99">
        <v>50080.5</v>
      </c>
      <c r="P1715" s="99">
        <f t="shared" si="52"/>
        <v>18.700000000000728</v>
      </c>
      <c r="Q1715" s="99" t="b">
        <f t="shared" ca="1" si="53"/>
        <v>0</v>
      </c>
    </row>
    <row r="1716" spans="1:17" s="103" customFormat="1">
      <c r="A1716" s="95">
        <v>46130.854166666664</v>
      </c>
      <c r="B1716" s="96">
        <v>46130.854166666664</v>
      </c>
      <c r="C1716" s="99">
        <v>25.5</v>
      </c>
      <c r="D1716" s="99">
        <v>84.9</v>
      </c>
      <c r="E1716" s="99">
        <v>13.7</v>
      </c>
      <c r="F1716" s="99">
        <v>10.1</v>
      </c>
      <c r="G1716" s="99">
        <v>369.7</v>
      </c>
      <c r="H1716" s="99">
        <v>14</v>
      </c>
      <c r="I1716" s="99">
        <v>9.9</v>
      </c>
      <c r="J1716" s="99">
        <v>185.5</v>
      </c>
      <c r="K1716" s="99">
        <v>13.8</v>
      </c>
      <c r="L1716" s="99">
        <v>9.1999999999999993</v>
      </c>
      <c r="M1716" s="99">
        <v>235.1</v>
      </c>
      <c r="N1716" s="99">
        <v>9381.5</v>
      </c>
      <c r="O1716" s="99">
        <v>50089</v>
      </c>
      <c r="P1716" s="99">
        <f t="shared" si="52"/>
        <v>18.799999999999272</v>
      </c>
      <c r="Q1716" s="99" t="b">
        <f t="shared" ca="1" si="53"/>
        <v>0</v>
      </c>
    </row>
    <row r="1717" spans="1:17" s="103" customFormat="1">
      <c r="A1717" s="95">
        <v>46130.864583333336</v>
      </c>
      <c r="B1717" s="96">
        <v>46130.864583333336</v>
      </c>
      <c r="C1717" s="99">
        <v>25.2</v>
      </c>
      <c r="D1717" s="99">
        <v>87.4</v>
      </c>
      <c r="E1717" s="99">
        <v>13.8</v>
      </c>
      <c r="F1717" s="99">
        <v>10.1</v>
      </c>
      <c r="G1717" s="99">
        <v>494.8</v>
      </c>
      <c r="H1717" s="99">
        <v>14.3</v>
      </c>
      <c r="I1717" s="99">
        <v>9.8000000000000007</v>
      </c>
      <c r="J1717" s="99">
        <v>185.8</v>
      </c>
      <c r="K1717" s="99">
        <v>14</v>
      </c>
      <c r="L1717" s="99">
        <v>9.1</v>
      </c>
      <c r="M1717" s="99">
        <v>240.2</v>
      </c>
      <c r="N1717" s="99">
        <v>9391.7999999999993</v>
      </c>
      <c r="O1717" s="99">
        <v>50097.5</v>
      </c>
      <c r="P1717" s="99">
        <f t="shared" si="52"/>
        <v>18.799999999999272</v>
      </c>
      <c r="Q1717" s="99" t="b">
        <f t="shared" ca="1" si="53"/>
        <v>0</v>
      </c>
    </row>
    <row r="1718" spans="1:17" s="103" customFormat="1">
      <c r="A1718" s="95">
        <v>46130.875</v>
      </c>
      <c r="B1718" s="96">
        <v>46130.875</v>
      </c>
      <c r="C1718" s="99">
        <v>25.1</v>
      </c>
      <c r="D1718" s="99">
        <v>88.1</v>
      </c>
      <c r="E1718" s="99">
        <v>13.8</v>
      </c>
      <c r="F1718" s="99">
        <v>10.1</v>
      </c>
      <c r="G1718" s="99">
        <v>498.4</v>
      </c>
      <c r="H1718" s="99">
        <v>13.7</v>
      </c>
      <c r="I1718" s="99">
        <v>9.8000000000000007</v>
      </c>
      <c r="J1718" s="99">
        <v>200</v>
      </c>
      <c r="K1718" s="99">
        <v>14.1</v>
      </c>
      <c r="L1718" s="99">
        <v>9.6999999999999993</v>
      </c>
      <c r="M1718" s="99">
        <v>204.6</v>
      </c>
      <c r="N1718" s="99">
        <v>9402</v>
      </c>
      <c r="O1718" s="99">
        <v>50106</v>
      </c>
      <c r="P1718" s="99">
        <f t="shared" si="52"/>
        <v>18.700000000000728</v>
      </c>
      <c r="Q1718" s="99" t="b">
        <f t="shared" ca="1" si="53"/>
        <v>0</v>
      </c>
    </row>
    <row r="1719" spans="1:17" s="103" customFormat="1">
      <c r="A1719" s="95">
        <v>46130.885416666664</v>
      </c>
      <c r="B1719" s="96">
        <v>46130.885416666664</v>
      </c>
      <c r="C1719" s="99">
        <v>25</v>
      </c>
      <c r="D1719" s="99">
        <v>88.1</v>
      </c>
      <c r="E1719" s="99">
        <v>13.6</v>
      </c>
      <c r="F1719" s="99">
        <v>10.1</v>
      </c>
      <c r="G1719" s="99">
        <v>498.4</v>
      </c>
      <c r="H1719" s="99">
        <v>14.7</v>
      </c>
      <c r="I1719" s="99">
        <v>9.9</v>
      </c>
      <c r="J1719" s="99">
        <v>200</v>
      </c>
      <c r="K1719" s="99">
        <v>14.5</v>
      </c>
      <c r="L1719" s="99">
        <v>9.8000000000000007</v>
      </c>
      <c r="M1719" s="99">
        <v>204.8</v>
      </c>
      <c r="N1719" s="99">
        <v>9402</v>
      </c>
      <c r="O1719" s="99">
        <v>50106</v>
      </c>
      <c r="P1719" s="99">
        <f t="shared" si="52"/>
        <v>0</v>
      </c>
      <c r="Q1719" s="99" t="b">
        <f t="shared" ca="1" si="53"/>
        <v>0</v>
      </c>
    </row>
    <row r="1720" spans="1:17" s="103" customFormat="1">
      <c r="A1720" s="95">
        <v>46130.895833333336</v>
      </c>
      <c r="B1720" s="96">
        <v>46130.895833333336</v>
      </c>
      <c r="C1720" s="99">
        <v>24.9</v>
      </c>
      <c r="D1720" s="99">
        <v>89.2</v>
      </c>
      <c r="E1720" s="99">
        <v>13.6</v>
      </c>
      <c r="F1720" s="99">
        <v>10.1</v>
      </c>
      <c r="G1720" s="99">
        <v>445.3</v>
      </c>
      <c r="H1720" s="99">
        <v>15</v>
      </c>
      <c r="I1720" s="99">
        <v>9.6</v>
      </c>
      <c r="J1720" s="99">
        <v>200</v>
      </c>
      <c r="K1720" s="99">
        <v>14.8</v>
      </c>
      <c r="L1720" s="99">
        <v>9.5</v>
      </c>
      <c r="M1720" s="99">
        <v>214.6</v>
      </c>
      <c r="N1720" s="99">
        <v>9402</v>
      </c>
      <c r="O1720" s="99">
        <v>50106</v>
      </c>
      <c r="P1720" s="99">
        <f t="shared" si="52"/>
        <v>0</v>
      </c>
      <c r="Q1720" s="99" t="b">
        <f t="shared" ca="1" si="53"/>
        <v>0</v>
      </c>
    </row>
    <row r="1721" spans="1:17" s="103" customFormat="1">
      <c r="A1721" s="95">
        <v>46130.90625</v>
      </c>
      <c r="B1721" s="96">
        <v>46130.90625</v>
      </c>
      <c r="C1721" s="99">
        <v>24.5</v>
      </c>
      <c r="D1721" s="99">
        <v>91.6</v>
      </c>
      <c r="E1721" s="99">
        <v>13.8</v>
      </c>
      <c r="F1721" s="99">
        <v>10.1</v>
      </c>
      <c r="G1721" s="99">
        <v>445.3</v>
      </c>
      <c r="H1721" s="99">
        <v>15.3</v>
      </c>
      <c r="I1721" s="99">
        <v>9.4</v>
      </c>
      <c r="J1721" s="99">
        <v>200</v>
      </c>
      <c r="K1721" s="99">
        <v>15</v>
      </c>
      <c r="L1721" s="99">
        <v>9.3000000000000007</v>
      </c>
      <c r="M1721" s="99">
        <v>215.2</v>
      </c>
      <c r="N1721" s="99">
        <v>9402</v>
      </c>
      <c r="O1721" s="99">
        <v>50106</v>
      </c>
      <c r="P1721" s="99">
        <f t="shared" si="52"/>
        <v>0</v>
      </c>
      <c r="Q1721" s="99" t="b">
        <f t="shared" ca="1" si="53"/>
        <v>0</v>
      </c>
    </row>
    <row r="1722" spans="1:17" s="103" customFormat="1">
      <c r="A1722" s="95">
        <v>46130.916666666664</v>
      </c>
      <c r="B1722" s="96">
        <v>46130.916666666664</v>
      </c>
      <c r="C1722" s="99">
        <v>24.2</v>
      </c>
      <c r="D1722" s="99">
        <v>93</v>
      </c>
      <c r="E1722" s="99">
        <v>13.7</v>
      </c>
      <c r="F1722" s="99">
        <v>10.1</v>
      </c>
      <c r="G1722" s="99">
        <v>493</v>
      </c>
      <c r="H1722" s="99">
        <v>15.2</v>
      </c>
      <c r="I1722" s="99">
        <v>9.3000000000000007</v>
      </c>
      <c r="J1722" s="99">
        <v>200</v>
      </c>
      <c r="K1722" s="99">
        <v>14.8</v>
      </c>
      <c r="L1722" s="99">
        <v>9</v>
      </c>
      <c r="M1722" s="99">
        <v>220.7</v>
      </c>
      <c r="N1722" s="99">
        <v>9402</v>
      </c>
      <c r="O1722" s="99">
        <v>50106</v>
      </c>
      <c r="P1722" s="99">
        <f t="shared" si="52"/>
        <v>0</v>
      </c>
      <c r="Q1722" s="99" t="b">
        <f t="shared" ca="1" si="53"/>
        <v>0</v>
      </c>
    </row>
    <row r="1723" spans="1:17" s="103" customFormat="1">
      <c r="A1723" s="95">
        <v>46130.927083333336</v>
      </c>
      <c r="B1723" s="96">
        <v>46130.927083333336</v>
      </c>
      <c r="C1723" s="99">
        <v>24.2</v>
      </c>
      <c r="D1723" s="99">
        <v>93.2</v>
      </c>
      <c r="E1723" s="99">
        <v>13.7</v>
      </c>
      <c r="F1723" s="99">
        <v>10.1</v>
      </c>
      <c r="G1723" s="99">
        <v>490.3</v>
      </c>
      <c r="H1723" s="99">
        <v>15.2</v>
      </c>
      <c r="I1723" s="99">
        <v>8.9</v>
      </c>
      <c r="J1723" s="99">
        <v>200</v>
      </c>
      <c r="K1723" s="99">
        <v>14.9</v>
      </c>
      <c r="L1723" s="99">
        <v>8.8000000000000007</v>
      </c>
      <c r="M1723" s="99">
        <v>220.9</v>
      </c>
      <c r="N1723" s="99">
        <v>9402</v>
      </c>
      <c r="O1723" s="99">
        <v>50106</v>
      </c>
      <c r="P1723" s="99">
        <f t="shared" si="52"/>
        <v>0</v>
      </c>
      <c r="Q1723" s="99" t="b">
        <f t="shared" ca="1" si="53"/>
        <v>0</v>
      </c>
    </row>
    <row r="1724" spans="1:17" s="103" customFormat="1">
      <c r="A1724" s="95">
        <v>46130.9375</v>
      </c>
      <c r="B1724" s="96">
        <v>46130.9375</v>
      </c>
      <c r="C1724" s="99">
        <v>23.9</v>
      </c>
      <c r="D1724" s="99">
        <v>89.1</v>
      </c>
      <c r="E1724" s="99">
        <v>13.5</v>
      </c>
      <c r="F1724" s="99">
        <v>10</v>
      </c>
      <c r="G1724" s="99">
        <v>490.3</v>
      </c>
      <c r="H1724" s="99">
        <v>15.1</v>
      </c>
      <c r="I1724" s="99">
        <v>8.9</v>
      </c>
      <c r="J1724" s="99">
        <v>200</v>
      </c>
      <c r="K1724" s="99">
        <v>14.7</v>
      </c>
      <c r="L1724" s="99">
        <v>8.6999999999999993</v>
      </c>
      <c r="M1724" s="99">
        <v>220.3</v>
      </c>
      <c r="N1724" s="99">
        <v>9402</v>
      </c>
      <c r="O1724" s="99">
        <v>50106</v>
      </c>
      <c r="P1724" s="99">
        <f t="shared" si="52"/>
        <v>0</v>
      </c>
      <c r="Q1724" s="99" t="b">
        <f t="shared" ca="1" si="53"/>
        <v>0</v>
      </c>
    </row>
    <row r="1725" spans="1:17" s="103" customFormat="1">
      <c r="A1725" s="95">
        <v>46130.947916666664</v>
      </c>
      <c r="B1725" s="96">
        <v>46130.947916666664</v>
      </c>
      <c r="C1725" s="99">
        <v>23.5</v>
      </c>
      <c r="D1725" s="99">
        <v>85.5</v>
      </c>
      <c r="E1725" s="99">
        <v>13.2</v>
      </c>
      <c r="F1725" s="99">
        <v>9.9</v>
      </c>
      <c r="G1725" s="99">
        <v>466</v>
      </c>
      <c r="H1725" s="99">
        <v>14.9</v>
      </c>
      <c r="I1725" s="99">
        <v>8.8000000000000007</v>
      </c>
      <c r="J1725" s="99">
        <v>200</v>
      </c>
      <c r="K1725" s="99">
        <v>14.5</v>
      </c>
      <c r="L1725" s="99">
        <v>8.6</v>
      </c>
      <c r="M1725" s="99">
        <v>217.8</v>
      </c>
      <c r="N1725" s="99">
        <v>9402</v>
      </c>
      <c r="O1725" s="99">
        <v>50106</v>
      </c>
      <c r="P1725" s="99">
        <f t="shared" si="52"/>
        <v>0</v>
      </c>
      <c r="Q1725" s="99" t="b">
        <f t="shared" ca="1" si="53"/>
        <v>0</v>
      </c>
    </row>
    <row r="1726" spans="1:17" s="103" customFormat="1">
      <c r="A1726" s="95">
        <v>46130.958333333336</v>
      </c>
      <c r="B1726" s="96">
        <v>46130.958333333336</v>
      </c>
      <c r="C1726" s="99">
        <v>23.4</v>
      </c>
      <c r="D1726" s="99">
        <v>86.8</v>
      </c>
      <c r="E1726" s="99">
        <v>13.2</v>
      </c>
      <c r="F1726" s="99">
        <v>9.9</v>
      </c>
      <c r="G1726" s="99">
        <v>432.7</v>
      </c>
      <c r="H1726" s="99">
        <v>14.6</v>
      </c>
      <c r="I1726" s="99">
        <v>8.6</v>
      </c>
      <c r="J1726" s="99">
        <v>200</v>
      </c>
      <c r="K1726" s="99">
        <v>14.3</v>
      </c>
      <c r="L1726" s="99">
        <v>8.5</v>
      </c>
      <c r="M1726" s="99">
        <v>216</v>
      </c>
      <c r="N1726" s="99">
        <v>9402</v>
      </c>
      <c r="O1726" s="99">
        <v>50106</v>
      </c>
      <c r="P1726" s="99">
        <f t="shared" si="52"/>
        <v>0</v>
      </c>
      <c r="Q1726" s="99" t="b">
        <f t="shared" ca="1" si="53"/>
        <v>0</v>
      </c>
    </row>
    <row r="1727" spans="1:17" s="103" customFormat="1">
      <c r="A1727" s="95">
        <v>46130.96875</v>
      </c>
      <c r="B1727" s="96">
        <v>46130.96875</v>
      </c>
      <c r="C1727" s="99">
        <v>22.8</v>
      </c>
      <c r="D1727" s="99">
        <v>81.8</v>
      </c>
      <c r="E1727" s="99">
        <v>12.9</v>
      </c>
      <c r="F1727" s="99">
        <v>10.7</v>
      </c>
      <c r="G1727" s="99">
        <v>432.7</v>
      </c>
      <c r="H1727" s="99">
        <v>14.4</v>
      </c>
      <c r="I1727" s="99">
        <v>9.9</v>
      </c>
      <c r="J1727" s="99">
        <v>200</v>
      </c>
      <c r="K1727" s="99">
        <v>14</v>
      </c>
      <c r="L1727" s="99">
        <v>9.8000000000000007</v>
      </c>
      <c r="M1727" s="99">
        <v>210.1</v>
      </c>
      <c r="N1727" s="99">
        <v>9402</v>
      </c>
      <c r="O1727" s="99">
        <v>50106</v>
      </c>
      <c r="P1727" s="99">
        <f t="shared" si="52"/>
        <v>0</v>
      </c>
      <c r="Q1727" s="99" t="b">
        <f t="shared" ca="1" si="53"/>
        <v>0</v>
      </c>
    </row>
    <row r="1728" spans="1:17" s="103" customFormat="1">
      <c r="A1728" s="95">
        <v>46130.979166666664</v>
      </c>
      <c r="B1728" s="96">
        <v>46130.979166666664</v>
      </c>
      <c r="C1728" s="99">
        <v>22.4</v>
      </c>
      <c r="D1728" s="99">
        <v>80.2</v>
      </c>
      <c r="E1728" s="99">
        <v>12.9</v>
      </c>
      <c r="F1728" s="99">
        <v>10.7</v>
      </c>
      <c r="G1728" s="99">
        <v>411.1</v>
      </c>
      <c r="H1728" s="99">
        <v>13.8</v>
      </c>
      <c r="I1728" s="99">
        <v>10</v>
      </c>
      <c r="J1728" s="99">
        <v>200</v>
      </c>
      <c r="K1728" s="99">
        <v>13.4</v>
      </c>
      <c r="L1728" s="99">
        <v>9.9</v>
      </c>
      <c r="M1728" s="99">
        <v>209.5</v>
      </c>
      <c r="N1728" s="99">
        <v>9402</v>
      </c>
      <c r="O1728" s="99">
        <v>50106</v>
      </c>
      <c r="P1728" s="99">
        <f t="shared" si="52"/>
        <v>0</v>
      </c>
      <c r="Q1728" s="99" t="b">
        <f t="shared" ca="1" si="53"/>
        <v>0</v>
      </c>
    </row>
    <row r="1729" spans="1:17" s="103" customFormat="1">
      <c r="A1729" s="95">
        <v>46130.989583333336</v>
      </c>
      <c r="B1729" s="96">
        <v>46130.989583333336</v>
      </c>
      <c r="C1729" s="99">
        <v>22.4</v>
      </c>
      <c r="D1729" s="99">
        <v>82</v>
      </c>
      <c r="E1729" s="99">
        <v>13</v>
      </c>
      <c r="F1729" s="99">
        <v>10.8</v>
      </c>
      <c r="G1729" s="99">
        <v>411.1</v>
      </c>
      <c r="H1729" s="99">
        <v>14</v>
      </c>
      <c r="I1729" s="99">
        <v>10.1</v>
      </c>
      <c r="J1729" s="99">
        <v>200</v>
      </c>
      <c r="K1729" s="99">
        <v>13.7</v>
      </c>
      <c r="L1729" s="99">
        <v>10</v>
      </c>
      <c r="M1729" s="99">
        <v>210.9</v>
      </c>
      <c r="N1729" s="99">
        <v>9402</v>
      </c>
      <c r="O1729" s="99">
        <v>50106</v>
      </c>
      <c r="P1729" s="99">
        <f t="shared" si="52"/>
        <v>0</v>
      </c>
      <c r="Q1729" s="99" t="b">
        <f t="shared" ca="1" si="53"/>
        <v>0</v>
      </c>
    </row>
    <row r="1730" spans="1:17" s="103" customFormat="1">
      <c r="A1730" s="95">
        <v>46131</v>
      </c>
      <c r="B1730" s="96">
        <v>46131</v>
      </c>
      <c r="C1730" s="99">
        <v>22.3</v>
      </c>
      <c r="D1730" s="99">
        <v>80.400000000000006</v>
      </c>
      <c r="E1730" s="99">
        <v>13.2</v>
      </c>
      <c r="F1730" s="99">
        <v>10.9</v>
      </c>
      <c r="G1730" s="99">
        <v>464.2</v>
      </c>
      <c r="H1730" s="99">
        <v>14.2</v>
      </c>
      <c r="I1730" s="99">
        <v>10.1</v>
      </c>
      <c r="J1730" s="99">
        <v>200</v>
      </c>
      <c r="K1730" s="99">
        <v>13.8</v>
      </c>
      <c r="L1730" s="99">
        <v>10.1</v>
      </c>
      <c r="M1730" s="99">
        <v>208.1</v>
      </c>
      <c r="N1730" s="99">
        <v>9402</v>
      </c>
      <c r="O1730" s="99">
        <v>50106</v>
      </c>
      <c r="P1730" s="99">
        <f t="shared" ref="P1730:P1793" si="54">(N1730-N1729)+(O1730-O1729)</f>
        <v>0</v>
      </c>
      <c r="Q1730" s="99" t="b">
        <f t="shared" ref="Q1730:Q1793" ca="1" si="55">AND((A1730&gt;=(TODAY()-1)),A1730&lt;=TODAY())</f>
        <v>0</v>
      </c>
    </row>
    <row r="1731" spans="1:17" s="103" customFormat="1">
      <c r="A1731" s="95">
        <v>46131.010416666664</v>
      </c>
      <c r="B1731" s="96">
        <v>46131.010416666664</v>
      </c>
      <c r="C1731" s="99">
        <v>23.5</v>
      </c>
      <c r="D1731" s="99">
        <v>95.1</v>
      </c>
      <c r="E1731" s="99">
        <v>13.2</v>
      </c>
      <c r="F1731" s="99">
        <v>10.9</v>
      </c>
      <c r="G1731" s="99">
        <v>452.5</v>
      </c>
      <c r="H1731" s="99">
        <v>13.9</v>
      </c>
      <c r="I1731" s="99">
        <v>10.3</v>
      </c>
      <c r="J1731" s="99">
        <v>200</v>
      </c>
      <c r="K1731" s="99">
        <v>14</v>
      </c>
      <c r="L1731" s="99">
        <v>10.1</v>
      </c>
      <c r="M1731" s="99">
        <v>209.7</v>
      </c>
      <c r="N1731" s="99">
        <v>9402</v>
      </c>
      <c r="O1731" s="99">
        <v>50106</v>
      </c>
      <c r="P1731" s="99">
        <f t="shared" si="54"/>
        <v>0</v>
      </c>
      <c r="Q1731" s="99" t="b">
        <f t="shared" ca="1" si="55"/>
        <v>0</v>
      </c>
    </row>
    <row r="1732" spans="1:17" s="103" customFormat="1">
      <c r="A1732" s="95">
        <v>46131.020833333336</v>
      </c>
      <c r="B1732" s="96">
        <v>46131.020833333336</v>
      </c>
      <c r="C1732" s="99">
        <v>23.5</v>
      </c>
      <c r="D1732" s="99">
        <v>95.3</v>
      </c>
      <c r="E1732" s="99">
        <v>13.2</v>
      </c>
      <c r="F1732" s="99">
        <v>10.9</v>
      </c>
      <c r="G1732" s="99">
        <v>452.5</v>
      </c>
      <c r="H1732" s="99">
        <v>14.4</v>
      </c>
      <c r="I1732" s="99">
        <v>10.199999999999999</v>
      </c>
      <c r="J1732" s="99">
        <v>200</v>
      </c>
      <c r="K1732" s="99">
        <v>14.2</v>
      </c>
      <c r="L1732" s="99">
        <v>10.199999999999999</v>
      </c>
      <c r="M1732" s="99">
        <v>207.5</v>
      </c>
      <c r="N1732" s="99">
        <v>9402</v>
      </c>
      <c r="O1732" s="99">
        <v>50106</v>
      </c>
      <c r="P1732" s="99">
        <f t="shared" si="54"/>
        <v>0</v>
      </c>
      <c r="Q1732" s="99" t="b">
        <f t="shared" ca="1" si="55"/>
        <v>0</v>
      </c>
    </row>
    <row r="1733" spans="1:17" s="103" customFormat="1">
      <c r="A1733" s="95">
        <v>46131.03125</v>
      </c>
      <c r="B1733" s="96">
        <v>46131.03125</v>
      </c>
      <c r="C1733" s="99">
        <v>23.6</v>
      </c>
      <c r="D1733" s="99">
        <v>95.8</v>
      </c>
      <c r="E1733" s="99">
        <v>13.5</v>
      </c>
      <c r="F1733" s="99">
        <v>11.1</v>
      </c>
      <c r="G1733" s="99">
        <v>506.5</v>
      </c>
      <c r="H1733" s="99">
        <v>14.6</v>
      </c>
      <c r="I1733" s="99">
        <v>10.4</v>
      </c>
      <c r="J1733" s="99">
        <v>200</v>
      </c>
      <c r="K1733" s="99">
        <v>14.4</v>
      </c>
      <c r="L1733" s="99">
        <v>10.199999999999999</v>
      </c>
      <c r="M1733" s="99">
        <v>203.6</v>
      </c>
      <c r="N1733" s="99">
        <v>9402</v>
      </c>
      <c r="O1733" s="99">
        <v>50106</v>
      </c>
      <c r="P1733" s="99">
        <f t="shared" si="54"/>
        <v>0</v>
      </c>
      <c r="Q1733" s="99" t="b">
        <f t="shared" ca="1" si="55"/>
        <v>0</v>
      </c>
    </row>
    <row r="1734" spans="1:17" s="103" customFormat="1">
      <c r="A1734" s="95">
        <v>46131.041666666664</v>
      </c>
      <c r="B1734" s="96">
        <v>46131.041666666664</v>
      </c>
      <c r="C1734" s="99">
        <v>23.6</v>
      </c>
      <c r="D1734" s="99">
        <v>95.5</v>
      </c>
      <c r="E1734" s="99">
        <v>13.5</v>
      </c>
      <c r="F1734" s="99">
        <v>11.1</v>
      </c>
      <c r="G1734" s="99">
        <v>456.1</v>
      </c>
      <c r="H1734" s="99">
        <v>14.6</v>
      </c>
      <c r="I1734" s="99">
        <v>10.199999999999999</v>
      </c>
      <c r="J1734" s="99">
        <v>197.7</v>
      </c>
      <c r="K1734" s="99">
        <v>14.3</v>
      </c>
      <c r="L1734" s="99">
        <v>10.199999999999999</v>
      </c>
      <c r="M1734" s="99">
        <v>193.4</v>
      </c>
      <c r="N1734" s="99">
        <v>9402</v>
      </c>
      <c r="O1734" s="99">
        <v>50106</v>
      </c>
      <c r="P1734" s="99">
        <f t="shared" si="54"/>
        <v>0</v>
      </c>
      <c r="Q1734" s="99" t="b">
        <f t="shared" ca="1" si="55"/>
        <v>0</v>
      </c>
    </row>
    <row r="1735" spans="1:17" s="103" customFormat="1">
      <c r="A1735" s="95">
        <v>46131.052083333336</v>
      </c>
      <c r="B1735" s="96">
        <v>46131.052083333336</v>
      </c>
      <c r="C1735" s="99">
        <v>23.6</v>
      </c>
      <c r="D1735" s="99">
        <v>95.3</v>
      </c>
      <c r="E1735" s="99">
        <v>13.5</v>
      </c>
      <c r="F1735" s="99">
        <v>10.7</v>
      </c>
      <c r="G1735" s="99">
        <v>456.1</v>
      </c>
      <c r="H1735" s="99">
        <v>14.4</v>
      </c>
      <c r="I1735" s="99">
        <v>10</v>
      </c>
      <c r="J1735" s="99">
        <v>195.3</v>
      </c>
      <c r="K1735" s="99">
        <v>14.1</v>
      </c>
      <c r="L1735" s="99">
        <v>9.8000000000000007</v>
      </c>
      <c r="M1735" s="99">
        <v>189.8</v>
      </c>
      <c r="N1735" s="99">
        <v>9402</v>
      </c>
      <c r="O1735" s="99">
        <v>50106</v>
      </c>
      <c r="P1735" s="99">
        <f t="shared" si="54"/>
        <v>0</v>
      </c>
      <c r="Q1735" s="99" t="b">
        <f t="shared" ca="1" si="55"/>
        <v>0</v>
      </c>
    </row>
    <row r="1736" spans="1:17" s="103" customFormat="1">
      <c r="A1736" s="95">
        <v>46131.0625</v>
      </c>
      <c r="B1736" s="96">
        <v>46131.0625</v>
      </c>
      <c r="C1736" s="99">
        <v>23.7</v>
      </c>
      <c r="D1736" s="99">
        <v>95.5</v>
      </c>
      <c r="E1736" s="99">
        <v>13.5</v>
      </c>
      <c r="F1736" s="99">
        <v>10.7</v>
      </c>
      <c r="G1736" s="99">
        <v>403</v>
      </c>
      <c r="H1736" s="99">
        <v>14.6</v>
      </c>
      <c r="I1736" s="99">
        <v>9.9</v>
      </c>
      <c r="J1736" s="99">
        <v>194.5</v>
      </c>
      <c r="K1736" s="99">
        <v>14.2</v>
      </c>
      <c r="L1736" s="99">
        <v>9.8000000000000007</v>
      </c>
      <c r="M1736" s="99">
        <v>189.8</v>
      </c>
      <c r="N1736" s="99">
        <v>9402</v>
      </c>
      <c r="O1736" s="99">
        <v>50106</v>
      </c>
      <c r="P1736" s="99">
        <f t="shared" si="54"/>
        <v>0</v>
      </c>
      <c r="Q1736" s="99" t="b">
        <f t="shared" ca="1" si="55"/>
        <v>0</v>
      </c>
    </row>
    <row r="1737" spans="1:17" s="103" customFormat="1">
      <c r="A1737" s="95">
        <v>46131.072916666664</v>
      </c>
      <c r="B1737" s="96">
        <v>46131.072916666664</v>
      </c>
      <c r="C1737" s="99">
        <v>23.6</v>
      </c>
      <c r="D1737" s="99">
        <v>95.3</v>
      </c>
      <c r="E1737" s="99">
        <v>13.4</v>
      </c>
      <c r="F1737" s="99">
        <v>10.6</v>
      </c>
      <c r="G1737" s="99">
        <v>403</v>
      </c>
      <c r="H1737" s="99">
        <v>14.2</v>
      </c>
      <c r="I1737" s="99">
        <v>9.9</v>
      </c>
      <c r="J1737" s="99">
        <v>192.4</v>
      </c>
      <c r="K1737" s="99">
        <v>13.9</v>
      </c>
      <c r="L1737" s="99">
        <v>9.8000000000000007</v>
      </c>
      <c r="M1737" s="99">
        <v>188.5</v>
      </c>
      <c r="N1737" s="99">
        <v>9402</v>
      </c>
      <c r="O1737" s="99">
        <v>50106</v>
      </c>
      <c r="P1737" s="99">
        <f t="shared" si="54"/>
        <v>0</v>
      </c>
      <c r="Q1737" s="99" t="b">
        <f t="shared" ca="1" si="55"/>
        <v>0</v>
      </c>
    </row>
    <row r="1738" spans="1:17" s="103" customFormat="1">
      <c r="A1738" s="95">
        <v>46131.083333333336</v>
      </c>
      <c r="B1738" s="96">
        <v>46131.083333333336</v>
      </c>
      <c r="C1738" s="99">
        <v>23.7</v>
      </c>
      <c r="D1738" s="99">
        <v>95.3</v>
      </c>
      <c r="E1738" s="99">
        <v>13.2</v>
      </c>
      <c r="F1738" s="99">
        <v>10.5</v>
      </c>
      <c r="G1738" s="99">
        <v>439</v>
      </c>
      <c r="H1738" s="99">
        <v>14.2</v>
      </c>
      <c r="I1738" s="99">
        <v>9.8000000000000007</v>
      </c>
      <c r="J1738" s="99">
        <v>191.3</v>
      </c>
      <c r="K1738" s="99">
        <v>13.9</v>
      </c>
      <c r="L1738" s="99">
        <v>9.6999999999999993</v>
      </c>
      <c r="M1738" s="99">
        <v>182</v>
      </c>
      <c r="N1738" s="99">
        <v>9402</v>
      </c>
      <c r="O1738" s="99">
        <v>50106</v>
      </c>
      <c r="P1738" s="99">
        <f t="shared" si="54"/>
        <v>0</v>
      </c>
      <c r="Q1738" s="99" t="b">
        <f t="shared" ca="1" si="55"/>
        <v>0</v>
      </c>
    </row>
    <row r="1739" spans="1:17" s="103" customFormat="1">
      <c r="A1739" s="95">
        <v>46131.09375</v>
      </c>
      <c r="B1739" s="96">
        <v>46131.09375</v>
      </c>
      <c r="C1739" s="99">
        <v>23.7</v>
      </c>
      <c r="D1739" s="99">
        <v>95.6</v>
      </c>
      <c r="E1739" s="99">
        <v>13.2</v>
      </c>
      <c r="F1739" s="99">
        <v>10.5</v>
      </c>
      <c r="G1739" s="99">
        <v>520</v>
      </c>
      <c r="H1739" s="99">
        <v>14.3</v>
      </c>
      <c r="I1739" s="99">
        <v>10</v>
      </c>
      <c r="J1739" s="99">
        <v>186.3</v>
      </c>
      <c r="K1739" s="99">
        <v>14.1</v>
      </c>
      <c r="L1739" s="99">
        <v>9.9</v>
      </c>
      <c r="M1739" s="99">
        <v>186.9</v>
      </c>
      <c r="N1739" s="99">
        <v>9402</v>
      </c>
      <c r="O1739" s="99">
        <v>50106</v>
      </c>
      <c r="P1739" s="99">
        <f t="shared" si="54"/>
        <v>0</v>
      </c>
      <c r="Q1739" s="99" t="b">
        <f t="shared" ca="1" si="55"/>
        <v>0</v>
      </c>
    </row>
    <row r="1740" spans="1:17" s="103" customFormat="1">
      <c r="A1740" s="95">
        <v>46131.104166666664</v>
      </c>
      <c r="B1740" s="96">
        <v>46131.104166666664</v>
      </c>
      <c r="C1740" s="99">
        <v>23.7</v>
      </c>
      <c r="D1740" s="99">
        <v>95.5</v>
      </c>
      <c r="E1740" s="99">
        <v>13.3</v>
      </c>
      <c r="F1740" s="99">
        <v>10.8</v>
      </c>
      <c r="G1740" s="99">
        <v>520</v>
      </c>
      <c r="H1740" s="99">
        <v>14.3</v>
      </c>
      <c r="I1740" s="99">
        <v>10.1</v>
      </c>
      <c r="J1740" s="99">
        <v>189.8</v>
      </c>
      <c r="K1740" s="99">
        <v>13.9</v>
      </c>
      <c r="L1740" s="99">
        <v>10</v>
      </c>
      <c r="M1740" s="99">
        <v>185.3</v>
      </c>
      <c r="N1740" s="99">
        <v>9402</v>
      </c>
      <c r="O1740" s="99">
        <v>50106</v>
      </c>
      <c r="P1740" s="99">
        <f t="shared" si="54"/>
        <v>0</v>
      </c>
      <c r="Q1740" s="99" t="b">
        <f t="shared" ca="1" si="55"/>
        <v>0</v>
      </c>
    </row>
    <row r="1741" spans="1:17" s="103" customFormat="1">
      <c r="A1741" s="95">
        <v>46131.114583333336</v>
      </c>
      <c r="B1741" s="96">
        <v>46131.114583333336</v>
      </c>
      <c r="C1741" s="99">
        <v>23.8</v>
      </c>
      <c r="D1741" s="99">
        <v>96.4</v>
      </c>
      <c r="E1741" s="99">
        <v>13.4</v>
      </c>
      <c r="F1741" s="99">
        <v>10.9</v>
      </c>
      <c r="G1741" s="99">
        <v>439</v>
      </c>
      <c r="H1741" s="99">
        <v>14.2</v>
      </c>
      <c r="I1741" s="99">
        <v>10.3</v>
      </c>
      <c r="J1741" s="99">
        <v>197.7</v>
      </c>
      <c r="K1741" s="99">
        <v>14</v>
      </c>
      <c r="L1741" s="99">
        <v>10.1</v>
      </c>
      <c r="M1741" s="99">
        <v>193</v>
      </c>
      <c r="N1741" s="99">
        <v>9402</v>
      </c>
      <c r="O1741" s="99">
        <v>50106</v>
      </c>
      <c r="P1741" s="99">
        <f t="shared" si="54"/>
        <v>0</v>
      </c>
      <c r="Q1741" s="99" t="b">
        <f t="shared" ca="1" si="55"/>
        <v>0</v>
      </c>
    </row>
    <row r="1742" spans="1:17" s="103" customFormat="1">
      <c r="A1742" s="95">
        <v>46131.125</v>
      </c>
      <c r="B1742" s="96">
        <v>46131.125</v>
      </c>
      <c r="C1742" s="99">
        <v>23.7</v>
      </c>
      <c r="D1742" s="99">
        <v>96.9</v>
      </c>
      <c r="E1742" s="99">
        <v>13.4</v>
      </c>
      <c r="F1742" s="99">
        <v>10.9</v>
      </c>
      <c r="G1742" s="99">
        <v>439</v>
      </c>
      <c r="H1742" s="99">
        <v>14.3</v>
      </c>
      <c r="I1742" s="99">
        <v>10.4</v>
      </c>
      <c r="J1742" s="99">
        <v>200</v>
      </c>
      <c r="K1742" s="99">
        <v>14</v>
      </c>
      <c r="L1742" s="99">
        <v>10.3</v>
      </c>
      <c r="M1742" s="99">
        <v>195.3</v>
      </c>
      <c r="N1742" s="99">
        <v>9402</v>
      </c>
      <c r="O1742" s="99">
        <v>50106</v>
      </c>
      <c r="P1742" s="99">
        <f t="shared" si="54"/>
        <v>0</v>
      </c>
      <c r="Q1742" s="99" t="b">
        <f t="shared" ca="1" si="55"/>
        <v>0</v>
      </c>
    </row>
    <row r="1743" spans="1:17" s="103" customFormat="1">
      <c r="A1743" s="95">
        <v>46131.135416666664</v>
      </c>
      <c r="B1743" s="96">
        <v>46131.135416666664</v>
      </c>
      <c r="C1743" s="99">
        <v>23.9</v>
      </c>
      <c r="D1743" s="99">
        <v>96.9</v>
      </c>
      <c r="E1743" s="99">
        <v>13.6</v>
      </c>
      <c r="F1743" s="99">
        <v>10.9</v>
      </c>
      <c r="G1743" s="99">
        <v>457</v>
      </c>
      <c r="H1743" s="99">
        <v>14.2</v>
      </c>
      <c r="I1743" s="99">
        <v>10.3</v>
      </c>
      <c r="J1743" s="99">
        <v>198.3</v>
      </c>
      <c r="K1743" s="99">
        <v>13.8</v>
      </c>
      <c r="L1743" s="99">
        <v>10.4</v>
      </c>
      <c r="M1743" s="99">
        <v>191.8</v>
      </c>
      <c r="N1743" s="99">
        <v>9402</v>
      </c>
      <c r="O1743" s="99">
        <v>50106</v>
      </c>
      <c r="P1743" s="99">
        <f t="shared" si="54"/>
        <v>0</v>
      </c>
      <c r="Q1743" s="99" t="b">
        <f t="shared" ca="1" si="55"/>
        <v>0</v>
      </c>
    </row>
    <row r="1744" spans="1:17" s="103" customFormat="1">
      <c r="A1744" s="95">
        <v>46131.145833333336</v>
      </c>
      <c r="B1744" s="96">
        <v>46131.145833333336</v>
      </c>
      <c r="C1744" s="99">
        <v>24</v>
      </c>
      <c r="D1744" s="99">
        <v>98</v>
      </c>
      <c r="E1744" s="99">
        <v>13.6</v>
      </c>
      <c r="F1744" s="99">
        <v>10.9</v>
      </c>
      <c r="G1744" s="99">
        <v>463.3</v>
      </c>
      <c r="H1744" s="99">
        <v>14.4</v>
      </c>
      <c r="I1744" s="99">
        <v>10.199999999999999</v>
      </c>
      <c r="J1744" s="99">
        <v>200</v>
      </c>
      <c r="K1744" s="99">
        <v>14.1</v>
      </c>
      <c r="L1744" s="99">
        <v>10</v>
      </c>
      <c r="M1744" s="99">
        <v>196.7</v>
      </c>
      <c r="N1744" s="99">
        <v>9402</v>
      </c>
      <c r="O1744" s="99">
        <v>50106</v>
      </c>
      <c r="P1744" s="99">
        <f t="shared" si="54"/>
        <v>0</v>
      </c>
      <c r="Q1744" s="99" t="b">
        <f t="shared" ca="1" si="55"/>
        <v>0</v>
      </c>
    </row>
    <row r="1745" spans="1:17" s="103" customFormat="1">
      <c r="A1745" s="95">
        <v>46131.15625</v>
      </c>
      <c r="B1745" s="96">
        <v>46131.15625</v>
      </c>
      <c r="C1745" s="99">
        <v>24.1</v>
      </c>
      <c r="D1745" s="99">
        <v>98.4</v>
      </c>
      <c r="E1745" s="99">
        <v>13.5</v>
      </c>
      <c r="F1745" s="99">
        <v>10.8</v>
      </c>
      <c r="G1745" s="99">
        <v>463.3</v>
      </c>
      <c r="H1745" s="99">
        <v>14.3</v>
      </c>
      <c r="I1745" s="99">
        <v>10.199999999999999</v>
      </c>
      <c r="J1745" s="99">
        <v>200</v>
      </c>
      <c r="K1745" s="99">
        <v>14</v>
      </c>
      <c r="L1745" s="99">
        <v>10.1</v>
      </c>
      <c r="M1745" s="99">
        <v>198.9</v>
      </c>
      <c r="N1745" s="99">
        <v>9402</v>
      </c>
      <c r="O1745" s="99">
        <v>50106</v>
      </c>
      <c r="P1745" s="99">
        <f t="shared" si="54"/>
        <v>0</v>
      </c>
      <c r="Q1745" s="99" t="b">
        <f t="shared" ca="1" si="55"/>
        <v>0</v>
      </c>
    </row>
    <row r="1746" spans="1:17" s="103" customFormat="1">
      <c r="A1746" s="95">
        <v>46131.166666666664</v>
      </c>
      <c r="B1746" s="96">
        <v>46131.166666666664</v>
      </c>
      <c r="C1746" s="99">
        <v>24.1</v>
      </c>
      <c r="D1746" s="99">
        <v>98.5</v>
      </c>
      <c r="E1746" s="99">
        <v>13.6</v>
      </c>
      <c r="F1746" s="99">
        <v>10.8</v>
      </c>
      <c r="G1746" s="99">
        <v>491.2</v>
      </c>
      <c r="H1746" s="99">
        <v>14.4</v>
      </c>
      <c r="I1746" s="99">
        <v>10.199999999999999</v>
      </c>
      <c r="J1746" s="99">
        <v>200</v>
      </c>
      <c r="K1746" s="99">
        <v>14.2</v>
      </c>
      <c r="L1746" s="99">
        <v>10.1</v>
      </c>
      <c r="M1746" s="99">
        <v>194.9</v>
      </c>
      <c r="N1746" s="99">
        <v>9402</v>
      </c>
      <c r="O1746" s="99">
        <v>50106</v>
      </c>
      <c r="P1746" s="99">
        <f t="shared" si="54"/>
        <v>0</v>
      </c>
      <c r="Q1746" s="99" t="b">
        <f t="shared" ca="1" si="55"/>
        <v>0</v>
      </c>
    </row>
    <row r="1747" spans="1:17" s="103" customFormat="1">
      <c r="A1747" s="95">
        <v>46131.177083333336</v>
      </c>
      <c r="B1747" s="96">
        <v>46131.177083333336</v>
      </c>
      <c r="C1747" s="99">
        <v>24</v>
      </c>
      <c r="D1747" s="99">
        <v>98.4</v>
      </c>
      <c r="E1747" s="99">
        <v>13.6</v>
      </c>
      <c r="F1747" s="99">
        <v>10.8</v>
      </c>
      <c r="G1747" s="99">
        <v>383.2</v>
      </c>
      <c r="H1747" s="99">
        <v>14.5</v>
      </c>
      <c r="I1747" s="99">
        <v>10.199999999999999</v>
      </c>
      <c r="J1747" s="99">
        <v>200</v>
      </c>
      <c r="K1747" s="99">
        <v>14.1</v>
      </c>
      <c r="L1747" s="99">
        <v>10.1</v>
      </c>
      <c r="M1747" s="99">
        <v>198.7</v>
      </c>
      <c r="N1747" s="99">
        <v>9402</v>
      </c>
      <c r="O1747" s="99">
        <v>50106</v>
      </c>
      <c r="P1747" s="99">
        <f t="shared" si="54"/>
        <v>0</v>
      </c>
      <c r="Q1747" s="99" t="b">
        <f t="shared" ca="1" si="55"/>
        <v>0</v>
      </c>
    </row>
    <row r="1748" spans="1:17" s="103" customFormat="1">
      <c r="A1748" s="95">
        <v>46131.1875</v>
      </c>
      <c r="B1748" s="96">
        <v>46131.1875</v>
      </c>
      <c r="C1748" s="99">
        <v>24</v>
      </c>
      <c r="D1748" s="99">
        <v>98.3</v>
      </c>
      <c r="E1748" s="99">
        <v>13.5</v>
      </c>
      <c r="F1748" s="99">
        <v>10.9</v>
      </c>
      <c r="G1748" s="99">
        <v>383.2</v>
      </c>
      <c r="H1748" s="99">
        <v>14.4</v>
      </c>
      <c r="I1748" s="99">
        <v>10.199999999999999</v>
      </c>
      <c r="J1748" s="99">
        <v>200</v>
      </c>
      <c r="K1748" s="99">
        <v>14.2</v>
      </c>
      <c r="L1748" s="99">
        <v>10.199999999999999</v>
      </c>
      <c r="M1748" s="99">
        <v>203.6</v>
      </c>
      <c r="N1748" s="99">
        <v>9402</v>
      </c>
      <c r="O1748" s="99">
        <v>50106</v>
      </c>
      <c r="P1748" s="99">
        <f t="shared" si="54"/>
        <v>0</v>
      </c>
      <c r="Q1748" s="99" t="b">
        <f t="shared" ca="1" si="55"/>
        <v>0</v>
      </c>
    </row>
    <row r="1749" spans="1:17" s="103" customFormat="1">
      <c r="A1749" s="95">
        <v>46131.197916666664</v>
      </c>
      <c r="B1749" s="96">
        <v>46131.197916666664</v>
      </c>
      <c r="C1749" s="99">
        <v>24</v>
      </c>
      <c r="D1749" s="99">
        <v>98.1</v>
      </c>
      <c r="E1749" s="99">
        <v>13.6</v>
      </c>
      <c r="F1749" s="99">
        <v>10.9</v>
      </c>
      <c r="G1749" s="99">
        <v>487.6</v>
      </c>
      <c r="H1749" s="99">
        <v>14.6</v>
      </c>
      <c r="I1749" s="99">
        <v>10.199999999999999</v>
      </c>
      <c r="J1749" s="99">
        <v>200</v>
      </c>
      <c r="K1749" s="99">
        <v>14.2</v>
      </c>
      <c r="L1749" s="99">
        <v>10.1</v>
      </c>
      <c r="M1749" s="99">
        <v>205.6</v>
      </c>
      <c r="N1749" s="99">
        <v>9402</v>
      </c>
      <c r="O1749" s="99">
        <v>50106</v>
      </c>
      <c r="P1749" s="99">
        <f t="shared" si="54"/>
        <v>0</v>
      </c>
      <c r="Q1749" s="99" t="b">
        <f t="shared" ca="1" si="55"/>
        <v>0</v>
      </c>
    </row>
    <row r="1750" spans="1:17" s="103" customFormat="1">
      <c r="A1750" s="95">
        <v>46131.208333333336</v>
      </c>
      <c r="B1750" s="96">
        <v>46131.208333333336</v>
      </c>
      <c r="C1750" s="99">
        <v>24</v>
      </c>
      <c r="D1750" s="99">
        <v>98.5</v>
      </c>
      <c r="E1750" s="99">
        <v>13.6</v>
      </c>
      <c r="F1750" s="99">
        <v>10.9</v>
      </c>
      <c r="G1750" s="99">
        <v>487.6</v>
      </c>
      <c r="H1750" s="99">
        <v>14.5</v>
      </c>
      <c r="I1750" s="99">
        <v>10.3</v>
      </c>
      <c r="J1750" s="99">
        <v>200</v>
      </c>
      <c r="K1750" s="99">
        <v>14.2</v>
      </c>
      <c r="L1750" s="99">
        <v>10.199999999999999</v>
      </c>
      <c r="M1750" s="99">
        <v>205.8</v>
      </c>
      <c r="N1750" s="99">
        <v>9402</v>
      </c>
      <c r="O1750" s="99">
        <v>50106</v>
      </c>
      <c r="P1750" s="99">
        <f t="shared" si="54"/>
        <v>0</v>
      </c>
      <c r="Q1750" s="99" t="b">
        <f t="shared" ca="1" si="55"/>
        <v>0</v>
      </c>
    </row>
    <row r="1751" spans="1:17" s="103" customFormat="1">
      <c r="A1751" s="95">
        <v>46131.21875</v>
      </c>
      <c r="B1751" s="96">
        <v>46131.21875</v>
      </c>
      <c r="C1751" s="99">
        <v>24</v>
      </c>
      <c r="D1751" s="99">
        <v>98.7</v>
      </c>
      <c r="E1751" s="99">
        <v>13.5</v>
      </c>
      <c r="F1751" s="99">
        <v>10.9</v>
      </c>
      <c r="G1751" s="99">
        <v>515.5</v>
      </c>
      <c r="H1751" s="99">
        <v>14.7</v>
      </c>
      <c r="I1751" s="99">
        <v>10.3</v>
      </c>
      <c r="J1751" s="99">
        <v>200</v>
      </c>
      <c r="K1751" s="99">
        <v>14.3</v>
      </c>
      <c r="L1751" s="99">
        <v>10.199999999999999</v>
      </c>
      <c r="M1751" s="99">
        <v>208.9</v>
      </c>
      <c r="N1751" s="99">
        <v>9402</v>
      </c>
      <c r="O1751" s="99">
        <v>50106</v>
      </c>
      <c r="P1751" s="99">
        <f t="shared" si="54"/>
        <v>0</v>
      </c>
      <c r="Q1751" s="99" t="b">
        <f t="shared" ca="1" si="55"/>
        <v>0</v>
      </c>
    </row>
    <row r="1752" spans="1:17" s="103" customFormat="1">
      <c r="A1752" s="95">
        <v>46131.229166666664</v>
      </c>
      <c r="B1752" s="96">
        <v>46131.229166666664</v>
      </c>
      <c r="C1752" s="99">
        <v>23.9</v>
      </c>
      <c r="D1752" s="99">
        <v>98.5</v>
      </c>
      <c r="E1752" s="99">
        <v>13.5</v>
      </c>
      <c r="F1752" s="99">
        <v>10.9</v>
      </c>
      <c r="G1752" s="99">
        <v>488.5</v>
      </c>
      <c r="H1752" s="99">
        <v>14.7</v>
      </c>
      <c r="I1752" s="99">
        <v>10.3</v>
      </c>
      <c r="J1752" s="99">
        <v>200</v>
      </c>
      <c r="K1752" s="99">
        <v>14.4</v>
      </c>
      <c r="L1752" s="99">
        <v>10.199999999999999</v>
      </c>
      <c r="M1752" s="99">
        <v>210.5</v>
      </c>
      <c r="N1752" s="99">
        <v>9402</v>
      </c>
      <c r="O1752" s="99">
        <v>50106</v>
      </c>
      <c r="P1752" s="99">
        <f t="shared" si="54"/>
        <v>0</v>
      </c>
      <c r="Q1752" s="99" t="b">
        <f t="shared" ca="1" si="55"/>
        <v>0</v>
      </c>
    </row>
    <row r="1753" spans="1:17" s="103" customFormat="1">
      <c r="A1753" s="95">
        <v>46131.239583333336</v>
      </c>
      <c r="B1753" s="96">
        <v>46131.239583333336</v>
      </c>
      <c r="C1753" s="99">
        <v>23.8</v>
      </c>
      <c r="D1753" s="99">
        <v>98.3</v>
      </c>
      <c r="E1753" s="99">
        <v>13.6</v>
      </c>
      <c r="F1753" s="99">
        <v>10.9</v>
      </c>
      <c r="G1753" s="99">
        <v>488.5</v>
      </c>
      <c r="H1753" s="99">
        <v>14.7</v>
      </c>
      <c r="I1753" s="99">
        <v>10.199999999999999</v>
      </c>
      <c r="J1753" s="99">
        <v>200</v>
      </c>
      <c r="K1753" s="99">
        <v>14.4</v>
      </c>
      <c r="L1753" s="99">
        <v>10.1</v>
      </c>
      <c r="M1753" s="99">
        <v>205.2</v>
      </c>
      <c r="N1753" s="99">
        <v>9402</v>
      </c>
      <c r="O1753" s="99">
        <v>50106</v>
      </c>
      <c r="P1753" s="99">
        <f t="shared" si="54"/>
        <v>0</v>
      </c>
      <c r="Q1753" s="99" t="b">
        <f t="shared" ca="1" si="55"/>
        <v>0</v>
      </c>
    </row>
    <row r="1754" spans="1:17" s="103" customFormat="1">
      <c r="A1754" s="95">
        <v>46131.25</v>
      </c>
      <c r="B1754" s="96">
        <v>46131.25</v>
      </c>
      <c r="C1754" s="99">
        <v>23.8</v>
      </c>
      <c r="D1754" s="99">
        <v>98.4</v>
      </c>
      <c r="E1754" s="99">
        <v>13.7</v>
      </c>
      <c r="F1754" s="99">
        <v>11</v>
      </c>
      <c r="G1754" s="99">
        <v>410.2</v>
      </c>
      <c r="H1754" s="99">
        <v>15</v>
      </c>
      <c r="I1754" s="99">
        <v>10.5</v>
      </c>
      <c r="J1754" s="99">
        <v>200</v>
      </c>
      <c r="K1754" s="99">
        <v>14.7</v>
      </c>
      <c r="L1754" s="99">
        <v>10.3</v>
      </c>
      <c r="M1754" s="99">
        <v>212.6</v>
      </c>
      <c r="N1754" s="99">
        <v>9402</v>
      </c>
      <c r="O1754" s="99">
        <v>50106</v>
      </c>
      <c r="P1754" s="99">
        <f t="shared" si="54"/>
        <v>0</v>
      </c>
      <c r="Q1754" s="99" t="b">
        <f t="shared" ca="1" si="55"/>
        <v>0</v>
      </c>
    </row>
    <row r="1755" spans="1:17" s="103" customFormat="1">
      <c r="A1755" s="95">
        <v>46131.260416666664</v>
      </c>
      <c r="B1755" s="96">
        <v>46131.260416666664</v>
      </c>
      <c r="C1755" s="99">
        <v>23.9</v>
      </c>
      <c r="D1755" s="99">
        <v>99.1</v>
      </c>
      <c r="E1755" s="99">
        <v>13.7</v>
      </c>
      <c r="F1755" s="99">
        <v>11</v>
      </c>
      <c r="G1755" s="99">
        <v>485.8</v>
      </c>
      <c r="H1755" s="99">
        <v>15</v>
      </c>
      <c r="I1755" s="99">
        <v>10.5</v>
      </c>
      <c r="J1755" s="99">
        <v>200</v>
      </c>
      <c r="K1755" s="99">
        <v>14.7</v>
      </c>
      <c r="L1755" s="99">
        <v>10.5</v>
      </c>
      <c r="M1755" s="99">
        <v>214.6</v>
      </c>
      <c r="N1755" s="99">
        <v>9402.5</v>
      </c>
      <c r="O1755" s="99">
        <v>50106</v>
      </c>
      <c r="P1755" s="99">
        <f t="shared" si="54"/>
        <v>0.5</v>
      </c>
      <c r="Q1755" s="99" t="b">
        <f t="shared" ca="1" si="55"/>
        <v>0</v>
      </c>
    </row>
    <row r="1756" spans="1:17" s="103" customFormat="1">
      <c r="A1756" s="95">
        <v>46131.270833333336</v>
      </c>
      <c r="B1756" s="96">
        <v>46131.270833333336</v>
      </c>
      <c r="C1756" s="99">
        <v>24</v>
      </c>
      <c r="D1756" s="99">
        <v>99.7</v>
      </c>
      <c r="E1756" s="99">
        <v>14</v>
      </c>
      <c r="F1756" s="99">
        <v>11.2</v>
      </c>
      <c r="G1756" s="99">
        <v>485.8</v>
      </c>
      <c r="H1756" s="99">
        <v>15</v>
      </c>
      <c r="I1756" s="99">
        <v>10.6</v>
      </c>
      <c r="J1756" s="99">
        <v>200</v>
      </c>
      <c r="K1756" s="99">
        <v>14.9</v>
      </c>
      <c r="L1756" s="99">
        <v>10.5</v>
      </c>
      <c r="M1756" s="99">
        <v>213.6</v>
      </c>
      <c r="N1756" s="99">
        <v>9403</v>
      </c>
      <c r="O1756" s="99">
        <v>50106</v>
      </c>
      <c r="P1756" s="99">
        <f t="shared" si="54"/>
        <v>0.5</v>
      </c>
      <c r="Q1756" s="99" t="b">
        <f t="shared" ca="1" si="55"/>
        <v>0</v>
      </c>
    </row>
    <row r="1757" spans="1:17" s="103" customFormat="1">
      <c r="A1757" s="95">
        <v>46131.28125</v>
      </c>
      <c r="B1757" s="96">
        <v>46131.28125</v>
      </c>
      <c r="C1757" s="99">
        <v>24</v>
      </c>
      <c r="D1757" s="99">
        <v>99.9</v>
      </c>
      <c r="E1757" s="99">
        <v>14.2</v>
      </c>
      <c r="F1757" s="99">
        <v>11.3</v>
      </c>
      <c r="G1757" s="99">
        <v>444.4</v>
      </c>
      <c r="H1757" s="99">
        <v>15.3</v>
      </c>
      <c r="I1757" s="99">
        <v>10.6</v>
      </c>
      <c r="J1757" s="99">
        <v>200</v>
      </c>
      <c r="K1757" s="99">
        <v>15.1</v>
      </c>
      <c r="L1757" s="99">
        <v>10.6</v>
      </c>
      <c r="M1757" s="99">
        <v>213.4</v>
      </c>
      <c r="N1757" s="99">
        <v>9403.5</v>
      </c>
      <c r="O1757" s="99">
        <v>50106</v>
      </c>
      <c r="P1757" s="99">
        <f t="shared" si="54"/>
        <v>0.5</v>
      </c>
      <c r="Q1757" s="99" t="b">
        <f t="shared" ca="1" si="55"/>
        <v>0</v>
      </c>
    </row>
    <row r="1758" spans="1:17" s="103" customFormat="1">
      <c r="A1758" s="95">
        <v>46131.291666666664</v>
      </c>
      <c r="B1758" s="96">
        <v>46131.291666666664</v>
      </c>
      <c r="C1758" s="99">
        <v>24.1</v>
      </c>
      <c r="D1758" s="99">
        <v>100</v>
      </c>
      <c r="E1758" s="99">
        <v>14.2</v>
      </c>
      <c r="F1758" s="99">
        <v>11.3</v>
      </c>
      <c r="G1758" s="99">
        <v>444.4</v>
      </c>
      <c r="H1758" s="99">
        <v>15.2</v>
      </c>
      <c r="I1758" s="99">
        <v>10</v>
      </c>
      <c r="J1758" s="99">
        <v>200</v>
      </c>
      <c r="K1758" s="99">
        <v>15.1</v>
      </c>
      <c r="L1758" s="99">
        <v>9.8000000000000007</v>
      </c>
      <c r="M1758" s="99">
        <v>218.2</v>
      </c>
      <c r="N1758" s="99">
        <v>9404</v>
      </c>
      <c r="O1758" s="99">
        <v>50106</v>
      </c>
      <c r="P1758" s="99">
        <f t="shared" si="54"/>
        <v>0.5</v>
      </c>
      <c r="Q1758" s="99" t="b">
        <f t="shared" ca="1" si="55"/>
        <v>0</v>
      </c>
    </row>
    <row r="1759" spans="1:17" s="103" customFormat="1">
      <c r="A1759" s="95">
        <v>46131.302083333336</v>
      </c>
      <c r="B1759" s="96">
        <v>46131.302083333336</v>
      </c>
      <c r="C1759" s="99">
        <v>19.8</v>
      </c>
      <c r="D1759" s="99">
        <v>86.5</v>
      </c>
      <c r="E1759" s="99">
        <v>14.1</v>
      </c>
      <c r="F1759" s="99">
        <v>10.3</v>
      </c>
      <c r="G1759" s="99">
        <v>554.20000000000005</v>
      </c>
      <c r="H1759" s="99">
        <v>15.3</v>
      </c>
      <c r="I1759" s="99">
        <v>9.5</v>
      </c>
      <c r="J1759" s="99">
        <v>200</v>
      </c>
      <c r="K1759" s="99">
        <v>15.3</v>
      </c>
      <c r="L1759" s="99">
        <v>9.4</v>
      </c>
      <c r="M1759" s="99">
        <v>221.1</v>
      </c>
      <c r="N1759" s="99">
        <v>9416</v>
      </c>
      <c r="O1759" s="99">
        <v>50116</v>
      </c>
      <c r="P1759" s="99">
        <f t="shared" si="54"/>
        <v>22</v>
      </c>
      <c r="Q1759" s="99" t="b">
        <f t="shared" ca="1" si="55"/>
        <v>0</v>
      </c>
    </row>
    <row r="1760" spans="1:17" s="103" customFormat="1">
      <c r="A1760" s="95">
        <v>46131.3125</v>
      </c>
      <c r="B1760" s="96">
        <v>46131.3125</v>
      </c>
      <c r="C1760" s="99">
        <v>18.100000000000001</v>
      </c>
      <c r="D1760" s="99">
        <v>75.3</v>
      </c>
      <c r="E1760" s="99">
        <v>14.1</v>
      </c>
      <c r="F1760" s="99">
        <v>10.3</v>
      </c>
      <c r="G1760" s="99">
        <v>422.8</v>
      </c>
      <c r="H1760" s="99">
        <v>15.6</v>
      </c>
      <c r="I1760" s="99">
        <v>9.5</v>
      </c>
      <c r="J1760" s="99">
        <v>200</v>
      </c>
      <c r="K1760" s="99">
        <v>15.2</v>
      </c>
      <c r="L1760" s="99">
        <v>9.5</v>
      </c>
      <c r="M1760" s="99">
        <v>253</v>
      </c>
      <c r="N1760" s="99">
        <v>9428</v>
      </c>
      <c r="O1760" s="99">
        <v>50126</v>
      </c>
      <c r="P1760" s="99">
        <f t="shared" si="54"/>
        <v>22</v>
      </c>
      <c r="Q1760" s="99" t="b">
        <f t="shared" ca="1" si="55"/>
        <v>0</v>
      </c>
    </row>
    <row r="1761" spans="1:17" s="103" customFormat="1">
      <c r="A1761" s="95">
        <v>46131.322916666664</v>
      </c>
      <c r="B1761" s="96">
        <v>46131.322916666664</v>
      </c>
      <c r="C1761" s="99">
        <v>17.2</v>
      </c>
      <c r="D1761" s="99">
        <v>75.099999999999994</v>
      </c>
      <c r="E1761" s="99">
        <v>13.9</v>
      </c>
      <c r="F1761" s="99">
        <v>10.199999999999999</v>
      </c>
      <c r="G1761" s="99">
        <v>422.8</v>
      </c>
      <c r="H1761" s="99">
        <v>15.4</v>
      </c>
      <c r="I1761" s="99">
        <v>9.4</v>
      </c>
      <c r="J1761" s="99">
        <v>200</v>
      </c>
      <c r="K1761" s="99">
        <v>15.1</v>
      </c>
      <c r="L1761" s="99">
        <v>9.1999999999999993</v>
      </c>
      <c r="M1761" s="99">
        <v>247.5</v>
      </c>
      <c r="N1761" s="99">
        <v>9440</v>
      </c>
      <c r="O1761" s="99">
        <v>50136</v>
      </c>
      <c r="P1761" s="99">
        <f t="shared" si="54"/>
        <v>22</v>
      </c>
      <c r="Q1761" s="99" t="b">
        <f t="shared" ca="1" si="55"/>
        <v>0</v>
      </c>
    </row>
    <row r="1762" spans="1:17" s="103" customFormat="1">
      <c r="A1762" s="95">
        <v>46131.333333333336</v>
      </c>
      <c r="B1762" s="96">
        <v>46131.333333333336</v>
      </c>
      <c r="C1762" s="99">
        <v>16.899999999999999</v>
      </c>
      <c r="D1762" s="99">
        <v>75.400000000000006</v>
      </c>
      <c r="E1762" s="99">
        <v>14.1</v>
      </c>
      <c r="F1762" s="99">
        <v>9.3000000000000007</v>
      </c>
      <c r="G1762" s="99">
        <v>512.79999999999995</v>
      </c>
      <c r="H1762" s="99">
        <v>15.3</v>
      </c>
      <c r="I1762" s="99">
        <v>9.9</v>
      </c>
      <c r="J1762" s="99">
        <v>195.3</v>
      </c>
      <c r="K1762" s="99">
        <v>15</v>
      </c>
      <c r="L1762" s="99">
        <v>9.5</v>
      </c>
      <c r="M1762" s="99">
        <v>240.6</v>
      </c>
      <c r="N1762" s="99">
        <v>9452</v>
      </c>
      <c r="O1762" s="99">
        <v>50146</v>
      </c>
      <c r="P1762" s="99">
        <f t="shared" si="54"/>
        <v>22</v>
      </c>
      <c r="Q1762" s="99" t="b">
        <f t="shared" ca="1" si="55"/>
        <v>0</v>
      </c>
    </row>
    <row r="1763" spans="1:17" s="103" customFormat="1">
      <c r="A1763" s="95">
        <v>46131.34375</v>
      </c>
      <c r="B1763" s="96">
        <v>46131.34375</v>
      </c>
      <c r="C1763" s="99">
        <v>26</v>
      </c>
      <c r="D1763" s="99">
        <v>92.3</v>
      </c>
      <c r="E1763" s="99">
        <v>14.1</v>
      </c>
      <c r="F1763" s="99">
        <v>9.3000000000000007</v>
      </c>
      <c r="G1763" s="99">
        <v>537.1</v>
      </c>
      <c r="H1763" s="99">
        <v>14.5</v>
      </c>
      <c r="I1763" s="99">
        <v>9.1</v>
      </c>
      <c r="J1763" s="99">
        <v>196.8</v>
      </c>
      <c r="K1763" s="99">
        <v>14.7</v>
      </c>
      <c r="L1763" s="99">
        <v>8.6999999999999993</v>
      </c>
      <c r="M1763" s="99">
        <v>242.5</v>
      </c>
      <c r="N1763" s="99">
        <v>9480</v>
      </c>
      <c r="O1763" s="99">
        <v>50164.2</v>
      </c>
      <c r="P1763" s="99">
        <f t="shared" si="54"/>
        <v>46.19999999999709</v>
      </c>
      <c r="Q1763" s="99" t="b">
        <f t="shared" ca="1" si="55"/>
        <v>0</v>
      </c>
    </row>
    <row r="1764" spans="1:17" s="103" customFormat="1">
      <c r="A1764" s="95">
        <v>46131.354166666664</v>
      </c>
      <c r="B1764" s="96">
        <v>46131.354166666664</v>
      </c>
      <c r="C1764" s="99">
        <v>26.6</v>
      </c>
      <c r="D1764" s="99">
        <v>82.8</v>
      </c>
      <c r="E1764" s="99">
        <v>13.8</v>
      </c>
      <c r="F1764" s="99">
        <v>8.9</v>
      </c>
      <c r="G1764" s="99">
        <v>537.1</v>
      </c>
      <c r="H1764" s="99">
        <v>13.8</v>
      </c>
      <c r="I1764" s="99">
        <v>8.6999999999999993</v>
      </c>
      <c r="J1764" s="99">
        <v>199.1</v>
      </c>
      <c r="K1764" s="99">
        <v>14.8</v>
      </c>
      <c r="L1764" s="99">
        <v>8.1</v>
      </c>
      <c r="M1764" s="99">
        <v>270.89999999999998</v>
      </c>
      <c r="N1764" s="99">
        <v>9508</v>
      </c>
      <c r="O1764" s="99">
        <v>50182.5</v>
      </c>
      <c r="P1764" s="99">
        <f t="shared" si="54"/>
        <v>46.30000000000291</v>
      </c>
      <c r="Q1764" s="99" t="b">
        <f t="shared" ca="1" si="55"/>
        <v>0</v>
      </c>
    </row>
    <row r="1765" spans="1:17" s="103" customFormat="1">
      <c r="A1765" s="95">
        <v>46131.364583333336</v>
      </c>
      <c r="B1765" s="96">
        <v>46131.364583333336</v>
      </c>
      <c r="C1765" s="99">
        <v>26.9</v>
      </c>
      <c r="D1765" s="99">
        <v>85</v>
      </c>
      <c r="E1765" s="99">
        <v>13.8</v>
      </c>
      <c r="F1765" s="99">
        <v>8.8000000000000007</v>
      </c>
      <c r="G1765" s="99">
        <v>521.79999999999995</v>
      </c>
      <c r="H1765" s="99">
        <v>14.8</v>
      </c>
      <c r="I1765" s="99">
        <v>8.5</v>
      </c>
      <c r="J1765" s="99">
        <v>173</v>
      </c>
      <c r="K1765" s="99">
        <v>14.4</v>
      </c>
      <c r="L1765" s="99">
        <v>8</v>
      </c>
      <c r="M1765" s="99">
        <v>270.10000000000002</v>
      </c>
      <c r="N1765" s="99">
        <v>9536</v>
      </c>
      <c r="O1765" s="99">
        <v>50200.800000000003</v>
      </c>
      <c r="P1765" s="99">
        <f t="shared" si="54"/>
        <v>46.30000000000291</v>
      </c>
      <c r="Q1765" s="99" t="b">
        <f t="shared" ca="1" si="55"/>
        <v>0</v>
      </c>
    </row>
    <row r="1766" spans="1:17" s="103" customFormat="1">
      <c r="A1766" s="95">
        <v>46131.375</v>
      </c>
      <c r="B1766" s="96">
        <v>46131.375</v>
      </c>
      <c r="C1766" s="99">
        <v>27.2</v>
      </c>
      <c r="D1766" s="99">
        <v>83.7</v>
      </c>
      <c r="E1766" s="99">
        <v>13.8</v>
      </c>
      <c r="F1766" s="99">
        <v>8.8000000000000007</v>
      </c>
      <c r="G1766" s="99">
        <v>521.79999999999995</v>
      </c>
      <c r="H1766" s="99">
        <v>14.6</v>
      </c>
      <c r="I1766" s="99">
        <v>8.8000000000000007</v>
      </c>
      <c r="J1766" s="99">
        <v>168.6</v>
      </c>
      <c r="K1766" s="99">
        <v>14.3</v>
      </c>
      <c r="L1766" s="99">
        <v>8.1</v>
      </c>
      <c r="M1766" s="99">
        <v>265.2</v>
      </c>
      <c r="N1766" s="99">
        <v>9564</v>
      </c>
      <c r="O1766" s="99">
        <v>50219</v>
      </c>
      <c r="P1766" s="99">
        <f t="shared" si="54"/>
        <v>46.19999999999709</v>
      </c>
      <c r="Q1766" s="99" t="b">
        <f t="shared" ca="1" si="55"/>
        <v>0</v>
      </c>
    </row>
    <row r="1767" spans="1:17" s="103" customFormat="1">
      <c r="A1767" s="95">
        <v>46131.385416666664</v>
      </c>
      <c r="B1767" s="96">
        <v>46131.385416666664</v>
      </c>
      <c r="C1767" s="99">
        <v>27.7</v>
      </c>
      <c r="D1767" s="99">
        <v>81.400000000000006</v>
      </c>
      <c r="E1767" s="99">
        <v>13.8</v>
      </c>
      <c r="F1767" s="99">
        <v>7.8</v>
      </c>
      <c r="G1767" s="99">
        <v>528.1</v>
      </c>
      <c r="H1767" s="99">
        <v>14.3</v>
      </c>
      <c r="I1767" s="99">
        <v>8.9</v>
      </c>
      <c r="J1767" s="99">
        <v>173</v>
      </c>
      <c r="K1767" s="99">
        <v>13.9</v>
      </c>
      <c r="L1767" s="99">
        <v>7.9</v>
      </c>
      <c r="M1767" s="99">
        <v>269.3</v>
      </c>
      <c r="N1767" s="99">
        <v>9594</v>
      </c>
      <c r="O1767" s="99">
        <v>50238.8</v>
      </c>
      <c r="P1767" s="99">
        <f t="shared" si="54"/>
        <v>49.80000000000291</v>
      </c>
      <c r="Q1767" s="99" t="b">
        <f t="shared" ca="1" si="55"/>
        <v>0</v>
      </c>
    </row>
    <row r="1768" spans="1:17" s="103" customFormat="1">
      <c r="A1768" s="95">
        <v>46131.395833333336</v>
      </c>
      <c r="B1768" s="96">
        <v>46131.395833333336</v>
      </c>
      <c r="C1768" s="99">
        <v>28</v>
      </c>
      <c r="D1768" s="99">
        <v>82.3</v>
      </c>
      <c r="E1768" s="99">
        <v>13.8</v>
      </c>
      <c r="F1768" s="99">
        <v>7.8</v>
      </c>
      <c r="G1768" s="99">
        <v>506.5</v>
      </c>
      <c r="H1768" s="99">
        <v>14.2</v>
      </c>
      <c r="I1768" s="99">
        <v>8</v>
      </c>
      <c r="J1768" s="99">
        <v>175</v>
      </c>
      <c r="K1768" s="99">
        <v>13.9</v>
      </c>
      <c r="L1768" s="99">
        <v>7.5</v>
      </c>
      <c r="M1768" s="99">
        <v>276</v>
      </c>
      <c r="N1768" s="99">
        <v>9624</v>
      </c>
      <c r="O1768" s="99">
        <v>50258.5</v>
      </c>
      <c r="P1768" s="99">
        <f t="shared" si="54"/>
        <v>49.69999999999709</v>
      </c>
      <c r="Q1768" s="99" t="b">
        <f t="shared" ca="1" si="55"/>
        <v>0</v>
      </c>
    </row>
    <row r="1769" spans="1:17" s="103" customFormat="1">
      <c r="A1769" s="95">
        <v>46131.40625</v>
      </c>
      <c r="B1769" s="96">
        <v>46131.40625</v>
      </c>
      <c r="C1769" s="99">
        <v>28.2</v>
      </c>
      <c r="D1769" s="99">
        <v>79.400000000000006</v>
      </c>
      <c r="E1769" s="99">
        <v>13.5</v>
      </c>
      <c r="F1769" s="99">
        <v>7.7</v>
      </c>
      <c r="G1769" s="99">
        <v>506.5</v>
      </c>
      <c r="H1769" s="99">
        <v>14</v>
      </c>
      <c r="I1769" s="99">
        <v>7.9</v>
      </c>
      <c r="J1769" s="99">
        <v>174.7</v>
      </c>
      <c r="K1769" s="99">
        <v>13.8</v>
      </c>
      <c r="L1769" s="99">
        <v>7.4</v>
      </c>
      <c r="M1769" s="99">
        <v>273.39999999999998</v>
      </c>
      <c r="N1769" s="99">
        <v>9654</v>
      </c>
      <c r="O1769" s="99">
        <v>50278.2</v>
      </c>
      <c r="P1769" s="99">
        <f t="shared" si="54"/>
        <v>49.69999999999709</v>
      </c>
      <c r="Q1769" s="99" t="b">
        <f t="shared" ca="1" si="55"/>
        <v>0</v>
      </c>
    </row>
    <row r="1770" spans="1:17" s="103" customFormat="1">
      <c r="A1770" s="95">
        <v>46131.416666666664</v>
      </c>
      <c r="B1770" s="96">
        <v>46131.416666666664</v>
      </c>
      <c r="C1770" s="99">
        <v>28.5</v>
      </c>
      <c r="D1770" s="99">
        <v>77</v>
      </c>
      <c r="E1770" s="99">
        <v>13.2</v>
      </c>
      <c r="F1770" s="99">
        <v>8.1</v>
      </c>
      <c r="G1770" s="99">
        <v>534.4</v>
      </c>
      <c r="H1770" s="99">
        <v>13.8</v>
      </c>
      <c r="I1770" s="99">
        <v>8.1999999999999993</v>
      </c>
      <c r="J1770" s="99">
        <v>170.6</v>
      </c>
      <c r="K1770" s="99">
        <v>13.5</v>
      </c>
      <c r="L1770" s="99">
        <v>7.5</v>
      </c>
      <c r="M1770" s="99">
        <v>269.7</v>
      </c>
      <c r="N1770" s="99">
        <v>9684</v>
      </c>
      <c r="O1770" s="99">
        <v>50298</v>
      </c>
      <c r="P1770" s="99">
        <f t="shared" si="54"/>
        <v>49.80000000000291</v>
      </c>
      <c r="Q1770" s="99" t="b">
        <f t="shared" ca="1" si="55"/>
        <v>0</v>
      </c>
    </row>
    <row r="1771" spans="1:17" s="103" customFormat="1">
      <c r="A1771" s="95">
        <v>46131.427083333336</v>
      </c>
      <c r="B1771" s="96">
        <v>46131.427083333336</v>
      </c>
      <c r="C1771" s="99">
        <v>28.8</v>
      </c>
      <c r="D1771" s="99">
        <v>73.7</v>
      </c>
      <c r="E1771" s="99">
        <v>13.2</v>
      </c>
      <c r="F1771" s="99">
        <v>8.1</v>
      </c>
      <c r="G1771" s="99">
        <v>520.9</v>
      </c>
      <c r="H1771" s="99">
        <v>13.8</v>
      </c>
      <c r="I1771" s="99">
        <v>8.3000000000000007</v>
      </c>
      <c r="J1771" s="99">
        <v>170.3</v>
      </c>
      <c r="K1771" s="99">
        <v>13.5</v>
      </c>
      <c r="L1771" s="99">
        <v>7.6</v>
      </c>
      <c r="M1771" s="99">
        <v>269.3</v>
      </c>
      <c r="N1771" s="99">
        <v>9710.5</v>
      </c>
      <c r="O1771" s="99">
        <v>50316</v>
      </c>
      <c r="P1771" s="99">
        <f t="shared" si="54"/>
        <v>44.5</v>
      </c>
      <c r="Q1771" s="99" t="b">
        <f t="shared" ca="1" si="55"/>
        <v>0</v>
      </c>
    </row>
    <row r="1772" spans="1:17" s="103" customFormat="1">
      <c r="A1772" s="95">
        <v>46131.4375</v>
      </c>
      <c r="B1772" s="96">
        <v>46131.4375</v>
      </c>
      <c r="C1772" s="99">
        <v>29.4</v>
      </c>
      <c r="D1772" s="99">
        <v>72.099999999999994</v>
      </c>
      <c r="E1772" s="99">
        <v>13.3</v>
      </c>
      <c r="F1772" s="99">
        <v>8.1</v>
      </c>
      <c r="G1772" s="99">
        <v>520.9</v>
      </c>
      <c r="H1772" s="99">
        <v>13.8</v>
      </c>
      <c r="I1772" s="99">
        <v>8.3000000000000007</v>
      </c>
      <c r="J1772" s="99">
        <v>171.2</v>
      </c>
      <c r="K1772" s="99">
        <v>13.5</v>
      </c>
      <c r="L1772" s="99">
        <v>7.6</v>
      </c>
      <c r="M1772" s="99">
        <v>272.8</v>
      </c>
      <c r="N1772" s="99">
        <v>9737</v>
      </c>
      <c r="O1772" s="99">
        <v>50334</v>
      </c>
      <c r="P1772" s="99">
        <f t="shared" si="54"/>
        <v>44.5</v>
      </c>
      <c r="Q1772" s="99" t="b">
        <f t="shared" ca="1" si="55"/>
        <v>0</v>
      </c>
    </row>
    <row r="1773" spans="1:17" s="103" customFormat="1">
      <c r="A1773" s="95">
        <v>46131.447916666664</v>
      </c>
      <c r="B1773" s="96">
        <v>46131.447916666664</v>
      </c>
      <c r="C1773" s="99">
        <v>29.1</v>
      </c>
      <c r="D1773" s="99">
        <v>70.8</v>
      </c>
      <c r="E1773" s="99">
        <v>13.3</v>
      </c>
      <c r="F1773" s="99">
        <v>8.1</v>
      </c>
      <c r="G1773" s="99">
        <v>512.79999999999995</v>
      </c>
      <c r="H1773" s="99">
        <v>13.7</v>
      </c>
      <c r="I1773" s="99">
        <v>8.4</v>
      </c>
      <c r="J1773" s="99">
        <v>168</v>
      </c>
      <c r="K1773" s="99">
        <v>13.5</v>
      </c>
      <c r="L1773" s="99">
        <v>7.6</v>
      </c>
      <c r="M1773" s="99">
        <v>272.2</v>
      </c>
      <c r="N1773" s="99">
        <v>9763.5</v>
      </c>
      <c r="O1773" s="99">
        <v>50352</v>
      </c>
      <c r="P1773" s="99">
        <f t="shared" si="54"/>
        <v>44.5</v>
      </c>
      <c r="Q1773" s="99" t="b">
        <f t="shared" ca="1" si="55"/>
        <v>0</v>
      </c>
    </row>
    <row r="1774" spans="1:17" s="103" customFormat="1">
      <c r="A1774" s="95">
        <v>46131.458333333336</v>
      </c>
      <c r="B1774" s="96">
        <v>46131.458333333336</v>
      </c>
      <c r="C1774" s="99">
        <v>29.2</v>
      </c>
      <c r="D1774" s="99">
        <v>72.2</v>
      </c>
      <c r="E1774" s="99">
        <v>13.5</v>
      </c>
      <c r="F1774" s="99">
        <v>8.1999999999999993</v>
      </c>
      <c r="G1774" s="99">
        <v>512.79999999999995</v>
      </c>
      <c r="H1774" s="99">
        <v>13.8</v>
      </c>
      <c r="I1774" s="99">
        <v>8.5</v>
      </c>
      <c r="J1774" s="99">
        <v>167.2</v>
      </c>
      <c r="K1774" s="99">
        <v>13.6</v>
      </c>
      <c r="L1774" s="99">
        <v>7.7</v>
      </c>
      <c r="M1774" s="99">
        <v>270.7</v>
      </c>
      <c r="N1774" s="99">
        <v>9790</v>
      </c>
      <c r="O1774" s="99">
        <v>50370</v>
      </c>
      <c r="P1774" s="99">
        <f t="shared" si="54"/>
        <v>44.5</v>
      </c>
      <c r="Q1774" s="99" t="b">
        <f t="shared" ca="1" si="55"/>
        <v>0</v>
      </c>
    </row>
    <row r="1775" spans="1:17" s="103" customFormat="1">
      <c r="A1775" s="95">
        <v>46131.46875</v>
      </c>
      <c r="B1775" s="96">
        <v>46131.46875</v>
      </c>
      <c r="C1775" s="99">
        <v>29.6</v>
      </c>
      <c r="D1775" s="99">
        <v>71.8</v>
      </c>
      <c r="E1775" s="99">
        <v>13.6</v>
      </c>
      <c r="F1775" s="99">
        <v>7.9</v>
      </c>
      <c r="G1775" s="99">
        <v>485.8</v>
      </c>
      <c r="H1775" s="99">
        <v>13.9</v>
      </c>
      <c r="I1775" s="99">
        <v>8.1</v>
      </c>
      <c r="J1775" s="99">
        <v>166</v>
      </c>
      <c r="K1775" s="99">
        <v>13.5</v>
      </c>
      <c r="L1775" s="99">
        <v>7.5</v>
      </c>
      <c r="M1775" s="99">
        <v>269.7</v>
      </c>
      <c r="N1775" s="99">
        <v>9818.2000000000007</v>
      </c>
      <c r="O1775" s="99">
        <v>50388.5</v>
      </c>
      <c r="P1775" s="99">
        <f t="shared" si="54"/>
        <v>46.700000000000728</v>
      </c>
      <c r="Q1775" s="99" t="b">
        <f t="shared" ca="1" si="55"/>
        <v>0</v>
      </c>
    </row>
    <row r="1776" spans="1:17" s="103" customFormat="1">
      <c r="A1776" s="95">
        <v>46131.479166666664</v>
      </c>
      <c r="B1776" s="96">
        <v>46131.479166666664</v>
      </c>
      <c r="C1776" s="99">
        <v>29.7</v>
      </c>
      <c r="D1776" s="99">
        <v>72.5</v>
      </c>
      <c r="E1776" s="99">
        <v>13.6</v>
      </c>
      <c r="F1776" s="99">
        <v>7.9</v>
      </c>
      <c r="G1776" s="99">
        <v>556</v>
      </c>
      <c r="H1776" s="99">
        <v>14</v>
      </c>
      <c r="I1776" s="99">
        <v>8</v>
      </c>
      <c r="J1776" s="99">
        <v>164.8</v>
      </c>
      <c r="K1776" s="99">
        <v>13.7</v>
      </c>
      <c r="L1776" s="99">
        <v>7.4</v>
      </c>
      <c r="M1776" s="99">
        <v>269.7</v>
      </c>
      <c r="N1776" s="99">
        <v>9846.5</v>
      </c>
      <c r="O1776" s="99">
        <v>50407</v>
      </c>
      <c r="P1776" s="99">
        <f t="shared" si="54"/>
        <v>46.799999999999272</v>
      </c>
      <c r="Q1776" s="99" t="b">
        <f t="shared" ca="1" si="55"/>
        <v>0</v>
      </c>
    </row>
    <row r="1777" spans="1:17" s="103" customFormat="1">
      <c r="A1777" s="95">
        <v>46131.489583333336</v>
      </c>
      <c r="B1777" s="96">
        <v>46131.489583333336</v>
      </c>
      <c r="C1777" s="99">
        <v>30.1</v>
      </c>
      <c r="D1777" s="99">
        <v>72.2</v>
      </c>
      <c r="E1777" s="99">
        <v>13.5</v>
      </c>
      <c r="F1777" s="99">
        <v>7.7</v>
      </c>
      <c r="G1777" s="99">
        <v>556</v>
      </c>
      <c r="H1777" s="99">
        <v>14</v>
      </c>
      <c r="I1777" s="99">
        <v>8.1</v>
      </c>
      <c r="J1777" s="99">
        <v>166</v>
      </c>
      <c r="K1777" s="99">
        <v>13.7</v>
      </c>
      <c r="L1777" s="99">
        <v>7.5</v>
      </c>
      <c r="M1777" s="99">
        <v>272.2</v>
      </c>
      <c r="N1777" s="99">
        <v>9874.7999999999993</v>
      </c>
      <c r="O1777" s="99">
        <v>50425.5</v>
      </c>
      <c r="P1777" s="99">
        <f t="shared" si="54"/>
        <v>46.799999999999272</v>
      </c>
      <c r="Q1777" s="99" t="b">
        <f t="shared" ca="1" si="55"/>
        <v>0</v>
      </c>
    </row>
    <row r="1778" spans="1:17" s="103" customFormat="1">
      <c r="A1778" s="95">
        <v>46131.5</v>
      </c>
      <c r="B1778" s="96">
        <v>46131.5</v>
      </c>
      <c r="C1778" s="99">
        <v>29.5</v>
      </c>
      <c r="D1778" s="99">
        <v>71.7</v>
      </c>
      <c r="E1778" s="99">
        <v>13.6</v>
      </c>
      <c r="F1778" s="99">
        <v>7.8</v>
      </c>
      <c r="G1778" s="99">
        <v>455.2</v>
      </c>
      <c r="H1778" s="99">
        <v>14.1</v>
      </c>
      <c r="I1778" s="99">
        <v>8.1</v>
      </c>
      <c r="J1778" s="99">
        <v>162.80000000000001</v>
      </c>
      <c r="K1778" s="99">
        <v>13.8</v>
      </c>
      <c r="L1778" s="99">
        <v>7.5</v>
      </c>
      <c r="M1778" s="99">
        <v>268.7</v>
      </c>
      <c r="N1778" s="99">
        <v>9903</v>
      </c>
      <c r="O1778" s="99">
        <v>50444</v>
      </c>
      <c r="P1778" s="99">
        <f t="shared" si="54"/>
        <v>46.700000000000728</v>
      </c>
      <c r="Q1778" s="99" t="b">
        <f t="shared" ca="1" si="55"/>
        <v>0</v>
      </c>
    </row>
    <row r="1779" spans="1:17" s="103" customFormat="1">
      <c r="A1779" s="95">
        <v>46131.510416666664</v>
      </c>
      <c r="B1779" s="96">
        <v>46131.510416666664</v>
      </c>
      <c r="C1779" s="99">
        <v>29.1</v>
      </c>
      <c r="D1779" s="99">
        <v>74.099999999999994</v>
      </c>
      <c r="E1779" s="99">
        <v>13.6</v>
      </c>
      <c r="F1779" s="99">
        <v>7.8</v>
      </c>
      <c r="G1779" s="99">
        <v>315.8</v>
      </c>
      <c r="H1779" s="99">
        <v>14.1</v>
      </c>
      <c r="I1779" s="99">
        <v>8.1</v>
      </c>
      <c r="J1779" s="99">
        <v>164.8</v>
      </c>
      <c r="K1779" s="99">
        <v>13.8</v>
      </c>
      <c r="L1779" s="99">
        <v>7.5</v>
      </c>
      <c r="M1779" s="99">
        <v>264.2</v>
      </c>
      <c r="N1779" s="99">
        <v>9931.5</v>
      </c>
      <c r="O1779" s="99">
        <v>50462.2</v>
      </c>
      <c r="P1779" s="99">
        <f t="shared" si="54"/>
        <v>46.69999999999709</v>
      </c>
      <c r="Q1779" s="99" t="b">
        <f t="shared" ca="1" si="55"/>
        <v>0</v>
      </c>
    </row>
    <row r="1780" spans="1:17" s="103" customFormat="1">
      <c r="A1780" s="95">
        <v>46131.520833333336</v>
      </c>
      <c r="B1780" s="96">
        <v>46131.520833333336</v>
      </c>
      <c r="C1780" s="99">
        <v>29.6</v>
      </c>
      <c r="D1780" s="99">
        <v>73.7</v>
      </c>
      <c r="E1780" s="99">
        <v>13.6</v>
      </c>
      <c r="F1780" s="99">
        <v>7.8</v>
      </c>
      <c r="G1780" s="99">
        <v>315.8</v>
      </c>
      <c r="H1780" s="99">
        <v>14</v>
      </c>
      <c r="I1780" s="99">
        <v>8.1</v>
      </c>
      <c r="J1780" s="99">
        <v>163.1</v>
      </c>
      <c r="K1780" s="99">
        <v>13.7</v>
      </c>
      <c r="L1780" s="99">
        <v>7.5</v>
      </c>
      <c r="M1780" s="99">
        <v>266.5</v>
      </c>
      <c r="N1780" s="99">
        <v>9960</v>
      </c>
      <c r="O1780" s="99">
        <v>50480.5</v>
      </c>
      <c r="P1780" s="99">
        <f t="shared" si="54"/>
        <v>46.80000000000291</v>
      </c>
      <c r="Q1780" s="99" t="b">
        <f t="shared" ca="1" si="55"/>
        <v>0</v>
      </c>
    </row>
    <row r="1781" spans="1:17" s="103" customFormat="1">
      <c r="A1781" s="95">
        <v>46131.53125</v>
      </c>
      <c r="B1781" s="96">
        <v>46131.53125</v>
      </c>
      <c r="C1781" s="99">
        <v>29.4</v>
      </c>
      <c r="D1781" s="99">
        <v>73.3</v>
      </c>
      <c r="E1781" s="99">
        <v>13.6</v>
      </c>
      <c r="F1781" s="99">
        <v>7.8</v>
      </c>
      <c r="G1781" s="99">
        <v>507.4</v>
      </c>
      <c r="H1781" s="99">
        <v>13.9</v>
      </c>
      <c r="I1781" s="99">
        <v>8.1</v>
      </c>
      <c r="J1781" s="99">
        <v>162.5</v>
      </c>
      <c r="K1781" s="99">
        <v>13.7</v>
      </c>
      <c r="L1781" s="99">
        <v>7.5</v>
      </c>
      <c r="M1781" s="99">
        <v>269.10000000000002</v>
      </c>
      <c r="N1781" s="99">
        <v>9988.5</v>
      </c>
      <c r="O1781" s="99">
        <v>50498.8</v>
      </c>
      <c r="P1781" s="99">
        <f t="shared" si="54"/>
        <v>46.80000000000291</v>
      </c>
      <c r="Q1781" s="99" t="b">
        <f t="shared" ca="1" si="55"/>
        <v>0</v>
      </c>
    </row>
    <row r="1782" spans="1:17" s="103" customFormat="1">
      <c r="A1782" s="95">
        <v>46131.541666666664</v>
      </c>
      <c r="B1782" s="96">
        <v>46131.541666666664</v>
      </c>
      <c r="C1782" s="99">
        <v>29.4</v>
      </c>
      <c r="D1782" s="99">
        <v>74.599999999999994</v>
      </c>
      <c r="E1782" s="99">
        <v>13.6</v>
      </c>
      <c r="F1782" s="99">
        <v>7.7</v>
      </c>
      <c r="G1782" s="99">
        <v>507.4</v>
      </c>
      <c r="H1782" s="99">
        <v>14</v>
      </c>
      <c r="I1782" s="99">
        <v>8.1</v>
      </c>
      <c r="J1782" s="99">
        <v>163.1</v>
      </c>
      <c r="K1782" s="99">
        <v>13.7</v>
      </c>
      <c r="L1782" s="99">
        <v>7.5</v>
      </c>
      <c r="M1782" s="99">
        <v>269.10000000000002</v>
      </c>
      <c r="N1782" s="99">
        <v>10017</v>
      </c>
      <c r="O1782" s="99">
        <v>50517</v>
      </c>
      <c r="P1782" s="99">
        <f t="shared" si="54"/>
        <v>46.69999999999709</v>
      </c>
      <c r="Q1782" s="99" t="b">
        <f t="shared" ca="1" si="55"/>
        <v>0</v>
      </c>
    </row>
    <row r="1783" spans="1:17" s="103" customFormat="1">
      <c r="A1783" s="95">
        <v>46131.552083333336</v>
      </c>
      <c r="B1783" s="96">
        <v>46131.552083333336</v>
      </c>
      <c r="C1783" s="99">
        <v>29.2</v>
      </c>
      <c r="D1783" s="99">
        <v>73</v>
      </c>
      <c r="E1783" s="99">
        <v>13.6</v>
      </c>
      <c r="F1783" s="99">
        <v>7.8</v>
      </c>
      <c r="G1783" s="99">
        <v>502.9</v>
      </c>
      <c r="H1783" s="99">
        <v>14.1</v>
      </c>
      <c r="I1783" s="99">
        <v>8.1</v>
      </c>
      <c r="J1783" s="99">
        <v>164.2</v>
      </c>
      <c r="K1783" s="99">
        <v>13.8</v>
      </c>
      <c r="L1783" s="99">
        <v>7.5</v>
      </c>
      <c r="M1783" s="99">
        <v>272.39999999999998</v>
      </c>
      <c r="N1783" s="99">
        <v>10048</v>
      </c>
      <c r="O1783" s="99">
        <v>50536.800000000003</v>
      </c>
      <c r="P1783" s="99">
        <f t="shared" si="54"/>
        <v>50.80000000000291</v>
      </c>
      <c r="Q1783" s="99" t="b">
        <f t="shared" ca="1" si="55"/>
        <v>0</v>
      </c>
    </row>
    <row r="1784" spans="1:17" s="103" customFormat="1">
      <c r="A1784" s="95">
        <v>46131.5625</v>
      </c>
      <c r="B1784" s="96">
        <v>46131.5625</v>
      </c>
      <c r="C1784" s="99">
        <v>29.2</v>
      </c>
      <c r="D1784" s="99">
        <v>73.8</v>
      </c>
      <c r="E1784" s="99">
        <v>13.6</v>
      </c>
      <c r="F1784" s="99">
        <v>7.8</v>
      </c>
      <c r="G1784" s="99">
        <v>483.1</v>
      </c>
      <c r="H1784" s="99">
        <v>14</v>
      </c>
      <c r="I1784" s="99">
        <v>8.1</v>
      </c>
      <c r="J1784" s="99">
        <v>164.5</v>
      </c>
      <c r="K1784" s="99">
        <v>13.7</v>
      </c>
      <c r="L1784" s="99">
        <v>7.5</v>
      </c>
      <c r="M1784" s="99">
        <v>271.10000000000002</v>
      </c>
      <c r="N1784" s="99">
        <v>10079</v>
      </c>
      <c r="O1784" s="99">
        <v>50556.5</v>
      </c>
      <c r="P1784" s="99">
        <f t="shared" si="54"/>
        <v>50.69999999999709</v>
      </c>
      <c r="Q1784" s="99" t="b">
        <f t="shared" ca="1" si="55"/>
        <v>0</v>
      </c>
    </row>
    <row r="1785" spans="1:17" s="103" customFormat="1">
      <c r="A1785" s="95">
        <v>46131.572916666664</v>
      </c>
      <c r="B1785" s="96">
        <v>46131.572916666664</v>
      </c>
      <c r="C1785" s="99">
        <v>29.2</v>
      </c>
      <c r="D1785" s="99">
        <v>73.400000000000006</v>
      </c>
      <c r="E1785" s="99">
        <v>13.6</v>
      </c>
      <c r="F1785" s="99">
        <v>7.8</v>
      </c>
      <c r="G1785" s="99">
        <v>483.1</v>
      </c>
      <c r="H1785" s="99">
        <v>14.1</v>
      </c>
      <c r="I1785" s="99">
        <v>8.1</v>
      </c>
      <c r="J1785" s="99">
        <v>162.80000000000001</v>
      </c>
      <c r="K1785" s="99">
        <v>13.9</v>
      </c>
      <c r="L1785" s="99">
        <v>7.6</v>
      </c>
      <c r="M1785" s="99">
        <v>270.3</v>
      </c>
      <c r="N1785" s="99">
        <v>10110</v>
      </c>
      <c r="O1785" s="99">
        <v>50576.2</v>
      </c>
      <c r="P1785" s="99">
        <f t="shared" si="54"/>
        <v>50.69999999999709</v>
      </c>
      <c r="Q1785" s="99" t="b">
        <f t="shared" ca="1" si="55"/>
        <v>0</v>
      </c>
    </row>
    <row r="1786" spans="1:17" s="103" customFormat="1">
      <c r="A1786" s="95">
        <v>46131.583333333336</v>
      </c>
      <c r="B1786" s="96">
        <v>46131.583333333336</v>
      </c>
      <c r="C1786" s="99">
        <v>29.1</v>
      </c>
      <c r="D1786" s="99">
        <v>75.7</v>
      </c>
      <c r="E1786" s="99">
        <v>13.7</v>
      </c>
      <c r="F1786" s="99">
        <v>7.8</v>
      </c>
      <c r="G1786" s="99">
        <v>493</v>
      </c>
      <c r="H1786" s="99">
        <v>14.2</v>
      </c>
      <c r="I1786" s="99">
        <v>8.1999999999999993</v>
      </c>
      <c r="J1786" s="99">
        <v>163.69999999999999</v>
      </c>
      <c r="K1786" s="99">
        <v>13.9</v>
      </c>
      <c r="L1786" s="99">
        <v>7.6</v>
      </c>
      <c r="M1786" s="99">
        <v>270.10000000000002</v>
      </c>
      <c r="N1786" s="99">
        <v>10141</v>
      </c>
      <c r="O1786" s="99">
        <v>50596</v>
      </c>
      <c r="P1786" s="99">
        <f t="shared" si="54"/>
        <v>50.80000000000291</v>
      </c>
      <c r="Q1786" s="99" t="b">
        <f t="shared" ca="1" si="55"/>
        <v>0</v>
      </c>
    </row>
    <row r="1787" spans="1:17" s="103" customFormat="1">
      <c r="A1787" s="95">
        <v>46131.59375</v>
      </c>
      <c r="B1787" s="96">
        <v>46131.59375</v>
      </c>
      <c r="C1787" s="99">
        <v>29</v>
      </c>
      <c r="D1787" s="99">
        <v>75.3</v>
      </c>
      <c r="E1787" s="99">
        <v>13.7</v>
      </c>
      <c r="F1787" s="99">
        <v>7.8</v>
      </c>
      <c r="G1787" s="99">
        <v>498.4</v>
      </c>
      <c r="H1787" s="99">
        <v>14.2</v>
      </c>
      <c r="I1787" s="99">
        <v>8.1999999999999993</v>
      </c>
      <c r="J1787" s="99">
        <v>165.1</v>
      </c>
      <c r="K1787" s="99">
        <v>13.9</v>
      </c>
      <c r="L1787" s="99">
        <v>7.7</v>
      </c>
      <c r="M1787" s="99">
        <v>270.7</v>
      </c>
      <c r="N1787" s="99">
        <v>10170</v>
      </c>
      <c r="O1787" s="99">
        <v>50614.2</v>
      </c>
      <c r="P1787" s="99">
        <f t="shared" si="54"/>
        <v>47.19999999999709</v>
      </c>
      <c r="Q1787" s="99" t="b">
        <f t="shared" ca="1" si="55"/>
        <v>0</v>
      </c>
    </row>
    <row r="1788" spans="1:17" s="103" customFormat="1">
      <c r="A1788" s="95">
        <v>46131.604166666664</v>
      </c>
      <c r="B1788" s="96">
        <v>46131.604166666664</v>
      </c>
      <c r="C1788" s="99">
        <v>28.9</v>
      </c>
      <c r="D1788" s="99">
        <v>78.8</v>
      </c>
      <c r="E1788" s="99">
        <v>13.8</v>
      </c>
      <c r="F1788" s="99">
        <v>7.8</v>
      </c>
      <c r="G1788" s="99">
        <v>498.4</v>
      </c>
      <c r="H1788" s="99">
        <v>14.3</v>
      </c>
      <c r="I1788" s="99">
        <v>8.3000000000000007</v>
      </c>
      <c r="J1788" s="99">
        <v>162.80000000000001</v>
      </c>
      <c r="K1788" s="99">
        <v>14</v>
      </c>
      <c r="L1788" s="99">
        <v>7.7</v>
      </c>
      <c r="M1788" s="99">
        <v>269.5</v>
      </c>
      <c r="N1788" s="99">
        <v>10199</v>
      </c>
      <c r="O1788" s="99">
        <v>50632.5</v>
      </c>
      <c r="P1788" s="99">
        <f t="shared" si="54"/>
        <v>47.30000000000291</v>
      </c>
      <c r="Q1788" s="99" t="b">
        <f t="shared" ca="1" si="55"/>
        <v>0</v>
      </c>
    </row>
    <row r="1789" spans="1:17" s="103" customFormat="1">
      <c r="A1789" s="95">
        <v>46131.614583333336</v>
      </c>
      <c r="B1789" s="96">
        <v>46131.614583333336</v>
      </c>
      <c r="C1789" s="99">
        <v>28.6</v>
      </c>
      <c r="D1789" s="99">
        <v>78.8</v>
      </c>
      <c r="E1789" s="99">
        <v>13.8</v>
      </c>
      <c r="F1789" s="99">
        <v>7.8</v>
      </c>
      <c r="G1789" s="99">
        <v>521.79999999999995</v>
      </c>
      <c r="H1789" s="99">
        <v>14.4</v>
      </c>
      <c r="I1789" s="99">
        <v>8.3000000000000007</v>
      </c>
      <c r="J1789" s="99">
        <v>162.5</v>
      </c>
      <c r="K1789" s="99">
        <v>14.1</v>
      </c>
      <c r="L1789" s="99">
        <v>7.8</v>
      </c>
      <c r="M1789" s="99">
        <v>270.89999999999998</v>
      </c>
      <c r="N1789" s="99">
        <v>10228</v>
      </c>
      <c r="O1789" s="99">
        <v>50650.8</v>
      </c>
      <c r="P1789" s="99">
        <f t="shared" si="54"/>
        <v>47.30000000000291</v>
      </c>
      <c r="Q1789" s="99" t="b">
        <f t="shared" ca="1" si="55"/>
        <v>0</v>
      </c>
    </row>
    <row r="1790" spans="1:17" s="103" customFormat="1">
      <c r="A1790" s="95">
        <v>46131.625</v>
      </c>
      <c r="B1790" s="96">
        <v>46131.625</v>
      </c>
      <c r="C1790" s="99">
        <v>28.4</v>
      </c>
      <c r="D1790" s="99">
        <v>80.400000000000006</v>
      </c>
      <c r="E1790" s="99">
        <v>14</v>
      </c>
      <c r="F1790" s="99">
        <v>7.9</v>
      </c>
      <c r="G1790" s="99">
        <v>521.79999999999995</v>
      </c>
      <c r="H1790" s="99">
        <v>14.5</v>
      </c>
      <c r="I1790" s="99">
        <v>8.3000000000000007</v>
      </c>
      <c r="J1790" s="99">
        <v>164.2</v>
      </c>
      <c r="K1790" s="99">
        <v>14.2</v>
      </c>
      <c r="L1790" s="99">
        <v>7.8</v>
      </c>
      <c r="M1790" s="99">
        <v>272.2</v>
      </c>
      <c r="N1790" s="99">
        <v>10257</v>
      </c>
      <c r="O1790" s="99">
        <v>50669</v>
      </c>
      <c r="P1790" s="99">
        <f t="shared" si="54"/>
        <v>47.19999999999709</v>
      </c>
      <c r="Q1790" s="99" t="b">
        <f t="shared" ca="1" si="55"/>
        <v>0</v>
      </c>
    </row>
    <row r="1791" spans="1:17" s="103" customFormat="1">
      <c r="A1791" s="95">
        <v>46131.635416666664</v>
      </c>
      <c r="B1791" s="96">
        <v>46131.635416666664</v>
      </c>
      <c r="C1791" s="99">
        <v>28.5</v>
      </c>
      <c r="D1791" s="99">
        <v>79.5</v>
      </c>
      <c r="E1791" s="99">
        <v>13.9</v>
      </c>
      <c r="F1791" s="99">
        <v>7.8</v>
      </c>
      <c r="G1791" s="99">
        <v>523.6</v>
      </c>
      <c r="H1791" s="99">
        <v>14.4</v>
      </c>
      <c r="I1791" s="99">
        <v>8.1999999999999993</v>
      </c>
      <c r="J1791" s="99">
        <v>161.6</v>
      </c>
      <c r="K1791" s="99">
        <v>14.2</v>
      </c>
      <c r="L1791" s="99">
        <v>7.8</v>
      </c>
      <c r="M1791" s="99">
        <v>267.3</v>
      </c>
      <c r="N1791" s="99">
        <v>10286</v>
      </c>
      <c r="O1791" s="99">
        <v>50687.199999999997</v>
      </c>
      <c r="P1791" s="99">
        <f t="shared" si="54"/>
        <v>47.19999999999709</v>
      </c>
      <c r="Q1791" s="99" t="b">
        <f t="shared" ca="1" si="55"/>
        <v>0</v>
      </c>
    </row>
    <row r="1792" spans="1:17" s="103" customFormat="1">
      <c r="A1792" s="95">
        <v>46131.645833333336</v>
      </c>
      <c r="B1792" s="96">
        <v>46131.645833333336</v>
      </c>
      <c r="C1792" s="99">
        <v>28.9</v>
      </c>
      <c r="D1792" s="99">
        <v>77.599999999999994</v>
      </c>
      <c r="E1792" s="99">
        <v>13.9</v>
      </c>
      <c r="F1792" s="99">
        <v>7.8</v>
      </c>
      <c r="G1792" s="99">
        <v>529.9</v>
      </c>
      <c r="H1792" s="99">
        <v>14.5</v>
      </c>
      <c r="I1792" s="99">
        <v>8.1999999999999993</v>
      </c>
      <c r="J1792" s="99">
        <v>162.5</v>
      </c>
      <c r="K1792" s="99">
        <v>14.2</v>
      </c>
      <c r="L1792" s="99">
        <v>7.8</v>
      </c>
      <c r="M1792" s="99">
        <v>269.7</v>
      </c>
      <c r="N1792" s="99">
        <v>10315</v>
      </c>
      <c r="O1792" s="99">
        <v>50705.5</v>
      </c>
      <c r="P1792" s="99">
        <f t="shared" si="54"/>
        <v>47.30000000000291</v>
      </c>
      <c r="Q1792" s="99" t="b">
        <f t="shared" ca="1" si="55"/>
        <v>0</v>
      </c>
    </row>
    <row r="1793" spans="1:17" s="103" customFormat="1">
      <c r="A1793" s="95">
        <v>46131.65625</v>
      </c>
      <c r="B1793" s="96">
        <v>46131.65625</v>
      </c>
      <c r="C1793" s="99">
        <v>28.5</v>
      </c>
      <c r="D1793" s="99">
        <v>78.8</v>
      </c>
      <c r="E1793" s="99">
        <v>13.9</v>
      </c>
      <c r="F1793" s="99">
        <v>7.8</v>
      </c>
      <c r="G1793" s="99">
        <v>529.9</v>
      </c>
      <c r="H1793" s="99">
        <v>14.4</v>
      </c>
      <c r="I1793" s="99">
        <v>8.3000000000000007</v>
      </c>
      <c r="J1793" s="99">
        <v>163.4</v>
      </c>
      <c r="K1793" s="99">
        <v>14.1</v>
      </c>
      <c r="L1793" s="99">
        <v>7.7</v>
      </c>
      <c r="M1793" s="99">
        <v>270.7</v>
      </c>
      <c r="N1793" s="99">
        <v>10344</v>
      </c>
      <c r="O1793" s="99">
        <v>50723.8</v>
      </c>
      <c r="P1793" s="99">
        <f t="shared" si="54"/>
        <v>47.30000000000291</v>
      </c>
      <c r="Q1793" s="99" t="b">
        <f t="shared" ca="1" si="55"/>
        <v>0</v>
      </c>
    </row>
    <row r="1794" spans="1:17" s="103" customFormat="1">
      <c r="A1794" s="95">
        <v>46131.666666666664</v>
      </c>
      <c r="B1794" s="96">
        <v>46131.666666666664</v>
      </c>
      <c r="C1794" s="99">
        <v>28.8</v>
      </c>
      <c r="D1794" s="99">
        <v>81</v>
      </c>
      <c r="E1794" s="99">
        <v>14</v>
      </c>
      <c r="F1794" s="99">
        <v>7.9</v>
      </c>
      <c r="G1794" s="99">
        <v>460.6</v>
      </c>
      <c r="H1794" s="99">
        <v>14.5</v>
      </c>
      <c r="I1794" s="99">
        <v>8.3000000000000007</v>
      </c>
      <c r="J1794" s="99">
        <v>162.80000000000001</v>
      </c>
      <c r="K1794" s="99">
        <v>14.2</v>
      </c>
      <c r="L1794" s="99">
        <v>7.8</v>
      </c>
      <c r="M1794" s="99">
        <v>270.10000000000002</v>
      </c>
      <c r="N1794" s="99">
        <v>10373</v>
      </c>
      <c r="O1794" s="99">
        <v>50742</v>
      </c>
      <c r="P1794" s="99">
        <f t="shared" ref="P1794:P1857" si="56">(N1794-N1793)+(O1794-O1793)</f>
        <v>47.19999999999709</v>
      </c>
      <c r="Q1794" s="99" t="b">
        <f t="shared" ref="Q1794:Q1857" ca="1" si="57">AND((A1794&gt;=(TODAY()-1)),A1794&lt;=TODAY())</f>
        <v>0</v>
      </c>
    </row>
    <row r="1795" spans="1:17" s="103" customFormat="1">
      <c r="A1795" s="95">
        <v>46131.677083333336</v>
      </c>
      <c r="B1795" s="96">
        <v>46131.677083333336</v>
      </c>
      <c r="C1795" s="99">
        <v>28.5</v>
      </c>
      <c r="D1795" s="99">
        <v>81.400000000000006</v>
      </c>
      <c r="E1795" s="99">
        <v>14</v>
      </c>
      <c r="F1795" s="99">
        <v>7.9</v>
      </c>
      <c r="G1795" s="99">
        <v>517.29999999999995</v>
      </c>
      <c r="H1795" s="99">
        <v>14.5</v>
      </c>
      <c r="I1795" s="99">
        <v>8.3000000000000007</v>
      </c>
      <c r="J1795" s="99">
        <v>166</v>
      </c>
      <c r="K1795" s="99">
        <v>14.3</v>
      </c>
      <c r="L1795" s="99">
        <v>7.8</v>
      </c>
      <c r="M1795" s="99">
        <v>271.8</v>
      </c>
      <c r="N1795" s="99">
        <v>10402</v>
      </c>
      <c r="O1795" s="99">
        <v>50760.2</v>
      </c>
      <c r="P1795" s="99">
        <f t="shared" si="56"/>
        <v>47.19999999999709</v>
      </c>
      <c r="Q1795" s="99" t="b">
        <f t="shared" ca="1" si="57"/>
        <v>0</v>
      </c>
    </row>
    <row r="1796" spans="1:17" s="103" customFormat="1">
      <c r="A1796" s="95">
        <v>46131.6875</v>
      </c>
      <c r="B1796" s="96">
        <v>46131.6875</v>
      </c>
      <c r="C1796" s="99">
        <v>28.4</v>
      </c>
      <c r="D1796" s="99">
        <v>81.2</v>
      </c>
      <c r="E1796" s="99">
        <v>13.8</v>
      </c>
      <c r="F1796" s="99">
        <v>7.8</v>
      </c>
      <c r="G1796" s="99">
        <v>517.29999999999995</v>
      </c>
      <c r="H1796" s="99">
        <v>14.5</v>
      </c>
      <c r="I1796" s="99">
        <v>8.1999999999999993</v>
      </c>
      <c r="J1796" s="99">
        <v>164.8</v>
      </c>
      <c r="K1796" s="99">
        <v>14.2</v>
      </c>
      <c r="L1796" s="99">
        <v>7.8</v>
      </c>
      <c r="M1796" s="99">
        <v>268.89999999999998</v>
      </c>
      <c r="N1796" s="99">
        <v>10431</v>
      </c>
      <c r="O1796" s="99">
        <v>50778.5</v>
      </c>
      <c r="P1796" s="99">
        <f t="shared" si="56"/>
        <v>47.30000000000291</v>
      </c>
      <c r="Q1796" s="99" t="b">
        <f t="shared" ca="1" si="57"/>
        <v>0</v>
      </c>
    </row>
    <row r="1797" spans="1:17" s="103" customFormat="1">
      <c r="A1797" s="95">
        <v>46131.697916666664</v>
      </c>
      <c r="B1797" s="96">
        <v>46131.697916666664</v>
      </c>
      <c r="C1797" s="99">
        <v>28.4</v>
      </c>
      <c r="D1797" s="99">
        <v>82.4</v>
      </c>
      <c r="E1797" s="99">
        <v>13.8</v>
      </c>
      <c r="F1797" s="99">
        <v>7.8</v>
      </c>
      <c r="G1797" s="99">
        <v>411.1</v>
      </c>
      <c r="H1797" s="99">
        <v>14.5</v>
      </c>
      <c r="I1797" s="99">
        <v>8.1999999999999993</v>
      </c>
      <c r="J1797" s="99">
        <v>166</v>
      </c>
      <c r="K1797" s="99">
        <v>14.2</v>
      </c>
      <c r="L1797" s="99">
        <v>7.8</v>
      </c>
      <c r="M1797" s="99">
        <v>268.7</v>
      </c>
      <c r="N1797" s="99">
        <v>10460</v>
      </c>
      <c r="O1797" s="99">
        <v>50796.800000000003</v>
      </c>
      <c r="P1797" s="99">
        <f t="shared" si="56"/>
        <v>47.30000000000291</v>
      </c>
      <c r="Q1797" s="99" t="b">
        <f t="shared" ca="1" si="57"/>
        <v>0</v>
      </c>
    </row>
    <row r="1798" spans="1:17" s="103" customFormat="1">
      <c r="A1798" s="95">
        <v>46131.708333333336</v>
      </c>
      <c r="B1798" s="96">
        <v>46131.708333333336</v>
      </c>
      <c r="C1798" s="99">
        <v>27.7</v>
      </c>
      <c r="D1798" s="99">
        <v>83.4</v>
      </c>
      <c r="E1798" s="99">
        <v>13.8</v>
      </c>
      <c r="F1798" s="99">
        <v>7.8</v>
      </c>
      <c r="G1798" s="99">
        <v>411.1</v>
      </c>
      <c r="H1798" s="99">
        <v>14.4</v>
      </c>
      <c r="I1798" s="99">
        <v>8.1999999999999993</v>
      </c>
      <c r="J1798" s="99">
        <v>165.7</v>
      </c>
      <c r="K1798" s="99">
        <v>14.1</v>
      </c>
      <c r="L1798" s="99">
        <v>7.7</v>
      </c>
      <c r="M1798" s="99">
        <v>270.89999999999998</v>
      </c>
      <c r="N1798" s="99">
        <v>10489</v>
      </c>
      <c r="O1798" s="99">
        <v>50815</v>
      </c>
      <c r="P1798" s="99">
        <f t="shared" si="56"/>
        <v>47.19999999999709</v>
      </c>
      <c r="Q1798" s="99" t="b">
        <f t="shared" ca="1" si="57"/>
        <v>0</v>
      </c>
    </row>
    <row r="1799" spans="1:17" s="103" customFormat="1">
      <c r="A1799" s="95">
        <v>46131.71875</v>
      </c>
      <c r="B1799" s="96">
        <v>46131.71875</v>
      </c>
      <c r="C1799" s="99">
        <v>27.4</v>
      </c>
      <c r="D1799" s="99">
        <v>86.3</v>
      </c>
      <c r="E1799" s="99">
        <v>13.7</v>
      </c>
      <c r="F1799" s="99">
        <v>7.8</v>
      </c>
      <c r="G1799" s="99">
        <v>499.3</v>
      </c>
      <c r="H1799" s="99">
        <v>14.4</v>
      </c>
      <c r="I1799" s="99">
        <v>8.1</v>
      </c>
      <c r="J1799" s="99">
        <v>161.9</v>
      </c>
      <c r="K1799" s="99">
        <v>14</v>
      </c>
      <c r="L1799" s="99">
        <v>7.7</v>
      </c>
      <c r="M1799" s="99">
        <v>269.7</v>
      </c>
      <c r="N1799" s="99">
        <v>10519.8</v>
      </c>
      <c r="O1799" s="99">
        <v>50834.8</v>
      </c>
      <c r="P1799" s="99">
        <f t="shared" si="56"/>
        <v>50.600000000002183</v>
      </c>
      <c r="Q1799" s="99" t="b">
        <f t="shared" ca="1" si="57"/>
        <v>0</v>
      </c>
    </row>
    <row r="1800" spans="1:17" s="103" customFormat="1">
      <c r="A1800" s="95">
        <v>46131.729166666664</v>
      </c>
      <c r="B1800" s="96">
        <v>46131.729166666664</v>
      </c>
      <c r="C1800" s="99">
        <v>27.3</v>
      </c>
      <c r="D1800" s="99">
        <v>85.2</v>
      </c>
      <c r="E1800" s="99">
        <v>13.7</v>
      </c>
      <c r="F1800" s="99">
        <v>7.8</v>
      </c>
      <c r="G1800" s="99">
        <v>517.29999999999995</v>
      </c>
      <c r="H1800" s="99">
        <v>14.3</v>
      </c>
      <c r="I1800" s="99">
        <v>8</v>
      </c>
      <c r="J1800" s="99">
        <v>166</v>
      </c>
      <c r="K1800" s="99">
        <v>14</v>
      </c>
      <c r="L1800" s="99">
        <v>7.6</v>
      </c>
      <c r="M1800" s="99">
        <v>268.3</v>
      </c>
      <c r="N1800" s="99">
        <v>10550.5</v>
      </c>
      <c r="O1800" s="99">
        <v>50854.5</v>
      </c>
      <c r="P1800" s="99">
        <f t="shared" si="56"/>
        <v>50.399999999997817</v>
      </c>
      <c r="Q1800" s="99" t="b">
        <f t="shared" ca="1" si="57"/>
        <v>0</v>
      </c>
    </row>
    <row r="1801" spans="1:17" s="103" customFormat="1">
      <c r="A1801" s="95">
        <v>46131.739583333336</v>
      </c>
      <c r="B1801" s="96">
        <v>46131.739583333336</v>
      </c>
      <c r="C1801" s="99">
        <v>27</v>
      </c>
      <c r="D1801" s="99">
        <v>87.1</v>
      </c>
      <c r="E1801" s="99">
        <v>13.5</v>
      </c>
      <c r="F1801" s="99">
        <v>7.8</v>
      </c>
      <c r="G1801" s="99">
        <v>517.29999999999995</v>
      </c>
      <c r="H1801" s="99">
        <v>14.1</v>
      </c>
      <c r="I1801" s="99">
        <v>8</v>
      </c>
      <c r="J1801" s="99">
        <v>166.9</v>
      </c>
      <c r="K1801" s="99">
        <v>13.8</v>
      </c>
      <c r="L1801" s="99">
        <v>7.5</v>
      </c>
      <c r="M1801" s="99">
        <v>269.10000000000002</v>
      </c>
      <c r="N1801" s="99">
        <v>10581.2</v>
      </c>
      <c r="O1801" s="99">
        <v>50874.2</v>
      </c>
      <c r="P1801" s="99">
        <f t="shared" si="56"/>
        <v>50.399999999997817</v>
      </c>
      <c r="Q1801" s="99" t="b">
        <f t="shared" ca="1" si="57"/>
        <v>0</v>
      </c>
    </row>
    <row r="1802" spans="1:17" s="103" customFormat="1">
      <c r="A1802" s="95">
        <v>46131.75</v>
      </c>
      <c r="B1802" s="96">
        <v>46131.75</v>
      </c>
      <c r="C1802" s="99">
        <v>26.7</v>
      </c>
      <c r="D1802" s="99">
        <v>88.4</v>
      </c>
      <c r="E1802" s="99">
        <v>13.5</v>
      </c>
      <c r="F1802" s="99">
        <v>7.7</v>
      </c>
      <c r="G1802" s="99">
        <v>481.3</v>
      </c>
      <c r="H1802" s="99">
        <v>14.1</v>
      </c>
      <c r="I1802" s="99">
        <v>8</v>
      </c>
      <c r="J1802" s="99">
        <v>167.2</v>
      </c>
      <c r="K1802" s="99">
        <v>13.7</v>
      </c>
      <c r="L1802" s="99">
        <v>7.4</v>
      </c>
      <c r="M1802" s="99">
        <v>267.89999999999998</v>
      </c>
      <c r="N1802" s="99">
        <v>10612</v>
      </c>
      <c r="O1802" s="99">
        <v>50894</v>
      </c>
      <c r="P1802" s="99">
        <f t="shared" si="56"/>
        <v>50.600000000002183</v>
      </c>
      <c r="Q1802" s="99" t="b">
        <f t="shared" ca="1" si="57"/>
        <v>0</v>
      </c>
    </row>
    <row r="1803" spans="1:17" s="103" customFormat="1">
      <c r="A1803" s="95">
        <v>46131.760416666664</v>
      </c>
      <c r="B1803" s="96">
        <v>46131.760416666664</v>
      </c>
      <c r="C1803" s="99">
        <v>26.8</v>
      </c>
      <c r="D1803" s="99">
        <v>88.4</v>
      </c>
      <c r="E1803" s="99">
        <v>13.5</v>
      </c>
      <c r="F1803" s="99">
        <v>7.7</v>
      </c>
      <c r="G1803" s="99">
        <v>481.3</v>
      </c>
      <c r="H1803" s="99">
        <v>14</v>
      </c>
      <c r="I1803" s="99">
        <v>7.9</v>
      </c>
      <c r="J1803" s="99">
        <v>164.2</v>
      </c>
      <c r="K1803" s="99">
        <v>13.7</v>
      </c>
      <c r="L1803" s="99">
        <v>7.4</v>
      </c>
      <c r="M1803" s="99">
        <v>266.3</v>
      </c>
      <c r="N1803" s="99">
        <v>10638.5</v>
      </c>
      <c r="O1803" s="99">
        <v>50912.2</v>
      </c>
      <c r="P1803" s="99">
        <f t="shared" si="56"/>
        <v>44.69999999999709</v>
      </c>
      <c r="Q1803" s="99" t="b">
        <f t="shared" ca="1" si="57"/>
        <v>0</v>
      </c>
    </row>
    <row r="1804" spans="1:17" s="103" customFormat="1">
      <c r="A1804" s="95">
        <v>46131.770833333336</v>
      </c>
      <c r="B1804" s="96">
        <v>46131.770833333336</v>
      </c>
      <c r="C1804" s="99">
        <v>26.5</v>
      </c>
      <c r="D1804" s="99">
        <v>90</v>
      </c>
      <c r="E1804" s="99">
        <v>13.4</v>
      </c>
      <c r="F1804" s="99">
        <v>7.7</v>
      </c>
      <c r="G1804" s="99">
        <v>533.5</v>
      </c>
      <c r="H1804" s="99">
        <v>13.9</v>
      </c>
      <c r="I1804" s="99">
        <v>7.9</v>
      </c>
      <c r="J1804" s="99">
        <v>163.1</v>
      </c>
      <c r="K1804" s="99">
        <v>13.6</v>
      </c>
      <c r="L1804" s="99">
        <v>7.3</v>
      </c>
      <c r="M1804" s="99">
        <v>266.5</v>
      </c>
      <c r="N1804" s="99">
        <v>10665</v>
      </c>
      <c r="O1804" s="99">
        <v>50930.5</v>
      </c>
      <c r="P1804" s="99">
        <f t="shared" si="56"/>
        <v>44.80000000000291</v>
      </c>
      <c r="Q1804" s="99" t="b">
        <f t="shared" ca="1" si="57"/>
        <v>0</v>
      </c>
    </row>
    <row r="1805" spans="1:17" s="103" customFormat="1">
      <c r="A1805" s="95">
        <v>46131.78125</v>
      </c>
      <c r="B1805" s="96">
        <v>46131.78125</v>
      </c>
      <c r="C1805" s="99">
        <v>26.3</v>
      </c>
      <c r="D1805" s="99">
        <v>91.3</v>
      </c>
      <c r="E1805" s="99">
        <v>13.4</v>
      </c>
      <c r="F1805" s="99">
        <v>7.7</v>
      </c>
      <c r="G1805" s="99">
        <v>610.79999999999995</v>
      </c>
      <c r="H1805" s="99">
        <v>13.8</v>
      </c>
      <c r="I1805" s="99">
        <v>7.9</v>
      </c>
      <c r="J1805" s="99">
        <v>162.5</v>
      </c>
      <c r="K1805" s="99">
        <v>13.4</v>
      </c>
      <c r="L1805" s="99">
        <v>7.3</v>
      </c>
      <c r="M1805" s="99">
        <v>261.8</v>
      </c>
      <c r="N1805" s="99">
        <v>10691.5</v>
      </c>
      <c r="O1805" s="99">
        <v>50948.800000000003</v>
      </c>
      <c r="P1805" s="99">
        <f t="shared" si="56"/>
        <v>44.80000000000291</v>
      </c>
      <c r="Q1805" s="99" t="b">
        <f t="shared" ca="1" si="57"/>
        <v>0</v>
      </c>
    </row>
    <row r="1806" spans="1:17" s="103" customFormat="1">
      <c r="A1806" s="95">
        <v>46131.791666666664</v>
      </c>
      <c r="B1806" s="96">
        <v>46131.791666666664</v>
      </c>
      <c r="C1806" s="99">
        <v>26.3</v>
      </c>
      <c r="D1806" s="99">
        <v>91.1</v>
      </c>
      <c r="E1806" s="99">
        <v>13.3</v>
      </c>
      <c r="F1806" s="99">
        <v>9</v>
      </c>
      <c r="G1806" s="99">
        <v>610.79999999999995</v>
      </c>
      <c r="H1806" s="99">
        <v>13.7</v>
      </c>
      <c r="I1806" s="99">
        <v>9.1</v>
      </c>
      <c r="J1806" s="99">
        <v>160.19999999999999</v>
      </c>
      <c r="K1806" s="99">
        <v>13.4</v>
      </c>
      <c r="L1806" s="99">
        <v>8.1</v>
      </c>
      <c r="M1806" s="99">
        <v>258.10000000000002</v>
      </c>
      <c r="N1806" s="99">
        <v>10718</v>
      </c>
      <c r="O1806" s="99">
        <v>50967</v>
      </c>
      <c r="P1806" s="99">
        <f t="shared" si="56"/>
        <v>44.69999999999709</v>
      </c>
      <c r="Q1806" s="99" t="b">
        <f t="shared" ca="1" si="57"/>
        <v>0</v>
      </c>
    </row>
    <row r="1807" spans="1:17" s="103" customFormat="1">
      <c r="A1807" s="95">
        <v>46131.802083333336</v>
      </c>
      <c r="B1807" s="96">
        <v>46131.802083333336</v>
      </c>
      <c r="C1807" s="99">
        <v>26.3</v>
      </c>
      <c r="D1807" s="99">
        <v>90.4</v>
      </c>
      <c r="E1807" s="99">
        <v>13.8</v>
      </c>
      <c r="F1807" s="99">
        <v>9.1</v>
      </c>
      <c r="G1807" s="99">
        <v>516.4</v>
      </c>
      <c r="H1807" s="99">
        <v>13.7</v>
      </c>
      <c r="I1807" s="99">
        <v>9.1999999999999993</v>
      </c>
      <c r="J1807" s="99">
        <v>158.1</v>
      </c>
      <c r="K1807" s="99">
        <v>13.4</v>
      </c>
      <c r="L1807" s="99">
        <v>8.1</v>
      </c>
      <c r="M1807" s="99">
        <v>259.3</v>
      </c>
      <c r="N1807" s="99">
        <v>10740.8</v>
      </c>
      <c r="O1807" s="99">
        <v>50982.5</v>
      </c>
      <c r="P1807" s="99">
        <f t="shared" si="56"/>
        <v>38.299999999999272</v>
      </c>
      <c r="Q1807" s="99" t="b">
        <f t="shared" ca="1" si="57"/>
        <v>0</v>
      </c>
    </row>
    <row r="1808" spans="1:17" s="103" customFormat="1">
      <c r="A1808" s="95">
        <v>46131.8125</v>
      </c>
      <c r="B1808" s="96">
        <v>46131.8125</v>
      </c>
      <c r="C1808" s="99">
        <v>26.3</v>
      </c>
      <c r="D1808" s="99">
        <v>91.7</v>
      </c>
      <c r="E1808" s="99">
        <v>13.8</v>
      </c>
      <c r="F1808" s="99">
        <v>9.1</v>
      </c>
      <c r="G1808" s="99">
        <v>587.4</v>
      </c>
      <c r="H1808" s="99">
        <v>13.8</v>
      </c>
      <c r="I1808" s="99">
        <v>9.1</v>
      </c>
      <c r="J1808" s="99">
        <v>157.80000000000001</v>
      </c>
      <c r="K1808" s="99">
        <v>13.5</v>
      </c>
      <c r="L1808" s="99">
        <v>8</v>
      </c>
      <c r="M1808" s="99">
        <v>260.60000000000002</v>
      </c>
      <c r="N1808" s="99">
        <v>10763.5</v>
      </c>
      <c r="O1808" s="99">
        <v>50998</v>
      </c>
      <c r="P1808" s="99">
        <f t="shared" si="56"/>
        <v>38.200000000000728</v>
      </c>
      <c r="Q1808" s="99" t="b">
        <f t="shared" ca="1" si="57"/>
        <v>0</v>
      </c>
    </row>
    <row r="1809" spans="1:17" s="103" customFormat="1">
      <c r="A1809" s="95">
        <v>46131.822916666664</v>
      </c>
      <c r="B1809" s="96">
        <v>46131.822916666664</v>
      </c>
      <c r="C1809" s="99">
        <v>26.1</v>
      </c>
      <c r="D1809" s="99">
        <v>91.9</v>
      </c>
      <c r="E1809" s="99">
        <v>13.9</v>
      </c>
      <c r="F1809" s="99">
        <v>9</v>
      </c>
      <c r="G1809" s="99">
        <v>587.4</v>
      </c>
      <c r="H1809" s="99">
        <v>13.9</v>
      </c>
      <c r="I1809" s="99">
        <v>9</v>
      </c>
      <c r="J1809" s="99">
        <v>163.4</v>
      </c>
      <c r="K1809" s="99">
        <v>13.6</v>
      </c>
      <c r="L1809" s="99">
        <v>8</v>
      </c>
      <c r="M1809" s="99">
        <v>262.8</v>
      </c>
      <c r="N1809" s="99">
        <v>10786.2</v>
      </c>
      <c r="O1809" s="99">
        <v>51013.5</v>
      </c>
      <c r="P1809" s="99">
        <f t="shared" si="56"/>
        <v>38.200000000000728</v>
      </c>
      <c r="Q1809" s="99" t="b">
        <f t="shared" ca="1" si="57"/>
        <v>0</v>
      </c>
    </row>
    <row r="1810" spans="1:17" s="103" customFormat="1">
      <c r="A1810" s="95">
        <v>46131.833333333336</v>
      </c>
      <c r="B1810" s="96">
        <v>46131.833333333336</v>
      </c>
      <c r="C1810" s="99">
        <v>26.3</v>
      </c>
      <c r="D1810" s="99">
        <v>91.6</v>
      </c>
      <c r="E1810" s="99">
        <v>13.6</v>
      </c>
      <c r="F1810" s="99">
        <v>8.9</v>
      </c>
      <c r="G1810" s="99">
        <v>521.79999999999995</v>
      </c>
      <c r="H1810" s="99">
        <v>13.4</v>
      </c>
      <c r="I1810" s="99">
        <v>9</v>
      </c>
      <c r="J1810" s="99">
        <v>179.9</v>
      </c>
      <c r="K1810" s="99">
        <v>13.8</v>
      </c>
      <c r="L1810" s="99">
        <v>8.3000000000000007</v>
      </c>
      <c r="M1810" s="99">
        <v>233.7</v>
      </c>
      <c r="N1810" s="99">
        <v>10809</v>
      </c>
      <c r="O1810" s="99">
        <v>51029</v>
      </c>
      <c r="P1810" s="99">
        <f t="shared" si="56"/>
        <v>38.299999999999272</v>
      </c>
      <c r="Q1810" s="99" t="b">
        <f t="shared" ca="1" si="57"/>
        <v>0</v>
      </c>
    </row>
    <row r="1811" spans="1:17" s="103" customFormat="1">
      <c r="A1811" s="95">
        <v>46131.84375</v>
      </c>
      <c r="B1811" s="96">
        <v>46131.84375</v>
      </c>
      <c r="C1811" s="99">
        <v>26.2</v>
      </c>
      <c r="D1811" s="99">
        <v>91.7</v>
      </c>
      <c r="E1811" s="99">
        <v>13.6</v>
      </c>
      <c r="F1811" s="99">
        <v>8.9</v>
      </c>
      <c r="G1811" s="99">
        <v>521.79999999999995</v>
      </c>
      <c r="H1811" s="99">
        <v>14</v>
      </c>
      <c r="I1811" s="99">
        <v>8.9</v>
      </c>
      <c r="J1811" s="99">
        <v>182.8</v>
      </c>
      <c r="K1811" s="99">
        <v>14</v>
      </c>
      <c r="L1811" s="99">
        <v>8.4</v>
      </c>
      <c r="M1811" s="99">
        <v>232.1</v>
      </c>
      <c r="N1811" s="99">
        <v>10819.2</v>
      </c>
      <c r="O1811" s="99">
        <v>51038</v>
      </c>
      <c r="P1811" s="99">
        <f t="shared" si="56"/>
        <v>19.200000000000728</v>
      </c>
      <c r="Q1811" s="99" t="b">
        <f t="shared" ca="1" si="57"/>
        <v>0</v>
      </c>
    </row>
    <row r="1812" spans="1:17" s="103" customFormat="1">
      <c r="A1812" s="95">
        <v>46131.854166666664</v>
      </c>
      <c r="B1812" s="96">
        <v>46131.854166666664</v>
      </c>
      <c r="C1812" s="99">
        <v>26.1</v>
      </c>
      <c r="D1812" s="99">
        <v>92.7</v>
      </c>
      <c r="E1812" s="99">
        <v>13.8</v>
      </c>
      <c r="F1812" s="99">
        <v>9</v>
      </c>
      <c r="G1812" s="99">
        <v>528.1</v>
      </c>
      <c r="H1812" s="99">
        <v>14.5</v>
      </c>
      <c r="I1812" s="99">
        <v>8.9</v>
      </c>
      <c r="J1812" s="99">
        <v>185.5</v>
      </c>
      <c r="K1812" s="99">
        <v>14.4</v>
      </c>
      <c r="L1812" s="99">
        <v>8.5</v>
      </c>
      <c r="M1812" s="99">
        <v>235.1</v>
      </c>
      <c r="N1812" s="99">
        <v>10829.5</v>
      </c>
      <c r="O1812" s="99">
        <v>51047</v>
      </c>
      <c r="P1812" s="99">
        <f t="shared" si="56"/>
        <v>19.299999999999272</v>
      </c>
      <c r="Q1812" s="99" t="b">
        <f t="shared" ca="1" si="57"/>
        <v>0</v>
      </c>
    </row>
    <row r="1813" spans="1:17" s="103" customFormat="1">
      <c r="A1813" s="95">
        <v>46131.864583333336</v>
      </c>
      <c r="B1813" s="96">
        <v>46131.864583333336</v>
      </c>
      <c r="C1813" s="99">
        <v>26.1</v>
      </c>
      <c r="D1813" s="99">
        <v>94</v>
      </c>
      <c r="E1813" s="99">
        <v>13.8</v>
      </c>
      <c r="F1813" s="99">
        <v>9</v>
      </c>
      <c r="G1813" s="99">
        <v>508.3</v>
      </c>
      <c r="H1813" s="99">
        <v>14.7</v>
      </c>
      <c r="I1813" s="99">
        <v>8.8000000000000007</v>
      </c>
      <c r="J1813" s="99">
        <v>182</v>
      </c>
      <c r="K1813" s="99">
        <v>14.4</v>
      </c>
      <c r="L1813" s="99">
        <v>8.4</v>
      </c>
      <c r="M1813" s="99">
        <v>235.7</v>
      </c>
      <c r="N1813" s="99">
        <v>10839.8</v>
      </c>
      <c r="O1813" s="99">
        <v>51056</v>
      </c>
      <c r="P1813" s="99">
        <f t="shared" si="56"/>
        <v>19.299999999999272</v>
      </c>
      <c r="Q1813" s="99" t="b">
        <f t="shared" ca="1" si="57"/>
        <v>0</v>
      </c>
    </row>
    <row r="1814" spans="1:17" s="103" customFormat="1">
      <c r="A1814" s="95">
        <v>46131.875</v>
      </c>
      <c r="B1814" s="96">
        <v>46131.875</v>
      </c>
      <c r="C1814" s="99">
        <v>25.9</v>
      </c>
      <c r="D1814" s="99">
        <v>95.5</v>
      </c>
      <c r="E1814" s="99">
        <v>13.7</v>
      </c>
      <c r="F1814" s="99">
        <v>8.9</v>
      </c>
      <c r="G1814" s="99">
        <v>508.3</v>
      </c>
      <c r="H1814" s="99">
        <v>14.3</v>
      </c>
      <c r="I1814" s="99">
        <v>8.9</v>
      </c>
      <c r="J1814" s="99">
        <v>200</v>
      </c>
      <c r="K1814" s="99">
        <v>14.4</v>
      </c>
      <c r="L1814" s="99">
        <v>8.6999999999999993</v>
      </c>
      <c r="M1814" s="99">
        <v>200.8</v>
      </c>
      <c r="N1814" s="99">
        <v>10850</v>
      </c>
      <c r="O1814" s="99">
        <v>51065</v>
      </c>
      <c r="P1814" s="99">
        <f t="shared" si="56"/>
        <v>19.200000000000728</v>
      </c>
      <c r="Q1814" s="99" t="b">
        <f t="shared" ca="1" si="57"/>
        <v>0</v>
      </c>
    </row>
    <row r="1815" spans="1:17" s="103" customFormat="1">
      <c r="A1815" s="95">
        <v>46131.885416666664</v>
      </c>
      <c r="B1815" s="96">
        <v>46131.885416666664</v>
      </c>
      <c r="C1815" s="99">
        <v>25.9</v>
      </c>
      <c r="D1815" s="99">
        <v>96.2</v>
      </c>
      <c r="E1815" s="99">
        <v>13.6</v>
      </c>
      <c r="F1815" s="99">
        <v>8.9</v>
      </c>
      <c r="G1815" s="99">
        <v>515.5</v>
      </c>
      <c r="H1815" s="99">
        <v>14.9</v>
      </c>
      <c r="I1815" s="99">
        <v>8.8000000000000007</v>
      </c>
      <c r="J1815" s="99">
        <v>200</v>
      </c>
      <c r="K1815" s="99">
        <v>14.7</v>
      </c>
      <c r="L1815" s="99">
        <v>8.6999999999999993</v>
      </c>
      <c r="M1815" s="99">
        <v>203.6</v>
      </c>
      <c r="N1815" s="99">
        <v>10850</v>
      </c>
      <c r="O1815" s="99">
        <v>51065</v>
      </c>
      <c r="P1815" s="99">
        <f t="shared" si="56"/>
        <v>0</v>
      </c>
      <c r="Q1815" s="99" t="b">
        <f t="shared" ca="1" si="57"/>
        <v>0</v>
      </c>
    </row>
    <row r="1816" spans="1:17" s="103" customFormat="1">
      <c r="A1816" s="95">
        <v>46131.895833333336</v>
      </c>
      <c r="B1816" s="96">
        <v>46131.895833333336</v>
      </c>
      <c r="C1816" s="99">
        <v>25.8</v>
      </c>
      <c r="D1816" s="99">
        <v>96.8</v>
      </c>
      <c r="E1816" s="99">
        <v>13.6</v>
      </c>
      <c r="F1816" s="99">
        <v>8.9</v>
      </c>
      <c r="G1816" s="99">
        <v>485.8</v>
      </c>
      <c r="H1816" s="99">
        <v>15.3</v>
      </c>
      <c r="I1816" s="99">
        <v>8.4</v>
      </c>
      <c r="J1816" s="99">
        <v>200</v>
      </c>
      <c r="K1816" s="99">
        <v>15</v>
      </c>
      <c r="L1816" s="99">
        <v>8.1999999999999993</v>
      </c>
      <c r="M1816" s="99">
        <v>209.5</v>
      </c>
      <c r="N1816" s="99">
        <v>10850</v>
      </c>
      <c r="O1816" s="99">
        <v>51065</v>
      </c>
      <c r="P1816" s="99">
        <f t="shared" si="56"/>
        <v>0</v>
      </c>
      <c r="Q1816" s="99" t="b">
        <f t="shared" ca="1" si="57"/>
        <v>0</v>
      </c>
    </row>
    <row r="1817" spans="1:17" s="103" customFormat="1">
      <c r="A1817" s="95">
        <v>46131.90625</v>
      </c>
      <c r="B1817" s="96">
        <v>46131.90625</v>
      </c>
      <c r="C1817" s="99">
        <v>25.8</v>
      </c>
      <c r="D1817" s="99">
        <v>96.5</v>
      </c>
      <c r="E1817" s="99">
        <v>13.6</v>
      </c>
      <c r="F1817" s="99">
        <v>8.9</v>
      </c>
      <c r="G1817" s="99">
        <v>485.8</v>
      </c>
      <c r="H1817" s="99">
        <v>15.3</v>
      </c>
      <c r="I1817" s="99">
        <v>8.1</v>
      </c>
      <c r="J1817" s="99">
        <v>200</v>
      </c>
      <c r="K1817" s="99">
        <v>15.1</v>
      </c>
      <c r="L1817" s="99">
        <v>8</v>
      </c>
      <c r="M1817" s="99">
        <v>214</v>
      </c>
      <c r="N1817" s="99">
        <v>10850</v>
      </c>
      <c r="O1817" s="99">
        <v>51065</v>
      </c>
      <c r="P1817" s="99">
        <f t="shared" si="56"/>
        <v>0</v>
      </c>
      <c r="Q1817" s="99" t="b">
        <f t="shared" ca="1" si="57"/>
        <v>0</v>
      </c>
    </row>
    <row r="1818" spans="1:17" s="103" customFormat="1">
      <c r="A1818" s="95">
        <v>46131.916666666664</v>
      </c>
      <c r="B1818" s="96">
        <v>46131.916666666664</v>
      </c>
      <c r="C1818" s="99">
        <v>25.8</v>
      </c>
      <c r="D1818" s="99">
        <v>96.8</v>
      </c>
      <c r="E1818" s="99">
        <v>13.4</v>
      </c>
      <c r="F1818" s="99">
        <v>8.8000000000000007</v>
      </c>
      <c r="G1818" s="99">
        <v>497.5</v>
      </c>
      <c r="H1818" s="99">
        <v>15.4</v>
      </c>
      <c r="I1818" s="99">
        <v>7.8</v>
      </c>
      <c r="J1818" s="99">
        <v>200</v>
      </c>
      <c r="K1818" s="99">
        <v>15</v>
      </c>
      <c r="L1818" s="99">
        <v>7.7</v>
      </c>
      <c r="M1818" s="99">
        <v>215.8</v>
      </c>
      <c r="N1818" s="99">
        <v>10850</v>
      </c>
      <c r="O1818" s="99">
        <v>51065</v>
      </c>
      <c r="P1818" s="99">
        <f t="shared" si="56"/>
        <v>0</v>
      </c>
      <c r="Q1818" s="99" t="b">
        <f t="shared" ca="1" si="57"/>
        <v>0</v>
      </c>
    </row>
    <row r="1819" spans="1:17" s="103" customFormat="1">
      <c r="A1819" s="95">
        <v>46131.927083333336</v>
      </c>
      <c r="B1819" s="96">
        <v>46131.927083333336</v>
      </c>
      <c r="C1819" s="99">
        <v>25.3</v>
      </c>
      <c r="D1819" s="99">
        <v>94.5</v>
      </c>
      <c r="E1819" s="99">
        <v>13.4</v>
      </c>
      <c r="F1819" s="99">
        <v>8.8000000000000007</v>
      </c>
      <c r="G1819" s="99">
        <v>497.5</v>
      </c>
      <c r="H1819" s="99">
        <v>15.2</v>
      </c>
      <c r="I1819" s="99">
        <v>7.7</v>
      </c>
      <c r="J1819" s="99">
        <v>200</v>
      </c>
      <c r="K1819" s="99">
        <v>14.8</v>
      </c>
      <c r="L1819" s="99">
        <v>7.5</v>
      </c>
      <c r="M1819" s="99">
        <v>217.2</v>
      </c>
      <c r="N1819" s="99">
        <v>10850</v>
      </c>
      <c r="O1819" s="99">
        <v>51065</v>
      </c>
      <c r="P1819" s="99">
        <f t="shared" si="56"/>
        <v>0</v>
      </c>
      <c r="Q1819" s="99" t="b">
        <f t="shared" ca="1" si="57"/>
        <v>0</v>
      </c>
    </row>
    <row r="1820" spans="1:17" s="103" customFormat="1">
      <c r="A1820" s="95">
        <v>46131.9375</v>
      </c>
      <c r="B1820" s="96">
        <v>46131.9375</v>
      </c>
      <c r="C1820" s="99">
        <v>25</v>
      </c>
      <c r="D1820" s="99">
        <v>91</v>
      </c>
      <c r="E1820" s="99">
        <v>13.3</v>
      </c>
      <c r="F1820" s="99">
        <v>10.199999999999999</v>
      </c>
      <c r="G1820" s="99">
        <v>477.7</v>
      </c>
      <c r="H1820" s="99">
        <v>14.9</v>
      </c>
      <c r="I1820" s="99">
        <v>9.1</v>
      </c>
      <c r="J1820" s="99">
        <v>200</v>
      </c>
      <c r="K1820" s="99">
        <v>14.6</v>
      </c>
      <c r="L1820" s="99">
        <v>9</v>
      </c>
      <c r="M1820" s="99">
        <v>214.6</v>
      </c>
      <c r="N1820" s="99">
        <v>10850</v>
      </c>
      <c r="O1820" s="99">
        <v>51065</v>
      </c>
      <c r="P1820" s="99">
        <f t="shared" si="56"/>
        <v>0</v>
      </c>
      <c r="Q1820" s="99" t="b">
        <f t="shared" ca="1" si="57"/>
        <v>0</v>
      </c>
    </row>
    <row r="1821" spans="1:17" s="103" customFormat="1">
      <c r="A1821" s="95">
        <v>46131.947916666664</v>
      </c>
      <c r="B1821" s="96">
        <v>46131.947916666664</v>
      </c>
      <c r="C1821" s="99">
        <v>24.8</v>
      </c>
      <c r="D1821" s="99">
        <v>86.6</v>
      </c>
      <c r="E1821" s="99">
        <v>13.3</v>
      </c>
      <c r="F1821" s="99">
        <v>10.199999999999999</v>
      </c>
      <c r="G1821" s="99">
        <v>459.7</v>
      </c>
      <c r="H1821" s="99">
        <v>14.8</v>
      </c>
      <c r="I1821" s="99">
        <v>9.3000000000000007</v>
      </c>
      <c r="J1821" s="99">
        <v>200</v>
      </c>
      <c r="K1821" s="99">
        <v>14.5</v>
      </c>
      <c r="L1821" s="99">
        <v>9.1999999999999993</v>
      </c>
      <c r="M1821" s="99">
        <v>212.6</v>
      </c>
      <c r="N1821" s="99">
        <v>10850</v>
      </c>
      <c r="O1821" s="99">
        <v>51065</v>
      </c>
      <c r="P1821" s="99">
        <f t="shared" si="56"/>
        <v>0</v>
      </c>
      <c r="Q1821" s="99" t="b">
        <f t="shared" ca="1" si="57"/>
        <v>0</v>
      </c>
    </row>
    <row r="1822" spans="1:17" s="103" customFormat="1">
      <c r="A1822" s="95">
        <v>46131.958333333336</v>
      </c>
      <c r="B1822" s="96">
        <v>46131.958333333336</v>
      </c>
      <c r="C1822" s="99">
        <v>24.6</v>
      </c>
      <c r="D1822" s="99">
        <v>87.9</v>
      </c>
      <c r="E1822" s="99">
        <v>13.5</v>
      </c>
      <c r="F1822" s="99">
        <v>10.3</v>
      </c>
      <c r="G1822" s="99">
        <v>459.7</v>
      </c>
      <c r="H1822" s="99">
        <v>15</v>
      </c>
      <c r="I1822" s="99">
        <v>9.1999999999999993</v>
      </c>
      <c r="J1822" s="99">
        <v>200</v>
      </c>
      <c r="K1822" s="99">
        <v>14.7</v>
      </c>
      <c r="L1822" s="99">
        <v>9</v>
      </c>
      <c r="M1822" s="99">
        <v>214.8</v>
      </c>
      <c r="N1822" s="99">
        <v>10850</v>
      </c>
      <c r="O1822" s="99">
        <v>51065</v>
      </c>
      <c r="P1822" s="99">
        <f t="shared" si="56"/>
        <v>0</v>
      </c>
      <c r="Q1822" s="99" t="b">
        <f t="shared" ca="1" si="57"/>
        <v>0</v>
      </c>
    </row>
    <row r="1823" spans="1:17" s="103" customFormat="1">
      <c r="A1823" s="95">
        <v>46131.96875</v>
      </c>
      <c r="B1823" s="96">
        <v>46131.96875</v>
      </c>
      <c r="C1823" s="99">
        <v>23.9</v>
      </c>
      <c r="D1823" s="99">
        <v>84.9</v>
      </c>
      <c r="E1823" s="99">
        <v>13.6</v>
      </c>
      <c r="F1823" s="99">
        <v>10</v>
      </c>
      <c r="G1823" s="99">
        <v>499.3</v>
      </c>
      <c r="H1823" s="99">
        <v>14.7</v>
      </c>
      <c r="I1823" s="99">
        <v>8.8000000000000007</v>
      </c>
      <c r="J1823" s="99">
        <v>200</v>
      </c>
      <c r="K1823" s="99">
        <v>14.5</v>
      </c>
      <c r="L1823" s="99">
        <v>8.6999999999999993</v>
      </c>
      <c r="M1823" s="99">
        <v>218.2</v>
      </c>
      <c r="N1823" s="99">
        <v>10850</v>
      </c>
      <c r="O1823" s="99">
        <v>51065</v>
      </c>
      <c r="P1823" s="99">
        <f t="shared" si="56"/>
        <v>0</v>
      </c>
      <c r="Q1823" s="99" t="b">
        <f t="shared" ca="1" si="57"/>
        <v>0</v>
      </c>
    </row>
    <row r="1824" spans="1:17" s="103" customFormat="1">
      <c r="A1824" s="95">
        <v>46131.979166666664</v>
      </c>
      <c r="B1824" s="96">
        <v>46131.979166666664</v>
      </c>
      <c r="C1824" s="99">
        <v>23.3</v>
      </c>
      <c r="D1824" s="99">
        <v>82.3</v>
      </c>
      <c r="E1824" s="99">
        <v>13.6</v>
      </c>
      <c r="F1824" s="99">
        <v>10</v>
      </c>
      <c r="G1824" s="99">
        <v>495.7</v>
      </c>
      <c r="H1824" s="99">
        <v>14.6</v>
      </c>
      <c r="I1824" s="99">
        <v>8.6999999999999993</v>
      </c>
      <c r="J1824" s="99">
        <v>200</v>
      </c>
      <c r="K1824" s="99">
        <v>14.3</v>
      </c>
      <c r="L1824" s="99">
        <v>8.6</v>
      </c>
      <c r="M1824" s="99">
        <v>215.2</v>
      </c>
      <c r="N1824" s="99">
        <v>10850</v>
      </c>
      <c r="O1824" s="99">
        <v>51065</v>
      </c>
      <c r="P1824" s="99">
        <f t="shared" si="56"/>
        <v>0</v>
      </c>
      <c r="Q1824" s="99" t="b">
        <f t="shared" ca="1" si="57"/>
        <v>0</v>
      </c>
    </row>
    <row r="1825" spans="1:17" s="103" customFormat="1">
      <c r="A1825" s="95">
        <v>46131.989583333336</v>
      </c>
      <c r="B1825" s="96">
        <v>46131.989583333336</v>
      </c>
      <c r="C1825" s="99">
        <v>22.5</v>
      </c>
      <c r="D1825" s="99">
        <v>78.3</v>
      </c>
      <c r="E1825" s="99">
        <v>13.3</v>
      </c>
      <c r="F1825" s="99">
        <v>9.9</v>
      </c>
      <c r="G1825" s="99">
        <v>495.7</v>
      </c>
      <c r="H1825" s="99">
        <v>14.8</v>
      </c>
      <c r="I1825" s="99">
        <v>8.6999999999999993</v>
      </c>
      <c r="J1825" s="99">
        <v>200</v>
      </c>
      <c r="K1825" s="99">
        <v>14.5</v>
      </c>
      <c r="L1825" s="99">
        <v>8.6</v>
      </c>
      <c r="M1825" s="99">
        <v>214.4</v>
      </c>
      <c r="N1825" s="99">
        <v>10850</v>
      </c>
      <c r="O1825" s="99">
        <v>51065</v>
      </c>
      <c r="P1825" s="99">
        <f t="shared" si="56"/>
        <v>0</v>
      </c>
      <c r="Q1825" s="99" t="b">
        <f t="shared" ca="1" si="57"/>
        <v>0</v>
      </c>
    </row>
    <row r="1826" spans="1:17" s="103" customFormat="1">
      <c r="A1826" s="95">
        <v>46132</v>
      </c>
      <c r="B1826" s="96">
        <v>46132</v>
      </c>
      <c r="C1826" s="99">
        <v>22.3</v>
      </c>
      <c r="D1826" s="99">
        <v>78.599999999999994</v>
      </c>
      <c r="E1826" s="99">
        <v>13.3</v>
      </c>
      <c r="F1826" s="99">
        <v>9.9</v>
      </c>
      <c r="G1826" s="99">
        <v>509.2</v>
      </c>
      <c r="H1826" s="99">
        <v>14.7</v>
      </c>
      <c r="I1826" s="99">
        <v>10.199999999999999</v>
      </c>
      <c r="J1826" s="99">
        <v>200</v>
      </c>
      <c r="K1826" s="99">
        <v>14.4</v>
      </c>
      <c r="L1826" s="99">
        <v>8.8000000000000007</v>
      </c>
      <c r="M1826" s="99">
        <v>213.4</v>
      </c>
      <c r="N1826" s="99">
        <v>10850</v>
      </c>
      <c r="O1826" s="99">
        <v>51065</v>
      </c>
      <c r="P1826" s="99">
        <f t="shared" si="56"/>
        <v>0</v>
      </c>
      <c r="Q1826" s="99" t="b">
        <f t="shared" ca="1" si="57"/>
        <v>0</v>
      </c>
    </row>
    <row r="1827" spans="1:17" s="103" customFormat="1">
      <c r="A1827" s="95">
        <v>46132.010416666664</v>
      </c>
      <c r="B1827" s="96">
        <v>46132.010416666664</v>
      </c>
      <c r="C1827" s="99">
        <v>25.2</v>
      </c>
      <c r="D1827" s="99">
        <v>100</v>
      </c>
      <c r="E1827" s="99">
        <v>13.3</v>
      </c>
      <c r="F1827" s="99">
        <v>11</v>
      </c>
      <c r="G1827" s="99">
        <v>509.2</v>
      </c>
      <c r="H1827" s="99">
        <v>14.6</v>
      </c>
      <c r="I1827" s="99">
        <v>10.4</v>
      </c>
      <c r="J1827" s="99">
        <v>200</v>
      </c>
      <c r="K1827" s="99">
        <v>14.3</v>
      </c>
      <c r="L1827" s="99">
        <v>10.4</v>
      </c>
      <c r="M1827" s="99">
        <v>207.5</v>
      </c>
      <c r="N1827" s="99">
        <v>10850</v>
      </c>
      <c r="O1827" s="99">
        <v>51065</v>
      </c>
      <c r="P1827" s="99">
        <f t="shared" si="56"/>
        <v>0</v>
      </c>
      <c r="Q1827" s="99" t="b">
        <f t="shared" ca="1" si="57"/>
        <v>0</v>
      </c>
    </row>
    <row r="1828" spans="1:17" s="103" customFormat="1">
      <c r="A1828" s="95">
        <v>46132.020833333336</v>
      </c>
      <c r="B1828" s="96">
        <v>46132.020833333336</v>
      </c>
      <c r="C1828" s="99">
        <v>25.2</v>
      </c>
      <c r="D1828" s="99">
        <v>100</v>
      </c>
      <c r="E1828" s="99">
        <v>13.8</v>
      </c>
      <c r="F1828" s="99">
        <v>11.1</v>
      </c>
      <c r="G1828" s="99">
        <v>469.6</v>
      </c>
      <c r="H1828" s="99">
        <v>14.5</v>
      </c>
      <c r="I1828" s="99">
        <v>10.5</v>
      </c>
      <c r="J1828" s="99">
        <v>200</v>
      </c>
      <c r="K1828" s="99">
        <v>14.1</v>
      </c>
      <c r="L1828" s="99">
        <v>10.4</v>
      </c>
      <c r="M1828" s="99">
        <v>203.6</v>
      </c>
      <c r="N1828" s="99">
        <v>10850</v>
      </c>
      <c r="O1828" s="99">
        <v>51065</v>
      </c>
      <c r="P1828" s="99">
        <f t="shared" si="56"/>
        <v>0</v>
      </c>
      <c r="Q1828" s="99" t="b">
        <f t="shared" ca="1" si="57"/>
        <v>0</v>
      </c>
    </row>
    <row r="1829" spans="1:17" s="103" customFormat="1">
      <c r="A1829" s="95">
        <v>46132.03125</v>
      </c>
      <c r="B1829" s="96">
        <v>46132.03125</v>
      </c>
      <c r="C1829" s="99">
        <v>25.3</v>
      </c>
      <c r="D1829" s="99">
        <v>100</v>
      </c>
      <c r="E1829" s="99">
        <v>13.8</v>
      </c>
      <c r="F1829" s="99">
        <v>11.1</v>
      </c>
      <c r="G1829" s="99">
        <v>439</v>
      </c>
      <c r="H1829" s="99">
        <v>14.8</v>
      </c>
      <c r="I1829" s="99">
        <v>10.5</v>
      </c>
      <c r="J1829" s="99">
        <v>200</v>
      </c>
      <c r="K1829" s="99">
        <v>14.6</v>
      </c>
      <c r="L1829" s="99">
        <v>10.4</v>
      </c>
      <c r="M1829" s="99">
        <v>209.1</v>
      </c>
      <c r="N1829" s="99">
        <v>10850</v>
      </c>
      <c r="O1829" s="99">
        <v>51065</v>
      </c>
      <c r="P1829" s="99">
        <f t="shared" si="56"/>
        <v>0</v>
      </c>
      <c r="Q1829" s="99" t="b">
        <f t="shared" ca="1" si="57"/>
        <v>0</v>
      </c>
    </row>
    <row r="1830" spans="1:17" s="103" customFormat="1">
      <c r="A1830" s="95">
        <v>46132.041666666664</v>
      </c>
      <c r="B1830" s="96">
        <v>46132.041666666664</v>
      </c>
      <c r="C1830" s="99">
        <v>25.2</v>
      </c>
      <c r="D1830" s="99">
        <v>100</v>
      </c>
      <c r="E1830" s="99">
        <v>14</v>
      </c>
      <c r="F1830" s="99">
        <v>11.2</v>
      </c>
      <c r="G1830" s="99">
        <v>439</v>
      </c>
      <c r="H1830" s="99">
        <v>14.9</v>
      </c>
      <c r="I1830" s="99">
        <v>10.6</v>
      </c>
      <c r="J1830" s="99">
        <v>200</v>
      </c>
      <c r="K1830" s="99">
        <v>14.4</v>
      </c>
      <c r="L1830" s="99">
        <v>10.5</v>
      </c>
      <c r="M1830" s="99">
        <v>203.8</v>
      </c>
      <c r="N1830" s="99">
        <v>10850</v>
      </c>
      <c r="O1830" s="99">
        <v>51065</v>
      </c>
      <c r="P1830" s="99">
        <f t="shared" si="56"/>
        <v>0</v>
      </c>
      <c r="Q1830" s="99" t="b">
        <f t="shared" ca="1" si="57"/>
        <v>0</v>
      </c>
    </row>
    <row r="1831" spans="1:17" s="103" customFormat="1">
      <c r="A1831" s="95">
        <v>46132.052083333336</v>
      </c>
      <c r="B1831" s="96">
        <v>46132.052083333336</v>
      </c>
      <c r="C1831" s="99">
        <v>25.2</v>
      </c>
      <c r="D1831" s="99">
        <v>100</v>
      </c>
      <c r="E1831" s="99">
        <v>14</v>
      </c>
      <c r="F1831" s="99">
        <v>11.3</v>
      </c>
      <c r="G1831" s="99">
        <v>508.3</v>
      </c>
      <c r="H1831" s="99">
        <v>14.8</v>
      </c>
      <c r="I1831" s="99">
        <v>10.6</v>
      </c>
      <c r="J1831" s="99">
        <v>200</v>
      </c>
      <c r="K1831" s="99">
        <v>14.6</v>
      </c>
      <c r="L1831" s="99">
        <v>10.5</v>
      </c>
      <c r="M1831" s="99">
        <v>205.8</v>
      </c>
      <c r="N1831" s="99">
        <v>10850</v>
      </c>
      <c r="O1831" s="99">
        <v>51065</v>
      </c>
      <c r="P1831" s="99">
        <f t="shared" si="56"/>
        <v>0</v>
      </c>
      <c r="Q1831" s="99" t="b">
        <f t="shared" ca="1" si="57"/>
        <v>0</v>
      </c>
    </row>
    <row r="1832" spans="1:17" s="103" customFormat="1">
      <c r="A1832" s="95">
        <v>46132.0625</v>
      </c>
      <c r="B1832" s="96">
        <v>46132.0625</v>
      </c>
      <c r="C1832" s="99">
        <v>25.2</v>
      </c>
      <c r="D1832" s="99">
        <v>100</v>
      </c>
      <c r="E1832" s="99">
        <v>14</v>
      </c>
      <c r="F1832" s="99">
        <v>11.3</v>
      </c>
      <c r="G1832" s="99">
        <v>491.2</v>
      </c>
      <c r="H1832" s="99">
        <v>15.2</v>
      </c>
      <c r="I1832" s="99">
        <v>10.6</v>
      </c>
      <c r="J1832" s="99">
        <v>200</v>
      </c>
      <c r="K1832" s="99">
        <v>14.9</v>
      </c>
      <c r="L1832" s="99">
        <v>10.5</v>
      </c>
      <c r="M1832" s="99">
        <v>204</v>
      </c>
      <c r="N1832" s="99">
        <v>10850</v>
      </c>
      <c r="O1832" s="99">
        <v>51065</v>
      </c>
      <c r="P1832" s="99">
        <f t="shared" si="56"/>
        <v>0</v>
      </c>
      <c r="Q1832" s="99" t="b">
        <f t="shared" ca="1" si="57"/>
        <v>0</v>
      </c>
    </row>
    <row r="1833" spans="1:17" s="103" customFormat="1">
      <c r="A1833" s="95">
        <v>46132.072916666664</v>
      </c>
      <c r="B1833" s="96">
        <v>46132.072916666664</v>
      </c>
      <c r="C1833" s="99">
        <v>25.2</v>
      </c>
      <c r="D1833" s="99">
        <v>100</v>
      </c>
      <c r="E1833" s="99">
        <v>14.3</v>
      </c>
      <c r="F1833" s="99">
        <v>10.7</v>
      </c>
      <c r="G1833" s="99">
        <v>491.2</v>
      </c>
      <c r="H1833" s="99">
        <v>15</v>
      </c>
      <c r="I1833" s="99">
        <v>9.5</v>
      </c>
      <c r="J1833" s="99">
        <v>200</v>
      </c>
      <c r="K1833" s="99">
        <v>14.7</v>
      </c>
      <c r="L1833" s="99">
        <v>9.3000000000000007</v>
      </c>
      <c r="M1833" s="99">
        <v>207.9</v>
      </c>
      <c r="N1833" s="99">
        <v>10850</v>
      </c>
      <c r="O1833" s="99">
        <v>51065</v>
      </c>
      <c r="P1833" s="99">
        <f t="shared" si="56"/>
        <v>0</v>
      </c>
      <c r="Q1833" s="99" t="b">
        <f t="shared" ca="1" si="57"/>
        <v>0</v>
      </c>
    </row>
    <row r="1834" spans="1:17" s="103" customFormat="1">
      <c r="A1834" s="95">
        <v>46132.083333333336</v>
      </c>
      <c r="B1834" s="96">
        <v>46132.083333333336</v>
      </c>
      <c r="C1834" s="99">
        <v>25.1</v>
      </c>
      <c r="D1834" s="99">
        <v>100</v>
      </c>
      <c r="E1834" s="99">
        <v>14.3</v>
      </c>
      <c r="F1834" s="99">
        <v>10.7</v>
      </c>
      <c r="G1834" s="99">
        <v>519.1</v>
      </c>
      <c r="H1834" s="99">
        <v>15.1</v>
      </c>
      <c r="I1834" s="99">
        <v>9</v>
      </c>
      <c r="J1834" s="99">
        <v>200</v>
      </c>
      <c r="K1834" s="99">
        <v>14.8</v>
      </c>
      <c r="L1834" s="99">
        <v>8.9</v>
      </c>
      <c r="M1834" s="99">
        <v>209.3</v>
      </c>
      <c r="N1834" s="99">
        <v>10850</v>
      </c>
      <c r="O1834" s="99">
        <v>51065</v>
      </c>
      <c r="P1834" s="99">
        <f t="shared" si="56"/>
        <v>0</v>
      </c>
      <c r="Q1834" s="99" t="b">
        <f t="shared" ca="1" si="57"/>
        <v>0</v>
      </c>
    </row>
    <row r="1835" spans="1:17" s="103" customFormat="1">
      <c r="A1835" s="95">
        <v>46132.09375</v>
      </c>
      <c r="B1835" s="96">
        <v>46132.09375</v>
      </c>
      <c r="C1835" s="99">
        <v>25</v>
      </c>
      <c r="D1835" s="99">
        <v>100</v>
      </c>
      <c r="E1835" s="99">
        <v>13.8</v>
      </c>
      <c r="F1835" s="99">
        <v>10.199999999999999</v>
      </c>
      <c r="G1835" s="99">
        <v>519.1</v>
      </c>
      <c r="H1835" s="99">
        <v>14.7</v>
      </c>
      <c r="I1835" s="99">
        <v>8.8000000000000007</v>
      </c>
      <c r="J1835" s="99">
        <v>200</v>
      </c>
      <c r="K1835" s="99">
        <v>14.4</v>
      </c>
      <c r="L1835" s="99">
        <v>8.6999999999999993</v>
      </c>
      <c r="M1835" s="99">
        <v>205.8</v>
      </c>
      <c r="N1835" s="99">
        <v>10850</v>
      </c>
      <c r="O1835" s="99">
        <v>51065</v>
      </c>
      <c r="P1835" s="99">
        <f t="shared" si="56"/>
        <v>0</v>
      </c>
      <c r="Q1835" s="99" t="b">
        <f t="shared" ca="1" si="57"/>
        <v>0</v>
      </c>
    </row>
    <row r="1836" spans="1:17" s="103" customFormat="1">
      <c r="A1836" s="95">
        <v>46132.104166666664</v>
      </c>
      <c r="B1836" s="96">
        <v>46132.104166666664</v>
      </c>
      <c r="C1836" s="99">
        <v>24.9</v>
      </c>
      <c r="D1836" s="99">
        <v>100</v>
      </c>
      <c r="E1836" s="99">
        <v>13.3</v>
      </c>
      <c r="F1836" s="99">
        <v>9.9</v>
      </c>
      <c r="G1836" s="99">
        <v>496.6</v>
      </c>
      <c r="H1836" s="99">
        <v>14.5</v>
      </c>
      <c r="I1836" s="99">
        <v>8.8000000000000007</v>
      </c>
      <c r="J1836" s="99">
        <v>200</v>
      </c>
      <c r="K1836" s="99">
        <v>14.3</v>
      </c>
      <c r="L1836" s="99">
        <v>8.6</v>
      </c>
      <c r="M1836" s="99">
        <v>205.6</v>
      </c>
      <c r="N1836" s="99">
        <v>10850</v>
      </c>
      <c r="O1836" s="99">
        <v>51065</v>
      </c>
      <c r="P1836" s="99">
        <f t="shared" si="56"/>
        <v>0</v>
      </c>
      <c r="Q1836" s="99" t="b">
        <f t="shared" ca="1" si="57"/>
        <v>0</v>
      </c>
    </row>
    <row r="1837" spans="1:17" s="103" customFormat="1">
      <c r="A1837" s="95">
        <v>46132.114583333336</v>
      </c>
      <c r="B1837" s="96">
        <v>46132.114583333336</v>
      </c>
      <c r="C1837" s="99">
        <v>24.8</v>
      </c>
      <c r="D1837" s="99">
        <v>100</v>
      </c>
      <c r="E1837" s="99">
        <v>13.3</v>
      </c>
      <c r="F1837" s="99">
        <v>9.9</v>
      </c>
      <c r="G1837" s="99">
        <v>474.1</v>
      </c>
      <c r="H1837" s="99">
        <v>14.4</v>
      </c>
      <c r="I1837" s="99">
        <v>10</v>
      </c>
      <c r="J1837" s="99">
        <v>200</v>
      </c>
      <c r="K1837" s="99">
        <v>13.9</v>
      </c>
      <c r="L1837" s="99">
        <v>10.1</v>
      </c>
      <c r="M1837" s="99">
        <v>205.4</v>
      </c>
      <c r="N1837" s="99">
        <v>10850</v>
      </c>
      <c r="O1837" s="99">
        <v>51065</v>
      </c>
      <c r="P1837" s="99">
        <f t="shared" si="56"/>
        <v>0</v>
      </c>
      <c r="Q1837" s="99" t="b">
        <f t="shared" ca="1" si="57"/>
        <v>0</v>
      </c>
    </row>
    <row r="1838" spans="1:17" s="103" customFormat="1">
      <c r="A1838" s="95">
        <v>46132.125</v>
      </c>
      <c r="B1838" s="96">
        <v>46132.125</v>
      </c>
      <c r="C1838" s="99">
        <v>24.8</v>
      </c>
      <c r="D1838" s="99">
        <v>100</v>
      </c>
      <c r="E1838" s="99">
        <v>13.1</v>
      </c>
      <c r="F1838" s="99">
        <v>10.8</v>
      </c>
      <c r="G1838" s="99">
        <v>474.1</v>
      </c>
      <c r="H1838" s="99">
        <v>13.9</v>
      </c>
      <c r="I1838" s="99">
        <v>10.3</v>
      </c>
      <c r="J1838" s="99">
        <v>200</v>
      </c>
      <c r="K1838" s="99">
        <v>13.6</v>
      </c>
      <c r="L1838" s="99">
        <v>10.199999999999999</v>
      </c>
      <c r="M1838" s="99">
        <v>199.1</v>
      </c>
      <c r="N1838" s="99">
        <v>10850</v>
      </c>
      <c r="O1838" s="99">
        <v>51065</v>
      </c>
      <c r="P1838" s="99">
        <f t="shared" si="56"/>
        <v>0</v>
      </c>
      <c r="Q1838" s="99" t="b">
        <f t="shared" ca="1" si="57"/>
        <v>0</v>
      </c>
    </row>
    <row r="1839" spans="1:17" s="103" customFormat="1">
      <c r="A1839" s="95">
        <v>46132.135416666664</v>
      </c>
      <c r="B1839" s="96">
        <v>46132.135416666664</v>
      </c>
      <c r="C1839" s="99">
        <v>24.8</v>
      </c>
      <c r="D1839" s="99">
        <v>100</v>
      </c>
      <c r="E1839" s="99">
        <v>13.4</v>
      </c>
      <c r="F1839" s="99">
        <v>11</v>
      </c>
      <c r="G1839" s="99">
        <v>455.2</v>
      </c>
      <c r="H1839" s="99">
        <v>13.8</v>
      </c>
      <c r="I1839" s="99">
        <v>10.4</v>
      </c>
      <c r="J1839" s="99">
        <v>200</v>
      </c>
      <c r="K1839" s="99">
        <v>13.5</v>
      </c>
      <c r="L1839" s="99">
        <v>10.3</v>
      </c>
      <c r="M1839" s="99">
        <v>199.7</v>
      </c>
      <c r="N1839" s="99">
        <v>10850</v>
      </c>
      <c r="O1839" s="99">
        <v>51065</v>
      </c>
      <c r="P1839" s="99">
        <f t="shared" si="56"/>
        <v>0</v>
      </c>
      <c r="Q1839" s="99" t="b">
        <f t="shared" ca="1" si="57"/>
        <v>0</v>
      </c>
    </row>
    <row r="1840" spans="1:17" s="103" customFormat="1">
      <c r="A1840" s="95">
        <v>46132.145833333336</v>
      </c>
      <c r="B1840" s="96">
        <v>46132.145833333336</v>
      </c>
      <c r="C1840" s="99">
        <v>24.8</v>
      </c>
      <c r="D1840" s="99">
        <v>100</v>
      </c>
      <c r="E1840" s="99">
        <v>13.4</v>
      </c>
      <c r="F1840" s="99">
        <v>11</v>
      </c>
      <c r="G1840" s="99">
        <v>471.4</v>
      </c>
      <c r="H1840" s="99">
        <v>14</v>
      </c>
      <c r="I1840" s="99">
        <v>10.5</v>
      </c>
      <c r="J1840" s="99">
        <v>200</v>
      </c>
      <c r="K1840" s="99">
        <v>13.7</v>
      </c>
      <c r="L1840" s="99">
        <v>10.4</v>
      </c>
      <c r="M1840" s="99">
        <v>201</v>
      </c>
      <c r="N1840" s="99">
        <v>10850</v>
      </c>
      <c r="O1840" s="99">
        <v>51065</v>
      </c>
      <c r="P1840" s="99">
        <f t="shared" si="56"/>
        <v>0</v>
      </c>
      <c r="Q1840" s="99" t="b">
        <f t="shared" ca="1" si="57"/>
        <v>0</v>
      </c>
    </row>
    <row r="1841" spans="1:17" s="103" customFormat="1">
      <c r="A1841" s="95">
        <v>46132.15625</v>
      </c>
      <c r="B1841" s="96">
        <v>46132.15625</v>
      </c>
      <c r="C1841" s="99">
        <v>24.7</v>
      </c>
      <c r="D1841" s="99">
        <v>100</v>
      </c>
      <c r="E1841" s="99">
        <v>13.6</v>
      </c>
      <c r="F1841" s="99">
        <v>11</v>
      </c>
      <c r="G1841" s="99">
        <v>471.4</v>
      </c>
      <c r="H1841" s="99">
        <v>14.2</v>
      </c>
      <c r="I1841" s="99">
        <v>10.4</v>
      </c>
      <c r="J1841" s="99">
        <v>200</v>
      </c>
      <c r="K1841" s="99">
        <v>13.9</v>
      </c>
      <c r="L1841" s="99">
        <v>10.4</v>
      </c>
      <c r="M1841" s="99">
        <v>202</v>
      </c>
      <c r="N1841" s="99">
        <v>10850</v>
      </c>
      <c r="O1841" s="99">
        <v>51065</v>
      </c>
      <c r="P1841" s="99">
        <f t="shared" si="56"/>
        <v>0</v>
      </c>
      <c r="Q1841" s="99" t="b">
        <f t="shared" ca="1" si="57"/>
        <v>0</v>
      </c>
    </row>
    <row r="1842" spans="1:17" s="103" customFormat="1">
      <c r="A1842" s="95">
        <v>46132.166666666664</v>
      </c>
      <c r="B1842" s="96">
        <v>46132.166666666664</v>
      </c>
      <c r="C1842" s="99">
        <v>24.7</v>
      </c>
      <c r="D1842" s="99">
        <v>100</v>
      </c>
      <c r="E1842" s="99">
        <v>13.6</v>
      </c>
      <c r="F1842" s="99">
        <v>11</v>
      </c>
      <c r="G1842" s="99">
        <v>481.3</v>
      </c>
      <c r="H1842" s="99">
        <v>14.3</v>
      </c>
      <c r="I1842" s="99">
        <v>10.5</v>
      </c>
      <c r="J1842" s="99">
        <v>200</v>
      </c>
      <c r="K1842" s="99">
        <v>14</v>
      </c>
      <c r="L1842" s="99">
        <v>10.4</v>
      </c>
      <c r="M1842" s="99">
        <v>199.9</v>
      </c>
      <c r="N1842" s="99">
        <v>10850</v>
      </c>
      <c r="O1842" s="99">
        <v>51065</v>
      </c>
      <c r="P1842" s="99">
        <f t="shared" si="56"/>
        <v>0</v>
      </c>
      <c r="Q1842" s="99" t="b">
        <f t="shared" ca="1" si="57"/>
        <v>0</v>
      </c>
    </row>
    <row r="1843" spans="1:17" s="103" customFormat="1">
      <c r="A1843" s="95">
        <v>46132.177083333336</v>
      </c>
      <c r="B1843" s="96">
        <v>46132.177083333336</v>
      </c>
      <c r="C1843" s="99">
        <v>24.7</v>
      </c>
      <c r="D1843" s="99">
        <v>100</v>
      </c>
      <c r="E1843" s="99">
        <v>13.7</v>
      </c>
      <c r="F1843" s="99">
        <v>11</v>
      </c>
      <c r="G1843" s="99">
        <v>481.3</v>
      </c>
      <c r="H1843" s="99">
        <v>14.7</v>
      </c>
      <c r="I1843" s="99">
        <v>10.4</v>
      </c>
      <c r="J1843" s="99">
        <v>200</v>
      </c>
      <c r="K1843" s="99">
        <v>14.5</v>
      </c>
      <c r="L1843" s="99">
        <v>10.3</v>
      </c>
      <c r="M1843" s="99">
        <v>202.4</v>
      </c>
      <c r="N1843" s="99">
        <v>10850</v>
      </c>
      <c r="O1843" s="99">
        <v>51065</v>
      </c>
      <c r="P1843" s="99">
        <f t="shared" si="56"/>
        <v>0</v>
      </c>
      <c r="Q1843" s="99" t="b">
        <f t="shared" ca="1" si="57"/>
        <v>0</v>
      </c>
    </row>
    <row r="1844" spans="1:17" s="103" customFormat="1">
      <c r="A1844" s="95">
        <v>46132.1875</v>
      </c>
      <c r="B1844" s="96">
        <v>46132.1875</v>
      </c>
      <c r="C1844" s="99">
        <v>24.6</v>
      </c>
      <c r="D1844" s="99">
        <v>100</v>
      </c>
      <c r="E1844" s="99">
        <v>13.8</v>
      </c>
      <c r="F1844" s="99">
        <v>11.1</v>
      </c>
      <c r="G1844" s="99">
        <v>446.2</v>
      </c>
      <c r="H1844" s="99">
        <v>14.8</v>
      </c>
      <c r="I1844" s="99">
        <v>10.5</v>
      </c>
      <c r="J1844" s="99">
        <v>200</v>
      </c>
      <c r="K1844" s="99">
        <v>14.5</v>
      </c>
      <c r="L1844" s="99">
        <v>10.4</v>
      </c>
      <c r="M1844" s="99">
        <v>199.9</v>
      </c>
      <c r="N1844" s="99">
        <v>10850</v>
      </c>
      <c r="O1844" s="99">
        <v>51065</v>
      </c>
      <c r="P1844" s="99">
        <f t="shared" si="56"/>
        <v>0</v>
      </c>
      <c r="Q1844" s="99" t="b">
        <f t="shared" ca="1" si="57"/>
        <v>0</v>
      </c>
    </row>
    <row r="1845" spans="1:17" s="103" customFormat="1">
      <c r="A1845" s="95">
        <v>46132.197916666664</v>
      </c>
      <c r="B1845" s="96">
        <v>46132.197916666664</v>
      </c>
      <c r="C1845" s="99">
        <v>24.5</v>
      </c>
      <c r="D1845" s="99">
        <v>100</v>
      </c>
      <c r="E1845" s="99">
        <v>13.8</v>
      </c>
      <c r="F1845" s="99">
        <v>11.1</v>
      </c>
      <c r="G1845" s="99">
        <v>454.3</v>
      </c>
      <c r="H1845" s="99">
        <v>14.7</v>
      </c>
      <c r="I1845" s="99">
        <v>10.6</v>
      </c>
      <c r="J1845" s="99">
        <v>200</v>
      </c>
      <c r="K1845" s="99">
        <v>14.4</v>
      </c>
      <c r="L1845" s="99">
        <v>10.4</v>
      </c>
      <c r="M1845" s="99">
        <v>199.3</v>
      </c>
      <c r="N1845" s="99">
        <v>10850</v>
      </c>
      <c r="O1845" s="99">
        <v>51065</v>
      </c>
      <c r="P1845" s="99">
        <f t="shared" si="56"/>
        <v>0</v>
      </c>
      <c r="Q1845" s="99" t="b">
        <f t="shared" ca="1" si="57"/>
        <v>0</v>
      </c>
    </row>
    <row r="1846" spans="1:17" s="103" customFormat="1">
      <c r="A1846" s="95">
        <v>46132.208333333336</v>
      </c>
      <c r="B1846" s="96">
        <v>46132.208333333336</v>
      </c>
      <c r="C1846" s="99">
        <v>24.5</v>
      </c>
      <c r="D1846" s="99">
        <v>100</v>
      </c>
      <c r="E1846" s="99">
        <v>13.8</v>
      </c>
      <c r="F1846" s="99">
        <v>11.1</v>
      </c>
      <c r="G1846" s="99">
        <v>454.3</v>
      </c>
      <c r="H1846" s="99">
        <v>14.9</v>
      </c>
      <c r="I1846" s="99">
        <v>10.5</v>
      </c>
      <c r="J1846" s="99">
        <v>200</v>
      </c>
      <c r="K1846" s="99">
        <v>14.6</v>
      </c>
      <c r="L1846" s="99">
        <v>10.4</v>
      </c>
      <c r="M1846" s="99">
        <v>195.1</v>
      </c>
      <c r="N1846" s="99">
        <v>10850</v>
      </c>
      <c r="O1846" s="99">
        <v>51065</v>
      </c>
      <c r="P1846" s="99">
        <f t="shared" si="56"/>
        <v>0</v>
      </c>
      <c r="Q1846" s="99" t="b">
        <f t="shared" ca="1" si="57"/>
        <v>0</v>
      </c>
    </row>
    <row r="1847" spans="1:17" s="103" customFormat="1">
      <c r="A1847" s="95">
        <v>46132.21875</v>
      </c>
      <c r="B1847" s="96">
        <v>46132.21875</v>
      </c>
      <c r="C1847" s="99">
        <v>24.5</v>
      </c>
      <c r="D1847" s="99">
        <v>100</v>
      </c>
      <c r="E1847" s="99">
        <v>13.9</v>
      </c>
      <c r="F1847" s="99">
        <v>11.1</v>
      </c>
      <c r="G1847" s="99">
        <v>457.9</v>
      </c>
      <c r="H1847" s="99">
        <v>14.9</v>
      </c>
      <c r="I1847" s="99">
        <v>10.5</v>
      </c>
      <c r="J1847" s="99">
        <v>200</v>
      </c>
      <c r="K1847" s="99">
        <v>14.5</v>
      </c>
      <c r="L1847" s="99">
        <v>10.4</v>
      </c>
      <c r="M1847" s="99">
        <v>202.8</v>
      </c>
      <c r="N1847" s="99">
        <v>10850</v>
      </c>
      <c r="O1847" s="99">
        <v>51065</v>
      </c>
      <c r="P1847" s="99">
        <f t="shared" si="56"/>
        <v>0</v>
      </c>
      <c r="Q1847" s="99" t="b">
        <f t="shared" ca="1" si="57"/>
        <v>0</v>
      </c>
    </row>
    <row r="1848" spans="1:17" s="103" customFormat="1">
      <c r="A1848" s="95">
        <v>46132.229166666664</v>
      </c>
      <c r="B1848" s="96">
        <v>46132.229166666664</v>
      </c>
      <c r="C1848" s="99">
        <v>24.4</v>
      </c>
      <c r="D1848" s="99">
        <v>100</v>
      </c>
      <c r="E1848" s="99">
        <v>13.9</v>
      </c>
      <c r="F1848" s="99">
        <v>11.1</v>
      </c>
      <c r="G1848" s="99">
        <v>502.9</v>
      </c>
      <c r="H1848" s="99">
        <v>14.9</v>
      </c>
      <c r="I1848" s="99">
        <v>10.6</v>
      </c>
      <c r="J1848" s="99">
        <v>200</v>
      </c>
      <c r="K1848" s="99">
        <v>14.7</v>
      </c>
      <c r="L1848" s="99">
        <v>10.4</v>
      </c>
      <c r="M1848" s="99">
        <v>204</v>
      </c>
      <c r="N1848" s="99">
        <v>10850</v>
      </c>
      <c r="O1848" s="99">
        <v>51065</v>
      </c>
      <c r="P1848" s="99">
        <f t="shared" si="56"/>
        <v>0</v>
      </c>
      <c r="Q1848" s="99" t="b">
        <f t="shared" ca="1" si="57"/>
        <v>0</v>
      </c>
    </row>
    <row r="1849" spans="1:17" s="103" customFormat="1">
      <c r="A1849" s="95">
        <v>46132.239583333336</v>
      </c>
      <c r="B1849" s="96">
        <v>46132.239583333336</v>
      </c>
      <c r="C1849" s="99">
        <v>24.4</v>
      </c>
      <c r="D1849" s="99">
        <v>100</v>
      </c>
      <c r="E1849" s="99">
        <v>13.9</v>
      </c>
      <c r="F1849" s="99">
        <v>11.1</v>
      </c>
      <c r="G1849" s="99">
        <v>502.9</v>
      </c>
      <c r="H1849" s="99">
        <v>15.2</v>
      </c>
      <c r="I1849" s="99">
        <v>10.5</v>
      </c>
      <c r="J1849" s="99">
        <v>200</v>
      </c>
      <c r="K1849" s="99">
        <v>14.9</v>
      </c>
      <c r="L1849" s="99">
        <v>10.5</v>
      </c>
      <c r="M1849" s="99">
        <v>207.3</v>
      </c>
      <c r="N1849" s="99">
        <v>10850</v>
      </c>
      <c r="O1849" s="99">
        <v>51065</v>
      </c>
      <c r="P1849" s="99">
        <f t="shared" si="56"/>
        <v>0</v>
      </c>
      <c r="Q1849" s="99" t="b">
        <f t="shared" ca="1" si="57"/>
        <v>0</v>
      </c>
    </row>
    <row r="1850" spans="1:17" s="103" customFormat="1">
      <c r="A1850" s="95">
        <v>46132.25</v>
      </c>
      <c r="B1850" s="96">
        <v>46132.25</v>
      </c>
      <c r="C1850" s="99">
        <v>24.4</v>
      </c>
      <c r="D1850" s="99">
        <v>100</v>
      </c>
      <c r="E1850" s="99">
        <v>13.9</v>
      </c>
      <c r="F1850" s="99">
        <v>11.1</v>
      </c>
      <c r="G1850" s="99">
        <v>491.2</v>
      </c>
      <c r="H1850" s="99">
        <v>15.4</v>
      </c>
      <c r="I1850" s="99">
        <v>10.8</v>
      </c>
      <c r="J1850" s="99">
        <v>200</v>
      </c>
      <c r="K1850" s="99">
        <v>15.1</v>
      </c>
      <c r="L1850" s="99">
        <v>10.7</v>
      </c>
      <c r="M1850" s="99">
        <v>210.3</v>
      </c>
      <c r="N1850" s="99">
        <v>10850</v>
      </c>
      <c r="O1850" s="99">
        <v>51065</v>
      </c>
      <c r="P1850" s="99">
        <f t="shared" si="56"/>
        <v>0</v>
      </c>
      <c r="Q1850" s="99" t="b">
        <f t="shared" ca="1" si="57"/>
        <v>0</v>
      </c>
    </row>
    <row r="1851" spans="1:17" s="103" customFormat="1">
      <c r="A1851" s="95">
        <v>46132.260416666664</v>
      </c>
      <c r="B1851" s="96">
        <v>46132.260416666664</v>
      </c>
      <c r="C1851" s="99">
        <v>24.3</v>
      </c>
      <c r="D1851" s="99">
        <v>100</v>
      </c>
      <c r="E1851" s="99">
        <v>14.2</v>
      </c>
      <c r="F1851" s="99">
        <v>11.4</v>
      </c>
      <c r="G1851" s="99">
        <v>491.2</v>
      </c>
      <c r="H1851" s="99">
        <v>15.5</v>
      </c>
      <c r="I1851" s="99">
        <v>10.9</v>
      </c>
      <c r="J1851" s="99">
        <v>200</v>
      </c>
      <c r="K1851" s="99">
        <v>15.2</v>
      </c>
      <c r="L1851" s="99">
        <v>10.8</v>
      </c>
      <c r="M1851" s="99">
        <v>209.3</v>
      </c>
      <c r="N1851" s="99">
        <v>10850.8</v>
      </c>
      <c r="O1851" s="99">
        <v>51065.2</v>
      </c>
      <c r="P1851" s="99">
        <f t="shared" si="56"/>
        <v>0.99999999999636202</v>
      </c>
      <c r="Q1851" s="99" t="b">
        <f t="shared" ca="1" si="57"/>
        <v>0</v>
      </c>
    </row>
    <row r="1852" spans="1:17" s="103" customFormat="1">
      <c r="A1852" s="95">
        <v>46132.270833333336</v>
      </c>
      <c r="B1852" s="96">
        <v>46132.270833333336</v>
      </c>
      <c r="C1852" s="99">
        <v>24.3</v>
      </c>
      <c r="D1852" s="99">
        <v>100</v>
      </c>
      <c r="E1852" s="99">
        <v>14.5</v>
      </c>
      <c r="F1852" s="99">
        <v>10.9</v>
      </c>
      <c r="G1852" s="99">
        <v>522.70000000000005</v>
      </c>
      <c r="H1852" s="99">
        <v>15.5</v>
      </c>
      <c r="I1852" s="99">
        <v>10.9</v>
      </c>
      <c r="J1852" s="99">
        <v>200</v>
      </c>
      <c r="K1852" s="99">
        <v>15.3</v>
      </c>
      <c r="L1852" s="99">
        <v>10.1</v>
      </c>
      <c r="M1852" s="99">
        <v>209.9</v>
      </c>
      <c r="N1852" s="99">
        <v>10851.5</v>
      </c>
      <c r="O1852" s="99">
        <v>51065.5</v>
      </c>
      <c r="P1852" s="99">
        <f t="shared" si="56"/>
        <v>1.000000000003638</v>
      </c>
      <c r="Q1852" s="99" t="b">
        <f t="shared" ca="1" si="57"/>
        <v>0</v>
      </c>
    </row>
    <row r="1853" spans="1:17" s="103" customFormat="1">
      <c r="A1853" s="95">
        <v>46132.28125</v>
      </c>
      <c r="B1853" s="96">
        <v>46132.28125</v>
      </c>
      <c r="C1853" s="99">
        <v>24.4</v>
      </c>
      <c r="D1853" s="99">
        <v>100</v>
      </c>
      <c r="E1853" s="99">
        <v>14.5</v>
      </c>
      <c r="F1853" s="99">
        <v>10.9</v>
      </c>
      <c r="G1853" s="99">
        <v>497.5</v>
      </c>
      <c r="H1853" s="99">
        <v>15.9</v>
      </c>
      <c r="I1853" s="99">
        <v>9.6</v>
      </c>
      <c r="J1853" s="99">
        <v>200</v>
      </c>
      <c r="K1853" s="99">
        <v>15.6</v>
      </c>
      <c r="L1853" s="99">
        <v>9.4</v>
      </c>
      <c r="M1853" s="99">
        <v>213.8</v>
      </c>
      <c r="N1853" s="99">
        <v>10852.2</v>
      </c>
      <c r="O1853" s="99">
        <v>51065.8</v>
      </c>
      <c r="P1853" s="99">
        <f t="shared" si="56"/>
        <v>1.000000000003638</v>
      </c>
      <c r="Q1853" s="99" t="b">
        <f t="shared" ca="1" si="57"/>
        <v>0</v>
      </c>
    </row>
    <row r="1854" spans="1:17" s="103" customFormat="1">
      <c r="A1854" s="95">
        <v>46132.291666666664</v>
      </c>
      <c r="B1854" s="96">
        <v>46132.291666666664</v>
      </c>
      <c r="C1854" s="99">
        <v>24.7</v>
      </c>
      <c r="D1854" s="99">
        <v>100</v>
      </c>
      <c r="E1854" s="99">
        <v>14.3</v>
      </c>
      <c r="F1854" s="99">
        <v>10.4</v>
      </c>
      <c r="G1854" s="99">
        <v>497.5</v>
      </c>
      <c r="H1854" s="99">
        <v>15.7</v>
      </c>
      <c r="I1854" s="99">
        <v>9.6</v>
      </c>
      <c r="J1854" s="99">
        <v>200</v>
      </c>
      <c r="K1854" s="99">
        <v>15.5</v>
      </c>
      <c r="L1854" s="99">
        <v>9.5</v>
      </c>
      <c r="M1854" s="99">
        <v>221.7</v>
      </c>
      <c r="N1854" s="99">
        <v>10853</v>
      </c>
      <c r="O1854" s="99">
        <v>51066</v>
      </c>
      <c r="P1854" s="99">
        <f t="shared" si="56"/>
        <v>0.99999999999636202</v>
      </c>
      <c r="Q1854" s="99" t="b">
        <f t="shared" ca="1" si="57"/>
        <v>0</v>
      </c>
    </row>
    <row r="1855" spans="1:17" s="103" customFormat="1">
      <c r="A1855" s="95">
        <v>46132.302083333336</v>
      </c>
      <c r="B1855" s="96">
        <v>46132.302083333336</v>
      </c>
      <c r="C1855" s="99">
        <v>19.100000000000001</v>
      </c>
      <c r="D1855" s="99">
        <v>86</v>
      </c>
      <c r="E1855" s="99">
        <v>14.2</v>
      </c>
      <c r="F1855" s="99">
        <v>10.4</v>
      </c>
      <c r="G1855" s="99">
        <v>400.3</v>
      </c>
      <c r="H1855" s="99">
        <v>15.3</v>
      </c>
      <c r="I1855" s="99">
        <v>9.5</v>
      </c>
      <c r="J1855" s="99">
        <v>200</v>
      </c>
      <c r="K1855" s="99">
        <v>15.3</v>
      </c>
      <c r="L1855" s="99">
        <v>9.4</v>
      </c>
      <c r="M1855" s="99">
        <v>215</v>
      </c>
      <c r="N1855" s="99">
        <v>10864.8</v>
      </c>
      <c r="O1855" s="99">
        <v>51075.5</v>
      </c>
      <c r="P1855" s="99">
        <f t="shared" si="56"/>
        <v>21.299999999999272</v>
      </c>
      <c r="Q1855" s="99" t="b">
        <f t="shared" ca="1" si="57"/>
        <v>0</v>
      </c>
    </row>
    <row r="1856" spans="1:17" s="103" customFormat="1">
      <c r="A1856" s="95">
        <v>46132.3125</v>
      </c>
      <c r="B1856" s="96">
        <v>46132.3125</v>
      </c>
      <c r="C1856" s="99">
        <v>17.5</v>
      </c>
      <c r="D1856" s="99">
        <v>77.900000000000006</v>
      </c>
      <c r="E1856" s="99">
        <v>14.2</v>
      </c>
      <c r="F1856" s="99">
        <v>10.4</v>
      </c>
      <c r="G1856" s="99">
        <v>400.3</v>
      </c>
      <c r="H1856" s="99">
        <v>15.9</v>
      </c>
      <c r="I1856" s="99">
        <v>9.6</v>
      </c>
      <c r="J1856" s="99">
        <v>200</v>
      </c>
      <c r="K1856" s="99">
        <v>15.6</v>
      </c>
      <c r="L1856" s="99">
        <v>9.6999999999999993</v>
      </c>
      <c r="M1856" s="99">
        <v>251.6</v>
      </c>
      <c r="N1856" s="99">
        <v>10876.5</v>
      </c>
      <c r="O1856" s="99">
        <v>51085</v>
      </c>
      <c r="P1856" s="99">
        <f t="shared" si="56"/>
        <v>21.200000000000728</v>
      </c>
      <c r="Q1856" s="99" t="b">
        <f t="shared" ca="1" si="57"/>
        <v>0</v>
      </c>
    </row>
    <row r="1857" spans="1:17" s="103" customFormat="1">
      <c r="A1857" s="95">
        <v>46132.322916666664</v>
      </c>
      <c r="B1857" s="96">
        <v>46132.322916666664</v>
      </c>
      <c r="C1857" s="99">
        <v>16.7</v>
      </c>
      <c r="D1857" s="99">
        <v>78.2</v>
      </c>
      <c r="E1857" s="99">
        <v>14.1</v>
      </c>
      <c r="F1857" s="99">
        <v>10.3</v>
      </c>
      <c r="G1857" s="99">
        <v>521.79999999999995</v>
      </c>
      <c r="H1857" s="99">
        <v>15.6</v>
      </c>
      <c r="I1857" s="99">
        <v>9.6</v>
      </c>
      <c r="J1857" s="99">
        <v>197.4</v>
      </c>
      <c r="K1857" s="99">
        <v>15.3</v>
      </c>
      <c r="L1857" s="99">
        <v>9.5</v>
      </c>
      <c r="M1857" s="99">
        <v>250.8</v>
      </c>
      <c r="N1857" s="99">
        <v>10888.2</v>
      </c>
      <c r="O1857" s="99">
        <v>51094.5</v>
      </c>
      <c r="P1857" s="99">
        <f t="shared" si="56"/>
        <v>21.200000000000728</v>
      </c>
      <c r="Q1857" s="99" t="b">
        <f t="shared" ca="1" si="57"/>
        <v>0</v>
      </c>
    </row>
    <row r="1858" spans="1:17" s="103" customFormat="1">
      <c r="A1858" s="95">
        <v>46132.333333333336</v>
      </c>
      <c r="B1858" s="96">
        <v>46132.333333333336</v>
      </c>
      <c r="C1858" s="99">
        <v>16.100000000000001</v>
      </c>
      <c r="D1858" s="99">
        <v>79.099999999999994</v>
      </c>
      <c r="E1858" s="99">
        <v>14.1</v>
      </c>
      <c r="F1858" s="99">
        <v>10.3</v>
      </c>
      <c r="G1858" s="99">
        <v>429.1</v>
      </c>
      <c r="H1858" s="99">
        <v>15.5</v>
      </c>
      <c r="I1858" s="99">
        <v>9.9</v>
      </c>
      <c r="J1858" s="99">
        <v>190.4</v>
      </c>
      <c r="K1858" s="99">
        <v>15.2</v>
      </c>
      <c r="L1858" s="99">
        <v>9.3000000000000007</v>
      </c>
      <c r="M1858" s="99">
        <v>235.9</v>
      </c>
      <c r="N1858" s="99">
        <v>10900</v>
      </c>
      <c r="O1858" s="99">
        <v>51104</v>
      </c>
      <c r="P1858" s="99">
        <f t="shared" ref="P1858:P1921" si="58">(N1858-N1857)+(O1858-O1857)</f>
        <v>21.299999999999272</v>
      </c>
      <c r="Q1858" s="99" t="b">
        <f t="shared" ref="Q1858:Q1921" ca="1" si="59">AND((A1858&gt;=(TODAY()-1)),A1858&lt;=TODAY())</f>
        <v>0</v>
      </c>
    </row>
    <row r="1859" spans="1:17" s="103" customFormat="1">
      <c r="A1859" s="95">
        <v>46132.34375</v>
      </c>
      <c r="B1859" s="96">
        <v>46132.34375</v>
      </c>
      <c r="C1859" s="99">
        <v>26.5</v>
      </c>
      <c r="D1859" s="99">
        <v>94.3</v>
      </c>
      <c r="E1859" s="99">
        <v>14.5</v>
      </c>
      <c r="F1859" s="99">
        <v>10.9</v>
      </c>
      <c r="G1859" s="99">
        <v>429.1</v>
      </c>
      <c r="H1859" s="99">
        <v>14.1</v>
      </c>
      <c r="I1859" s="99">
        <v>9.4</v>
      </c>
      <c r="J1859" s="99">
        <v>189.8</v>
      </c>
      <c r="K1859" s="99">
        <v>14.9</v>
      </c>
      <c r="L1859" s="99">
        <v>9.1</v>
      </c>
      <c r="M1859" s="99">
        <v>235.9</v>
      </c>
      <c r="N1859" s="99">
        <v>10928.8</v>
      </c>
      <c r="O1859" s="99">
        <v>51124</v>
      </c>
      <c r="P1859" s="99">
        <f t="shared" si="58"/>
        <v>48.799999999999272</v>
      </c>
      <c r="Q1859" s="99" t="b">
        <f t="shared" ca="1" si="59"/>
        <v>0</v>
      </c>
    </row>
    <row r="1860" spans="1:17" s="103" customFormat="1">
      <c r="A1860" s="95">
        <v>46132.354166666664</v>
      </c>
      <c r="B1860" s="96">
        <v>46132.354166666664</v>
      </c>
      <c r="C1860" s="99">
        <v>26.8</v>
      </c>
      <c r="D1860" s="99">
        <v>88.7</v>
      </c>
      <c r="E1860" s="99">
        <v>14.3</v>
      </c>
      <c r="F1860" s="99">
        <v>9.1</v>
      </c>
      <c r="G1860" s="99">
        <v>532.6</v>
      </c>
      <c r="H1860" s="99">
        <v>15.6</v>
      </c>
      <c r="I1860" s="99">
        <v>9.1999999999999993</v>
      </c>
      <c r="J1860" s="99">
        <v>173</v>
      </c>
      <c r="K1860" s="99">
        <v>15.3</v>
      </c>
      <c r="L1860" s="99">
        <v>8.6</v>
      </c>
      <c r="M1860" s="99">
        <v>268.7</v>
      </c>
      <c r="N1860" s="99">
        <v>10957.5</v>
      </c>
      <c r="O1860" s="99">
        <v>51144</v>
      </c>
      <c r="P1860" s="99">
        <f t="shared" si="58"/>
        <v>48.700000000000728</v>
      </c>
      <c r="Q1860" s="99" t="b">
        <f t="shared" ca="1" si="59"/>
        <v>0</v>
      </c>
    </row>
    <row r="1861" spans="1:17" s="103" customFormat="1">
      <c r="A1861" s="95">
        <v>46132.364583333336</v>
      </c>
      <c r="B1861" s="96">
        <v>46132.364583333336</v>
      </c>
      <c r="C1861" s="99">
        <v>27</v>
      </c>
      <c r="D1861" s="99">
        <v>87.2</v>
      </c>
      <c r="E1861" s="99">
        <v>14.3</v>
      </c>
      <c r="F1861" s="99">
        <v>9.1</v>
      </c>
      <c r="G1861" s="99">
        <v>490.3</v>
      </c>
      <c r="H1861" s="99">
        <v>15.4</v>
      </c>
      <c r="I1861" s="99">
        <v>9.1</v>
      </c>
      <c r="J1861" s="99">
        <v>170.9</v>
      </c>
      <c r="K1861" s="99">
        <v>15.1</v>
      </c>
      <c r="L1861" s="99">
        <v>8.6</v>
      </c>
      <c r="M1861" s="99">
        <v>266.10000000000002</v>
      </c>
      <c r="N1861" s="99">
        <v>10986.2</v>
      </c>
      <c r="O1861" s="99">
        <v>51164</v>
      </c>
      <c r="P1861" s="99">
        <f t="shared" si="58"/>
        <v>48.700000000000728</v>
      </c>
      <c r="Q1861" s="99" t="b">
        <f t="shared" ca="1" si="59"/>
        <v>0</v>
      </c>
    </row>
    <row r="1862" spans="1:17" s="103" customFormat="1">
      <c r="A1862" s="95">
        <v>46132.375</v>
      </c>
      <c r="B1862" s="96">
        <v>46132.375</v>
      </c>
      <c r="C1862" s="99">
        <v>27.1</v>
      </c>
      <c r="D1862" s="99">
        <v>85</v>
      </c>
      <c r="E1862" s="99">
        <v>14.4</v>
      </c>
      <c r="F1862" s="99">
        <v>9.1999999999999993</v>
      </c>
      <c r="G1862" s="99">
        <v>490.3</v>
      </c>
      <c r="H1862" s="99">
        <v>15.1</v>
      </c>
      <c r="I1862" s="99">
        <v>9.3000000000000007</v>
      </c>
      <c r="J1862" s="99">
        <v>166.6</v>
      </c>
      <c r="K1862" s="99">
        <v>14.8</v>
      </c>
      <c r="L1862" s="99">
        <v>8.6</v>
      </c>
      <c r="M1862" s="99">
        <v>265.2</v>
      </c>
      <c r="N1862" s="99">
        <v>11015</v>
      </c>
      <c r="O1862" s="99">
        <v>51184</v>
      </c>
      <c r="P1862" s="99">
        <f t="shared" si="58"/>
        <v>48.799999999999272</v>
      </c>
      <c r="Q1862" s="99" t="b">
        <f t="shared" ca="1" si="59"/>
        <v>0</v>
      </c>
    </row>
    <row r="1863" spans="1:17" s="103" customFormat="1">
      <c r="A1863" s="95">
        <v>46132.385416666664</v>
      </c>
      <c r="B1863" s="96">
        <v>46132.385416666664</v>
      </c>
      <c r="C1863" s="99">
        <v>27.8</v>
      </c>
      <c r="D1863" s="99">
        <v>83.4</v>
      </c>
      <c r="E1863" s="99">
        <v>14.9</v>
      </c>
      <c r="F1863" s="99">
        <v>9.3000000000000007</v>
      </c>
      <c r="G1863" s="99">
        <v>421</v>
      </c>
      <c r="H1863" s="99">
        <v>15</v>
      </c>
      <c r="I1863" s="99">
        <v>9.4</v>
      </c>
      <c r="J1863" s="99">
        <v>165.7</v>
      </c>
      <c r="K1863" s="99">
        <v>14.6</v>
      </c>
      <c r="L1863" s="99">
        <v>8.6</v>
      </c>
      <c r="M1863" s="99">
        <v>261.39999999999998</v>
      </c>
      <c r="N1863" s="99">
        <v>11051.8</v>
      </c>
      <c r="O1863" s="99">
        <v>51221.8</v>
      </c>
      <c r="P1863" s="99">
        <f t="shared" si="58"/>
        <v>74.600000000002183</v>
      </c>
      <c r="Q1863" s="99" t="b">
        <f t="shared" ca="1" si="59"/>
        <v>0</v>
      </c>
    </row>
    <row r="1864" spans="1:17" s="103" customFormat="1">
      <c r="A1864" s="95">
        <v>46132.395833333336</v>
      </c>
      <c r="B1864" s="96">
        <v>46132.395833333336</v>
      </c>
      <c r="C1864" s="99">
        <v>28</v>
      </c>
      <c r="D1864" s="99">
        <v>83.4</v>
      </c>
      <c r="E1864" s="99">
        <v>14.9</v>
      </c>
      <c r="F1864" s="99">
        <v>9.3000000000000007</v>
      </c>
      <c r="G1864" s="99">
        <v>421</v>
      </c>
      <c r="H1864" s="99">
        <v>15.6</v>
      </c>
      <c r="I1864" s="99">
        <v>8.5</v>
      </c>
      <c r="J1864" s="99">
        <v>168</v>
      </c>
      <c r="K1864" s="99">
        <v>14.6</v>
      </c>
      <c r="L1864" s="99">
        <v>7.9</v>
      </c>
      <c r="M1864" s="99">
        <v>265.2</v>
      </c>
      <c r="N1864" s="99">
        <v>11088.5</v>
      </c>
      <c r="O1864" s="99">
        <v>51259.5</v>
      </c>
      <c r="P1864" s="99">
        <f t="shared" si="58"/>
        <v>74.399999999997817</v>
      </c>
      <c r="Q1864" s="99" t="b">
        <f t="shared" ca="1" si="59"/>
        <v>0</v>
      </c>
    </row>
    <row r="1865" spans="1:17" s="103" customFormat="1">
      <c r="A1865" s="95">
        <v>46132.40625</v>
      </c>
      <c r="B1865" s="96">
        <v>46132.40625</v>
      </c>
      <c r="C1865" s="99">
        <v>28.2</v>
      </c>
      <c r="D1865" s="99">
        <v>84</v>
      </c>
      <c r="E1865" s="99">
        <v>15</v>
      </c>
      <c r="F1865" s="99">
        <v>8.1</v>
      </c>
      <c r="G1865" s="99">
        <v>475</v>
      </c>
      <c r="H1865" s="99">
        <v>15</v>
      </c>
      <c r="I1865" s="99">
        <v>8.3000000000000007</v>
      </c>
      <c r="J1865" s="99">
        <v>168</v>
      </c>
      <c r="K1865" s="99">
        <v>14.6</v>
      </c>
      <c r="L1865" s="99">
        <v>7.9</v>
      </c>
      <c r="M1865" s="99">
        <v>268.89999999999998</v>
      </c>
      <c r="N1865" s="99">
        <v>11125.2</v>
      </c>
      <c r="O1865" s="99">
        <v>51297.2</v>
      </c>
      <c r="P1865" s="99">
        <f t="shared" si="58"/>
        <v>74.399999999997817</v>
      </c>
      <c r="Q1865" s="99" t="b">
        <f t="shared" ca="1" si="59"/>
        <v>0</v>
      </c>
    </row>
    <row r="1866" spans="1:17" s="103" customFormat="1">
      <c r="A1866" s="95">
        <v>46132.416666666664</v>
      </c>
      <c r="B1866" s="96">
        <v>46132.416666666664</v>
      </c>
      <c r="C1866" s="99">
        <v>28.3</v>
      </c>
      <c r="D1866" s="99">
        <v>83.4</v>
      </c>
      <c r="E1866" s="99">
        <v>15</v>
      </c>
      <c r="F1866" s="99">
        <v>8.1</v>
      </c>
      <c r="G1866" s="99">
        <v>513.70000000000005</v>
      </c>
      <c r="H1866" s="99">
        <v>14.6</v>
      </c>
      <c r="I1866" s="99">
        <v>8.1999999999999993</v>
      </c>
      <c r="J1866" s="99">
        <v>143.6</v>
      </c>
      <c r="K1866" s="99">
        <v>14.4</v>
      </c>
      <c r="L1866" s="99">
        <v>7.4</v>
      </c>
      <c r="M1866" s="99">
        <v>298.60000000000002</v>
      </c>
      <c r="N1866" s="99">
        <v>11162</v>
      </c>
      <c r="O1866" s="99">
        <v>51335</v>
      </c>
      <c r="P1866" s="99">
        <f t="shared" si="58"/>
        <v>74.600000000002183</v>
      </c>
      <c r="Q1866" s="99" t="b">
        <f t="shared" ca="1" si="59"/>
        <v>0</v>
      </c>
    </row>
    <row r="1867" spans="1:17" s="103" customFormat="1">
      <c r="A1867" s="95">
        <v>46132.427083333336</v>
      </c>
      <c r="B1867" s="96">
        <v>46132.427083333336</v>
      </c>
      <c r="C1867" s="99">
        <v>28.6</v>
      </c>
      <c r="D1867" s="99">
        <v>81.7</v>
      </c>
      <c r="E1867" s="99">
        <v>13.6</v>
      </c>
      <c r="F1867" s="99">
        <v>7.7</v>
      </c>
      <c r="G1867" s="99">
        <v>513.70000000000005</v>
      </c>
      <c r="H1867" s="99">
        <v>14.5</v>
      </c>
      <c r="I1867" s="99">
        <v>8</v>
      </c>
      <c r="J1867" s="99">
        <v>142.4</v>
      </c>
      <c r="K1867" s="99">
        <v>14.2</v>
      </c>
      <c r="L1867" s="99">
        <v>7.3</v>
      </c>
      <c r="M1867" s="99">
        <v>296.8</v>
      </c>
      <c r="N1867" s="99">
        <v>11194.5</v>
      </c>
      <c r="O1867" s="99">
        <v>51376.800000000003</v>
      </c>
      <c r="P1867" s="99">
        <f t="shared" si="58"/>
        <v>74.30000000000291</v>
      </c>
      <c r="Q1867" s="99" t="b">
        <f t="shared" ca="1" si="59"/>
        <v>0</v>
      </c>
    </row>
    <row r="1868" spans="1:17" s="103" customFormat="1">
      <c r="A1868" s="95">
        <v>46132.4375</v>
      </c>
      <c r="B1868" s="96">
        <v>46132.4375</v>
      </c>
      <c r="C1868" s="99">
        <v>28.8</v>
      </c>
      <c r="D1868" s="99">
        <v>80.2</v>
      </c>
      <c r="E1868" s="99">
        <v>13.7</v>
      </c>
      <c r="F1868" s="99">
        <v>7.6</v>
      </c>
      <c r="G1868" s="99">
        <v>525.4</v>
      </c>
      <c r="H1868" s="99">
        <v>14.1</v>
      </c>
      <c r="I1868" s="99">
        <v>8</v>
      </c>
      <c r="J1868" s="99">
        <v>141.30000000000001</v>
      </c>
      <c r="K1868" s="99">
        <v>13.8</v>
      </c>
      <c r="L1868" s="99">
        <v>8</v>
      </c>
      <c r="M1868" s="99">
        <v>299.2</v>
      </c>
      <c r="N1868" s="99">
        <v>11227</v>
      </c>
      <c r="O1868" s="99">
        <v>51418.5</v>
      </c>
      <c r="P1868" s="99">
        <f t="shared" si="58"/>
        <v>74.19999999999709</v>
      </c>
      <c r="Q1868" s="99" t="b">
        <f t="shared" ca="1" si="59"/>
        <v>0</v>
      </c>
    </row>
    <row r="1869" spans="1:17" s="103" customFormat="1">
      <c r="A1869" s="95">
        <v>46132.447916666664</v>
      </c>
      <c r="B1869" s="96">
        <v>46132.447916666664</v>
      </c>
      <c r="C1869" s="99">
        <v>28.3</v>
      </c>
      <c r="D1869" s="99">
        <v>81.8</v>
      </c>
      <c r="E1869" s="99">
        <v>13.7</v>
      </c>
      <c r="F1869" s="99">
        <v>7.6</v>
      </c>
      <c r="G1869" s="99">
        <v>455.2</v>
      </c>
      <c r="H1869" s="99">
        <v>13.9</v>
      </c>
      <c r="I1869" s="99">
        <v>7.9</v>
      </c>
      <c r="J1869" s="99">
        <v>133.4</v>
      </c>
      <c r="K1869" s="99">
        <v>13.7</v>
      </c>
      <c r="L1869" s="99">
        <v>7.1</v>
      </c>
      <c r="M1869" s="99">
        <v>302.3</v>
      </c>
      <c r="N1869" s="99">
        <v>11259.5</v>
      </c>
      <c r="O1869" s="99">
        <v>51460.2</v>
      </c>
      <c r="P1869" s="99">
        <f t="shared" si="58"/>
        <v>74.19999999999709</v>
      </c>
      <c r="Q1869" s="99" t="b">
        <f t="shared" ca="1" si="59"/>
        <v>0</v>
      </c>
    </row>
    <row r="1870" spans="1:17" s="103" customFormat="1">
      <c r="A1870" s="95">
        <v>46132.458333333336</v>
      </c>
      <c r="B1870" s="96">
        <v>46132.458333333336</v>
      </c>
      <c r="C1870" s="99">
        <v>29</v>
      </c>
      <c r="D1870" s="99">
        <v>81.099999999999994</v>
      </c>
      <c r="E1870" s="99">
        <v>13.7</v>
      </c>
      <c r="F1870" s="99">
        <v>7.4</v>
      </c>
      <c r="G1870" s="99">
        <v>455.2</v>
      </c>
      <c r="H1870" s="99">
        <v>13.8</v>
      </c>
      <c r="I1870" s="99">
        <v>7.9</v>
      </c>
      <c r="J1870" s="99">
        <v>132.30000000000001</v>
      </c>
      <c r="K1870" s="99">
        <v>13.3</v>
      </c>
      <c r="L1870" s="99">
        <v>7.3</v>
      </c>
      <c r="M1870" s="99">
        <v>299.60000000000002</v>
      </c>
      <c r="N1870" s="99">
        <v>11292</v>
      </c>
      <c r="O1870" s="99">
        <v>51502</v>
      </c>
      <c r="P1870" s="99">
        <f t="shared" si="58"/>
        <v>74.30000000000291</v>
      </c>
      <c r="Q1870" s="99" t="b">
        <f t="shared" ca="1" si="59"/>
        <v>0</v>
      </c>
    </row>
    <row r="1871" spans="1:17" s="103" customFormat="1">
      <c r="A1871" s="95">
        <v>46132.46875</v>
      </c>
      <c r="B1871" s="96">
        <v>46132.46875</v>
      </c>
      <c r="C1871" s="99">
        <v>29.3</v>
      </c>
      <c r="D1871" s="99">
        <v>81.099999999999994</v>
      </c>
      <c r="E1871" s="99">
        <v>13.7</v>
      </c>
      <c r="F1871" s="99">
        <v>7.4</v>
      </c>
      <c r="G1871" s="99">
        <v>474.1</v>
      </c>
      <c r="H1871" s="99">
        <v>13.6</v>
      </c>
      <c r="I1871" s="99">
        <v>7.9</v>
      </c>
      <c r="J1871" s="99">
        <v>129.1</v>
      </c>
      <c r="K1871" s="99">
        <v>13.3</v>
      </c>
      <c r="L1871" s="99">
        <v>7.2</v>
      </c>
      <c r="M1871" s="99">
        <v>298.39999999999998</v>
      </c>
      <c r="N1871" s="99">
        <v>11323</v>
      </c>
      <c r="O1871" s="99">
        <v>51539</v>
      </c>
      <c r="P1871" s="99">
        <f t="shared" si="58"/>
        <v>68</v>
      </c>
      <c r="Q1871" s="99" t="b">
        <f t="shared" ca="1" si="59"/>
        <v>0</v>
      </c>
    </row>
    <row r="1872" spans="1:17" s="103" customFormat="1">
      <c r="A1872" s="95">
        <v>46132.479166666664</v>
      </c>
      <c r="B1872" s="96">
        <v>46132.479166666664</v>
      </c>
      <c r="C1872" s="99">
        <v>28.9</v>
      </c>
      <c r="D1872" s="99">
        <v>77.5</v>
      </c>
      <c r="E1872" s="99">
        <v>13.7</v>
      </c>
      <c r="F1872" s="99">
        <v>7.4</v>
      </c>
      <c r="G1872" s="99">
        <v>474.1</v>
      </c>
      <c r="H1872" s="99">
        <v>13.6</v>
      </c>
      <c r="I1872" s="99">
        <v>7.9</v>
      </c>
      <c r="J1872" s="99">
        <v>129.1</v>
      </c>
      <c r="K1872" s="99">
        <v>13.4</v>
      </c>
      <c r="L1872" s="99">
        <v>7.4</v>
      </c>
      <c r="M1872" s="99">
        <v>297.8</v>
      </c>
      <c r="N1872" s="99">
        <v>11354</v>
      </c>
      <c r="O1872" s="99">
        <v>51576</v>
      </c>
      <c r="P1872" s="99">
        <f t="shared" si="58"/>
        <v>68</v>
      </c>
      <c r="Q1872" s="99" t="b">
        <f t="shared" ca="1" si="59"/>
        <v>0</v>
      </c>
    </row>
    <row r="1873" spans="1:17" s="103" customFormat="1">
      <c r="A1873" s="95">
        <v>46132.489583333336</v>
      </c>
      <c r="B1873" s="96">
        <v>46132.489583333336</v>
      </c>
      <c r="C1873" s="99">
        <v>28.7</v>
      </c>
      <c r="D1873" s="99">
        <v>79.7</v>
      </c>
      <c r="E1873" s="99">
        <v>13.7</v>
      </c>
      <c r="F1873" s="99">
        <v>7.4</v>
      </c>
      <c r="G1873" s="99">
        <v>484.9</v>
      </c>
      <c r="H1873" s="99">
        <v>13.6</v>
      </c>
      <c r="I1873" s="99">
        <v>7.9</v>
      </c>
      <c r="J1873" s="99">
        <v>127</v>
      </c>
      <c r="K1873" s="99">
        <v>13.3</v>
      </c>
      <c r="L1873" s="99">
        <v>7.4</v>
      </c>
      <c r="M1873" s="99">
        <v>301.7</v>
      </c>
      <c r="N1873" s="99">
        <v>11385</v>
      </c>
      <c r="O1873" s="99">
        <v>51613</v>
      </c>
      <c r="P1873" s="99">
        <f t="shared" si="58"/>
        <v>68</v>
      </c>
      <c r="Q1873" s="99" t="b">
        <f t="shared" ca="1" si="59"/>
        <v>0</v>
      </c>
    </row>
    <row r="1874" spans="1:17" s="103" customFormat="1">
      <c r="A1874" s="95">
        <v>46132.5</v>
      </c>
      <c r="B1874" s="96">
        <v>46132.5</v>
      </c>
      <c r="C1874" s="99">
        <v>28.4</v>
      </c>
      <c r="D1874" s="99">
        <v>80.400000000000006</v>
      </c>
      <c r="E1874" s="99">
        <v>13.7</v>
      </c>
      <c r="F1874" s="99">
        <v>7.4</v>
      </c>
      <c r="G1874" s="99">
        <v>440.8</v>
      </c>
      <c r="H1874" s="99">
        <v>13.6</v>
      </c>
      <c r="I1874" s="99">
        <v>7.9</v>
      </c>
      <c r="J1874" s="99">
        <v>129.1</v>
      </c>
      <c r="K1874" s="99">
        <v>13.2</v>
      </c>
      <c r="L1874" s="99">
        <v>7.5</v>
      </c>
      <c r="M1874" s="99">
        <v>299</v>
      </c>
      <c r="N1874" s="99">
        <v>11416</v>
      </c>
      <c r="O1874" s="99">
        <v>51650</v>
      </c>
      <c r="P1874" s="99">
        <f t="shared" si="58"/>
        <v>68</v>
      </c>
      <c r="Q1874" s="99" t="b">
        <f t="shared" ca="1" si="59"/>
        <v>0</v>
      </c>
    </row>
    <row r="1875" spans="1:17" s="103" customFormat="1">
      <c r="A1875" s="95">
        <v>46132.510416666664</v>
      </c>
      <c r="B1875" s="96">
        <v>46132.510416666664</v>
      </c>
      <c r="C1875" s="99">
        <v>28.4</v>
      </c>
      <c r="D1875" s="99">
        <v>81.2</v>
      </c>
      <c r="E1875" s="99">
        <v>13.6</v>
      </c>
      <c r="F1875" s="99">
        <v>7.4</v>
      </c>
      <c r="G1875" s="99">
        <v>440.8</v>
      </c>
      <c r="H1875" s="99">
        <v>13.6</v>
      </c>
      <c r="I1875" s="99">
        <v>8</v>
      </c>
      <c r="J1875" s="99">
        <v>129.9</v>
      </c>
      <c r="K1875" s="99">
        <v>13.3</v>
      </c>
      <c r="L1875" s="99">
        <v>7.3</v>
      </c>
      <c r="M1875" s="99">
        <v>302.5</v>
      </c>
      <c r="N1875" s="99">
        <v>11445.8</v>
      </c>
      <c r="O1875" s="99">
        <v>51684.800000000003</v>
      </c>
      <c r="P1875" s="99">
        <f t="shared" si="58"/>
        <v>64.600000000002183</v>
      </c>
      <c r="Q1875" s="99" t="b">
        <f t="shared" ca="1" si="59"/>
        <v>0</v>
      </c>
    </row>
    <row r="1876" spans="1:17" s="103" customFormat="1">
      <c r="A1876" s="95">
        <v>46132.520833333336</v>
      </c>
      <c r="B1876" s="96">
        <v>46132.520833333336</v>
      </c>
      <c r="C1876" s="99">
        <v>28.1</v>
      </c>
      <c r="D1876" s="99">
        <v>82.8</v>
      </c>
      <c r="E1876" s="99">
        <v>13.6</v>
      </c>
      <c r="F1876" s="99">
        <v>7.4</v>
      </c>
      <c r="G1876" s="99">
        <v>493</v>
      </c>
      <c r="H1876" s="99">
        <v>13.6</v>
      </c>
      <c r="I1876" s="99">
        <v>7.9</v>
      </c>
      <c r="J1876" s="99">
        <v>128.80000000000001</v>
      </c>
      <c r="K1876" s="99">
        <v>13.3</v>
      </c>
      <c r="L1876" s="99">
        <v>7.3</v>
      </c>
      <c r="M1876" s="99">
        <v>296</v>
      </c>
      <c r="N1876" s="99">
        <v>11475.5</v>
      </c>
      <c r="O1876" s="99">
        <v>51719.5</v>
      </c>
      <c r="P1876" s="99">
        <f t="shared" si="58"/>
        <v>64.399999999997817</v>
      </c>
      <c r="Q1876" s="99" t="b">
        <f t="shared" ca="1" si="59"/>
        <v>0</v>
      </c>
    </row>
    <row r="1877" spans="1:17" s="103" customFormat="1">
      <c r="A1877" s="95">
        <v>46132.53125</v>
      </c>
      <c r="B1877" s="96">
        <v>46132.53125</v>
      </c>
      <c r="C1877" s="99">
        <v>27.8</v>
      </c>
      <c r="D1877" s="99">
        <v>83.4</v>
      </c>
      <c r="E1877" s="99">
        <v>13.6</v>
      </c>
      <c r="F1877" s="99">
        <v>7.4</v>
      </c>
      <c r="G1877" s="99">
        <v>475</v>
      </c>
      <c r="H1877" s="99">
        <v>13.5</v>
      </c>
      <c r="I1877" s="99">
        <v>7.9</v>
      </c>
      <c r="J1877" s="99">
        <v>129.69999999999999</v>
      </c>
      <c r="K1877" s="99">
        <v>13.2</v>
      </c>
      <c r="L1877" s="99">
        <v>7.2</v>
      </c>
      <c r="M1877" s="99">
        <v>300</v>
      </c>
      <c r="N1877" s="99">
        <v>11505.2</v>
      </c>
      <c r="O1877" s="99">
        <v>51754.2</v>
      </c>
      <c r="P1877" s="99">
        <f t="shared" si="58"/>
        <v>64.399999999997817</v>
      </c>
      <c r="Q1877" s="99" t="b">
        <f t="shared" ca="1" si="59"/>
        <v>0</v>
      </c>
    </row>
    <row r="1878" spans="1:17" s="103" customFormat="1">
      <c r="A1878" s="95">
        <v>46132.541666666664</v>
      </c>
      <c r="B1878" s="96">
        <v>46132.541666666664</v>
      </c>
      <c r="C1878" s="99">
        <v>27.9</v>
      </c>
      <c r="D1878" s="99">
        <v>83.4</v>
      </c>
      <c r="E1878" s="99">
        <v>13.5</v>
      </c>
      <c r="F1878" s="99">
        <v>7.5</v>
      </c>
      <c r="G1878" s="99">
        <v>475</v>
      </c>
      <c r="H1878" s="99">
        <v>13.5</v>
      </c>
      <c r="I1878" s="99">
        <v>7.9</v>
      </c>
      <c r="J1878" s="99">
        <v>127.6</v>
      </c>
      <c r="K1878" s="99">
        <v>13.2</v>
      </c>
      <c r="L1878" s="99">
        <v>7.3</v>
      </c>
      <c r="M1878" s="99">
        <v>298</v>
      </c>
      <c r="N1878" s="99">
        <v>11535</v>
      </c>
      <c r="O1878" s="99">
        <v>51789</v>
      </c>
      <c r="P1878" s="99">
        <f t="shared" si="58"/>
        <v>64.600000000002183</v>
      </c>
      <c r="Q1878" s="99" t="b">
        <f t="shared" ca="1" si="59"/>
        <v>0</v>
      </c>
    </row>
    <row r="1879" spans="1:17" s="103" customFormat="1">
      <c r="A1879" s="95">
        <v>46132.552083333336</v>
      </c>
      <c r="B1879" s="96">
        <v>46132.552083333336</v>
      </c>
      <c r="C1879" s="99">
        <v>27.9</v>
      </c>
      <c r="D1879" s="99">
        <v>84.4</v>
      </c>
      <c r="E1879" s="99">
        <v>13.4</v>
      </c>
      <c r="F1879" s="99">
        <v>7.5</v>
      </c>
      <c r="G1879" s="99">
        <v>457</v>
      </c>
      <c r="H1879" s="99">
        <v>13.5</v>
      </c>
      <c r="I1879" s="99">
        <v>7.9</v>
      </c>
      <c r="J1879" s="99">
        <v>131.1</v>
      </c>
      <c r="K1879" s="99">
        <v>13.2</v>
      </c>
      <c r="L1879" s="99">
        <v>7.3</v>
      </c>
      <c r="M1879" s="99">
        <v>302.3</v>
      </c>
      <c r="N1879" s="99">
        <v>11565.8</v>
      </c>
      <c r="O1879" s="99">
        <v>51824.2</v>
      </c>
      <c r="P1879" s="99">
        <f t="shared" si="58"/>
        <v>65.999999999996362</v>
      </c>
      <c r="Q1879" s="99" t="b">
        <f t="shared" ca="1" si="59"/>
        <v>0</v>
      </c>
    </row>
    <row r="1880" spans="1:17" s="103" customFormat="1">
      <c r="A1880" s="95">
        <v>46132.5625</v>
      </c>
      <c r="B1880" s="96">
        <v>46132.5625</v>
      </c>
      <c r="C1880" s="99">
        <v>27.5</v>
      </c>
      <c r="D1880" s="99">
        <v>86.5</v>
      </c>
      <c r="E1880" s="99">
        <v>13.4</v>
      </c>
      <c r="F1880" s="99">
        <v>7.5</v>
      </c>
      <c r="G1880" s="99">
        <v>457</v>
      </c>
      <c r="H1880" s="99">
        <v>13.5</v>
      </c>
      <c r="I1880" s="99">
        <v>7.9</v>
      </c>
      <c r="J1880" s="99">
        <v>130.80000000000001</v>
      </c>
      <c r="K1880" s="99">
        <v>13.2</v>
      </c>
      <c r="L1880" s="99">
        <v>7.2</v>
      </c>
      <c r="M1880" s="99">
        <v>299.2</v>
      </c>
      <c r="N1880" s="99">
        <v>11596.5</v>
      </c>
      <c r="O1880" s="99">
        <v>51859.5</v>
      </c>
      <c r="P1880" s="99">
        <f t="shared" si="58"/>
        <v>66.000000000003638</v>
      </c>
      <c r="Q1880" s="99" t="b">
        <f t="shared" ca="1" si="59"/>
        <v>0</v>
      </c>
    </row>
    <row r="1881" spans="1:17" s="103" customFormat="1">
      <c r="A1881" s="95">
        <v>46132.572916666664</v>
      </c>
      <c r="B1881" s="96">
        <v>46132.572916666664</v>
      </c>
      <c r="C1881" s="99">
        <v>27.4</v>
      </c>
      <c r="D1881" s="99">
        <v>86.8</v>
      </c>
      <c r="E1881" s="99">
        <v>13.4</v>
      </c>
      <c r="F1881" s="99">
        <v>7.4</v>
      </c>
      <c r="G1881" s="99">
        <v>465.1</v>
      </c>
      <c r="H1881" s="99">
        <v>13.4</v>
      </c>
      <c r="I1881" s="99">
        <v>7.9</v>
      </c>
      <c r="J1881" s="99">
        <v>131.1</v>
      </c>
      <c r="K1881" s="99">
        <v>13.1</v>
      </c>
      <c r="L1881" s="99">
        <v>7.3</v>
      </c>
      <c r="M1881" s="99">
        <v>297.8</v>
      </c>
      <c r="N1881" s="99">
        <v>11627.2</v>
      </c>
      <c r="O1881" s="99">
        <v>51894.8</v>
      </c>
      <c r="P1881" s="99">
        <f t="shared" si="58"/>
        <v>66.000000000003638</v>
      </c>
      <c r="Q1881" s="99" t="b">
        <f t="shared" ca="1" si="59"/>
        <v>0</v>
      </c>
    </row>
    <row r="1882" spans="1:17" s="103" customFormat="1">
      <c r="A1882" s="95">
        <v>46132.583333333336</v>
      </c>
      <c r="B1882" s="96">
        <v>46132.583333333336</v>
      </c>
      <c r="C1882" s="99">
        <v>27.3</v>
      </c>
      <c r="D1882" s="99">
        <v>86.3</v>
      </c>
      <c r="E1882" s="99">
        <v>13.4</v>
      </c>
      <c r="F1882" s="99">
        <v>7.4</v>
      </c>
      <c r="G1882" s="99">
        <v>524.5</v>
      </c>
      <c r="H1882" s="99">
        <v>13.5</v>
      </c>
      <c r="I1882" s="99">
        <v>7.8</v>
      </c>
      <c r="J1882" s="99">
        <v>128.5</v>
      </c>
      <c r="K1882" s="99">
        <v>13.2</v>
      </c>
      <c r="L1882" s="99">
        <v>7.2</v>
      </c>
      <c r="M1882" s="99">
        <v>298.2</v>
      </c>
      <c r="N1882" s="99">
        <v>11658</v>
      </c>
      <c r="O1882" s="99">
        <v>51930</v>
      </c>
      <c r="P1882" s="99">
        <f t="shared" si="58"/>
        <v>65.999999999996362</v>
      </c>
      <c r="Q1882" s="99" t="b">
        <f t="shared" ca="1" si="59"/>
        <v>0</v>
      </c>
    </row>
    <row r="1883" spans="1:17" s="103" customFormat="1">
      <c r="A1883" s="95">
        <v>46132.59375</v>
      </c>
      <c r="B1883" s="96">
        <v>46132.59375</v>
      </c>
      <c r="C1883" s="99">
        <v>27.2</v>
      </c>
      <c r="D1883" s="99">
        <v>85.9</v>
      </c>
      <c r="E1883" s="99">
        <v>13.4</v>
      </c>
      <c r="F1883" s="99">
        <v>7.4</v>
      </c>
      <c r="G1883" s="99">
        <v>524.5</v>
      </c>
      <c r="H1883" s="99">
        <v>13.4</v>
      </c>
      <c r="I1883" s="99">
        <v>7.9</v>
      </c>
      <c r="J1883" s="99">
        <v>129.69999999999999</v>
      </c>
      <c r="K1883" s="99">
        <v>13.1</v>
      </c>
      <c r="L1883" s="99">
        <v>7.2</v>
      </c>
      <c r="M1883" s="99">
        <v>299</v>
      </c>
      <c r="N1883" s="99">
        <v>11688</v>
      </c>
      <c r="O1883" s="99">
        <v>51963.199999999997</v>
      </c>
      <c r="P1883" s="99">
        <f t="shared" si="58"/>
        <v>63.19999999999709</v>
      </c>
      <c r="Q1883" s="99" t="b">
        <f t="shared" ca="1" si="59"/>
        <v>0</v>
      </c>
    </row>
    <row r="1884" spans="1:17" s="103" customFormat="1">
      <c r="A1884" s="95">
        <v>46132.604166666664</v>
      </c>
      <c r="B1884" s="96">
        <v>46132.604166666664</v>
      </c>
      <c r="C1884" s="99">
        <v>27</v>
      </c>
      <c r="D1884" s="99">
        <v>85.5</v>
      </c>
      <c r="E1884" s="99">
        <v>13.3</v>
      </c>
      <c r="F1884" s="99">
        <v>7.4</v>
      </c>
      <c r="G1884" s="99">
        <v>502</v>
      </c>
      <c r="H1884" s="99">
        <v>13.3</v>
      </c>
      <c r="I1884" s="99">
        <v>7.8</v>
      </c>
      <c r="J1884" s="99">
        <v>132.30000000000001</v>
      </c>
      <c r="K1884" s="99">
        <v>13</v>
      </c>
      <c r="L1884" s="99">
        <v>7.2</v>
      </c>
      <c r="M1884" s="99">
        <v>299.39999999999998</v>
      </c>
      <c r="N1884" s="99">
        <v>11718</v>
      </c>
      <c r="O1884" s="99">
        <v>51996.5</v>
      </c>
      <c r="P1884" s="99">
        <f t="shared" si="58"/>
        <v>63.30000000000291</v>
      </c>
      <c r="Q1884" s="99" t="b">
        <f t="shared" ca="1" si="59"/>
        <v>0</v>
      </c>
    </row>
    <row r="1885" spans="1:17" s="103" customFormat="1">
      <c r="A1885" s="95">
        <v>46132.614583333336</v>
      </c>
      <c r="B1885" s="96">
        <v>46132.614583333336</v>
      </c>
      <c r="C1885" s="99">
        <v>26.9</v>
      </c>
      <c r="D1885" s="99">
        <v>86.3</v>
      </c>
      <c r="E1885" s="99">
        <v>13.3</v>
      </c>
      <c r="F1885" s="99">
        <v>7.4</v>
      </c>
      <c r="G1885" s="99">
        <v>518.20000000000005</v>
      </c>
      <c r="H1885" s="99">
        <v>13.3</v>
      </c>
      <c r="I1885" s="99">
        <v>8.1</v>
      </c>
      <c r="J1885" s="99">
        <v>129.1</v>
      </c>
      <c r="K1885" s="99">
        <v>13</v>
      </c>
      <c r="L1885" s="99">
        <v>7.2</v>
      </c>
      <c r="M1885" s="99">
        <v>298.8</v>
      </c>
      <c r="N1885" s="99">
        <v>11748</v>
      </c>
      <c r="O1885" s="99">
        <v>52029.8</v>
      </c>
      <c r="P1885" s="99">
        <f t="shared" si="58"/>
        <v>63.30000000000291</v>
      </c>
      <c r="Q1885" s="99" t="b">
        <f t="shared" ca="1" si="59"/>
        <v>0</v>
      </c>
    </row>
    <row r="1886" spans="1:17" s="103" customFormat="1">
      <c r="A1886" s="95">
        <v>46132.625</v>
      </c>
      <c r="B1886" s="96">
        <v>46132.625</v>
      </c>
      <c r="C1886" s="99">
        <v>27.2</v>
      </c>
      <c r="D1886" s="99">
        <v>86.9</v>
      </c>
      <c r="E1886" s="99">
        <v>13.4</v>
      </c>
      <c r="F1886" s="99">
        <v>7.9</v>
      </c>
      <c r="G1886" s="99">
        <v>518.20000000000005</v>
      </c>
      <c r="H1886" s="99">
        <v>13.3</v>
      </c>
      <c r="I1886" s="99">
        <v>8.3000000000000007</v>
      </c>
      <c r="J1886" s="99">
        <v>125</v>
      </c>
      <c r="K1886" s="99">
        <v>13</v>
      </c>
      <c r="L1886" s="99">
        <v>7.3</v>
      </c>
      <c r="M1886" s="99">
        <v>293.89999999999998</v>
      </c>
      <c r="N1886" s="99">
        <v>11778</v>
      </c>
      <c r="O1886" s="99">
        <v>52063</v>
      </c>
      <c r="P1886" s="99">
        <f t="shared" si="58"/>
        <v>63.19999999999709</v>
      </c>
      <c r="Q1886" s="99" t="b">
        <f t="shared" ca="1" si="59"/>
        <v>0</v>
      </c>
    </row>
    <row r="1887" spans="1:17" s="103" customFormat="1">
      <c r="A1887" s="95">
        <v>46132.635416666664</v>
      </c>
      <c r="B1887" s="96">
        <v>46132.635416666664</v>
      </c>
      <c r="C1887" s="99">
        <v>27</v>
      </c>
      <c r="D1887" s="99">
        <v>86.5</v>
      </c>
      <c r="E1887" s="99">
        <v>13.4</v>
      </c>
      <c r="F1887" s="99">
        <v>7.9</v>
      </c>
      <c r="G1887" s="99">
        <v>520.9</v>
      </c>
      <c r="H1887" s="99">
        <v>13.3</v>
      </c>
      <c r="I1887" s="99">
        <v>8.1</v>
      </c>
      <c r="J1887" s="99">
        <v>123.3</v>
      </c>
      <c r="K1887" s="99">
        <v>13</v>
      </c>
      <c r="L1887" s="99">
        <v>7.4</v>
      </c>
      <c r="M1887" s="99">
        <v>291.10000000000002</v>
      </c>
      <c r="N1887" s="99">
        <v>11805.2</v>
      </c>
      <c r="O1887" s="99">
        <v>52093.5</v>
      </c>
      <c r="P1887" s="99">
        <f t="shared" si="58"/>
        <v>57.700000000000728</v>
      </c>
      <c r="Q1887" s="99" t="b">
        <f t="shared" ca="1" si="59"/>
        <v>0</v>
      </c>
    </row>
    <row r="1888" spans="1:17" s="103" customFormat="1">
      <c r="A1888" s="95">
        <v>46132.645833333336</v>
      </c>
      <c r="B1888" s="96">
        <v>46132.645833333336</v>
      </c>
      <c r="C1888" s="99">
        <v>26.8</v>
      </c>
      <c r="D1888" s="99">
        <v>88.7</v>
      </c>
      <c r="E1888" s="99">
        <v>13.6</v>
      </c>
      <c r="F1888" s="99">
        <v>7.4</v>
      </c>
      <c r="G1888" s="99">
        <v>520.9</v>
      </c>
      <c r="H1888" s="99">
        <v>13.3</v>
      </c>
      <c r="I1888" s="99">
        <v>7.7</v>
      </c>
      <c r="J1888" s="99">
        <v>121.5</v>
      </c>
      <c r="K1888" s="99">
        <v>13</v>
      </c>
      <c r="L1888" s="99">
        <v>7.2</v>
      </c>
      <c r="M1888" s="99">
        <v>288.8</v>
      </c>
      <c r="N1888" s="99">
        <v>11832.5</v>
      </c>
      <c r="O1888" s="99">
        <v>52124</v>
      </c>
      <c r="P1888" s="99">
        <f t="shared" si="58"/>
        <v>57.799999999999272</v>
      </c>
      <c r="Q1888" s="99" t="b">
        <f t="shared" ca="1" si="59"/>
        <v>0</v>
      </c>
    </row>
    <row r="1889" spans="1:17" s="103" customFormat="1">
      <c r="A1889" s="95">
        <v>46132.65625</v>
      </c>
      <c r="B1889" s="96">
        <v>46132.65625</v>
      </c>
      <c r="C1889" s="99">
        <v>26.6</v>
      </c>
      <c r="D1889" s="99">
        <v>89</v>
      </c>
      <c r="E1889" s="99">
        <v>13.3</v>
      </c>
      <c r="F1889" s="99">
        <v>7.1</v>
      </c>
      <c r="G1889" s="99">
        <v>485.8</v>
      </c>
      <c r="H1889" s="99">
        <v>13.2</v>
      </c>
      <c r="I1889" s="99">
        <v>7.6</v>
      </c>
      <c r="J1889" s="99">
        <v>121.8</v>
      </c>
      <c r="K1889" s="99">
        <v>12.9</v>
      </c>
      <c r="L1889" s="99">
        <v>7.2</v>
      </c>
      <c r="M1889" s="99">
        <v>290.89999999999998</v>
      </c>
      <c r="N1889" s="99">
        <v>11859.8</v>
      </c>
      <c r="O1889" s="99">
        <v>52154.5</v>
      </c>
      <c r="P1889" s="99">
        <f t="shared" si="58"/>
        <v>57.799999999999272</v>
      </c>
      <c r="Q1889" s="99" t="b">
        <f t="shared" ca="1" si="59"/>
        <v>0</v>
      </c>
    </row>
    <row r="1890" spans="1:17" s="103" customFormat="1">
      <c r="A1890" s="95">
        <v>46132.666666666664</v>
      </c>
      <c r="B1890" s="96">
        <v>46132.666666666664</v>
      </c>
      <c r="C1890" s="99">
        <v>26.8</v>
      </c>
      <c r="D1890" s="99">
        <v>88.8</v>
      </c>
      <c r="E1890" s="99">
        <v>13.3</v>
      </c>
      <c r="F1890" s="99">
        <v>7.1</v>
      </c>
      <c r="G1890" s="99">
        <v>493</v>
      </c>
      <c r="H1890" s="99">
        <v>13.2</v>
      </c>
      <c r="I1890" s="99">
        <v>7.9</v>
      </c>
      <c r="J1890" s="99">
        <v>115.4</v>
      </c>
      <c r="K1890" s="99">
        <v>13</v>
      </c>
      <c r="L1890" s="99">
        <v>7.2</v>
      </c>
      <c r="M1890" s="99">
        <v>286.2</v>
      </c>
      <c r="N1890" s="99">
        <v>11887</v>
      </c>
      <c r="O1890" s="99">
        <v>52185</v>
      </c>
      <c r="P1890" s="99">
        <f t="shared" si="58"/>
        <v>57.700000000000728</v>
      </c>
      <c r="Q1890" s="99" t="b">
        <f t="shared" ca="1" si="59"/>
        <v>0</v>
      </c>
    </row>
    <row r="1891" spans="1:17" s="103" customFormat="1">
      <c r="A1891" s="95">
        <v>46132.677083333336</v>
      </c>
      <c r="B1891" s="96">
        <v>46132.677083333336</v>
      </c>
      <c r="C1891" s="99">
        <v>26.9</v>
      </c>
      <c r="D1891" s="99">
        <v>88.8</v>
      </c>
      <c r="E1891" s="99">
        <v>13.3</v>
      </c>
      <c r="F1891" s="99">
        <v>7.5</v>
      </c>
      <c r="G1891" s="99">
        <v>493</v>
      </c>
      <c r="H1891" s="99">
        <v>13.3</v>
      </c>
      <c r="I1891" s="99">
        <v>7.9</v>
      </c>
      <c r="J1891" s="99">
        <v>113.7</v>
      </c>
      <c r="K1891" s="99">
        <v>13</v>
      </c>
      <c r="L1891" s="99">
        <v>7.2</v>
      </c>
      <c r="M1891" s="99">
        <v>281.89999999999998</v>
      </c>
      <c r="N1891" s="99">
        <v>11917.5</v>
      </c>
      <c r="O1891" s="99">
        <v>52220.2</v>
      </c>
      <c r="P1891" s="99">
        <f t="shared" si="58"/>
        <v>65.69999999999709</v>
      </c>
      <c r="Q1891" s="99" t="b">
        <f t="shared" ca="1" si="59"/>
        <v>0</v>
      </c>
    </row>
    <row r="1892" spans="1:17" s="103" customFormat="1">
      <c r="A1892" s="95">
        <v>46132.6875</v>
      </c>
      <c r="B1892" s="96">
        <v>46132.6875</v>
      </c>
      <c r="C1892" s="99">
        <v>27</v>
      </c>
      <c r="D1892" s="99">
        <v>86</v>
      </c>
      <c r="E1892" s="99">
        <v>13.4</v>
      </c>
      <c r="F1892" s="99">
        <v>7.4</v>
      </c>
      <c r="G1892" s="99">
        <v>488.5</v>
      </c>
      <c r="H1892" s="99">
        <v>13.2</v>
      </c>
      <c r="I1892" s="99">
        <v>7.9</v>
      </c>
      <c r="J1892" s="99">
        <v>112.5</v>
      </c>
      <c r="K1892" s="99">
        <v>12.8</v>
      </c>
      <c r="L1892" s="99">
        <v>7.2</v>
      </c>
      <c r="M1892" s="99">
        <v>282.10000000000002</v>
      </c>
      <c r="N1892" s="99">
        <v>11948</v>
      </c>
      <c r="O1892" s="99">
        <v>52255.5</v>
      </c>
      <c r="P1892" s="99">
        <f t="shared" si="58"/>
        <v>65.80000000000291</v>
      </c>
      <c r="Q1892" s="99" t="b">
        <f t="shared" ca="1" si="59"/>
        <v>0</v>
      </c>
    </row>
    <row r="1893" spans="1:17" s="103" customFormat="1">
      <c r="A1893" s="95">
        <v>46132.697916666664</v>
      </c>
      <c r="B1893" s="96">
        <v>46132.697916666664</v>
      </c>
      <c r="C1893" s="99">
        <v>27</v>
      </c>
      <c r="D1893" s="99">
        <v>84.7</v>
      </c>
      <c r="E1893" s="99">
        <v>13.4</v>
      </c>
      <c r="F1893" s="99">
        <v>7.4</v>
      </c>
      <c r="G1893" s="99">
        <v>527.20000000000005</v>
      </c>
      <c r="H1893" s="99">
        <v>13.1</v>
      </c>
      <c r="I1893" s="99">
        <v>7.8</v>
      </c>
      <c r="J1893" s="99">
        <v>112.5</v>
      </c>
      <c r="K1893" s="99">
        <v>12.8</v>
      </c>
      <c r="L1893" s="99">
        <v>7.1</v>
      </c>
      <c r="M1893" s="99">
        <v>280.5</v>
      </c>
      <c r="N1893" s="99">
        <v>11978.5</v>
      </c>
      <c r="O1893" s="99">
        <v>52290.8</v>
      </c>
      <c r="P1893" s="99">
        <f t="shared" si="58"/>
        <v>65.80000000000291</v>
      </c>
      <c r="Q1893" s="99" t="b">
        <f t="shared" ca="1" si="59"/>
        <v>0</v>
      </c>
    </row>
    <row r="1894" spans="1:17" s="103" customFormat="1">
      <c r="A1894" s="95">
        <v>46132.708333333336</v>
      </c>
      <c r="B1894" s="96">
        <v>46132.708333333336</v>
      </c>
      <c r="C1894" s="99">
        <v>26.8</v>
      </c>
      <c r="D1894" s="99">
        <v>85.8</v>
      </c>
      <c r="E1894" s="99">
        <v>13.3</v>
      </c>
      <c r="F1894" s="99">
        <v>7.3</v>
      </c>
      <c r="G1894" s="99">
        <v>527.20000000000005</v>
      </c>
      <c r="H1894" s="99">
        <v>13.1</v>
      </c>
      <c r="I1894" s="99">
        <v>7.8</v>
      </c>
      <c r="J1894" s="99">
        <v>107.8</v>
      </c>
      <c r="K1894" s="99">
        <v>12.8</v>
      </c>
      <c r="L1894" s="99">
        <v>7.2</v>
      </c>
      <c r="M1894" s="99">
        <v>280.10000000000002</v>
      </c>
      <c r="N1894" s="99">
        <v>12009</v>
      </c>
      <c r="O1894" s="99">
        <v>52326</v>
      </c>
      <c r="P1894" s="99">
        <f t="shared" si="58"/>
        <v>65.69999999999709</v>
      </c>
      <c r="Q1894" s="99" t="b">
        <f t="shared" ca="1" si="59"/>
        <v>0</v>
      </c>
    </row>
    <row r="1895" spans="1:17" s="103" customFormat="1">
      <c r="A1895" s="95">
        <v>46132.71875</v>
      </c>
      <c r="B1895" s="96">
        <v>46132.71875</v>
      </c>
      <c r="C1895" s="99">
        <v>26.5</v>
      </c>
      <c r="D1895" s="99">
        <v>86</v>
      </c>
      <c r="E1895" s="99">
        <v>13.3</v>
      </c>
      <c r="F1895" s="99">
        <v>7.3</v>
      </c>
      <c r="G1895" s="99">
        <v>519.1</v>
      </c>
      <c r="H1895" s="99">
        <v>13</v>
      </c>
      <c r="I1895" s="99">
        <v>7.7</v>
      </c>
      <c r="J1895" s="99">
        <v>104.7</v>
      </c>
      <c r="K1895" s="99">
        <v>12.8</v>
      </c>
      <c r="L1895" s="99">
        <v>7.2</v>
      </c>
      <c r="M1895" s="99">
        <v>275.2</v>
      </c>
      <c r="N1895" s="99">
        <v>12036</v>
      </c>
      <c r="O1895" s="99">
        <v>52357</v>
      </c>
      <c r="P1895" s="99">
        <f t="shared" si="58"/>
        <v>58</v>
      </c>
      <c r="Q1895" s="99" t="b">
        <f t="shared" ca="1" si="59"/>
        <v>0</v>
      </c>
    </row>
    <row r="1896" spans="1:17" s="103" customFormat="1">
      <c r="A1896" s="95">
        <v>46132.729166666664</v>
      </c>
      <c r="B1896" s="96">
        <v>46132.729166666664</v>
      </c>
      <c r="C1896" s="99">
        <v>26.6</v>
      </c>
      <c r="D1896" s="99">
        <v>87.6</v>
      </c>
      <c r="E1896" s="99">
        <v>13.3</v>
      </c>
      <c r="F1896" s="99">
        <v>7.2</v>
      </c>
      <c r="G1896" s="99">
        <v>519.1</v>
      </c>
      <c r="H1896" s="99">
        <v>13.2</v>
      </c>
      <c r="I1896" s="99">
        <v>7.8</v>
      </c>
      <c r="J1896" s="99">
        <v>102.3</v>
      </c>
      <c r="K1896" s="99">
        <v>12.9</v>
      </c>
      <c r="L1896" s="99">
        <v>7.2</v>
      </c>
      <c r="M1896" s="99">
        <v>272</v>
      </c>
      <c r="N1896" s="99">
        <v>12063</v>
      </c>
      <c r="O1896" s="99">
        <v>52388</v>
      </c>
      <c r="P1896" s="99">
        <f t="shared" si="58"/>
        <v>58</v>
      </c>
      <c r="Q1896" s="99" t="b">
        <f t="shared" ca="1" si="59"/>
        <v>0</v>
      </c>
    </row>
    <row r="1897" spans="1:17" s="103" customFormat="1">
      <c r="A1897" s="95">
        <v>46132.739583333336</v>
      </c>
      <c r="B1897" s="96">
        <v>46132.739583333336</v>
      </c>
      <c r="C1897" s="99">
        <v>26.5</v>
      </c>
      <c r="D1897" s="99">
        <v>89</v>
      </c>
      <c r="E1897" s="99">
        <v>13.3</v>
      </c>
      <c r="F1897" s="99">
        <v>6.8</v>
      </c>
      <c r="G1897" s="99">
        <v>509.2</v>
      </c>
      <c r="H1897" s="99">
        <v>13.2</v>
      </c>
      <c r="I1897" s="99">
        <v>7.6</v>
      </c>
      <c r="J1897" s="99">
        <v>91</v>
      </c>
      <c r="K1897" s="99">
        <v>12.9</v>
      </c>
      <c r="L1897" s="99">
        <v>7.2</v>
      </c>
      <c r="M1897" s="99">
        <v>266.10000000000002</v>
      </c>
      <c r="N1897" s="99">
        <v>12090</v>
      </c>
      <c r="O1897" s="99">
        <v>52419</v>
      </c>
      <c r="P1897" s="99">
        <f t="shared" si="58"/>
        <v>58</v>
      </c>
      <c r="Q1897" s="99" t="b">
        <f t="shared" ca="1" si="59"/>
        <v>0</v>
      </c>
    </row>
    <row r="1898" spans="1:17" s="103" customFormat="1">
      <c r="A1898" s="95">
        <v>46132.75</v>
      </c>
      <c r="B1898" s="96">
        <v>46132.75</v>
      </c>
      <c r="C1898" s="99">
        <v>26.4</v>
      </c>
      <c r="D1898" s="99">
        <v>89</v>
      </c>
      <c r="E1898" s="99">
        <v>13.3</v>
      </c>
      <c r="F1898" s="99">
        <v>6.8</v>
      </c>
      <c r="G1898" s="99">
        <v>470.5</v>
      </c>
      <c r="H1898" s="99">
        <v>13.1</v>
      </c>
      <c r="I1898" s="99">
        <v>7.3</v>
      </c>
      <c r="J1898" s="99">
        <v>87.8</v>
      </c>
      <c r="K1898" s="99">
        <v>12.9</v>
      </c>
      <c r="L1898" s="99">
        <v>6.9</v>
      </c>
      <c r="M1898" s="99">
        <v>259.5</v>
      </c>
      <c r="N1898" s="99">
        <v>12117</v>
      </c>
      <c r="O1898" s="99">
        <v>52450</v>
      </c>
      <c r="P1898" s="99">
        <f t="shared" si="58"/>
        <v>58</v>
      </c>
      <c r="Q1898" s="99" t="b">
        <f t="shared" ca="1" si="59"/>
        <v>0</v>
      </c>
    </row>
    <row r="1899" spans="1:17" s="103" customFormat="1">
      <c r="A1899" s="95">
        <v>46132.760416666664</v>
      </c>
      <c r="B1899" s="96">
        <v>46132.760416666664</v>
      </c>
      <c r="C1899" s="99">
        <v>26.3</v>
      </c>
      <c r="D1899" s="99">
        <v>89.2</v>
      </c>
      <c r="E1899" s="99">
        <v>13.2</v>
      </c>
      <c r="F1899" s="99">
        <v>6.7</v>
      </c>
      <c r="G1899" s="99">
        <v>470.5</v>
      </c>
      <c r="H1899" s="99">
        <v>13.1</v>
      </c>
      <c r="I1899" s="99">
        <v>7.2</v>
      </c>
      <c r="J1899" s="99">
        <v>81.7</v>
      </c>
      <c r="K1899" s="99">
        <v>12.8</v>
      </c>
      <c r="L1899" s="99">
        <v>6.9</v>
      </c>
      <c r="M1899" s="99">
        <v>254.1</v>
      </c>
      <c r="N1899" s="99">
        <v>12147</v>
      </c>
      <c r="O1899" s="99">
        <v>52484.5</v>
      </c>
      <c r="P1899" s="99">
        <f t="shared" si="58"/>
        <v>64.5</v>
      </c>
      <c r="Q1899" s="99" t="b">
        <f t="shared" ca="1" si="59"/>
        <v>0</v>
      </c>
    </row>
    <row r="1900" spans="1:17" s="103" customFormat="1">
      <c r="A1900" s="95">
        <v>46132.770833333336</v>
      </c>
      <c r="B1900" s="96">
        <v>46132.770833333336</v>
      </c>
      <c r="C1900" s="99">
        <v>26.2</v>
      </c>
      <c r="D1900" s="99">
        <v>89.1</v>
      </c>
      <c r="E1900" s="99">
        <v>13.2</v>
      </c>
      <c r="F1900" s="99">
        <v>7.7</v>
      </c>
      <c r="G1900" s="99">
        <v>461.5</v>
      </c>
      <c r="H1900" s="99">
        <v>13</v>
      </c>
      <c r="I1900" s="99">
        <v>7.3</v>
      </c>
      <c r="J1900" s="99">
        <v>81.400000000000006</v>
      </c>
      <c r="K1900" s="99">
        <v>12.8</v>
      </c>
      <c r="L1900" s="99">
        <v>6.9</v>
      </c>
      <c r="M1900" s="99">
        <v>250.4</v>
      </c>
      <c r="N1900" s="99">
        <v>12177</v>
      </c>
      <c r="O1900" s="99">
        <v>52519</v>
      </c>
      <c r="P1900" s="99">
        <f t="shared" si="58"/>
        <v>64.5</v>
      </c>
      <c r="Q1900" s="99" t="b">
        <f t="shared" ca="1" si="59"/>
        <v>0</v>
      </c>
    </row>
    <row r="1901" spans="1:17" s="103" customFormat="1">
      <c r="A1901" s="95">
        <v>46132.78125</v>
      </c>
      <c r="B1901" s="96">
        <v>46132.78125</v>
      </c>
      <c r="C1901" s="99">
        <v>26.2</v>
      </c>
      <c r="D1901" s="99">
        <v>91</v>
      </c>
      <c r="E1901" s="99">
        <v>13.2</v>
      </c>
      <c r="F1901" s="99">
        <v>7.7</v>
      </c>
      <c r="G1901" s="99">
        <v>519.1</v>
      </c>
      <c r="H1901" s="99">
        <v>13.1</v>
      </c>
      <c r="I1901" s="99">
        <v>8</v>
      </c>
      <c r="J1901" s="99">
        <v>78.5</v>
      </c>
      <c r="K1901" s="99">
        <v>12.8</v>
      </c>
      <c r="L1901" s="99">
        <v>7.2</v>
      </c>
      <c r="M1901" s="99">
        <v>252.2</v>
      </c>
      <c r="N1901" s="99">
        <v>12207</v>
      </c>
      <c r="O1901" s="99">
        <v>52553.5</v>
      </c>
      <c r="P1901" s="99">
        <f t="shared" si="58"/>
        <v>64.5</v>
      </c>
      <c r="Q1901" s="99" t="b">
        <f t="shared" ca="1" si="59"/>
        <v>0</v>
      </c>
    </row>
    <row r="1902" spans="1:17" s="103" customFormat="1">
      <c r="A1902" s="95">
        <v>46132.791666666664</v>
      </c>
      <c r="B1902" s="96">
        <v>46132.791666666664</v>
      </c>
      <c r="C1902" s="99">
        <v>26.1</v>
      </c>
      <c r="D1902" s="99">
        <v>91</v>
      </c>
      <c r="E1902" s="99">
        <v>13.5</v>
      </c>
      <c r="F1902" s="99">
        <v>7.7</v>
      </c>
      <c r="G1902" s="99">
        <v>519.1</v>
      </c>
      <c r="H1902" s="99">
        <v>13</v>
      </c>
      <c r="I1902" s="99">
        <v>8</v>
      </c>
      <c r="J1902" s="99">
        <v>79.400000000000006</v>
      </c>
      <c r="K1902" s="99">
        <v>12.7</v>
      </c>
      <c r="L1902" s="99">
        <v>7.4</v>
      </c>
      <c r="M1902" s="99">
        <v>252</v>
      </c>
      <c r="N1902" s="99">
        <v>12237</v>
      </c>
      <c r="O1902" s="99">
        <v>52588</v>
      </c>
      <c r="P1902" s="99">
        <f t="shared" si="58"/>
        <v>64.5</v>
      </c>
      <c r="Q1902" s="99" t="b">
        <f t="shared" ca="1" si="59"/>
        <v>0</v>
      </c>
    </row>
    <row r="1903" spans="1:17" s="103" customFormat="1">
      <c r="A1903" s="95">
        <v>46132.802083333336</v>
      </c>
      <c r="B1903" s="96">
        <v>46132.802083333336</v>
      </c>
      <c r="C1903" s="99">
        <v>26.2</v>
      </c>
      <c r="D1903" s="99">
        <v>90.6</v>
      </c>
      <c r="E1903" s="99">
        <v>13.5</v>
      </c>
      <c r="F1903" s="99">
        <v>7.7</v>
      </c>
      <c r="G1903" s="99">
        <v>467.8</v>
      </c>
      <c r="H1903" s="99">
        <v>13</v>
      </c>
      <c r="I1903" s="99">
        <v>7.7</v>
      </c>
      <c r="J1903" s="99">
        <v>84</v>
      </c>
      <c r="K1903" s="99">
        <v>12.6</v>
      </c>
      <c r="L1903" s="99">
        <v>7.2</v>
      </c>
      <c r="M1903" s="99">
        <v>249.8</v>
      </c>
      <c r="N1903" s="99">
        <v>12263.2</v>
      </c>
      <c r="O1903" s="99">
        <v>52617.5</v>
      </c>
      <c r="P1903" s="99">
        <f t="shared" si="58"/>
        <v>55.700000000000728</v>
      </c>
      <c r="Q1903" s="99" t="b">
        <f t="shared" ca="1" si="59"/>
        <v>0</v>
      </c>
    </row>
    <row r="1904" spans="1:17" s="103" customFormat="1">
      <c r="A1904" s="95">
        <v>46132.8125</v>
      </c>
      <c r="B1904" s="96">
        <v>46132.8125</v>
      </c>
      <c r="C1904" s="99">
        <v>26.1</v>
      </c>
      <c r="D1904" s="99">
        <v>92</v>
      </c>
      <c r="E1904" s="99">
        <v>13.5</v>
      </c>
      <c r="F1904" s="99">
        <v>7.1</v>
      </c>
      <c r="G1904" s="99">
        <v>467.8</v>
      </c>
      <c r="H1904" s="99">
        <v>13.1</v>
      </c>
      <c r="I1904" s="99">
        <v>7.6</v>
      </c>
      <c r="J1904" s="99">
        <v>83.7</v>
      </c>
      <c r="K1904" s="99">
        <v>12.9</v>
      </c>
      <c r="L1904" s="99">
        <v>7.1</v>
      </c>
      <c r="M1904" s="99">
        <v>254.3</v>
      </c>
      <c r="N1904" s="99">
        <v>12289.5</v>
      </c>
      <c r="O1904" s="99">
        <v>52647</v>
      </c>
      <c r="P1904" s="99">
        <f t="shared" si="58"/>
        <v>55.799999999999272</v>
      </c>
      <c r="Q1904" s="99" t="b">
        <f t="shared" ca="1" si="59"/>
        <v>0</v>
      </c>
    </row>
    <row r="1905" spans="1:17" s="103" customFormat="1">
      <c r="A1905" s="95">
        <v>46132.822916666664</v>
      </c>
      <c r="B1905" s="96">
        <v>46132.822916666664</v>
      </c>
      <c r="C1905" s="99">
        <v>26</v>
      </c>
      <c r="D1905" s="99">
        <v>92.2</v>
      </c>
      <c r="E1905" s="99">
        <v>13.3</v>
      </c>
      <c r="F1905" s="99">
        <v>7.1</v>
      </c>
      <c r="G1905" s="99">
        <v>485.8</v>
      </c>
      <c r="H1905" s="99">
        <v>13.2</v>
      </c>
      <c r="I1905" s="99">
        <v>7.4</v>
      </c>
      <c r="J1905" s="99">
        <v>81.7</v>
      </c>
      <c r="K1905" s="99">
        <v>12.8</v>
      </c>
      <c r="L1905" s="99">
        <v>6.9</v>
      </c>
      <c r="M1905" s="99">
        <v>249.4</v>
      </c>
      <c r="N1905" s="99">
        <v>12315.8</v>
      </c>
      <c r="O1905" s="99">
        <v>52676.5</v>
      </c>
      <c r="P1905" s="99">
        <f t="shared" si="58"/>
        <v>55.799999999999272</v>
      </c>
      <c r="Q1905" s="99" t="b">
        <f t="shared" ca="1" si="59"/>
        <v>0</v>
      </c>
    </row>
    <row r="1906" spans="1:17" s="103" customFormat="1">
      <c r="A1906" s="95">
        <v>46132.833333333336</v>
      </c>
      <c r="B1906" s="96">
        <v>46132.833333333336</v>
      </c>
      <c r="C1906" s="99">
        <v>26</v>
      </c>
      <c r="D1906" s="99">
        <v>92.4</v>
      </c>
      <c r="E1906" s="99">
        <v>13.3</v>
      </c>
      <c r="F1906" s="99">
        <v>7.1</v>
      </c>
      <c r="G1906" s="99">
        <v>477.7</v>
      </c>
      <c r="H1906" s="99">
        <v>12</v>
      </c>
      <c r="I1906" s="99">
        <v>9.3000000000000007</v>
      </c>
      <c r="J1906" s="99">
        <v>127.6</v>
      </c>
      <c r="K1906" s="99">
        <v>12.9</v>
      </c>
      <c r="L1906" s="99">
        <v>8</v>
      </c>
      <c r="M1906" s="99">
        <v>243.7</v>
      </c>
      <c r="N1906" s="99">
        <v>12342</v>
      </c>
      <c r="O1906" s="99">
        <v>52706</v>
      </c>
      <c r="P1906" s="99">
        <f t="shared" si="58"/>
        <v>55.700000000000728</v>
      </c>
      <c r="Q1906" s="99" t="b">
        <f t="shared" ca="1" si="59"/>
        <v>0</v>
      </c>
    </row>
    <row r="1907" spans="1:17" s="103" customFormat="1">
      <c r="A1907" s="95">
        <v>46132.84375</v>
      </c>
      <c r="B1907" s="96">
        <v>46132.84375</v>
      </c>
      <c r="C1907" s="99">
        <v>26</v>
      </c>
      <c r="D1907" s="99">
        <v>92.6</v>
      </c>
      <c r="E1907" s="99">
        <v>13.1</v>
      </c>
      <c r="F1907" s="99">
        <v>9.8000000000000007</v>
      </c>
      <c r="G1907" s="99">
        <v>477.7</v>
      </c>
      <c r="H1907" s="99">
        <v>12.9</v>
      </c>
      <c r="I1907" s="99">
        <v>9.5</v>
      </c>
      <c r="J1907" s="99">
        <v>133.69999999999999</v>
      </c>
      <c r="K1907" s="99">
        <v>12.9</v>
      </c>
      <c r="L1907" s="99">
        <v>8.3000000000000007</v>
      </c>
      <c r="M1907" s="99">
        <v>249.8</v>
      </c>
      <c r="N1907" s="99">
        <v>12357</v>
      </c>
      <c r="O1907" s="99">
        <v>52723</v>
      </c>
      <c r="P1907" s="99">
        <f t="shared" si="58"/>
        <v>32</v>
      </c>
      <c r="Q1907" s="99" t="b">
        <f t="shared" ca="1" si="59"/>
        <v>0</v>
      </c>
    </row>
    <row r="1908" spans="1:17" s="103" customFormat="1">
      <c r="A1908" s="95">
        <v>46132.854166666664</v>
      </c>
      <c r="B1908" s="96">
        <v>46132.854166666664</v>
      </c>
      <c r="C1908" s="99">
        <v>26.1</v>
      </c>
      <c r="D1908" s="99">
        <v>91.7</v>
      </c>
      <c r="E1908" s="99">
        <v>13.8</v>
      </c>
      <c r="F1908" s="99">
        <v>10</v>
      </c>
      <c r="G1908" s="99">
        <v>466</v>
      </c>
      <c r="H1908" s="99">
        <v>13.2</v>
      </c>
      <c r="I1908" s="99">
        <v>9.8000000000000007</v>
      </c>
      <c r="J1908" s="99">
        <v>136.6</v>
      </c>
      <c r="K1908" s="99">
        <v>13.1</v>
      </c>
      <c r="L1908" s="99">
        <v>8.5</v>
      </c>
      <c r="M1908" s="99">
        <v>253.9</v>
      </c>
      <c r="N1908" s="99">
        <v>12372</v>
      </c>
      <c r="O1908" s="99">
        <v>52740</v>
      </c>
      <c r="P1908" s="99">
        <f t="shared" si="58"/>
        <v>32</v>
      </c>
      <c r="Q1908" s="99" t="b">
        <f t="shared" ca="1" si="59"/>
        <v>0</v>
      </c>
    </row>
    <row r="1909" spans="1:17" s="103" customFormat="1">
      <c r="A1909" s="95">
        <v>46132.864583333336</v>
      </c>
      <c r="B1909" s="96">
        <v>46132.864583333336</v>
      </c>
      <c r="C1909" s="99">
        <v>26</v>
      </c>
      <c r="D1909" s="99">
        <v>92</v>
      </c>
      <c r="E1909" s="99">
        <v>13.8</v>
      </c>
      <c r="F1909" s="99">
        <v>10</v>
      </c>
      <c r="G1909" s="99">
        <v>544.29999999999995</v>
      </c>
      <c r="H1909" s="99">
        <v>13.6</v>
      </c>
      <c r="I1909" s="99">
        <v>9.6</v>
      </c>
      <c r="J1909" s="99">
        <v>137.80000000000001</v>
      </c>
      <c r="K1909" s="99">
        <v>13.3</v>
      </c>
      <c r="L1909" s="99">
        <v>8.4</v>
      </c>
      <c r="M1909" s="99">
        <v>259.3</v>
      </c>
      <c r="N1909" s="99">
        <v>12387</v>
      </c>
      <c r="O1909" s="99">
        <v>52757</v>
      </c>
      <c r="P1909" s="99">
        <f t="shared" si="58"/>
        <v>32</v>
      </c>
      <c r="Q1909" s="99" t="b">
        <f t="shared" ca="1" si="59"/>
        <v>0</v>
      </c>
    </row>
    <row r="1910" spans="1:17" s="103" customFormat="1">
      <c r="A1910" s="95">
        <v>46132.875</v>
      </c>
      <c r="B1910" s="96">
        <v>46132.875</v>
      </c>
      <c r="C1910" s="99">
        <v>26</v>
      </c>
      <c r="D1910" s="99">
        <v>92.3</v>
      </c>
      <c r="E1910" s="99">
        <v>14</v>
      </c>
      <c r="F1910" s="99">
        <v>10.199999999999999</v>
      </c>
      <c r="G1910" s="99">
        <v>544.29999999999995</v>
      </c>
      <c r="H1910" s="99">
        <v>13.2</v>
      </c>
      <c r="I1910" s="99">
        <v>9.9</v>
      </c>
      <c r="J1910" s="99">
        <v>199.4</v>
      </c>
      <c r="K1910" s="99">
        <v>13.3</v>
      </c>
      <c r="L1910" s="99">
        <v>9.8000000000000007</v>
      </c>
      <c r="M1910" s="99">
        <v>195.1</v>
      </c>
      <c r="N1910" s="99">
        <v>12402</v>
      </c>
      <c r="O1910" s="99">
        <v>52774</v>
      </c>
      <c r="P1910" s="99">
        <f t="shared" si="58"/>
        <v>32</v>
      </c>
      <c r="Q1910" s="99" t="b">
        <f t="shared" ca="1" si="59"/>
        <v>0</v>
      </c>
    </row>
    <row r="1911" spans="1:17" s="103" customFormat="1">
      <c r="A1911" s="95">
        <v>46132.885416666664</v>
      </c>
      <c r="B1911" s="96">
        <v>46132.885416666664</v>
      </c>
      <c r="C1911" s="99">
        <v>25.8</v>
      </c>
      <c r="D1911" s="99">
        <v>93.3</v>
      </c>
      <c r="E1911" s="99">
        <v>14</v>
      </c>
      <c r="F1911" s="99">
        <v>10.199999999999999</v>
      </c>
      <c r="G1911" s="99">
        <v>496.6</v>
      </c>
      <c r="H1911" s="99">
        <v>14.3</v>
      </c>
      <c r="I1911" s="99">
        <v>9.9</v>
      </c>
      <c r="J1911" s="99">
        <v>200</v>
      </c>
      <c r="K1911" s="99">
        <v>14.2</v>
      </c>
      <c r="L1911" s="99">
        <v>9.8000000000000007</v>
      </c>
      <c r="M1911" s="99">
        <v>200.8</v>
      </c>
      <c r="N1911" s="99">
        <v>12402</v>
      </c>
      <c r="O1911" s="99">
        <v>52774</v>
      </c>
      <c r="P1911" s="99">
        <f t="shared" si="58"/>
        <v>0</v>
      </c>
      <c r="Q1911" s="99" t="b">
        <f t="shared" ca="1" si="59"/>
        <v>0</v>
      </c>
    </row>
    <row r="1912" spans="1:17" s="103" customFormat="1">
      <c r="A1912" s="95">
        <v>46132.895833333336</v>
      </c>
      <c r="B1912" s="96">
        <v>46132.895833333336</v>
      </c>
      <c r="C1912" s="99">
        <v>25.8</v>
      </c>
      <c r="D1912" s="99">
        <v>94.5</v>
      </c>
      <c r="E1912" s="99">
        <v>13.9</v>
      </c>
      <c r="F1912" s="99">
        <v>10.199999999999999</v>
      </c>
      <c r="G1912" s="99">
        <v>496.6</v>
      </c>
      <c r="H1912" s="99">
        <v>15.1</v>
      </c>
      <c r="I1912" s="99">
        <v>9.6999999999999993</v>
      </c>
      <c r="J1912" s="99">
        <v>200</v>
      </c>
      <c r="K1912" s="99">
        <v>14.8</v>
      </c>
      <c r="L1912" s="99">
        <v>9.6</v>
      </c>
      <c r="M1912" s="99">
        <v>204.8</v>
      </c>
      <c r="N1912" s="99">
        <v>12402</v>
      </c>
      <c r="O1912" s="99">
        <v>52774</v>
      </c>
      <c r="P1912" s="99">
        <f t="shared" si="58"/>
        <v>0</v>
      </c>
      <c r="Q1912" s="99" t="b">
        <f t="shared" ca="1" si="59"/>
        <v>0</v>
      </c>
    </row>
    <row r="1913" spans="1:17" s="103" customFormat="1">
      <c r="A1913" s="95">
        <v>46132.90625</v>
      </c>
      <c r="B1913" s="96">
        <v>46132.90625</v>
      </c>
      <c r="C1913" s="99">
        <v>25.8</v>
      </c>
      <c r="D1913" s="99">
        <v>94.2</v>
      </c>
      <c r="E1913" s="99">
        <v>14.1</v>
      </c>
      <c r="F1913" s="99">
        <v>10.3</v>
      </c>
      <c r="G1913" s="99">
        <v>518.20000000000005</v>
      </c>
      <c r="H1913" s="99">
        <v>15.5</v>
      </c>
      <c r="I1913" s="99">
        <v>9.6</v>
      </c>
      <c r="J1913" s="99">
        <v>200</v>
      </c>
      <c r="K1913" s="99">
        <v>15.3</v>
      </c>
      <c r="L1913" s="99">
        <v>9.5</v>
      </c>
      <c r="M1913" s="99">
        <v>212.3</v>
      </c>
      <c r="N1913" s="99">
        <v>12402</v>
      </c>
      <c r="O1913" s="99">
        <v>52774</v>
      </c>
      <c r="P1913" s="99">
        <f t="shared" si="58"/>
        <v>0</v>
      </c>
      <c r="Q1913" s="99" t="b">
        <f t="shared" ca="1" si="59"/>
        <v>0</v>
      </c>
    </row>
    <row r="1914" spans="1:17" s="103" customFormat="1">
      <c r="A1914" s="95">
        <v>46132.916666666664</v>
      </c>
      <c r="B1914" s="96">
        <v>46132.916666666664</v>
      </c>
      <c r="C1914" s="99">
        <v>26</v>
      </c>
      <c r="D1914" s="99">
        <v>93.9</v>
      </c>
      <c r="E1914" s="99">
        <v>14.1</v>
      </c>
      <c r="F1914" s="99">
        <v>10.3</v>
      </c>
      <c r="G1914" s="99">
        <v>503.8</v>
      </c>
      <c r="H1914" s="99">
        <v>15.8</v>
      </c>
      <c r="I1914" s="99">
        <v>9.4</v>
      </c>
      <c r="J1914" s="99">
        <v>200</v>
      </c>
      <c r="K1914" s="99">
        <v>15.4</v>
      </c>
      <c r="L1914" s="99">
        <v>9.3000000000000007</v>
      </c>
      <c r="M1914" s="99">
        <v>214.4</v>
      </c>
      <c r="N1914" s="99">
        <v>12402</v>
      </c>
      <c r="O1914" s="99">
        <v>52774</v>
      </c>
      <c r="P1914" s="99">
        <f t="shared" si="58"/>
        <v>0</v>
      </c>
      <c r="Q1914" s="99" t="b">
        <f t="shared" ca="1" si="59"/>
        <v>0</v>
      </c>
    </row>
    <row r="1915" spans="1:17" s="103" customFormat="1">
      <c r="A1915" s="95">
        <v>46132.927083333336</v>
      </c>
      <c r="B1915" s="96">
        <v>46132.927083333336</v>
      </c>
      <c r="C1915" s="99">
        <v>25.8</v>
      </c>
      <c r="D1915" s="99">
        <v>92.2</v>
      </c>
      <c r="E1915" s="99">
        <v>13.9</v>
      </c>
      <c r="F1915" s="99">
        <v>10.1</v>
      </c>
      <c r="G1915" s="99">
        <v>503.8</v>
      </c>
      <c r="H1915" s="99">
        <v>15.8</v>
      </c>
      <c r="I1915" s="99">
        <v>9.3000000000000007</v>
      </c>
      <c r="J1915" s="99">
        <v>200</v>
      </c>
      <c r="K1915" s="99">
        <v>15.5</v>
      </c>
      <c r="L1915" s="99">
        <v>9.1999999999999993</v>
      </c>
      <c r="M1915" s="99">
        <v>215.6</v>
      </c>
      <c r="N1915" s="99">
        <v>12402</v>
      </c>
      <c r="O1915" s="99">
        <v>52774</v>
      </c>
      <c r="P1915" s="99">
        <f t="shared" si="58"/>
        <v>0</v>
      </c>
      <c r="Q1915" s="99" t="b">
        <f t="shared" ca="1" si="59"/>
        <v>0</v>
      </c>
    </row>
    <row r="1916" spans="1:17" s="103" customFormat="1">
      <c r="A1916" s="95">
        <v>46132.9375</v>
      </c>
      <c r="B1916" s="96">
        <v>46132.9375</v>
      </c>
      <c r="C1916" s="99">
        <v>25.7</v>
      </c>
      <c r="D1916" s="99">
        <v>90.3</v>
      </c>
      <c r="E1916" s="99">
        <v>13.9</v>
      </c>
      <c r="F1916" s="99">
        <v>10.1</v>
      </c>
      <c r="G1916" s="99">
        <v>504.7</v>
      </c>
      <c r="H1916" s="99">
        <v>15.8</v>
      </c>
      <c r="I1916" s="99">
        <v>9.3000000000000007</v>
      </c>
      <c r="J1916" s="99">
        <v>200</v>
      </c>
      <c r="K1916" s="99">
        <v>15.5</v>
      </c>
      <c r="L1916" s="99">
        <v>9.1999999999999993</v>
      </c>
      <c r="M1916" s="99">
        <v>211.9</v>
      </c>
      <c r="N1916" s="99">
        <v>12402</v>
      </c>
      <c r="O1916" s="99">
        <v>52774</v>
      </c>
      <c r="P1916" s="99">
        <f t="shared" si="58"/>
        <v>0</v>
      </c>
      <c r="Q1916" s="99" t="b">
        <f t="shared" ca="1" si="59"/>
        <v>0</v>
      </c>
    </row>
    <row r="1917" spans="1:17" s="103" customFormat="1">
      <c r="A1917" s="95">
        <v>46132.947916666664</v>
      </c>
      <c r="B1917" s="96">
        <v>46132.947916666664</v>
      </c>
      <c r="C1917" s="99">
        <v>25.4</v>
      </c>
      <c r="D1917" s="99">
        <v>87.5</v>
      </c>
      <c r="E1917" s="99">
        <v>13.9</v>
      </c>
      <c r="F1917" s="99">
        <v>10.1</v>
      </c>
      <c r="G1917" s="99">
        <v>504.7</v>
      </c>
      <c r="H1917" s="99">
        <v>15.9</v>
      </c>
      <c r="I1917" s="99">
        <v>9.3000000000000007</v>
      </c>
      <c r="J1917" s="99">
        <v>200</v>
      </c>
      <c r="K1917" s="99">
        <v>15.5</v>
      </c>
      <c r="L1917" s="99">
        <v>9.1999999999999993</v>
      </c>
      <c r="M1917" s="99">
        <v>214.8</v>
      </c>
      <c r="N1917" s="99">
        <v>12402</v>
      </c>
      <c r="O1917" s="99">
        <v>52774</v>
      </c>
      <c r="P1917" s="99">
        <f t="shared" si="58"/>
        <v>0</v>
      </c>
      <c r="Q1917" s="99" t="b">
        <f t="shared" ca="1" si="59"/>
        <v>0</v>
      </c>
    </row>
    <row r="1918" spans="1:17" s="103" customFormat="1">
      <c r="A1918" s="95">
        <v>46132.958333333336</v>
      </c>
      <c r="B1918" s="96">
        <v>46132.958333333336</v>
      </c>
      <c r="C1918" s="99">
        <v>25.2</v>
      </c>
      <c r="D1918" s="99">
        <v>89</v>
      </c>
      <c r="E1918" s="99">
        <v>13.9</v>
      </c>
      <c r="F1918" s="99">
        <v>10.199999999999999</v>
      </c>
      <c r="G1918" s="99">
        <v>476.8</v>
      </c>
      <c r="H1918" s="99">
        <v>15.6</v>
      </c>
      <c r="I1918" s="99">
        <v>9</v>
      </c>
      <c r="J1918" s="99">
        <v>200</v>
      </c>
      <c r="K1918" s="99">
        <v>15.3</v>
      </c>
      <c r="L1918" s="99">
        <v>8.9</v>
      </c>
      <c r="M1918" s="99">
        <v>215.6</v>
      </c>
      <c r="N1918" s="99">
        <v>12402</v>
      </c>
      <c r="O1918" s="99">
        <v>52774</v>
      </c>
      <c r="P1918" s="99">
        <f t="shared" si="58"/>
        <v>0</v>
      </c>
      <c r="Q1918" s="99" t="b">
        <f t="shared" ca="1" si="59"/>
        <v>0</v>
      </c>
    </row>
    <row r="1919" spans="1:17" s="103" customFormat="1">
      <c r="A1919" s="95">
        <v>46132.96875</v>
      </c>
      <c r="B1919" s="96">
        <v>46132.96875</v>
      </c>
      <c r="C1919" s="99">
        <v>25</v>
      </c>
      <c r="D1919" s="99">
        <v>88.1</v>
      </c>
      <c r="E1919" s="99">
        <v>13.9</v>
      </c>
      <c r="F1919" s="99">
        <v>10.199999999999999</v>
      </c>
      <c r="G1919" s="99">
        <v>520.9</v>
      </c>
      <c r="H1919" s="99">
        <v>15.4</v>
      </c>
      <c r="I1919" s="99">
        <v>8.9</v>
      </c>
      <c r="J1919" s="99">
        <v>200</v>
      </c>
      <c r="K1919" s="99">
        <v>15.2</v>
      </c>
      <c r="L1919" s="99">
        <v>8.8000000000000007</v>
      </c>
      <c r="M1919" s="99">
        <v>216</v>
      </c>
      <c r="N1919" s="99">
        <v>12402</v>
      </c>
      <c r="O1919" s="99">
        <v>52774</v>
      </c>
      <c r="P1919" s="99">
        <f t="shared" si="58"/>
        <v>0</v>
      </c>
      <c r="Q1919" s="99" t="b">
        <f t="shared" ca="1" si="59"/>
        <v>0</v>
      </c>
    </row>
    <row r="1920" spans="1:17" s="103" customFormat="1">
      <c r="A1920" s="95">
        <v>46132.979166666664</v>
      </c>
      <c r="B1920" s="96">
        <v>46132.979166666664</v>
      </c>
      <c r="C1920" s="99">
        <v>24.9</v>
      </c>
      <c r="D1920" s="99">
        <v>89.5</v>
      </c>
      <c r="E1920" s="99">
        <v>13.7</v>
      </c>
      <c r="F1920" s="99">
        <v>10.199999999999999</v>
      </c>
      <c r="G1920" s="99">
        <v>520.9</v>
      </c>
      <c r="H1920" s="99">
        <v>15.3</v>
      </c>
      <c r="I1920" s="99">
        <v>8.8000000000000007</v>
      </c>
      <c r="J1920" s="99">
        <v>200</v>
      </c>
      <c r="K1920" s="99">
        <v>14.9</v>
      </c>
      <c r="L1920" s="99">
        <v>8.6999999999999993</v>
      </c>
      <c r="M1920" s="99">
        <v>210.3</v>
      </c>
      <c r="N1920" s="99">
        <v>12402</v>
      </c>
      <c r="O1920" s="99">
        <v>52774</v>
      </c>
      <c r="P1920" s="99">
        <f t="shared" si="58"/>
        <v>0</v>
      </c>
      <c r="Q1920" s="99" t="b">
        <f t="shared" ca="1" si="59"/>
        <v>0</v>
      </c>
    </row>
    <row r="1921" spans="1:17" s="103" customFormat="1">
      <c r="A1921" s="95">
        <v>46132.989583333336</v>
      </c>
      <c r="B1921" s="96">
        <v>46132.989583333336</v>
      </c>
      <c r="C1921" s="99">
        <v>25</v>
      </c>
      <c r="D1921" s="99">
        <v>90.6</v>
      </c>
      <c r="E1921" s="99">
        <v>13.6</v>
      </c>
      <c r="F1921" s="99">
        <v>10.199999999999999</v>
      </c>
      <c r="G1921" s="99">
        <v>517.29999999999995</v>
      </c>
      <c r="H1921" s="99">
        <v>14.7</v>
      </c>
      <c r="I1921" s="99">
        <v>8.9</v>
      </c>
      <c r="J1921" s="99">
        <v>200</v>
      </c>
      <c r="K1921" s="99">
        <v>14.5</v>
      </c>
      <c r="L1921" s="99">
        <v>8.8000000000000007</v>
      </c>
      <c r="M1921" s="99">
        <v>208.5</v>
      </c>
      <c r="N1921" s="99">
        <v>12402</v>
      </c>
      <c r="O1921" s="99">
        <v>52774</v>
      </c>
      <c r="P1921" s="99">
        <f t="shared" si="58"/>
        <v>0</v>
      </c>
      <c r="Q1921" s="99" t="b">
        <f t="shared" ca="1" si="59"/>
        <v>0</v>
      </c>
    </row>
    <row r="1922" spans="1:17" s="103" customFormat="1">
      <c r="A1922" s="95">
        <v>46133</v>
      </c>
      <c r="B1922" s="96">
        <v>46133</v>
      </c>
      <c r="C1922" s="99">
        <v>24.7</v>
      </c>
      <c r="D1922" s="99">
        <v>90</v>
      </c>
      <c r="E1922" s="99">
        <v>13.6</v>
      </c>
      <c r="F1922" s="99">
        <v>10.199999999999999</v>
      </c>
      <c r="G1922" s="99">
        <v>501.1</v>
      </c>
      <c r="H1922" s="99">
        <v>14.6</v>
      </c>
      <c r="I1922" s="99">
        <v>8.8000000000000007</v>
      </c>
      <c r="J1922" s="99">
        <v>200</v>
      </c>
      <c r="K1922" s="99">
        <v>14.3</v>
      </c>
      <c r="L1922" s="99">
        <v>8.6</v>
      </c>
      <c r="M1922" s="99">
        <v>208.5</v>
      </c>
      <c r="N1922" s="99">
        <v>12402</v>
      </c>
      <c r="O1922" s="99">
        <v>52774</v>
      </c>
      <c r="P1922" s="99">
        <f t="shared" ref="P1922:P1985" si="60">(N1922-N1921)+(O1922-O1921)</f>
        <v>0</v>
      </c>
      <c r="Q1922" s="99" t="b">
        <f t="shared" ref="Q1922:Q1985" ca="1" si="61">AND((A1922&gt;=(TODAY()-1)),A1922&lt;=TODAY())</f>
        <v>0</v>
      </c>
    </row>
    <row r="1923" spans="1:17" s="103" customFormat="1">
      <c r="A1923" s="95">
        <v>46133.010416666664</v>
      </c>
      <c r="B1923" s="96">
        <v>46133.010416666664</v>
      </c>
      <c r="C1923" s="99">
        <v>25.5</v>
      </c>
      <c r="D1923" s="99">
        <v>97.2</v>
      </c>
      <c r="E1923" s="99">
        <v>13.5</v>
      </c>
      <c r="F1923" s="99">
        <v>10.199999999999999</v>
      </c>
      <c r="G1923" s="99">
        <v>501.1</v>
      </c>
      <c r="H1923" s="99">
        <v>14.4</v>
      </c>
      <c r="I1923" s="99">
        <v>8.8000000000000007</v>
      </c>
      <c r="J1923" s="99">
        <v>200</v>
      </c>
      <c r="K1923" s="99">
        <v>14.1</v>
      </c>
      <c r="L1923" s="99">
        <v>8.6999999999999993</v>
      </c>
      <c r="M1923" s="99">
        <v>206.7</v>
      </c>
      <c r="N1923" s="99">
        <v>12402</v>
      </c>
      <c r="O1923" s="99">
        <v>52774</v>
      </c>
      <c r="P1923" s="99">
        <f t="shared" si="60"/>
        <v>0</v>
      </c>
      <c r="Q1923" s="99" t="b">
        <f t="shared" ca="1" si="61"/>
        <v>0</v>
      </c>
    </row>
    <row r="1924" spans="1:17" s="103" customFormat="1">
      <c r="A1924" s="95">
        <v>46133.020833333336</v>
      </c>
      <c r="B1924" s="96">
        <v>46133.020833333336</v>
      </c>
      <c r="C1924" s="99">
        <v>25.6</v>
      </c>
      <c r="D1924" s="99">
        <v>99.6</v>
      </c>
      <c r="E1924" s="99">
        <v>13.4</v>
      </c>
      <c r="F1924" s="99">
        <v>10.199999999999999</v>
      </c>
      <c r="G1924" s="99">
        <v>476.8</v>
      </c>
      <c r="H1924" s="99">
        <v>14.4</v>
      </c>
      <c r="I1924" s="99">
        <v>8.6999999999999993</v>
      </c>
      <c r="J1924" s="99">
        <v>200</v>
      </c>
      <c r="K1924" s="99">
        <v>14.1</v>
      </c>
      <c r="L1924" s="99">
        <v>8.6</v>
      </c>
      <c r="M1924" s="99">
        <v>207.5</v>
      </c>
      <c r="N1924" s="99">
        <v>12402</v>
      </c>
      <c r="O1924" s="99">
        <v>52774</v>
      </c>
      <c r="P1924" s="99">
        <f t="shared" si="60"/>
        <v>0</v>
      </c>
      <c r="Q1924" s="99" t="b">
        <f t="shared" ca="1" si="61"/>
        <v>0</v>
      </c>
    </row>
    <row r="1925" spans="1:17" s="103" customFormat="1">
      <c r="A1925" s="95">
        <v>46133.03125</v>
      </c>
      <c r="B1925" s="96">
        <v>46133.03125</v>
      </c>
      <c r="C1925" s="99">
        <v>25.7</v>
      </c>
      <c r="D1925" s="99">
        <v>100</v>
      </c>
      <c r="E1925" s="99">
        <v>13.4</v>
      </c>
      <c r="F1925" s="99">
        <v>10.199999999999999</v>
      </c>
      <c r="G1925" s="99">
        <v>476.8</v>
      </c>
      <c r="H1925" s="99">
        <v>14.3</v>
      </c>
      <c r="I1925" s="99">
        <v>8.6999999999999993</v>
      </c>
      <c r="J1925" s="99">
        <v>200</v>
      </c>
      <c r="K1925" s="99">
        <v>13.9</v>
      </c>
      <c r="L1925" s="99">
        <v>8.6</v>
      </c>
      <c r="M1925" s="99">
        <v>207.9</v>
      </c>
      <c r="N1925" s="99">
        <v>12402</v>
      </c>
      <c r="O1925" s="99">
        <v>52774</v>
      </c>
      <c r="P1925" s="99">
        <f t="shared" si="60"/>
        <v>0</v>
      </c>
      <c r="Q1925" s="99" t="b">
        <f t="shared" ca="1" si="61"/>
        <v>0</v>
      </c>
    </row>
    <row r="1926" spans="1:17" s="103" customFormat="1">
      <c r="A1926" s="95">
        <v>46133.041666666664</v>
      </c>
      <c r="B1926" s="96">
        <v>46133.041666666664</v>
      </c>
      <c r="C1926" s="99">
        <v>25.7</v>
      </c>
      <c r="D1926" s="99">
        <v>100</v>
      </c>
      <c r="E1926" s="99">
        <v>13.4</v>
      </c>
      <c r="F1926" s="99">
        <v>10.199999999999999</v>
      </c>
      <c r="G1926" s="99">
        <v>492.1</v>
      </c>
      <c r="H1926" s="99">
        <v>14.2</v>
      </c>
      <c r="I1926" s="99">
        <v>8.6999999999999993</v>
      </c>
      <c r="J1926" s="99">
        <v>200</v>
      </c>
      <c r="K1926" s="99">
        <v>13.8</v>
      </c>
      <c r="L1926" s="99">
        <v>8.5</v>
      </c>
      <c r="M1926" s="99">
        <v>205.8</v>
      </c>
      <c r="N1926" s="99">
        <v>12402</v>
      </c>
      <c r="O1926" s="99">
        <v>52774</v>
      </c>
      <c r="P1926" s="99">
        <f t="shared" si="60"/>
        <v>0</v>
      </c>
      <c r="Q1926" s="99" t="b">
        <f t="shared" ca="1" si="61"/>
        <v>0</v>
      </c>
    </row>
    <row r="1927" spans="1:17" s="103" customFormat="1">
      <c r="A1927" s="95">
        <v>46133.052083333336</v>
      </c>
      <c r="B1927" s="96">
        <v>46133.052083333336</v>
      </c>
      <c r="C1927" s="99">
        <v>25.6</v>
      </c>
      <c r="D1927" s="99">
        <v>100</v>
      </c>
      <c r="E1927" s="99">
        <v>13.4</v>
      </c>
      <c r="F1927" s="99">
        <v>10.199999999999999</v>
      </c>
      <c r="G1927" s="99">
        <v>393.1</v>
      </c>
      <c r="H1927" s="99">
        <v>14</v>
      </c>
      <c r="I1927" s="99">
        <v>8.6</v>
      </c>
      <c r="J1927" s="99">
        <v>200</v>
      </c>
      <c r="K1927" s="99">
        <v>13.8</v>
      </c>
      <c r="L1927" s="99">
        <v>8.5</v>
      </c>
      <c r="M1927" s="99">
        <v>203.8</v>
      </c>
      <c r="N1927" s="99">
        <v>12402</v>
      </c>
      <c r="O1927" s="99">
        <v>52774</v>
      </c>
      <c r="P1927" s="99">
        <f t="shared" si="60"/>
        <v>0</v>
      </c>
      <c r="Q1927" s="99" t="b">
        <f t="shared" ca="1" si="61"/>
        <v>0</v>
      </c>
    </row>
    <row r="1928" spans="1:17" s="103" customFormat="1">
      <c r="A1928" s="95">
        <v>46133.0625</v>
      </c>
      <c r="B1928" s="96">
        <v>46133.0625</v>
      </c>
      <c r="C1928" s="99">
        <v>25.6</v>
      </c>
      <c r="D1928" s="99">
        <v>100</v>
      </c>
      <c r="E1928" s="99">
        <v>23.3</v>
      </c>
      <c r="F1928" s="99">
        <v>10</v>
      </c>
      <c r="G1928" s="99">
        <v>393.1</v>
      </c>
      <c r="H1928" s="99">
        <v>13.9</v>
      </c>
      <c r="I1928" s="99">
        <v>8.9</v>
      </c>
      <c r="J1928" s="99">
        <v>200</v>
      </c>
      <c r="K1928" s="99">
        <v>13.5</v>
      </c>
      <c r="L1928" s="99">
        <v>8.8000000000000007</v>
      </c>
      <c r="M1928" s="99">
        <v>203.6</v>
      </c>
      <c r="N1928" s="99">
        <v>12402</v>
      </c>
      <c r="O1928" s="99">
        <v>52774</v>
      </c>
      <c r="P1928" s="99">
        <f t="shared" si="60"/>
        <v>0</v>
      </c>
      <c r="Q1928" s="99" t="b">
        <f t="shared" ca="1" si="61"/>
        <v>0</v>
      </c>
    </row>
    <row r="1929" spans="1:17" s="103" customFormat="1">
      <c r="A1929" s="95">
        <v>46133.072916666664</v>
      </c>
      <c r="B1929" s="96">
        <v>46133.072916666664</v>
      </c>
      <c r="C1929" s="99">
        <v>25.6</v>
      </c>
      <c r="D1929" s="99">
        <v>100</v>
      </c>
      <c r="E1929" s="99">
        <v>13</v>
      </c>
      <c r="F1929" s="99">
        <v>10</v>
      </c>
      <c r="G1929" s="99">
        <v>483.1</v>
      </c>
      <c r="H1929" s="99">
        <v>13.6</v>
      </c>
      <c r="I1929" s="99">
        <v>9</v>
      </c>
      <c r="J1929" s="99">
        <v>200</v>
      </c>
      <c r="K1929" s="99">
        <v>13.3</v>
      </c>
      <c r="L1929" s="99">
        <v>8.8000000000000007</v>
      </c>
      <c r="M1929" s="99">
        <v>204.6</v>
      </c>
      <c r="N1929" s="99">
        <v>12402</v>
      </c>
      <c r="O1929" s="99">
        <v>52774</v>
      </c>
      <c r="P1929" s="99">
        <f t="shared" si="60"/>
        <v>0</v>
      </c>
      <c r="Q1929" s="99" t="b">
        <f t="shared" ca="1" si="61"/>
        <v>0</v>
      </c>
    </row>
    <row r="1930" spans="1:17" s="103" customFormat="1">
      <c r="A1930" s="95">
        <v>46133.083333333336</v>
      </c>
      <c r="B1930" s="96">
        <v>46133.083333333336</v>
      </c>
      <c r="C1930" s="99">
        <v>25.6</v>
      </c>
      <c r="D1930" s="99">
        <v>100</v>
      </c>
      <c r="E1930" s="99">
        <v>13</v>
      </c>
      <c r="F1930" s="99">
        <v>10</v>
      </c>
      <c r="G1930" s="99">
        <v>492.1</v>
      </c>
      <c r="H1930" s="99">
        <v>13.6</v>
      </c>
      <c r="I1930" s="99">
        <v>8.9</v>
      </c>
      <c r="J1930" s="99">
        <v>200</v>
      </c>
      <c r="K1930" s="99">
        <v>13.4</v>
      </c>
      <c r="L1930" s="99">
        <v>8.8000000000000007</v>
      </c>
      <c r="M1930" s="99">
        <v>199.5</v>
      </c>
      <c r="N1930" s="99">
        <v>12402</v>
      </c>
      <c r="O1930" s="99">
        <v>52774</v>
      </c>
      <c r="P1930" s="99">
        <f t="shared" si="60"/>
        <v>0</v>
      </c>
      <c r="Q1930" s="99" t="b">
        <f t="shared" ca="1" si="61"/>
        <v>0</v>
      </c>
    </row>
    <row r="1931" spans="1:17" s="103" customFormat="1">
      <c r="A1931" s="95">
        <v>46133.09375</v>
      </c>
      <c r="B1931" s="96">
        <v>46133.09375</v>
      </c>
      <c r="C1931" s="99">
        <v>25.7</v>
      </c>
      <c r="D1931" s="99">
        <v>100</v>
      </c>
      <c r="E1931" s="99">
        <v>13</v>
      </c>
      <c r="F1931" s="99">
        <v>10</v>
      </c>
      <c r="G1931" s="99">
        <v>492.1</v>
      </c>
      <c r="H1931" s="99">
        <v>13.7</v>
      </c>
      <c r="I1931" s="99">
        <v>9</v>
      </c>
      <c r="J1931" s="99">
        <v>200</v>
      </c>
      <c r="K1931" s="99">
        <v>13.4</v>
      </c>
      <c r="L1931" s="99">
        <v>8.8000000000000007</v>
      </c>
      <c r="M1931" s="99">
        <v>201.6</v>
      </c>
      <c r="N1931" s="99">
        <v>12402</v>
      </c>
      <c r="O1931" s="99">
        <v>52774</v>
      </c>
      <c r="P1931" s="99">
        <f t="shared" si="60"/>
        <v>0</v>
      </c>
      <c r="Q1931" s="99" t="b">
        <f t="shared" ca="1" si="61"/>
        <v>0</v>
      </c>
    </row>
    <row r="1932" spans="1:17" s="103" customFormat="1">
      <c r="A1932" s="95">
        <v>46133.104166666664</v>
      </c>
      <c r="B1932" s="96">
        <v>46133.104166666664</v>
      </c>
      <c r="C1932" s="99">
        <v>25.7</v>
      </c>
      <c r="D1932" s="99">
        <v>100</v>
      </c>
      <c r="E1932" s="99">
        <v>12.9</v>
      </c>
      <c r="F1932" s="99">
        <v>10.7</v>
      </c>
      <c r="G1932" s="99">
        <v>418.3</v>
      </c>
      <c r="H1932" s="99">
        <v>13.7</v>
      </c>
      <c r="I1932" s="99">
        <v>10.1</v>
      </c>
      <c r="J1932" s="99">
        <v>200</v>
      </c>
      <c r="K1932" s="99">
        <v>13.4</v>
      </c>
      <c r="L1932" s="99">
        <v>10</v>
      </c>
      <c r="M1932" s="99">
        <v>202.8</v>
      </c>
      <c r="N1932" s="99">
        <v>12402</v>
      </c>
      <c r="O1932" s="99">
        <v>52774</v>
      </c>
      <c r="P1932" s="99">
        <f t="shared" si="60"/>
        <v>0</v>
      </c>
      <c r="Q1932" s="99" t="b">
        <f t="shared" ca="1" si="61"/>
        <v>0</v>
      </c>
    </row>
    <row r="1933" spans="1:17" s="103" customFormat="1">
      <c r="A1933" s="95">
        <v>46133.114583333336</v>
      </c>
      <c r="B1933" s="96">
        <v>46133.114583333336</v>
      </c>
      <c r="C1933" s="99">
        <v>25.7</v>
      </c>
      <c r="D1933" s="99">
        <v>100</v>
      </c>
      <c r="E1933" s="99">
        <v>12.9</v>
      </c>
      <c r="F1933" s="99">
        <v>10.7</v>
      </c>
      <c r="G1933" s="99">
        <v>418.3</v>
      </c>
      <c r="H1933" s="99">
        <v>13.8</v>
      </c>
      <c r="I1933" s="99">
        <v>10.199999999999999</v>
      </c>
      <c r="J1933" s="99">
        <v>200</v>
      </c>
      <c r="K1933" s="99">
        <v>13.6</v>
      </c>
      <c r="L1933" s="99">
        <v>10.199999999999999</v>
      </c>
      <c r="M1933" s="99">
        <v>203.2</v>
      </c>
      <c r="N1933" s="99">
        <v>12402</v>
      </c>
      <c r="O1933" s="99">
        <v>52774</v>
      </c>
      <c r="P1933" s="99">
        <f t="shared" si="60"/>
        <v>0</v>
      </c>
      <c r="Q1933" s="99" t="b">
        <f t="shared" ca="1" si="61"/>
        <v>0</v>
      </c>
    </row>
    <row r="1934" spans="1:17" s="103" customFormat="1">
      <c r="A1934" s="95">
        <v>46133.125</v>
      </c>
      <c r="B1934" s="96">
        <v>46133.125</v>
      </c>
      <c r="C1934" s="99">
        <v>25.7</v>
      </c>
      <c r="D1934" s="99">
        <v>100</v>
      </c>
      <c r="E1934" s="99">
        <v>13.5</v>
      </c>
      <c r="F1934" s="99">
        <v>11.1</v>
      </c>
      <c r="G1934" s="99">
        <v>457</v>
      </c>
      <c r="H1934" s="99">
        <v>13.9</v>
      </c>
      <c r="I1934" s="99">
        <v>10.6</v>
      </c>
      <c r="J1934" s="99">
        <v>200</v>
      </c>
      <c r="K1934" s="99">
        <v>13.7</v>
      </c>
      <c r="L1934" s="99">
        <v>10.5</v>
      </c>
      <c r="M1934" s="99">
        <v>201.4</v>
      </c>
      <c r="N1934" s="99">
        <v>12402</v>
      </c>
      <c r="O1934" s="99">
        <v>52774</v>
      </c>
      <c r="P1934" s="99">
        <f t="shared" si="60"/>
        <v>0</v>
      </c>
      <c r="Q1934" s="99" t="b">
        <f t="shared" ca="1" si="61"/>
        <v>0</v>
      </c>
    </row>
    <row r="1935" spans="1:17" s="103" customFormat="1">
      <c r="A1935" s="95">
        <v>46133.135416666664</v>
      </c>
      <c r="B1935" s="96">
        <v>46133.135416666664</v>
      </c>
      <c r="C1935" s="99">
        <v>25.6</v>
      </c>
      <c r="D1935" s="99">
        <v>100</v>
      </c>
      <c r="E1935" s="99">
        <v>13.5</v>
      </c>
      <c r="F1935" s="99">
        <v>11.1</v>
      </c>
      <c r="G1935" s="99">
        <v>418.3</v>
      </c>
      <c r="H1935" s="99">
        <v>14.3</v>
      </c>
      <c r="I1935" s="99">
        <v>10.5</v>
      </c>
      <c r="J1935" s="99">
        <v>200</v>
      </c>
      <c r="K1935" s="99">
        <v>14.1</v>
      </c>
      <c r="L1935" s="99">
        <v>10.4</v>
      </c>
      <c r="M1935" s="99">
        <v>203.4</v>
      </c>
      <c r="N1935" s="99">
        <v>12402</v>
      </c>
      <c r="O1935" s="99">
        <v>52774</v>
      </c>
      <c r="P1935" s="99">
        <f t="shared" si="60"/>
        <v>0</v>
      </c>
      <c r="Q1935" s="99" t="b">
        <f t="shared" ca="1" si="61"/>
        <v>0</v>
      </c>
    </row>
    <row r="1936" spans="1:17" s="103" customFormat="1">
      <c r="A1936" s="95">
        <v>46133.145833333336</v>
      </c>
      <c r="B1936" s="96">
        <v>46133.145833333336</v>
      </c>
      <c r="C1936" s="99">
        <v>25.6</v>
      </c>
      <c r="D1936" s="99">
        <v>100</v>
      </c>
      <c r="E1936" s="99">
        <v>13.9</v>
      </c>
      <c r="F1936" s="99">
        <v>11.1</v>
      </c>
      <c r="G1936" s="99">
        <v>418.3</v>
      </c>
      <c r="H1936" s="99">
        <v>14.5</v>
      </c>
      <c r="I1936" s="99">
        <v>10.6</v>
      </c>
      <c r="J1936" s="99">
        <v>200</v>
      </c>
      <c r="K1936" s="99">
        <v>14.2</v>
      </c>
      <c r="L1936" s="99">
        <v>10.5</v>
      </c>
      <c r="M1936" s="99">
        <v>204.6</v>
      </c>
      <c r="N1936" s="99">
        <v>12402</v>
      </c>
      <c r="O1936" s="99">
        <v>52774</v>
      </c>
      <c r="P1936" s="99">
        <f t="shared" si="60"/>
        <v>0</v>
      </c>
      <c r="Q1936" s="99" t="b">
        <f t="shared" ca="1" si="61"/>
        <v>0</v>
      </c>
    </row>
    <row r="1937" spans="1:17" s="103" customFormat="1">
      <c r="A1937" s="95">
        <v>46133.15625</v>
      </c>
      <c r="B1937" s="96">
        <v>46133.15625</v>
      </c>
      <c r="C1937" s="99">
        <v>25.6</v>
      </c>
      <c r="D1937" s="99">
        <v>100</v>
      </c>
      <c r="E1937" s="99">
        <v>14.1</v>
      </c>
      <c r="F1937" s="99">
        <v>11.2</v>
      </c>
      <c r="G1937" s="99">
        <v>449.8</v>
      </c>
      <c r="H1937" s="99">
        <v>14.8</v>
      </c>
      <c r="I1937" s="99">
        <v>10.7</v>
      </c>
      <c r="J1937" s="99">
        <v>200</v>
      </c>
      <c r="K1937" s="99">
        <v>14.6</v>
      </c>
      <c r="L1937" s="99">
        <v>10.6</v>
      </c>
      <c r="M1937" s="99">
        <v>205.6</v>
      </c>
      <c r="N1937" s="99">
        <v>12402</v>
      </c>
      <c r="O1937" s="99">
        <v>52774</v>
      </c>
      <c r="P1937" s="99">
        <f t="shared" si="60"/>
        <v>0</v>
      </c>
      <c r="Q1937" s="99" t="b">
        <f t="shared" ca="1" si="61"/>
        <v>0</v>
      </c>
    </row>
    <row r="1938" spans="1:17" s="103" customFormat="1">
      <c r="A1938" s="95">
        <v>46133.166666666664</v>
      </c>
      <c r="B1938" s="96">
        <v>46133.166666666664</v>
      </c>
      <c r="C1938" s="99">
        <v>25.7</v>
      </c>
      <c r="D1938" s="99">
        <v>100</v>
      </c>
      <c r="E1938" s="99">
        <v>14.1</v>
      </c>
      <c r="F1938" s="99">
        <v>11.2</v>
      </c>
      <c r="G1938" s="99">
        <v>478.6</v>
      </c>
      <c r="H1938" s="99">
        <v>15.1</v>
      </c>
      <c r="I1938" s="99">
        <v>10.8</v>
      </c>
      <c r="J1938" s="99">
        <v>200</v>
      </c>
      <c r="K1938" s="99">
        <v>14.8</v>
      </c>
      <c r="L1938" s="99">
        <v>10.7</v>
      </c>
      <c r="M1938" s="99">
        <v>198.5</v>
      </c>
      <c r="N1938" s="99">
        <v>12402</v>
      </c>
      <c r="O1938" s="99">
        <v>52774</v>
      </c>
      <c r="P1938" s="99">
        <f t="shared" si="60"/>
        <v>0</v>
      </c>
      <c r="Q1938" s="99" t="b">
        <f t="shared" ca="1" si="61"/>
        <v>0</v>
      </c>
    </row>
    <row r="1939" spans="1:17" s="103" customFormat="1">
      <c r="A1939" s="95">
        <v>46133.177083333336</v>
      </c>
      <c r="B1939" s="96">
        <v>46133.177083333336</v>
      </c>
      <c r="C1939" s="99">
        <v>25.6</v>
      </c>
      <c r="D1939" s="99">
        <v>100</v>
      </c>
      <c r="E1939" s="99">
        <v>14.1</v>
      </c>
      <c r="F1939" s="99">
        <v>11.2</v>
      </c>
      <c r="G1939" s="99">
        <v>478.6</v>
      </c>
      <c r="H1939" s="99">
        <v>15.1</v>
      </c>
      <c r="I1939" s="99">
        <v>10.9</v>
      </c>
      <c r="J1939" s="99">
        <v>200</v>
      </c>
      <c r="K1939" s="99">
        <v>14.8</v>
      </c>
      <c r="L1939" s="99">
        <v>10.7</v>
      </c>
      <c r="M1939" s="99">
        <v>204</v>
      </c>
      <c r="N1939" s="99">
        <v>12402</v>
      </c>
      <c r="O1939" s="99">
        <v>52774</v>
      </c>
      <c r="P1939" s="99">
        <f t="shared" si="60"/>
        <v>0</v>
      </c>
      <c r="Q1939" s="99" t="b">
        <f t="shared" ca="1" si="61"/>
        <v>0</v>
      </c>
    </row>
    <row r="1940" spans="1:17" s="103" customFormat="1">
      <c r="A1940" s="95">
        <v>46133.1875</v>
      </c>
      <c r="B1940" s="96">
        <v>46133.1875</v>
      </c>
      <c r="C1940" s="99">
        <v>25.6</v>
      </c>
      <c r="D1940" s="99">
        <v>100</v>
      </c>
      <c r="E1940" s="99">
        <v>14.2</v>
      </c>
      <c r="F1940" s="99">
        <v>11.2</v>
      </c>
      <c r="G1940" s="99">
        <v>443.5</v>
      </c>
      <c r="H1940" s="99">
        <v>15.3</v>
      </c>
      <c r="I1940" s="99">
        <v>10.9</v>
      </c>
      <c r="J1940" s="99">
        <v>200</v>
      </c>
      <c r="K1940" s="99">
        <v>15</v>
      </c>
      <c r="L1940" s="99">
        <v>10.8</v>
      </c>
      <c r="M1940" s="99">
        <v>206.4</v>
      </c>
      <c r="N1940" s="99">
        <v>12402</v>
      </c>
      <c r="O1940" s="99">
        <v>52774</v>
      </c>
      <c r="P1940" s="99">
        <f t="shared" si="60"/>
        <v>0</v>
      </c>
      <c r="Q1940" s="99" t="b">
        <f t="shared" ca="1" si="61"/>
        <v>0</v>
      </c>
    </row>
    <row r="1941" spans="1:17" s="103" customFormat="1">
      <c r="A1941" s="95">
        <v>46133.197916666664</v>
      </c>
      <c r="B1941" s="96">
        <v>46133.197916666664</v>
      </c>
      <c r="C1941" s="99">
        <v>25.5</v>
      </c>
      <c r="D1941" s="99">
        <v>100</v>
      </c>
      <c r="E1941" s="99">
        <v>14.2</v>
      </c>
      <c r="F1941" s="99">
        <v>11.2</v>
      </c>
      <c r="G1941" s="99">
        <v>443.5</v>
      </c>
      <c r="H1941" s="99">
        <v>15.3</v>
      </c>
      <c r="I1941" s="99">
        <v>10.9</v>
      </c>
      <c r="J1941" s="99">
        <v>200</v>
      </c>
      <c r="K1941" s="99">
        <v>15</v>
      </c>
      <c r="L1941" s="99">
        <v>10.8</v>
      </c>
      <c r="M1941" s="99">
        <v>200.3</v>
      </c>
      <c r="N1941" s="99">
        <v>12402</v>
      </c>
      <c r="O1941" s="99">
        <v>52774</v>
      </c>
      <c r="P1941" s="99">
        <f t="shared" si="60"/>
        <v>0</v>
      </c>
      <c r="Q1941" s="99" t="b">
        <f t="shared" ca="1" si="61"/>
        <v>0</v>
      </c>
    </row>
    <row r="1942" spans="1:17" s="103" customFormat="1">
      <c r="A1942" s="95">
        <v>46133.208333333336</v>
      </c>
      <c r="B1942" s="96">
        <v>46133.208333333336</v>
      </c>
      <c r="C1942" s="99">
        <v>25.5</v>
      </c>
      <c r="D1942" s="99">
        <v>100</v>
      </c>
      <c r="E1942" s="99">
        <v>14.3</v>
      </c>
      <c r="F1942" s="99">
        <v>11.3</v>
      </c>
      <c r="G1942" s="99">
        <v>478.6</v>
      </c>
      <c r="H1942" s="99">
        <v>15.4</v>
      </c>
      <c r="I1942" s="99">
        <v>10.9</v>
      </c>
      <c r="J1942" s="99">
        <v>200</v>
      </c>
      <c r="K1942" s="99">
        <v>15.2</v>
      </c>
      <c r="L1942" s="99">
        <v>10.8</v>
      </c>
      <c r="M1942" s="99">
        <v>203.2</v>
      </c>
      <c r="N1942" s="99">
        <v>12402</v>
      </c>
      <c r="O1942" s="99">
        <v>52774</v>
      </c>
      <c r="P1942" s="99">
        <f t="shared" si="60"/>
        <v>0</v>
      </c>
      <c r="Q1942" s="99" t="b">
        <f t="shared" ca="1" si="61"/>
        <v>0</v>
      </c>
    </row>
    <row r="1943" spans="1:17" s="103" customFormat="1">
      <c r="A1943" s="95">
        <v>46133.21875</v>
      </c>
      <c r="B1943" s="96">
        <v>46133.21875</v>
      </c>
      <c r="C1943" s="99">
        <v>25.4</v>
      </c>
      <c r="D1943" s="99">
        <v>100</v>
      </c>
      <c r="E1943" s="99">
        <v>14.3</v>
      </c>
      <c r="F1943" s="99">
        <v>11.3</v>
      </c>
      <c r="G1943" s="99">
        <v>477.7</v>
      </c>
      <c r="H1943" s="99">
        <v>15.5</v>
      </c>
      <c r="I1943" s="99">
        <v>10.9</v>
      </c>
      <c r="J1943" s="99">
        <v>200</v>
      </c>
      <c r="K1943" s="99">
        <v>15.3</v>
      </c>
      <c r="L1943" s="99">
        <v>10.8</v>
      </c>
      <c r="M1943" s="99">
        <v>202.2</v>
      </c>
      <c r="N1943" s="99">
        <v>12402</v>
      </c>
      <c r="O1943" s="99">
        <v>52774</v>
      </c>
      <c r="P1943" s="99">
        <f t="shared" si="60"/>
        <v>0</v>
      </c>
      <c r="Q1943" s="99" t="b">
        <f t="shared" ca="1" si="61"/>
        <v>0</v>
      </c>
    </row>
    <row r="1944" spans="1:17" s="103" customFormat="1">
      <c r="A1944" s="95">
        <v>46133.229166666664</v>
      </c>
      <c r="B1944" s="96">
        <v>46133.229166666664</v>
      </c>
      <c r="C1944" s="99">
        <v>25.4</v>
      </c>
      <c r="D1944" s="99">
        <v>100</v>
      </c>
      <c r="E1944" s="99">
        <v>14.3</v>
      </c>
      <c r="F1944" s="99">
        <v>11.3</v>
      </c>
      <c r="G1944" s="99">
        <v>477.7</v>
      </c>
      <c r="H1944" s="99">
        <v>15.4</v>
      </c>
      <c r="I1944" s="99">
        <v>10.9</v>
      </c>
      <c r="J1944" s="99">
        <v>200</v>
      </c>
      <c r="K1944" s="99">
        <v>15.2</v>
      </c>
      <c r="L1944" s="99">
        <v>10.8</v>
      </c>
      <c r="M1944" s="99">
        <v>208.7</v>
      </c>
      <c r="N1944" s="99">
        <v>12402</v>
      </c>
      <c r="O1944" s="99">
        <v>52774</v>
      </c>
      <c r="P1944" s="99">
        <f t="shared" si="60"/>
        <v>0</v>
      </c>
      <c r="Q1944" s="99" t="b">
        <f t="shared" ca="1" si="61"/>
        <v>0</v>
      </c>
    </row>
    <row r="1945" spans="1:17" s="103" customFormat="1">
      <c r="A1945" s="95">
        <v>46133.239583333336</v>
      </c>
      <c r="B1945" s="96">
        <v>46133.239583333336</v>
      </c>
      <c r="C1945" s="99">
        <v>25.2</v>
      </c>
      <c r="D1945" s="99">
        <v>100</v>
      </c>
      <c r="E1945" s="99">
        <v>14.6</v>
      </c>
      <c r="F1945" s="99">
        <v>11.9</v>
      </c>
      <c r="G1945" s="99">
        <v>473.2</v>
      </c>
      <c r="H1945" s="99">
        <v>15.7</v>
      </c>
      <c r="I1945" s="99">
        <v>10.9</v>
      </c>
      <c r="J1945" s="99">
        <v>200</v>
      </c>
      <c r="K1945" s="99">
        <v>15.4</v>
      </c>
      <c r="L1945" s="99">
        <v>10.8</v>
      </c>
      <c r="M1945" s="99">
        <v>207.9</v>
      </c>
      <c r="N1945" s="99">
        <v>12402</v>
      </c>
      <c r="O1945" s="99">
        <v>52774</v>
      </c>
      <c r="P1945" s="99">
        <f t="shared" si="60"/>
        <v>0</v>
      </c>
      <c r="Q1945" s="99" t="b">
        <f t="shared" ca="1" si="61"/>
        <v>0</v>
      </c>
    </row>
    <row r="1946" spans="1:17" s="103" customFormat="1">
      <c r="A1946" s="95">
        <v>46133.25</v>
      </c>
      <c r="B1946" s="96">
        <v>46133.25</v>
      </c>
      <c r="C1946" s="99">
        <v>25.1</v>
      </c>
      <c r="D1946" s="99">
        <v>100</v>
      </c>
      <c r="E1946" s="99">
        <v>14.6</v>
      </c>
      <c r="F1946" s="99">
        <v>11.9</v>
      </c>
      <c r="G1946" s="99">
        <v>494.8</v>
      </c>
      <c r="H1946" s="99">
        <v>15.9</v>
      </c>
      <c r="I1946" s="99">
        <v>11.2</v>
      </c>
      <c r="J1946" s="99">
        <v>200</v>
      </c>
      <c r="K1946" s="99">
        <v>15.6</v>
      </c>
      <c r="L1946" s="99">
        <v>11.1</v>
      </c>
      <c r="M1946" s="99">
        <v>205.8</v>
      </c>
      <c r="N1946" s="99">
        <v>12402</v>
      </c>
      <c r="O1946" s="99">
        <v>52774</v>
      </c>
      <c r="P1946" s="99">
        <f t="shared" si="60"/>
        <v>0</v>
      </c>
      <c r="Q1946" s="99" t="b">
        <f t="shared" ca="1" si="61"/>
        <v>0</v>
      </c>
    </row>
    <row r="1947" spans="1:17" s="103" customFormat="1">
      <c r="A1947" s="95">
        <v>46133.260416666664</v>
      </c>
      <c r="B1947" s="96">
        <v>46133.260416666664</v>
      </c>
      <c r="C1947" s="99">
        <v>25</v>
      </c>
      <c r="D1947" s="99">
        <v>100</v>
      </c>
      <c r="E1947" s="99">
        <v>14.9</v>
      </c>
      <c r="F1947" s="99">
        <v>12</v>
      </c>
      <c r="G1947" s="99">
        <v>494.8</v>
      </c>
      <c r="H1947" s="99">
        <v>15.8</v>
      </c>
      <c r="I1947" s="99">
        <v>11.3</v>
      </c>
      <c r="J1947" s="99">
        <v>200</v>
      </c>
      <c r="K1947" s="99">
        <v>15.5</v>
      </c>
      <c r="L1947" s="99">
        <v>11.2</v>
      </c>
      <c r="M1947" s="99">
        <v>210.1</v>
      </c>
      <c r="N1947" s="99">
        <v>12402</v>
      </c>
      <c r="O1947" s="99">
        <v>52774</v>
      </c>
      <c r="P1947" s="99">
        <f t="shared" si="60"/>
        <v>0</v>
      </c>
      <c r="Q1947" s="99" t="b">
        <f t="shared" ca="1" si="61"/>
        <v>0</v>
      </c>
    </row>
    <row r="1948" spans="1:17" s="103" customFormat="1">
      <c r="A1948" s="95">
        <v>46133.270833333336</v>
      </c>
      <c r="B1948" s="96">
        <v>46133.270833333336</v>
      </c>
      <c r="C1948" s="99">
        <v>25</v>
      </c>
      <c r="D1948" s="99">
        <v>100</v>
      </c>
      <c r="E1948" s="99">
        <v>14.9</v>
      </c>
      <c r="F1948" s="99">
        <v>12</v>
      </c>
      <c r="G1948" s="99">
        <v>514.6</v>
      </c>
      <c r="H1948" s="99">
        <v>16.100000000000001</v>
      </c>
      <c r="I1948" s="99">
        <v>11.3</v>
      </c>
      <c r="J1948" s="99">
        <v>200</v>
      </c>
      <c r="K1948" s="99">
        <v>15.8</v>
      </c>
      <c r="L1948" s="99">
        <v>11.2</v>
      </c>
      <c r="M1948" s="99">
        <v>211.5</v>
      </c>
      <c r="N1948" s="99">
        <v>12402</v>
      </c>
      <c r="O1948" s="99">
        <v>52774</v>
      </c>
      <c r="P1948" s="99">
        <f t="shared" si="60"/>
        <v>0</v>
      </c>
      <c r="Q1948" s="99" t="b">
        <f t="shared" ca="1" si="61"/>
        <v>0</v>
      </c>
    </row>
    <row r="1949" spans="1:17" s="103" customFormat="1">
      <c r="A1949" s="95">
        <v>46133.28125</v>
      </c>
      <c r="B1949" s="96">
        <v>46133.28125</v>
      </c>
      <c r="C1949" s="99">
        <v>25</v>
      </c>
      <c r="D1949" s="99">
        <v>100</v>
      </c>
      <c r="E1949" s="99">
        <v>15</v>
      </c>
      <c r="F1949" s="99">
        <v>12.1</v>
      </c>
      <c r="G1949" s="99">
        <v>514.6</v>
      </c>
      <c r="H1949" s="99">
        <v>16.2</v>
      </c>
      <c r="I1949" s="99">
        <v>11.3</v>
      </c>
      <c r="J1949" s="99">
        <v>200</v>
      </c>
      <c r="K1949" s="99">
        <v>15.8</v>
      </c>
      <c r="L1949" s="99">
        <v>11.2</v>
      </c>
      <c r="M1949" s="99">
        <v>213.8</v>
      </c>
      <c r="N1949" s="99">
        <v>12402</v>
      </c>
      <c r="O1949" s="99">
        <v>52774</v>
      </c>
      <c r="P1949" s="99">
        <f t="shared" si="60"/>
        <v>0</v>
      </c>
      <c r="Q1949" s="99" t="b">
        <f t="shared" ca="1" si="61"/>
        <v>0</v>
      </c>
    </row>
    <row r="1950" spans="1:17" s="103" customFormat="1">
      <c r="A1950" s="95">
        <v>46133.291666666664</v>
      </c>
      <c r="B1950" s="96">
        <v>46133.291666666664</v>
      </c>
      <c r="C1950" s="99">
        <v>25</v>
      </c>
      <c r="D1950" s="99">
        <v>100</v>
      </c>
      <c r="E1950" s="99">
        <v>15.1</v>
      </c>
      <c r="F1950" s="99">
        <v>12.2</v>
      </c>
      <c r="G1950" s="99">
        <v>500.2</v>
      </c>
      <c r="H1950" s="99">
        <v>16.2</v>
      </c>
      <c r="I1950" s="99">
        <v>11.6</v>
      </c>
      <c r="J1950" s="99">
        <v>200</v>
      </c>
      <c r="K1950" s="99">
        <v>15.9</v>
      </c>
      <c r="L1950" s="99">
        <v>11.4</v>
      </c>
      <c r="M1950" s="99">
        <v>209.5</v>
      </c>
      <c r="N1950" s="99">
        <v>12402</v>
      </c>
      <c r="O1950" s="99">
        <v>52774</v>
      </c>
      <c r="P1950" s="99">
        <f t="shared" si="60"/>
        <v>0</v>
      </c>
      <c r="Q1950" s="99" t="b">
        <f t="shared" ca="1" si="61"/>
        <v>0</v>
      </c>
    </row>
    <row r="1951" spans="1:17" s="103" customFormat="1">
      <c r="A1951" s="95">
        <v>46133.302083333336</v>
      </c>
      <c r="B1951" s="96">
        <v>46133.302083333336</v>
      </c>
      <c r="C1951" s="99">
        <v>19.600000000000001</v>
      </c>
      <c r="D1951" s="99">
        <v>85</v>
      </c>
      <c r="E1951" s="99">
        <v>15.1</v>
      </c>
      <c r="F1951" s="99">
        <v>12.2</v>
      </c>
      <c r="G1951" s="99">
        <v>515.5</v>
      </c>
      <c r="H1951" s="99">
        <v>16.3</v>
      </c>
      <c r="I1951" s="99">
        <v>11.7</v>
      </c>
      <c r="J1951" s="99">
        <v>200</v>
      </c>
      <c r="K1951" s="99">
        <v>16.100000000000001</v>
      </c>
      <c r="L1951" s="99">
        <v>11.5</v>
      </c>
      <c r="M1951" s="99">
        <v>213</v>
      </c>
      <c r="N1951" s="99">
        <v>12409.2</v>
      </c>
      <c r="O1951" s="99">
        <v>52779.199999999997</v>
      </c>
      <c r="P1951" s="99">
        <f t="shared" si="60"/>
        <v>12.399999999997817</v>
      </c>
      <c r="Q1951" s="99" t="b">
        <f t="shared" ca="1" si="61"/>
        <v>0</v>
      </c>
    </row>
    <row r="1952" spans="1:17" s="103" customFormat="1">
      <c r="A1952" s="95">
        <v>46133.3125</v>
      </c>
      <c r="B1952" s="96">
        <v>46133.3125</v>
      </c>
      <c r="C1952" s="99">
        <v>18.2</v>
      </c>
      <c r="D1952" s="99">
        <v>80.5</v>
      </c>
      <c r="E1952" s="99">
        <v>15.3</v>
      </c>
      <c r="F1952" s="99">
        <v>12.3</v>
      </c>
      <c r="G1952" s="99">
        <v>515.5</v>
      </c>
      <c r="H1952" s="99">
        <v>16.600000000000001</v>
      </c>
      <c r="I1952" s="99">
        <v>11.8</v>
      </c>
      <c r="J1952" s="99">
        <v>195.3</v>
      </c>
      <c r="K1952" s="99">
        <v>16.3</v>
      </c>
      <c r="L1952" s="99">
        <v>12.4</v>
      </c>
      <c r="M1952" s="99">
        <v>243.7</v>
      </c>
      <c r="N1952" s="99">
        <v>12416.5</v>
      </c>
      <c r="O1952" s="99">
        <v>52784.5</v>
      </c>
      <c r="P1952" s="99">
        <f t="shared" si="60"/>
        <v>12.600000000002183</v>
      </c>
      <c r="Q1952" s="99" t="b">
        <f t="shared" ca="1" si="61"/>
        <v>0</v>
      </c>
    </row>
    <row r="1953" spans="1:17" s="103" customFormat="1">
      <c r="A1953" s="95">
        <v>46133.322916666664</v>
      </c>
      <c r="B1953" s="96">
        <v>46133.322916666664</v>
      </c>
      <c r="C1953" s="99">
        <v>17.600000000000001</v>
      </c>
      <c r="D1953" s="99">
        <v>81.2</v>
      </c>
      <c r="E1953" s="99">
        <v>15.4</v>
      </c>
      <c r="F1953" s="99">
        <v>8.9</v>
      </c>
      <c r="G1953" s="99">
        <v>524.5</v>
      </c>
      <c r="H1953" s="99">
        <v>16.7</v>
      </c>
      <c r="I1953" s="99">
        <v>10.3</v>
      </c>
      <c r="J1953" s="99">
        <v>195.3</v>
      </c>
      <c r="K1953" s="99">
        <v>16.399999999999999</v>
      </c>
      <c r="L1953" s="99">
        <v>12.1</v>
      </c>
      <c r="M1953" s="99">
        <v>244.1</v>
      </c>
      <c r="N1953" s="99">
        <v>12423.8</v>
      </c>
      <c r="O1953" s="99">
        <v>52789.8</v>
      </c>
      <c r="P1953" s="99">
        <f t="shared" si="60"/>
        <v>12.600000000002183</v>
      </c>
      <c r="Q1953" s="99" t="b">
        <f t="shared" ca="1" si="61"/>
        <v>0</v>
      </c>
    </row>
    <row r="1954" spans="1:17" s="103" customFormat="1">
      <c r="A1954" s="95">
        <v>46133.333333333336</v>
      </c>
      <c r="B1954" s="96">
        <v>46133.333333333336</v>
      </c>
      <c r="C1954" s="99">
        <v>17</v>
      </c>
      <c r="D1954" s="99">
        <v>83.4</v>
      </c>
      <c r="E1954" s="99">
        <v>15.4</v>
      </c>
      <c r="F1954" s="99">
        <v>8.9</v>
      </c>
      <c r="G1954" s="99">
        <v>508.3</v>
      </c>
      <c r="H1954" s="99">
        <v>16.399999999999999</v>
      </c>
      <c r="I1954" s="99">
        <v>8.6</v>
      </c>
      <c r="J1954" s="99">
        <v>200</v>
      </c>
      <c r="K1954" s="99">
        <v>16.7</v>
      </c>
      <c r="L1954" s="99">
        <v>9</v>
      </c>
      <c r="M1954" s="99">
        <v>253.2</v>
      </c>
      <c r="N1954" s="99">
        <v>12431</v>
      </c>
      <c r="O1954" s="99">
        <v>52795</v>
      </c>
      <c r="P1954" s="99">
        <f t="shared" si="60"/>
        <v>12.399999999997817</v>
      </c>
      <c r="Q1954" s="99" t="b">
        <f t="shared" ca="1" si="61"/>
        <v>0</v>
      </c>
    </row>
    <row r="1955" spans="1:17" s="103" customFormat="1">
      <c r="A1955" s="95">
        <v>46133.34375</v>
      </c>
      <c r="B1955" s="96">
        <v>46133.34375</v>
      </c>
      <c r="C1955" s="99">
        <v>25.5</v>
      </c>
      <c r="D1955" s="99">
        <v>100</v>
      </c>
      <c r="E1955" s="99">
        <v>14.6</v>
      </c>
      <c r="F1955" s="99">
        <v>8</v>
      </c>
      <c r="G1955" s="99">
        <v>508.3</v>
      </c>
      <c r="H1955" s="99">
        <v>16.7</v>
      </c>
      <c r="I1955" s="99">
        <v>8.1</v>
      </c>
      <c r="J1955" s="99">
        <v>200</v>
      </c>
      <c r="K1955" s="99">
        <v>16.2</v>
      </c>
      <c r="L1955" s="99">
        <v>8.3000000000000007</v>
      </c>
      <c r="M1955" s="99">
        <v>251.2</v>
      </c>
      <c r="N1955" s="99">
        <v>12473.2</v>
      </c>
      <c r="O1955" s="99">
        <v>52832.800000000003</v>
      </c>
      <c r="P1955" s="99">
        <f t="shared" si="60"/>
        <v>80.000000000003638</v>
      </c>
      <c r="Q1955" s="99" t="b">
        <f t="shared" ca="1" si="61"/>
        <v>0</v>
      </c>
    </row>
    <row r="1956" spans="1:17" s="103" customFormat="1">
      <c r="A1956" s="95">
        <v>46133.354166666664</v>
      </c>
      <c r="B1956" s="96">
        <v>46133.354166666664</v>
      </c>
      <c r="C1956" s="99">
        <v>26.3</v>
      </c>
      <c r="D1956" s="99">
        <v>99.9</v>
      </c>
      <c r="E1956" s="99">
        <v>14.6</v>
      </c>
      <c r="F1956" s="99">
        <v>8</v>
      </c>
      <c r="G1956" s="99">
        <v>555.1</v>
      </c>
      <c r="H1956" s="99">
        <v>13.8</v>
      </c>
      <c r="I1956" s="99">
        <v>8</v>
      </c>
      <c r="J1956" s="99">
        <v>196.8</v>
      </c>
      <c r="K1956" s="99">
        <v>16.100000000000001</v>
      </c>
      <c r="L1956" s="99">
        <v>7.9</v>
      </c>
      <c r="M1956" s="99">
        <v>247.7</v>
      </c>
      <c r="N1956" s="99">
        <v>12515.5</v>
      </c>
      <c r="O1956" s="99">
        <v>52870.5</v>
      </c>
      <c r="P1956" s="99">
        <f t="shared" si="60"/>
        <v>79.999999999996362</v>
      </c>
      <c r="Q1956" s="99" t="b">
        <f t="shared" ca="1" si="61"/>
        <v>0</v>
      </c>
    </row>
    <row r="1957" spans="1:17" s="103" customFormat="1">
      <c r="A1957" s="95">
        <v>46133.364583333336</v>
      </c>
      <c r="B1957" s="96">
        <v>46133.364583333336</v>
      </c>
      <c r="C1957" s="99">
        <v>26.6</v>
      </c>
      <c r="D1957" s="99">
        <v>97.5</v>
      </c>
      <c r="E1957" s="99">
        <v>14.2</v>
      </c>
      <c r="F1957" s="99">
        <v>7.8</v>
      </c>
      <c r="G1957" s="99">
        <v>555.1</v>
      </c>
      <c r="H1957" s="99">
        <v>16.2</v>
      </c>
      <c r="I1957" s="99">
        <v>8.1</v>
      </c>
      <c r="J1957" s="99">
        <v>51.2</v>
      </c>
      <c r="K1957" s="99">
        <v>15.8</v>
      </c>
      <c r="L1957" s="99">
        <v>9.3000000000000007</v>
      </c>
      <c r="M1957" s="99">
        <v>327.9</v>
      </c>
      <c r="N1957" s="99">
        <v>12557.8</v>
      </c>
      <c r="O1957" s="99">
        <v>52908.2</v>
      </c>
      <c r="P1957" s="99">
        <f t="shared" si="60"/>
        <v>79.999999999996362</v>
      </c>
      <c r="Q1957" s="99" t="b">
        <f t="shared" ca="1" si="61"/>
        <v>0</v>
      </c>
    </row>
    <row r="1958" spans="1:17" s="103" customFormat="1">
      <c r="A1958" s="95">
        <v>46133.375</v>
      </c>
      <c r="B1958" s="96">
        <v>46133.375</v>
      </c>
      <c r="C1958" s="99">
        <v>26.9</v>
      </c>
      <c r="D1958" s="99">
        <v>96.4</v>
      </c>
      <c r="E1958" s="99">
        <v>12.3</v>
      </c>
      <c r="F1958" s="99">
        <v>6.3</v>
      </c>
      <c r="G1958" s="99">
        <v>489.4</v>
      </c>
      <c r="H1958" s="99">
        <v>15</v>
      </c>
      <c r="I1958" s="99">
        <v>8.6</v>
      </c>
      <c r="J1958" s="99">
        <v>31.1</v>
      </c>
      <c r="K1958" s="99">
        <v>14.7</v>
      </c>
      <c r="L1958" s="99">
        <v>8.9</v>
      </c>
      <c r="M1958" s="99">
        <v>290.3</v>
      </c>
      <c r="N1958" s="99">
        <v>12600</v>
      </c>
      <c r="O1958" s="99">
        <v>52946</v>
      </c>
      <c r="P1958" s="99">
        <f t="shared" si="60"/>
        <v>80.000000000003638</v>
      </c>
      <c r="Q1958" s="99" t="b">
        <f t="shared" ca="1" si="61"/>
        <v>0</v>
      </c>
    </row>
    <row r="1959" spans="1:17" s="103" customFormat="1">
      <c r="A1959" s="95">
        <v>46133.385416666664</v>
      </c>
      <c r="B1959" s="96">
        <v>46133.385416666664</v>
      </c>
      <c r="C1959" s="99">
        <v>26.6</v>
      </c>
      <c r="D1959" s="99">
        <v>96.5</v>
      </c>
      <c r="E1959" s="99">
        <v>12.3</v>
      </c>
      <c r="F1959" s="99">
        <v>6.3</v>
      </c>
      <c r="G1959" s="99">
        <v>495.7</v>
      </c>
      <c r="H1959" s="99">
        <v>14.9</v>
      </c>
      <c r="I1959" s="99">
        <v>7.6</v>
      </c>
      <c r="J1959" s="99">
        <v>35.799999999999997</v>
      </c>
      <c r="K1959" s="99">
        <v>14.5</v>
      </c>
      <c r="L1959" s="99">
        <v>8.6</v>
      </c>
      <c r="M1959" s="99">
        <v>292.3</v>
      </c>
      <c r="N1959" s="99">
        <v>12651</v>
      </c>
      <c r="O1959" s="99">
        <v>52994.5</v>
      </c>
      <c r="P1959" s="99">
        <f t="shared" si="60"/>
        <v>99.5</v>
      </c>
      <c r="Q1959" s="99" t="b">
        <f t="shared" ca="1" si="61"/>
        <v>0</v>
      </c>
    </row>
    <row r="1960" spans="1:17" s="103" customFormat="1">
      <c r="A1960" s="95">
        <v>46133.395833333336</v>
      </c>
      <c r="B1960" s="96">
        <v>46133.395833333336</v>
      </c>
      <c r="C1960" s="99">
        <v>26.5</v>
      </c>
      <c r="D1960" s="99">
        <v>97.1</v>
      </c>
      <c r="E1960" s="99">
        <v>12.7</v>
      </c>
      <c r="F1960" s="99">
        <v>6.1</v>
      </c>
      <c r="G1960" s="99">
        <v>495.7</v>
      </c>
      <c r="H1960" s="99">
        <v>14.6</v>
      </c>
      <c r="I1960" s="99">
        <v>7.1</v>
      </c>
      <c r="J1960" s="99">
        <v>53.2</v>
      </c>
      <c r="K1960" s="99">
        <v>14.3</v>
      </c>
      <c r="L1960" s="99">
        <v>8.1</v>
      </c>
      <c r="M1960" s="99">
        <v>311.2</v>
      </c>
      <c r="N1960" s="99">
        <v>12702</v>
      </c>
      <c r="O1960" s="99">
        <v>53043</v>
      </c>
      <c r="P1960" s="99">
        <f t="shared" si="60"/>
        <v>99.5</v>
      </c>
      <c r="Q1960" s="99" t="b">
        <f t="shared" ca="1" si="61"/>
        <v>0</v>
      </c>
    </row>
    <row r="1961" spans="1:17" s="103" customFormat="1">
      <c r="A1961" s="95">
        <v>46133.40625</v>
      </c>
      <c r="B1961" s="96">
        <v>46133.40625</v>
      </c>
      <c r="C1961" s="99">
        <v>26.9</v>
      </c>
      <c r="D1961" s="99">
        <v>97.1</v>
      </c>
      <c r="E1961" s="99">
        <v>13.2</v>
      </c>
      <c r="F1961" s="99">
        <v>6.1</v>
      </c>
      <c r="G1961" s="99">
        <v>469.6</v>
      </c>
      <c r="H1961" s="99">
        <v>14.8</v>
      </c>
      <c r="I1961" s="99">
        <v>6.9</v>
      </c>
      <c r="J1961" s="99">
        <v>56.4</v>
      </c>
      <c r="K1961" s="99">
        <v>14.5</v>
      </c>
      <c r="L1961" s="99">
        <v>8.1999999999999993</v>
      </c>
      <c r="M1961" s="99">
        <v>313.89999999999998</v>
      </c>
      <c r="N1961" s="99">
        <v>12753</v>
      </c>
      <c r="O1961" s="99">
        <v>53091.5</v>
      </c>
      <c r="P1961" s="99">
        <f t="shared" si="60"/>
        <v>99.5</v>
      </c>
      <c r="Q1961" s="99" t="b">
        <f t="shared" ca="1" si="61"/>
        <v>0</v>
      </c>
    </row>
    <row r="1962" spans="1:17" s="103" customFormat="1">
      <c r="A1962" s="95">
        <v>46133.416666666664</v>
      </c>
      <c r="B1962" s="96">
        <v>46133.416666666664</v>
      </c>
      <c r="C1962" s="99">
        <v>27.5</v>
      </c>
      <c r="D1962" s="99">
        <v>94</v>
      </c>
      <c r="E1962" s="99">
        <v>13.2</v>
      </c>
      <c r="F1962" s="99">
        <v>6.1</v>
      </c>
      <c r="G1962" s="99">
        <v>492.1</v>
      </c>
      <c r="H1962" s="99">
        <v>14.7</v>
      </c>
      <c r="I1962" s="99">
        <v>6.9</v>
      </c>
      <c r="J1962" s="99">
        <v>61.6</v>
      </c>
      <c r="K1962" s="99">
        <v>14.5</v>
      </c>
      <c r="L1962" s="99">
        <v>8.1999999999999993</v>
      </c>
      <c r="M1962" s="99">
        <v>320.8</v>
      </c>
      <c r="N1962" s="99">
        <v>12804</v>
      </c>
      <c r="O1962" s="99">
        <v>53140</v>
      </c>
      <c r="P1962" s="99">
        <f t="shared" si="60"/>
        <v>99.5</v>
      </c>
      <c r="Q1962" s="99" t="b">
        <f t="shared" ca="1" si="61"/>
        <v>0</v>
      </c>
    </row>
    <row r="1963" spans="1:17" s="103" customFormat="1">
      <c r="A1963" s="95">
        <v>46133.427083333336</v>
      </c>
      <c r="B1963" s="96">
        <v>46133.427083333336</v>
      </c>
      <c r="C1963" s="99">
        <v>27.4</v>
      </c>
      <c r="D1963" s="99">
        <v>91.6</v>
      </c>
      <c r="E1963" s="99">
        <v>13</v>
      </c>
      <c r="F1963" s="99">
        <v>6.1</v>
      </c>
      <c r="G1963" s="99">
        <v>492.1</v>
      </c>
      <c r="H1963" s="99">
        <v>14.5</v>
      </c>
      <c r="I1963" s="99">
        <v>6.9</v>
      </c>
      <c r="J1963" s="99">
        <v>57.8</v>
      </c>
      <c r="K1963" s="99">
        <v>14.2</v>
      </c>
      <c r="L1963" s="99">
        <v>8.1</v>
      </c>
      <c r="M1963" s="99">
        <v>313.5</v>
      </c>
      <c r="N1963" s="99">
        <v>12849.2</v>
      </c>
      <c r="O1963" s="99">
        <v>53186.2</v>
      </c>
      <c r="P1963" s="99">
        <f t="shared" si="60"/>
        <v>91.399999999997817</v>
      </c>
      <c r="Q1963" s="99" t="b">
        <f t="shared" ca="1" si="61"/>
        <v>0</v>
      </c>
    </row>
    <row r="1964" spans="1:17" s="103" customFormat="1">
      <c r="A1964" s="95">
        <v>46133.4375</v>
      </c>
      <c r="B1964" s="96">
        <v>46133.4375</v>
      </c>
      <c r="C1964" s="99">
        <v>27.3</v>
      </c>
      <c r="D1964" s="99">
        <v>91.7</v>
      </c>
      <c r="E1964" s="99">
        <v>13</v>
      </c>
      <c r="F1964" s="99">
        <v>6.1</v>
      </c>
      <c r="G1964" s="99">
        <v>473.2</v>
      </c>
      <c r="H1964" s="99">
        <v>14.3</v>
      </c>
      <c r="I1964" s="99">
        <v>6.9</v>
      </c>
      <c r="J1964" s="99">
        <v>53.8</v>
      </c>
      <c r="K1964" s="99">
        <v>13.9</v>
      </c>
      <c r="L1964" s="99">
        <v>8.3000000000000007</v>
      </c>
      <c r="M1964" s="99">
        <v>313.10000000000002</v>
      </c>
      <c r="N1964" s="99">
        <v>12894.5</v>
      </c>
      <c r="O1964" s="99">
        <v>53232.5</v>
      </c>
      <c r="P1964" s="99">
        <f t="shared" si="60"/>
        <v>91.600000000002183</v>
      </c>
      <c r="Q1964" s="99" t="b">
        <f t="shared" ca="1" si="61"/>
        <v>0</v>
      </c>
    </row>
    <row r="1965" spans="1:17" s="103" customFormat="1">
      <c r="A1965" s="95">
        <v>46133.447916666664</v>
      </c>
      <c r="B1965" s="96">
        <v>46133.447916666664</v>
      </c>
      <c r="C1965" s="99">
        <v>27.3</v>
      </c>
      <c r="D1965" s="99">
        <v>92.6</v>
      </c>
      <c r="E1965" s="99">
        <v>12.7</v>
      </c>
      <c r="F1965" s="99">
        <v>6.4</v>
      </c>
      <c r="G1965" s="99">
        <v>452.5</v>
      </c>
      <c r="H1965" s="99">
        <v>14.3</v>
      </c>
      <c r="I1965" s="99">
        <v>7.3</v>
      </c>
      <c r="J1965" s="99">
        <v>28.8</v>
      </c>
      <c r="K1965" s="99">
        <v>14</v>
      </c>
      <c r="L1965" s="99">
        <v>8.3000000000000007</v>
      </c>
      <c r="M1965" s="99">
        <v>293.7</v>
      </c>
      <c r="N1965" s="99">
        <v>12939.8</v>
      </c>
      <c r="O1965" s="99">
        <v>53278.8</v>
      </c>
      <c r="P1965" s="99">
        <f t="shared" si="60"/>
        <v>91.600000000002183</v>
      </c>
      <c r="Q1965" s="99" t="b">
        <f t="shared" ca="1" si="61"/>
        <v>0</v>
      </c>
    </row>
    <row r="1966" spans="1:17" s="103" customFormat="1">
      <c r="A1966" s="95">
        <v>46133.458333333336</v>
      </c>
      <c r="B1966" s="96">
        <v>46133.458333333336</v>
      </c>
      <c r="C1966" s="99">
        <v>27.5</v>
      </c>
      <c r="D1966" s="99">
        <v>92</v>
      </c>
      <c r="E1966" s="99">
        <v>12.7</v>
      </c>
      <c r="F1966" s="99">
        <v>6.4</v>
      </c>
      <c r="G1966" s="99">
        <v>549.70000000000005</v>
      </c>
      <c r="H1966" s="99">
        <v>14.4</v>
      </c>
      <c r="I1966" s="99">
        <v>7.1</v>
      </c>
      <c r="J1966" s="99">
        <v>70.3</v>
      </c>
      <c r="K1966" s="99">
        <v>14.1</v>
      </c>
      <c r="L1966" s="99">
        <v>8.1</v>
      </c>
      <c r="M1966" s="99">
        <v>323.8</v>
      </c>
      <c r="N1966" s="99">
        <v>12985</v>
      </c>
      <c r="O1966" s="99">
        <v>53325</v>
      </c>
      <c r="P1966" s="99">
        <f t="shared" si="60"/>
        <v>91.399999999997817</v>
      </c>
      <c r="Q1966" s="99" t="b">
        <f t="shared" ca="1" si="61"/>
        <v>0</v>
      </c>
    </row>
    <row r="1967" spans="1:17" s="103" customFormat="1">
      <c r="A1967" s="95">
        <v>46133.46875</v>
      </c>
      <c r="B1967" s="96">
        <v>46133.46875</v>
      </c>
      <c r="C1967" s="99">
        <v>27.9</v>
      </c>
      <c r="D1967" s="99">
        <v>88.5</v>
      </c>
      <c r="E1967" s="99">
        <v>13.8</v>
      </c>
      <c r="F1967" s="99">
        <v>6.3</v>
      </c>
      <c r="G1967" s="99">
        <v>549.70000000000005</v>
      </c>
      <c r="H1967" s="99">
        <v>14.3</v>
      </c>
      <c r="I1967" s="99">
        <v>7</v>
      </c>
      <c r="J1967" s="99">
        <v>78.2</v>
      </c>
      <c r="K1967" s="99">
        <v>13.9</v>
      </c>
      <c r="L1967" s="99">
        <v>7.9</v>
      </c>
      <c r="M1967" s="99">
        <v>335.8</v>
      </c>
      <c r="N1967" s="99">
        <v>13017</v>
      </c>
      <c r="O1967" s="99">
        <v>53357</v>
      </c>
      <c r="P1967" s="99">
        <f t="shared" si="60"/>
        <v>64</v>
      </c>
      <c r="Q1967" s="99" t="b">
        <f t="shared" ca="1" si="61"/>
        <v>0</v>
      </c>
    </row>
    <row r="1968" spans="1:17" s="103" customFormat="1">
      <c r="A1968" s="95">
        <v>46133.479166666664</v>
      </c>
      <c r="B1968" s="96">
        <v>46133.479166666664</v>
      </c>
      <c r="C1968" s="99">
        <v>28</v>
      </c>
      <c r="D1968" s="99">
        <v>88.4</v>
      </c>
      <c r="E1968" s="99">
        <v>13.7</v>
      </c>
      <c r="F1968" s="99">
        <v>6.7</v>
      </c>
      <c r="G1968" s="99">
        <v>538</v>
      </c>
      <c r="H1968" s="99">
        <v>14</v>
      </c>
      <c r="I1968" s="99">
        <v>7.4</v>
      </c>
      <c r="J1968" s="99">
        <v>87.8</v>
      </c>
      <c r="K1968" s="99">
        <v>13.8</v>
      </c>
      <c r="L1968" s="99">
        <v>7.8</v>
      </c>
      <c r="M1968" s="99">
        <v>338.7</v>
      </c>
      <c r="N1968" s="99">
        <v>13049</v>
      </c>
      <c r="O1968" s="99">
        <v>53389</v>
      </c>
      <c r="P1968" s="99">
        <f t="shared" si="60"/>
        <v>64</v>
      </c>
      <c r="Q1968" s="99" t="b">
        <f t="shared" ca="1" si="61"/>
        <v>0</v>
      </c>
    </row>
    <row r="1969" spans="1:17" s="103" customFormat="1">
      <c r="A1969" s="95">
        <v>46133.489583333336</v>
      </c>
      <c r="B1969" s="96">
        <v>46133.489583333336</v>
      </c>
      <c r="C1969" s="99">
        <v>28.1</v>
      </c>
      <c r="D1969" s="99">
        <v>87.9</v>
      </c>
      <c r="E1969" s="99">
        <v>13.7</v>
      </c>
      <c r="F1969" s="99">
        <v>6.7</v>
      </c>
      <c r="G1969" s="99">
        <v>538.9</v>
      </c>
      <c r="H1969" s="99">
        <v>10.7</v>
      </c>
      <c r="I1969" s="99">
        <v>7.7</v>
      </c>
      <c r="J1969" s="99">
        <v>168.6</v>
      </c>
      <c r="K1969" s="99">
        <v>13.6</v>
      </c>
      <c r="L1969" s="99">
        <v>7.1</v>
      </c>
      <c r="M1969" s="99">
        <v>226</v>
      </c>
      <c r="N1969" s="99">
        <v>13081</v>
      </c>
      <c r="O1969" s="99">
        <v>53421</v>
      </c>
      <c r="P1969" s="99">
        <f t="shared" si="60"/>
        <v>64</v>
      </c>
      <c r="Q1969" s="99" t="b">
        <f t="shared" ca="1" si="61"/>
        <v>0</v>
      </c>
    </row>
    <row r="1970" spans="1:17" s="103" customFormat="1">
      <c r="A1970" s="95">
        <v>46133.5</v>
      </c>
      <c r="B1970" s="96">
        <v>46133.5</v>
      </c>
      <c r="C1970" s="99">
        <v>28.2</v>
      </c>
      <c r="D1970" s="99">
        <v>87.5</v>
      </c>
      <c r="E1970" s="99">
        <v>13.4</v>
      </c>
      <c r="F1970" s="99">
        <v>6.6</v>
      </c>
      <c r="G1970" s="99">
        <v>538.9</v>
      </c>
      <c r="H1970" s="99">
        <v>13.6</v>
      </c>
      <c r="I1970" s="99">
        <v>8</v>
      </c>
      <c r="J1970" s="99">
        <v>183.4</v>
      </c>
      <c r="K1970" s="99">
        <v>14.3</v>
      </c>
      <c r="L1970" s="99">
        <v>7.8</v>
      </c>
      <c r="M1970" s="99">
        <v>238.6</v>
      </c>
      <c r="N1970" s="99">
        <v>13113</v>
      </c>
      <c r="O1970" s="99">
        <v>53453</v>
      </c>
      <c r="P1970" s="99">
        <f t="shared" si="60"/>
        <v>64</v>
      </c>
      <c r="Q1970" s="99" t="b">
        <f t="shared" ca="1" si="61"/>
        <v>0</v>
      </c>
    </row>
    <row r="1971" spans="1:17" s="103" customFormat="1">
      <c r="A1971" s="95">
        <v>46133.510416666664</v>
      </c>
      <c r="B1971" s="96">
        <v>46133.510416666664</v>
      </c>
      <c r="C1971" s="99">
        <v>28.2</v>
      </c>
      <c r="D1971" s="99">
        <v>86.6</v>
      </c>
      <c r="E1971" s="99">
        <v>13.4</v>
      </c>
      <c r="F1971" s="99">
        <v>6.6</v>
      </c>
      <c r="G1971" s="99">
        <v>520</v>
      </c>
      <c r="H1971" s="99">
        <v>14.6</v>
      </c>
      <c r="I1971" s="99">
        <v>8.1999999999999993</v>
      </c>
      <c r="J1971" s="99">
        <v>182.8</v>
      </c>
      <c r="K1971" s="99">
        <v>14.4</v>
      </c>
      <c r="L1971" s="99">
        <v>8.1</v>
      </c>
      <c r="M1971" s="99">
        <v>235.9</v>
      </c>
      <c r="N1971" s="99">
        <v>13125.8</v>
      </c>
      <c r="O1971" s="99">
        <v>53464.5</v>
      </c>
      <c r="P1971" s="99">
        <f t="shared" si="60"/>
        <v>24.299999999999272</v>
      </c>
      <c r="Q1971" s="99" t="b">
        <f t="shared" ca="1" si="61"/>
        <v>0</v>
      </c>
    </row>
    <row r="1972" spans="1:17" s="103" customFormat="1">
      <c r="A1972" s="95">
        <v>46133.520833333336</v>
      </c>
      <c r="B1972" s="96">
        <v>46133.520833333336</v>
      </c>
      <c r="C1972" s="99">
        <v>28.6</v>
      </c>
      <c r="D1972" s="99">
        <v>86.3</v>
      </c>
      <c r="E1972" s="99">
        <v>14</v>
      </c>
      <c r="F1972" s="99">
        <v>7.8</v>
      </c>
      <c r="G1972" s="99">
        <v>520</v>
      </c>
      <c r="H1972" s="99">
        <v>15.3</v>
      </c>
      <c r="I1972" s="99">
        <v>8.3000000000000007</v>
      </c>
      <c r="J1972" s="99">
        <v>181.1</v>
      </c>
      <c r="K1972" s="99">
        <v>15.1</v>
      </c>
      <c r="L1972" s="99">
        <v>8.3000000000000007</v>
      </c>
      <c r="M1972" s="99">
        <v>238.2</v>
      </c>
      <c r="N1972" s="99">
        <v>13138.5</v>
      </c>
      <c r="O1972" s="99">
        <v>53476</v>
      </c>
      <c r="P1972" s="99">
        <f t="shared" si="60"/>
        <v>24.200000000000728</v>
      </c>
      <c r="Q1972" s="99" t="b">
        <f t="shared" ca="1" si="61"/>
        <v>0</v>
      </c>
    </row>
    <row r="1973" spans="1:17" s="103" customFormat="1">
      <c r="A1973" s="95">
        <v>46133.53125</v>
      </c>
      <c r="B1973" s="96">
        <v>46133.53125</v>
      </c>
      <c r="C1973" s="99">
        <v>28.6</v>
      </c>
      <c r="D1973" s="99">
        <v>86.3</v>
      </c>
      <c r="E1973" s="99">
        <v>14.4</v>
      </c>
      <c r="F1973" s="99">
        <v>7.9</v>
      </c>
      <c r="G1973" s="99">
        <v>428.2</v>
      </c>
      <c r="H1973" s="99">
        <v>15.3</v>
      </c>
      <c r="I1973" s="99">
        <v>8.4</v>
      </c>
      <c r="J1973" s="99">
        <v>182.6</v>
      </c>
      <c r="K1973" s="99">
        <v>15</v>
      </c>
      <c r="L1973" s="99">
        <v>8.3000000000000007</v>
      </c>
      <c r="M1973" s="99">
        <v>240</v>
      </c>
      <c r="N1973" s="99">
        <v>13151.2</v>
      </c>
      <c r="O1973" s="99">
        <v>53487.5</v>
      </c>
      <c r="P1973" s="99">
        <f t="shared" si="60"/>
        <v>24.200000000000728</v>
      </c>
      <c r="Q1973" s="99" t="b">
        <f t="shared" ca="1" si="61"/>
        <v>0</v>
      </c>
    </row>
    <row r="1974" spans="1:17" s="103" customFormat="1">
      <c r="A1974" s="95">
        <v>46133.541666666664</v>
      </c>
      <c r="B1974" s="96">
        <v>46133.541666666664</v>
      </c>
      <c r="C1974" s="99">
        <v>28.7</v>
      </c>
      <c r="D1974" s="99">
        <v>85.2</v>
      </c>
      <c r="E1974" s="99">
        <v>14.4</v>
      </c>
      <c r="F1974" s="99">
        <v>7.9</v>
      </c>
      <c r="G1974" s="99">
        <v>521.79999999999995</v>
      </c>
      <c r="H1974" s="99">
        <v>15.2</v>
      </c>
      <c r="I1974" s="99">
        <v>8.4</v>
      </c>
      <c r="J1974" s="99">
        <v>181.4</v>
      </c>
      <c r="K1974" s="99">
        <v>14.9</v>
      </c>
      <c r="L1974" s="99">
        <v>8.3000000000000007</v>
      </c>
      <c r="M1974" s="99">
        <v>237</v>
      </c>
      <c r="N1974" s="99">
        <v>13164</v>
      </c>
      <c r="O1974" s="99">
        <v>53499</v>
      </c>
      <c r="P1974" s="99">
        <f t="shared" si="60"/>
        <v>24.299999999999272</v>
      </c>
      <c r="Q1974" s="99" t="b">
        <f t="shared" ca="1" si="61"/>
        <v>0</v>
      </c>
    </row>
    <row r="1975" spans="1:17" s="103" customFormat="1">
      <c r="A1975" s="95">
        <v>46133.552083333336</v>
      </c>
      <c r="B1975" s="96">
        <v>46133.552083333336</v>
      </c>
      <c r="C1975" s="99">
        <v>28.5</v>
      </c>
      <c r="D1975" s="99">
        <v>85.3</v>
      </c>
      <c r="E1975" s="99">
        <v>14.4</v>
      </c>
      <c r="F1975" s="99">
        <v>7.9</v>
      </c>
      <c r="G1975" s="99">
        <v>521.79999999999995</v>
      </c>
      <c r="H1975" s="99">
        <v>15.5</v>
      </c>
      <c r="I1975" s="99">
        <v>8.4</v>
      </c>
      <c r="J1975" s="99">
        <v>181.4</v>
      </c>
      <c r="K1975" s="99">
        <v>15.2</v>
      </c>
      <c r="L1975" s="99">
        <v>8.4</v>
      </c>
      <c r="M1975" s="99">
        <v>236.8</v>
      </c>
      <c r="N1975" s="99">
        <v>13193.2</v>
      </c>
      <c r="O1975" s="99">
        <v>53526</v>
      </c>
      <c r="P1975" s="99">
        <f t="shared" si="60"/>
        <v>56.200000000000728</v>
      </c>
      <c r="Q1975" s="99" t="b">
        <f t="shared" ca="1" si="61"/>
        <v>0</v>
      </c>
    </row>
    <row r="1976" spans="1:17" s="103" customFormat="1">
      <c r="A1976" s="95">
        <v>46133.5625</v>
      </c>
      <c r="B1976" s="96">
        <v>46133.5625</v>
      </c>
      <c r="C1976" s="99">
        <v>28.7</v>
      </c>
      <c r="D1976" s="99">
        <v>85.3</v>
      </c>
      <c r="E1976" s="99">
        <v>14.5</v>
      </c>
      <c r="F1976" s="99">
        <v>7.9</v>
      </c>
      <c r="G1976" s="99">
        <v>475.9</v>
      </c>
      <c r="H1976" s="99">
        <v>15.6</v>
      </c>
      <c r="I1976" s="99">
        <v>8.5</v>
      </c>
      <c r="J1976" s="99">
        <v>180.8</v>
      </c>
      <c r="K1976" s="99">
        <v>15.3</v>
      </c>
      <c r="L1976" s="99">
        <v>8.4</v>
      </c>
      <c r="M1976" s="99">
        <v>238.4</v>
      </c>
      <c r="N1976" s="99">
        <v>13222.5</v>
      </c>
      <c r="O1976" s="99">
        <v>53553</v>
      </c>
      <c r="P1976" s="99">
        <f t="shared" si="60"/>
        <v>56.299999999999272</v>
      </c>
      <c r="Q1976" s="99" t="b">
        <f t="shared" ca="1" si="61"/>
        <v>0</v>
      </c>
    </row>
    <row r="1977" spans="1:17" s="103" customFormat="1">
      <c r="A1977" s="95">
        <v>46133.572916666664</v>
      </c>
      <c r="B1977" s="96">
        <v>46133.572916666664</v>
      </c>
      <c r="C1977" s="99">
        <v>28.5</v>
      </c>
      <c r="D1977" s="99">
        <v>86.2</v>
      </c>
      <c r="E1977" s="99">
        <v>14.5</v>
      </c>
      <c r="F1977" s="99">
        <v>7.9</v>
      </c>
      <c r="G1977" s="99">
        <v>475.9</v>
      </c>
      <c r="H1977" s="99">
        <v>13.4</v>
      </c>
      <c r="I1977" s="99">
        <v>8.4</v>
      </c>
      <c r="J1977" s="99">
        <v>181.7</v>
      </c>
      <c r="K1977" s="99">
        <v>15.4</v>
      </c>
      <c r="L1977" s="99">
        <v>8.1999999999999993</v>
      </c>
      <c r="M1977" s="99">
        <v>236.6</v>
      </c>
      <c r="N1977" s="99">
        <v>13251.8</v>
      </c>
      <c r="O1977" s="99">
        <v>53580</v>
      </c>
      <c r="P1977" s="99">
        <f t="shared" si="60"/>
        <v>56.299999999999272</v>
      </c>
      <c r="Q1977" s="99" t="b">
        <f t="shared" ca="1" si="61"/>
        <v>0</v>
      </c>
    </row>
    <row r="1978" spans="1:17" s="103" customFormat="1">
      <c r="A1978" s="95">
        <v>46133.583333333336</v>
      </c>
      <c r="B1978" s="96">
        <v>46133.583333333336</v>
      </c>
      <c r="C1978" s="99">
        <v>28.5</v>
      </c>
      <c r="D1978" s="99">
        <v>85.6</v>
      </c>
      <c r="E1978" s="99">
        <v>14.1</v>
      </c>
      <c r="F1978" s="99">
        <v>7.8</v>
      </c>
      <c r="G1978" s="99">
        <v>554.20000000000005</v>
      </c>
      <c r="H1978" s="99">
        <v>12</v>
      </c>
      <c r="I1978" s="99">
        <v>8.3000000000000007</v>
      </c>
      <c r="J1978" s="99">
        <v>181.7</v>
      </c>
      <c r="K1978" s="99">
        <v>15.4</v>
      </c>
      <c r="L1978" s="99">
        <v>7.9</v>
      </c>
      <c r="M1978" s="99">
        <v>234.5</v>
      </c>
      <c r="N1978" s="99">
        <v>13281</v>
      </c>
      <c r="O1978" s="99">
        <v>53607</v>
      </c>
      <c r="P1978" s="99">
        <f t="shared" si="60"/>
        <v>56.200000000000728</v>
      </c>
      <c r="Q1978" s="99" t="b">
        <f t="shared" ca="1" si="61"/>
        <v>0</v>
      </c>
    </row>
    <row r="1979" spans="1:17" s="103" customFormat="1">
      <c r="A1979" s="95">
        <v>46133.59375</v>
      </c>
      <c r="B1979" s="96">
        <v>46133.59375</v>
      </c>
      <c r="C1979" s="99">
        <v>28.4</v>
      </c>
      <c r="D1979" s="99">
        <v>86.9</v>
      </c>
      <c r="E1979" s="99">
        <v>14.1</v>
      </c>
      <c r="F1979" s="99">
        <v>7.8</v>
      </c>
      <c r="G1979" s="99">
        <v>514.6</v>
      </c>
      <c r="H1979" s="99">
        <v>15.5</v>
      </c>
      <c r="I1979" s="99">
        <v>8.3000000000000007</v>
      </c>
      <c r="J1979" s="99">
        <v>110.2</v>
      </c>
      <c r="K1979" s="99">
        <v>15.2</v>
      </c>
      <c r="L1979" s="99">
        <v>9</v>
      </c>
      <c r="M1979" s="99">
        <v>359.2</v>
      </c>
      <c r="N1979" s="99">
        <v>13323.8</v>
      </c>
      <c r="O1979" s="99">
        <v>53650</v>
      </c>
      <c r="P1979" s="99">
        <f t="shared" si="60"/>
        <v>85.799999999999272</v>
      </c>
      <c r="Q1979" s="99" t="b">
        <f t="shared" ca="1" si="61"/>
        <v>0</v>
      </c>
    </row>
    <row r="1980" spans="1:17" s="103" customFormat="1">
      <c r="A1980" s="95">
        <v>46133.604166666664</v>
      </c>
      <c r="B1980" s="96">
        <v>46133.604166666664</v>
      </c>
      <c r="C1980" s="99">
        <v>28.1</v>
      </c>
      <c r="D1980" s="99">
        <v>87.9</v>
      </c>
      <c r="E1980" s="99">
        <v>13.8</v>
      </c>
      <c r="F1980" s="99">
        <v>7.8</v>
      </c>
      <c r="G1980" s="99">
        <v>514.6</v>
      </c>
      <c r="H1980" s="99">
        <v>11</v>
      </c>
      <c r="I1980" s="99">
        <v>8.1999999999999993</v>
      </c>
      <c r="J1980" s="99">
        <v>183.4</v>
      </c>
      <c r="K1980" s="99">
        <v>14.7</v>
      </c>
      <c r="L1980" s="99">
        <v>8.1</v>
      </c>
      <c r="M1980" s="99">
        <v>235.1</v>
      </c>
      <c r="N1980" s="99">
        <v>13366.5</v>
      </c>
      <c r="O1980" s="99">
        <v>53693</v>
      </c>
      <c r="P1980" s="99">
        <f t="shared" si="60"/>
        <v>85.700000000000728</v>
      </c>
      <c r="Q1980" s="99" t="b">
        <f t="shared" ca="1" si="61"/>
        <v>0</v>
      </c>
    </row>
    <row r="1981" spans="1:17" s="103" customFormat="1">
      <c r="A1981" s="95">
        <v>46133.614583333336</v>
      </c>
      <c r="B1981" s="96">
        <v>46133.614583333336</v>
      </c>
      <c r="C1981" s="99">
        <v>28.2</v>
      </c>
      <c r="D1981" s="99">
        <v>88.4</v>
      </c>
      <c r="E1981" s="99">
        <v>13.6</v>
      </c>
      <c r="F1981" s="99">
        <v>7.8</v>
      </c>
      <c r="G1981" s="99">
        <v>539.79999999999995</v>
      </c>
      <c r="H1981" s="99">
        <v>10.8</v>
      </c>
      <c r="I1981" s="99">
        <v>8.1999999999999993</v>
      </c>
      <c r="J1981" s="99">
        <v>182.8</v>
      </c>
      <c r="K1981" s="99">
        <v>14.6</v>
      </c>
      <c r="L1981" s="99">
        <v>7.8</v>
      </c>
      <c r="M1981" s="99">
        <v>238</v>
      </c>
      <c r="N1981" s="99">
        <v>13409.2</v>
      </c>
      <c r="O1981" s="99">
        <v>53736</v>
      </c>
      <c r="P1981" s="99">
        <f t="shared" si="60"/>
        <v>85.700000000000728</v>
      </c>
      <c r="Q1981" s="99" t="b">
        <f t="shared" ca="1" si="61"/>
        <v>0</v>
      </c>
    </row>
    <row r="1982" spans="1:17" s="103" customFormat="1">
      <c r="A1982" s="95">
        <v>46133.625</v>
      </c>
      <c r="B1982" s="96">
        <v>46133.625</v>
      </c>
      <c r="C1982" s="99">
        <v>28.3</v>
      </c>
      <c r="D1982" s="99">
        <v>87.2</v>
      </c>
      <c r="E1982" s="99">
        <v>13.6</v>
      </c>
      <c r="F1982" s="99">
        <v>7.8</v>
      </c>
      <c r="G1982" s="99">
        <v>535.29999999999995</v>
      </c>
      <c r="H1982" s="99">
        <v>10.9</v>
      </c>
      <c r="I1982" s="99">
        <v>8.1999999999999993</v>
      </c>
      <c r="J1982" s="99">
        <v>182</v>
      </c>
      <c r="K1982" s="99">
        <v>14.8</v>
      </c>
      <c r="L1982" s="99">
        <v>7.8</v>
      </c>
      <c r="M1982" s="99">
        <v>238.6</v>
      </c>
      <c r="N1982" s="99">
        <v>13452</v>
      </c>
      <c r="O1982" s="99">
        <v>53779</v>
      </c>
      <c r="P1982" s="99">
        <f t="shared" si="60"/>
        <v>85.799999999999272</v>
      </c>
      <c r="Q1982" s="99" t="b">
        <f t="shared" ca="1" si="61"/>
        <v>0</v>
      </c>
    </row>
    <row r="1983" spans="1:17" s="103" customFormat="1">
      <c r="A1983" s="95">
        <v>46133.635416666664</v>
      </c>
      <c r="B1983" s="96">
        <v>46133.635416666664</v>
      </c>
      <c r="C1983" s="99">
        <v>28.3</v>
      </c>
      <c r="D1983" s="99">
        <v>87.6</v>
      </c>
      <c r="E1983" s="99">
        <v>13.4</v>
      </c>
      <c r="F1983" s="99">
        <v>7.7</v>
      </c>
      <c r="G1983" s="99">
        <v>535.29999999999995</v>
      </c>
      <c r="H1983" s="99">
        <v>15.6</v>
      </c>
      <c r="I1983" s="99">
        <v>8.3000000000000007</v>
      </c>
      <c r="J1983" s="99">
        <v>106.7</v>
      </c>
      <c r="K1983" s="99">
        <v>15.2</v>
      </c>
      <c r="L1983" s="99">
        <v>9.1</v>
      </c>
      <c r="M1983" s="99">
        <v>359.6</v>
      </c>
      <c r="N1983" s="99">
        <v>13501.8</v>
      </c>
      <c r="O1983" s="99">
        <v>53828</v>
      </c>
      <c r="P1983" s="99">
        <f t="shared" si="60"/>
        <v>98.799999999999272</v>
      </c>
      <c r="Q1983" s="99" t="b">
        <f t="shared" ca="1" si="61"/>
        <v>0</v>
      </c>
    </row>
    <row r="1984" spans="1:17" s="103" customFormat="1">
      <c r="A1984" s="95">
        <v>46133.645833333336</v>
      </c>
      <c r="B1984" s="96">
        <v>46133.645833333336</v>
      </c>
      <c r="C1984" s="99">
        <v>28.4</v>
      </c>
      <c r="D1984" s="99">
        <v>86.6</v>
      </c>
      <c r="E1984" s="99">
        <v>13.9</v>
      </c>
      <c r="F1984" s="99">
        <v>7.8</v>
      </c>
      <c r="G1984" s="99">
        <v>453.4</v>
      </c>
      <c r="H1984" s="99">
        <v>15</v>
      </c>
      <c r="I1984" s="99">
        <v>8.1999999999999993</v>
      </c>
      <c r="J1984" s="99">
        <v>109.3</v>
      </c>
      <c r="K1984" s="99">
        <v>14.3</v>
      </c>
      <c r="L1984" s="99">
        <v>8.4</v>
      </c>
      <c r="M1984" s="99">
        <v>358.4</v>
      </c>
      <c r="N1984" s="99">
        <v>13551.5</v>
      </c>
      <c r="O1984" s="99">
        <v>53877</v>
      </c>
      <c r="P1984" s="99">
        <f t="shared" si="60"/>
        <v>98.700000000000728</v>
      </c>
      <c r="Q1984" s="99" t="b">
        <f t="shared" ca="1" si="61"/>
        <v>0</v>
      </c>
    </row>
    <row r="1985" spans="1:17" s="103" customFormat="1">
      <c r="A1985" s="95">
        <v>46133.65625</v>
      </c>
      <c r="B1985" s="96">
        <v>46133.65625</v>
      </c>
      <c r="C1985" s="99">
        <v>28.2</v>
      </c>
      <c r="D1985" s="99">
        <v>85.3</v>
      </c>
      <c r="E1985" s="99">
        <v>13.9</v>
      </c>
      <c r="F1985" s="99">
        <v>7.8</v>
      </c>
      <c r="G1985" s="99">
        <v>453.4</v>
      </c>
      <c r="H1985" s="99">
        <v>14</v>
      </c>
      <c r="I1985" s="99">
        <v>8.1999999999999993</v>
      </c>
      <c r="J1985" s="99">
        <v>71.8</v>
      </c>
      <c r="K1985" s="99">
        <v>13.7</v>
      </c>
      <c r="L1985" s="99">
        <v>8.4</v>
      </c>
      <c r="M1985" s="99">
        <v>345</v>
      </c>
      <c r="N1985" s="99">
        <v>13601.2</v>
      </c>
      <c r="O1985" s="99">
        <v>53926</v>
      </c>
      <c r="P1985" s="99">
        <f t="shared" si="60"/>
        <v>98.700000000000728</v>
      </c>
      <c r="Q1985" s="99" t="b">
        <f t="shared" ca="1" si="61"/>
        <v>0</v>
      </c>
    </row>
    <row r="1986" spans="1:17" s="103" customFormat="1">
      <c r="A1986" s="95">
        <v>46133.666666666664</v>
      </c>
      <c r="B1986" s="96">
        <v>46133.666666666664</v>
      </c>
      <c r="C1986" s="99">
        <v>28.1</v>
      </c>
      <c r="D1986" s="99">
        <v>86.3</v>
      </c>
      <c r="E1986" s="99">
        <v>14</v>
      </c>
      <c r="F1986" s="99">
        <v>6.3</v>
      </c>
      <c r="G1986" s="99">
        <v>492.1</v>
      </c>
      <c r="H1986" s="99">
        <v>14</v>
      </c>
      <c r="I1986" s="99">
        <v>8</v>
      </c>
      <c r="J1986" s="99">
        <v>57.6</v>
      </c>
      <c r="K1986" s="99">
        <v>13.8</v>
      </c>
      <c r="L1986" s="99">
        <v>8.1</v>
      </c>
      <c r="M1986" s="99">
        <v>319.39999999999998</v>
      </c>
      <c r="N1986" s="99">
        <v>13651</v>
      </c>
      <c r="O1986" s="99">
        <v>53975</v>
      </c>
      <c r="P1986" s="99">
        <f t="shared" ref="P1986:P2049" si="62">(N1986-N1985)+(O1986-O1985)</f>
        <v>98.799999999999272</v>
      </c>
      <c r="Q1986" s="99" t="b">
        <f t="shared" ref="Q1986:Q2049" ca="1" si="63">AND((A1986&gt;=(TODAY()-1)),A1986&lt;=TODAY())</f>
        <v>0</v>
      </c>
    </row>
    <row r="1987" spans="1:17" s="103" customFormat="1">
      <c r="A1987" s="95">
        <v>46133.677083333336</v>
      </c>
      <c r="B1987" s="96">
        <v>46133.677083333336</v>
      </c>
      <c r="C1987" s="99">
        <v>28</v>
      </c>
      <c r="D1987" s="99">
        <v>88.1</v>
      </c>
      <c r="E1987" s="99">
        <v>14</v>
      </c>
      <c r="F1987" s="99">
        <v>6.3</v>
      </c>
      <c r="G1987" s="99">
        <v>492.1</v>
      </c>
      <c r="H1987" s="99">
        <v>14.5</v>
      </c>
      <c r="I1987" s="99">
        <v>7</v>
      </c>
      <c r="J1987" s="99">
        <v>59</v>
      </c>
      <c r="K1987" s="99">
        <v>14.2</v>
      </c>
      <c r="L1987" s="99">
        <v>8</v>
      </c>
      <c r="M1987" s="99">
        <v>317.7</v>
      </c>
      <c r="N1987" s="99">
        <v>13697.5</v>
      </c>
      <c r="O1987" s="99">
        <v>54021.8</v>
      </c>
      <c r="P1987" s="99">
        <f t="shared" si="62"/>
        <v>93.30000000000291</v>
      </c>
      <c r="Q1987" s="99" t="b">
        <f t="shared" ca="1" si="63"/>
        <v>0</v>
      </c>
    </row>
    <row r="1988" spans="1:17" s="103" customFormat="1">
      <c r="A1988" s="95">
        <v>46133.6875</v>
      </c>
      <c r="B1988" s="96">
        <v>46133.6875</v>
      </c>
      <c r="C1988" s="99">
        <v>27.8</v>
      </c>
      <c r="D1988" s="99">
        <v>89</v>
      </c>
      <c r="E1988" s="99">
        <v>13.7</v>
      </c>
      <c r="F1988" s="99">
        <v>6.1</v>
      </c>
      <c r="G1988" s="99">
        <v>492.1</v>
      </c>
      <c r="H1988" s="99">
        <v>14.5</v>
      </c>
      <c r="I1988" s="99">
        <v>7</v>
      </c>
      <c r="J1988" s="99">
        <v>57.6</v>
      </c>
      <c r="K1988" s="99">
        <v>14</v>
      </c>
      <c r="L1988" s="99">
        <v>7.9</v>
      </c>
      <c r="M1988" s="99">
        <v>319.8</v>
      </c>
      <c r="N1988" s="99">
        <v>13744</v>
      </c>
      <c r="O1988" s="99">
        <v>54068.5</v>
      </c>
      <c r="P1988" s="99">
        <f t="shared" si="62"/>
        <v>93.19999999999709</v>
      </c>
      <c r="Q1988" s="99" t="b">
        <f t="shared" ca="1" si="63"/>
        <v>0</v>
      </c>
    </row>
    <row r="1989" spans="1:17" s="103" customFormat="1">
      <c r="A1989" s="95">
        <v>46133.697916666664</v>
      </c>
      <c r="B1989" s="96">
        <v>46133.697916666664</v>
      </c>
      <c r="C1989" s="99">
        <v>27.7</v>
      </c>
      <c r="D1989" s="99">
        <v>88.8</v>
      </c>
      <c r="E1989" s="99">
        <v>12.6</v>
      </c>
      <c r="F1989" s="99">
        <v>6.5</v>
      </c>
      <c r="G1989" s="99">
        <v>487.6</v>
      </c>
      <c r="H1989" s="99">
        <v>14.2</v>
      </c>
      <c r="I1989" s="99">
        <v>7.5</v>
      </c>
      <c r="J1989" s="99">
        <v>16.600000000000001</v>
      </c>
      <c r="K1989" s="99">
        <v>13.9</v>
      </c>
      <c r="L1989" s="99">
        <v>8.1999999999999993</v>
      </c>
      <c r="M1989" s="99">
        <v>295.39999999999998</v>
      </c>
      <c r="N1989" s="99">
        <v>13790.5</v>
      </c>
      <c r="O1989" s="99">
        <v>54115.199999999997</v>
      </c>
      <c r="P1989" s="99">
        <f t="shared" si="62"/>
        <v>93.19999999999709</v>
      </c>
      <c r="Q1989" s="99" t="b">
        <f t="shared" ca="1" si="63"/>
        <v>0</v>
      </c>
    </row>
    <row r="1990" spans="1:17" s="103" customFormat="1">
      <c r="A1990" s="95">
        <v>46133.708333333336</v>
      </c>
      <c r="B1990" s="96">
        <v>46133.708333333336</v>
      </c>
      <c r="C1990" s="99">
        <v>27.5</v>
      </c>
      <c r="D1990" s="99">
        <v>89.1</v>
      </c>
      <c r="E1990" s="99">
        <v>12.6</v>
      </c>
      <c r="F1990" s="99">
        <v>6.5</v>
      </c>
      <c r="G1990" s="99">
        <v>518.20000000000005</v>
      </c>
      <c r="H1990" s="99">
        <v>14.3</v>
      </c>
      <c r="I1990" s="99">
        <v>7.4</v>
      </c>
      <c r="J1990" s="99">
        <v>29.1</v>
      </c>
      <c r="K1990" s="99">
        <v>13.9</v>
      </c>
      <c r="L1990" s="99">
        <v>8.4</v>
      </c>
      <c r="M1990" s="99">
        <v>292.7</v>
      </c>
      <c r="N1990" s="99">
        <v>13837</v>
      </c>
      <c r="O1990" s="99">
        <v>54162</v>
      </c>
      <c r="P1990" s="99">
        <f t="shared" si="62"/>
        <v>93.30000000000291</v>
      </c>
      <c r="Q1990" s="99" t="b">
        <f t="shared" ca="1" si="63"/>
        <v>0</v>
      </c>
    </row>
    <row r="1991" spans="1:17" s="103" customFormat="1">
      <c r="A1991" s="95">
        <v>46133.71875</v>
      </c>
      <c r="B1991" s="96">
        <v>46133.71875</v>
      </c>
      <c r="C1991" s="99">
        <v>27.5</v>
      </c>
      <c r="D1991" s="99">
        <v>89.1</v>
      </c>
      <c r="E1991" s="99">
        <v>13</v>
      </c>
      <c r="F1991" s="99">
        <v>6.7</v>
      </c>
      <c r="G1991" s="99">
        <v>518.20000000000005</v>
      </c>
      <c r="H1991" s="99">
        <v>14.5</v>
      </c>
      <c r="I1991" s="99">
        <v>7.5</v>
      </c>
      <c r="J1991" s="99">
        <v>9.3000000000000007</v>
      </c>
      <c r="K1991" s="99">
        <v>14.2</v>
      </c>
      <c r="L1991" s="99">
        <v>8.4</v>
      </c>
      <c r="M1991" s="99">
        <v>273.39999999999998</v>
      </c>
      <c r="N1991" s="99">
        <v>13882.5</v>
      </c>
      <c r="O1991" s="99">
        <v>54208.5</v>
      </c>
      <c r="P1991" s="99">
        <f t="shared" si="62"/>
        <v>92</v>
      </c>
      <c r="Q1991" s="99" t="b">
        <f t="shared" ca="1" si="63"/>
        <v>0</v>
      </c>
    </row>
    <row r="1992" spans="1:17" s="103" customFormat="1">
      <c r="A1992" s="95">
        <v>46133.729166666664</v>
      </c>
      <c r="B1992" s="96">
        <v>46133.729166666664</v>
      </c>
      <c r="C1992" s="99">
        <v>27.5</v>
      </c>
      <c r="D1992" s="99">
        <v>90.1</v>
      </c>
      <c r="E1992" s="99">
        <v>13.9</v>
      </c>
      <c r="F1992" s="99">
        <v>6.5</v>
      </c>
      <c r="G1992" s="99">
        <v>452.5</v>
      </c>
      <c r="H1992" s="99">
        <v>14.4</v>
      </c>
      <c r="I1992" s="99">
        <v>7.4</v>
      </c>
      <c r="J1992" s="99">
        <v>59.6</v>
      </c>
      <c r="K1992" s="99">
        <v>14.1</v>
      </c>
      <c r="L1992" s="99">
        <v>8.1999999999999993</v>
      </c>
      <c r="M1992" s="99">
        <v>312</v>
      </c>
      <c r="N1992" s="99">
        <v>13928</v>
      </c>
      <c r="O1992" s="99">
        <v>54255</v>
      </c>
      <c r="P1992" s="99">
        <f t="shared" si="62"/>
        <v>92</v>
      </c>
      <c r="Q1992" s="99" t="b">
        <f t="shared" ca="1" si="63"/>
        <v>0</v>
      </c>
    </row>
    <row r="1993" spans="1:17" s="103" customFormat="1">
      <c r="A1993" s="95">
        <v>46133.739583333336</v>
      </c>
      <c r="B1993" s="96">
        <v>46133.739583333336</v>
      </c>
      <c r="C1993" s="99">
        <v>27.2</v>
      </c>
      <c r="D1993" s="99">
        <v>90.4</v>
      </c>
      <c r="E1993" s="99">
        <v>13.9</v>
      </c>
      <c r="F1993" s="99">
        <v>6.5</v>
      </c>
      <c r="G1993" s="99">
        <v>452.5</v>
      </c>
      <c r="H1993" s="99">
        <v>14.2</v>
      </c>
      <c r="I1993" s="99">
        <v>7</v>
      </c>
      <c r="J1993" s="99">
        <v>75.3</v>
      </c>
      <c r="K1993" s="99">
        <v>13.8</v>
      </c>
      <c r="L1993" s="99">
        <v>8</v>
      </c>
      <c r="M1993" s="99">
        <v>325.5</v>
      </c>
      <c r="N1993" s="99">
        <v>13973.5</v>
      </c>
      <c r="O1993" s="99">
        <v>54301.5</v>
      </c>
      <c r="P1993" s="99">
        <f t="shared" si="62"/>
        <v>92</v>
      </c>
      <c r="Q1993" s="99" t="b">
        <f t="shared" ca="1" si="63"/>
        <v>0</v>
      </c>
    </row>
    <row r="1994" spans="1:17" s="103" customFormat="1">
      <c r="A1994" s="95">
        <v>46133.75</v>
      </c>
      <c r="B1994" s="96">
        <v>46133.75</v>
      </c>
      <c r="C1994" s="99">
        <v>27.2</v>
      </c>
      <c r="D1994" s="99">
        <v>90.4</v>
      </c>
      <c r="E1994" s="99">
        <v>13</v>
      </c>
      <c r="F1994" s="99">
        <v>6.2</v>
      </c>
      <c r="G1994" s="99">
        <v>528.1</v>
      </c>
      <c r="H1994" s="99">
        <v>13.8</v>
      </c>
      <c r="I1994" s="99">
        <v>7.2</v>
      </c>
      <c r="J1994" s="99">
        <v>52.9</v>
      </c>
      <c r="K1994" s="99">
        <v>13.6</v>
      </c>
      <c r="L1994" s="99">
        <v>7.6</v>
      </c>
      <c r="M1994" s="99">
        <v>304.7</v>
      </c>
      <c r="N1994" s="99">
        <v>14019</v>
      </c>
      <c r="O1994" s="99">
        <v>54348</v>
      </c>
      <c r="P1994" s="99">
        <f t="shared" si="62"/>
        <v>92</v>
      </c>
      <c r="Q1994" s="99" t="b">
        <f t="shared" ca="1" si="63"/>
        <v>0</v>
      </c>
    </row>
    <row r="1995" spans="1:17" s="103" customFormat="1">
      <c r="A1995" s="95">
        <v>46133.760416666664</v>
      </c>
      <c r="B1995" s="96">
        <v>46133.760416666664</v>
      </c>
      <c r="C1995" s="99">
        <v>27</v>
      </c>
      <c r="D1995" s="99">
        <v>90.7</v>
      </c>
      <c r="E1995" s="99">
        <v>13</v>
      </c>
      <c r="F1995" s="99">
        <v>6.2</v>
      </c>
      <c r="G1995" s="99">
        <v>565.9</v>
      </c>
      <c r="H1995" s="99">
        <v>13.8</v>
      </c>
      <c r="I1995" s="99">
        <v>7</v>
      </c>
      <c r="J1995" s="99">
        <v>47.1</v>
      </c>
      <c r="K1995" s="99">
        <v>13.5</v>
      </c>
      <c r="L1995" s="99">
        <v>7.7</v>
      </c>
      <c r="M1995" s="99">
        <v>302.89999999999998</v>
      </c>
      <c r="N1995" s="99">
        <v>14056</v>
      </c>
      <c r="O1995" s="99">
        <v>54386.2</v>
      </c>
      <c r="P1995" s="99">
        <f t="shared" si="62"/>
        <v>75.19999999999709</v>
      </c>
      <c r="Q1995" s="99" t="b">
        <f t="shared" ca="1" si="63"/>
        <v>0</v>
      </c>
    </row>
    <row r="1996" spans="1:17" s="103" customFormat="1">
      <c r="A1996" s="95">
        <v>46133.770833333336</v>
      </c>
      <c r="B1996" s="96">
        <v>46133.770833333336</v>
      </c>
      <c r="C1996" s="99">
        <v>26.8</v>
      </c>
      <c r="D1996" s="99">
        <v>92.7</v>
      </c>
      <c r="E1996" s="99">
        <v>12.8</v>
      </c>
      <c r="F1996" s="99">
        <v>6.1</v>
      </c>
      <c r="G1996" s="99">
        <v>565.9</v>
      </c>
      <c r="H1996" s="99">
        <v>11.1</v>
      </c>
      <c r="I1996" s="99">
        <v>6.8</v>
      </c>
      <c r="J1996" s="99">
        <v>58.4</v>
      </c>
      <c r="K1996" s="99">
        <v>13.4</v>
      </c>
      <c r="L1996" s="99">
        <v>7.9</v>
      </c>
      <c r="M1996" s="99">
        <v>261.60000000000002</v>
      </c>
      <c r="N1996" s="99">
        <v>14093</v>
      </c>
      <c r="O1996" s="99">
        <v>54424.5</v>
      </c>
      <c r="P1996" s="99">
        <f t="shared" si="62"/>
        <v>75.30000000000291</v>
      </c>
      <c r="Q1996" s="99" t="b">
        <f t="shared" ca="1" si="63"/>
        <v>0</v>
      </c>
    </row>
    <row r="1997" spans="1:17" s="103" customFormat="1">
      <c r="A1997" s="95">
        <v>46133.78125</v>
      </c>
      <c r="B1997" s="96">
        <v>46133.78125</v>
      </c>
      <c r="C1997" s="99">
        <v>26.6</v>
      </c>
      <c r="D1997" s="99">
        <v>93.2</v>
      </c>
      <c r="E1997" s="99">
        <v>11.5</v>
      </c>
      <c r="F1997" s="99">
        <v>7</v>
      </c>
      <c r="G1997" s="99">
        <v>506.5</v>
      </c>
      <c r="H1997" s="99">
        <v>10.7</v>
      </c>
      <c r="I1997" s="99">
        <v>7.6</v>
      </c>
      <c r="J1997" s="99">
        <v>20.3</v>
      </c>
      <c r="K1997" s="99">
        <v>13.6</v>
      </c>
      <c r="L1997" s="99">
        <v>8</v>
      </c>
      <c r="M1997" s="99">
        <v>226.6</v>
      </c>
      <c r="N1997" s="99">
        <v>14130</v>
      </c>
      <c r="O1997" s="99">
        <v>54462.8</v>
      </c>
      <c r="P1997" s="99">
        <f t="shared" si="62"/>
        <v>75.30000000000291</v>
      </c>
      <c r="Q1997" s="99" t="b">
        <f t="shared" ca="1" si="63"/>
        <v>0</v>
      </c>
    </row>
    <row r="1998" spans="1:17" s="103" customFormat="1">
      <c r="A1998" s="95">
        <v>46133.791666666664</v>
      </c>
      <c r="B1998" s="96">
        <v>46133.791666666664</v>
      </c>
      <c r="C1998" s="99">
        <v>26.5</v>
      </c>
      <c r="D1998" s="99">
        <v>93.2</v>
      </c>
      <c r="E1998" s="99">
        <v>11.5</v>
      </c>
      <c r="F1998" s="99">
        <v>7</v>
      </c>
      <c r="G1998" s="99">
        <v>430</v>
      </c>
      <c r="H1998" s="99">
        <v>12.7</v>
      </c>
      <c r="I1998" s="99">
        <v>7.4</v>
      </c>
      <c r="J1998" s="99">
        <v>59</v>
      </c>
      <c r="K1998" s="99">
        <v>13.9</v>
      </c>
      <c r="L1998" s="99">
        <v>7.9</v>
      </c>
      <c r="M1998" s="99">
        <v>255.1</v>
      </c>
      <c r="N1998" s="99">
        <v>14167</v>
      </c>
      <c r="O1998" s="99">
        <v>54501</v>
      </c>
      <c r="P1998" s="99">
        <f t="shared" si="62"/>
        <v>75.19999999999709</v>
      </c>
      <c r="Q1998" s="99" t="b">
        <f t="shared" ca="1" si="63"/>
        <v>0</v>
      </c>
    </row>
    <row r="1999" spans="1:17" s="103" customFormat="1">
      <c r="A1999" s="95">
        <v>46133.802083333336</v>
      </c>
      <c r="B1999" s="96">
        <v>46133.802083333336</v>
      </c>
      <c r="C1999" s="99">
        <v>26.4</v>
      </c>
      <c r="D1999" s="99">
        <v>93.3</v>
      </c>
      <c r="E1999" s="99">
        <v>12.7</v>
      </c>
      <c r="F1999" s="99">
        <v>6.5</v>
      </c>
      <c r="G1999" s="99">
        <v>430</v>
      </c>
      <c r="H1999" s="99">
        <v>9.5</v>
      </c>
      <c r="I1999" s="99">
        <v>6.7</v>
      </c>
      <c r="J1999" s="99">
        <v>157.6</v>
      </c>
      <c r="K1999" s="99">
        <v>14</v>
      </c>
      <c r="L1999" s="99">
        <v>6.5</v>
      </c>
      <c r="M1999" s="99">
        <v>155.4</v>
      </c>
      <c r="N1999" s="99">
        <v>14170.5</v>
      </c>
      <c r="O1999" s="99">
        <v>54504.5</v>
      </c>
      <c r="P1999" s="99">
        <f t="shared" si="62"/>
        <v>7</v>
      </c>
      <c r="Q1999" s="99" t="b">
        <f t="shared" ca="1" si="63"/>
        <v>0</v>
      </c>
    </row>
    <row r="2000" spans="1:17" s="103" customFormat="1">
      <c r="A2000" s="95">
        <v>46133.8125</v>
      </c>
      <c r="B2000" s="96">
        <v>46133.8125</v>
      </c>
      <c r="C2000" s="99">
        <v>26.3</v>
      </c>
      <c r="D2000" s="99">
        <v>94.2</v>
      </c>
      <c r="E2000" s="99">
        <v>12.7</v>
      </c>
      <c r="F2000" s="99">
        <v>6.5</v>
      </c>
      <c r="G2000" s="99">
        <v>507.4</v>
      </c>
      <c r="H2000" s="99">
        <v>13.9</v>
      </c>
      <c r="I2000" s="99">
        <v>7.1</v>
      </c>
      <c r="J2000" s="99">
        <v>192.2</v>
      </c>
      <c r="K2000" s="99">
        <v>14.5</v>
      </c>
      <c r="L2000" s="99">
        <v>6.8</v>
      </c>
      <c r="M2000" s="99">
        <v>154.19999999999999</v>
      </c>
      <c r="N2000" s="99">
        <v>14174</v>
      </c>
      <c r="O2000" s="99">
        <v>54508</v>
      </c>
      <c r="P2000" s="99">
        <f t="shared" si="62"/>
        <v>7</v>
      </c>
      <c r="Q2000" s="99" t="b">
        <f t="shared" ca="1" si="63"/>
        <v>0</v>
      </c>
    </row>
    <row r="2001" spans="1:17" s="103" customFormat="1">
      <c r="A2001" s="95">
        <v>46133.822916666664</v>
      </c>
      <c r="B2001" s="96">
        <v>46133.822916666664</v>
      </c>
      <c r="C2001" s="99">
        <v>26.2</v>
      </c>
      <c r="D2001" s="99">
        <v>94.5</v>
      </c>
      <c r="E2001" s="99">
        <v>12.9</v>
      </c>
      <c r="F2001" s="99">
        <v>6.3</v>
      </c>
      <c r="G2001" s="99">
        <v>507.4</v>
      </c>
      <c r="H2001" s="99">
        <v>15.2</v>
      </c>
      <c r="I2001" s="99">
        <v>7.7</v>
      </c>
      <c r="J2001" s="99">
        <v>192.7</v>
      </c>
      <c r="K2001" s="99">
        <v>14.7</v>
      </c>
      <c r="L2001" s="99">
        <v>7.4</v>
      </c>
      <c r="M2001" s="99">
        <v>186.9</v>
      </c>
      <c r="N2001" s="99">
        <v>14177.5</v>
      </c>
      <c r="O2001" s="99">
        <v>54511.5</v>
      </c>
      <c r="P2001" s="99">
        <f t="shared" si="62"/>
        <v>7</v>
      </c>
      <c r="Q2001" s="99" t="b">
        <f t="shared" ca="1" si="63"/>
        <v>0</v>
      </c>
    </row>
    <row r="2002" spans="1:17" s="103" customFormat="1">
      <c r="A2002" s="95">
        <v>46133.833333333336</v>
      </c>
      <c r="B2002" s="96">
        <v>46133.833333333336</v>
      </c>
      <c r="C2002" s="99">
        <v>26.2</v>
      </c>
      <c r="D2002" s="99">
        <v>94.8</v>
      </c>
      <c r="E2002" s="99">
        <v>13.6</v>
      </c>
      <c r="F2002" s="99">
        <v>7.8</v>
      </c>
      <c r="G2002" s="99">
        <v>437.2</v>
      </c>
      <c r="H2002" s="99">
        <v>15.2</v>
      </c>
      <c r="I2002" s="99">
        <v>7.8</v>
      </c>
      <c r="J2002" s="99">
        <v>200</v>
      </c>
      <c r="K2002" s="99">
        <v>15</v>
      </c>
      <c r="L2002" s="99">
        <v>7.7</v>
      </c>
      <c r="M2002" s="99">
        <v>202</v>
      </c>
      <c r="N2002" s="99">
        <v>14181</v>
      </c>
      <c r="O2002" s="99">
        <v>54515</v>
      </c>
      <c r="P2002" s="99">
        <f t="shared" si="62"/>
        <v>7</v>
      </c>
      <c r="Q2002" s="99" t="b">
        <f t="shared" ca="1" si="63"/>
        <v>0</v>
      </c>
    </row>
    <row r="2003" spans="1:17" s="103" customFormat="1">
      <c r="A2003" s="95">
        <v>46133.84375</v>
      </c>
      <c r="B2003" s="96">
        <v>46133.84375</v>
      </c>
      <c r="C2003" s="99">
        <v>26</v>
      </c>
      <c r="D2003" s="99">
        <v>95.5</v>
      </c>
      <c r="E2003" s="99">
        <v>13.6</v>
      </c>
      <c r="F2003" s="99">
        <v>7.8</v>
      </c>
      <c r="G2003" s="99">
        <v>517.29999999999995</v>
      </c>
      <c r="H2003" s="99">
        <v>15</v>
      </c>
      <c r="I2003" s="99">
        <v>7.7</v>
      </c>
      <c r="J2003" s="99">
        <v>200</v>
      </c>
      <c r="K2003" s="99">
        <v>14.8</v>
      </c>
      <c r="L2003" s="99">
        <v>7.6</v>
      </c>
      <c r="M2003" s="99">
        <v>202</v>
      </c>
      <c r="N2003" s="99">
        <v>14181</v>
      </c>
      <c r="O2003" s="99">
        <v>54515</v>
      </c>
      <c r="P2003" s="99">
        <f t="shared" si="62"/>
        <v>0</v>
      </c>
      <c r="Q2003" s="99" t="b">
        <f t="shared" ca="1" si="63"/>
        <v>0</v>
      </c>
    </row>
    <row r="2004" spans="1:17" s="103" customFormat="1">
      <c r="A2004" s="95">
        <v>46133.854166666664</v>
      </c>
      <c r="B2004" s="96">
        <v>46133.854166666664</v>
      </c>
      <c r="C2004" s="99">
        <v>26</v>
      </c>
      <c r="D2004" s="99">
        <v>95.8</v>
      </c>
      <c r="E2004" s="99">
        <v>13.5</v>
      </c>
      <c r="F2004" s="99">
        <v>7.7</v>
      </c>
      <c r="G2004" s="99">
        <v>517.29999999999995</v>
      </c>
      <c r="H2004" s="99">
        <v>15.1</v>
      </c>
      <c r="I2004" s="99">
        <v>7.7</v>
      </c>
      <c r="J2004" s="99">
        <v>200</v>
      </c>
      <c r="K2004" s="99">
        <v>14.8</v>
      </c>
      <c r="L2004" s="99">
        <v>7.5</v>
      </c>
      <c r="M2004" s="99">
        <v>201.2</v>
      </c>
      <c r="N2004" s="99">
        <v>14181</v>
      </c>
      <c r="O2004" s="99">
        <v>54515</v>
      </c>
      <c r="P2004" s="99">
        <f t="shared" si="62"/>
        <v>0</v>
      </c>
      <c r="Q2004" s="99" t="b">
        <f t="shared" ca="1" si="63"/>
        <v>0</v>
      </c>
    </row>
    <row r="2005" spans="1:17" s="103" customFormat="1">
      <c r="A2005" s="95">
        <v>46133.864583333336</v>
      </c>
      <c r="B2005" s="96">
        <v>46133.864583333336</v>
      </c>
      <c r="C2005" s="99">
        <v>25.9</v>
      </c>
      <c r="D2005" s="99">
        <v>96.4</v>
      </c>
      <c r="E2005" s="99">
        <v>13.3</v>
      </c>
      <c r="F2005" s="99">
        <v>8.9</v>
      </c>
      <c r="G2005" s="99">
        <v>489.4</v>
      </c>
      <c r="H2005" s="99">
        <v>14.7</v>
      </c>
      <c r="I2005" s="99">
        <v>7.6</v>
      </c>
      <c r="J2005" s="99">
        <v>200</v>
      </c>
      <c r="K2005" s="99">
        <v>14.3</v>
      </c>
      <c r="L2005" s="99">
        <v>7.3</v>
      </c>
      <c r="M2005" s="99">
        <v>205.4</v>
      </c>
      <c r="N2005" s="99">
        <v>14181</v>
      </c>
      <c r="O2005" s="99">
        <v>54515</v>
      </c>
      <c r="P2005" s="99">
        <f t="shared" si="62"/>
        <v>0</v>
      </c>
      <c r="Q2005" s="99" t="b">
        <f t="shared" ca="1" si="63"/>
        <v>0</v>
      </c>
    </row>
    <row r="2006" spans="1:17" s="103" customFormat="1">
      <c r="A2006" s="95">
        <v>46133.875</v>
      </c>
      <c r="B2006" s="96">
        <v>46133.875</v>
      </c>
      <c r="C2006" s="99">
        <v>25.9</v>
      </c>
      <c r="D2006" s="99">
        <v>98.1</v>
      </c>
      <c r="E2006" s="99">
        <v>13.3</v>
      </c>
      <c r="F2006" s="99">
        <v>8.9</v>
      </c>
      <c r="G2006" s="99">
        <v>558.70000000000005</v>
      </c>
      <c r="H2006" s="99">
        <v>14.5</v>
      </c>
      <c r="I2006" s="99">
        <v>9</v>
      </c>
      <c r="J2006" s="99">
        <v>200</v>
      </c>
      <c r="K2006" s="99">
        <v>14.2</v>
      </c>
      <c r="L2006" s="99">
        <v>8.8000000000000007</v>
      </c>
      <c r="M2006" s="99">
        <v>200.5</v>
      </c>
      <c r="N2006" s="99">
        <v>14181</v>
      </c>
      <c r="O2006" s="99">
        <v>54515</v>
      </c>
      <c r="P2006" s="99">
        <f t="shared" si="62"/>
        <v>0</v>
      </c>
      <c r="Q2006" s="99" t="b">
        <f t="shared" ca="1" si="63"/>
        <v>0</v>
      </c>
    </row>
    <row r="2007" spans="1:17" s="103" customFormat="1">
      <c r="A2007" s="95">
        <v>46133.885416666664</v>
      </c>
      <c r="B2007" s="96">
        <v>46133.885416666664</v>
      </c>
      <c r="C2007" s="99">
        <v>25.8</v>
      </c>
      <c r="D2007" s="99">
        <v>99.1</v>
      </c>
      <c r="E2007" s="99">
        <v>13.6</v>
      </c>
      <c r="F2007" s="99">
        <v>9.3000000000000007</v>
      </c>
      <c r="G2007" s="99">
        <v>558.70000000000005</v>
      </c>
      <c r="H2007" s="99">
        <v>14.8</v>
      </c>
      <c r="I2007" s="99">
        <v>9.1</v>
      </c>
      <c r="J2007" s="99">
        <v>200</v>
      </c>
      <c r="K2007" s="99">
        <v>14.5</v>
      </c>
      <c r="L2007" s="99">
        <v>9.1</v>
      </c>
      <c r="M2007" s="99">
        <v>202.8</v>
      </c>
      <c r="N2007" s="99">
        <v>14181</v>
      </c>
      <c r="O2007" s="99">
        <v>54515</v>
      </c>
      <c r="P2007" s="99">
        <f t="shared" si="62"/>
        <v>0</v>
      </c>
      <c r="Q2007" s="99" t="b">
        <f t="shared" ca="1" si="63"/>
        <v>0</v>
      </c>
    </row>
    <row r="2008" spans="1:17" s="103" customFormat="1">
      <c r="A2008" s="95">
        <v>46133.895833333336</v>
      </c>
      <c r="B2008" s="96">
        <v>46133.895833333336</v>
      </c>
      <c r="C2008" s="99">
        <v>25.8</v>
      </c>
      <c r="D2008" s="99">
        <v>99.7</v>
      </c>
      <c r="E2008" s="99">
        <v>13.6</v>
      </c>
      <c r="F2008" s="99">
        <v>9.3000000000000007</v>
      </c>
      <c r="G2008" s="99">
        <v>554.20000000000005</v>
      </c>
      <c r="H2008" s="99">
        <v>15.2</v>
      </c>
      <c r="I2008" s="99">
        <v>8.3000000000000007</v>
      </c>
      <c r="J2008" s="99">
        <v>200</v>
      </c>
      <c r="K2008" s="99">
        <v>14.9</v>
      </c>
      <c r="L2008" s="99">
        <v>8.1999999999999993</v>
      </c>
      <c r="M2008" s="99">
        <v>214</v>
      </c>
      <c r="N2008" s="99">
        <v>14181</v>
      </c>
      <c r="O2008" s="99">
        <v>54515</v>
      </c>
      <c r="P2008" s="99">
        <f t="shared" si="62"/>
        <v>0</v>
      </c>
      <c r="Q2008" s="99" t="b">
        <f t="shared" ca="1" si="63"/>
        <v>0</v>
      </c>
    </row>
    <row r="2009" spans="1:17" s="103" customFormat="1">
      <c r="A2009" s="95">
        <v>46133.90625</v>
      </c>
      <c r="B2009" s="96">
        <v>46133.90625</v>
      </c>
      <c r="C2009" s="99">
        <v>25.7</v>
      </c>
      <c r="D2009" s="99">
        <v>100</v>
      </c>
      <c r="E2009" s="99">
        <v>13.7</v>
      </c>
      <c r="F2009" s="99">
        <v>8.9</v>
      </c>
      <c r="G2009" s="99">
        <v>554.20000000000005</v>
      </c>
      <c r="H2009" s="99">
        <v>15.3</v>
      </c>
      <c r="I2009" s="99">
        <v>8.3000000000000007</v>
      </c>
      <c r="J2009" s="99">
        <v>200</v>
      </c>
      <c r="K2009" s="99">
        <v>15</v>
      </c>
      <c r="L2009" s="99">
        <v>8.1</v>
      </c>
      <c r="M2009" s="99">
        <v>212.1</v>
      </c>
      <c r="N2009" s="99">
        <v>14181</v>
      </c>
      <c r="O2009" s="99">
        <v>54515</v>
      </c>
      <c r="P2009" s="99">
        <f t="shared" si="62"/>
        <v>0</v>
      </c>
      <c r="Q2009" s="99" t="b">
        <f t="shared" ca="1" si="63"/>
        <v>0</v>
      </c>
    </row>
    <row r="2010" spans="1:17" s="103" customFormat="1">
      <c r="A2010" s="95">
        <v>46133.916666666664</v>
      </c>
      <c r="B2010" s="96">
        <v>46133.916666666664</v>
      </c>
      <c r="C2010" s="99">
        <v>25.7</v>
      </c>
      <c r="D2010" s="99">
        <v>100</v>
      </c>
      <c r="E2010" s="99">
        <v>13.5</v>
      </c>
      <c r="F2010" s="99">
        <v>8.9</v>
      </c>
      <c r="G2010" s="99">
        <v>515.5</v>
      </c>
      <c r="H2010" s="99">
        <v>15.2</v>
      </c>
      <c r="I2010" s="99">
        <v>7.8</v>
      </c>
      <c r="J2010" s="99">
        <v>200</v>
      </c>
      <c r="K2010" s="99">
        <v>14.9</v>
      </c>
      <c r="L2010" s="99">
        <v>7.7</v>
      </c>
      <c r="M2010" s="99">
        <v>213.8</v>
      </c>
      <c r="N2010" s="99">
        <v>14181</v>
      </c>
      <c r="O2010" s="99">
        <v>54515</v>
      </c>
      <c r="P2010" s="99">
        <f t="shared" si="62"/>
        <v>0</v>
      </c>
      <c r="Q2010" s="99" t="b">
        <f t="shared" ca="1" si="63"/>
        <v>0</v>
      </c>
    </row>
    <row r="2011" spans="1:17" s="103" customFormat="1">
      <c r="A2011" s="95">
        <v>46133.927083333336</v>
      </c>
      <c r="B2011" s="96">
        <v>46133.927083333336</v>
      </c>
      <c r="C2011" s="99">
        <v>25.6</v>
      </c>
      <c r="D2011" s="99">
        <v>100</v>
      </c>
      <c r="E2011" s="99">
        <v>13.5</v>
      </c>
      <c r="F2011" s="99">
        <v>8.9</v>
      </c>
      <c r="G2011" s="99">
        <v>572.20000000000005</v>
      </c>
      <c r="H2011" s="99">
        <v>15.2</v>
      </c>
      <c r="I2011" s="99">
        <v>7.8</v>
      </c>
      <c r="J2011" s="99">
        <v>200</v>
      </c>
      <c r="K2011" s="99">
        <v>14.9</v>
      </c>
      <c r="L2011" s="99">
        <v>7.6</v>
      </c>
      <c r="M2011" s="99">
        <v>215.6</v>
      </c>
      <c r="N2011" s="99">
        <v>14181</v>
      </c>
      <c r="O2011" s="99">
        <v>54515</v>
      </c>
      <c r="P2011" s="99">
        <f t="shared" si="62"/>
        <v>0</v>
      </c>
      <c r="Q2011" s="99" t="b">
        <f t="shared" ca="1" si="63"/>
        <v>0</v>
      </c>
    </row>
    <row r="2012" spans="1:17" s="103" customFormat="1">
      <c r="A2012" s="95">
        <v>46133.9375</v>
      </c>
      <c r="B2012" s="96">
        <v>46133.9375</v>
      </c>
      <c r="C2012" s="99">
        <v>25.3</v>
      </c>
      <c r="D2012" s="99">
        <v>99.6</v>
      </c>
      <c r="E2012" s="99">
        <v>13.2</v>
      </c>
      <c r="F2012" s="99">
        <v>9</v>
      </c>
      <c r="G2012" s="99">
        <v>572.20000000000005</v>
      </c>
      <c r="H2012" s="99">
        <v>15.2</v>
      </c>
      <c r="I2012" s="99">
        <v>8.1</v>
      </c>
      <c r="J2012" s="99">
        <v>200</v>
      </c>
      <c r="K2012" s="99">
        <v>14.9</v>
      </c>
      <c r="L2012" s="99">
        <v>7.9</v>
      </c>
      <c r="M2012" s="99">
        <v>214.6</v>
      </c>
      <c r="N2012" s="99">
        <v>14181</v>
      </c>
      <c r="O2012" s="99">
        <v>54515</v>
      </c>
      <c r="P2012" s="99">
        <f t="shared" si="62"/>
        <v>0</v>
      </c>
      <c r="Q2012" s="99" t="b">
        <f t="shared" ca="1" si="63"/>
        <v>0</v>
      </c>
    </row>
    <row r="2013" spans="1:17" s="103" customFormat="1">
      <c r="A2013" s="95">
        <v>46133.947916666664</v>
      </c>
      <c r="B2013" s="96">
        <v>46133.947916666664</v>
      </c>
      <c r="C2013" s="99">
        <v>25.4</v>
      </c>
      <c r="D2013" s="99">
        <v>99.3</v>
      </c>
      <c r="E2013" s="99">
        <v>13.4</v>
      </c>
      <c r="F2013" s="99">
        <v>10.3</v>
      </c>
      <c r="G2013" s="99">
        <v>481.3</v>
      </c>
      <c r="H2013" s="99">
        <v>15.1</v>
      </c>
      <c r="I2013" s="99">
        <v>9.1999999999999993</v>
      </c>
      <c r="J2013" s="99">
        <v>200</v>
      </c>
      <c r="K2013" s="99">
        <v>14.7</v>
      </c>
      <c r="L2013" s="99">
        <v>9.1999999999999993</v>
      </c>
      <c r="M2013" s="99">
        <v>210.9</v>
      </c>
      <c r="N2013" s="99">
        <v>14181</v>
      </c>
      <c r="O2013" s="99">
        <v>54515</v>
      </c>
      <c r="P2013" s="99">
        <f t="shared" si="62"/>
        <v>0</v>
      </c>
      <c r="Q2013" s="99" t="b">
        <f t="shared" ca="1" si="63"/>
        <v>0</v>
      </c>
    </row>
    <row r="2014" spans="1:17" s="103" customFormat="1">
      <c r="A2014" s="95">
        <v>46133.958333333336</v>
      </c>
      <c r="B2014" s="96">
        <v>46133.958333333336</v>
      </c>
      <c r="C2014" s="99">
        <v>25.2</v>
      </c>
      <c r="D2014" s="99">
        <v>100</v>
      </c>
      <c r="E2014" s="99">
        <v>13.4</v>
      </c>
      <c r="F2014" s="99">
        <v>10.3</v>
      </c>
      <c r="G2014" s="99">
        <v>618.9</v>
      </c>
      <c r="H2014" s="99">
        <v>14.9</v>
      </c>
      <c r="I2014" s="99">
        <v>9.1</v>
      </c>
      <c r="J2014" s="99">
        <v>200</v>
      </c>
      <c r="K2014" s="99">
        <v>14.5</v>
      </c>
      <c r="L2014" s="99">
        <v>9</v>
      </c>
      <c r="M2014" s="99">
        <v>213.8</v>
      </c>
      <c r="N2014" s="99">
        <v>14181</v>
      </c>
      <c r="O2014" s="99">
        <v>54515</v>
      </c>
      <c r="P2014" s="99">
        <f t="shared" si="62"/>
        <v>0</v>
      </c>
      <c r="Q2014" s="99" t="b">
        <f t="shared" ca="1" si="63"/>
        <v>0</v>
      </c>
    </row>
    <row r="2015" spans="1:17" s="103" customFormat="1">
      <c r="A2015" s="95">
        <v>46133.96875</v>
      </c>
      <c r="B2015" s="96">
        <v>46133.96875</v>
      </c>
      <c r="C2015" s="99">
        <v>25</v>
      </c>
      <c r="D2015" s="99">
        <v>100</v>
      </c>
      <c r="E2015" s="99">
        <v>13.6</v>
      </c>
      <c r="F2015" s="99">
        <v>10</v>
      </c>
      <c r="G2015" s="99">
        <v>618.9</v>
      </c>
      <c r="H2015" s="99">
        <v>15</v>
      </c>
      <c r="I2015" s="99">
        <v>8.6999999999999993</v>
      </c>
      <c r="J2015" s="99">
        <v>200</v>
      </c>
      <c r="K2015" s="99">
        <v>14.7</v>
      </c>
      <c r="L2015" s="99">
        <v>8.6999999999999993</v>
      </c>
      <c r="M2015" s="99">
        <v>216.2</v>
      </c>
      <c r="N2015" s="99">
        <v>14181</v>
      </c>
      <c r="O2015" s="99">
        <v>54515</v>
      </c>
      <c r="P2015" s="99">
        <f t="shared" si="62"/>
        <v>0</v>
      </c>
      <c r="Q2015" s="99" t="b">
        <f t="shared" ca="1" si="63"/>
        <v>0</v>
      </c>
    </row>
    <row r="2016" spans="1:17" s="103" customFormat="1">
      <c r="A2016" s="95">
        <v>46133.979166666664</v>
      </c>
      <c r="B2016" s="96">
        <v>46133.979166666664</v>
      </c>
      <c r="C2016" s="99">
        <v>25</v>
      </c>
      <c r="D2016" s="99">
        <v>100</v>
      </c>
      <c r="E2016" s="99">
        <v>13.6</v>
      </c>
      <c r="F2016" s="99">
        <v>10</v>
      </c>
      <c r="G2016" s="99">
        <v>501.1</v>
      </c>
      <c r="H2016" s="99">
        <v>14.9</v>
      </c>
      <c r="I2016" s="99">
        <v>8.8000000000000007</v>
      </c>
      <c r="J2016" s="99">
        <v>200</v>
      </c>
      <c r="K2016" s="99">
        <v>14.7</v>
      </c>
      <c r="L2016" s="99">
        <v>8.6999999999999993</v>
      </c>
      <c r="M2016" s="99">
        <v>210.3</v>
      </c>
      <c r="N2016" s="99">
        <v>14181</v>
      </c>
      <c r="O2016" s="99">
        <v>54515</v>
      </c>
      <c r="P2016" s="99">
        <f t="shared" si="62"/>
        <v>0</v>
      </c>
      <c r="Q2016" s="99" t="b">
        <f t="shared" ca="1" si="63"/>
        <v>0</v>
      </c>
    </row>
    <row r="2017" spans="1:17" s="103" customFormat="1">
      <c r="A2017" s="95">
        <v>46133.989583333336</v>
      </c>
      <c r="B2017" s="96">
        <v>46133.989583333336</v>
      </c>
      <c r="C2017" s="99">
        <v>25</v>
      </c>
      <c r="D2017" s="99">
        <v>100</v>
      </c>
      <c r="E2017" s="99">
        <v>13.6</v>
      </c>
      <c r="F2017" s="99">
        <v>10</v>
      </c>
      <c r="G2017" s="99">
        <v>501.1</v>
      </c>
      <c r="H2017" s="99">
        <v>14.6</v>
      </c>
      <c r="I2017" s="99">
        <v>8.9</v>
      </c>
      <c r="J2017" s="99">
        <v>200</v>
      </c>
      <c r="K2017" s="99">
        <v>14.3</v>
      </c>
      <c r="L2017" s="99">
        <v>8.8000000000000007</v>
      </c>
      <c r="M2017" s="99">
        <v>212.3</v>
      </c>
      <c r="N2017" s="99">
        <v>14181</v>
      </c>
      <c r="O2017" s="99">
        <v>54515</v>
      </c>
      <c r="P2017" s="99">
        <f t="shared" si="62"/>
        <v>0</v>
      </c>
      <c r="Q2017" s="99" t="b">
        <f t="shared" ca="1" si="63"/>
        <v>0</v>
      </c>
    </row>
    <row r="2018" spans="1:17" s="103" customFormat="1">
      <c r="A2018" s="95">
        <v>46134</v>
      </c>
      <c r="B2018" s="96">
        <v>46134</v>
      </c>
      <c r="C2018" s="99">
        <v>25</v>
      </c>
      <c r="D2018" s="99">
        <v>100</v>
      </c>
      <c r="E2018" s="99">
        <v>13.4</v>
      </c>
      <c r="F2018" s="99">
        <v>9.9</v>
      </c>
      <c r="G2018" s="99">
        <v>589.20000000000005</v>
      </c>
      <c r="H2018" s="99">
        <v>14.7</v>
      </c>
      <c r="I2018" s="99">
        <v>8.8000000000000007</v>
      </c>
      <c r="J2018" s="99">
        <v>200</v>
      </c>
      <c r="K2018" s="99">
        <v>14.4</v>
      </c>
      <c r="L2018" s="99">
        <v>8.6999999999999993</v>
      </c>
      <c r="M2018" s="99">
        <v>211.5</v>
      </c>
      <c r="N2018" s="99">
        <v>14181</v>
      </c>
      <c r="O2018" s="99">
        <v>54515</v>
      </c>
      <c r="P2018" s="99">
        <f t="shared" si="62"/>
        <v>0</v>
      </c>
      <c r="Q2018" s="99" t="b">
        <f t="shared" ca="1" si="63"/>
        <v>0</v>
      </c>
    </row>
    <row r="2019" spans="1:17" s="103" customFormat="1">
      <c r="A2019" s="95">
        <v>46134.010416666664</v>
      </c>
      <c r="B2019" s="96">
        <v>46134.010416666664</v>
      </c>
      <c r="C2019" s="99">
        <v>25.4</v>
      </c>
      <c r="D2019" s="99">
        <v>100</v>
      </c>
      <c r="E2019" s="99">
        <v>13.4</v>
      </c>
      <c r="F2019" s="99">
        <v>9.9</v>
      </c>
      <c r="G2019" s="99">
        <v>505.6</v>
      </c>
      <c r="H2019" s="99">
        <v>14.7</v>
      </c>
      <c r="I2019" s="99">
        <v>8.8000000000000007</v>
      </c>
      <c r="J2019" s="99">
        <v>200</v>
      </c>
      <c r="K2019" s="99">
        <v>14.4</v>
      </c>
      <c r="L2019" s="99">
        <v>8.6999999999999993</v>
      </c>
      <c r="M2019" s="99">
        <v>210.5</v>
      </c>
      <c r="N2019" s="99">
        <v>14181</v>
      </c>
      <c r="O2019" s="99">
        <v>54515</v>
      </c>
      <c r="P2019" s="99">
        <f t="shared" si="62"/>
        <v>0</v>
      </c>
      <c r="Q2019" s="99" t="b">
        <f t="shared" ca="1" si="63"/>
        <v>0</v>
      </c>
    </row>
    <row r="2020" spans="1:17" s="103" customFormat="1">
      <c r="A2020" s="95">
        <v>46134.020833333336</v>
      </c>
      <c r="B2020" s="96">
        <v>46134.020833333336</v>
      </c>
      <c r="C2020" s="99">
        <v>25.4</v>
      </c>
      <c r="D2020" s="99">
        <v>100</v>
      </c>
      <c r="E2020" s="99">
        <v>13.4</v>
      </c>
      <c r="F2020" s="99">
        <v>9.9</v>
      </c>
      <c r="G2020" s="99">
        <v>505.6</v>
      </c>
      <c r="H2020" s="99">
        <v>14.7</v>
      </c>
      <c r="I2020" s="99">
        <v>8.8000000000000007</v>
      </c>
      <c r="J2020" s="99">
        <v>200</v>
      </c>
      <c r="K2020" s="99">
        <v>14.3</v>
      </c>
      <c r="L2020" s="99">
        <v>8.6</v>
      </c>
      <c r="M2020" s="99">
        <v>210.3</v>
      </c>
      <c r="N2020" s="99">
        <v>14181</v>
      </c>
      <c r="O2020" s="99">
        <v>54515</v>
      </c>
      <c r="P2020" s="99">
        <f t="shared" si="62"/>
        <v>0</v>
      </c>
      <c r="Q2020" s="99" t="b">
        <f t="shared" ca="1" si="63"/>
        <v>0</v>
      </c>
    </row>
    <row r="2021" spans="1:17" s="103" customFormat="1">
      <c r="A2021" s="95">
        <v>46134.03125</v>
      </c>
      <c r="B2021" s="96">
        <v>46134.03125</v>
      </c>
      <c r="C2021" s="99">
        <v>25.4</v>
      </c>
      <c r="D2021" s="99">
        <v>100</v>
      </c>
      <c r="E2021" s="99">
        <v>13.3</v>
      </c>
      <c r="F2021" s="99">
        <v>9.9</v>
      </c>
      <c r="G2021" s="99">
        <v>447.1</v>
      </c>
      <c r="H2021" s="99">
        <v>14.5</v>
      </c>
      <c r="I2021" s="99">
        <v>8.8000000000000007</v>
      </c>
      <c r="J2021" s="99">
        <v>200</v>
      </c>
      <c r="K2021" s="99">
        <v>14.2</v>
      </c>
      <c r="L2021" s="99">
        <v>8.6999999999999993</v>
      </c>
      <c r="M2021" s="99">
        <v>209.7</v>
      </c>
      <c r="N2021" s="99">
        <v>14181</v>
      </c>
      <c r="O2021" s="99">
        <v>54515</v>
      </c>
      <c r="P2021" s="99">
        <f t="shared" si="62"/>
        <v>0</v>
      </c>
      <c r="Q2021" s="99" t="b">
        <f t="shared" ca="1" si="63"/>
        <v>0</v>
      </c>
    </row>
    <row r="2022" spans="1:17" s="103" customFormat="1">
      <c r="A2022" s="95">
        <v>46134.041666666664</v>
      </c>
      <c r="B2022" s="96">
        <v>46134.041666666664</v>
      </c>
      <c r="C2022" s="99">
        <v>25.5</v>
      </c>
      <c r="D2022" s="99">
        <v>100</v>
      </c>
      <c r="E2022" s="99">
        <v>13.3</v>
      </c>
      <c r="F2022" s="99">
        <v>9.9</v>
      </c>
      <c r="G2022" s="99">
        <v>525.4</v>
      </c>
      <c r="H2022" s="99">
        <v>14.3</v>
      </c>
      <c r="I2022" s="99">
        <v>8.6999999999999993</v>
      </c>
      <c r="J2022" s="99">
        <v>200</v>
      </c>
      <c r="K2022" s="99">
        <v>13.9</v>
      </c>
      <c r="L2022" s="99">
        <v>8.6</v>
      </c>
      <c r="M2022" s="99">
        <v>207.9</v>
      </c>
      <c r="N2022" s="99">
        <v>14181</v>
      </c>
      <c r="O2022" s="99">
        <v>54515</v>
      </c>
      <c r="P2022" s="99">
        <f t="shared" si="62"/>
        <v>0</v>
      </c>
      <c r="Q2022" s="99" t="b">
        <f t="shared" ca="1" si="63"/>
        <v>0</v>
      </c>
    </row>
    <row r="2023" spans="1:17" s="103" customFormat="1">
      <c r="A2023" s="95">
        <v>46134.052083333336</v>
      </c>
      <c r="B2023" s="96">
        <v>46134.052083333336</v>
      </c>
      <c r="C2023" s="99">
        <v>25.4</v>
      </c>
      <c r="D2023" s="99">
        <v>100</v>
      </c>
      <c r="E2023" s="99">
        <v>13.2</v>
      </c>
      <c r="F2023" s="99">
        <v>10</v>
      </c>
      <c r="G2023" s="99">
        <v>525.4</v>
      </c>
      <c r="H2023" s="99">
        <v>14.2</v>
      </c>
      <c r="I2023" s="99">
        <v>9.1</v>
      </c>
      <c r="J2023" s="99">
        <v>200</v>
      </c>
      <c r="K2023" s="99">
        <v>13.9</v>
      </c>
      <c r="L2023" s="99">
        <v>8.9</v>
      </c>
      <c r="M2023" s="99">
        <v>205.2</v>
      </c>
      <c r="N2023" s="99">
        <v>14181</v>
      </c>
      <c r="O2023" s="99">
        <v>54515</v>
      </c>
      <c r="P2023" s="99">
        <f t="shared" si="62"/>
        <v>0</v>
      </c>
      <c r="Q2023" s="99" t="b">
        <f t="shared" ca="1" si="63"/>
        <v>0</v>
      </c>
    </row>
    <row r="2024" spans="1:17" s="103" customFormat="1">
      <c r="A2024" s="95">
        <v>46134.0625</v>
      </c>
      <c r="B2024" s="96">
        <v>46134.0625</v>
      </c>
      <c r="C2024" s="99">
        <v>25.4</v>
      </c>
      <c r="D2024" s="99">
        <v>100</v>
      </c>
      <c r="E2024" s="99">
        <v>13.2</v>
      </c>
      <c r="F2024" s="99">
        <v>10</v>
      </c>
      <c r="G2024" s="99">
        <v>439</v>
      </c>
      <c r="H2024" s="99">
        <v>13.9</v>
      </c>
      <c r="I2024" s="99">
        <v>10.199999999999999</v>
      </c>
      <c r="J2024" s="99">
        <v>200</v>
      </c>
      <c r="K2024" s="99">
        <v>13.6</v>
      </c>
      <c r="L2024" s="99">
        <v>10.1</v>
      </c>
      <c r="M2024" s="99">
        <v>201.6</v>
      </c>
      <c r="N2024" s="99">
        <v>14181</v>
      </c>
      <c r="O2024" s="99">
        <v>54515</v>
      </c>
      <c r="P2024" s="99">
        <f t="shared" si="62"/>
        <v>0</v>
      </c>
      <c r="Q2024" s="99" t="b">
        <f t="shared" ca="1" si="63"/>
        <v>0</v>
      </c>
    </row>
    <row r="2025" spans="1:17" s="103" customFormat="1">
      <c r="A2025" s="95">
        <v>46134.072916666664</v>
      </c>
      <c r="B2025" s="96">
        <v>46134.072916666664</v>
      </c>
      <c r="C2025" s="99">
        <v>25.4</v>
      </c>
      <c r="D2025" s="99">
        <v>100</v>
      </c>
      <c r="E2025" s="99">
        <v>13.2</v>
      </c>
      <c r="F2025" s="99">
        <v>10.9</v>
      </c>
      <c r="G2025" s="99">
        <v>439</v>
      </c>
      <c r="H2025" s="99">
        <v>13.9</v>
      </c>
      <c r="I2025" s="99">
        <v>10.4</v>
      </c>
      <c r="J2025" s="99">
        <v>200</v>
      </c>
      <c r="K2025" s="99">
        <v>13.6</v>
      </c>
      <c r="L2025" s="99">
        <v>10.3</v>
      </c>
      <c r="M2025" s="99">
        <v>198.5</v>
      </c>
      <c r="N2025" s="99">
        <v>14181</v>
      </c>
      <c r="O2025" s="99">
        <v>54515</v>
      </c>
      <c r="P2025" s="99">
        <f t="shared" si="62"/>
        <v>0</v>
      </c>
      <c r="Q2025" s="99" t="b">
        <f t="shared" ca="1" si="63"/>
        <v>0</v>
      </c>
    </row>
    <row r="2026" spans="1:17" s="103" customFormat="1">
      <c r="A2026" s="95">
        <v>46134.083333333336</v>
      </c>
      <c r="B2026" s="96">
        <v>46134.083333333336</v>
      </c>
      <c r="C2026" s="99">
        <v>25.3</v>
      </c>
      <c r="D2026" s="99">
        <v>100</v>
      </c>
      <c r="E2026" s="99">
        <v>13.5</v>
      </c>
      <c r="F2026" s="99">
        <v>11.1</v>
      </c>
      <c r="G2026" s="99">
        <v>530.79999999999995</v>
      </c>
      <c r="H2026" s="99">
        <v>13.9</v>
      </c>
      <c r="I2026" s="99">
        <v>10.5</v>
      </c>
      <c r="J2026" s="99">
        <v>200</v>
      </c>
      <c r="K2026" s="99">
        <v>13.6</v>
      </c>
      <c r="L2026" s="99">
        <v>10.4</v>
      </c>
      <c r="M2026" s="99">
        <v>203.6</v>
      </c>
      <c r="N2026" s="99">
        <v>14181</v>
      </c>
      <c r="O2026" s="99">
        <v>54515</v>
      </c>
      <c r="P2026" s="99">
        <f t="shared" si="62"/>
        <v>0</v>
      </c>
      <c r="Q2026" s="99" t="b">
        <f t="shared" ca="1" si="63"/>
        <v>0</v>
      </c>
    </row>
    <row r="2027" spans="1:17" s="103" customFormat="1">
      <c r="A2027" s="95">
        <v>46134.09375</v>
      </c>
      <c r="B2027" s="96">
        <v>46134.09375</v>
      </c>
      <c r="C2027" s="99">
        <v>25.3</v>
      </c>
      <c r="D2027" s="99">
        <v>100</v>
      </c>
      <c r="E2027" s="99">
        <v>13.5</v>
      </c>
      <c r="F2027" s="99">
        <v>11.1</v>
      </c>
      <c r="G2027" s="99">
        <v>445.3</v>
      </c>
      <c r="H2027" s="99">
        <v>14.3</v>
      </c>
      <c r="I2027" s="99">
        <v>10.5</v>
      </c>
      <c r="J2027" s="99">
        <v>200</v>
      </c>
      <c r="K2027" s="99">
        <v>14</v>
      </c>
      <c r="L2027" s="99">
        <v>10.4</v>
      </c>
      <c r="M2027" s="99">
        <v>200.3</v>
      </c>
      <c r="N2027" s="99">
        <v>14181</v>
      </c>
      <c r="O2027" s="99">
        <v>54515</v>
      </c>
      <c r="P2027" s="99">
        <f t="shared" si="62"/>
        <v>0</v>
      </c>
      <c r="Q2027" s="99" t="b">
        <f t="shared" ca="1" si="63"/>
        <v>0</v>
      </c>
    </row>
    <row r="2028" spans="1:17" s="103" customFormat="1">
      <c r="A2028" s="95">
        <v>46134.104166666664</v>
      </c>
      <c r="B2028" s="96">
        <v>46134.104166666664</v>
      </c>
      <c r="C2028" s="99">
        <v>25.4</v>
      </c>
      <c r="D2028" s="99">
        <v>100</v>
      </c>
      <c r="E2028" s="99">
        <v>13.8</v>
      </c>
      <c r="F2028" s="99">
        <v>11</v>
      </c>
      <c r="G2028" s="99">
        <v>445.3</v>
      </c>
      <c r="H2028" s="99">
        <v>14.5</v>
      </c>
      <c r="I2028" s="99">
        <v>10.5</v>
      </c>
      <c r="J2028" s="99">
        <v>200</v>
      </c>
      <c r="K2028" s="99">
        <v>14.3</v>
      </c>
      <c r="L2028" s="99">
        <v>10.4</v>
      </c>
      <c r="M2028" s="99">
        <v>206</v>
      </c>
      <c r="N2028" s="99">
        <v>14181</v>
      </c>
      <c r="O2028" s="99">
        <v>54515</v>
      </c>
      <c r="P2028" s="99">
        <f t="shared" si="62"/>
        <v>0</v>
      </c>
      <c r="Q2028" s="99" t="b">
        <f t="shared" ca="1" si="63"/>
        <v>0</v>
      </c>
    </row>
    <row r="2029" spans="1:17" s="103" customFormat="1">
      <c r="A2029" s="95">
        <v>46134.114583333336</v>
      </c>
      <c r="B2029" s="96">
        <v>46134.114583333336</v>
      </c>
      <c r="C2029" s="99">
        <v>25.2</v>
      </c>
      <c r="D2029" s="99">
        <v>100</v>
      </c>
      <c r="E2029" s="99">
        <v>13.9</v>
      </c>
      <c r="F2029" s="99">
        <v>11.1</v>
      </c>
      <c r="G2029" s="99">
        <v>508.3</v>
      </c>
      <c r="H2029" s="99">
        <v>14.6</v>
      </c>
      <c r="I2029" s="99">
        <v>10.5</v>
      </c>
      <c r="J2029" s="99">
        <v>200</v>
      </c>
      <c r="K2029" s="99">
        <v>14.4</v>
      </c>
      <c r="L2029" s="99">
        <v>10.4</v>
      </c>
      <c r="M2029" s="99">
        <v>207.1</v>
      </c>
      <c r="N2029" s="99">
        <v>14181</v>
      </c>
      <c r="O2029" s="99">
        <v>54515</v>
      </c>
      <c r="P2029" s="99">
        <f t="shared" si="62"/>
        <v>0</v>
      </c>
      <c r="Q2029" s="99" t="b">
        <f t="shared" ca="1" si="63"/>
        <v>0</v>
      </c>
    </row>
    <row r="2030" spans="1:17" s="103" customFormat="1">
      <c r="A2030" s="95">
        <v>46134.125</v>
      </c>
      <c r="B2030" s="96">
        <v>46134.125</v>
      </c>
      <c r="C2030" s="99">
        <v>25.3</v>
      </c>
      <c r="D2030" s="99">
        <v>100</v>
      </c>
      <c r="E2030" s="99">
        <v>13.9</v>
      </c>
      <c r="F2030" s="99">
        <v>11.1</v>
      </c>
      <c r="G2030" s="99">
        <v>508.3</v>
      </c>
      <c r="H2030" s="99">
        <v>15</v>
      </c>
      <c r="I2030" s="99">
        <v>10.7</v>
      </c>
      <c r="J2030" s="99">
        <v>200</v>
      </c>
      <c r="K2030" s="99">
        <v>14.7</v>
      </c>
      <c r="L2030" s="99">
        <v>10.5</v>
      </c>
      <c r="M2030" s="99">
        <v>202.4</v>
      </c>
      <c r="N2030" s="99">
        <v>14181</v>
      </c>
      <c r="O2030" s="99">
        <v>54515</v>
      </c>
      <c r="P2030" s="99">
        <f t="shared" si="62"/>
        <v>0</v>
      </c>
      <c r="Q2030" s="99" t="b">
        <f t="shared" ca="1" si="63"/>
        <v>0</v>
      </c>
    </row>
    <row r="2031" spans="1:17" s="103" customFormat="1">
      <c r="A2031" s="95">
        <v>46134.135416666664</v>
      </c>
      <c r="B2031" s="96">
        <v>46134.135416666664</v>
      </c>
      <c r="C2031" s="99">
        <v>25.3</v>
      </c>
      <c r="D2031" s="99">
        <v>100</v>
      </c>
      <c r="E2031" s="99">
        <v>14.1</v>
      </c>
      <c r="F2031" s="99">
        <v>11.3</v>
      </c>
      <c r="G2031" s="99">
        <v>493</v>
      </c>
      <c r="H2031" s="99">
        <v>15</v>
      </c>
      <c r="I2031" s="99">
        <v>10.7</v>
      </c>
      <c r="J2031" s="99">
        <v>200</v>
      </c>
      <c r="K2031" s="99">
        <v>14.7</v>
      </c>
      <c r="L2031" s="99">
        <v>10.6</v>
      </c>
      <c r="M2031" s="99">
        <v>202.8</v>
      </c>
      <c r="N2031" s="99">
        <v>14181</v>
      </c>
      <c r="O2031" s="99">
        <v>54515</v>
      </c>
      <c r="P2031" s="99">
        <f t="shared" si="62"/>
        <v>0</v>
      </c>
      <c r="Q2031" s="99" t="b">
        <f t="shared" ca="1" si="63"/>
        <v>0</v>
      </c>
    </row>
    <row r="2032" spans="1:17" s="103" customFormat="1">
      <c r="A2032" s="95">
        <v>46134.145833333336</v>
      </c>
      <c r="B2032" s="96">
        <v>46134.145833333336</v>
      </c>
      <c r="C2032" s="99">
        <v>25.3</v>
      </c>
      <c r="D2032" s="99">
        <v>100</v>
      </c>
      <c r="E2032" s="99">
        <v>14.1</v>
      </c>
      <c r="F2032" s="99">
        <v>11.3</v>
      </c>
      <c r="G2032" s="99">
        <v>462.4</v>
      </c>
      <c r="H2032" s="99">
        <v>15</v>
      </c>
      <c r="I2032" s="99">
        <v>10.8</v>
      </c>
      <c r="J2032" s="99">
        <v>200</v>
      </c>
      <c r="K2032" s="99">
        <v>14.8</v>
      </c>
      <c r="L2032" s="99">
        <v>10.7</v>
      </c>
      <c r="M2032" s="99">
        <v>205.8</v>
      </c>
      <c r="N2032" s="99">
        <v>14181</v>
      </c>
      <c r="O2032" s="99">
        <v>54515</v>
      </c>
      <c r="P2032" s="99">
        <f t="shared" si="62"/>
        <v>0</v>
      </c>
      <c r="Q2032" s="99" t="b">
        <f t="shared" ca="1" si="63"/>
        <v>0</v>
      </c>
    </row>
    <row r="2033" spans="1:17" s="103" customFormat="1">
      <c r="A2033" s="95">
        <v>46134.15625</v>
      </c>
      <c r="B2033" s="96">
        <v>46134.15625</v>
      </c>
      <c r="C2033" s="99">
        <v>25.1</v>
      </c>
      <c r="D2033" s="99">
        <v>100</v>
      </c>
      <c r="E2033" s="99">
        <v>14.2</v>
      </c>
      <c r="F2033" s="99">
        <v>10.9</v>
      </c>
      <c r="G2033" s="99">
        <v>462.4</v>
      </c>
      <c r="H2033" s="99">
        <v>15.2</v>
      </c>
      <c r="I2033" s="99">
        <v>9.6</v>
      </c>
      <c r="J2033" s="99">
        <v>200</v>
      </c>
      <c r="K2033" s="99">
        <v>14.9</v>
      </c>
      <c r="L2033" s="99">
        <v>9.5</v>
      </c>
      <c r="M2033" s="99">
        <v>204.4</v>
      </c>
      <c r="N2033" s="99">
        <v>14181</v>
      </c>
      <c r="O2033" s="99">
        <v>54515</v>
      </c>
      <c r="P2033" s="99">
        <f t="shared" si="62"/>
        <v>0</v>
      </c>
      <c r="Q2033" s="99" t="b">
        <f t="shared" ca="1" si="63"/>
        <v>0</v>
      </c>
    </row>
    <row r="2034" spans="1:17" s="103" customFormat="1">
      <c r="A2034" s="95">
        <v>46134.166666666664</v>
      </c>
      <c r="B2034" s="96">
        <v>46134.166666666664</v>
      </c>
      <c r="C2034" s="99">
        <v>25.1</v>
      </c>
      <c r="D2034" s="99">
        <v>100</v>
      </c>
      <c r="E2034" s="99">
        <v>14.1</v>
      </c>
      <c r="F2034" s="99">
        <v>10.3</v>
      </c>
      <c r="G2034" s="99">
        <v>517.29999999999995</v>
      </c>
      <c r="H2034" s="99">
        <v>15.2</v>
      </c>
      <c r="I2034" s="99">
        <v>9.3000000000000007</v>
      </c>
      <c r="J2034" s="99">
        <v>200</v>
      </c>
      <c r="K2034" s="99">
        <v>14.9</v>
      </c>
      <c r="L2034" s="99">
        <v>9.1999999999999993</v>
      </c>
      <c r="M2034" s="99">
        <v>203.6</v>
      </c>
      <c r="N2034" s="99">
        <v>14181</v>
      </c>
      <c r="O2034" s="99">
        <v>54515</v>
      </c>
      <c r="P2034" s="99">
        <f t="shared" si="62"/>
        <v>0</v>
      </c>
      <c r="Q2034" s="99" t="b">
        <f t="shared" ca="1" si="63"/>
        <v>0</v>
      </c>
    </row>
    <row r="2035" spans="1:17" s="103" customFormat="1">
      <c r="A2035" s="95">
        <v>46134.177083333336</v>
      </c>
      <c r="B2035" s="96">
        <v>46134.177083333336</v>
      </c>
      <c r="C2035" s="99">
        <v>25.1</v>
      </c>
      <c r="D2035" s="99">
        <v>100</v>
      </c>
      <c r="E2035" s="99">
        <v>14.1</v>
      </c>
      <c r="F2035" s="99">
        <v>10.3</v>
      </c>
      <c r="G2035" s="99">
        <v>524.5</v>
      </c>
      <c r="H2035" s="99">
        <v>14.9</v>
      </c>
      <c r="I2035" s="99">
        <v>9.1999999999999993</v>
      </c>
      <c r="J2035" s="99">
        <v>200</v>
      </c>
      <c r="K2035" s="99">
        <v>14.6</v>
      </c>
      <c r="L2035" s="99">
        <v>9</v>
      </c>
      <c r="M2035" s="99">
        <v>204.2</v>
      </c>
      <c r="N2035" s="99">
        <v>14181</v>
      </c>
      <c r="O2035" s="99">
        <v>54515</v>
      </c>
      <c r="P2035" s="99">
        <f t="shared" si="62"/>
        <v>0</v>
      </c>
      <c r="Q2035" s="99" t="b">
        <f t="shared" ca="1" si="63"/>
        <v>0</v>
      </c>
    </row>
    <row r="2036" spans="1:17" s="103" customFormat="1">
      <c r="A2036" s="95">
        <v>46134.1875</v>
      </c>
      <c r="B2036" s="96">
        <v>46134.1875</v>
      </c>
      <c r="C2036" s="99">
        <v>25</v>
      </c>
      <c r="D2036" s="99">
        <v>100</v>
      </c>
      <c r="E2036" s="99">
        <v>13.6</v>
      </c>
      <c r="F2036" s="99">
        <v>10</v>
      </c>
      <c r="G2036" s="99">
        <v>524.5</v>
      </c>
      <c r="H2036" s="99">
        <v>14.9</v>
      </c>
      <c r="I2036" s="99">
        <v>9.1</v>
      </c>
      <c r="J2036" s="99">
        <v>200</v>
      </c>
      <c r="K2036" s="99">
        <v>14.5</v>
      </c>
      <c r="L2036" s="99">
        <v>8.9</v>
      </c>
      <c r="M2036" s="99">
        <v>203.6</v>
      </c>
      <c r="N2036" s="99">
        <v>14181</v>
      </c>
      <c r="O2036" s="99">
        <v>54515</v>
      </c>
      <c r="P2036" s="99">
        <f t="shared" si="62"/>
        <v>0</v>
      </c>
      <c r="Q2036" s="99" t="b">
        <f t="shared" ca="1" si="63"/>
        <v>0</v>
      </c>
    </row>
    <row r="2037" spans="1:17" s="103" customFormat="1">
      <c r="A2037" s="95">
        <v>46134.197916666664</v>
      </c>
      <c r="B2037" s="96">
        <v>46134.197916666664</v>
      </c>
      <c r="C2037" s="99">
        <v>25</v>
      </c>
      <c r="D2037" s="99">
        <v>100</v>
      </c>
      <c r="E2037" s="99">
        <v>13.3</v>
      </c>
      <c r="F2037" s="99">
        <v>9.9</v>
      </c>
      <c r="G2037" s="99">
        <v>508.3</v>
      </c>
      <c r="H2037" s="99">
        <v>14.5</v>
      </c>
      <c r="I2037" s="99">
        <v>8.9</v>
      </c>
      <c r="J2037" s="99">
        <v>200</v>
      </c>
      <c r="K2037" s="99">
        <v>14.2</v>
      </c>
      <c r="L2037" s="99">
        <v>8.8000000000000007</v>
      </c>
      <c r="M2037" s="99">
        <v>200.5</v>
      </c>
      <c r="N2037" s="99">
        <v>14181</v>
      </c>
      <c r="O2037" s="99">
        <v>54515</v>
      </c>
      <c r="P2037" s="99">
        <f t="shared" si="62"/>
        <v>0</v>
      </c>
      <c r="Q2037" s="99" t="b">
        <f t="shared" ca="1" si="63"/>
        <v>0</v>
      </c>
    </row>
    <row r="2038" spans="1:17" s="103" customFormat="1">
      <c r="A2038" s="95">
        <v>46134.208333333336</v>
      </c>
      <c r="B2038" s="96">
        <v>46134.208333333336</v>
      </c>
      <c r="C2038" s="99">
        <v>24.9</v>
      </c>
      <c r="D2038" s="99">
        <v>100</v>
      </c>
      <c r="E2038" s="99">
        <v>13.3</v>
      </c>
      <c r="F2038" s="99">
        <v>9.9</v>
      </c>
      <c r="G2038" s="99">
        <v>508.3</v>
      </c>
      <c r="H2038" s="99">
        <v>14.4</v>
      </c>
      <c r="I2038" s="99">
        <v>8.8000000000000007</v>
      </c>
      <c r="J2038" s="99">
        <v>200</v>
      </c>
      <c r="K2038" s="99">
        <v>14</v>
      </c>
      <c r="L2038" s="99">
        <v>8.6999999999999993</v>
      </c>
      <c r="M2038" s="99">
        <v>201.6</v>
      </c>
      <c r="N2038" s="99">
        <v>14181</v>
      </c>
      <c r="O2038" s="99">
        <v>54515</v>
      </c>
      <c r="P2038" s="99">
        <f t="shared" si="62"/>
        <v>0</v>
      </c>
      <c r="Q2038" s="99" t="b">
        <f t="shared" ca="1" si="63"/>
        <v>0</v>
      </c>
    </row>
    <row r="2039" spans="1:17" s="103" customFormat="1">
      <c r="A2039" s="95">
        <v>46134.21875</v>
      </c>
      <c r="B2039" s="96">
        <v>46134.21875</v>
      </c>
      <c r="C2039" s="99">
        <v>24.9</v>
      </c>
      <c r="D2039" s="99">
        <v>100</v>
      </c>
      <c r="E2039" s="99">
        <v>13.1</v>
      </c>
      <c r="F2039" s="99">
        <v>10</v>
      </c>
      <c r="G2039" s="99">
        <v>376.9</v>
      </c>
      <c r="H2039" s="99">
        <v>14</v>
      </c>
      <c r="I2039" s="99">
        <v>9</v>
      </c>
      <c r="J2039" s="99">
        <v>200</v>
      </c>
      <c r="K2039" s="99">
        <v>13.6</v>
      </c>
      <c r="L2039" s="99">
        <v>8.9</v>
      </c>
      <c r="M2039" s="99">
        <v>201.8</v>
      </c>
      <c r="N2039" s="99">
        <v>14181</v>
      </c>
      <c r="O2039" s="99">
        <v>54515</v>
      </c>
      <c r="P2039" s="99">
        <f t="shared" si="62"/>
        <v>0</v>
      </c>
      <c r="Q2039" s="99" t="b">
        <f t="shared" ca="1" si="63"/>
        <v>0</v>
      </c>
    </row>
    <row r="2040" spans="1:17" s="103" customFormat="1">
      <c r="A2040" s="95">
        <v>46134.229166666664</v>
      </c>
      <c r="B2040" s="96">
        <v>46134.229166666664</v>
      </c>
      <c r="C2040" s="99">
        <v>24.9</v>
      </c>
      <c r="D2040" s="99">
        <v>100</v>
      </c>
      <c r="E2040" s="99">
        <v>13.1</v>
      </c>
      <c r="F2040" s="99">
        <v>10</v>
      </c>
      <c r="G2040" s="99">
        <v>523.6</v>
      </c>
      <c r="H2040" s="99">
        <v>13.8</v>
      </c>
      <c r="I2040" s="99">
        <v>9</v>
      </c>
      <c r="J2040" s="99">
        <v>200</v>
      </c>
      <c r="K2040" s="99">
        <v>13.7</v>
      </c>
      <c r="L2040" s="99">
        <v>8.9</v>
      </c>
      <c r="M2040" s="99">
        <v>208.7</v>
      </c>
      <c r="N2040" s="99">
        <v>14181</v>
      </c>
      <c r="O2040" s="99">
        <v>54515</v>
      </c>
      <c r="P2040" s="99">
        <f t="shared" si="62"/>
        <v>0</v>
      </c>
      <c r="Q2040" s="99" t="b">
        <f t="shared" ca="1" si="63"/>
        <v>0</v>
      </c>
    </row>
    <row r="2041" spans="1:17" s="103" customFormat="1">
      <c r="A2041" s="95">
        <v>46134.239583333336</v>
      </c>
      <c r="B2041" s="96">
        <v>46134.239583333336</v>
      </c>
      <c r="C2041" s="99">
        <v>24.8</v>
      </c>
      <c r="D2041" s="99">
        <v>100</v>
      </c>
      <c r="E2041" s="99">
        <v>13</v>
      </c>
      <c r="F2041" s="99">
        <v>10</v>
      </c>
      <c r="G2041" s="99">
        <v>523.6</v>
      </c>
      <c r="H2041" s="99">
        <v>14.1</v>
      </c>
      <c r="I2041" s="99">
        <v>9</v>
      </c>
      <c r="J2041" s="99">
        <v>200</v>
      </c>
      <c r="K2041" s="99">
        <v>13.8</v>
      </c>
      <c r="L2041" s="99">
        <v>8.9</v>
      </c>
      <c r="M2041" s="99">
        <v>209.9</v>
      </c>
      <c r="N2041" s="99">
        <v>14181</v>
      </c>
      <c r="O2041" s="99">
        <v>54515</v>
      </c>
      <c r="P2041" s="99">
        <f t="shared" si="62"/>
        <v>0</v>
      </c>
      <c r="Q2041" s="99" t="b">
        <f t="shared" ca="1" si="63"/>
        <v>0</v>
      </c>
    </row>
    <row r="2042" spans="1:17" s="103" customFormat="1">
      <c r="A2042" s="95">
        <v>46134.25</v>
      </c>
      <c r="B2042" s="96">
        <v>46134.25</v>
      </c>
      <c r="C2042" s="99">
        <v>24.8</v>
      </c>
      <c r="D2042" s="99">
        <v>100</v>
      </c>
      <c r="E2042" s="99">
        <v>13.2</v>
      </c>
      <c r="F2042" s="99">
        <v>10.1</v>
      </c>
      <c r="G2042" s="99">
        <v>588.29999999999995</v>
      </c>
      <c r="H2042" s="99">
        <v>14.3</v>
      </c>
      <c r="I2042" s="99">
        <v>9.1999999999999993</v>
      </c>
      <c r="J2042" s="99">
        <v>200</v>
      </c>
      <c r="K2042" s="99">
        <v>13.9</v>
      </c>
      <c r="L2042" s="99">
        <v>9.1</v>
      </c>
      <c r="M2042" s="99">
        <v>210.9</v>
      </c>
      <c r="N2042" s="99">
        <v>14181</v>
      </c>
      <c r="O2042" s="99">
        <v>54515</v>
      </c>
      <c r="P2042" s="99">
        <f t="shared" si="62"/>
        <v>0</v>
      </c>
      <c r="Q2042" s="99" t="b">
        <f t="shared" ca="1" si="63"/>
        <v>0</v>
      </c>
    </row>
    <row r="2043" spans="1:17" s="103" customFormat="1">
      <c r="A2043" s="95">
        <v>46134.260416666664</v>
      </c>
      <c r="B2043" s="96">
        <v>46134.260416666664</v>
      </c>
      <c r="C2043" s="99">
        <v>24.8</v>
      </c>
      <c r="D2043" s="99">
        <v>100</v>
      </c>
      <c r="E2043" s="99">
        <v>13.2</v>
      </c>
      <c r="F2043" s="99">
        <v>10.1</v>
      </c>
      <c r="G2043" s="99">
        <v>514.6</v>
      </c>
      <c r="H2043" s="99">
        <v>14.4</v>
      </c>
      <c r="I2043" s="99">
        <v>9.3000000000000007</v>
      </c>
      <c r="J2043" s="99">
        <v>200</v>
      </c>
      <c r="K2043" s="99">
        <v>14</v>
      </c>
      <c r="L2043" s="99">
        <v>9.1999999999999993</v>
      </c>
      <c r="M2043" s="99">
        <v>211.5</v>
      </c>
      <c r="N2043" s="99">
        <v>14181.8</v>
      </c>
      <c r="O2043" s="99">
        <v>54515.199999999997</v>
      </c>
      <c r="P2043" s="99">
        <f t="shared" si="62"/>
        <v>0.99999999999636202</v>
      </c>
      <c r="Q2043" s="99" t="b">
        <f t="shared" ca="1" si="63"/>
        <v>0</v>
      </c>
    </row>
    <row r="2044" spans="1:17" s="103" customFormat="1">
      <c r="A2044" s="95">
        <v>46134.270833333336</v>
      </c>
      <c r="B2044" s="96">
        <v>46134.270833333336</v>
      </c>
      <c r="C2044" s="99">
        <v>24.9</v>
      </c>
      <c r="D2044" s="99">
        <v>100</v>
      </c>
      <c r="E2044" s="99">
        <v>13.4</v>
      </c>
      <c r="F2044" s="99">
        <v>10.199999999999999</v>
      </c>
      <c r="G2044" s="99">
        <v>514.6</v>
      </c>
      <c r="H2044" s="99">
        <v>14.5</v>
      </c>
      <c r="I2044" s="99">
        <v>9.3000000000000007</v>
      </c>
      <c r="J2044" s="99">
        <v>200</v>
      </c>
      <c r="K2044" s="99">
        <v>14.3</v>
      </c>
      <c r="L2044" s="99">
        <v>9.1999999999999993</v>
      </c>
      <c r="M2044" s="99">
        <v>211.3</v>
      </c>
      <c r="N2044" s="99">
        <v>14182.5</v>
      </c>
      <c r="O2044" s="99">
        <v>54515.5</v>
      </c>
      <c r="P2044" s="99">
        <f t="shared" si="62"/>
        <v>1.000000000003638</v>
      </c>
      <c r="Q2044" s="99" t="b">
        <f t="shared" ca="1" si="63"/>
        <v>0</v>
      </c>
    </row>
    <row r="2045" spans="1:17" s="103" customFormat="1">
      <c r="A2045" s="95">
        <v>46134.28125</v>
      </c>
      <c r="B2045" s="96">
        <v>46134.28125</v>
      </c>
      <c r="C2045" s="99">
        <v>25</v>
      </c>
      <c r="D2045" s="99">
        <v>100</v>
      </c>
      <c r="E2045" s="99">
        <v>13.5</v>
      </c>
      <c r="F2045" s="99">
        <v>10.199999999999999</v>
      </c>
      <c r="G2045" s="99">
        <v>496.6</v>
      </c>
      <c r="H2045" s="99">
        <v>14.6</v>
      </c>
      <c r="I2045" s="99">
        <v>9.3000000000000007</v>
      </c>
      <c r="J2045" s="99">
        <v>200</v>
      </c>
      <c r="K2045" s="99">
        <v>14.3</v>
      </c>
      <c r="L2045" s="99">
        <v>9.1</v>
      </c>
      <c r="M2045" s="99">
        <v>213</v>
      </c>
      <c r="N2045" s="99">
        <v>14183.2</v>
      </c>
      <c r="O2045" s="99">
        <v>54515.8</v>
      </c>
      <c r="P2045" s="99">
        <f t="shared" si="62"/>
        <v>1.000000000003638</v>
      </c>
      <c r="Q2045" s="99" t="b">
        <f t="shared" ca="1" si="63"/>
        <v>0</v>
      </c>
    </row>
    <row r="2046" spans="1:17" s="103" customFormat="1">
      <c r="A2046" s="95">
        <v>46134.291666666664</v>
      </c>
      <c r="B2046" s="96">
        <v>46134.291666666664</v>
      </c>
      <c r="C2046" s="99">
        <v>25.3</v>
      </c>
      <c r="D2046" s="99">
        <v>100</v>
      </c>
      <c r="E2046" s="99">
        <v>13.5</v>
      </c>
      <c r="F2046" s="99">
        <v>10.199999999999999</v>
      </c>
      <c r="G2046" s="99">
        <v>496.6</v>
      </c>
      <c r="H2046" s="99">
        <v>14.5</v>
      </c>
      <c r="I2046" s="99">
        <v>9.3000000000000007</v>
      </c>
      <c r="J2046" s="99">
        <v>200</v>
      </c>
      <c r="K2046" s="99">
        <v>14.4</v>
      </c>
      <c r="L2046" s="99">
        <v>9</v>
      </c>
      <c r="M2046" s="99">
        <v>214.8</v>
      </c>
      <c r="N2046" s="99">
        <v>14184</v>
      </c>
      <c r="O2046" s="99">
        <v>54516</v>
      </c>
      <c r="P2046" s="99">
        <f t="shared" si="62"/>
        <v>0.99999999999636202</v>
      </c>
      <c r="Q2046" s="99" t="b">
        <f t="shared" ca="1" si="63"/>
        <v>0</v>
      </c>
    </row>
    <row r="2047" spans="1:17" s="103" customFormat="1">
      <c r="A2047" s="95">
        <v>46134.302083333336</v>
      </c>
      <c r="B2047" s="96">
        <v>46134.302083333336</v>
      </c>
      <c r="C2047" s="99">
        <v>20</v>
      </c>
      <c r="D2047" s="99">
        <v>84.2</v>
      </c>
      <c r="E2047" s="99">
        <v>13.8</v>
      </c>
      <c r="F2047" s="99">
        <v>10.1</v>
      </c>
      <c r="G2047" s="99">
        <v>464.2</v>
      </c>
      <c r="H2047" s="99">
        <v>14.6</v>
      </c>
      <c r="I2047" s="99">
        <v>9.3000000000000007</v>
      </c>
      <c r="J2047" s="99">
        <v>200</v>
      </c>
      <c r="K2047" s="99">
        <v>14.5</v>
      </c>
      <c r="L2047" s="99">
        <v>9.1</v>
      </c>
      <c r="M2047" s="99">
        <v>212.1</v>
      </c>
      <c r="N2047" s="99">
        <v>14195.2</v>
      </c>
      <c r="O2047" s="99">
        <v>54524.5</v>
      </c>
      <c r="P2047" s="99">
        <f t="shared" si="62"/>
        <v>19.700000000000728</v>
      </c>
      <c r="Q2047" s="99" t="b">
        <f t="shared" ca="1" si="63"/>
        <v>0</v>
      </c>
    </row>
    <row r="2048" spans="1:17" s="103" customFormat="1">
      <c r="A2048" s="95">
        <v>46134.3125</v>
      </c>
      <c r="B2048" s="96">
        <v>46134.3125</v>
      </c>
      <c r="C2048" s="99">
        <v>17.8</v>
      </c>
      <c r="D2048" s="99">
        <v>75.599999999999994</v>
      </c>
      <c r="E2048" s="99">
        <v>13.8</v>
      </c>
      <c r="F2048" s="99">
        <v>10.1</v>
      </c>
      <c r="G2048" s="99">
        <v>582</v>
      </c>
      <c r="H2048" s="99">
        <v>15.2</v>
      </c>
      <c r="I2048" s="99">
        <v>9.5</v>
      </c>
      <c r="J2048" s="99">
        <v>198</v>
      </c>
      <c r="K2048" s="99">
        <v>14.9</v>
      </c>
      <c r="L2048" s="99">
        <v>9.4</v>
      </c>
      <c r="M2048" s="99">
        <v>246.3</v>
      </c>
      <c r="N2048" s="99">
        <v>14206.5</v>
      </c>
      <c r="O2048" s="99">
        <v>54533</v>
      </c>
      <c r="P2048" s="99">
        <f t="shared" si="62"/>
        <v>19.799999999999272</v>
      </c>
      <c r="Q2048" s="99" t="b">
        <f t="shared" ca="1" si="63"/>
        <v>0</v>
      </c>
    </row>
    <row r="2049" spans="1:17" s="103" customFormat="1">
      <c r="A2049" s="95">
        <v>46134.322916666664</v>
      </c>
      <c r="B2049" s="96">
        <v>46134.322916666664</v>
      </c>
      <c r="C2049" s="99">
        <v>16.899999999999999</v>
      </c>
      <c r="D2049" s="99">
        <v>76</v>
      </c>
      <c r="E2049" s="99">
        <v>13.7</v>
      </c>
      <c r="F2049" s="99">
        <v>9.1999999999999993</v>
      </c>
      <c r="G2049" s="99">
        <v>582</v>
      </c>
      <c r="H2049" s="99">
        <v>15.1</v>
      </c>
      <c r="I2049" s="99">
        <v>8.4</v>
      </c>
      <c r="J2049" s="99">
        <v>200</v>
      </c>
      <c r="K2049" s="99">
        <v>14.7</v>
      </c>
      <c r="L2049" s="99">
        <v>8.4</v>
      </c>
      <c r="M2049" s="99">
        <v>248.8</v>
      </c>
      <c r="N2049" s="99">
        <v>14217.8</v>
      </c>
      <c r="O2049" s="99">
        <v>54541.5</v>
      </c>
      <c r="P2049" s="99">
        <f t="shared" si="62"/>
        <v>19.799999999999272</v>
      </c>
      <c r="Q2049" s="99" t="b">
        <f t="shared" ca="1" si="63"/>
        <v>0</v>
      </c>
    </row>
    <row r="2050" spans="1:17" s="103" customFormat="1">
      <c r="A2050" s="95">
        <v>46134.333333333336</v>
      </c>
      <c r="B2050" s="96">
        <v>46134.333333333336</v>
      </c>
      <c r="C2050" s="99">
        <v>16.3</v>
      </c>
      <c r="D2050" s="99">
        <v>76.900000000000006</v>
      </c>
      <c r="E2050" s="99">
        <v>14.3</v>
      </c>
      <c r="F2050" s="99">
        <v>9</v>
      </c>
      <c r="G2050" s="99">
        <v>495.7</v>
      </c>
      <c r="H2050" s="99">
        <v>15.1</v>
      </c>
      <c r="I2050" s="99">
        <v>8.8000000000000007</v>
      </c>
      <c r="J2050" s="99">
        <v>190.4</v>
      </c>
      <c r="K2050" s="99">
        <v>14.9</v>
      </c>
      <c r="L2050" s="99">
        <v>8.6</v>
      </c>
      <c r="M2050" s="99">
        <v>238.4</v>
      </c>
      <c r="N2050" s="99">
        <v>14229</v>
      </c>
      <c r="O2050" s="99">
        <v>54550</v>
      </c>
      <c r="P2050" s="99">
        <f t="shared" ref="P2050:P2113" si="64">(N2050-N2049)+(O2050-O2049)</f>
        <v>19.700000000000728</v>
      </c>
      <c r="Q2050" s="99" t="b">
        <f t="shared" ref="Q2050:Q2113" ca="1" si="65">AND((A2050&gt;=(TODAY()-1)),A2050&lt;=TODAY())</f>
        <v>0</v>
      </c>
    </row>
    <row r="2051" spans="1:17" s="103" customFormat="1">
      <c r="A2051" s="95">
        <v>46134.34375</v>
      </c>
      <c r="B2051" s="96">
        <v>46134.34375</v>
      </c>
      <c r="C2051" s="99">
        <v>27.1</v>
      </c>
      <c r="D2051" s="99">
        <v>93.2</v>
      </c>
      <c r="E2051" s="99">
        <v>14.3</v>
      </c>
      <c r="F2051" s="99">
        <v>9</v>
      </c>
      <c r="G2051" s="99">
        <v>578.5</v>
      </c>
      <c r="H2051" s="99">
        <v>14.6</v>
      </c>
      <c r="I2051" s="99">
        <v>8.8000000000000007</v>
      </c>
      <c r="J2051" s="99">
        <v>193</v>
      </c>
      <c r="K2051" s="99">
        <v>14.5</v>
      </c>
      <c r="L2051" s="99">
        <v>8.6</v>
      </c>
      <c r="M2051" s="99">
        <v>241</v>
      </c>
      <c r="N2051" s="99">
        <v>14269.5</v>
      </c>
      <c r="O2051" s="99">
        <v>54591.199999999997</v>
      </c>
      <c r="P2051" s="99">
        <f t="shared" si="64"/>
        <v>81.69999999999709</v>
      </c>
      <c r="Q2051" s="99" t="b">
        <f t="shared" ca="1" si="65"/>
        <v>0</v>
      </c>
    </row>
    <row r="2052" spans="1:17" s="103" customFormat="1">
      <c r="A2052" s="95">
        <v>46134.354166666664</v>
      </c>
      <c r="B2052" s="96">
        <v>46134.354166666664</v>
      </c>
      <c r="C2052" s="99">
        <v>27.7</v>
      </c>
      <c r="D2052" s="99">
        <v>87.8</v>
      </c>
      <c r="E2052" s="99">
        <v>13.9</v>
      </c>
      <c r="F2052" s="99">
        <v>9</v>
      </c>
      <c r="G2052" s="99">
        <v>578.5</v>
      </c>
      <c r="H2052" s="99">
        <v>12.1</v>
      </c>
      <c r="I2052" s="99">
        <v>8.9</v>
      </c>
      <c r="J2052" s="99">
        <v>190.4</v>
      </c>
      <c r="K2052" s="99">
        <v>14.8</v>
      </c>
      <c r="L2052" s="99">
        <v>8.3000000000000007</v>
      </c>
      <c r="M2052" s="99">
        <v>240.8</v>
      </c>
      <c r="N2052" s="99">
        <v>14310</v>
      </c>
      <c r="O2052" s="99">
        <v>54632.5</v>
      </c>
      <c r="P2052" s="99">
        <f t="shared" si="64"/>
        <v>81.80000000000291</v>
      </c>
      <c r="Q2052" s="99" t="b">
        <f t="shared" ca="1" si="65"/>
        <v>0</v>
      </c>
    </row>
    <row r="2053" spans="1:17" s="103" customFormat="1">
      <c r="A2053" s="95">
        <v>46134.364583333336</v>
      </c>
      <c r="B2053" s="96">
        <v>46134.364583333336</v>
      </c>
      <c r="C2053" s="99">
        <v>27.7</v>
      </c>
      <c r="D2053" s="99">
        <v>86.5</v>
      </c>
      <c r="E2053" s="99">
        <v>13.7</v>
      </c>
      <c r="F2053" s="99">
        <v>8</v>
      </c>
      <c r="G2053" s="99">
        <v>484.9</v>
      </c>
      <c r="H2053" s="99">
        <v>14.9</v>
      </c>
      <c r="I2053" s="99">
        <v>8.5</v>
      </c>
      <c r="J2053" s="99">
        <v>116</v>
      </c>
      <c r="K2053" s="99">
        <v>14.7</v>
      </c>
      <c r="L2053" s="99">
        <v>8</v>
      </c>
      <c r="M2053" s="99">
        <v>286.39999999999998</v>
      </c>
      <c r="N2053" s="99">
        <v>14350.5</v>
      </c>
      <c r="O2053" s="99">
        <v>54673.8</v>
      </c>
      <c r="P2053" s="99">
        <f t="shared" si="64"/>
        <v>81.80000000000291</v>
      </c>
      <c r="Q2053" s="99" t="b">
        <f t="shared" ca="1" si="65"/>
        <v>0</v>
      </c>
    </row>
    <row r="2054" spans="1:17" s="103" customFormat="1">
      <c r="A2054" s="95">
        <v>46134.375</v>
      </c>
      <c r="B2054" s="96">
        <v>46134.375</v>
      </c>
      <c r="C2054" s="99">
        <v>27.5</v>
      </c>
      <c r="D2054" s="99">
        <v>87.9</v>
      </c>
      <c r="E2054" s="99">
        <v>13.7</v>
      </c>
      <c r="F2054" s="99">
        <v>8</v>
      </c>
      <c r="G2054" s="99">
        <v>484.9</v>
      </c>
      <c r="H2054" s="99">
        <v>14.5</v>
      </c>
      <c r="I2054" s="99">
        <v>8.4</v>
      </c>
      <c r="J2054" s="99">
        <v>111.9</v>
      </c>
      <c r="K2054" s="99">
        <v>14</v>
      </c>
      <c r="L2054" s="99">
        <v>7.5</v>
      </c>
      <c r="M2054" s="99">
        <v>278.10000000000002</v>
      </c>
      <c r="N2054" s="99">
        <v>14391</v>
      </c>
      <c r="O2054" s="99">
        <v>54715</v>
      </c>
      <c r="P2054" s="99">
        <f t="shared" si="64"/>
        <v>81.69999999999709</v>
      </c>
      <c r="Q2054" s="99" t="b">
        <f t="shared" ca="1" si="65"/>
        <v>0</v>
      </c>
    </row>
    <row r="2055" spans="1:17" s="103" customFormat="1">
      <c r="A2055" s="95">
        <v>46134.385416666664</v>
      </c>
      <c r="B2055" s="96">
        <v>46134.385416666664</v>
      </c>
      <c r="C2055" s="99">
        <v>27.3</v>
      </c>
      <c r="D2055" s="99">
        <v>88.4</v>
      </c>
      <c r="E2055" s="99">
        <v>13.9</v>
      </c>
      <c r="F2055" s="99">
        <v>6.4</v>
      </c>
      <c r="G2055" s="99">
        <v>513.70000000000005</v>
      </c>
      <c r="H2055" s="99">
        <v>14.1</v>
      </c>
      <c r="I2055" s="99">
        <v>7.3</v>
      </c>
      <c r="J2055" s="99">
        <v>117.2</v>
      </c>
      <c r="K2055" s="99">
        <v>13.8</v>
      </c>
      <c r="L2055" s="99">
        <v>6.9</v>
      </c>
      <c r="M2055" s="99">
        <v>286</v>
      </c>
      <c r="N2055" s="99">
        <v>14422.8</v>
      </c>
      <c r="O2055" s="99">
        <v>54750.8</v>
      </c>
      <c r="P2055" s="99">
        <f t="shared" si="64"/>
        <v>67.600000000002183</v>
      </c>
      <c r="Q2055" s="99" t="b">
        <f t="shared" ca="1" si="65"/>
        <v>0</v>
      </c>
    </row>
    <row r="2056" spans="1:17" s="103" customFormat="1">
      <c r="A2056" s="95">
        <v>46134.395833333336</v>
      </c>
      <c r="B2056" s="96">
        <v>46134.395833333336</v>
      </c>
      <c r="C2056" s="99">
        <v>27.9</v>
      </c>
      <c r="D2056" s="99">
        <v>86.3</v>
      </c>
      <c r="E2056" s="99">
        <v>13.9</v>
      </c>
      <c r="F2056" s="99">
        <v>6.4</v>
      </c>
      <c r="G2056" s="99">
        <v>518.20000000000005</v>
      </c>
      <c r="H2056" s="99">
        <v>13.9</v>
      </c>
      <c r="I2056" s="99">
        <v>6.9</v>
      </c>
      <c r="J2056" s="99">
        <v>116.3</v>
      </c>
      <c r="K2056" s="99">
        <v>13.6</v>
      </c>
      <c r="L2056" s="99">
        <v>6.6</v>
      </c>
      <c r="M2056" s="99">
        <v>284.8</v>
      </c>
      <c r="N2056" s="99">
        <v>14454.5</v>
      </c>
      <c r="O2056" s="99">
        <v>54786.5</v>
      </c>
      <c r="P2056" s="99">
        <f t="shared" si="64"/>
        <v>67.399999999997817</v>
      </c>
      <c r="Q2056" s="99" t="b">
        <f t="shared" ca="1" si="65"/>
        <v>0</v>
      </c>
    </row>
    <row r="2057" spans="1:17" s="103" customFormat="1">
      <c r="A2057" s="95">
        <v>46134.40625</v>
      </c>
      <c r="B2057" s="96">
        <v>46134.40625</v>
      </c>
      <c r="C2057" s="99">
        <v>28</v>
      </c>
      <c r="D2057" s="99">
        <v>83.3</v>
      </c>
      <c r="E2057" s="99">
        <v>13.5</v>
      </c>
      <c r="F2057" s="99">
        <v>6.3</v>
      </c>
      <c r="G2057" s="99">
        <v>518.20000000000005</v>
      </c>
      <c r="H2057" s="99">
        <v>13.5</v>
      </c>
      <c r="I2057" s="99">
        <v>6.9</v>
      </c>
      <c r="J2057" s="99">
        <v>116</v>
      </c>
      <c r="K2057" s="99">
        <v>13.1</v>
      </c>
      <c r="L2057" s="99">
        <v>6.8</v>
      </c>
      <c r="M2057" s="99">
        <v>290.3</v>
      </c>
      <c r="N2057" s="99">
        <v>14486.2</v>
      </c>
      <c r="O2057" s="99">
        <v>54822.2</v>
      </c>
      <c r="P2057" s="99">
        <f t="shared" si="64"/>
        <v>67.399999999997817</v>
      </c>
      <c r="Q2057" s="99" t="b">
        <f t="shared" ca="1" si="65"/>
        <v>0</v>
      </c>
    </row>
    <row r="2058" spans="1:17" s="103" customFormat="1">
      <c r="A2058" s="95">
        <v>46134.416666666664</v>
      </c>
      <c r="B2058" s="96">
        <v>46134.416666666664</v>
      </c>
      <c r="C2058" s="99">
        <v>28.3</v>
      </c>
      <c r="D2058" s="99">
        <v>82.4</v>
      </c>
      <c r="E2058" s="99">
        <v>13.3</v>
      </c>
      <c r="F2058" s="99">
        <v>6.5</v>
      </c>
      <c r="G2058" s="99">
        <v>560.5</v>
      </c>
      <c r="H2058" s="99">
        <v>13.4</v>
      </c>
      <c r="I2058" s="99">
        <v>6.9</v>
      </c>
      <c r="J2058" s="99">
        <v>121.5</v>
      </c>
      <c r="K2058" s="99">
        <v>13.1</v>
      </c>
      <c r="L2058" s="99">
        <v>6.8</v>
      </c>
      <c r="M2058" s="99">
        <v>293.5</v>
      </c>
      <c r="N2058" s="99">
        <v>14518</v>
      </c>
      <c r="O2058" s="99">
        <v>54858</v>
      </c>
      <c r="P2058" s="99">
        <f t="shared" si="64"/>
        <v>67.600000000002183</v>
      </c>
      <c r="Q2058" s="99" t="b">
        <f t="shared" ca="1" si="65"/>
        <v>0</v>
      </c>
    </row>
    <row r="2059" spans="1:17" s="103" customFormat="1">
      <c r="A2059" s="95">
        <v>46134.427083333336</v>
      </c>
      <c r="B2059" s="96">
        <v>46134.427083333336</v>
      </c>
      <c r="C2059" s="99">
        <v>28.6</v>
      </c>
      <c r="D2059" s="99">
        <v>82.8</v>
      </c>
      <c r="E2059" s="99">
        <v>13.3</v>
      </c>
      <c r="F2059" s="99">
        <v>6.5</v>
      </c>
      <c r="G2059" s="99">
        <v>516.4</v>
      </c>
      <c r="H2059" s="99">
        <v>13.4</v>
      </c>
      <c r="I2059" s="99">
        <v>7.6</v>
      </c>
      <c r="J2059" s="99">
        <v>125.9</v>
      </c>
      <c r="K2059" s="99">
        <v>13</v>
      </c>
      <c r="L2059" s="99">
        <v>7.3</v>
      </c>
      <c r="M2059" s="99">
        <v>295</v>
      </c>
      <c r="N2059" s="99">
        <v>14544.8</v>
      </c>
      <c r="O2059" s="99">
        <v>54891.8</v>
      </c>
      <c r="P2059" s="99">
        <f t="shared" si="64"/>
        <v>60.600000000002183</v>
      </c>
      <c r="Q2059" s="99" t="b">
        <f t="shared" ca="1" si="65"/>
        <v>0</v>
      </c>
    </row>
    <row r="2060" spans="1:17" s="103" customFormat="1">
      <c r="A2060" s="95">
        <v>46134.4375</v>
      </c>
      <c r="B2060" s="96">
        <v>46134.4375</v>
      </c>
      <c r="C2060" s="99">
        <v>28.6</v>
      </c>
      <c r="D2060" s="99">
        <v>81.400000000000006</v>
      </c>
      <c r="E2060" s="99">
        <v>13.5</v>
      </c>
      <c r="F2060" s="99">
        <v>7.4</v>
      </c>
      <c r="G2060" s="99">
        <v>516.4</v>
      </c>
      <c r="H2060" s="99">
        <v>13.2</v>
      </c>
      <c r="I2060" s="99">
        <v>7.8</v>
      </c>
      <c r="J2060" s="99">
        <v>125</v>
      </c>
      <c r="K2060" s="99">
        <v>12.9</v>
      </c>
      <c r="L2060" s="99">
        <v>7.4</v>
      </c>
      <c r="M2060" s="99">
        <v>290.5</v>
      </c>
      <c r="N2060" s="99">
        <v>14571.5</v>
      </c>
      <c r="O2060" s="99">
        <v>54925.5</v>
      </c>
      <c r="P2060" s="99">
        <f t="shared" si="64"/>
        <v>60.399999999997817</v>
      </c>
      <c r="Q2060" s="99" t="b">
        <f t="shared" ca="1" si="65"/>
        <v>0</v>
      </c>
    </row>
    <row r="2061" spans="1:17" s="103" customFormat="1">
      <c r="A2061" s="95">
        <v>46134.447916666664</v>
      </c>
      <c r="B2061" s="96">
        <v>46134.447916666664</v>
      </c>
      <c r="C2061" s="99">
        <v>28.6</v>
      </c>
      <c r="D2061" s="99">
        <v>80.7</v>
      </c>
      <c r="E2061" s="99">
        <v>13.5</v>
      </c>
      <c r="F2061" s="99">
        <v>7.4</v>
      </c>
      <c r="G2061" s="99">
        <v>550.6</v>
      </c>
      <c r="H2061" s="99">
        <v>13.4</v>
      </c>
      <c r="I2061" s="99">
        <v>7.7</v>
      </c>
      <c r="J2061" s="99">
        <v>125</v>
      </c>
      <c r="K2061" s="99">
        <v>13.1</v>
      </c>
      <c r="L2061" s="99">
        <v>7.3</v>
      </c>
      <c r="M2061" s="99">
        <v>295</v>
      </c>
      <c r="N2061" s="99">
        <v>14598.2</v>
      </c>
      <c r="O2061" s="99">
        <v>54959.199999999997</v>
      </c>
      <c r="P2061" s="99">
        <f t="shared" si="64"/>
        <v>60.399999999997817</v>
      </c>
      <c r="Q2061" s="99" t="b">
        <f t="shared" ca="1" si="65"/>
        <v>0</v>
      </c>
    </row>
    <row r="2062" spans="1:17" s="103" customFormat="1">
      <c r="A2062" s="95">
        <v>46134.458333333336</v>
      </c>
      <c r="B2062" s="96">
        <v>46134.458333333336</v>
      </c>
      <c r="C2062" s="99">
        <v>28.6</v>
      </c>
      <c r="D2062" s="99">
        <v>81.5</v>
      </c>
      <c r="E2062" s="99">
        <v>13.6</v>
      </c>
      <c r="F2062" s="99">
        <v>7.1</v>
      </c>
      <c r="G2062" s="99">
        <v>550.6</v>
      </c>
      <c r="H2062" s="99">
        <v>13.4</v>
      </c>
      <c r="I2062" s="99">
        <v>7.5</v>
      </c>
      <c r="J2062" s="99">
        <v>125</v>
      </c>
      <c r="K2062" s="99">
        <v>13.1</v>
      </c>
      <c r="L2062" s="99">
        <v>7.2</v>
      </c>
      <c r="M2062" s="99">
        <v>292.89999999999998</v>
      </c>
      <c r="N2062" s="99">
        <v>14625</v>
      </c>
      <c r="O2062" s="99">
        <v>54993</v>
      </c>
      <c r="P2062" s="99">
        <f t="shared" si="64"/>
        <v>60.600000000002183</v>
      </c>
      <c r="Q2062" s="99" t="b">
        <f t="shared" ca="1" si="65"/>
        <v>0</v>
      </c>
    </row>
    <row r="2063" spans="1:17" s="103" customFormat="1">
      <c r="A2063" s="95">
        <v>46134.46875</v>
      </c>
      <c r="B2063" s="96">
        <v>46134.46875</v>
      </c>
      <c r="C2063" s="99">
        <v>28.8</v>
      </c>
      <c r="D2063" s="99">
        <v>81.099999999999994</v>
      </c>
      <c r="E2063" s="99">
        <v>13.4</v>
      </c>
      <c r="F2063" s="99">
        <v>7.1</v>
      </c>
      <c r="G2063" s="99">
        <v>514.6</v>
      </c>
      <c r="H2063" s="99">
        <v>13.5</v>
      </c>
      <c r="I2063" s="99">
        <v>7.5</v>
      </c>
      <c r="J2063" s="99">
        <v>126.2</v>
      </c>
      <c r="K2063" s="99">
        <v>13.1</v>
      </c>
      <c r="L2063" s="99">
        <v>7.1</v>
      </c>
      <c r="M2063" s="99">
        <v>294.7</v>
      </c>
      <c r="N2063" s="99">
        <v>14653</v>
      </c>
      <c r="O2063" s="99">
        <v>55030.2</v>
      </c>
      <c r="P2063" s="99">
        <f t="shared" si="64"/>
        <v>65.19999999999709</v>
      </c>
      <c r="Q2063" s="99" t="b">
        <f t="shared" ca="1" si="65"/>
        <v>0</v>
      </c>
    </row>
    <row r="2064" spans="1:17" s="103" customFormat="1">
      <c r="A2064" s="95">
        <v>46134.479166666664</v>
      </c>
      <c r="B2064" s="96">
        <v>46134.479166666664</v>
      </c>
      <c r="C2064" s="99">
        <v>28.4</v>
      </c>
      <c r="D2064" s="99">
        <v>79.900000000000006</v>
      </c>
      <c r="E2064" s="99">
        <v>13.4</v>
      </c>
      <c r="F2064" s="99">
        <v>7.1</v>
      </c>
      <c r="G2064" s="99">
        <v>389.5</v>
      </c>
      <c r="H2064" s="99">
        <v>13.5</v>
      </c>
      <c r="I2064" s="99">
        <v>7.5</v>
      </c>
      <c r="J2064" s="99">
        <v>126.2</v>
      </c>
      <c r="K2064" s="99">
        <v>13.2</v>
      </c>
      <c r="L2064" s="99">
        <v>7.1</v>
      </c>
      <c r="M2064" s="99">
        <v>295.8</v>
      </c>
      <c r="N2064" s="99">
        <v>14681</v>
      </c>
      <c r="O2064" s="99">
        <v>55067.5</v>
      </c>
      <c r="P2064" s="99">
        <f t="shared" si="64"/>
        <v>65.30000000000291</v>
      </c>
      <c r="Q2064" s="99" t="b">
        <f t="shared" ca="1" si="65"/>
        <v>0</v>
      </c>
    </row>
    <row r="2065" spans="1:17" s="103" customFormat="1">
      <c r="A2065" s="95">
        <v>46134.489583333336</v>
      </c>
      <c r="B2065" s="96">
        <v>46134.489583333336</v>
      </c>
      <c r="C2065" s="99">
        <v>28.4</v>
      </c>
      <c r="D2065" s="99">
        <v>80.5</v>
      </c>
      <c r="E2065" s="99">
        <v>13.4</v>
      </c>
      <c r="F2065" s="99">
        <v>7.2</v>
      </c>
      <c r="G2065" s="99">
        <v>389.5</v>
      </c>
      <c r="H2065" s="99">
        <v>13.4</v>
      </c>
      <c r="I2065" s="99">
        <v>7.6</v>
      </c>
      <c r="J2065" s="99">
        <v>129.9</v>
      </c>
      <c r="K2065" s="99">
        <v>13</v>
      </c>
      <c r="L2065" s="99">
        <v>7.3</v>
      </c>
      <c r="M2065" s="99">
        <v>298</v>
      </c>
      <c r="N2065" s="99">
        <v>14709</v>
      </c>
      <c r="O2065" s="99">
        <v>55104.800000000003</v>
      </c>
      <c r="P2065" s="99">
        <f t="shared" si="64"/>
        <v>65.30000000000291</v>
      </c>
      <c r="Q2065" s="99" t="b">
        <f t="shared" ca="1" si="65"/>
        <v>0</v>
      </c>
    </row>
    <row r="2066" spans="1:17" s="103" customFormat="1">
      <c r="A2066" s="95">
        <v>46134.5</v>
      </c>
      <c r="B2066" s="96">
        <v>46134.5</v>
      </c>
      <c r="C2066" s="99">
        <v>28.5</v>
      </c>
      <c r="D2066" s="99">
        <v>82</v>
      </c>
      <c r="E2066" s="99">
        <v>13.4</v>
      </c>
      <c r="F2066" s="99">
        <v>7.2</v>
      </c>
      <c r="G2066" s="99">
        <v>504.7</v>
      </c>
      <c r="H2066" s="99">
        <v>13.3</v>
      </c>
      <c r="I2066" s="99">
        <v>7.6</v>
      </c>
      <c r="J2066" s="99">
        <v>127.9</v>
      </c>
      <c r="K2066" s="99">
        <v>13</v>
      </c>
      <c r="L2066" s="99">
        <v>7.2</v>
      </c>
      <c r="M2066" s="99">
        <v>298.39999999999998</v>
      </c>
      <c r="N2066" s="99">
        <v>14737</v>
      </c>
      <c r="O2066" s="99">
        <v>55142</v>
      </c>
      <c r="P2066" s="99">
        <f t="shared" si="64"/>
        <v>65.19999999999709</v>
      </c>
      <c r="Q2066" s="99" t="b">
        <f t="shared" ca="1" si="65"/>
        <v>0</v>
      </c>
    </row>
    <row r="2067" spans="1:17" s="103" customFormat="1">
      <c r="A2067" s="95">
        <v>46134.510416666664</v>
      </c>
      <c r="B2067" s="96">
        <v>46134.510416666664</v>
      </c>
      <c r="C2067" s="99">
        <v>28.7</v>
      </c>
      <c r="D2067" s="99">
        <v>79.400000000000006</v>
      </c>
      <c r="E2067" s="99">
        <v>13.4</v>
      </c>
      <c r="F2067" s="99">
        <v>7.2</v>
      </c>
      <c r="G2067" s="99">
        <v>439</v>
      </c>
      <c r="H2067" s="99">
        <v>13.3</v>
      </c>
      <c r="I2067" s="99">
        <v>7.6</v>
      </c>
      <c r="J2067" s="99">
        <v>125.9</v>
      </c>
      <c r="K2067" s="99">
        <v>13</v>
      </c>
      <c r="L2067" s="99">
        <v>7.1</v>
      </c>
      <c r="M2067" s="99">
        <v>297.60000000000002</v>
      </c>
      <c r="N2067" s="99">
        <v>14765.5</v>
      </c>
      <c r="O2067" s="99">
        <v>55178.8</v>
      </c>
      <c r="P2067" s="99">
        <f t="shared" si="64"/>
        <v>65.30000000000291</v>
      </c>
      <c r="Q2067" s="99" t="b">
        <f t="shared" ca="1" si="65"/>
        <v>0</v>
      </c>
    </row>
    <row r="2068" spans="1:17" s="103" customFormat="1">
      <c r="A2068" s="95">
        <v>46134.520833333336</v>
      </c>
      <c r="B2068" s="96">
        <v>46134.520833333336</v>
      </c>
      <c r="C2068" s="99">
        <v>28.7</v>
      </c>
      <c r="D2068" s="99">
        <v>79.2</v>
      </c>
      <c r="E2068" s="99">
        <v>13.5</v>
      </c>
      <c r="F2068" s="99">
        <v>7.3</v>
      </c>
      <c r="G2068" s="99">
        <v>439</v>
      </c>
      <c r="H2068" s="99">
        <v>13.3</v>
      </c>
      <c r="I2068" s="99">
        <v>7.7</v>
      </c>
      <c r="J2068" s="99">
        <v>128.5</v>
      </c>
      <c r="K2068" s="99">
        <v>13</v>
      </c>
      <c r="L2068" s="99">
        <v>7.4</v>
      </c>
      <c r="M2068" s="99">
        <v>298.2</v>
      </c>
      <c r="N2068" s="99">
        <v>14794</v>
      </c>
      <c r="O2068" s="99">
        <v>55215.5</v>
      </c>
      <c r="P2068" s="99">
        <f t="shared" si="64"/>
        <v>65.19999999999709</v>
      </c>
      <c r="Q2068" s="99" t="b">
        <f t="shared" ca="1" si="65"/>
        <v>0</v>
      </c>
    </row>
    <row r="2069" spans="1:17" s="103" customFormat="1">
      <c r="A2069" s="95">
        <v>46134.53125</v>
      </c>
      <c r="B2069" s="96">
        <v>46134.53125</v>
      </c>
      <c r="C2069" s="99">
        <v>28.6</v>
      </c>
      <c r="D2069" s="99">
        <v>80.5</v>
      </c>
      <c r="E2069" s="99">
        <v>13.5</v>
      </c>
      <c r="F2069" s="99">
        <v>7.3</v>
      </c>
      <c r="G2069" s="99">
        <v>488.5</v>
      </c>
      <c r="H2069" s="99">
        <v>13.4</v>
      </c>
      <c r="I2069" s="99">
        <v>7.7</v>
      </c>
      <c r="J2069" s="99">
        <v>131.1</v>
      </c>
      <c r="K2069" s="99">
        <v>13.1</v>
      </c>
      <c r="L2069" s="99">
        <v>7.2</v>
      </c>
      <c r="M2069" s="99">
        <v>298.60000000000002</v>
      </c>
      <c r="N2069" s="99">
        <v>14822.5</v>
      </c>
      <c r="O2069" s="99">
        <v>55252.2</v>
      </c>
      <c r="P2069" s="99">
        <f t="shared" si="64"/>
        <v>65.19999999999709</v>
      </c>
      <c r="Q2069" s="99" t="b">
        <f t="shared" ca="1" si="65"/>
        <v>0</v>
      </c>
    </row>
    <row r="2070" spans="1:17" s="103" customFormat="1">
      <c r="A2070" s="95">
        <v>46134.541666666664</v>
      </c>
      <c r="B2070" s="96">
        <v>46134.541666666664</v>
      </c>
      <c r="C2070" s="99">
        <v>28.9</v>
      </c>
      <c r="D2070" s="99">
        <v>80.400000000000006</v>
      </c>
      <c r="E2070" s="99">
        <v>13.5</v>
      </c>
      <c r="F2070" s="99">
        <v>7.3</v>
      </c>
      <c r="G2070" s="99">
        <v>488.5</v>
      </c>
      <c r="H2070" s="99">
        <v>13.4</v>
      </c>
      <c r="I2070" s="99">
        <v>7.8</v>
      </c>
      <c r="J2070" s="99">
        <v>128.5</v>
      </c>
      <c r="K2070" s="99">
        <v>13.1</v>
      </c>
      <c r="L2070" s="99">
        <v>7.2</v>
      </c>
      <c r="M2070" s="99">
        <v>298</v>
      </c>
      <c r="N2070" s="99">
        <v>14851</v>
      </c>
      <c r="O2070" s="99">
        <v>55289</v>
      </c>
      <c r="P2070" s="99">
        <f t="shared" si="64"/>
        <v>65.30000000000291</v>
      </c>
      <c r="Q2070" s="99" t="b">
        <f t="shared" ca="1" si="65"/>
        <v>0</v>
      </c>
    </row>
    <row r="2071" spans="1:17" s="103" customFormat="1">
      <c r="A2071" s="95">
        <v>46134.552083333336</v>
      </c>
      <c r="B2071" s="96">
        <v>46134.552083333336</v>
      </c>
      <c r="C2071" s="99">
        <v>28.5</v>
      </c>
      <c r="D2071" s="99">
        <v>81.099999999999994</v>
      </c>
      <c r="E2071" s="99">
        <v>13.5</v>
      </c>
      <c r="F2071" s="99">
        <v>7.4</v>
      </c>
      <c r="G2071" s="99">
        <v>504.7</v>
      </c>
      <c r="H2071" s="99">
        <v>13.5</v>
      </c>
      <c r="I2071" s="99">
        <v>7.8</v>
      </c>
      <c r="J2071" s="99">
        <v>132.6</v>
      </c>
      <c r="K2071" s="99">
        <v>13.1</v>
      </c>
      <c r="L2071" s="99">
        <v>7.3</v>
      </c>
      <c r="M2071" s="99">
        <v>300.39999999999998</v>
      </c>
      <c r="N2071" s="99">
        <v>14877.8</v>
      </c>
      <c r="O2071" s="99">
        <v>55326</v>
      </c>
      <c r="P2071" s="99">
        <f t="shared" si="64"/>
        <v>63.799999999999272</v>
      </c>
      <c r="Q2071" s="99" t="b">
        <f t="shared" ca="1" si="65"/>
        <v>0</v>
      </c>
    </row>
    <row r="2072" spans="1:17" s="103" customFormat="1">
      <c r="A2072" s="95">
        <v>46134.5625</v>
      </c>
      <c r="B2072" s="96">
        <v>46134.5625</v>
      </c>
      <c r="C2072" s="99">
        <v>28.1</v>
      </c>
      <c r="D2072" s="99">
        <v>81.099999999999994</v>
      </c>
      <c r="E2072" s="99">
        <v>13.5</v>
      </c>
      <c r="F2072" s="99">
        <v>7.4</v>
      </c>
      <c r="G2072" s="99">
        <v>566.79999999999995</v>
      </c>
      <c r="H2072" s="99">
        <v>13.5</v>
      </c>
      <c r="I2072" s="99">
        <v>7.8</v>
      </c>
      <c r="J2072" s="99">
        <v>140.1</v>
      </c>
      <c r="K2072" s="99">
        <v>13.2</v>
      </c>
      <c r="L2072" s="99">
        <v>7.2</v>
      </c>
      <c r="M2072" s="99">
        <v>306.8</v>
      </c>
      <c r="N2072" s="99">
        <v>14904.5</v>
      </c>
      <c r="O2072" s="99">
        <v>55363</v>
      </c>
      <c r="P2072" s="99">
        <f t="shared" si="64"/>
        <v>63.700000000000728</v>
      </c>
      <c r="Q2072" s="99" t="b">
        <f t="shared" ca="1" si="65"/>
        <v>0</v>
      </c>
    </row>
    <row r="2073" spans="1:17" s="103" customFormat="1">
      <c r="A2073" s="95">
        <v>46134.572916666664</v>
      </c>
      <c r="B2073" s="96">
        <v>46134.572916666664</v>
      </c>
      <c r="C2073" s="99">
        <v>28.6</v>
      </c>
      <c r="D2073" s="99">
        <v>83.3</v>
      </c>
      <c r="E2073" s="99">
        <v>13.5</v>
      </c>
      <c r="F2073" s="99">
        <v>7.6</v>
      </c>
      <c r="G2073" s="99">
        <v>566.79999999999995</v>
      </c>
      <c r="H2073" s="99">
        <v>13.5</v>
      </c>
      <c r="I2073" s="99">
        <v>8</v>
      </c>
      <c r="J2073" s="99">
        <v>135.19999999999999</v>
      </c>
      <c r="K2073" s="99">
        <v>13.2</v>
      </c>
      <c r="L2073" s="99">
        <v>7.3</v>
      </c>
      <c r="M2073" s="99">
        <v>303.10000000000002</v>
      </c>
      <c r="N2073" s="99">
        <v>14931.2</v>
      </c>
      <c r="O2073" s="99">
        <v>55400</v>
      </c>
      <c r="P2073" s="99">
        <f t="shared" si="64"/>
        <v>63.700000000000728</v>
      </c>
      <c r="Q2073" s="99" t="b">
        <f t="shared" ca="1" si="65"/>
        <v>0</v>
      </c>
    </row>
    <row r="2074" spans="1:17" s="103" customFormat="1">
      <c r="A2074" s="95">
        <v>46134.583333333336</v>
      </c>
      <c r="B2074" s="96">
        <v>46134.583333333336</v>
      </c>
      <c r="C2074" s="99">
        <v>28.7</v>
      </c>
      <c r="D2074" s="99">
        <v>81.8</v>
      </c>
      <c r="E2074" s="99">
        <v>13.6</v>
      </c>
      <c r="F2074" s="99">
        <v>7.6</v>
      </c>
      <c r="G2074" s="99">
        <v>419.2</v>
      </c>
      <c r="H2074" s="99">
        <v>13.5</v>
      </c>
      <c r="I2074" s="99">
        <v>7.9</v>
      </c>
      <c r="J2074" s="99">
        <v>135.80000000000001</v>
      </c>
      <c r="K2074" s="99">
        <v>13.3</v>
      </c>
      <c r="L2074" s="99">
        <v>7.3</v>
      </c>
      <c r="M2074" s="99">
        <v>307.2</v>
      </c>
      <c r="N2074" s="99">
        <v>14958</v>
      </c>
      <c r="O2074" s="99">
        <v>55437</v>
      </c>
      <c r="P2074" s="99">
        <f t="shared" si="64"/>
        <v>63.799999999999272</v>
      </c>
      <c r="Q2074" s="99" t="b">
        <f t="shared" ca="1" si="65"/>
        <v>0</v>
      </c>
    </row>
    <row r="2075" spans="1:17" s="103" customFormat="1">
      <c r="A2075" s="95">
        <v>46134.59375</v>
      </c>
      <c r="B2075" s="96">
        <v>46134.59375</v>
      </c>
      <c r="C2075" s="99">
        <v>28.7</v>
      </c>
      <c r="D2075" s="99">
        <v>79.900000000000006</v>
      </c>
      <c r="E2075" s="99">
        <v>13.6</v>
      </c>
      <c r="F2075" s="99">
        <v>7.6</v>
      </c>
      <c r="G2075" s="99">
        <v>530.79999999999995</v>
      </c>
      <c r="H2075" s="99">
        <v>13.6</v>
      </c>
      <c r="I2075" s="99">
        <v>8</v>
      </c>
      <c r="J2075" s="99">
        <v>135.19999999999999</v>
      </c>
      <c r="K2075" s="99">
        <v>13.2</v>
      </c>
      <c r="L2075" s="99">
        <v>7.3</v>
      </c>
      <c r="M2075" s="99">
        <v>301.5</v>
      </c>
      <c r="N2075" s="99">
        <v>14988.8</v>
      </c>
      <c r="O2075" s="99">
        <v>55472.5</v>
      </c>
      <c r="P2075" s="99">
        <f t="shared" si="64"/>
        <v>66.299999999999272</v>
      </c>
      <c r="Q2075" s="99" t="b">
        <f t="shared" ca="1" si="65"/>
        <v>0</v>
      </c>
    </row>
    <row r="2076" spans="1:17" s="103" customFormat="1">
      <c r="A2076" s="95">
        <v>46134.604166666664</v>
      </c>
      <c r="B2076" s="96">
        <v>46134.604166666664</v>
      </c>
      <c r="C2076" s="99">
        <v>28.8</v>
      </c>
      <c r="D2076" s="99">
        <v>78.8</v>
      </c>
      <c r="E2076" s="99">
        <v>13.6</v>
      </c>
      <c r="F2076" s="99">
        <v>7.6</v>
      </c>
      <c r="G2076" s="99">
        <v>530.79999999999995</v>
      </c>
      <c r="H2076" s="99">
        <v>13.5</v>
      </c>
      <c r="I2076" s="99">
        <v>8</v>
      </c>
      <c r="J2076" s="99">
        <v>135.19999999999999</v>
      </c>
      <c r="K2076" s="99">
        <v>13.2</v>
      </c>
      <c r="L2076" s="99">
        <v>7.4</v>
      </c>
      <c r="M2076" s="99">
        <v>303.3</v>
      </c>
      <c r="N2076" s="99">
        <v>15019.5</v>
      </c>
      <c r="O2076" s="99">
        <v>55508</v>
      </c>
      <c r="P2076" s="99">
        <f t="shared" si="64"/>
        <v>66.200000000000728</v>
      </c>
      <c r="Q2076" s="99" t="b">
        <f t="shared" ca="1" si="65"/>
        <v>0</v>
      </c>
    </row>
    <row r="2077" spans="1:17" s="103" customFormat="1">
      <c r="A2077" s="95">
        <v>46134.614583333336</v>
      </c>
      <c r="B2077" s="96">
        <v>46134.614583333336</v>
      </c>
      <c r="C2077" s="99">
        <v>28.6</v>
      </c>
      <c r="D2077" s="99">
        <v>79.400000000000006</v>
      </c>
      <c r="E2077" s="99">
        <v>13.6</v>
      </c>
      <c r="F2077" s="99">
        <v>7.6</v>
      </c>
      <c r="G2077" s="99">
        <v>469.6</v>
      </c>
      <c r="H2077" s="99">
        <v>13.6</v>
      </c>
      <c r="I2077" s="99">
        <v>8</v>
      </c>
      <c r="J2077" s="99">
        <v>136.6</v>
      </c>
      <c r="K2077" s="99">
        <v>13.2</v>
      </c>
      <c r="L2077" s="99">
        <v>7.5</v>
      </c>
      <c r="M2077" s="99">
        <v>306.10000000000002</v>
      </c>
      <c r="N2077" s="99">
        <v>15050.2</v>
      </c>
      <c r="O2077" s="99">
        <v>55543.5</v>
      </c>
      <c r="P2077" s="99">
        <f t="shared" si="64"/>
        <v>66.200000000000728</v>
      </c>
      <c r="Q2077" s="99" t="b">
        <f t="shared" ca="1" si="65"/>
        <v>0</v>
      </c>
    </row>
    <row r="2078" spans="1:17" s="103" customFormat="1">
      <c r="A2078" s="95">
        <v>46134.625</v>
      </c>
      <c r="B2078" s="96">
        <v>46134.625</v>
      </c>
      <c r="C2078" s="99">
        <v>28.5</v>
      </c>
      <c r="D2078" s="99">
        <v>82</v>
      </c>
      <c r="E2078" s="99">
        <v>13.6</v>
      </c>
      <c r="F2078" s="99">
        <v>7.7</v>
      </c>
      <c r="G2078" s="99">
        <v>469.6</v>
      </c>
      <c r="H2078" s="99">
        <v>12</v>
      </c>
      <c r="I2078" s="99">
        <v>8.1</v>
      </c>
      <c r="J2078" s="99">
        <v>157.30000000000001</v>
      </c>
      <c r="K2078" s="99">
        <v>13.2</v>
      </c>
      <c r="L2078" s="99">
        <v>7.7</v>
      </c>
      <c r="M2078" s="99">
        <v>280.10000000000002</v>
      </c>
      <c r="N2078" s="99">
        <v>15081</v>
      </c>
      <c r="O2078" s="99">
        <v>55579</v>
      </c>
      <c r="P2078" s="99">
        <f t="shared" si="64"/>
        <v>66.299999999999272</v>
      </c>
      <c r="Q2078" s="99" t="b">
        <f t="shared" ca="1" si="65"/>
        <v>0</v>
      </c>
    </row>
    <row r="2079" spans="1:17" s="103" customFormat="1">
      <c r="A2079" s="95">
        <v>46134.635416666664</v>
      </c>
      <c r="B2079" s="96">
        <v>46134.635416666664</v>
      </c>
      <c r="C2079" s="99">
        <v>29</v>
      </c>
      <c r="D2079" s="99">
        <v>81.099999999999994</v>
      </c>
      <c r="E2079" s="99">
        <v>13.3</v>
      </c>
      <c r="F2079" s="99">
        <v>7.7</v>
      </c>
      <c r="G2079" s="99">
        <v>497.5</v>
      </c>
      <c r="H2079" s="99">
        <v>12.3</v>
      </c>
      <c r="I2079" s="99">
        <v>8</v>
      </c>
      <c r="J2079" s="99">
        <v>159.6</v>
      </c>
      <c r="K2079" s="99">
        <v>13.5</v>
      </c>
      <c r="L2079" s="99">
        <v>7.6</v>
      </c>
      <c r="M2079" s="99">
        <v>279.10000000000002</v>
      </c>
      <c r="N2079" s="99">
        <v>15114.5</v>
      </c>
      <c r="O2079" s="99">
        <v>55610.5</v>
      </c>
      <c r="P2079" s="99">
        <f t="shared" si="64"/>
        <v>65</v>
      </c>
      <c r="Q2079" s="99" t="b">
        <f t="shared" ca="1" si="65"/>
        <v>0</v>
      </c>
    </row>
    <row r="2080" spans="1:17" s="103" customFormat="1">
      <c r="A2080" s="95">
        <v>46134.645833333336</v>
      </c>
      <c r="B2080" s="96">
        <v>46134.645833333336</v>
      </c>
      <c r="C2080" s="99">
        <v>28.4</v>
      </c>
      <c r="D2080" s="99">
        <v>81.2</v>
      </c>
      <c r="E2080" s="99">
        <v>13.3</v>
      </c>
      <c r="F2080" s="99">
        <v>7.7</v>
      </c>
      <c r="G2080" s="99">
        <v>465.1</v>
      </c>
      <c r="H2080" s="99">
        <v>13.9</v>
      </c>
      <c r="I2080" s="99">
        <v>8</v>
      </c>
      <c r="J2080" s="99">
        <v>143.30000000000001</v>
      </c>
      <c r="K2080" s="99">
        <v>13.6</v>
      </c>
      <c r="L2080" s="99">
        <v>7.3</v>
      </c>
      <c r="M2080" s="99">
        <v>313.10000000000002</v>
      </c>
      <c r="N2080" s="99">
        <v>15148</v>
      </c>
      <c r="O2080" s="99">
        <v>55642</v>
      </c>
      <c r="P2080" s="99">
        <f t="shared" si="64"/>
        <v>65</v>
      </c>
      <c r="Q2080" s="99" t="b">
        <f t="shared" ca="1" si="65"/>
        <v>0</v>
      </c>
    </row>
    <row r="2081" spans="1:17" s="103" customFormat="1">
      <c r="A2081" s="95">
        <v>46134.65625</v>
      </c>
      <c r="B2081" s="96">
        <v>46134.65625</v>
      </c>
      <c r="C2081" s="99">
        <v>28.7</v>
      </c>
      <c r="D2081" s="99">
        <v>81.099999999999994</v>
      </c>
      <c r="E2081" s="99">
        <v>13.4</v>
      </c>
      <c r="F2081" s="99">
        <v>7.7</v>
      </c>
      <c r="G2081" s="99">
        <v>465.1</v>
      </c>
      <c r="H2081" s="99">
        <v>13.8</v>
      </c>
      <c r="I2081" s="99">
        <v>8.1</v>
      </c>
      <c r="J2081" s="99">
        <v>138.69999999999999</v>
      </c>
      <c r="K2081" s="99">
        <v>13.5</v>
      </c>
      <c r="L2081" s="99">
        <v>7.4</v>
      </c>
      <c r="M2081" s="99">
        <v>305.89999999999998</v>
      </c>
      <c r="N2081" s="99">
        <v>15181.5</v>
      </c>
      <c r="O2081" s="99">
        <v>55673.5</v>
      </c>
      <c r="P2081" s="99">
        <f t="shared" si="64"/>
        <v>65</v>
      </c>
      <c r="Q2081" s="99" t="b">
        <f t="shared" ca="1" si="65"/>
        <v>0</v>
      </c>
    </row>
    <row r="2082" spans="1:17" s="103" customFormat="1">
      <c r="A2082" s="95">
        <v>46134.666666666664</v>
      </c>
      <c r="B2082" s="96">
        <v>46134.666666666664</v>
      </c>
      <c r="C2082" s="99">
        <v>28.3</v>
      </c>
      <c r="D2082" s="99">
        <v>81.7</v>
      </c>
      <c r="E2082" s="99">
        <v>13.6</v>
      </c>
      <c r="F2082" s="99">
        <v>7.6</v>
      </c>
      <c r="G2082" s="99">
        <v>461.5</v>
      </c>
      <c r="H2082" s="99">
        <v>13.7</v>
      </c>
      <c r="I2082" s="99">
        <v>8</v>
      </c>
      <c r="J2082" s="99">
        <v>143.30000000000001</v>
      </c>
      <c r="K2082" s="99">
        <v>13.3</v>
      </c>
      <c r="L2082" s="99">
        <v>7.4</v>
      </c>
      <c r="M2082" s="99">
        <v>306.3</v>
      </c>
      <c r="N2082" s="99">
        <v>15215</v>
      </c>
      <c r="O2082" s="99">
        <v>55705</v>
      </c>
      <c r="P2082" s="99">
        <f t="shared" si="64"/>
        <v>65</v>
      </c>
      <c r="Q2082" s="99" t="b">
        <f t="shared" ca="1" si="65"/>
        <v>0</v>
      </c>
    </row>
    <row r="2083" spans="1:17" s="103" customFormat="1">
      <c r="A2083" s="95">
        <v>46134.677083333336</v>
      </c>
      <c r="B2083" s="96">
        <v>46134.677083333336</v>
      </c>
      <c r="C2083" s="99">
        <v>28.2</v>
      </c>
      <c r="D2083" s="99">
        <v>83.1</v>
      </c>
      <c r="E2083" s="99">
        <v>13.6</v>
      </c>
      <c r="F2083" s="99">
        <v>7.6</v>
      </c>
      <c r="G2083" s="99">
        <v>448.9</v>
      </c>
      <c r="H2083" s="99">
        <v>13.6</v>
      </c>
      <c r="I2083" s="99">
        <v>7.9</v>
      </c>
      <c r="J2083" s="99">
        <v>136.9</v>
      </c>
      <c r="K2083" s="99">
        <v>13.3</v>
      </c>
      <c r="L2083" s="99">
        <v>7.3</v>
      </c>
      <c r="M2083" s="99">
        <v>301.7</v>
      </c>
      <c r="N2083" s="99">
        <v>15247.2</v>
      </c>
      <c r="O2083" s="99">
        <v>55738.5</v>
      </c>
      <c r="P2083" s="99">
        <f t="shared" si="64"/>
        <v>65.700000000000728</v>
      </c>
      <c r="Q2083" s="99" t="b">
        <f t="shared" ca="1" si="65"/>
        <v>0</v>
      </c>
    </row>
    <row r="2084" spans="1:17" s="103" customFormat="1">
      <c r="A2084" s="95">
        <v>46134.6875</v>
      </c>
      <c r="B2084" s="96">
        <v>46134.6875</v>
      </c>
      <c r="C2084" s="99">
        <v>28</v>
      </c>
      <c r="D2084" s="99">
        <v>84.3</v>
      </c>
      <c r="E2084" s="99">
        <v>13.6</v>
      </c>
      <c r="F2084" s="99">
        <v>7.5</v>
      </c>
      <c r="G2084" s="99">
        <v>448.9</v>
      </c>
      <c r="H2084" s="99">
        <v>13.6</v>
      </c>
      <c r="I2084" s="99">
        <v>7.9</v>
      </c>
      <c r="J2084" s="99">
        <v>132.80000000000001</v>
      </c>
      <c r="K2084" s="99">
        <v>13.2</v>
      </c>
      <c r="L2084" s="99">
        <v>7.4</v>
      </c>
      <c r="M2084" s="99">
        <v>302.7</v>
      </c>
      <c r="N2084" s="99">
        <v>15279.5</v>
      </c>
      <c r="O2084" s="99">
        <v>55772</v>
      </c>
      <c r="P2084" s="99">
        <f t="shared" si="64"/>
        <v>65.799999999999272</v>
      </c>
      <c r="Q2084" s="99" t="b">
        <f t="shared" ca="1" si="65"/>
        <v>0</v>
      </c>
    </row>
    <row r="2085" spans="1:17" s="103" customFormat="1">
      <c r="A2085" s="95">
        <v>46134.697916666664</v>
      </c>
      <c r="B2085" s="96">
        <v>46134.697916666664</v>
      </c>
      <c r="C2085" s="99">
        <v>28.1</v>
      </c>
      <c r="D2085" s="99">
        <v>84.2</v>
      </c>
      <c r="E2085" s="99">
        <v>13.6</v>
      </c>
      <c r="F2085" s="99">
        <v>7.5</v>
      </c>
      <c r="G2085" s="99">
        <v>430</v>
      </c>
      <c r="H2085" s="99">
        <v>13.5</v>
      </c>
      <c r="I2085" s="99">
        <v>7.7</v>
      </c>
      <c r="J2085" s="99">
        <v>132.80000000000001</v>
      </c>
      <c r="K2085" s="99">
        <v>13.2</v>
      </c>
      <c r="L2085" s="99">
        <v>7.2</v>
      </c>
      <c r="M2085" s="99">
        <v>297.60000000000002</v>
      </c>
      <c r="N2085" s="99">
        <v>15311.8</v>
      </c>
      <c r="O2085" s="99">
        <v>55805.5</v>
      </c>
      <c r="P2085" s="99">
        <f t="shared" si="64"/>
        <v>65.799999999999272</v>
      </c>
      <c r="Q2085" s="99" t="b">
        <f t="shared" ca="1" si="65"/>
        <v>0</v>
      </c>
    </row>
    <row r="2086" spans="1:17" s="103" customFormat="1">
      <c r="A2086" s="95">
        <v>46134.708333333336</v>
      </c>
      <c r="B2086" s="96">
        <v>46134.708333333336</v>
      </c>
      <c r="C2086" s="99">
        <v>28</v>
      </c>
      <c r="D2086" s="99">
        <v>84.4</v>
      </c>
      <c r="E2086" s="99">
        <v>13.6</v>
      </c>
      <c r="F2086" s="99">
        <v>7.3</v>
      </c>
      <c r="G2086" s="99">
        <v>430</v>
      </c>
      <c r="H2086" s="99">
        <v>13.5</v>
      </c>
      <c r="I2086" s="99">
        <v>7.6</v>
      </c>
      <c r="J2086" s="99">
        <v>127</v>
      </c>
      <c r="K2086" s="99">
        <v>13.1</v>
      </c>
      <c r="L2086" s="99">
        <v>7.2</v>
      </c>
      <c r="M2086" s="99">
        <v>296.8</v>
      </c>
      <c r="N2086" s="99">
        <v>15344</v>
      </c>
      <c r="O2086" s="99">
        <v>55839</v>
      </c>
      <c r="P2086" s="99">
        <f t="shared" si="64"/>
        <v>65.700000000000728</v>
      </c>
      <c r="Q2086" s="99" t="b">
        <f t="shared" ca="1" si="65"/>
        <v>0</v>
      </c>
    </row>
    <row r="2087" spans="1:17" s="103" customFormat="1">
      <c r="A2087" s="95">
        <v>46134.71875</v>
      </c>
      <c r="B2087" s="96">
        <v>46134.71875</v>
      </c>
      <c r="C2087" s="99">
        <v>27.8</v>
      </c>
      <c r="D2087" s="99">
        <v>84.6</v>
      </c>
      <c r="E2087" s="99">
        <v>13.5</v>
      </c>
      <c r="F2087" s="99">
        <v>7</v>
      </c>
      <c r="G2087" s="99">
        <v>391.3</v>
      </c>
      <c r="H2087" s="99">
        <v>13.4</v>
      </c>
      <c r="I2087" s="99">
        <v>7.5</v>
      </c>
      <c r="J2087" s="99">
        <v>118.9</v>
      </c>
      <c r="K2087" s="99">
        <v>13.2</v>
      </c>
      <c r="L2087" s="99">
        <v>7</v>
      </c>
      <c r="M2087" s="99">
        <v>286.2</v>
      </c>
      <c r="N2087" s="99">
        <v>15376</v>
      </c>
      <c r="O2087" s="99">
        <v>55871.8</v>
      </c>
      <c r="P2087" s="99">
        <f t="shared" si="64"/>
        <v>64.80000000000291</v>
      </c>
      <c r="Q2087" s="99" t="b">
        <f t="shared" ca="1" si="65"/>
        <v>0</v>
      </c>
    </row>
    <row r="2088" spans="1:17" s="103" customFormat="1">
      <c r="A2088" s="95">
        <v>46134.729166666664</v>
      </c>
      <c r="B2088" s="96">
        <v>46134.729166666664</v>
      </c>
      <c r="C2088" s="99">
        <v>27.7</v>
      </c>
      <c r="D2088" s="99">
        <v>84</v>
      </c>
      <c r="E2088" s="99">
        <v>13.5</v>
      </c>
      <c r="F2088" s="99">
        <v>7</v>
      </c>
      <c r="G2088" s="99">
        <v>425.5</v>
      </c>
      <c r="H2088" s="99">
        <v>13.5</v>
      </c>
      <c r="I2088" s="99">
        <v>7.3</v>
      </c>
      <c r="J2088" s="99">
        <v>116.3</v>
      </c>
      <c r="K2088" s="99">
        <v>13.2</v>
      </c>
      <c r="L2088" s="99">
        <v>6.9</v>
      </c>
      <c r="M2088" s="99">
        <v>286.2</v>
      </c>
      <c r="N2088" s="99">
        <v>15408</v>
      </c>
      <c r="O2088" s="99">
        <v>55904.5</v>
      </c>
      <c r="P2088" s="99">
        <f t="shared" si="64"/>
        <v>64.69999999999709</v>
      </c>
      <c r="Q2088" s="99" t="b">
        <f t="shared" ca="1" si="65"/>
        <v>0</v>
      </c>
    </row>
    <row r="2089" spans="1:17" s="103" customFormat="1">
      <c r="A2089" s="95">
        <v>46134.739583333336</v>
      </c>
      <c r="B2089" s="96">
        <v>46134.739583333336</v>
      </c>
      <c r="C2089" s="99">
        <v>27.7</v>
      </c>
      <c r="D2089" s="99">
        <v>85.3</v>
      </c>
      <c r="E2089" s="99">
        <v>13.4</v>
      </c>
      <c r="F2089" s="99">
        <v>6.5</v>
      </c>
      <c r="G2089" s="99">
        <v>425.5</v>
      </c>
      <c r="H2089" s="99">
        <v>13.3</v>
      </c>
      <c r="I2089" s="99">
        <v>7.1</v>
      </c>
      <c r="J2089" s="99">
        <v>110.2</v>
      </c>
      <c r="K2089" s="99">
        <v>13</v>
      </c>
      <c r="L2089" s="99">
        <v>6.8</v>
      </c>
      <c r="M2089" s="99">
        <v>274</v>
      </c>
      <c r="N2089" s="99">
        <v>15440</v>
      </c>
      <c r="O2089" s="99">
        <v>55937.2</v>
      </c>
      <c r="P2089" s="99">
        <f t="shared" si="64"/>
        <v>64.69999999999709</v>
      </c>
      <c r="Q2089" s="99" t="b">
        <f t="shared" ca="1" si="65"/>
        <v>0</v>
      </c>
    </row>
    <row r="2090" spans="1:17" s="103" customFormat="1">
      <c r="A2090" s="95">
        <v>46134.75</v>
      </c>
      <c r="B2090" s="96">
        <v>46134.75</v>
      </c>
      <c r="C2090" s="99">
        <v>27.6</v>
      </c>
      <c r="D2090" s="99">
        <v>85.9</v>
      </c>
      <c r="E2090" s="99">
        <v>13.3</v>
      </c>
      <c r="F2090" s="99">
        <v>6.1</v>
      </c>
      <c r="G2090" s="99">
        <v>513.70000000000005</v>
      </c>
      <c r="H2090" s="99">
        <v>13.3</v>
      </c>
      <c r="I2090" s="99">
        <v>6.8</v>
      </c>
      <c r="J2090" s="99">
        <v>101.5</v>
      </c>
      <c r="K2090" s="99">
        <v>13</v>
      </c>
      <c r="L2090" s="99">
        <v>6.9</v>
      </c>
      <c r="M2090" s="99">
        <v>271.60000000000002</v>
      </c>
      <c r="N2090" s="99">
        <v>15472</v>
      </c>
      <c r="O2090" s="99">
        <v>55970</v>
      </c>
      <c r="P2090" s="99">
        <f t="shared" si="64"/>
        <v>64.80000000000291</v>
      </c>
      <c r="Q2090" s="99" t="b">
        <f t="shared" ca="1" si="65"/>
        <v>0</v>
      </c>
    </row>
    <row r="2091" spans="1:17" s="103" customFormat="1">
      <c r="A2091" s="95">
        <v>46134.760416666664</v>
      </c>
      <c r="B2091" s="96">
        <v>46134.760416666664</v>
      </c>
      <c r="C2091" s="99">
        <v>27.5</v>
      </c>
      <c r="D2091" s="99">
        <v>85.9</v>
      </c>
      <c r="E2091" s="99">
        <v>13.3</v>
      </c>
      <c r="F2091" s="99">
        <v>6.1</v>
      </c>
      <c r="G2091" s="99">
        <v>513.70000000000005</v>
      </c>
      <c r="H2091" s="99">
        <v>13.3</v>
      </c>
      <c r="I2091" s="99">
        <v>6.6</v>
      </c>
      <c r="J2091" s="99">
        <v>94.5</v>
      </c>
      <c r="K2091" s="99">
        <v>13</v>
      </c>
      <c r="L2091" s="99">
        <v>6.9</v>
      </c>
      <c r="M2091" s="99">
        <v>266.3</v>
      </c>
      <c r="N2091" s="99">
        <v>15501.2</v>
      </c>
      <c r="O2091" s="99">
        <v>56000.800000000003</v>
      </c>
      <c r="P2091" s="99">
        <f t="shared" si="64"/>
        <v>60.000000000003638</v>
      </c>
      <c r="Q2091" s="99" t="b">
        <f t="shared" ca="1" si="65"/>
        <v>0</v>
      </c>
    </row>
    <row r="2092" spans="1:17" s="103" customFormat="1">
      <c r="A2092" s="95">
        <v>46134.770833333336</v>
      </c>
      <c r="B2092" s="96">
        <v>46134.770833333336</v>
      </c>
      <c r="C2092" s="99">
        <v>27.3</v>
      </c>
      <c r="D2092" s="99">
        <v>85.8</v>
      </c>
      <c r="E2092" s="99">
        <v>13</v>
      </c>
      <c r="F2092" s="99">
        <v>6.8</v>
      </c>
      <c r="G2092" s="99">
        <v>466</v>
      </c>
      <c r="H2092" s="99">
        <v>13.2</v>
      </c>
      <c r="I2092" s="99">
        <v>7.1</v>
      </c>
      <c r="J2092" s="99">
        <v>93.3</v>
      </c>
      <c r="K2092" s="99">
        <v>12.9</v>
      </c>
      <c r="L2092" s="99">
        <v>6.9</v>
      </c>
      <c r="M2092" s="99">
        <v>261.60000000000002</v>
      </c>
      <c r="N2092" s="99">
        <v>15530.5</v>
      </c>
      <c r="O2092" s="99">
        <v>56031.5</v>
      </c>
      <c r="P2092" s="99">
        <f t="shared" si="64"/>
        <v>59.999999999996362</v>
      </c>
      <c r="Q2092" s="99" t="b">
        <f t="shared" ca="1" si="65"/>
        <v>0</v>
      </c>
    </row>
    <row r="2093" spans="1:17" s="103" customFormat="1">
      <c r="A2093" s="95">
        <v>46134.78125</v>
      </c>
      <c r="B2093" s="96">
        <v>46134.78125</v>
      </c>
      <c r="C2093" s="99">
        <v>27.3</v>
      </c>
      <c r="D2093" s="99">
        <v>86.9</v>
      </c>
      <c r="E2093" s="99">
        <v>13</v>
      </c>
      <c r="F2093" s="99">
        <v>6.8</v>
      </c>
      <c r="G2093" s="99">
        <v>481.3</v>
      </c>
      <c r="H2093" s="99">
        <v>13.2</v>
      </c>
      <c r="I2093" s="99">
        <v>7.9</v>
      </c>
      <c r="J2093" s="99">
        <v>90.1</v>
      </c>
      <c r="K2093" s="99">
        <v>12.9</v>
      </c>
      <c r="L2093" s="99">
        <v>7.2</v>
      </c>
      <c r="M2093" s="99">
        <v>263.8</v>
      </c>
      <c r="N2093" s="99">
        <v>15559.8</v>
      </c>
      <c r="O2093" s="99">
        <v>56062.2</v>
      </c>
      <c r="P2093" s="99">
        <f t="shared" si="64"/>
        <v>59.999999999996362</v>
      </c>
      <c r="Q2093" s="99" t="b">
        <f t="shared" ca="1" si="65"/>
        <v>0</v>
      </c>
    </row>
    <row r="2094" spans="1:17" s="103" customFormat="1">
      <c r="A2094" s="95">
        <v>46134.791666666664</v>
      </c>
      <c r="B2094" s="96">
        <v>46134.791666666664</v>
      </c>
      <c r="C2094" s="99">
        <v>27.1</v>
      </c>
      <c r="D2094" s="99">
        <v>87.4</v>
      </c>
      <c r="E2094" s="99">
        <v>13.6</v>
      </c>
      <c r="F2094" s="99">
        <v>7.4</v>
      </c>
      <c r="G2094" s="99">
        <v>481.3</v>
      </c>
      <c r="H2094" s="99">
        <v>13.2</v>
      </c>
      <c r="I2094" s="99">
        <v>8</v>
      </c>
      <c r="J2094" s="99">
        <v>90.4</v>
      </c>
      <c r="K2094" s="99">
        <v>12.7</v>
      </c>
      <c r="L2094" s="99">
        <v>7.1</v>
      </c>
      <c r="M2094" s="99">
        <v>260</v>
      </c>
      <c r="N2094" s="99">
        <v>15589</v>
      </c>
      <c r="O2094" s="99">
        <v>56093</v>
      </c>
      <c r="P2094" s="99">
        <f t="shared" si="64"/>
        <v>60.000000000003638</v>
      </c>
      <c r="Q2094" s="99" t="b">
        <f t="shared" ca="1" si="65"/>
        <v>0</v>
      </c>
    </row>
    <row r="2095" spans="1:17" s="103" customFormat="1">
      <c r="A2095" s="95">
        <v>46134.802083333336</v>
      </c>
      <c r="B2095" s="96">
        <v>46134.802083333336</v>
      </c>
      <c r="C2095" s="99">
        <v>27</v>
      </c>
      <c r="D2095" s="99">
        <v>87.5</v>
      </c>
      <c r="E2095" s="99">
        <v>13.8</v>
      </c>
      <c r="F2095" s="99">
        <v>7.3</v>
      </c>
      <c r="G2095" s="99">
        <v>457</v>
      </c>
      <c r="H2095" s="99">
        <v>13.2</v>
      </c>
      <c r="I2095" s="99">
        <v>7.6</v>
      </c>
      <c r="J2095" s="99">
        <v>89</v>
      </c>
      <c r="K2095" s="99">
        <v>12.9</v>
      </c>
      <c r="L2095" s="99">
        <v>6.9</v>
      </c>
      <c r="M2095" s="99">
        <v>260.39999999999998</v>
      </c>
      <c r="N2095" s="99">
        <v>15617.8</v>
      </c>
      <c r="O2095" s="99">
        <v>56122</v>
      </c>
      <c r="P2095" s="99">
        <f t="shared" si="64"/>
        <v>57.799999999999272</v>
      </c>
      <c r="Q2095" s="99" t="b">
        <f t="shared" ca="1" si="65"/>
        <v>0</v>
      </c>
    </row>
    <row r="2096" spans="1:17" s="103" customFormat="1">
      <c r="A2096" s="95">
        <v>46134.8125</v>
      </c>
      <c r="B2096" s="96">
        <v>46134.8125</v>
      </c>
      <c r="C2096" s="99">
        <v>27</v>
      </c>
      <c r="D2096" s="99">
        <v>87.5</v>
      </c>
      <c r="E2096" s="99">
        <v>13.8</v>
      </c>
      <c r="F2096" s="99">
        <v>7.3</v>
      </c>
      <c r="G2096" s="99">
        <v>396.7</v>
      </c>
      <c r="H2096" s="99">
        <v>13.2</v>
      </c>
      <c r="I2096" s="99">
        <v>7.6</v>
      </c>
      <c r="J2096" s="99">
        <v>92.4</v>
      </c>
      <c r="K2096" s="99">
        <v>13</v>
      </c>
      <c r="L2096" s="99">
        <v>7.2</v>
      </c>
      <c r="M2096" s="99">
        <v>261.60000000000002</v>
      </c>
      <c r="N2096" s="99">
        <v>15646.5</v>
      </c>
      <c r="O2096" s="99">
        <v>56151</v>
      </c>
      <c r="P2096" s="99">
        <f t="shared" si="64"/>
        <v>57.700000000000728</v>
      </c>
      <c r="Q2096" s="99" t="b">
        <f t="shared" ca="1" si="65"/>
        <v>0</v>
      </c>
    </row>
    <row r="2097" spans="1:17" s="103" customFormat="1">
      <c r="A2097" s="95">
        <v>46134.822916666664</v>
      </c>
      <c r="B2097" s="96">
        <v>46134.822916666664</v>
      </c>
      <c r="C2097" s="99">
        <v>26.9</v>
      </c>
      <c r="D2097" s="99">
        <v>88.2</v>
      </c>
      <c r="E2097" s="99">
        <v>13.6</v>
      </c>
      <c r="F2097" s="99">
        <v>7.1</v>
      </c>
      <c r="G2097" s="99">
        <v>396.7</v>
      </c>
      <c r="H2097" s="99">
        <v>13.2</v>
      </c>
      <c r="I2097" s="99">
        <v>7.5</v>
      </c>
      <c r="J2097" s="99">
        <v>87.5</v>
      </c>
      <c r="K2097" s="99">
        <v>12.8</v>
      </c>
      <c r="L2097" s="99">
        <v>7.1</v>
      </c>
      <c r="M2097" s="99">
        <v>255.3</v>
      </c>
      <c r="N2097" s="99">
        <v>15675.2</v>
      </c>
      <c r="O2097" s="99">
        <v>56180</v>
      </c>
      <c r="P2097" s="99">
        <f t="shared" si="64"/>
        <v>57.700000000000728</v>
      </c>
      <c r="Q2097" s="99" t="b">
        <f t="shared" ca="1" si="65"/>
        <v>0</v>
      </c>
    </row>
    <row r="2098" spans="1:17" s="103" customFormat="1">
      <c r="A2098" s="95">
        <v>46134.833333333336</v>
      </c>
      <c r="B2098" s="96">
        <v>46134.833333333336</v>
      </c>
      <c r="C2098" s="99">
        <v>26.8</v>
      </c>
      <c r="D2098" s="99">
        <v>88.1</v>
      </c>
      <c r="E2098" s="99">
        <v>13.1</v>
      </c>
      <c r="F2098" s="99">
        <v>8.1</v>
      </c>
      <c r="G2098" s="99">
        <v>520.9</v>
      </c>
      <c r="H2098" s="99">
        <v>12.1</v>
      </c>
      <c r="I2098" s="99">
        <v>8.1</v>
      </c>
      <c r="J2098" s="99">
        <v>136</v>
      </c>
      <c r="K2098" s="99">
        <v>13</v>
      </c>
      <c r="L2098" s="99">
        <v>7.3</v>
      </c>
      <c r="M2098" s="99">
        <v>251.2</v>
      </c>
      <c r="N2098" s="99">
        <v>15704</v>
      </c>
      <c r="O2098" s="99">
        <v>56209</v>
      </c>
      <c r="P2098" s="99">
        <f t="shared" si="64"/>
        <v>57.799999999999272</v>
      </c>
      <c r="Q2098" s="99" t="b">
        <f t="shared" ca="1" si="65"/>
        <v>0</v>
      </c>
    </row>
    <row r="2099" spans="1:17" s="103" customFormat="1">
      <c r="A2099" s="95">
        <v>46134.84375</v>
      </c>
      <c r="B2099" s="96">
        <v>46134.84375</v>
      </c>
      <c r="C2099" s="99">
        <v>26.8</v>
      </c>
      <c r="D2099" s="99">
        <v>87.8</v>
      </c>
      <c r="E2099" s="99">
        <v>13.1</v>
      </c>
      <c r="F2099" s="99">
        <v>8.1</v>
      </c>
      <c r="G2099" s="99">
        <v>520.9</v>
      </c>
      <c r="H2099" s="99">
        <v>13</v>
      </c>
      <c r="I2099" s="99">
        <v>8.3000000000000007</v>
      </c>
      <c r="J2099" s="99">
        <v>143.6</v>
      </c>
      <c r="K2099" s="99">
        <v>12.9</v>
      </c>
      <c r="L2099" s="99">
        <v>7.7</v>
      </c>
      <c r="M2099" s="99">
        <v>262.39999999999998</v>
      </c>
      <c r="N2099" s="99">
        <v>15720.5</v>
      </c>
      <c r="O2099" s="99">
        <v>56226</v>
      </c>
      <c r="P2099" s="99">
        <f t="shared" si="64"/>
        <v>33.5</v>
      </c>
      <c r="Q2099" s="99" t="b">
        <f t="shared" ca="1" si="65"/>
        <v>0</v>
      </c>
    </row>
    <row r="2100" spans="1:17" s="103" customFormat="1">
      <c r="A2100" s="95">
        <v>46134.854166666664</v>
      </c>
      <c r="B2100" s="96">
        <v>46134.854166666664</v>
      </c>
      <c r="C2100" s="99">
        <v>26.8</v>
      </c>
      <c r="D2100" s="99">
        <v>88.7</v>
      </c>
      <c r="E2100" s="99">
        <v>13.4</v>
      </c>
      <c r="F2100" s="99">
        <v>9.9</v>
      </c>
      <c r="G2100" s="99">
        <v>443.5</v>
      </c>
      <c r="H2100" s="99">
        <v>13.3</v>
      </c>
      <c r="I2100" s="99">
        <v>9.6</v>
      </c>
      <c r="J2100" s="99">
        <v>142.19999999999999</v>
      </c>
      <c r="K2100" s="99">
        <v>13</v>
      </c>
      <c r="L2100" s="99">
        <v>8.5</v>
      </c>
      <c r="M2100" s="99">
        <v>261</v>
      </c>
      <c r="N2100" s="99">
        <v>15737</v>
      </c>
      <c r="O2100" s="99">
        <v>56243</v>
      </c>
      <c r="P2100" s="99">
        <f t="shared" si="64"/>
        <v>33.5</v>
      </c>
      <c r="Q2100" s="99" t="b">
        <f t="shared" ca="1" si="65"/>
        <v>0</v>
      </c>
    </row>
    <row r="2101" spans="1:17" s="103" customFormat="1">
      <c r="A2101" s="95">
        <v>46134.864583333336</v>
      </c>
      <c r="B2101" s="96">
        <v>46134.864583333336</v>
      </c>
      <c r="C2101" s="99">
        <v>26.8</v>
      </c>
      <c r="D2101" s="99">
        <v>89.7</v>
      </c>
      <c r="E2101" s="99">
        <v>13.4</v>
      </c>
      <c r="F2101" s="99">
        <v>9.9</v>
      </c>
      <c r="G2101" s="99">
        <v>416.5</v>
      </c>
      <c r="H2101" s="99">
        <v>13.5</v>
      </c>
      <c r="I2101" s="99">
        <v>9.6999999999999993</v>
      </c>
      <c r="J2101" s="99">
        <v>145.30000000000001</v>
      </c>
      <c r="K2101" s="99">
        <v>13.3</v>
      </c>
      <c r="L2101" s="99">
        <v>8.5</v>
      </c>
      <c r="M2101" s="99">
        <v>265.2</v>
      </c>
      <c r="N2101" s="99">
        <v>15753.5</v>
      </c>
      <c r="O2101" s="99">
        <v>56260</v>
      </c>
      <c r="P2101" s="99">
        <f t="shared" si="64"/>
        <v>33.5</v>
      </c>
      <c r="Q2101" s="99" t="b">
        <f t="shared" ca="1" si="65"/>
        <v>0</v>
      </c>
    </row>
    <row r="2102" spans="1:17" s="103" customFormat="1">
      <c r="A2102" s="95">
        <v>46134.875</v>
      </c>
      <c r="B2102" s="96">
        <v>46134.875</v>
      </c>
      <c r="C2102" s="99">
        <v>26.6</v>
      </c>
      <c r="D2102" s="99">
        <v>91.1</v>
      </c>
      <c r="E2102" s="99">
        <v>14.1</v>
      </c>
      <c r="F2102" s="99">
        <v>10.1</v>
      </c>
      <c r="G2102" s="99">
        <v>416.5</v>
      </c>
      <c r="H2102" s="99">
        <v>13.2</v>
      </c>
      <c r="I2102" s="99">
        <v>10</v>
      </c>
      <c r="J2102" s="99">
        <v>200</v>
      </c>
      <c r="K2102" s="99">
        <v>13.6</v>
      </c>
      <c r="L2102" s="99">
        <v>9.9</v>
      </c>
      <c r="M2102" s="99">
        <v>199.5</v>
      </c>
      <c r="N2102" s="99">
        <v>15770</v>
      </c>
      <c r="O2102" s="99">
        <v>56277</v>
      </c>
      <c r="P2102" s="99">
        <f t="shared" si="64"/>
        <v>33.5</v>
      </c>
      <c r="Q2102" s="99" t="b">
        <f t="shared" ca="1" si="65"/>
        <v>0</v>
      </c>
    </row>
    <row r="2103" spans="1:17" s="103" customFormat="1">
      <c r="A2103" s="95">
        <v>46134.885416666664</v>
      </c>
      <c r="B2103" s="96">
        <v>46134.885416666664</v>
      </c>
      <c r="C2103" s="99">
        <v>26.6</v>
      </c>
      <c r="D2103" s="99">
        <v>91.1</v>
      </c>
      <c r="E2103" s="99">
        <v>14</v>
      </c>
      <c r="F2103" s="99">
        <v>10.199999999999999</v>
      </c>
      <c r="G2103" s="99">
        <v>510.1</v>
      </c>
      <c r="H2103" s="99">
        <v>14.3</v>
      </c>
      <c r="I2103" s="99">
        <v>10</v>
      </c>
      <c r="J2103" s="99">
        <v>200</v>
      </c>
      <c r="K2103" s="99">
        <v>14.2</v>
      </c>
      <c r="L2103" s="99">
        <v>9.9</v>
      </c>
      <c r="M2103" s="99">
        <v>199.1</v>
      </c>
      <c r="N2103" s="99">
        <v>15770</v>
      </c>
      <c r="O2103" s="99">
        <v>56277</v>
      </c>
      <c r="P2103" s="99">
        <f t="shared" si="64"/>
        <v>0</v>
      </c>
      <c r="Q2103" s="99" t="b">
        <f t="shared" ca="1" si="65"/>
        <v>0</v>
      </c>
    </row>
    <row r="2104" spans="1:17" s="103" customFormat="1">
      <c r="A2104" s="95">
        <v>46134.895833333336</v>
      </c>
      <c r="B2104" s="96">
        <v>46134.895833333336</v>
      </c>
      <c r="C2104" s="99">
        <v>26.6</v>
      </c>
      <c r="D2104" s="99">
        <v>91.9</v>
      </c>
      <c r="E2104" s="99">
        <v>14</v>
      </c>
      <c r="F2104" s="99">
        <v>10.199999999999999</v>
      </c>
      <c r="G2104" s="99">
        <v>529</v>
      </c>
      <c r="H2104" s="99">
        <v>14.9</v>
      </c>
      <c r="I2104" s="99">
        <v>9.9</v>
      </c>
      <c r="J2104" s="99">
        <v>200</v>
      </c>
      <c r="K2104" s="99">
        <v>14.6</v>
      </c>
      <c r="L2104" s="99">
        <v>10.1</v>
      </c>
      <c r="M2104" s="99">
        <v>204.4</v>
      </c>
      <c r="N2104" s="99">
        <v>15770</v>
      </c>
      <c r="O2104" s="99">
        <v>56277</v>
      </c>
      <c r="P2104" s="99">
        <f t="shared" si="64"/>
        <v>0</v>
      </c>
      <c r="Q2104" s="99" t="b">
        <f t="shared" ca="1" si="65"/>
        <v>0</v>
      </c>
    </row>
    <row r="2105" spans="1:17" s="103" customFormat="1">
      <c r="A2105" s="95">
        <v>46134.90625</v>
      </c>
      <c r="B2105" s="96">
        <v>46134.90625</v>
      </c>
      <c r="C2105" s="99">
        <v>26.5</v>
      </c>
      <c r="D2105" s="99">
        <v>92</v>
      </c>
      <c r="E2105" s="99">
        <v>14.2</v>
      </c>
      <c r="F2105" s="99">
        <v>10.4</v>
      </c>
      <c r="G2105" s="99">
        <v>529</v>
      </c>
      <c r="H2105" s="99">
        <v>15.8</v>
      </c>
      <c r="I2105" s="99">
        <v>9.9</v>
      </c>
      <c r="J2105" s="99">
        <v>200</v>
      </c>
      <c r="K2105" s="99">
        <v>15.4</v>
      </c>
      <c r="L2105" s="99">
        <v>9.6999999999999993</v>
      </c>
      <c r="M2105" s="99">
        <v>208.5</v>
      </c>
      <c r="N2105" s="99">
        <v>15770</v>
      </c>
      <c r="O2105" s="99">
        <v>56277</v>
      </c>
      <c r="P2105" s="99">
        <f t="shared" si="64"/>
        <v>0</v>
      </c>
      <c r="Q2105" s="99" t="b">
        <f t="shared" ca="1" si="65"/>
        <v>0</v>
      </c>
    </row>
    <row r="2106" spans="1:17" s="103" customFormat="1">
      <c r="A2106" s="95">
        <v>46134.916666666664</v>
      </c>
      <c r="B2106" s="96">
        <v>46134.916666666664</v>
      </c>
      <c r="C2106" s="99">
        <v>26.6</v>
      </c>
      <c r="D2106" s="99">
        <v>92.3</v>
      </c>
      <c r="E2106" s="99">
        <v>14.3</v>
      </c>
      <c r="F2106" s="99">
        <v>9.1999999999999993</v>
      </c>
      <c r="G2106" s="99">
        <v>500.2</v>
      </c>
      <c r="H2106" s="99">
        <v>16.100000000000001</v>
      </c>
      <c r="I2106" s="99">
        <v>8.6</v>
      </c>
      <c r="J2106" s="99">
        <v>200</v>
      </c>
      <c r="K2106" s="99">
        <v>15.7</v>
      </c>
      <c r="L2106" s="99">
        <v>8.3000000000000007</v>
      </c>
      <c r="M2106" s="99">
        <v>214.6</v>
      </c>
      <c r="N2106" s="99">
        <v>15770</v>
      </c>
      <c r="O2106" s="99">
        <v>56277</v>
      </c>
      <c r="P2106" s="99">
        <f t="shared" si="64"/>
        <v>0</v>
      </c>
      <c r="Q2106" s="99" t="b">
        <f t="shared" ca="1" si="65"/>
        <v>0</v>
      </c>
    </row>
    <row r="2107" spans="1:17" s="103" customFormat="1">
      <c r="A2107" s="95">
        <v>46134.927083333336</v>
      </c>
      <c r="B2107" s="96">
        <v>46134.927083333336</v>
      </c>
      <c r="C2107" s="99">
        <v>26.3</v>
      </c>
      <c r="D2107" s="99">
        <v>91.9</v>
      </c>
      <c r="E2107" s="99">
        <v>14.3</v>
      </c>
      <c r="F2107" s="99">
        <v>9.1999999999999993</v>
      </c>
      <c r="G2107" s="99">
        <v>500.2</v>
      </c>
      <c r="H2107" s="99">
        <v>16.100000000000001</v>
      </c>
      <c r="I2107" s="99">
        <v>8.3000000000000007</v>
      </c>
      <c r="J2107" s="99">
        <v>200</v>
      </c>
      <c r="K2107" s="99">
        <v>15.8</v>
      </c>
      <c r="L2107" s="99">
        <v>8.1</v>
      </c>
      <c r="M2107" s="99">
        <v>217.8</v>
      </c>
      <c r="N2107" s="99">
        <v>15770</v>
      </c>
      <c r="O2107" s="99">
        <v>56277</v>
      </c>
      <c r="P2107" s="99">
        <f t="shared" si="64"/>
        <v>0</v>
      </c>
      <c r="Q2107" s="99" t="b">
        <f t="shared" ca="1" si="65"/>
        <v>0</v>
      </c>
    </row>
    <row r="2108" spans="1:17" s="103" customFormat="1">
      <c r="A2108" s="95">
        <v>46134.9375</v>
      </c>
      <c r="B2108" s="96">
        <v>46134.9375</v>
      </c>
      <c r="C2108" s="99">
        <v>26.2</v>
      </c>
      <c r="D2108" s="99">
        <v>91.7</v>
      </c>
      <c r="E2108" s="99">
        <v>13.8</v>
      </c>
      <c r="F2108" s="99">
        <v>9</v>
      </c>
      <c r="G2108" s="99">
        <v>331.1</v>
      </c>
      <c r="H2108" s="99">
        <v>16.100000000000001</v>
      </c>
      <c r="I2108" s="99">
        <v>8.1999999999999993</v>
      </c>
      <c r="J2108" s="99">
        <v>200</v>
      </c>
      <c r="K2108" s="99">
        <v>15.8</v>
      </c>
      <c r="L2108" s="99">
        <v>8</v>
      </c>
      <c r="M2108" s="99">
        <v>216</v>
      </c>
      <c r="N2108" s="99">
        <v>15770</v>
      </c>
      <c r="O2108" s="99">
        <v>56277</v>
      </c>
      <c r="P2108" s="99">
        <f t="shared" si="64"/>
        <v>0</v>
      </c>
      <c r="Q2108" s="99" t="b">
        <f t="shared" ca="1" si="65"/>
        <v>0</v>
      </c>
    </row>
    <row r="2109" spans="1:17" s="103" customFormat="1">
      <c r="A2109" s="95">
        <v>46134.947916666664</v>
      </c>
      <c r="B2109" s="96">
        <v>46134.947916666664</v>
      </c>
      <c r="C2109" s="99">
        <v>26</v>
      </c>
      <c r="D2109" s="99">
        <v>91.3</v>
      </c>
      <c r="E2109" s="99">
        <v>13.8</v>
      </c>
      <c r="F2109" s="99">
        <v>9</v>
      </c>
      <c r="G2109" s="99">
        <v>491.2</v>
      </c>
      <c r="H2109" s="99">
        <v>15.7</v>
      </c>
      <c r="I2109" s="99">
        <v>8</v>
      </c>
      <c r="J2109" s="99">
        <v>200</v>
      </c>
      <c r="K2109" s="99">
        <v>15.4</v>
      </c>
      <c r="L2109" s="99">
        <v>7.8</v>
      </c>
      <c r="M2109" s="99">
        <v>212.8</v>
      </c>
      <c r="N2109" s="99">
        <v>15770</v>
      </c>
      <c r="O2109" s="99">
        <v>56277</v>
      </c>
      <c r="P2109" s="99">
        <f t="shared" si="64"/>
        <v>0</v>
      </c>
      <c r="Q2109" s="99" t="b">
        <f t="shared" ca="1" si="65"/>
        <v>0</v>
      </c>
    </row>
    <row r="2110" spans="1:17" s="103" customFormat="1">
      <c r="A2110" s="95">
        <v>46134.958333333336</v>
      </c>
      <c r="B2110" s="96">
        <v>46134.958333333336</v>
      </c>
      <c r="C2110" s="99">
        <v>25.9</v>
      </c>
      <c r="D2110" s="99">
        <v>90</v>
      </c>
      <c r="E2110" s="99">
        <v>13.5</v>
      </c>
      <c r="F2110" s="99">
        <v>8.8000000000000007</v>
      </c>
      <c r="G2110" s="99">
        <v>491.2</v>
      </c>
      <c r="H2110" s="99">
        <v>15.4</v>
      </c>
      <c r="I2110" s="99">
        <v>7.6</v>
      </c>
      <c r="J2110" s="99">
        <v>200</v>
      </c>
      <c r="K2110" s="99">
        <v>15.1</v>
      </c>
      <c r="L2110" s="99">
        <v>7.5</v>
      </c>
      <c r="M2110" s="99">
        <v>215.4</v>
      </c>
      <c r="N2110" s="99">
        <v>15770</v>
      </c>
      <c r="O2110" s="99">
        <v>56277</v>
      </c>
      <c r="P2110" s="99">
        <f t="shared" si="64"/>
        <v>0</v>
      </c>
      <c r="Q2110" s="99" t="b">
        <f t="shared" ca="1" si="65"/>
        <v>0</v>
      </c>
    </row>
    <row r="2111" spans="1:17" s="103" customFormat="1">
      <c r="A2111" s="95">
        <v>46134.96875</v>
      </c>
      <c r="B2111" s="96">
        <v>46134.96875</v>
      </c>
      <c r="C2111" s="99">
        <v>25.8</v>
      </c>
      <c r="D2111" s="99">
        <v>88.5</v>
      </c>
      <c r="E2111" s="99">
        <v>13.1</v>
      </c>
      <c r="F2111" s="99">
        <v>8.9</v>
      </c>
      <c r="G2111" s="99">
        <v>484</v>
      </c>
      <c r="H2111" s="99">
        <v>15.1</v>
      </c>
      <c r="I2111" s="99">
        <v>7.8</v>
      </c>
      <c r="J2111" s="99">
        <v>200</v>
      </c>
      <c r="K2111" s="99">
        <v>14.7</v>
      </c>
      <c r="L2111" s="99">
        <v>7.6</v>
      </c>
      <c r="M2111" s="99">
        <v>214.6</v>
      </c>
      <c r="N2111" s="99">
        <v>15770</v>
      </c>
      <c r="O2111" s="99">
        <v>56277</v>
      </c>
      <c r="P2111" s="99">
        <f t="shared" si="64"/>
        <v>0</v>
      </c>
      <c r="Q2111" s="99" t="b">
        <f t="shared" ca="1" si="65"/>
        <v>0</v>
      </c>
    </row>
    <row r="2112" spans="1:17" s="103" customFormat="1">
      <c r="A2112" s="95">
        <v>46134.979166666664</v>
      </c>
      <c r="B2112" s="96">
        <v>46134.979166666664</v>
      </c>
      <c r="C2112" s="99">
        <v>25.6</v>
      </c>
      <c r="D2112" s="99">
        <v>87.8</v>
      </c>
      <c r="E2112" s="99">
        <v>13.1</v>
      </c>
      <c r="F2112" s="99">
        <v>8.9</v>
      </c>
      <c r="G2112" s="99">
        <v>466</v>
      </c>
      <c r="H2112" s="99">
        <v>14.3</v>
      </c>
      <c r="I2112" s="99">
        <v>9</v>
      </c>
      <c r="J2112" s="99">
        <v>200</v>
      </c>
      <c r="K2112" s="99">
        <v>14</v>
      </c>
      <c r="L2112" s="99">
        <v>8.9</v>
      </c>
      <c r="M2112" s="99">
        <v>213.4</v>
      </c>
      <c r="N2112" s="99">
        <v>15770</v>
      </c>
      <c r="O2112" s="99">
        <v>56277</v>
      </c>
      <c r="P2112" s="99">
        <f t="shared" si="64"/>
        <v>0</v>
      </c>
      <c r="Q2112" s="99" t="b">
        <f t="shared" ca="1" si="65"/>
        <v>0</v>
      </c>
    </row>
    <row r="2113" spans="1:17" s="103" customFormat="1">
      <c r="A2113" s="95">
        <v>46134.989583333336</v>
      </c>
      <c r="B2113" s="96">
        <v>46134.989583333336</v>
      </c>
      <c r="C2113" s="99">
        <v>24.6</v>
      </c>
      <c r="D2113" s="99">
        <v>79.900000000000006</v>
      </c>
      <c r="E2113" s="99">
        <v>13.2</v>
      </c>
      <c r="F2113" s="99">
        <v>10</v>
      </c>
      <c r="G2113" s="99">
        <v>466</v>
      </c>
      <c r="H2113" s="99">
        <v>14.1</v>
      </c>
      <c r="I2113" s="99">
        <v>9.3000000000000007</v>
      </c>
      <c r="J2113" s="99">
        <v>200</v>
      </c>
      <c r="K2113" s="99">
        <v>13.8</v>
      </c>
      <c r="L2113" s="99">
        <v>9.1999999999999993</v>
      </c>
      <c r="M2113" s="99">
        <v>207.9</v>
      </c>
      <c r="N2113" s="99">
        <v>15770</v>
      </c>
      <c r="O2113" s="99">
        <v>56277</v>
      </c>
      <c r="P2113" s="99">
        <f t="shared" si="64"/>
        <v>0</v>
      </c>
      <c r="Q2113" s="99" t="b">
        <f t="shared" ca="1" si="65"/>
        <v>0</v>
      </c>
    </row>
    <row r="2114" spans="1:17" s="103" customFormat="1">
      <c r="A2114" s="95">
        <v>46135</v>
      </c>
      <c r="B2114" s="96">
        <v>46135</v>
      </c>
      <c r="C2114" s="99">
        <v>25.1</v>
      </c>
      <c r="D2114" s="99">
        <v>83.9</v>
      </c>
      <c r="E2114" s="99">
        <v>13.2</v>
      </c>
      <c r="F2114" s="99">
        <v>10</v>
      </c>
      <c r="G2114" s="99">
        <v>500.2</v>
      </c>
      <c r="H2114" s="99">
        <v>14.3</v>
      </c>
      <c r="I2114" s="99">
        <v>9.3000000000000007</v>
      </c>
      <c r="J2114" s="99">
        <v>200</v>
      </c>
      <c r="K2114" s="99">
        <v>14</v>
      </c>
      <c r="L2114" s="99">
        <v>9.1999999999999993</v>
      </c>
      <c r="M2114" s="99">
        <v>211.3</v>
      </c>
      <c r="N2114" s="99">
        <v>15770</v>
      </c>
      <c r="O2114" s="99">
        <v>56277</v>
      </c>
      <c r="P2114" s="99">
        <f t="shared" ref="P2114:P2177" si="66">(N2114-N2113)+(O2114-O2113)</f>
        <v>0</v>
      </c>
      <c r="Q2114" s="99" t="b">
        <f t="shared" ref="Q2114:Q2177" ca="1" si="67">AND((A2114&gt;=(TODAY()-1)),A2114&lt;=TODAY())</f>
        <v>0</v>
      </c>
    </row>
    <row r="2115" spans="1:17" s="103" customFormat="1">
      <c r="A2115" s="95">
        <v>46135.010416666664</v>
      </c>
      <c r="B2115" s="96">
        <v>46135.010416666664</v>
      </c>
      <c r="C2115" s="99">
        <v>26</v>
      </c>
      <c r="D2115" s="99">
        <v>97.1</v>
      </c>
      <c r="E2115" s="99">
        <v>13.5</v>
      </c>
      <c r="F2115" s="99">
        <v>10.3</v>
      </c>
      <c r="G2115" s="99">
        <v>500.2</v>
      </c>
      <c r="H2115" s="99">
        <v>14.3</v>
      </c>
      <c r="I2115" s="99">
        <v>9.1</v>
      </c>
      <c r="J2115" s="99">
        <v>200</v>
      </c>
      <c r="K2115" s="99">
        <v>13.9</v>
      </c>
      <c r="L2115" s="99">
        <v>9.3000000000000007</v>
      </c>
      <c r="M2115" s="99">
        <v>210.9</v>
      </c>
      <c r="N2115" s="99">
        <v>15770</v>
      </c>
      <c r="O2115" s="99">
        <v>56277</v>
      </c>
      <c r="P2115" s="99">
        <f t="shared" si="66"/>
        <v>0</v>
      </c>
      <c r="Q2115" s="99" t="b">
        <f t="shared" ca="1" si="67"/>
        <v>0</v>
      </c>
    </row>
    <row r="2116" spans="1:17" s="103" customFormat="1">
      <c r="A2116" s="95">
        <v>46135.020833333336</v>
      </c>
      <c r="B2116" s="96">
        <v>46135.020833333336</v>
      </c>
      <c r="C2116" s="99">
        <v>26</v>
      </c>
      <c r="D2116" s="99">
        <v>97.2</v>
      </c>
      <c r="E2116" s="99">
        <v>13.6</v>
      </c>
      <c r="F2116" s="99">
        <v>10.1</v>
      </c>
      <c r="G2116" s="99">
        <v>510.1</v>
      </c>
      <c r="H2116" s="99">
        <v>14.4</v>
      </c>
      <c r="I2116" s="99">
        <v>9</v>
      </c>
      <c r="J2116" s="99">
        <v>200</v>
      </c>
      <c r="K2116" s="99">
        <v>14</v>
      </c>
      <c r="L2116" s="99">
        <v>8.9</v>
      </c>
      <c r="M2116" s="99">
        <v>208.1</v>
      </c>
      <c r="N2116" s="99">
        <v>15770</v>
      </c>
      <c r="O2116" s="99">
        <v>56277</v>
      </c>
      <c r="P2116" s="99">
        <f t="shared" si="66"/>
        <v>0</v>
      </c>
      <c r="Q2116" s="99" t="b">
        <f t="shared" ca="1" si="67"/>
        <v>0</v>
      </c>
    </row>
    <row r="2117" spans="1:17" s="103" customFormat="1">
      <c r="A2117" s="95">
        <v>46135.03125</v>
      </c>
      <c r="B2117" s="96">
        <v>46135.03125</v>
      </c>
      <c r="C2117" s="99">
        <v>26</v>
      </c>
      <c r="D2117" s="99">
        <v>96.9</v>
      </c>
      <c r="E2117" s="99">
        <v>13.6</v>
      </c>
      <c r="F2117" s="99">
        <v>10.1</v>
      </c>
      <c r="G2117" s="99">
        <v>489.4</v>
      </c>
      <c r="H2117" s="99">
        <v>14.4</v>
      </c>
      <c r="I2117" s="99">
        <v>8.9</v>
      </c>
      <c r="J2117" s="99">
        <v>200</v>
      </c>
      <c r="K2117" s="99">
        <v>14.2</v>
      </c>
      <c r="L2117" s="99">
        <v>8.8000000000000007</v>
      </c>
      <c r="M2117" s="99">
        <v>202.8</v>
      </c>
      <c r="N2117" s="99">
        <v>15770</v>
      </c>
      <c r="O2117" s="99">
        <v>56277</v>
      </c>
      <c r="P2117" s="99">
        <f t="shared" si="66"/>
        <v>0</v>
      </c>
      <c r="Q2117" s="99" t="b">
        <f t="shared" ca="1" si="67"/>
        <v>0</v>
      </c>
    </row>
    <row r="2118" spans="1:17" s="103" customFormat="1">
      <c r="A2118" s="95">
        <v>46135.041666666664</v>
      </c>
      <c r="B2118" s="96">
        <v>46135.041666666664</v>
      </c>
      <c r="C2118" s="99">
        <v>26</v>
      </c>
      <c r="D2118" s="99">
        <v>96.9</v>
      </c>
      <c r="E2118" s="99">
        <v>13.5</v>
      </c>
      <c r="F2118" s="99">
        <v>10</v>
      </c>
      <c r="G2118" s="99">
        <v>489.4</v>
      </c>
      <c r="H2118" s="99">
        <v>14.4</v>
      </c>
      <c r="I2118" s="99">
        <v>8.6999999999999993</v>
      </c>
      <c r="J2118" s="99">
        <v>200</v>
      </c>
      <c r="K2118" s="99">
        <v>14.2</v>
      </c>
      <c r="L2118" s="99">
        <v>8.6</v>
      </c>
      <c r="M2118" s="99">
        <v>209.5</v>
      </c>
      <c r="N2118" s="99">
        <v>15770</v>
      </c>
      <c r="O2118" s="99">
        <v>56277</v>
      </c>
      <c r="P2118" s="99">
        <f t="shared" si="66"/>
        <v>0</v>
      </c>
      <c r="Q2118" s="99" t="b">
        <f t="shared" ca="1" si="67"/>
        <v>0</v>
      </c>
    </row>
    <row r="2119" spans="1:17" s="103" customFormat="1">
      <c r="A2119" s="95">
        <v>46135.052083333336</v>
      </c>
      <c r="B2119" s="96">
        <v>46135.052083333336</v>
      </c>
      <c r="C2119" s="99">
        <v>26</v>
      </c>
      <c r="D2119" s="99">
        <v>96.8</v>
      </c>
      <c r="E2119" s="99">
        <v>13.4</v>
      </c>
      <c r="F2119" s="99">
        <v>9.9</v>
      </c>
      <c r="G2119" s="99">
        <v>453.4</v>
      </c>
      <c r="H2119" s="99">
        <v>14.3</v>
      </c>
      <c r="I2119" s="99">
        <v>8.6999999999999993</v>
      </c>
      <c r="J2119" s="99">
        <v>200</v>
      </c>
      <c r="K2119" s="99">
        <v>14</v>
      </c>
      <c r="L2119" s="99">
        <v>8.6</v>
      </c>
      <c r="M2119" s="99">
        <v>207.9</v>
      </c>
      <c r="N2119" s="99">
        <v>15770</v>
      </c>
      <c r="O2119" s="99">
        <v>56277</v>
      </c>
      <c r="P2119" s="99">
        <f t="shared" si="66"/>
        <v>0</v>
      </c>
      <c r="Q2119" s="99" t="b">
        <f t="shared" ca="1" si="67"/>
        <v>0</v>
      </c>
    </row>
    <row r="2120" spans="1:17" s="103" customFormat="1">
      <c r="A2120" s="95">
        <v>46135.0625</v>
      </c>
      <c r="B2120" s="96">
        <v>46135.0625</v>
      </c>
      <c r="C2120" s="99">
        <v>26</v>
      </c>
      <c r="D2120" s="99">
        <v>96.7</v>
      </c>
      <c r="E2120" s="99">
        <v>13.4</v>
      </c>
      <c r="F2120" s="99">
        <v>9.9</v>
      </c>
      <c r="G2120" s="99">
        <v>505.6</v>
      </c>
      <c r="H2120" s="99">
        <v>14.1</v>
      </c>
      <c r="I2120" s="99">
        <v>8.6</v>
      </c>
      <c r="J2120" s="99">
        <v>200</v>
      </c>
      <c r="K2120" s="99">
        <v>13.8</v>
      </c>
      <c r="L2120" s="99">
        <v>8.5</v>
      </c>
      <c r="M2120" s="99">
        <v>209.3</v>
      </c>
      <c r="N2120" s="99">
        <v>15770</v>
      </c>
      <c r="O2120" s="99">
        <v>56277</v>
      </c>
      <c r="P2120" s="99">
        <f t="shared" si="66"/>
        <v>0</v>
      </c>
      <c r="Q2120" s="99" t="b">
        <f t="shared" ca="1" si="67"/>
        <v>0</v>
      </c>
    </row>
    <row r="2121" spans="1:17" s="103" customFormat="1">
      <c r="A2121" s="95">
        <v>46135.072916666664</v>
      </c>
      <c r="B2121" s="96">
        <v>46135.072916666664</v>
      </c>
      <c r="C2121" s="99">
        <v>25.9</v>
      </c>
      <c r="D2121" s="99">
        <v>96.9</v>
      </c>
      <c r="E2121" s="99">
        <v>13.2</v>
      </c>
      <c r="F2121" s="99">
        <v>10</v>
      </c>
      <c r="G2121" s="99">
        <v>505.6</v>
      </c>
      <c r="H2121" s="99">
        <v>13.8</v>
      </c>
      <c r="I2121" s="99">
        <v>8.9</v>
      </c>
      <c r="J2121" s="99">
        <v>200</v>
      </c>
      <c r="K2121" s="99">
        <v>13.5</v>
      </c>
      <c r="L2121" s="99">
        <v>8.8000000000000007</v>
      </c>
      <c r="M2121" s="99">
        <v>207.3</v>
      </c>
      <c r="N2121" s="99">
        <v>15770</v>
      </c>
      <c r="O2121" s="99">
        <v>56277</v>
      </c>
      <c r="P2121" s="99">
        <f t="shared" si="66"/>
        <v>0</v>
      </c>
      <c r="Q2121" s="99" t="b">
        <f t="shared" ca="1" si="67"/>
        <v>0</v>
      </c>
    </row>
    <row r="2122" spans="1:17" s="103" customFormat="1">
      <c r="A2122" s="95">
        <v>46135.083333333336</v>
      </c>
      <c r="B2122" s="96">
        <v>46135.083333333336</v>
      </c>
      <c r="C2122" s="99">
        <v>25.9</v>
      </c>
      <c r="D2122" s="99">
        <v>97.1</v>
      </c>
      <c r="E2122" s="99">
        <v>13.2</v>
      </c>
      <c r="F2122" s="99">
        <v>10</v>
      </c>
      <c r="G2122" s="99">
        <v>481.3</v>
      </c>
      <c r="H2122" s="99">
        <v>13.7</v>
      </c>
      <c r="I2122" s="99">
        <v>10</v>
      </c>
      <c r="J2122" s="99">
        <v>200</v>
      </c>
      <c r="K2122" s="99">
        <v>13.4</v>
      </c>
      <c r="L2122" s="99">
        <v>8.9</v>
      </c>
      <c r="M2122" s="99">
        <v>204.6</v>
      </c>
      <c r="N2122" s="99">
        <v>15770</v>
      </c>
      <c r="O2122" s="99">
        <v>56277</v>
      </c>
      <c r="P2122" s="99">
        <f t="shared" si="66"/>
        <v>0</v>
      </c>
      <c r="Q2122" s="99" t="b">
        <f t="shared" ca="1" si="67"/>
        <v>0</v>
      </c>
    </row>
    <row r="2123" spans="1:17" s="103" customFormat="1">
      <c r="A2123" s="95">
        <v>46135.09375</v>
      </c>
      <c r="B2123" s="96">
        <v>46135.09375</v>
      </c>
      <c r="C2123" s="99">
        <v>25.9</v>
      </c>
      <c r="D2123" s="99">
        <v>97.2</v>
      </c>
      <c r="E2123" s="99">
        <v>13</v>
      </c>
      <c r="F2123" s="99">
        <v>10.8</v>
      </c>
      <c r="G2123" s="99">
        <v>481.3</v>
      </c>
      <c r="H2123" s="99">
        <v>13.7</v>
      </c>
      <c r="I2123" s="99">
        <v>10.199999999999999</v>
      </c>
      <c r="J2123" s="99">
        <v>200</v>
      </c>
      <c r="K2123" s="99">
        <v>13.5</v>
      </c>
      <c r="L2123" s="99">
        <v>10.1</v>
      </c>
      <c r="M2123" s="99">
        <v>207.9</v>
      </c>
      <c r="N2123" s="99">
        <v>15770</v>
      </c>
      <c r="O2123" s="99">
        <v>56277</v>
      </c>
      <c r="P2123" s="99">
        <f t="shared" si="66"/>
        <v>0</v>
      </c>
      <c r="Q2123" s="99" t="b">
        <f t="shared" ca="1" si="67"/>
        <v>0</v>
      </c>
    </row>
    <row r="2124" spans="1:17" s="103" customFormat="1">
      <c r="A2124" s="95">
        <v>46135.104166666664</v>
      </c>
      <c r="B2124" s="96">
        <v>46135.104166666664</v>
      </c>
      <c r="C2124" s="99">
        <v>25.9</v>
      </c>
      <c r="D2124" s="99">
        <v>97.2</v>
      </c>
      <c r="E2124" s="99">
        <v>13.4</v>
      </c>
      <c r="F2124" s="99">
        <v>11</v>
      </c>
      <c r="G2124" s="99">
        <v>387.7</v>
      </c>
      <c r="H2124" s="99">
        <v>13.7</v>
      </c>
      <c r="I2124" s="99">
        <v>10.4</v>
      </c>
      <c r="J2124" s="99">
        <v>200</v>
      </c>
      <c r="K2124" s="99">
        <v>13.4</v>
      </c>
      <c r="L2124" s="99">
        <v>10.3</v>
      </c>
      <c r="M2124" s="99">
        <v>206.2</v>
      </c>
      <c r="N2124" s="99">
        <v>15770</v>
      </c>
      <c r="O2124" s="99">
        <v>56277</v>
      </c>
      <c r="P2124" s="99">
        <f t="shared" si="66"/>
        <v>0</v>
      </c>
      <c r="Q2124" s="99" t="b">
        <f t="shared" ca="1" si="67"/>
        <v>0</v>
      </c>
    </row>
    <row r="2125" spans="1:17" s="103" customFormat="1">
      <c r="A2125" s="95">
        <v>46135.114583333336</v>
      </c>
      <c r="B2125" s="96">
        <v>46135.114583333336</v>
      </c>
      <c r="C2125" s="99">
        <v>25.9</v>
      </c>
      <c r="D2125" s="99">
        <v>97.4</v>
      </c>
      <c r="E2125" s="99">
        <v>13.4</v>
      </c>
      <c r="F2125" s="99">
        <v>11</v>
      </c>
      <c r="G2125" s="99">
        <v>427.3</v>
      </c>
      <c r="H2125" s="99">
        <v>14.2</v>
      </c>
      <c r="I2125" s="99">
        <v>10.6</v>
      </c>
      <c r="J2125" s="99">
        <v>200</v>
      </c>
      <c r="K2125" s="99">
        <v>13.9</v>
      </c>
      <c r="L2125" s="99">
        <v>10.4</v>
      </c>
      <c r="M2125" s="99">
        <v>207.1</v>
      </c>
      <c r="N2125" s="99">
        <v>15770</v>
      </c>
      <c r="O2125" s="99">
        <v>56277</v>
      </c>
      <c r="P2125" s="99">
        <f t="shared" si="66"/>
        <v>0</v>
      </c>
      <c r="Q2125" s="99" t="b">
        <f t="shared" ca="1" si="67"/>
        <v>0</v>
      </c>
    </row>
    <row r="2126" spans="1:17" s="103" customFormat="1">
      <c r="A2126" s="95">
        <v>46135.125</v>
      </c>
      <c r="B2126" s="96">
        <v>46135.125</v>
      </c>
      <c r="C2126" s="99">
        <v>25.9</v>
      </c>
      <c r="D2126" s="99">
        <v>97.5</v>
      </c>
      <c r="E2126" s="99">
        <v>13.7</v>
      </c>
      <c r="F2126" s="99">
        <v>11.1</v>
      </c>
      <c r="G2126" s="99">
        <v>427.3</v>
      </c>
      <c r="H2126" s="99">
        <v>14.3</v>
      </c>
      <c r="I2126" s="99">
        <v>10.5</v>
      </c>
      <c r="J2126" s="99">
        <v>200</v>
      </c>
      <c r="K2126" s="99">
        <v>14.1</v>
      </c>
      <c r="L2126" s="99">
        <v>10.5</v>
      </c>
      <c r="M2126" s="99">
        <v>205.4</v>
      </c>
      <c r="N2126" s="99">
        <v>15770</v>
      </c>
      <c r="O2126" s="99">
        <v>56277</v>
      </c>
      <c r="P2126" s="99">
        <f t="shared" si="66"/>
        <v>0</v>
      </c>
      <c r="Q2126" s="99" t="b">
        <f t="shared" ca="1" si="67"/>
        <v>0</v>
      </c>
    </row>
    <row r="2127" spans="1:17" s="103" customFormat="1">
      <c r="A2127" s="95">
        <v>46135.135416666664</v>
      </c>
      <c r="B2127" s="96">
        <v>46135.135416666664</v>
      </c>
      <c r="C2127" s="99">
        <v>25.9</v>
      </c>
      <c r="D2127" s="99">
        <v>97.4</v>
      </c>
      <c r="E2127" s="99">
        <v>14.1</v>
      </c>
      <c r="F2127" s="99">
        <v>11.2</v>
      </c>
      <c r="G2127" s="99">
        <v>426.4</v>
      </c>
      <c r="H2127" s="99">
        <v>14.4</v>
      </c>
      <c r="I2127" s="99">
        <v>10.6</v>
      </c>
      <c r="J2127" s="99">
        <v>200</v>
      </c>
      <c r="K2127" s="99">
        <v>14.1</v>
      </c>
      <c r="L2127" s="99">
        <v>10.5</v>
      </c>
      <c r="M2127" s="99">
        <v>206</v>
      </c>
      <c r="N2127" s="99">
        <v>15770</v>
      </c>
      <c r="O2127" s="99">
        <v>56277</v>
      </c>
      <c r="P2127" s="99">
        <f t="shared" si="66"/>
        <v>0</v>
      </c>
      <c r="Q2127" s="99" t="b">
        <f t="shared" ca="1" si="67"/>
        <v>0</v>
      </c>
    </row>
    <row r="2128" spans="1:17" s="103" customFormat="1">
      <c r="A2128" s="95">
        <v>46135.145833333336</v>
      </c>
      <c r="B2128" s="96">
        <v>46135.145833333336</v>
      </c>
      <c r="C2128" s="99">
        <v>25.9</v>
      </c>
      <c r="D2128" s="99">
        <v>97.4</v>
      </c>
      <c r="E2128" s="99">
        <v>14.1</v>
      </c>
      <c r="F2128" s="99">
        <v>11.2</v>
      </c>
      <c r="G2128" s="99">
        <v>421</v>
      </c>
      <c r="H2128" s="99">
        <v>14.9</v>
      </c>
      <c r="I2128" s="99">
        <v>10.7</v>
      </c>
      <c r="J2128" s="99">
        <v>200</v>
      </c>
      <c r="K2128" s="99">
        <v>14.7</v>
      </c>
      <c r="L2128" s="99">
        <v>10.5</v>
      </c>
      <c r="M2128" s="99">
        <v>207.7</v>
      </c>
      <c r="N2128" s="99">
        <v>15770</v>
      </c>
      <c r="O2128" s="99">
        <v>56277</v>
      </c>
      <c r="P2128" s="99">
        <f t="shared" si="66"/>
        <v>0</v>
      </c>
      <c r="Q2128" s="99" t="b">
        <f t="shared" ca="1" si="67"/>
        <v>0</v>
      </c>
    </row>
    <row r="2129" spans="1:17" s="103" customFormat="1">
      <c r="A2129" s="95">
        <v>46135.15625</v>
      </c>
      <c r="B2129" s="96">
        <v>46135.15625</v>
      </c>
      <c r="C2129" s="99">
        <v>26</v>
      </c>
      <c r="D2129" s="99">
        <v>97.8</v>
      </c>
      <c r="E2129" s="99">
        <v>14.1</v>
      </c>
      <c r="F2129" s="99">
        <v>11.2</v>
      </c>
      <c r="G2129" s="99">
        <v>421</v>
      </c>
      <c r="H2129" s="99">
        <v>15.1</v>
      </c>
      <c r="I2129" s="99">
        <v>10.7</v>
      </c>
      <c r="J2129" s="99">
        <v>200</v>
      </c>
      <c r="K2129" s="99">
        <v>14.7</v>
      </c>
      <c r="L2129" s="99">
        <v>10.6</v>
      </c>
      <c r="M2129" s="99">
        <v>206.7</v>
      </c>
      <c r="N2129" s="99">
        <v>15770</v>
      </c>
      <c r="O2129" s="99">
        <v>56277</v>
      </c>
      <c r="P2129" s="99">
        <f t="shared" si="66"/>
        <v>0</v>
      </c>
      <c r="Q2129" s="99" t="b">
        <f t="shared" ca="1" si="67"/>
        <v>0</v>
      </c>
    </row>
    <row r="2130" spans="1:17" s="103" customFormat="1">
      <c r="A2130" s="95">
        <v>46135.166666666664</v>
      </c>
      <c r="B2130" s="96">
        <v>46135.166666666664</v>
      </c>
      <c r="C2130" s="99">
        <v>26</v>
      </c>
      <c r="D2130" s="99">
        <v>98.4</v>
      </c>
      <c r="E2130" s="99">
        <v>14.1</v>
      </c>
      <c r="F2130" s="99">
        <v>11.2</v>
      </c>
      <c r="G2130" s="99">
        <v>475.9</v>
      </c>
      <c r="H2130" s="99">
        <v>15.2</v>
      </c>
      <c r="I2130" s="99">
        <v>9.5</v>
      </c>
      <c r="J2130" s="99">
        <v>200</v>
      </c>
      <c r="K2130" s="99">
        <v>14.9</v>
      </c>
      <c r="L2130" s="99">
        <v>9.6</v>
      </c>
      <c r="M2130" s="99">
        <v>207.1</v>
      </c>
      <c r="N2130" s="99">
        <v>15770</v>
      </c>
      <c r="O2130" s="99">
        <v>56277</v>
      </c>
      <c r="P2130" s="99">
        <f t="shared" si="66"/>
        <v>0</v>
      </c>
      <c r="Q2130" s="99" t="b">
        <f t="shared" ca="1" si="67"/>
        <v>0</v>
      </c>
    </row>
    <row r="2131" spans="1:17" s="103" customFormat="1">
      <c r="A2131" s="95">
        <v>46135.177083333336</v>
      </c>
      <c r="B2131" s="96">
        <v>46135.177083333336</v>
      </c>
      <c r="C2131" s="99">
        <v>26</v>
      </c>
      <c r="D2131" s="99">
        <v>98.7</v>
      </c>
      <c r="E2131" s="99">
        <v>14.2</v>
      </c>
      <c r="F2131" s="99">
        <v>10.5</v>
      </c>
      <c r="G2131" s="99">
        <v>475.9</v>
      </c>
      <c r="H2131" s="99">
        <v>15.3</v>
      </c>
      <c r="I2131" s="99">
        <v>9.3000000000000007</v>
      </c>
      <c r="J2131" s="99">
        <v>200</v>
      </c>
      <c r="K2131" s="99">
        <v>15</v>
      </c>
      <c r="L2131" s="99">
        <v>9.1</v>
      </c>
      <c r="M2131" s="99">
        <v>209.7</v>
      </c>
      <c r="N2131" s="99">
        <v>15770</v>
      </c>
      <c r="O2131" s="99">
        <v>56277</v>
      </c>
      <c r="P2131" s="99">
        <f t="shared" si="66"/>
        <v>0</v>
      </c>
      <c r="Q2131" s="99" t="b">
        <f t="shared" ca="1" si="67"/>
        <v>0</v>
      </c>
    </row>
    <row r="2132" spans="1:17" s="103" customFormat="1">
      <c r="A2132" s="95">
        <v>46135.1875</v>
      </c>
      <c r="B2132" s="96">
        <v>46135.1875</v>
      </c>
      <c r="C2132" s="99">
        <v>26</v>
      </c>
      <c r="D2132" s="99">
        <v>99.3</v>
      </c>
      <c r="E2132" s="99">
        <v>14</v>
      </c>
      <c r="F2132" s="99">
        <v>10.199999999999999</v>
      </c>
      <c r="G2132" s="99">
        <v>394.9</v>
      </c>
      <c r="H2132" s="99">
        <v>14.9</v>
      </c>
      <c r="I2132" s="99">
        <v>9.1</v>
      </c>
      <c r="J2132" s="99">
        <v>200</v>
      </c>
      <c r="K2132" s="99">
        <v>14.6</v>
      </c>
      <c r="L2132" s="99">
        <v>9</v>
      </c>
      <c r="M2132" s="99">
        <v>209.9</v>
      </c>
      <c r="N2132" s="99">
        <v>15770</v>
      </c>
      <c r="O2132" s="99">
        <v>56277</v>
      </c>
      <c r="P2132" s="99">
        <f t="shared" si="66"/>
        <v>0</v>
      </c>
      <c r="Q2132" s="99" t="b">
        <f t="shared" ca="1" si="67"/>
        <v>0</v>
      </c>
    </row>
    <row r="2133" spans="1:17" s="103" customFormat="1">
      <c r="A2133" s="95">
        <v>46135.197916666664</v>
      </c>
      <c r="B2133" s="96">
        <v>46135.197916666664</v>
      </c>
      <c r="C2133" s="99">
        <v>26</v>
      </c>
      <c r="D2133" s="99">
        <v>99.7</v>
      </c>
      <c r="E2133" s="99">
        <v>14</v>
      </c>
      <c r="F2133" s="99">
        <v>10.199999999999999</v>
      </c>
      <c r="G2133" s="99">
        <v>533.5</v>
      </c>
      <c r="H2133" s="99">
        <v>14.9</v>
      </c>
      <c r="I2133" s="99">
        <v>9.1</v>
      </c>
      <c r="J2133" s="99">
        <v>200</v>
      </c>
      <c r="K2133" s="99">
        <v>14.5</v>
      </c>
      <c r="L2133" s="99">
        <v>8.9</v>
      </c>
      <c r="M2133" s="99">
        <v>202.4</v>
      </c>
      <c r="N2133" s="99">
        <v>15770</v>
      </c>
      <c r="O2133" s="99">
        <v>56277</v>
      </c>
      <c r="P2133" s="99">
        <f t="shared" si="66"/>
        <v>0</v>
      </c>
      <c r="Q2133" s="99" t="b">
        <f t="shared" ca="1" si="67"/>
        <v>0</v>
      </c>
    </row>
    <row r="2134" spans="1:17" s="103" customFormat="1">
      <c r="A2134" s="95">
        <v>46135.208333333336</v>
      </c>
      <c r="B2134" s="96">
        <v>46135.208333333336</v>
      </c>
      <c r="C2134" s="99">
        <v>26</v>
      </c>
      <c r="D2134" s="99">
        <v>100</v>
      </c>
      <c r="E2134" s="99">
        <v>13.7</v>
      </c>
      <c r="F2134" s="99">
        <v>10.1</v>
      </c>
      <c r="G2134" s="99">
        <v>533.5</v>
      </c>
      <c r="H2134" s="99">
        <v>14.8</v>
      </c>
      <c r="I2134" s="99">
        <v>8.9</v>
      </c>
      <c r="J2134" s="99">
        <v>200</v>
      </c>
      <c r="K2134" s="99">
        <v>14.5</v>
      </c>
      <c r="L2134" s="99">
        <v>8.6999999999999993</v>
      </c>
      <c r="M2134" s="99">
        <v>207.1</v>
      </c>
      <c r="N2134" s="99">
        <v>15770</v>
      </c>
      <c r="O2134" s="99">
        <v>56277</v>
      </c>
      <c r="P2134" s="99">
        <f t="shared" si="66"/>
        <v>0</v>
      </c>
      <c r="Q2134" s="99" t="b">
        <f t="shared" ca="1" si="67"/>
        <v>0</v>
      </c>
    </row>
    <row r="2135" spans="1:17" s="103" customFormat="1">
      <c r="A2135" s="95">
        <v>46135.21875</v>
      </c>
      <c r="B2135" s="96">
        <v>46135.21875</v>
      </c>
      <c r="C2135" s="99">
        <v>26</v>
      </c>
      <c r="D2135" s="99">
        <v>100</v>
      </c>
      <c r="E2135" s="99">
        <v>13.5</v>
      </c>
      <c r="F2135" s="99">
        <v>10</v>
      </c>
      <c r="G2135" s="99">
        <v>456.1</v>
      </c>
      <c r="H2135" s="99">
        <v>14.3</v>
      </c>
      <c r="I2135" s="99">
        <v>8.8000000000000007</v>
      </c>
      <c r="J2135" s="99">
        <v>200</v>
      </c>
      <c r="K2135" s="99">
        <v>14</v>
      </c>
      <c r="L2135" s="99">
        <v>8.6999999999999993</v>
      </c>
      <c r="M2135" s="99">
        <v>203.6</v>
      </c>
      <c r="N2135" s="99">
        <v>15770</v>
      </c>
      <c r="O2135" s="99">
        <v>56277</v>
      </c>
      <c r="P2135" s="99">
        <f t="shared" si="66"/>
        <v>0</v>
      </c>
      <c r="Q2135" s="99" t="b">
        <f t="shared" ca="1" si="67"/>
        <v>0</v>
      </c>
    </row>
    <row r="2136" spans="1:17" s="103" customFormat="1">
      <c r="A2136" s="95">
        <v>46135.229166666664</v>
      </c>
      <c r="B2136" s="96">
        <v>46135.229166666664</v>
      </c>
      <c r="C2136" s="99">
        <v>26</v>
      </c>
      <c r="D2136" s="99">
        <v>100</v>
      </c>
      <c r="E2136" s="99">
        <v>13.5</v>
      </c>
      <c r="F2136" s="99">
        <v>10</v>
      </c>
      <c r="G2136" s="99">
        <v>489.4</v>
      </c>
      <c r="H2136" s="99">
        <v>14.4</v>
      </c>
      <c r="I2136" s="99">
        <v>8.6999999999999993</v>
      </c>
      <c r="J2136" s="99">
        <v>200</v>
      </c>
      <c r="K2136" s="99">
        <v>14</v>
      </c>
      <c r="L2136" s="99">
        <v>8.6</v>
      </c>
      <c r="M2136" s="99">
        <v>212.3</v>
      </c>
      <c r="N2136" s="99">
        <v>15770</v>
      </c>
      <c r="O2136" s="99">
        <v>56277</v>
      </c>
      <c r="P2136" s="99">
        <f t="shared" si="66"/>
        <v>0</v>
      </c>
      <c r="Q2136" s="99" t="b">
        <f t="shared" ca="1" si="67"/>
        <v>0</v>
      </c>
    </row>
    <row r="2137" spans="1:17" s="103" customFormat="1">
      <c r="A2137" s="95">
        <v>46135.239583333336</v>
      </c>
      <c r="B2137" s="96">
        <v>46135.239583333336</v>
      </c>
      <c r="C2137" s="99">
        <v>25.8</v>
      </c>
      <c r="D2137" s="99">
        <v>100</v>
      </c>
      <c r="E2137" s="99">
        <v>13.3</v>
      </c>
      <c r="F2137" s="99">
        <v>10.1</v>
      </c>
      <c r="G2137" s="99">
        <v>489.4</v>
      </c>
      <c r="H2137" s="99">
        <v>14.3</v>
      </c>
      <c r="I2137" s="99">
        <v>8.9</v>
      </c>
      <c r="J2137" s="99">
        <v>200</v>
      </c>
      <c r="K2137" s="99">
        <v>14</v>
      </c>
      <c r="L2137" s="99">
        <v>8.6999999999999993</v>
      </c>
      <c r="M2137" s="99">
        <v>209.9</v>
      </c>
      <c r="N2137" s="99">
        <v>15770</v>
      </c>
      <c r="O2137" s="99">
        <v>56277</v>
      </c>
      <c r="P2137" s="99">
        <f t="shared" si="66"/>
        <v>0</v>
      </c>
      <c r="Q2137" s="99" t="b">
        <f t="shared" ca="1" si="67"/>
        <v>0</v>
      </c>
    </row>
    <row r="2138" spans="1:17" s="103" customFormat="1">
      <c r="A2138" s="95">
        <v>46135.25</v>
      </c>
      <c r="B2138" s="96">
        <v>46135.25</v>
      </c>
      <c r="C2138" s="99">
        <v>25.9</v>
      </c>
      <c r="D2138" s="99">
        <v>100</v>
      </c>
      <c r="E2138" s="99">
        <v>13.3</v>
      </c>
      <c r="F2138" s="99">
        <v>10.1</v>
      </c>
      <c r="G2138" s="99">
        <v>484</v>
      </c>
      <c r="H2138" s="99">
        <v>14.5</v>
      </c>
      <c r="I2138" s="99">
        <v>9.3000000000000007</v>
      </c>
      <c r="J2138" s="99">
        <v>200</v>
      </c>
      <c r="K2138" s="99">
        <v>14.1</v>
      </c>
      <c r="L2138" s="99">
        <v>9.1999999999999993</v>
      </c>
      <c r="M2138" s="99">
        <v>215.8</v>
      </c>
      <c r="N2138" s="99">
        <v>15770</v>
      </c>
      <c r="O2138" s="99">
        <v>56277</v>
      </c>
      <c r="P2138" s="99">
        <f t="shared" si="66"/>
        <v>0</v>
      </c>
      <c r="Q2138" s="99" t="b">
        <f t="shared" ca="1" si="67"/>
        <v>0</v>
      </c>
    </row>
    <row r="2139" spans="1:17" s="103" customFormat="1">
      <c r="A2139" s="95">
        <v>46135.260416666664</v>
      </c>
      <c r="B2139" s="96">
        <v>46135.260416666664</v>
      </c>
      <c r="C2139" s="99">
        <v>25.9</v>
      </c>
      <c r="D2139" s="99">
        <v>100</v>
      </c>
      <c r="E2139" s="99">
        <v>13.6</v>
      </c>
      <c r="F2139" s="99">
        <v>10.3</v>
      </c>
      <c r="G2139" s="99">
        <v>484</v>
      </c>
      <c r="H2139" s="99">
        <v>14.6</v>
      </c>
      <c r="I2139" s="99">
        <v>9.1999999999999993</v>
      </c>
      <c r="J2139" s="99">
        <v>200</v>
      </c>
      <c r="K2139" s="99">
        <v>14.3</v>
      </c>
      <c r="L2139" s="99">
        <v>9.1999999999999993</v>
      </c>
      <c r="M2139" s="99">
        <v>215.2</v>
      </c>
      <c r="N2139" s="99">
        <v>15770.8</v>
      </c>
      <c r="O2139" s="99">
        <v>56277.2</v>
      </c>
      <c r="P2139" s="99">
        <f t="shared" si="66"/>
        <v>0.99999999999636202</v>
      </c>
      <c r="Q2139" s="99" t="b">
        <f t="shared" ca="1" si="67"/>
        <v>0</v>
      </c>
    </row>
    <row r="2140" spans="1:17" s="103" customFormat="1">
      <c r="A2140" s="95">
        <v>46135.270833333336</v>
      </c>
      <c r="B2140" s="96">
        <v>46135.270833333336</v>
      </c>
      <c r="C2140" s="99">
        <v>25.9</v>
      </c>
      <c r="D2140" s="99">
        <v>100</v>
      </c>
      <c r="E2140" s="99">
        <v>13.8</v>
      </c>
      <c r="F2140" s="99">
        <v>10.199999999999999</v>
      </c>
      <c r="G2140" s="99">
        <v>486.7</v>
      </c>
      <c r="H2140" s="99">
        <v>14.8</v>
      </c>
      <c r="I2140" s="99">
        <v>9.1</v>
      </c>
      <c r="J2140" s="99">
        <v>200</v>
      </c>
      <c r="K2140" s="99">
        <v>14.5</v>
      </c>
      <c r="L2140" s="99">
        <v>9</v>
      </c>
      <c r="M2140" s="99">
        <v>215.8</v>
      </c>
      <c r="N2140" s="99">
        <v>15771.5</v>
      </c>
      <c r="O2140" s="99">
        <v>56277.5</v>
      </c>
      <c r="P2140" s="99">
        <f t="shared" si="66"/>
        <v>1.000000000003638</v>
      </c>
      <c r="Q2140" s="99" t="b">
        <f t="shared" ca="1" si="67"/>
        <v>0</v>
      </c>
    </row>
    <row r="2141" spans="1:17" s="103" customFormat="1">
      <c r="A2141" s="95">
        <v>46135.28125</v>
      </c>
      <c r="B2141" s="96">
        <v>46135.28125</v>
      </c>
      <c r="C2141" s="99">
        <v>25.9</v>
      </c>
      <c r="D2141" s="99">
        <v>100</v>
      </c>
      <c r="E2141" s="99">
        <v>13.8</v>
      </c>
      <c r="F2141" s="99">
        <v>10.199999999999999</v>
      </c>
      <c r="G2141" s="99">
        <v>458.8</v>
      </c>
      <c r="H2141" s="99">
        <v>14.9</v>
      </c>
      <c r="I2141" s="99">
        <v>9</v>
      </c>
      <c r="J2141" s="99">
        <v>200</v>
      </c>
      <c r="K2141" s="99">
        <v>14.6</v>
      </c>
      <c r="L2141" s="99">
        <v>8.9</v>
      </c>
      <c r="M2141" s="99">
        <v>213</v>
      </c>
      <c r="N2141" s="99">
        <v>15772.2</v>
      </c>
      <c r="O2141" s="99">
        <v>56277.8</v>
      </c>
      <c r="P2141" s="99">
        <f t="shared" si="66"/>
        <v>1.000000000003638</v>
      </c>
      <c r="Q2141" s="99" t="b">
        <f t="shared" ca="1" si="67"/>
        <v>0</v>
      </c>
    </row>
    <row r="2142" spans="1:17" s="103" customFormat="1">
      <c r="A2142" s="95">
        <v>46135.291666666664</v>
      </c>
      <c r="B2142" s="96">
        <v>46135.291666666664</v>
      </c>
      <c r="C2142" s="99">
        <v>26</v>
      </c>
      <c r="D2142" s="99">
        <v>100</v>
      </c>
      <c r="E2142" s="99">
        <v>13.8</v>
      </c>
      <c r="F2142" s="99">
        <v>10.199999999999999</v>
      </c>
      <c r="G2142" s="99">
        <v>458.8</v>
      </c>
      <c r="H2142" s="99">
        <v>14.9</v>
      </c>
      <c r="I2142" s="99">
        <v>9.4</v>
      </c>
      <c r="J2142" s="99">
        <v>200</v>
      </c>
      <c r="K2142" s="99">
        <v>14.6</v>
      </c>
      <c r="L2142" s="99">
        <v>9.1999999999999993</v>
      </c>
      <c r="M2142" s="99">
        <v>214.6</v>
      </c>
      <c r="N2142" s="99">
        <v>15773</v>
      </c>
      <c r="O2142" s="99">
        <v>56278</v>
      </c>
      <c r="P2142" s="99">
        <f t="shared" si="66"/>
        <v>0.99999999999636202</v>
      </c>
      <c r="Q2142" s="99" t="b">
        <f t="shared" ca="1" si="67"/>
        <v>0</v>
      </c>
    </row>
    <row r="2143" spans="1:17" s="103" customFormat="1">
      <c r="A2143" s="95">
        <v>46135.302083333336</v>
      </c>
      <c r="B2143" s="96">
        <v>46135.302083333336</v>
      </c>
      <c r="C2143" s="99">
        <v>19.5</v>
      </c>
      <c r="D2143" s="99">
        <v>71.8</v>
      </c>
      <c r="E2143" s="99">
        <v>14</v>
      </c>
      <c r="F2143" s="99">
        <v>10.3</v>
      </c>
      <c r="G2143" s="99">
        <v>507.4</v>
      </c>
      <c r="H2143" s="99">
        <v>14.8</v>
      </c>
      <c r="I2143" s="99">
        <v>9.4</v>
      </c>
      <c r="J2143" s="99">
        <v>200</v>
      </c>
      <c r="K2143" s="99">
        <v>14.8</v>
      </c>
      <c r="L2143" s="99">
        <v>9.3000000000000007</v>
      </c>
      <c r="M2143" s="99">
        <v>217.8</v>
      </c>
      <c r="N2143" s="99">
        <v>15784.2</v>
      </c>
      <c r="O2143" s="99">
        <v>56286.8</v>
      </c>
      <c r="P2143" s="99">
        <f t="shared" si="66"/>
        <v>20.000000000003638</v>
      </c>
      <c r="Q2143" s="99" t="b">
        <f t="shared" ca="1" si="67"/>
        <v>0</v>
      </c>
    </row>
    <row r="2144" spans="1:17" s="103" customFormat="1">
      <c r="A2144" s="95">
        <v>46135.3125</v>
      </c>
      <c r="B2144" s="96">
        <v>46135.3125</v>
      </c>
      <c r="C2144" s="99">
        <v>18.100000000000001</v>
      </c>
      <c r="D2144" s="99">
        <v>70.900000000000006</v>
      </c>
      <c r="E2144" s="99">
        <v>14</v>
      </c>
      <c r="F2144" s="99">
        <v>10.3</v>
      </c>
      <c r="G2144" s="99">
        <v>507.4</v>
      </c>
      <c r="H2144" s="99">
        <v>15.1</v>
      </c>
      <c r="I2144" s="99">
        <v>9.5</v>
      </c>
      <c r="J2144" s="99">
        <v>199.7</v>
      </c>
      <c r="K2144" s="99">
        <v>15.2</v>
      </c>
      <c r="L2144" s="99">
        <v>8.9</v>
      </c>
      <c r="M2144" s="99">
        <v>250.2</v>
      </c>
      <c r="N2144" s="99">
        <v>15795.5</v>
      </c>
      <c r="O2144" s="99">
        <v>56295.5</v>
      </c>
      <c r="P2144" s="99">
        <f t="shared" si="66"/>
        <v>19.999999999996362</v>
      </c>
      <c r="Q2144" s="99" t="b">
        <f t="shared" ca="1" si="67"/>
        <v>0</v>
      </c>
    </row>
    <row r="2145" spans="1:17" s="103" customFormat="1">
      <c r="A2145" s="95">
        <v>46135.322916666664</v>
      </c>
      <c r="B2145" s="96">
        <v>46135.322916666664</v>
      </c>
      <c r="C2145" s="99">
        <v>17.3</v>
      </c>
      <c r="D2145" s="99">
        <v>73.3</v>
      </c>
      <c r="E2145" s="99">
        <v>14.1</v>
      </c>
      <c r="F2145" s="99">
        <v>9</v>
      </c>
      <c r="G2145" s="99">
        <v>508.3</v>
      </c>
      <c r="H2145" s="99">
        <v>15.3</v>
      </c>
      <c r="I2145" s="99">
        <v>8.3000000000000007</v>
      </c>
      <c r="J2145" s="99">
        <v>200</v>
      </c>
      <c r="K2145" s="99">
        <v>14.9</v>
      </c>
      <c r="L2145" s="99">
        <v>8.3000000000000007</v>
      </c>
      <c r="M2145" s="99">
        <v>253.9</v>
      </c>
      <c r="N2145" s="99">
        <v>15806.8</v>
      </c>
      <c r="O2145" s="99">
        <v>56304.2</v>
      </c>
      <c r="P2145" s="99">
        <f t="shared" si="66"/>
        <v>19.999999999996362</v>
      </c>
      <c r="Q2145" s="99" t="b">
        <f t="shared" ca="1" si="67"/>
        <v>0</v>
      </c>
    </row>
    <row r="2146" spans="1:17" s="103" customFormat="1">
      <c r="A2146" s="95">
        <v>46135.333333333336</v>
      </c>
      <c r="B2146" s="96">
        <v>46135.333333333336</v>
      </c>
      <c r="C2146" s="99">
        <v>16.8</v>
      </c>
      <c r="D2146" s="99">
        <v>74</v>
      </c>
      <c r="E2146" s="99">
        <v>14.1</v>
      </c>
      <c r="F2146" s="99">
        <v>9</v>
      </c>
      <c r="G2146" s="99">
        <v>536.20000000000005</v>
      </c>
      <c r="H2146" s="99">
        <v>15.2</v>
      </c>
      <c r="I2146" s="99">
        <v>8.9</v>
      </c>
      <c r="J2146" s="99">
        <v>197.4</v>
      </c>
      <c r="K2146" s="99">
        <v>14.9</v>
      </c>
      <c r="L2146" s="99">
        <v>8.6</v>
      </c>
      <c r="M2146" s="99">
        <v>247.5</v>
      </c>
      <c r="N2146" s="99">
        <v>15818</v>
      </c>
      <c r="O2146" s="99">
        <v>56313</v>
      </c>
      <c r="P2146" s="99">
        <f t="shared" si="66"/>
        <v>20.000000000003638</v>
      </c>
      <c r="Q2146" s="99" t="b">
        <f t="shared" ca="1" si="67"/>
        <v>0</v>
      </c>
    </row>
    <row r="2147" spans="1:17" s="103" customFormat="1">
      <c r="A2147" s="95">
        <v>46135.34375</v>
      </c>
      <c r="B2147" s="96">
        <v>46135.34375</v>
      </c>
      <c r="C2147" s="99">
        <v>26.4</v>
      </c>
      <c r="D2147" s="99">
        <v>100</v>
      </c>
      <c r="E2147" s="99">
        <v>14.1</v>
      </c>
      <c r="F2147" s="99">
        <v>9</v>
      </c>
      <c r="G2147" s="99">
        <v>536.20000000000005</v>
      </c>
      <c r="H2147" s="99">
        <v>15</v>
      </c>
      <c r="I2147" s="99">
        <v>8.9</v>
      </c>
      <c r="J2147" s="99">
        <v>195.6</v>
      </c>
      <c r="K2147" s="99">
        <v>14.7</v>
      </c>
      <c r="L2147" s="99">
        <v>8.6999999999999993</v>
      </c>
      <c r="M2147" s="99">
        <v>242.3</v>
      </c>
      <c r="N2147" s="99">
        <v>15857.8</v>
      </c>
      <c r="O2147" s="99">
        <v>56351.5</v>
      </c>
      <c r="P2147" s="99">
        <f t="shared" si="66"/>
        <v>78.299999999999272</v>
      </c>
      <c r="Q2147" s="99" t="b">
        <f t="shared" ca="1" si="67"/>
        <v>0</v>
      </c>
    </row>
    <row r="2148" spans="1:17" s="103" customFormat="1">
      <c r="A2148" s="95">
        <v>46135.354166666664</v>
      </c>
      <c r="B2148" s="96">
        <v>46135.354166666664</v>
      </c>
      <c r="C2148" s="99">
        <v>26.5</v>
      </c>
      <c r="D2148" s="99">
        <v>96.9</v>
      </c>
      <c r="E2148" s="99">
        <v>14.2</v>
      </c>
      <c r="F2148" s="99">
        <v>9.1999999999999993</v>
      </c>
      <c r="G2148" s="99">
        <v>466.9</v>
      </c>
      <c r="H2148" s="99">
        <v>14</v>
      </c>
      <c r="I2148" s="99">
        <v>9</v>
      </c>
      <c r="J2148" s="99">
        <v>193.3</v>
      </c>
      <c r="K2148" s="99">
        <v>15</v>
      </c>
      <c r="L2148" s="99">
        <v>8.6</v>
      </c>
      <c r="M2148" s="99">
        <v>268.5</v>
      </c>
      <c r="N2148" s="99">
        <v>15897.5</v>
      </c>
      <c r="O2148" s="99">
        <v>56390</v>
      </c>
      <c r="P2148" s="99">
        <f t="shared" si="66"/>
        <v>78.200000000000728</v>
      </c>
      <c r="Q2148" s="99" t="b">
        <f t="shared" ca="1" si="67"/>
        <v>0</v>
      </c>
    </row>
    <row r="2149" spans="1:17" s="103" customFormat="1">
      <c r="A2149" s="95">
        <v>46135.364583333336</v>
      </c>
      <c r="B2149" s="96">
        <v>46135.364583333336</v>
      </c>
      <c r="C2149" s="99">
        <v>26.7</v>
      </c>
      <c r="D2149" s="99">
        <v>96.7</v>
      </c>
      <c r="E2149" s="99">
        <v>14.2</v>
      </c>
      <c r="F2149" s="99">
        <v>9.1999999999999993</v>
      </c>
      <c r="G2149" s="99">
        <v>446.2</v>
      </c>
      <c r="H2149" s="99">
        <v>15.1</v>
      </c>
      <c r="I2149" s="99">
        <v>7.8</v>
      </c>
      <c r="J2149" s="99">
        <v>123</v>
      </c>
      <c r="K2149" s="99">
        <v>14.7</v>
      </c>
      <c r="L2149" s="99">
        <v>7.9</v>
      </c>
      <c r="M2149" s="99">
        <v>286.2</v>
      </c>
      <c r="N2149" s="99">
        <v>15937.2</v>
      </c>
      <c r="O2149" s="99">
        <v>56428.5</v>
      </c>
      <c r="P2149" s="99">
        <f t="shared" si="66"/>
        <v>78.200000000000728</v>
      </c>
      <c r="Q2149" s="99" t="b">
        <f t="shared" ca="1" si="67"/>
        <v>0</v>
      </c>
    </row>
    <row r="2150" spans="1:17" s="103" customFormat="1">
      <c r="A2150" s="95">
        <v>46135.375</v>
      </c>
      <c r="B2150" s="96">
        <v>46135.375</v>
      </c>
      <c r="C2150" s="99">
        <v>27.1</v>
      </c>
      <c r="D2150" s="99">
        <v>92.6</v>
      </c>
      <c r="E2150" s="99">
        <v>14.3</v>
      </c>
      <c r="F2150" s="99">
        <v>6.1</v>
      </c>
      <c r="G2150" s="99">
        <v>446.2</v>
      </c>
      <c r="H2150" s="99">
        <v>14.8</v>
      </c>
      <c r="I2150" s="99">
        <v>6.8</v>
      </c>
      <c r="J2150" s="99">
        <v>110.2</v>
      </c>
      <c r="K2150" s="99">
        <v>14.4</v>
      </c>
      <c r="L2150" s="99">
        <v>6.9</v>
      </c>
      <c r="M2150" s="99">
        <v>276.2</v>
      </c>
      <c r="N2150" s="99">
        <v>15977</v>
      </c>
      <c r="O2150" s="99">
        <v>56467</v>
      </c>
      <c r="P2150" s="99">
        <f t="shared" si="66"/>
        <v>78.299999999999272</v>
      </c>
      <c r="Q2150" s="99" t="b">
        <f t="shared" ca="1" si="67"/>
        <v>0</v>
      </c>
    </row>
    <row r="2151" spans="1:17" s="103" customFormat="1">
      <c r="A2151" s="95">
        <v>46135.385416666664</v>
      </c>
      <c r="B2151" s="96">
        <v>46135.385416666664</v>
      </c>
      <c r="C2151" s="99">
        <v>26.8</v>
      </c>
      <c r="D2151" s="99">
        <v>94.6</v>
      </c>
      <c r="E2151" s="99">
        <v>13.7</v>
      </c>
      <c r="F2151" s="99">
        <v>6.1</v>
      </c>
      <c r="G2151" s="99">
        <v>467.8</v>
      </c>
      <c r="H2151" s="99">
        <v>14.3</v>
      </c>
      <c r="I2151" s="99">
        <v>6.6</v>
      </c>
      <c r="J2151" s="99">
        <v>112.2</v>
      </c>
      <c r="K2151" s="99">
        <v>13.9</v>
      </c>
      <c r="L2151" s="99">
        <v>6.8</v>
      </c>
      <c r="M2151" s="99">
        <v>285.60000000000002</v>
      </c>
      <c r="N2151" s="99">
        <v>16013.5</v>
      </c>
      <c r="O2151" s="99">
        <v>56504.800000000003</v>
      </c>
      <c r="P2151" s="99">
        <f t="shared" si="66"/>
        <v>74.30000000000291</v>
      </c>
      <c r="Q2151" s="99" t="b">
        <f t="shared" ca="1" si="67"/>
        <v>0</v>
      </c>
    </row>
    <row r="2152" spans="1:17" s="103" customFormat="1">
      <c r="A2152" s="95">
        <v>46135.395833333336</v>
      </c>
      <c r="B2152" s="96">
        <v>46135.395833333336</v>
      </c>
      <c r="C2152" s="99">
        <v>27</v>
      </c>
      <c r="D2152" s="99">
        <v>95.9</v>
      </c>
      <c r="E2152" s="99">
        <v>13.7</v>
      </c>
      <c r="F2152" s="99">
        <v>6.1</v>
      </c>
      <c r="G2152" s="99">
        <v>467.8</v>
      </c>
      <c r="H2152" s="99">
        <v>14.2</v>
      </c>
      <c r="I2152" s="99">
        <v>6.6</v>
      </c>
      <c r="J2152" s="99">
        <v>114</v>
      </c>
      <c r="K2152" s="99">
        <v>13.7</v>
      </c>
      <c r="L2152" s="99">
        <v>6.6</v>
      </c>
      <c r="M2152" s="99">
        <v>284.60000000000002</v>
      </c>
      <c r="N2152" s="99">
        <v>16050</v>
      </c>
      <c r="O2152" s="99">
        <v>56542.5</v>
      </c>
      <c r="P2152" s="99">
        <f t="shared" si="66"/>
        <v>74.19999999999709</v>
      </c>
      <c r="Q2152" s="99" t="b">
        <f t="shared" ca="1" si="67"/>
        <v>0</v>
      </c>
    </row>
    <row r="2153" spans="1:17" s="103" customFormat="1">
      <c r="A2153" s="95">
        <v>46135.40625</v>
      </c>
      <c r="B2153" s="96">
        <v>46135.40625</v>
      </c>
      <c r="C2153" s="99">
        <v>27.2</v>
      </c>
      <c r="D2153" s="99">
        <v>92.2</v>
      </c>
      <c r="E2153" s="99">
        <v>13.6</v>
      </c>
      <c r="F2153" s="99">
        <v>6.2</v>
      </c>
      <c r="G2153" s="99">
        <v>520</v>
      </c>
      <c r="H2153" s="99">
        <v>13.8</v>
      </c>
      <c r="I2153" s="99">
        <v>6.6</v>
      </c>
      <c r="J2153" s="99">
        <v>118</v>
      </c>
      <c r="K2153" s="99">
        <v>13.5</v>
      </c>
      <c r="L2153" s="99">
        <v>6.5</v>
      </c>
      <c r="M2153" s="99">
        <v>287.39999999999998</v>
      </c>
      <c r="N2153" s="99">
        <v>16086.5</v>
      </c>
      <c r="O2153" s="99">
        <v>56580.2</v>
      </c>
      <c r="P2153" s="99">
        <f t="shared" si="66"/>
        <v>74.19999999999709</v>
      </c>
      <c r="Q2153" s="99" t="b">
        <f t="shared" ca="1" si="67"/>
        <v>0</v>
      </c>
    </row>
    <row r="2154" spans="1:17" s="103" customFormat="1">
      <c r="A2154" s="95">
        <v>46135.416666666664</v>
      </c>
      <c r="B2154" s="96">
        <v>46135.416666666664</v>
      </c>
      <c r="C2154" s="99">
        <v>27.5</v>
      </c>
      <c r="D2154" s="99">
        <v>89.2</v>
      </c>
      <c r="E2154" s="99">
        <v>13.6</v>
      </c>
      <c r="F2154" s="99">
        <v>6.2</v>
      </c>
      <c r="G2154" s="99">
        <v>480.4</v>
      </c>
      <c r="H2154" s="99">
        <v>13.4</v>
      </c>
      <c r="I2154" s="99">
        <v>6.6</v>
      </c>
      <c r="J2154" s="99">
        <v>117.2</v>
      </c>
      <c r="K2154" s="99">
        <v>13</v>
      </c>
      <c r="L2154" s="99">
        <v>6.5</v>
      </c>
      <c r="M2154" s="99">
        <v>286.8</v>
      </c>
      <c r="N2154" s="99">
        <v>16123</v>
      </c>
      <c r="O2154" s="99">
        <v>56618</v>
      </c>
      <c r="P2154" s="99">
        <f t="shared" si="66"/>
        <v>74.30000000000291</v>
      </c>
      <c r="Q2154" s="99" t="b">
        <f t="shared" ca="1" si="67"/>
        <v>0</v>
      </c>
    </row>
    <row r="2155" spans="1:17" s="103" customFormat="1">
      <c r="A2155" s="95">
        <v>46135.427083333336</v>
      </c>
      <c r="B2155" s="96">
        <v>46135.427083333336</v>
      </c>
      <c r="C2155" s="99">
        <v>27.3</v>
      </c>
      <c r="D2155" s="99">
        <v>91.1</v>
      </c>
      <c r="E2155" s="99">
        <v>13.4</v>
      </c>
      <c r="F2155" s="99">
        <v>6.4</v>
      </c>
      <c r="G2155" s="99">
        <v>480.4</v>
      </c>
      <c r="H2155" s="99">
        <v>13.3</v>
      </c>
      <c r="I2155" s="99">
        <v>6.7</v>
      </c>
      <c r="J2155" s="99">
        <v>117.4</v>
      </c>
      <c r="K2155" s="99">
        <v>13</v>
      </c>
      <c r="L2155" s="99">
        <v>6.7</v>
      </c>
      <c r="M2155" s="99">
        <v>294.7</v>
      </c>
      <c r="N2155" s="99">
        <v>16148.2</v>
      </c>
      <c r="O2155" s="99">
        <v>56651</v>
      </c>
      <c r="P2155" s="99">
        <f t="shared" si="66"/>
        <v>58.200000000000728</v>
      </c>
      <c r="Q2155" s="99" t="b">
        <f t="shared" ca="1" si="67"/>
        <v>0</v>
      </c>
    </row>
    <row r="2156" spans="1:17" s="103" customFormat="1">
      <c r="A2156" s="95">
        <v>46135.4375</v>
      </c>
      <c r="B2156" s="96">
        <v>46135.4375</v>
      </c>
      <c r="C2156" s="99">
        <v>27.3</v>
      </c>
      <c r="D2156" s="99">
        <v>92.4</v>
      </c>
      <c r="E2156" s="99">
        <v>13.4</v>
      </c>
      <c r="F2156" s="99">
        <v>6.5</v>
      </c>
      <c r="G2156" s="99">
        <v>454.3</v>
      </c>
      <c r="H2156" s="99">
        <v>13.2</v>
      </c>
      <c r="I2156" s="99">
        <v>6.7</v>
      </c>
      <c r="J2156" s="99">
        <v>120.1</v>
      </c>
      <c r="K2156" s="99">
        <v>12.9</v>
      </c>
      <c r="L2156" s="99">
        <v>7.1</v>
      </c>
      <c r="M2156" s="99">
        <v>286.60000000000002</v>
      </c>
      <c r="N2156" s="99">
        <v>16173.5</v>
      </c>
      <c r="O2156" s="99">
        <v>56684</v>
      </c>
      <c r="P2156" s="99">
        <f t="shared" si="66"/>
        <v>58.299999999999272</v>
      </c>
      <c r="Q2156" s="99" t="b">
        <f t="shared" ca="1" si="67"/>
        <v>0</v>
      </c>
    </row>
    <row r="2157" spans="1:17" s="103" customFormat="1">
      <c r="A2157" s="95">
        <v>46135.447916666664</v>
      </c>
      <c r="B2157" s="96">
        <v>46135.447916666664</v>
      </c>
      <c r="C2157" s="99">
        <v>27.6</v>
      </c>
      <c r="D2157" s="99">
        <v>91.3</v>
      </c>
      <c r="E2157" s="99">
        <v>13.4</v>
      </c>
      <c r="F2157" s="99">
        <v>6.5</v>
      </c>
      <c r="G2157" s="99">
        <v>463.3</v>
      </c>
      <c r="H2157" s="99">
        <v>13.2</v>
      </c>
      <c r="I2157" s="99">
        <v>6.8</v>
      </c>
      <c r="J2157" s="99">
        <v>122.4</v>
      </c>
      <c r="K2157" s="99">
        <v>12.9</v>
      </c>
      <c r="L2157" s="99">
        <v>6.9</v>
      </c>
      <c r="M2157" s="99">
        <v>294.7</v>
      </c>
      <c r="N2157" s="99">
        <v>16198.8</v>
      </c>
      <c r="O2157" s="99">
        <v>56717</v>
      </c>
      <c r="P2157" s="99">
        <f t="shared" si="66"/>
        <v>58.299999999999272</v>
      </c>
      <c r="Q2157" s="99" t="b">
        <f t="shared" ca="1" si="67"/>
        <v>0</v>
      </c>
    </row>
    <row r="2158" spans="1:17" s="103" customFormat="1">
      <c r="A2158" s="95">
        <v>46135.458333333336</v>
      </c>
      <c r="B2158" s="96">
        <v>46135.458333333336</v>
      </c>
      <c r="C2158" s="99">
        <v>27.5</v>
      </c>
      <c r="D2158" s="99">
        <v>91</v>
      </c>
      <c r="E2158" s="99">
        <v>13.5</v>
      </c>
      <c r="F2158" s="99">
        <v>6.6</v>
      </c>
      <c r="G2158" s="99">
        <v>463.3</v>
      </c>
      <c r="H2158" s="99">
        <v>13.3</v>
      </c>
      <c r="I2158" s="99">
        <v>7</v>
      </c>
      <c r="J2158" s="99">
        <v>122.7</v>
      </c>
      <c r="K2158" s="99">
        <v>13</v>
      </c>
      <c r="L2158" s="99">
        <v>7.2</v>
      </c>
      <c r="M2158" s="99">
        <v>291.7</v>
      </c>
      <c r="N2158" s="99">
        <v>16224</v>
      </c>
      <c r="O2158" s="99">
        <v>56750</v>
      </c>
      <c r="P2158" s="99">
        <f t="shared" si="66"/>
        <v>58.200000000000728</v>
      </c>
      <c r="Q2158" s="99" t="b">
        <f t="shared" ca="1" si="67"/>
        <v>0</v>
      </c>
    </row>
    <row r="2159" spans="1:17" s="103" customFormat="1">
      <c r="A2159" s="95">
        <v>46135.46875</v>
      </c>
      <c r="B2159" s="96">
        <v>46135.46875</v>
      </c>
      <c r="C2159" s="99">
        <v>27.5</v>
      </c>
      <c r="D2159" s="99">
        <v>90.1</v>
      </c>
      <c r="E2159" s="99">
        <v>13.5</v>
      </c>
      <c r="F2159" s="99">
        <v>6.8</v>
      </c>
      <c r="G2159" s="99">
        <v>487.6</v>
      </c>
      <c r="H2159" s="99">
        <v>13.4</v>
      </c>
      <c r="I2159" s="99">
        <v>7</v>
      </c>
      <c r="J2159" s="99">
        <v>124.1</v>
      </c>
      <c r="K2159" s="99">
        <v>13.1</v>
      </c>
      <c r="L2159" s="99">
        <v>7</v>
      </c>
      <c r="M2159" s="99">
        <v>292.7</v>
      </c>
      <c r="N2159" s="99">
        <v>16253.5</v>
      </c>
      <c r="O2159" s="99">
        <v>56788.5</v>
      </c>
      <c r="P2159" s="99">
        <f t="shared" si="66"/>
        <v>68</v>
      </c>
      <c r="Q2159" s="99" t="b">
        <f t="shared" ca="1" si="67"/>
        <v>0</v>
      </c>
    </row>
    <row r="2160" spans="1:17" s="103" customFormat="1">
      <c r="A2160" s="95">
        <v>46135.479166666664</v>
      </c>
      <c r="B2160" s="96">
        <v>46135.479166666664</v>
      </c>
      <c r="C2160" s="99">
        <v>27.5</v>
      </c>
      <c r="D2160" s="99">
        <v>91.1</v>
      </c>
      <c r="E2160" s="99">
        <v>13.5</v>
      </c>
      <c r="F2160" s="99">
        <v>6.8</v>
      </c>
      <c r="G2160" s="99">
        <v>487.6</v>
      </c>
      <c r="H2160" s="99">
        <v>13.3</v>
      </c>
      <c r="I2160" s="99">
        <v>7.1</v>
      </c>
      <c r="J2160" s="99">
        <v>125.3</v>
      </c>
      <c r="K2160" s="99">
        <v>13.1</v>
      </c>
      <c r="L2160" s="99">
        <v>6.9</v>
      </c>
      <c r="M2160" s="99">
        <v>295.2</v>
      </c>
      <c r="N2160" s="99">
        <v>16283</v>
      </c>
      <c r="O2160" s="99">
        <v>56827</v>
      </c>
      <c r="P2160" s="99">
        <f t="shared" si="66"/>
        <v>68</v>
      </c>
      <c r="Q2160" s="99" t="b">
        <f t="shared" ca="1" si="67"/>
        <v>0</v>
      </c>
    </row>
    <row r="2161" spans="1:17" s="103" customFormat="1">
      <c r="A2161" s="95">
        <v>46135.489583333336</v>
      </c>
      <c r="B2161" s="96">
        <v>46135.489583333336</v>
      </c>
      <c r="C2161" s="99">
        <v>27.4</v>
      </c>
      <c r="D2161" s="99">
        <v>89.8</v>
      </c>
      <c r="E2161" s="99">
        <v>13.5</v>
      </c>
      <c r="F2161" s="99">
        <v>6.8</v>
      </c>
      <c r="G2161" s="99">
        <v>515.5</v>
      </c>
      <c r="H2161" s="99">
        <v>13.4</v>
      </c>
      <c r="I2161" s="99">
        <v>7.1</v>
      </c>
      <c r="J2161" s="99">
        <v>126.5</v>
      </c>
      <c r="K2161" s="99">
        <v>13.1</v>
      </c>
      <c r="L2161" s="99">
        <v>7</v>
      </c>
      <c r="M2161" s="99">
        <v>298.8</v>
      </c>
      <c r="N2161" s="99">
        <v>16312.5</v>
      </c>
      <c r="O2161" s="99">
        <v>56865.5</v>
      </c>
      <c r="P2161" s="99">
        <f t="shared" si="66"/>
        <v>68</v>
      </c>
      <c r="Q2161" s="99" t="b">
        <f t="shared" ca="1" si="67"/>
        <v>0</v>
      </c>
    </row>
    <row r="2162" spans="1:17" s="103" customFormat="1">
      <c r="A2162" s="95">
        <v>46135.5</v>
      </c>
      <c r="B2162" s="96">
        <v>46135.5</v>
      </c>
      <c r="C2162" s="99">
        <v>27.7</v>
      </c>
      <c r="D2162" s="99">
        <v>90</v>
      </c>
      <c r="E2162" s="99">
        <v>13.5</v>
      </c>
      <c r="F2162" s="99">
        <v>6.8</v>
      </c>
      <c r="G2162" s="99">
        <v>481.3</v>
      </c>
      <c r="H2162" s="99">
        <v>13.4</v>
      </c>
      <c r="I2162" s="99">
        <v>7.3</v>
      </c>
      <c r="J2162" s="99">
        <v>130.19999999999999</v>
      </c>
      <c r="K2162" s="99">
        <v>13.1</v>
      </c>
      <c r="L2162" s="99">
        <v>6.9</v>
      </c>
      <c r="M2162" s="99">
        <v>300</v>
      </c>
      <c r="N2162" s="99">
        <v>16342</v>
      </c>
      <c r="O2162" s="99">
        <v>56904</v>
      </c>
      <c r="P2162" s="99">
        <f t="shared" si="66"/>
        <v>68</v>
      </c>
      <c r="Q2162" s="99" t="b">
        <f t="shared" ca="1" si="67"/>
        <v>0</v>
      </c>
    </row>
    <row r="2163" spans="1:17" s="103" customFormat="1">
      <c r="A2163" s="95">
        <v>46135.510416666664</v>
      </c>
      <c r="B2163" s="96">
        <v>46135.510416666664</v>
      </c>
      <c r="C2163" s="99">
        <v>27.8</v>
      </c>
      <c r="D2163" s="99">
        <v>89.5</v>
      </c>
      <c r="E2163" s="99">
        <v>13.6</v>
      </c>
      <c r="F2163" s="99">
        <v>6.9</v>
      </c>
      <c r="G2163" s="99">
        <v>481.3</v>
      </c>
      <c r="H2163" s="99">
        <v>13.5</v>
      </c>
      <c r="I2163" s="99">
        <v>7.4</v>
      </c>
      <c r="J2163" s="99">
        <v>131.69999999999999</v>
      </c>
      <c r="K2163" s="99">
        <v>13.1</v>
      </c>
      <c r="L2163" s="99">
        <v>7.1</v>
      </c>
      <c r="M2163" s="99">
        <v>301.7</v>
      </c>
      <c r="N2163" s="99">
        <v>16369</v>
      </c>
      <c r="O2163" s="99">
        <v>56939.199999999997</v>
      </c>
      <c r="P2163" s="99">
        <f t="shared" si="66"/>
        <v>62.19999999999709</v>
      </c>
      <c r="Q2163" s="99" t="b">
        <f t="shared" ca="1" si="67"/>
        <v>0</v>
      </c>
    </row>
    <row r="2164" spans="1:17" s="103" customFormat="1">
      <c r="A2164" s="95">
        <v>46135.520833333336</v>
      </c>
      <c r="B2164" s="96">
        <v>46135.520833333336</v>
      </c>
      <c r="C2164" s="99">
        <v>27.9</v>
      </c>
      <c r="D2164" s="99">
        <v>89.5</v>
      </c>
      <c r="E2164" s="99">
        <v>13.5</v>
      </c>
      <c r="F2164" s="99">
        <v>7.1</v>
      </c>
      <c r="G2164" s="99">
        <v>503.8</v>
      </c>
      <c r="H2164" s="99">
        <v>13.3</v>
      </c>
      <c r="I2164" s="99">
        <v>7.4</v>
      </c>
      <c r="J2164" s="99">
        <v>129.69999999999999</v>
      </c>
      <c r="K2164" s="99">
        <v>13</v>
      </c>
      <c r="L2164" s="99">
        <v>7</v>
      </c>
      <c r="M2164" s="99">
        <v>294.3</v>
      </c>
      <c r="N2164" s="99">
        <v>16396</v>
      </c>
      <c r="O2164" s="99">
        <v>56974.5</v>
      </c>
      <c r="P2164" s="99">
        <f t="shared" si="66"/>
        <v>62.30000000000291</v>
      </c>
      <c r="Q2164" s="99" t="b">
        <f t="shared" ca="1" si="67"/>
        <v>0</v>
      </c>
    </row>
    <row r="2165" spans="1:17" s="103" customFormat="1">
      <c r="A2165" s="95">
        <v>46135.53125</v>
      </c>
      <c r="B2165" s="96">
        <v>46135.53125</v>
      </c>
      <c r="C2165" s="99">
        <v>26.4</v>
      </c>
      <c r="D2165" s="99">
        <v>86.3</v>
      </c>
      <c r="E2165" s="99">
        <v>13.5</v>
      </c>
      <c r="F2165" s="99">
        <v>7.1</v>
      </c>
      <c r="G2165" s="99">
        <v>497.5</v>
      </c>
      <c r="H2165" s="99">
        <v>13.1</v>
      </c>
      <c r="I2165" s="99">
        <v>7.2</v>
      </c>
      <c r="J2165" s="99">
        <v>124.4</v>
      </c>
      <c r="K2165" s="99">
        <v>12.7</v>
      </c>
      <c r="L2165" s="99">
        <v>6.8</v>
      </c>
      <c r="M2165" s="99">
        <v>289.5</v>
      </c>
      <c r="N2165" s="99">
        <v>16423</v>
      </c>
      <c r="O2165" s="99">
        <v>57009.8</v>
      </c>
      <c r="P2165" s="99">
        <f t="shared" si="66"/>
        <v>62.30000000000291</v>
      </c>
      <c r="Q2165" s="99" t="b">
        <f t="shared" ca="1" si="67"/>
        <v>0</v>
      </c>
    </row>
    <row r="2166" spans="1:17" s="103" customFormat="1">
      <c r="A2166" s="95">
        <v>46135.541666666664</v>
      </c>
      <c r="B2166" s="96">
        <v>46135.541666666664</v>
      </c>
      <c r="C2166" s="99">
        <v>25.9</v>
      </c>
      <c r="D2166" s="99">
        <v>87.8</v>
      </c>
      <c r="E2166" s="99">
        <v>13.1</v>
      </c>
      <c r="F2166" s="99">
        <v>7</v>
      </c>
      <c r="G2166" s="99">
        <v>497.5</v>
      </c>
      <c r="H2166" s="99">
        <v>13</v>
      </c>
      <c r="I2166" s="99">
        <v>7.4</v>
      </c>
      <c r="J2166" s="99">
        <v>119.5</v>
      </c>
      <c r="K2166" s="99">
        <v>12.7</v>
      </c>
      <c r="L2166" s="99">
        <v>6.7</v>
      </c>
      <c r="M2166" s="99">
        <v>286.8</v>
      </c>
      <c r="N2166" s="99">
        <v>16450</v>
      </c>
      <c r="O2166" s="99">
        <v>57045</v>
      </c>
      <c r="P2166" s="99">
        <f t="shared" si="66"/>
        <v>62.19999999999709</v>
      </c>
      <c r="Q2166" s="99" t="b">
        <f t="shared" ca="1" si="67"/>
        <v>0</v>
      </c>
    </row>
    <row r="2167" spans="1:17" s="103" customFormat="1">
      <c r="A2167" s="95">
        <v>46135.552083333336</v>
      </c>
      <c r="B2167" s="96">
        <v>46135.552083333336</v>
      </c>
      <c r="C2167" s="99">
        <v>25.5</v>
      </c>
      <c r="D2167" s="99">
        <v>88.4</v>
      </c>
      <c r="E2167" s="99">
        <v>13.1</v>
      </c>
      <c r="F2167" s="99">
        <v>7</v>
      </c>
      <c r="G2167" s="99">
        <v>457.9</v>
      </c>
      <c r="H2167" s="99">
        <v>13</v>
      </c>
      <c r="I2167" s="99">
        <v>7.5</v>
      </c>
      <c r="J2167" s="99">
        <v>118.3</v>
      </c>
      <c r="K2167" s="99">
        <v>12.6</v>
      </c>
      <c r="L2167" s="99">
        <v>7.2</v>
      </c>
      <c r="M2167" s="99">
        <v>288.8</v>
      </c>
      <c r="N2167" s="99">
        <v>16479</v>
      </c>
      <c r="O2167" s="99">
        <v>57072.5</v>
      </c>
      <c r="P2167" s="99">
        <f t="shared" si="66"/>
        <v>56.5</v>
      </c>
      <c r="Q2167" s="99" t="b">
        <f t="shared" ca="1" si="67"/>
        <v>0</v>
      </c>
    </row>
    <row r="2168" spans="1:17" s="103" customFormat="1">
      <c r="A2168" s="95">
        <v>46135.5625</v>
      </c>
      <c r="B2168" s="96">
        <v>46135.5625</v>
      </c>
      <c r="C2168" s="99">
        <v>25.2</v>
      </c>
      <c r="D2168" s="99">
        <v>89</v>
      </c>
      <c r="E2168" s="99">
        <v>13.1</v>
      </c>
      <c r="F2168" s="99">
        <v>7.3</v>
      </c>
      <c r="G2168" s="99">
        <v>457.9</v>
      </c>
      <c r="H2168" s="99">
        <v>12.9</v>
      </c>
      <c r="I2168" s="99">
        <v>7.5</v>
      </c>
      <c r="J2168" s="99">
        <v>116.3</v>
      </c>
      <c r="K2168" s="99">
        <v>12.6</v>
      </c>
      <c r="L2168" s="99">
        <v>7.1</v>
      </c>
      <c r="M2168" s="99">
        <v>289.10000000000002</v>
      </c>
      <c r="N2168" s="99">
        <v>16508</v>
      </c>
      <c r="O2168" s="99">
        <v>57100</v>
      </c>
      <c r="P2168" s="99">
        <f t="shared" si="66"/>
        <v>56.5</v>
      </c>
      <c r="Q2168" s="99" t="b">
        <f t="shared" ca="1" si="67"/>
        <v>0</v>
      </c>
    </row>
    <row r="2169" spans="1:17" s="103" customFormat="1">
      <c r="A2169" s="95">
        <v>46135.572916666664</v>
      </c>
      <c r="B2169" s="96">
        <v>46135.572916666664</v>
      </c>
      <c r="C2169" s="99">
        <v>25.1</v>
      </c>
      <c r="D2169" s="99">
        <v>89</v>
      </c>
      <c r="E2169" s="99">
        <v>12.9</v>
      </c>
      <c r="F2169" s="99">
        <v>7.2</v>
      </c>
      <c r="G2169" s="99">
        <v>443.5</v>
      </c>
      <c r="H2169" s="99">
        <v>12.9</v>
      </c>
      <c r="I2169" s="99">
        <v>7.4</v>
      </c>
      <c r="J2169" s="99">
        <v>125.3</v>
      </c>
      <c r="K2169" s="99">
        <v>12.6</v>
      </c>
      <c r="L2169" s="99">
        <v>7.1</v>
      </c>
      <c r="M2169" s="99">
        <v>291.7</v>
      </c>
      <c r="N2169" s="99">
        <v>16537</v>
      </c>
      <c r="O2169" s="99">
        <v>57127.5</v>
      </c>
      <c r="P2169" s="99">
        <f t="shared" si="66"/>
        <v>56.5</v>
      </c>
      <c r="Q2169" s="99" t="b">
        <f t="shared" ca="1" si="67"/>
        <v>0</v>
      </c>
    </row>
    <row r="2170" spans="1:17" s="103" customFormat="1">
      <c r="A2170" s="95">
        <v>46135.583333333336</v>
      </c>
      <c r="B2170" s="96">
        <v>46135.583333333336</v>
      </c>
      <c r="C2170" s="99">
        <v>25.3</v>
      </c>
      <c r="D2170" s="99">
        <v>86.8</v>
      </c>
      <c r="E2170" s="99">
        <v>12.9</v>
      </c>
      <c r="F2170" s="99">
        <v>7.2</v>
      </c>
      <c r="G2170" s="99">
        <v>493.9</v>
      </c>
      <c r="H2170" s="99">
        <v>12.8</v>
      </c>
      <c r="I2170" s="99">
        <v>7.5</v>
      </c>
      <c r="J2170" s="99">
        <v>127</v>
      </c>
      <c r="K2170" s="99">
        <v>12.6</v>
      </c>
      <c r="L2170" s="99">
        <v>7.2</v>
      </c>
      <c r="M2170" s="99">
        <v>294.10000000000002</v>
      </c>
      <c r="N2170" s="99">
        <v>16566</v>
      </c>
      <c r="O2170" s="99">
        <v>57155</v>
      </c>
      <c r="P2170" s="99">
        <f t="shared" si="66"/>
        <v>56.5</v>
      </c>
      <c r="Q2170" s="99" t="b">
        <f t="shared" ca="1" si="67"/>
        <v>0</v>
      </c>
    </row>
    <row r="2171" spans="1:17" s="103" customFormat="1">
      <c r="A2171" s="95">
        <v>46135.59375</v>
      </c>
      <c r="B2171" s="96">
        <v>46135.59375</v>
      </c>
      <c r="C2171" s="99">
        <v>25.5</v>
      </c>
      <c r="D2171" s="99">
        <v>85.6</v>
      </c>
      <c r="E2171" s="99">
        <v>12.9</v>
      </c>
      <c r="F2171" s="99">
        <v>7.3</v>
      </c>
      <c r="G2171" s="99">
        <v>493.9</v>
      </c>
      <c r="H2171" s="99">
        <v>12.9</v>
      </c>
      <c r="I2171" s="99">
        <v>7.5</v>
      </c>
      <c r="J2171" s="99">
        <v>122.7</v>
      </c>
      <c r="K2171" s="99">
        <v>12.6</v>
      </c>
      <c r="L2171" s="99">
        <v>7.1</v>
      </c>
      <c r="M2171" s="99">
        <v>294.10000000000002</v>
      </c>
      <c r="N2171" s="99">
        <v>16595</v>
      </c>
      <c r="O2171" s="99">
        <v>57182.8</v>
      </c>
      <c r="P2171" s="99">
        <f t="shared" si="66"/>
        <v>56.80000000000291</v>
      </c>
      <c r="Q2171" s="99" t="b">
        <f t="shared" ca="1" si="67"/>
        <v>0</v>
      </c>
    </row>
    <row r="2172" spans="1:17" s="103" customFormat="1">
      <c r="A2172" s="95">
        <v>46135.604166666664</v>
      </c>
      <c r="B2172" s="96">
        <v>46135.604166666664</v>
      </c>
      <c r="C2172" s="99">
        <v>25.5</v>
      </c>
      <c r="D2172" s="99">
        <v>85.8</v>
      </c>
      <c r="E2172" s="99">
        <v>12.9</v>
      </c>
      <c r="F2172" s="99">
        <v>7.3</v>
      </c>
      <c r="G2172" s="99">
        <v>510.1</v>
      </c>
      <c r="H2172" s="99">
        <v>12.8</v>
      </c>
      <c r="I2172" s="99">
        <v>7.5</v>
      </c>
      <c r="J2172" s="99">
        <v>122.4</v>
      </c>
      <c r="K2172" s="99">
        <v>12.5</v>
      </c>
      <c r="L2172" s="99">
        <v>7.3</v>
      </c>
      <c r="M2172" s="99">
        <v>292.7</v>
      </c>
      <c r="N2172" s="99">
        <v>16624</v>
      </c>
      <c r="O2172" s="99">
        <v>57210.5</v>
      </c>
      <c r="P2172" s="99">
        <f t="shared" si="66"/>
        <v>56.69999999999709</v>
      </c>
      <c r="Q2172" s="99" t="b">
        <f t="shared" ca="1" si="67"/>
        <v>0</v>
      </c>
    </row>
    <row r="2173" spans="1:17" s="103" customFormat="1">
      <c r="A2173" s="95">
        <v>46135.614583333336</v>
      </c>
      <c r="B2173" s="96">
        <v>46135.614583333336</v>
      </c>
      <c r="C2173" s="99">
        <v>25.5</v>
      </c>
      <c r="D2173" s="99">
        <v>86</v>
      </c>
      <c r="E2173" s="99">
        <v>12.9</v>
      </c>
      <c r="F2173" s="99">
        <v>7.3</v>
      </c>
      <c r="G2173" s="99">
        <v>467.8</v>
      </c>
      <c r="H2173" s="99">
        <v>12.8</v>
      </c>
      <c r="I2173" s="99">
        <v>7.5</v>
      </c>
      <c r="J2173" s="99">
        <v>122.4</v>
      </c>
      <c r="K2173" s="99">
        <v>12.5</v>
      </c>
      <c r="L2173" s="99">
        <v>7.1</v>
      </c>
      <c r="M2173" s="99">
        <v>286.8</v>
      </c>
      <c r="N2173" s="99">
        <v>16653</v>
      </c>
      <c r="O2173" s="99">
        <v>57238.2</v>
      </c>
      <c r="P2173" s="99">
        <f t="shared" si="66"/>
        <v>56.69999999999709</v>
      </c>
      <c r="Q2173" s="99" t="b">
        <f t="shared" ca="1" si="67"/>
        <v>0</v>
      </c>
    </row>
    <row r="2174" spans="1:17" s="103" customFormat="1">
      <c r="A2174" s="95">
        <v>46135.625</v>
      </c>
      <c r="B2174" s="96">
        <v>46135.625</v>
      </c>
      <c r="C2174" s="99">
        <v>24.9</v>
      </c>
      <c r="D2174" s="99">
        <v>87.5</v>
      </c>
      <c r="E2174" s="99">
        <v>12.8</v>
      </c>
      <c r="F2174" s="99">
        <v>7.2</v>
      </c>
      <c r="G2174" s="99">
        <v>467.8</v>
      </c>
      <c r="H2174" s="99">
        <v>12.7</v>
      </c>
      <c r="I2174" s="99">
        <v>7.4</v>
      </c>
      <c r="J2174" s="99">
        <v>117.7</v>
      </c>
      <c r="K2174" s="99">
        <v>12.5</v>
      </c>
      <c r="L2174" s="99">
        <v>6.9</v>
      </c>
      <c r="M2174" s="99">
        <v>286.2</v>
      </c>
      <c r="N2174" s="99">
        <v>16682</v>
      </c>
      <c r="O2174" s="99">
        <v>57266</v>
      </c>
      <c r="P2174" s="99">
        <f t="shared" si="66"/>
        <v>56.80000000000291</v>
      </c>
      <c r="Q2174" s="99" t="b">
        <f t="shared" ca="1" si="67"/>
        <v>0</v>
      </c>
    </row>
    <row r="2175" spans="1:17" s="103" customFormat="1">
      <c r="A2175" s="95">
        <v>46135.635416666664</v>
      </c>
      <c r="B2175" s="96">
        <v>46135.635416666664</v>
      </c>
      <c r="C2175" s="99">
        <v>25.2</v>
      </c>
      <c r="D2175" s="99">
        <v>87.6</v>
      </c>
      <c r="E2175" s="99">
        <v>12.8</v>
      </c>
      <c r="F2175" s="99">
        <v>7.2</v>
      </c>
      <c r="G2175" s="99">
        <v>366.1</v>
      </c>
      <c r="H2175" s="99">
        <v>12.8</v>
      </c>
      <c r="I2175" s="99">
        <v>7.4</v>
      </c>
      <c r="J2175" s="99">
        <v>116.3</v>
      </c>
      <c r="K2175" s="99">
        <v>12.4</v>
      </c>
      <c r="L2175" s="99">
        <v>7</v>
      </c>
      <c r="M2175" s="99">
        <v>286.2</v>
      </c>
      <c r="N2175" s="99">
        <v>16711</v>
      </c>
      <c r="O2175" s="99">
        <v>57293.2</v>
      </c>
      <c r="P2175" s="99">
        <f t="shared" si="66"/>
        <v>56.19999999999709</v>
      </c>
      <c r="Q2175" s="99" t="b">
        <f t="shared" ca="1" si="67"/>
        <v>0</v>
      </c>
    </row>
    <row r="2176" spans="1:17" s="103" customFormat="1">
      <c r="A2176" s="95">
        <v>46135.645833333336</v>
      </c>
      <c r="B2176" s="96">
        <v>46135.645833333336</v>
      </c>
      <c r="C2176" s="99">
        <v>25.5</v>
      </c>
      <c r="D2176" s="99">
        <v>87.1</v>
      </c>
      <c r="E2176" s="99">
        <v>12.9</v>
      </c>
      <c r="F2176" s="99">
        <v>7.2</v>
      </c>
      <c r="G2176" s="99">
        <v>366.1</v>
      </c>
      <c r="H2176" s="99">
        <v>12.9</v>
      </c>
      <c r="I2176" s="99">
        <v>7.4</v>
      </c>
      <c r="J2176" s="99">
        <v>113.7</v>
      </c>
      <c r="K2176" s="99">
        <v>12.5</v>
      </c>
      <c r="L2176" s="99">
        <v>7.1</v>
      </c>
      <c r="M2176" s="99">
        <v>281.5</v>
      </c>
      <c r="N2176" s="99">
        <v>16740</v>
      </c>
      <c r="O2176" s="99">
        <v>57320.5</v>
      </c>
      <c r="P2176" s="99">
        <f t="shared" si="66"/>
        <v>56.30000000000291</v>
      </c>
      <c r="Q2176" s="99" t="b">
        <f t="shared" ca="1" si="67"/>
        <v>0</v>
      </c>
    </row>
    <row r="2177" spans="1:17" s="103" customFormat="1">
      <c r="A2177" s="95">
        <v>46135.65625</v>
      </c>
      <c r="B2177" s="96">
        <v>46135.65625</v>
      </c>
      <c r="C2177" s="99">
        <v>25.9</v>
      </c>
      <c r="D2177" s="99">
        <v>85.9</v>
      </c>
      <c r="E2177" s="99">
        <v>12.9</v>
      </c>
      <c r="F2177" s="99">
        <v>7</v>
      </c>
      <c r="G2177" s="99">
        <v>481.3</v>
      </c>
      <c r="H2177" s="99">
        <v>12.8</v>
      </c>
      <c r="I2177" s="99">
        <v>7.3</v>
      </c>
      <c r="J2177" s="99">
        <v>105.8</v>
      </c>
      <c r="K2177" s="99">
        <v>12.4</v>
      </c>
      <c r="L2177" s="99">
        <v>6.9</v>
      </c>
      <c r="M2177" s="99">
        <v>275.8</v>
      </c>
      <c r="N2177" s="99">
        <v>16769</v>
      </c>
      <c r="O2177" s="99">
        <v>57347.8</v>
      </c>
      <c r="P2177" s="99">
        <f t="shared" si="66"/>
        <v>56.30000000000291</v>
      </c>
      <c r="Q2177" s="99" t="b">
        <f t="shared" ca="1" si="67"/>
        <v>0</v>
      </c>
    </row>
    <row r="2178" spans="1:17" s="103" customFormat="1">
      <c r="A2178" s="95">
        <v>46135.666666666664</v>
      </c>
      <c r="B2178" s="96">
        <v>46135.666666666664</v>
      </c>
      <c r="C2178" s="99">
        <v>25.1</v>
      </c>
      <c r="D2178" s="99">
        <v>86.3</v>
      </c>
      <c r="E2178" s="99">
        <v>12.9</v>
      </c>
      <c r="F2178" s="99">
        <v>7</v>
      </c>
      <c r="G2178" s="99">
        <v>463.3</v>
      </c>
      <c r="H2178" s="99">
        <v>12.8</v>
      </c>
      <c r="I2178" s="99">
        <v>7.2</v>
      </c>
      <c r="J2178" s="99">
        <v>104.4</v>
      </c>
      <c r="K2178" s="99">
        <v>12.5</v>
      </c>
      <c r="L2178" s="99">
        <v>7</v>
      </c>
      <c r="M2178" s="99">
        <v>274.2</v>
      </c>
      <c r="N2178" s="99">
        <v>16798</v>
      </c>
      <c r="O2178" s="99">
        <v>57375</v>
      </c>
      <c r="P2178" s="99">
        <f t="shared" ref="P2178:P2241" si="68">(N2178-N2177)+(O2178-O2177)</f>
        <v>56.19999999999709</v>
      </c>
      <c r="Q2178" s="99" t="b">
        <f t="shared" ref="Q2178:Q2241" ca="1" si="69">AND((A2178&gt;=(TODAY()-1)),A2178&lt;=TODAY())</f>
        <v>0</v>
      </c>
    </row>
    <row r="2179" spans="1:17" s="103" customFormat="1">
      <c r="A2179" s="95">
        <v>46135.677083333336</v>
      </c>
      <c r="B2179" s="96">
        <v>46135.677083333336</v>
      </c>
      <c r="C2179" s="99">
        <v>24.7</v>
      </c>
      <c r="D2179" s="99">
        <v>89</v>
      </c>
      <c r="E2179" s="99">
        <v>12.7</v>
      </c>
      <c r="F2179" s="99">
        <v>6.7</v>
      </c>
      <c r="G2179" s="99">
        <v>463.3</v>
      </c>
      <c r="H2179" s="99">
        <v>12.6</v>
      </c>
      <c r="I2179" s="99">
        <v>7.2</v>
      </c>
      <c r="J2179" s="99">
        <v>99.7</v>
      </c>
      <c r="K2179" s="99">
        <v>12.3</v>
      </c>
      <c r="L2179" s="99">
        <v>7.1</v>
      </c>
      <c r="M2179" s="99">
        <v>268.5</v>
      </c>
      <c r="N2179" s="99">
        <v>16827.8</v>
      </c>
      <c r="O2179" s="99">
        <v>57402.2</v>
      </c>
      <c r="P2179" s="99">
        <f t="shared" si="68"/>
        <v>56.999999999996362</v>
      </c>
      <c r="Q2179" s="99" t="b">
        <f t="shared" ca="1" si="69"/>
        <v>0</v>
      </c>
    </row>
    <row r="2180" spans="1:17" s="103" customFormat="1">
      <c r="A2180" s="95">
        <v>46135.6875</v>
      </c>
      <c r="B2180" s="96">
        <v>46135.6875</v>
      </c>
      <c r="C2180" s="99">
        <v>24.7</v>
      </c>
      <c r="D2180" s="99">
        <v>89.8</v>
      </c>
      <c r="E2180" s="99">
        <v>12.6</v>
      </c>
      <c r="F2180" s="99">
        <v>6.6</v>
      </c>
      <c r="G2180" s="99">
        <v>475</v>
      </c>
      <c r="H2180" s="99">
        <v>12.7</v>
      </c>
      <c r="I2180" s="99">
        <v>7.2</v>
      </c>
      <c r="J2180" s="99">
        <v>101.2</v>
      </c>
      <c r="K2180" s="99">
        <v>12.4</v>
      </c>
      <c r="L2180" s="99">
        <v>6.9</v>
      </c>
      <c r="M2180" s="99">
        <v>270.10000000000002</v>
      </c>
      <c r="N2180" s="99">
        <v>16857.5</v>
      </c>
      <c r="O2180" s="99">
        <v>57429.5</v>
      </c>
      <c r="P2180" s="99">
        <f t="shared" si="68"/>
        <v>57.000000000003638</v>
      </c>
      <c r="Q2180" s="99" t="b">
        <f t="shared" ca="1" si="69"/>
        <v>0</v>
      </c>
    </row>
    <row r="2181" spans="1:17" s="103" customFormat="1">
      <c r="A2181" s="95">
        <v>46135.697916666664</v>
      </c>
      <c r="B2181" s="96">
        <v>46135.697916666664</v>
      </c>
      <c r="C2181" s="99">
        <v>24.7</v>
      </c>
      <c r="D2181" s="99">
        <v>90</v>
      </c>
      <c r="E2181" s="99">
        <v>12.6</v>
      </c>
      <c r="F2181" s="99">
        <v>6.6</v>
      </c>
      <c r="G2181" s="99">
        <v>491.2</v>
      </c>
      <c r="H2181" s="99">
        <v>12.8</v>
      </c>
      <c r="I2181" s="99">
        <v>7.1</v>
      </c>
      <c r="J2181" s="99">
        <v>99.7</v>
      </c>
      <c r="K2181" s="99">
        <v>12.4</v>
      </c>
      <c r="L2181" s="99">
        <v>7.1</v>
      </c>
      <c r="M2181" s="99">
        <v>268.5</v>
      </c>
      <c r="N2181" s="99">
        <v>16887.2</v>
      </c>
      <c r="O2181" s="99">
        <v>57456.800000000003</v>
      </c>
      <c r="P2181" s="99">
        <f t="shared" si="68"/>
        <v>57.000000000003638</v>
      </c>
      <c r="Q2181" s="99" t="b">
        <f t="shared" ca="1" si="69"/>
        <v>0</v>
      </c>
    </row>
    <row r="2182" spans="1:17" s="103" customFormat="1">
      <c r="A2182" s="95">
        <v>46135.708333333336</v>
      </c>
      <c r="B2182" s="96">
        <v>46135.708333333336</v>
      </c>
      <c r="C2182" s="99">
        <v>24.6</v>
      </c>
      <c r="D2182" s="99">
        <v>90.6</v>
      </c>
      <c r="E2182" s="99">
        <v>12.5</v>
      </c>
      <c r="F2182" s="99">
        <v>6.7</v>
      </c>
      <c r="G2182" s="99">
        <v>491.2</v>
      </c>
      <c r="H2182" s="99">
        <v>12.7</v>
      </c>
      <c r="I2182" s="99">
        <v>7.2</v>
      </c>
      <c r="J2182" s="99">
        <v>93.9</v>
      </c>
      <c r="K2182" s="99">
        <v>12.3</v>
      </c>
      <c r="L2182" s="99">
        <v>6.8</v>
      </c>
      <c r="M2182" s="99">
        <v>263.39999999999998</v>
      </c>
      <c r="N2182" s="99">
        <v>16917</v>
      </c>
      <c r="O2182" s="99">
        <v>57484</v>
      </c>
      <c r="P2182" s="99">
        <f t="shared" si="68"/>
        <v>56.999999999996362</v>
      </c>
      <c r="Q2182" s="99" t="b">
        <f t="shared" ca="1" si="69"/>
        <v>0</v>
      </c>
    </row>
    <row r="2183" spans="1:17" s="103" customFormat="1">
      <c r="A2183" s="95">
        <v>46135.71875</v>
      </c>
      <c r="B2183" s="96">
        <v>46135.71875</v>
      </c>
      <c r="C2183" s="99">
        <v>24.5</v>
      </c>
      <c r="D2183" s="99">
        <v>90.1</v>
      </c>
      <c r="E2183" s="99">
        <v>12.5</v>
      </c>
      <c r="F2183" s="99">
        <v>6.7</v>
      </c>
      <c r="G2183" s="99">
        <v>456.1</v>
      </c>
      <c r="H2183" s="99">
        <v>12.6</v>
      </c>
      <c r="I2183" s="99">
        <v>7.2</v>
      </c>
      <c r="J2183" s="99">
        <v>87.8</v>
      </c>
      <c r="K2183" s="99">
        <v>12.4</v>
      </c>
      <c r="L2183" s="99">
        <v>7.1</v>
      </c>
      <c r="M2183" s="99">
        <v>255.1</v>
      </c>
      <c r="N2183" s="99">
        <v>16945</v>
      </c>
      <c r="O2183" s="99">
        <v>57511.8</v>
      </c>
      <c r="P2183" s="99">
        <f t="shared" si="68"/>
        <v>55.80000000000291</v>
      </c>
      <c r="Q2183" s="99" t="b">
        <f t="shared" ca="1" si="69"/>
        <v>0</v>
      </c>
    </row>
    <row r="2184" spans="1:17" s="103" customFormat="1">
      <c r="A2184" s="95">
        <v>46135.729166666664</v>
      </c>
      <c r="B2184" s="96">
        <v>46135.729166666664</v>
      </c>
      <c r="C2184" s="99">
        <v>24.5</v>
      </c>
      <c r="D2184" s="99">
        <v>92.3</v>
      </c>
      <c r="E2184" s="99">
        <v>12.4</v>
      </c>
      <c r="F2184" s="99">
        <v>6.6</v>
      </c>
      <c r="G2184" s="99">
        <v>456.1</v>
      </c>
      <c r="H2184" s="99">
        <v>12.7</v>
      </c>
      <c r="I2184" s="99">
        <v>7.2</v>
      </c>
      <c r="J2184" s="99">
        <v>82.6</v>
      </c>
      <c r="K2184" s="99">
        <v>12.4</v>
      </c>
      <c r="L2184" s="99">
        <v>6.9</v>
      </c>
      <c r="M2184" s="99">
        <v>251.8</v>
      </c>
      <c r="N2184" s="99">
        <v>16973</v>
      </c>
      <c r="O2184" s="99">
        <v>57539.5</v>
      </c>
      <c r="P2184" s="99">
        <f t="shared" si="68"/>
        <v>55.69999999999709</v>
      </c>
      <c r="Q2184" s="99" t="b">
        <f t="shared" ca="1" si="69"/>
        <v>0</v>
      </c>
    </row>
    <row r="2185" spans="1:17" s="103" customFormat="1">
      <c r="A2185" s="95">
        <v>46135.739583333336</v>
      </c>
      <c r="B2185" s="96">
        <v>46135.739583333336</v>
      </c>
      <c r="C2185" s="99">
        <v>24.3</v>
      </c>
      <c r="D2185" s="99">
        <v>94.3</v>
      </c>
      <c r="E2185" s="99">
        <v>12.3</v>
      </c>
      <c r="F2185" s="99">
        <v>6.7</v>
      </c>
      <c r="G2185" s="99">
        <v>462.4</v>
      </c>
      <c r="H2185" s="99">
        <v>12.7</v>
      </c>
      <c r="I2185" s="99">
        <v>7.2</v>
      </c>
      <c r="J2185" s="99">
        <v>77.900000000000006</v>
      </c>
      <c r="K2185" s="99">
        <v>12.4</v>
      </c>
      <c r="L2185" s="99">
        <v>7.1</v>
      </c>
      <c r="M2185" s="99">
        <v>249.8</v>
      </c>
      <c r="N2185" s="99">
        <v>17001</v>
      </c>
      <c r="O2185" s="99">
        <v>57567.199999999997</v>
      </c>
      <c r="P2185" s="99">
        <f t="shared" si="68"/>
        <v>55.69999999999709</v>
      </c>
      <c r="Q2185" s="99" t="b">
        <f t="shared" ca="1" si="69"/>
        <v>0</v>
      </c>
    </row>
    <row r="2186" spans="1:17" s="103" customFormat="1">
      <c r="A2186" s="95">
        <v>46135.75</v>
      </c>
      <c r="B2186" s="96">
        <v>46135.75</v>
      </c>
      <c r="C2186" s="99">
        <v>24.2</v>
      </c>
      <c r="D2186" s="99">
        <v>95.8</v>
      </c>
      <c r="E2186" s="99">
        <v>12.3</v>
      </c>
      <c r="F2186" s="99">
        <v>6.7</v>
      </c>
      <c r="G2186" s="99">
        <v>524.5</v>
      </c>
      <c r="H2186" s="99">
        <v>12.9</v>
      </c>
      <c r="I2186" s="99">
        <v>7.2</v>
      </c>
      <c r="J2186" s="99">
        <v>69.5</v>
      </c>
      <c r="K2186" s="99">
        <v>12.5</v>
      </c>
      <c r="L2186" s="99">
        <v>6.9</v>
      </c>
      <c r="M2186" s="99">
        <v>238.8</v>
      </c>
      <c r="N2186" s="99">
        <v>17029</v>
      </c>
      <c r="O2186" s="99">
        <v>57595</v>
      </c>
      <c r="P2186" s="99">
        <f t="shared" si="68"/>
        <v>55.80000000000291</v>
      </c>
      <c r="Q2186" s="99" t="b">
        <f t="shared" ca="1" si="69"/>
        <v>0</v>
      </c>
    </row>
    <row r="2187" spans="1:17" s="103" customFormat="1">
      <c r="A2187" s="95">
        <v>46135.760416666664</v>
      </c>
      <c r="B2187" s="96">
        <v>46135.760416666664</v>
      </c>
      <c r="C2187" s="99">
        <v>23.6</v>
      </c>
      <c r="D2187" s="99">
        <v>98.3</v>
      </c>
      <c r="E2187" s="99">
        <v>12.1</v>
      </c>
      <c r="F2187" s="99">
        <v>6.6</v>
      </c>
      <c r="G2187" s="99">
        <v>524.5</v>
      </c>
      <c r="H2187" s="99">
        <v>12.9</v>
      </c>
      <c r="I2187" s="99">
        <v>7.4</v>
      </c>
      <c r="J2187" s="99">
        <v>52.9</v>
      </c>
      <c r="K2187" s="99">
        <v>12.5</v>
      </c>
      <c r="L2187" s="99">
        <v>7.4</v>
      </c>
      <c r="M2187" s="99">
        <v>225.8</v>
      </c>
      <c r="N2187" s="99">
        <v>17059.2</v>
      </c>
      <c r="O2187" s="99">
        <v>57623.199999999997</v>
      </c>
      <c r="P2187" s="99">
        <f t="shared" si="68"/>
        <v>58.399999999997817</v>
      </c>
      <c r="Q2187" s="99" t="b">
        <f t="shared" ca="1" si="69"/>
        <v>0</v>
      </c>
    </row>
    <row r="2188" spans="1:17" s="103" customFormat="1">
      <c r="A2188" s="95">
        <v>46135.770833333336</v>
      </c>
      <c r="B2188" s="96">
        <v>46135.770833333336</v>
      </c>
      <c r="C2188" s="99">
        <v>23.2</v>
      </c>
      <c r="D2188" s="99">
        <v>99.1</v>
      </c>
      <c r="E2188" s="99">
        <v>12</v>
      </c>
      <c r="F2188" s="99">
        <v>6.6</v>
      </c>
      <c r="G2188" s="99">
        <v>508.3</v>
      </c>
      <c r="H2188" s="99">
        <v>12.7</v>
      </c>
      <c r="I2188" s="99">
        <v>7.4</v>
      </c>
      <c r="J2188" s="99">
        <v>43.9</v>
      </c>
      <c r="K2188" s="99">
        <v>12.4</v>
      </c>
      <c r="L2188" s="99">
        <v>6.8</v>
      </c>
      <c r="M2188" s="99">
        <v>211.3</v>
      </c>
      <c r="N2188" s="99">
        <v>17089.5</v>
      </c>
      <c r="O2188" s="99">
        <v>57651.5</v>
      </c>
      <c r="P2188" s="99">
        <f t="shared" si="68"/>
        <v>58.600000000002183</v>
      </c>
      <c r="Q2188" s="99" t="b">
        <f t="shared" ca="1" si="69"/>
        <v>0</v>
      </c>
    </row>
    <row r="2189" spans="1:17" s="103" customFormat="1">
      <c r="A2189" s="95">
        <v>46135.78125</v>
      </c>
      <c r="B2189" s="96">
        <v>46135.78125</v>
      </c>
      <c r="C2189" s="99">
        <v>23.1</v>
      </c>
      <c r="D2189" s="99">
        <v>100</v>
      </c>
      <c r="E2189" s="99">
        <v>12</v>
      </c>
      <c r="F2189" s="99">
        <v>6.6</v>
      </c>
      <c r="G2189" s="99">
        <v>508.3</v>
      </c>
      <c r="H2189" s="99">
        <v>12.8</v>
      </c>
      <c r="I2189" s="99">
        <v>7.4</v>
      </c>
      <c r="J2189" s="99">
        <v>58.1</v>
      </c>
      <c r="K2189" s="99">
        <v>12.4</v>
      </c>
      <c r="L2189" s="99">
        <v>6.7</v>
      </c>
      <c r="M2189" s="99">
        <v>231.7</v>
      </c>
      <c r="N2189" s="99">
        <v>17119.8</v>
      </c>
      <c r="O2189" s="99">
        <v>57679.8</v>
      </c>
      <c r="P2189" s="99">
        <f t="shared" si="68"/>
        <v>58.600000000002183</v>
      </c>
      <c r="Q2189" s="99" t="b">
        <f t="shared" ca="1" si="69"/>
        <v>0</v>
      </c>
    </row>
    <row r="2190" spans="1:17" s="103" customFormat="1">
      <c r="A2190" s="95">
        <v>46135.791666666664</v>
      </c>
      <c r="B2190" s="96">
        <v>46135.791666666664</v>
      </c>
      <c r="C2190" s="99">
        <v>23.2</v>
      </c>
      <c r="D2190" s="99">
        <v>100</v>
      </c>
      <c r="E2190" s="99">
        <v>12.7</v>
      </c>
      <c r="F2190" s="99">
        <v>6.6</v>
      </c>
      <c r="G2190" s="99">
        <v>382.3</v>
      </c>
      <c r="H2190" s="99">
        <v>12.7</v>
      </c>
      <c r="I2190" s="99">
        <v>7.3</v>
      </c>
      <c r="J2190" s="99">
        <v>51.2</v>
      </c>
      <c r="K2190" s="99">
        <v>12.5</v>
      </c>
      <c r="L2190" s="99">
        <v>7</v>
      </c>
      <c r="M2190" s="99">
        <v>223.3</v>
      </c>
      <c r="N2190" s="99">
        <v>17150</v>
      </c>
      <c r="O2190" s="99">
        <v>57708</v>
      </c>
      <c r="P2190" s="99">
        <f t="shared" si="68"/>
        <v>58.399999999997817</v>
      </c>
      <c r="Q2190" s="99" t="b">
        <f t="shared" ca="1" si="69"/>
        <v>0</v>
      </c>
    </row>
    <row r="2191" spans="1:17" s="103" customFormat="1">
      <c r="A2191" s="95">
        <v>46135.802083333336</v>
      </c>
      <c r="B2191" s="96">
        <v>46135.802083333336</v>
      </c>
      <c r="C2191" s="99">
        <v>23.1</v>
      </c>
      <c r="D2191" s="99">
        <v>100</v>
      </c>
      <c r="E2191" s="99">
        <v>12.7</v>
      </c>
      <c r="F2191" s="99">
        <v>6.6</v>
      </c>
      <c r="G2191" s="99">
        <v>385</v>
      </c>
      <c r="H2191" s="99">
        <v>12.7</v>
      </c>
      <c r="I2191" s="99">
        <v>7.3</v>
      </c>
      <c r="J2191" s="99">
        <v>55.8</v>
      </c>
      <c r="K2191" s="99">
        <v>12.5</v>
      </c>
      <c r="L2191" s="99">
        <v>7</v>
      </c>
      <c r="M2191" s="99">
        <v>229.4</v>
      </c>
      <c r="N2191" s="99">
        <v>17177.8</v>
      </c>
      <c r="O2191" s="99">
        <v>57733</v>
      </c>
      <c r="P2191" s="99">
        <f t="shared" si="68"/>
        <v>52.799999999999272</v>
      </c>
      <c r="Q2191" s="99" t="b">
        <f t="shared" ca="1" si="69"/>
        <v>0</v>
      </c>
    </row>
    <row r="2192" spans="1:17" s="103" customFormat="1">
      <c r="A2192" s="95">
        <v>46135.8125</v>
      </c>
      <c r="B2192" s="96">
        <v>46135.8125</v>
      </c>
      <c r="C2192" s="99">
        <v>23.2</v>
      </c>
      <c r="D2192" s="99">
        <v>100</v>
      </c>
      <c r="E2192" s="99">
        <v>12.7</v>
      </c>
      <c r="F2192" s="99">
        <v>6.7</v>
      </c>
      <c r="G2192" s="99">
        <v>385</v>
      </c>
      <c r="H2192" s="99">
        <v>12.9</v>
      </c>
      <c r="I2192" s="99">
        <v>7.3</v>
      </c>
      <c r="J2192" s="99">
        <v>56.7</v>
      </c>
      <c r="K2192" s="99">
        <v>12.6</v>
      </c>
      <c r="L2192" s="99">
        <v>6.9</v>
      </c>
      <c r="M2192" s="99">
        <v>229.8</v>
      </c>
      <c r="N2192" s="99">
        <v>17205.5</v>
      </c>
      <c r="O2192" s="99">
        <v>57758</v>
      </c>
      <c r="P2192" s="99">
        <f t="shared" si="68"/>
        <v>52.700000000000728</v>
      </c>
      <c r="Q2192" s="99" t="b">
        <f t="shared" ca="1" si="69"/>
        <v>0</v>
      </c>
    </row>
    <row r="2193" spans="1:17" s="103" customFormat="1">
      <c r="A2193" s="95">
        <v>46135.822916666664</v>
      </c>
      <c r="B2193" s="96">
        <v>46135.822916666664</v>
      </c>
      <c r="C2193" s="99">
        <v>23.4</v>
      </c>
      <c r="D2193" s="99">
        <v>100</v>
      </c>
      <c r="E2193" s="99">
        <v>12.8</v>
      </c>
      <c r="F2193" s="99">
        <v>6.8</v>
      </c>
      <c r="G2193" s="99">
        <v>403.9</v>
      </c>
      <c r="H2193" s="99">
        <v>12.7</v>
      </c>
      <c r="I2193" s="99">
        <v>7.3</v>
      </c>
      <c r="J2193" s="99">
        <v>47.1</v>
      </c>
      <c r="K2193" s="99">
        <v>12.4</v>
      </c>
      <c r="L2193" s="99">
        <v>6.9</v>
      </c>
      <c r="M2193" s="99">
        <v>220.1</v>
      </c>
      <c r="N2193" s="99">
        <v>17233.2</v>
      </c>
      <c r="O2193" s="99">
        <v>57783</v>
      </c>
      <c r="P2193" s="99">
        <f t="shared" si="68"/>
        <v>52.700000000000728</v>
      </c>
      <c r="Q2193" s="99" t="b">
        <f t="shared" ca="1" si="69"/>
        <v>0</v>
      </c>
    </row>
    <row r="2194" spans="1:17" s="103" customFormat="1">
      <c r="A2194" s="95">
        <v>46135.833333333336</v>
      </c>
      <c r="B2194" s="96">
        <v>46135.833333333336</v>
      </c>
      <c r="C2194" s="99">
        <v>23.1</v>
      </c>
      <c r="D2194" s="99">
        <v>100</v>
      </c>
      <c r="E2194" s="99">
        <v>12.8</v>
      </c>
      <c r="F2194" s="99">
        <v>6.8</v>
      </c>
      <c r="G2194" s="99">
        <v>457.9</v>
      </c>
      <c r="H2194" s="99">
        <v>11.3</v>
      </c>
      <c r="I2194" s="99">
        <v>7.7</v>
      </c>
      <c r="J2194" s="99">
        <v>102</v>
      </c>
      <c r="K2194" s="99">
        <v>12.5</v>
      </c>
      <c r="L2194" s="99">
        <v>7.1</v>
      </c>
      <c r="M2194" s="99">
        <v>222.3</v>
      </c>
      <c r="N2194" s="99">
        <v>17261</v>
      </c>
      <c r="O2194" s="99">
        <v>57808</v>
      </c>
      <c r="P2194" s="99">
        <f t="shared" si="68"/>
        <v>52.799999999999272</v>
      </c>
      <c r="Q2194" s="99" t="b">
        <f t="shared" ca="1" si="69"/>
        <v>0</v>
      </c>
    </row>
    <row r="2195" spans="1:17" s="103" customFormat="1">
      <c r="A2195" s="95">
        <v>46135.84375</v>
      </c>
      <c r="B2195" s="96">
        <v>46135.84375</v>
      </c>
      <c r="C2195" s="99">
        <v>23</v>
      </c>
      <c r="D2195" s="99">
        <v>100</v>
      </c>
      <c r="E2195" s="99">
        <v>12.9</v>
      </c>
      <c r="F2195" s="99">
        <v>6.8</v>
      </c>
      <c r="G2195" s="99">
        <v>457.9</v>
      </c>
      <c r="H2195" s="99">
        <v>12.5</v>
      </c>
      <c r="I2195" s="99">
        <v>8.6</v>
      </c>
      <c r="J2195" s="99">
        <v>93.9</v>
      </c>
      <c r="K2195" s="99">
        <v>12.3</v>
      </c>
      <c r="L2195" s="99">
        <v>7.6</v>
      </c>
      <c r="M2195" s="99">
        <v>215.4</v>
      </c>
      <c r="N2195" s="99">
        <v>17275</v>
      </c>
      <c r="O2195" s="99">
        <v>57821.8</v>
      </c>
      <c r="P2195" s="99">
        <f t="shared" si="68"/>
        <v>27.80000000000291</v>
      </c>
      <c r="Q2195" s="99" t="b">
        <f t="shared" ca="1" si="69"/>
        <v>0</v>
      </c>
    </row>
    <row r="2196" spans="1:17" s="103" customFormat="1">
      <c r="A2196" s="95">
        <v>46135.854166666664</v>
      </c>
      <c r="B2196" s="96">
        <v>46135.854166666664</v>
      </c>
      <c r="C2196" s="99">
        <v>23</v>
      </c>
      <c r="D2196" s="99">
        <v>100</v>
      </c>
      <c r="E2196" s="99">
        <v>13.3</v>
      </c>
      <c r="F2196" s="99">
        <v>9.3000000000000007</v>
      </c>
      <c r="G2196" s="99">
        <v>427.3</v>
      </c>
      <c r="H2196" s="99">
        <v>12.8</v>
      </c>
      <c r="I2196" s="99">
        <v>8.8000000000000007</v>
      </c>
      <c r="J2196" s="99">
        <v>101.7</v>
      </c>
      <c r="K2196" s="99">
        <v>12.5</v>
      </c>
      <c r="L2196" s="99">
        <v>7.8</v>
      </c>
      <c r="M2196" s="99">
        <v>217.8</v>
      </c>
      <c r="N2196" s="99">
        <v>17289</v>
      </c>
      <c r="O2196" s="99">
        <v>57835.5</v>
      </c>
      <c r="P2196" s="99">
        <f t="shared" si="68"/>
        <v>27.69999999999709</v>
      </c>
      <c r="Q2196" s="99" t="b">
        <f t="shared" ca="1" si="69"/>
        <v>0</v>
      </c>
    </row>
    <row r="2197" spans="1:17" s="103" customFormat="1">
      <c r="A2197" s="95">
        <v>46135.864583333336</v>
      </c>
      <c r="B2197" s="96">
        <v>46135.864583333336</v>
      </c>
      <c r="C2197" s="99">
        <v>22.8</v>
      </c>
      <c r="D2197" s="99">
        <v>100</v>
      </c>
      <c r="E2197" s="99">
        <v>13.3</v>
      </c>
      <c r="F2197" s="99">
        <v>9.3000000000000007</v>
      </c>
      <c r="G2197" s="99">
        <v>427.3</v>
      </c>
      <c r="H2197" s="99">
        <v>12.9</v>
      </c>
      <c r="I2197" s="99">
        <v>9.5</v>
      </c>
      <c r="J2197" s="99">
        <v>94.5</v>
      </c>
      <c r="K2197" s="99">
        <v>12.6</v>
      </c>
      <c r="L2197" s="99">
        <v>8.4</v>
      </c>
      <c r="M2197" s="99">
        <v>215.8</v>
      </c>
      <c r="N2197" s="99">
        <v>17303</v>
      </c>
      <c r="O2197" s="99">
        <v>57849.2</v>
      </c>
      <c r="P2197" s="99">
        <f t="shared" si="68"/>
        <v>27.69999999999709</v>
      </c>
      <c r="Q2197" s="99" t="b">
        <f t="shared" ca="1" si="69"/>
        <v>0</v>
      </c>
    </row>
    <row r="2198" spans="1:17" s="103" customFormat="1">
      <c r="A2198" s="95">
        <v>46135.875</v>
      </c>
      <c r="B2198" s="96">
        <v>46135.875</v>
      </c>
      <c r="C2198" s="99">
        <v>22.8</v>
      </c>
      <c r="D2198" s="99">
        <v>100</v>
      </c>
      <c r="E2198" s="99">
        <v>13.6</v>
      </c>
      <c r="F2198" s="99">
        <v>10.3</v>
      </c>
      <c r="G2198" s="99">
        <v>447.1</v>
      </c>
      <c r="H2198" s="99">
        <v>12.3</v>
      </c>
      <c r="I2198" s="99">
        <v>10.3</v>
      </c>
      <c r="J2198" s="99">
        <v>188.1</v>
      </c>
      <c r="K2198" s="99">
        <v>12.5</v>
      </c>
      <c r="L2198" s="99">
        <v>10</v>
      </c>
      <c r="M2198" s="99">
        <v>181</v>
      </c>
      <c r="N2198" s="99">
        <v>17317</v>
      </c>
      <c r="O2198" s="99">
        <v>57863</v>
      </c>
      <c r="P2198" s="99">
        <f t="shared" si="68"/>
        <v>27.80000000000291</v>
      </c>
      <c r="Q2198" s="99" t="b">
        <f t="shared" ca="1" si="69"/>
        <v>0</v>
      </c>
    </row>
    <row r="2199" spans="1:17" s="103" customFormat="1">
      <c r="A2199" s="95">
        <v>46135.885416666664</v>
      </c>
      <c r="B2199" s="96">
        <v>46135.885416666664</v>
      </c>
      <c r="C2199" s="99">
        <v>22.8</v>
      </c>
      <c r="D2199" s="99">
        <v>100</v>
      </c>
      <c r="E2199" s="99">
        <v>13.6</v>
      </c>
      <c r="F2199" s="99">
        <v>10.3</v>
      </c>
      <c r="G2199" s="99">
        <v>449.8</v>
      </c>
      <c r="H2199" s="99">
        <v>13.3</v>
      </c>
      <c r="I2199" s="99">
        <v>10</v>
      </c>
      <c r="J2199" s="99">
        <v>200</v>
      </c>
      <c r="K2199" s="99">
        <v>13</v>
      </c>
      <c r="L2199" s="99">
        <v>9.9</v>
      </c>
      <c r="M2199" s="99">
        <v>198.5</v>
      </c>
      <c r="N2199" s="99">
        <v>17317</v>
      </c>
      <c r="O2199" s="99">
        <v>57863</v>
      </c>
      <c r="P2199" s="99">
        <f t="shared" si="68"/>
        <v>0</v>
      </c>
      <c r="Q2199" s="99" t="b">
        <f t="shared" ca="1" si="69"/>
        <v>0</v>
      </c>
    </row>
    <row r="2200" spans="1:17" s="103" customFormat="1">
      <c r="A2200" s="95">
        <v>46135.895833333336</v>
      </c>
      <c r="B2200" s="96">
        <v>46135.895833333336</v>
      </c>
      <c r="C2200" s="99">
        <v>22.9</v>
      </c>
      <c r="D2200" s="99">
        <v>100</v>
      </c>
      <c r="E2200" s="99">
        <v>13.4</v>
      </c>
      <c r="F2200" s="99">
        <v>10.9</v>
      </c>
      <c r="G2200" s="99">
        <v>449.8</v>
      </c>
      <c r="H2200" s="99">
        <v>14</v>
      </c>
      <c r="I2200" s="99">
        <v>10.3</v>
      </c>
      <c r="J2200" s="99">
        <v>200</v>
      </c>
      <c r="K2200" s="99">
        <v>13.4</v>
      </c>
      <c r="L2200" s="99">
        <v>10.4</v>
      </c>
      <c r="M2200" s="99">
        <v>206</v>
      </c>
      <c r="N2200" s="99">
        <v>17317</v>
      </c>
      <c r="O2200" s="99">
        <v>57863</v>
      </c>
      <c r="P2200" s="99">
        <f t="shared" si="68"/>
        <v>0</v>
      </c>
      <c r="Q2200" s="99" t="b">
        <f t="shared" ca="1" si="69"/>
        <v>0</v>
      </c>
    </row>
    <row r="2201" spans="1:17" s="103" customFormat="1">
      <c r="A2201" s="95">
        <v>46135.90625</v>
      </c>
      <c r="B2201" s="96">
        <v>46135.90625</v>
      </c>
      <c r="C2201" s="99">
        <v>22.9</v>
      </c>
      <c r="D2201" s="99">
        <v>100</v>
      </c>
      <c r="E2201" s="99">
        <v>13.6</v>
      </c>
      <c r="F2201" s="99">
        <v>10.9</v>
      </c>
      <c r="G2201" s="99">
        <v>478.6</v>
      </c>
      <c r="H2201" s="99">
        <v>14.3</v>
      </c>
      <c r="I2201" s="99">
        <v>10.1</v>
      </c>
      <c r="J2201" s="99">
        <v>200</v>
      </c>
      <c r="K2201" s="99">
        <v>14.2</v>
      </c>
      <c r="L2201" s="99">
        <v>10</v>
      </c>
      <c r="M2201" s="99">
        <v>212.6</v>
      </c>
      <c r="N2201" s="99">
        <v>17317</v>
      </c>
      <c r="O2201" s="99">
        <v>57863</v>
      </c>
      <c r="P2201" s="99">
        <f t="shared" si="68"/>
        <v>0</v>
      </c>
      <c r="Q2201" s="99" t="b">
        <f t="shared" ca="1" si="69"/>
        <v>0</v>
      </c>
    </row>
    <row r="2202" spans="1:17" s="103" customFormat="1">
      <c r="A2202" s="95">
        <v>46135.916666666664</v>
      </c>
      <c r="B2202" s="96">
        <v>46135.916666666664</v>
      </c>
      <c r="C2202" s="99">
        <v>22.9</v>
      </c>
      <c r="D2202" s="99">
        <v>100</v>
      </c>
      <c r="E2202" s="99">
        <v>13.6</v>
      </c>
      <c r="F2202" s="99">
        <v>10.9</v>
      </c>
      <c r="G2202" s="99">
        <v>444.4</v>
      </c>
      <c r="H2202" s="99">
        <v>14.6</v>
      </c>
      <c r="I2202" s="99">
        <v>9.9</v>
      </c>
      <c r="J2202" s="99">
        <v>200</v>
      </c>
      <c r="K2202" s="99">
        <v>14.3</v>
      </c>
      <c r="L2202" s="99">
        <v>9.8000000000000007</v>
      </c>
      <c r="M2202" s="99">
        <v>211.5</v>
      </c>
      <c r="N2202" s="99">
        <v>17317</v>
      </c>
      <c r="O2202" s="99">
        <v>57863</v>
      </c>
      <c r="P2202" s="99">
        <f t="shared" si="68"/>
        <v>0</v>
      </c>
      <c r="Q2202" s="99" t="b">
        <f t="shared" ca="1" si="69"/>
        <v>0</v>
      </c>
    </row>
    <row r="2203" spans="1:17" s="103" customFormat="1">
      <c r="A2203" s="95">
        <v>46135.927083333336</v>
      </c>
      <c r="B2203" s="96">
        <v>46135.927083333336</v>
      </c>
      <c r="C2203" s="99">
        <v>20.9</v>
      </c>
      <c r="D2203" s="99">
        <v>88.1</v>
      </c>
      <c r="E2203" s="99">
        <v>13.7</v>
      </c>
      <c r="F2203" s="99">
        <v>11</v>
      </c>
      <c r="G2203" s="99">
        <v>444.4</v>
      </c>
      <c r="H2203" s="99">
        <v>14.8</v>
      </c>
      <c r="I2203" s="99">
        <v>9.8000000000000007</v>
      </c>
      <c r="J2203" s="99">
        <v>200</v>
      </c>
      <c r="K2203" s="99">
        <v>14.5</v>
      </c>
      <c r="L2203" s="99">
        <v>9.6999999999999993</v>
      </c>
      <c r="M2203" s="99">
        <v>213</v>
      </c>
      <c r="N2203" s="99">
        <v>17317</v>
      </c>
      <c r="O2203" s="99">
        <v>57863</v>
      </c>
      <c r="P2203" s="99">
        <f t="shared" si="68"/>
        <v>0</v>
      </c>
      <c r="Q2203" s="99" t="b">
        <f t="shared" ca="1" si="69"/>
        <v>0</v>
      </c>
    </row>
    <row r="2204" spans="1:17" s="103" customFormat="1">
      <c r="A2204" s="95">
        <v>46135.9375</v>
      </c>
      <c r="B2204" s="96">
        <v>46135.9375</v>
      </c>
      <c r="C2204" s="99">
        <v>20.5</v>
      </c>
      <c r="D2204" s="99">
        <v>78.099999999999994</v>
      </c>
      <c r="E2204" s="99">
        <v>13.7</v>
      </c>
      <c r="F2204" s="99">
        <v>11</v>
      </c>
      <c r="G2204" s="99">
        <v>441.7</v>
      </c>
      <c r="H2204" s="99">
        <v>15</v>
      </c>
      <c r="I2204" s="99">
        <v>9.6999999999999993</v>
      </c>
      <c r="J2204" s="99">
        <v>200</v>
      </c>
      <c r="K2204" s="99">
        <v>14.7</v>
      </c>
      <c r="L2204" s="99">
        <v>9.6</v>
      </c>
      <c r="M2204" s="99">
        <v>216.2</v>
      </c>
      <c r="N2204" s="99">
        <v>17317</v>
      </c>
      <c r="O2204" s="99">
        <v>57863</v>
      </c>
      <c r="P2204" s="99">
        <f t="shared" si="68"/>
        <v>0</v>
      </c>
      <c r="Q2204" s="99" t="b">
        <f t="shared" ca="1" si="69"/>
        <v>0</v>
      </c>
    </row>
    <row r="2205" spans="1:17" s="103" customFormat="1">
      <c r="A2205" s="95">
        <v>46135.947916666664</v>
      </c>
      <c r="B2205" s="96">
        <v>46135.947916666664</v>
      </c>
      <c r="C2205" s="99">
        <v>19.5</v>
      </c>
      <c r="D2205" s="99">
        <v>71.099999999999994</v>
      </c>
      <c r="E2205" s="99">
        <v>13.7</v>
      </c>
      <c r="F2205" s="99">
        <v>11</v>
      </c>
      <c r="G2205" s="99">
        <v>441.7</v>
      </c>
      <c r="H2205" s="99">
        <v>14.9</v>
      </c>
      <c r="I2205" s="99">
        <v>9.6999999999999993</v>
      </c>
      <c r="J2205" s="99">
        <v>200</v>
      </c>
      <c r="K2205" s="99">
        <v>14.6</v>
      </c>
      <c r="L2205" s="99">
        <v>9.6</v>
      </c>
      <c r="M2205" s="99">
        <v>213.6</v>
      </c>
      <c r="N2205" s="99">
        <v>17317</v>
      </c>
      <c r="O2205" s="99">
        <v>57863</v>
      </c>
      <c r="P2205" s="99">
        <f t="shared" si="68"/>
        <v>0</v>
      </c>
      <c r="Q2205" s="99" t="b">
        <f t="shared" ca="1" si="69"/>
        <v>0</v>
      </c>
    </row>
    <row r="2206" spans="1:17" s="103" customFormat="1">
      <c r="A2206" s="95">
        <v>46135.958333333336</v>
      </c>
      <c r="B2206" s="96">
        <v>46135.958333333336</v>
      </c>
      <c r="C2206" s="99">
        <v>19.3</v>
      </c>
      <c r="D2206" s="99">
        <v>70.900000000000006</v>
      </c>
      <c r="E2206" s="99">
        <v>13.5</v>
      </c>
      <c r="F2206" s="99">
        <v>10.9</v>
      </c>
      <c r="G2206" s="99">
        <v>433.6</v>
      </c>
      <c r="H2206" s="99">
        <v>14.8</v>
      </c>
      <c r="I2206" s="99">
        <v>9.4</v>
      </c>
      <c r="J2206" s="99">
        <v>200</v>
      </c>
      <c r="K2206" s="99">
        <v>14.4</v>
      </c>
      <c r="L2206" s="99">
        <v>9.3000000000000007</v>
      </c>
      <c r="M2206" s="99">
        <v>210.3</v>
      </c>
      <c r="N2206" s="99">
        <v>17317</v>
      </c>
      <c r="O2206" s="99">
        <v>57863</v>
      </c>
      <c r="P2206" s="99">
        <f t="shared" si="68"/>
        <v>0</v>
      </c>
      <c r="Q2206" s="99" t="b">
        <f t="shared" ca="1" si="69"/>
        <v>0</v>
      </c>
    </row>
    <row r="2207" spans="1:17" s="103" customFormat="1">
      <c r="A2207" s="95">
        <v>46135.96875</v>
      </c>
      <c r="B2207" s="96">
        <v>46135.96875</v>
      </c>
      <c r="C2207" s="99">
        <v>19</v>
      </c>
      <c r="D2207" s="99">
        <v>71.5</v>
      </c>
      <c r="E2207" s="99">
        <v>13.5</v>
      </c>
      <c r="F2207" s="99">
        <v>10.9</v>
      </c>
      <c r="G2207" s="99">
        <v>403</v>
      </c>
      <c r="H2207" s="99">
        <v>14.5</v>
      </c>
      <c r="I2207" s="99">
        <v>9.1999999999999993</v>
      </c>
      <c r="J2207" s="99">
        <v>200</v>
      </c>
      <c r="K2207" s="99">
        <v>14.2</v>
      </c>
      <c r="L2207" s="99">
        <v>9.1</v>
      </c>
      <c r="M2207" s="99">
        <v>212.1</v>
      </c>
      <c r="N2207" s="99">
        <v>17317</v>
      </c>
      <c r="O2207" s="99">
        <v>57863</v>
      </c>
      <c r="P2207" s="99">
        <f t="shared" si="68"/>
        <v>0</v>
      </c>
      <c r="Q2207" s="99" t="b">
        <f t="shared" ca="1" si="69"/>
        <v>0</v>
      </c>
    </row>
    <row r="2208" spans="1:17" s="103" customFormat="1">
      <c r="A2208" s="95">
        <v>46135.979166666664</v>
      </c>
      <c r="B2208" s="96">
        <v>46135.979166666664</v>
      </c>
      <c r="C2208" s="99">
        <v>17.8</v>
      </c>
      <c r="D2208" s="99">
        <v>71.2</v>
      </c>
      <c r="E2208" s="99">
        <v>13.2</v>
      </c>
      <c r="F2208" s="99">
        <v>10.7</v>
      </c>
      <c r="G2208" s="99">
        <v>403</v>
      </c>
      <c r="H2208" s="99">
        <v>14</v>
      </c>
      <c r="I2208" s="99">
        <v>9.3000000000000007</v>
      </c>
      <c r="J2208" s="99">
        <v>200</v>
      </c>
      <c r="K2208" s="99">
        <v>13.6</v>
      </c>
      <c r="L2208" s="99">
        <v>9.1999999999999993</v>
      </c>
      <c r="M2208" s="99">
        <v>197.1</v>
      </c>
      <c r="N2208" s="99">
        <v>17317</v>
      </c>
      <c r="O2208" s="99">
        <v>57863</v>
      </c>
      <c r="P2208" s="99">
        <f t="shared" si="68"/>
        <v>0</v>
      </c>
      <c r="Q2208" s="99" t="b">
        <f t="shared" ca="1" si="69"/>
        <v>0</v>
      </c>
    </row>
    <row r="2209" spans="1:17" s="103" customFormat="1">
      <c r="A2209" s="95">
        <v>46135.989583333336</v>
      </c>
      <c r="B2209" s="96">
        <v>46135.989583333336</v>
      </c>
      <c r="C2209" s="99">
        <v>17.600000000000001</v>
      </c>
      <c r="D2209" s="99">
        <v>71.900000000000006</v>
      </c>
      <c r="E2209" s="99">
        <v>12.8</v>
      </c>
      <c r="F2209" s="99">
        <v>10.6</v>
      </c>
      <c r="G2209" s="99">
        <v>426.4</v>
      </c>
      <c r="H2209" s="99">
        <v>13.9</v>
      </c>
      <c r="I2209" s="99">
        <v>9.3000000000000007</v>
      </c>
      <c r="J2209" s="99">
        <v>200</v>
      </c>
      <c r="K2209" s="99">
        <v>13.5</v>
      </c>
      <c r="L2209" s="99">
        <v>9.1999999999999993</v>
      </c>
      <c r="M2209" s="99">
        <v>196.3</v>
      </c>
      <c r="N2209" s="99">
        <v>17317</v>
      </c>
      <c r="O2209" s="99">
        <v>57863</v>
      </c>
      <c r="P2209" s="99">
        <f t="shared" si="68"/>
        <v>0</v>
      </c>
      <c r="Q2209" s="99" t="b">
        <f t="shared" ca="1" si="69"/>
        <v>0</v>
      </c>
    </row>
    <row r="2210" spans="1:17" s="103" customFormat="1">
      <c r="A2210" s="95">
        <v>46136</v>
      </c>
      <c r="B2210" s="96">
        <v>46136</v>
      </c>
      <c r="C2210" s="99">
        <v>16.8</v>
      </c>
      <c r="D2210" s="99">
        <v>71.8</v>
      </c>
      <c r="E2210" s="99">
        <v>12.8</v>
      </c>
      <c r="F2210" s="99">
        <v>10.6</v>
      </c>
      <c r="G2210" s="99">
        <v>429.1</v>
      </c>
      <c r="H2210" s="99">
        <v>13.7</v>
      </c>
      <c r="I2210" s="99">
        <v>9.1999999999999993</v>
      </c>
      <c r="J2210" s="99">
        <v>196.8</v>
      </c>
      <c r="K2210" s="99">
        <v>13.2</v>
      </c>
      <c r="L2210" s="99">
        <v>9.1</v>
      </c>
      <c r="M2210" s="99">
        <v>189.8</v>
      </c>
      <c r="N2210" s="99">
        <v>17317</v>
      </c>
      <c r="O2210" s="99">
        <v>57863</v>
      </c>
      <c r="P2210" s="99">
        <f t="shared" si="68"/>
        <v>0</v>
      </c>
      <c r="Q2210" s="99" t="b">
        <f t="shared" ca="1" si="69"/>
        <v>0</v>
      </c>
    </row>
    <row r="2211" spans="1:17" s="103" customFormat="1">
      <c r="A2211" s="95">
        <v>46136.010416666664</v>
      </c>
      <c r="B2211" s="96">
        <v>46136.010416666664</v>
      </c>
      <c r="C2211" s="99">
        <v>20.9</v>
      </c>
      <c r="D2211" s="99">
        <v>95.1</v>
      </c>
      <c r="E2211" s="99">
        <v>12.7</v>
      </c>
      <c r="F2211" s="99">
        <v>10.4</v>
      </c>
      <c r="G2211" s="99">
        <v>429.1</v>
      </c>
      <c r="H2211" s="99">
        <v>13.5</v>
      </c>
      <c r="I2211" s="99">
        <v>9</v>
      </c>
      <c r="J2211" s="99">
        <v>193.3</v>
      </c>
      <c r="K2211" s="99">
        <v>13.2</v>
      </c>
      <c r="L2211" s="99">
        <v>8.9</v>
      </c>
      <c r="M2211" s="99">
        <v>190.6</v>
      </c>
      <c r="N2211" s="99">
        <v>17317</v>
      </c>
      <c r="O2211" s="99">
        <v>57863</v>
      </c>
      <c r="P2211" s="99">
        <f t="shared" si="68"/>
        <v>0</v>
      </c>
      <c r="Q2211" s="99" t="b">
        <f t="shared" ca="1" si="69"/>
        <v>0</v>
      </c>
    </row>
    <row r="2212" spans="1:17" s="103" customFormat="1">
      <c r="A2212" s="95">
        <v>46136.020833333336</v>
      </c>
      <c r="B2212" s="96">
        <v>46136.020833333336</v>
      </c>
      <c r="C2212" s="99">
        <v>21.7</v>
      </c>
      <c r="D2212" s="99">
        <v>99.1</v>
      </c>
      <c r="E2212" s="99">
        <v>12.7</v>
      </c>
      <c r="F2212" s="99">
        <v>10.4</v>
      </c>
      <c r="G2212" s="99">
        <v>450.7</v>
      </c>
      <c r="H2212" s="99">
        <v>13.3</v>
      </c>
      <c r="I2212" s="99">
        <v>9.5</v>
      </c>
      <c r="J2212" s="99">
        <v>187.8</v>
      </c>
      <c r="K2212" s="99">
        <v>13.1</v>
      </c>
      <c r="L2212" s="99">
        <v>9.1</v>
      </c>
      <c r="M2212" s="99">
        <v>183.1</v>
      </c>
      <c r="N2212" s="99">
        <v>17317</v>
      </c>
      <c r="O2212" s="99">
        <v>57863</v>
      </c>
      <c r="P2212" s="99">
        <f t="shared" si="68"/>
        <v>0</v>
      </c>
      <c r="Q2212" s="99" t="b">
        <f t="shared" ca="1" si="69"/>
        <v>0</v>
      </c>
    </row>
    <row r="2213" spans="1:17" s="103" customFormat="1">
      <c r="A2213" s="95">
        <v>46136.03125</v>
      </c>
      <c r="B2213" s="96">
        <v>46136.03125</v>
      </c>
      <c r="C2213" s="99">
        <v>21.9</v>
      </c>
      <c r="D2213" s="99">
        <v>97.4</v>
      </c>
      <c r="E2213" s="99">
        <v>12.4</v>
      </c>
      <c r="F2213" s="99">
        <v>10.9</v>
      </c>
      <c r="G2213" s="99">
        <v>450.7</v>
      </c>
      <c r="H2213" s="99">
        <v>13.3</v>
      </c>
      <c r="I2213" s="99">
        <v>10</v>
      </c>
      <c r="J2213" s="99">
        <v>181.7</v>
      </c>
      <c r="K2213" s="99">
        <v>12.9</v>
      </c>
      <c r="L2213" s="99">
        <v>9.9</v>
      </c>
      <c r="M2213" s="99">
        <v>174.1</v>
      </c>
      <c r="N2213" s="99">
        <v>17317</v>
      </c>
      <c r="O2213" s="99">
        <v>57863</v>
      </c>
      <c r="P2213" s="99">
        <f t="shared" si="68"/>
        <v>0</v>
      </c>
      <c r="Q2213" s="99" t="b">
        <f t="shared" ca="1" si="69"/>
        <v>0</v>
      </c>
    </row>
    <row r="2214" spans="1:17" s="103" customFormat="1">
      <c r="A2214" s="95">
        <v>46136.041666666664</v>
      </c>
      <c r="B2214" s="96">
        <v>46136.041666666664</v>
      </c>
      <c r="C2214" s="99">
        <v>22</v>
      </c>
      <c r="D2214" s="99">
        <v>97.2</v>
      </c>
      <c r="E2214" s="99">
        <v>12.5</v>
      </c>
      <c r="F2214" s="99">
        <v>10.9</v>
      </c>
      <c r="G2214" s="99">
        <v>452.5</v>
      </c>
      <c r="H2214" s="99">
        <v>13.1</v>
      </c>
      <c r="I2214" s="99">
        <v>10.199999999999999</v>
      </c>
      <c r="J2214" s="99">
        <v>171.5</v>
      </c>
      <c r="K2214" s="99">
        <v>12.8</v>
      </c>
      <c r="L2214" s="99">
        <v>10</v>
      </c>
      <c r="M2214" s="99">
        <v>167.2</v>
      </c>
      <c r="N2214" s="99">
        <v>17317</v>
      </c>
      <c r="O2214" s="99">
        <v>57863</v>
      </c>
      <c r="P2214" s="99">
        <f t="shared" si="68"/>
        <v>0</v>
      </c>
      <c r="Q2214" s="99" t="b">
        <f t="shared" ca="1" si="69"/>
        <v>0</v>
      </c>
    </row>
    <row r="2215" spans="1:17" s="103" customFormat="1">
      <c r="A2215" s="95">
        <v>46136.052083333336</v>
      </c>
      <c r="B2215" s="96">
        <v>46136.052083333336</v>
      </c>
      <c r="C2215" s="99">
        <v>22.1</v>
      </c>
      <c r="D2215" s="99">
        <v>95.9</v>
      </c>
      <c r="E2215" s="99">
        <v>12.5</v>
      </c>
      <c r="F2215" s="99">
        <v>10.9</v>
      </c>
      <c r="G2215" s="99">
        <v>457.9</v>
      </c>
      <c r="H2215" s="99">
        <v>13.4</v>
      </c>
      <c r="I2215" s="99">
        <v>10.199999999999999</v>
      </c>
      <c r="J2215" s="99">
        <v>170.6</v>
      </c>
      <c r="K2215" s="99">
        <v>13</v>
      </c>
      <c r="L2215" s="99">
        <v>10.1</v>
      </c>
      <c r="M2215" s="99">
        <v>166.8</v>
      </c>
      <c r="N2215" s="99">
        <v>17317</v>
      </c>
      <c r="O2215" s="99">
        <v>57863</v>
      </c>
      <c r="P2215" s="99">
        <f t="shared" si="68"/>
        <v>0</v>
      </c>
      <c r="Q2215" s="99" t="b">
        <f t="shared" ca="1" si="69"/>
        <v>0</v>
      </c>
    </row>
    <row r="2216" spans="1:17" s="103" customFormat="1">
      <c r="A2216" s="95">
        <v>46136.0625</v>
      </c>
      <c r="B2216" s="96">
        <v>46136.0625</v>
      </c>
      <c r="C2216" s="99">
        <v>22.1</v>
      </c>
      <c r="D2216" s="99">
        <v>94.5</v>
      </c>
      <c r="E2216" s="99">
        <v>12.6</v>
      </c>
      <c r="F2216" s="99">
        <v>11</v>
      </c>
      <c r="G2216" s="99">
        <v>457.9</v>
      </c>
      <c r="H2216" s="99">
        <v>13.5</v>
      </c>
      <c r="I2216" s="99">
        <v>10.3</v>
      </c>
      <c r="J2216" s="99">
        <v>172.7</v>
      </c>
      <c r="K2216" s="99">
        <v>13.2</v>
      </c>
      <c r="L2216" s="99">
        <v>10.1</v>
      </c>
      <c r="M2216" s="99">
        <v>166.6</v>
      </c>
      <c r="N2216" s="99">
        <v>17317</v>
      </c>
      <c r="O2216" s="99">
        <v>57863</v>
      </c>
      <c r="P2216" s="99">
        <f t="shared" si="68"/>
        <v>0</v>
      </c>
      <c r="Q2216" s="99" t="b">
        <f t="shared" ca="1" si="69"/>
        <v>0</v>
      </c>
    </row>
    <row r="2217" spans="1:17" s="103" customFormat="1">
      <c r="A2217" s="95">
        <v>46136.072916666664</v>
      </c>
      <c r="B2217" s="96">
        <v>46136.072916666664</v>
      </c>
      <c r="C2217" s="99">
        <v>22.1</v>
      </c>
      <c r="D2217" s="99">
        <v>93.5</v>
      </c>
      <c r="E2217" s="99">
        <v>12.8</v>
      </c>
      <c r="F2217" s="99">
        <v>11.1</v>
      </c>
      <c r="G2217" s="99">
        <v>467.8</v>
      </c>
      <c r="H2217" s="99">
        <v>13.2</v>
      </c>
      <c r="I2217" s="99">
        <v>10.4</v>
      </c>
      <c r="J2217" s="99">
        <v>170.3</v>
      </c>
      <c r="K2217" s="99">
        <v>12.8</v>
      </c>
      <c r="L2217" s="99">
        <v>10.3</v>
      </c>
      <c r="M2217" s="99">
        <v>165.4</v>
      </c>
      <c r="N2217" s="99">
        <v>17317</v>
      </c>
      <c r="O2217" s="99">
        <v>57863</v>
      </c>
      <c r="P2217" s="99">
        <f t="shared" si="68"/>
        <v>0</v>
      </c>
      <c r="Q2217" s="99" t="b">
        <f t="shared" ca="1" si="69"/>
        <v>0</v>
      </c>
    </row>
    <row r="2218" spans="1:17" s="103" customFormat="1">
      <c r="A2218" s="95">
        <v>46136.083333333336</v>
      </c>
      <c r="B2218" s="96">
        <v>46136.083333333336</v>
      </c>
      <c r="C2218" s="99">
        <v>22.1</v>
      </c>
      <c r="D2218" s="99">
        <v>92.7</v>
      </c>
      <c r="E2218" s="99">
        <v>12.8</v>
      </c>
      <c r="F2218" s="99">
        <v>11.1</v>
      </c>
      <c r="G2218" s="99">
        <v>466</v>
      </c>
      <c r="H2218" s="99">
        <v>13.4</v>
      </c>
      <c r="I2218" s="99">
        <v>10.3</v>
      </c>
      <c r="J2218" s="99">
        <v>171.8</v>
      </c>
      <c r="K2218" s="99">
        <v>13.1</v>
      </c>
      <c r="L2218" s="99">
        <v>10.199999999999999</v>
      </c>
      <c r="M2218" s="99">
        <v>165.1</v>
      </c>
      <c r="N2218" s="99">
        <v>17317</v>
      </c>
      <c r="O2218" s="99">
        <v>57863</v>
      </c>
      <c r="P2218" s="99">
        <f t="shared" si="68"/>
        <v>0</v>
      </c>
      <c r="Q2218" s="99" t="b">
        <f t="shared" ca="1" si="69"/>
        <v>0</v>
      </c>
    </row>
    <row r="2219" spans="1:17" s="103" customFormat="1">
      <c r="A2219" s="95">
        <v>46136.09375</v>
      </c>
      <c r="B2219" s="96">
        <v>46136.09375</v>
      </c>
      <c r="C2219" s="99">
        <v>22.1</v>
      </c>
      <c r="D2219" s="99">
        <v>92.3</v>
      </c>
      <c r="E2219" s="99">
        <v>12.7</v>
      </c>
      <c r="F2219" s="99">
        <v>11</v>
      </c>
      <c r="G2219" s="99">
        <v>466</v>
      </c>
      <c r="H2219" s="99">
        <v>13.4</v>
      </c>
      <c r="I2219" s="99">
        <v>10.199999999999999</v>
      </c>
      <c r="J2219" s="99">
        <v>170.3</v>
      </c>
      <c r="K2219" s="99">
        <v>13.2</v>
      </c>
      <c r="L2219" s="99">
        <v>10.1</v>
      </c>
      <c r="M2219" s="99">
        <v>171</v>
      </c>
      <c r="N2219" s="99">
        <v>17317</v>
      </c>
      <c r="O2219" s="99">
        <v>57863</v>
      </c>
      <c r="P2219" s="99">
        <f t="shared" si="68"/>
        <v>0</v>
      </c>
      <c r="Q2219" s="99" t="b">
        <f t="shared" ca="1" si="69"/>
        <v>0</v>
      </c>
    </row>
    <row r="2220" spans="1:17" s="103" customFormat="1">
      <c r="A2220" s="95">
        <v>46136.104166666664</v>
      </c>
      <c r="B2220" s="96">
        <v>46136.104166666664</v>
      </c>
      <c r="C2220" s="99">
        <v>22.1</v>
      </c>
      <c r="D2220" s="99">
        <v>91.7</v>
      </c>
      <c r="E2220" s="99">
        <v>12.7</v>
      </c>
      <c r="F2220" s="99">
        <v>11</v>
      </c>
      <c r="G2220" s="99">
        <v>467.8</v>
      </c>
      <c r="H2220" s="99">
        <v>13.6</v>
      </c>
      <c r="I2220" s="99">
        <v>10.199999999999999</v>
      </c>
      <c r="J2220" s="99">
        <v>168.6</v>
      </c>
      <c r="K2220" s="99">
        <v>13.3</v>
      </c>
      <c r="L2220" s="99">
        <v>10</v>
      </c>
      <c r="M2220" s="99">
        <v>162.30000000000001</v>
      </c>
      <c r="N2220" s="99">
        <v>17317</v>
      </c>
      <c r="O2220" s="99">
        <v>57863</v>
      </c>
      <c r="P2220" s="99">
        <f t="shared" si="68"/>
        <v>0</v>
      </c>
      <c r="Q2220" s="99" t="b">
        <f t="shared" ca="1" si="69"/>
        <v>0</v>
      </c>
    </row>
    <row r="2221" spans="1:17" s="103" customFormat="1">
      <c r="A2221" s="95">
        <v>46136.114583333336</v>
      </c>
      <c r="B2221" s="96">
        <v>46136.114583333336</v>
      </c>
      <c r="C2221" s="99">
        <v>22</v>
      </c>
      <c r="D2221" s="99">
        <v>91</v>
      </c>
      <c r="E2221" s="99">
        <v>12.7</v>
      </c>
      <c r="F2221" s="99">
        <v>11</v>
      </c>
      <c r="G2221" s="99">
        <v>467.8</v>
      </c>
      <c r="H2221" s="99">
        <v>13.6</v>
      </c>
      <c r="I2221" s="99">
        <v>10.199999999999999</v>
      </c>
      <c r="J2221" s="99">
        <v>165.1</v>
      </c>
      <c r="K2221" s="99">
        <v>13.3</v>
      </c>
      <c r="L2221" s="99">
        <v>10.1</v>
      </c>
      <c r="M2221" s="99">
        <v>160.5</v>
      </c>
      <c r="N2221" s="99">
        <v>17317</v>
      </c>
      <c r="O2221" s="99">
        <v>57863</v>
      </c>
      <c r="P2221" s="99">
        <f t="shared" si="68"/>
        <v>0</v>
      </c>
      <c r="Q2221" s="99" t="b">
        <f t="shared" ca="1" si="69"/>
        <v>0</v>
      </c>
    </row>
    <row r="2222" spans="1:17" s="103" customFormat="1">
      <c r="A2222" s="95">
        <v>46136.125</v>
      </c>
      <c r="B2222" s="96">
        <v>46136.125</v>
      </c>
      <c r="C2222" s="99">
        <v>21.9</v>
      </c>
      <c r="D2222" s="99">
        <v>90.1</v>
      </c>
      <c r="E2222" s="99">
        <v>12.8</v>
      </c>
      <c r="F2222" s="99">
        <v>11.1</v>
      </c>
      <c r="G2222" s="99">
        <v>458.8</v>
      </c>
      <c r="H2222" s="99">
        <v>13.5</v>
      </c>
      <c r="I2222" s="99">
        <v>10.199999999999999</v>
      </c>
      <c r="J2222" s="99">
        <v>167.4</v>
      </c>
      <c r="K2222" s="99">
        <v>13.2</v>
      </c>
      <c r="L2222" s="99">
        <v>10.1</v>
      </c>
      <c r="M2222" s="99">
        <v>164.1</v>
      </c>
      <c r="N2222" s="99">
        <v>17317</v>
      </c>
      <c r="O2222" s="99">
        <v>57863</v>
      </c>
      <c r="P2222" s="99">
        <f t="shared" si="68"/>
        <v>0</v>
      </c>
      <c r="Q2222" s="99" t="b">
        <f t="shared" ca="1" si="69"/>
        <v>0</v>
      </c>
    </row>
    <row r="2223" spans="1:17" s="103" customFormat="1">
      <c r="A2223" s="95">
        <v>46136.135416666664</v>
      </c>
      <c r="B2223" s="96">
        <v>46136.135416666664</v>
      </c>
      <c r="C2223" s="99">
        <v>22</v>
      </c>
      <c r="D2223" s="99">
        <v>90.1</v>
      </c>
      <c r="E2223" s="99">
        <v>12.8</v>
      </c>
      <c r="F2223" s="99">
        <v>11.1</v>
      </c>
      <c r="G2223" s="99">
        <v>466.9</v>
      </c>
      <c r="H2223" s="99">
        <v>13.6</v>
      </c>
      <c r="I2223" s="99">
        <v>10.3</v>
      </c>
      <c r="J2223" s="99">
        <v>163.4</v>
      </c>
      <c r="K2223" s="99">
        <v>13.3</v>
      </c>
      <c r="L2223" s="99">
        <v>10.1</v>
      </c>
      <c r="M2223" s="99">
        <v>158.4</v>
      </c>
      <c r="N2223" s="99">
        <v>17317</v>
      </c>
      <c r="O2223" s="99">
        <v>57863</v>
      </c>
      <c r="P2223" s="99">
        <f t="shared" si="68"/>
        <v>0</v>
      </c>
      <c r="Q2223" s="99" t="b">
        <f t="shared" ca="1" si="69"/>
        <v>0</v>
      </c>
    </row>
    <row r="2224" spans="1:17" s="103" customFormat="1">
      <c r="A2224" s="95">
        <v>46136.145833333336</v>
      </c>
      <c r="B2224" s="96">
        <v>46136.145833333336</v>
      </c>
      <c r="C2224" s="99">
        <v>22</v>
      </c>
      <c r="D2224" s="99">
        <v>90</v>
      </c>
      <c r="E2224" s="99">
        <v>12.8</v>
      </c>
      <c r="F2224" s="99">
        <v>10.9</v>
      </c>
      <c r="G2224" s="99">
        <v>466.9</v>
      </c>
      <c r="H2224" s="99">
        <v>13.5</v>
      </c>
      <c r="I2224" s="99">
        <v>10.199999999999999</v>
      </c>
      <c r="J2224" s="99">
        <v>164</v>
      </c>
      <c r="K2224" s="99">
        <v>13.2</v>
      </c>
      <c r="L2224" s="99">
        <v>10.1</v>
      </c>
      <c r="M2224" s="99">
        <v>160.30000000000001</v>
      </c>
      <c r="N2224" s="99">
        <v>17317</v>
      </c>
      <c r="O2224" s="99">
        <v>57863</v>
      </c>
      <c r="P2224" s="99">
        <f t="shared" si="68"/>
        <v>0</v>
      </c>
      <c r="Q2224" s="99" t="b">
        <f t="shared" ca="1" si="69"/>
        <v>0</v>
      </c>
    </row>
    <row r="2225" spans="1:17" s="103" customFormat="1">
      <c r="A2225" s="95">
        <v>46136.15625</v>
      </c>
      <c r="B2225" s="96">
        <v>46136.15625</v>
      </c>
      <c r="C2225" s="99">
        <v>22.1</v>
      </c>
      <c r="D2225" s="99">
        <v>90.1</v>
      </c>
      <c r="E2225" s="99">
        <v>12.8</v>
      </c>
      <c r="F2225" s="99">
        <v>11</v>
      </c>
      <c r="G2225" s="99">
        <v>471.4</v>
      </c>
      <c r="H2225" s="99">
        <v>13.6</v>
      </c>
      <c r="I2225" s="99">
        <v>10.3</v>
      </c>
      <c r="J2225" s="99">
        <v>166.6</v>
      </c>
      <c r="K2225" s="99">
        <v>13.3</v>
      </c>
      <c r="L2225" s="99">
        <v>10.1</v>
      </c>
      <c r="M2225" s="99">
        <v>158.6</v>
      </c>
      <c r="N2225" s="99">
        <v>17317</v>
      </c>
      <c r="O2225" s="99">
        <v>57863</v>
      </c>
      <c r="P2225" s="99">
        <f t="shared" si="68"/>
        <v>0</v>
      </c>
      <c r="Q2225" s="99" t="b">
        <f t="shared" ca="1" si="69"/>
        <v>0</v>
      </c>
    </row>
    <row r="2226" spans="1:17" s="103" customFormat="1">
      <c r="A2226" s="95">
        <v>46136.166666666664</v>
      </c>
      <c r="B2226" s="96">
        <v>46136.166666666664</v>
      </c>
      <c r="C2226" s="99">
        <v>22.1</v>
      </c>
      <c r="D2226" s="99">
        <v>90.6</v>
      </c>
      <c r="E2226" s="99">
        <v>12.8</v>
      </c>
      <c r="F2226" s="99">
        <v>11</v>
      </c>
      <c r="G2226" s="99">
        <v>445.3</v>
      </c>
      <c r="H2226" s="99">
        <v>13.6</v>
      </c>
      <c r="I2226" s="99">
        <v>10.3</v>
      </c>
      <c r="J2226" s="99">
        <v>165.7</v>
      </c>
      <c r="K2226" s="99">
        <v>13.3</v>
      </c>
      <c r="L2226" s="99">
        <v>10.199999999999999</v>
      </c>
      <c r="M2226" s="99">
        <v>163.5</v>
      </c>
      <c r="N2226" s="99">
        <v>17317</v>
      </c>
      <c r="O2226" s="99">
        <v>57863</v>
      </c>
      <c r="P2226" s="99">
        <f t="shared" si="68"/>
        <v>0</v>
      </c>
      <c r="Q2226" s="99" t="b">
        <f t="shared" ca="1" si="69"/>
        <v>0</v>
      </c>
    </row>
    <row r="2227" spans="1:17" s="103" customFormat="1">
      <c r="A2227" s="95">
        <v>46136.177083333336</v>
      </c>
      <c r="B2227" s="96">
        <v>46136.177083333336</v>
      </c>
      <c r="C2227" s="99">
        <v>22.1</v>
      </c>
      <c r="D2227" s="99">
        <v>90</v>
      </c>
      <c r="E2227" s="99">
        <v>12.8</v>
      </c>
      <c r="F2227" s="99">
        <v>11.1</v>
      </c>
      <c r="G2227" s="99">
        <v>445.3</v>
      </c>
      <c r="H2227" s="99">
        <v>13.5</v>
      </c>
      <c r="I2227" s="99">
        <v>10.3</v>
      </c>
      <c r="J2227" s="99">
        <v>158.4</v>
      </c>
      <c r="K2227" s="99">
        <v>13.2</v>
      </c>
      <c r="L2227" s="99">
        <v>10.199999999999999</v>
      </c>
      <c r="M2227" s="99">
        <v>156.19999999999999</v>
      </c>
      <c r="N2227" s="99">
        <v>17317</v>
      </c>
      <c r="O2227" s="99">
        <v>57863</v>
      </c>
      <c r="P2227" s="99">
        <f t="shared" si="68"/>
        <v>0</v>
      </c>
      <c r="Q2227" s="99" t="b">
        <f t="shared" ca="1" si="69"/>
        <v>0</v>
      </c>
    </row>
    <row r="2228" spans="1:17" s="103" customFormat="1">
      <c r="A2228" s="95">
        <v>46136.1875</v>
      </c>
      <c r="B2228" s="96">
        <v>46136.1875</v>
      </c>
      <c r="C2228" s="99">
        <v>22.1</v>
      </c>
      <c r="D2228" s="99">
        <v>89.5</v>
      </c>
      <c r="E2228" s="99">
        <v>12.8</v>
      </c>
      <c r="F2228" s="99">
        <v>11.1</v>
      </c>
      <c r="G2228" s="99">
        <v>451.6</v>
      </c>
      <c r="H2228" s="99">
        <v>13.5</v>
      </c>
      <c r="I2228" s="99">
        <v>10.199999999999999</v>
      </c>
      <c r="J2228" s="99">
        <v>164.5</v>
      </c>
      <c r="K2228" s="99">
        <v>13.2</v>
      </c>
      <c r="L2228" s="99">
        <v>10</v>
      </c>
      <c r="M2228" s="99">
        <v>159</v>
      </c>
      <c r="N2228" s="99">
        <v>17317</v>
      </c>
      <c r="O2228" s="99">
        <v>57863</v>
      </c>
      <c r="P2228" s="99">
        <f t="shared" si="68"/>
        <v>0</v>
      </c>
      <c r="Q2228" s="99" t="b">
        <f t="shared" ca="1" si="69"/>
        <v>0</v>
      </c>
    </row>
    <row r="2229" spans="1:17" s="103" customFormat="1">
      <c r="A2229" s="95">
        <v>46136.197916666664</v>
      </c>
      <c r="B2229" s="96">
        <v>46136.197916666664</v>
      </c>
      <c r="C2229" s="99">
        <v>22.1</v>
      </c>
      <c r="D2229" s="99">
        <v>88.8</v>
      </c>
      <c r="E2229" s="99">
        <v>12.8</v>
      </c>
      <c r="F2229" s="99">
        <v>11</v>
      </c>
      <c r="G2229" s="99">
        <v>451.6</v>
      </c>
      <c r="H2229" s="99">
        <v>13.5</v>
      </c>
      <c r="I2229" s="99">
        <v>10.199999999999999</v>
      </c>
      <c r="J2229" s="99">
        <v>162.5</v>
      </c>
      <c r="K2229" s="99">
        <v>13.2</v>
      </c>
      <c r="L2229" s="99">
        <v>10.1</v>
      </c>
      <c r="M2229" s="99">
        <v>159</v>
      </c>
      <c r="N2229" s="99">
        <v>17317</v>
      </c>
      <c r="O2229" s="99">
        <v>57863</v>
      </c>
      <c r="P2229" s="99">
        <f t="shared" si="68"/>
        <v>0</v>
      </c>
      <c r="Q2229" s="99" t="b">
        <f t="shared" ca="1" si="69"/>
        <v>0</v>
      </c>
    </row>
    <row r="2230" spans="1:17" s="103" customFormat="1">
      <c r="A2230" s="95">
        <v>46136.208333333336</v>
      </c>
      <c r="B2230" s="96">
        <v>46136.208333333336</v>
      </c>
      <c r="C2230" s="99">
        <v>22.1</v>
      </c>
      <c r="D2230" s="99">
        <v>88.5</v>
      </c>
      <c r="E2230" s="99">
        <v>12.7</v>
      </c>
      <c r="F2230" s="99">
        <v>11</v>
      </c>
      <c r="G2230" s="99">
        <v>392.2</v>
      </c>
      <c r="H2230" s="99">
        <v>13.6</v>
      </c>
      <c r="I2230" s="99">
        <v>10.199999999999999</v>
      </c>
      <c r="J2230" s="99">
        <v>164.2</v>
      </c>
      <c r="K2230" s="99">
        <v>13.3</v>
      </c>
      <c r="L2230" s="99">
        <v>10</v>
      </c>
      <c r="M2230" s="99">
        <v>161.30000000000001</v>
      </c>
      <c r="N2230" s="99">
        <v>17317</v>
      </c>
      <c r="O2230" s="99">
        <v>57863</v>
      </c>
      <c r="P2230" s="99">
        <f t="shared" si="68"/>
        <v>0</v>
      </c>
      <c r="Q2230" s="99" t="b">
        <f t="shared" ca="1" si="69"/>
        <v>0</v>
      </c>
    </row>
    <row r="2231" spans="1:17" s="103" customFormat="1">
      <c r="A2231" s="95">
        <v>46136.21875</v>
      </c>
      <c r="B2231" s="96">
        <v>46136.21875</v>
      </c>
      <c r="C2231" s="99">
        <v>22.1</v>
      </c>
      <c r="D2231" s="99">
        <v>88.5</v>
      </c>
      <c r="E2231" s="99">
        <v>12.7</v>
      </c>
      <c r="F2231" s="99">
        <v>11</v>
      </c>
      <c r="G2231" s="99">
        <v>472.3</v>
      </c>
      <c r="H2231" s="99">
        <v>13.6</v>
      </c>
      <c r="I2231" s="99">
        <v>10.199999999999999</v>
      </c>
      <c r="J2231" s="99">
        <v>165.1</v>
      </c>
      <c r="K2231" s="99">
        <v>13.2</v>
      </c>
      <c r="L2231" s="99">
        <v>10.1</v>
      </c>
      <c r="M2231" s="99">
        <v>160.69999999999999</v>
      </c>
      <c r="N2231" s="99">
        <v>17317</v>
      </c>
      <c r="O2231" s="99">
        <v>57863</v>
      </c>
      <c r="P2231" s="99">
        <f t="shared" si="68"/>
        <v>0</v>
      </c>
      <c r="Q2231" s="99" t="b">
        <f t="shared" ca="1" si="69"/>
        <v>0</v>
      </c>
    </row>
    <row r="2232" spans="1:17" s="103" customFormat="1">
      <c r="A2232" s="95">
        <v>46136.229166666664</v>
      </c>
      <c r="B2232" s="96">
        <v>46136.229166666664</v>
      </c>
      <c r="C2232" s="99">
        <v>22.1</v>
      </c>
      <c r="D2232" s="99">
        <v>88.2</v>
      </c>
      <c r="E2232" s="99">
        <v>12.8</v>
      </c>
      <c r="F2232" s="99">
        <v>11</v>
      </c>
      <c r="G2232" s="99">
        <v>472.3</v>
      </c>
      <c r="H2232" s="99">
        <v>13.5</v>
      </c>
      <c r="I2232" s="99">
        <v>10.199999999999999</v>
      </c>
      <c r="J2232" s="99">
        <v>163.4</v>
      </c>
      <c r="K2232" s="99">
        <v>13.3</v>
      </c>
      <c r="L2232" s="99">
        <v>10.1</v>
      </c>
      <c r="M2232" s="99">
        <v>159.5</v>
      </c>
      <c r="N2232" s="99">
        <v>17317</v>
      </c>
      <c r="O2232" s="99">
        <v>57863</v>
      </c>
      <c r="P2232" s="99">
        <f t="shared" si="68"/>
        <v>0</v>
      </c>
      <c r="Q2232" s="99" t="b">
        <f t="shared" ca="1" si="69"/>
        <v>0</v>
      </c>
    </row>
    <row r="2233" spans="1:17" s="103" customFormat="1">
      <c r="A2233" s="95">
        <v>46136.239583333336</v>
      </c>
      <c r="B2233" s="96">
        <v>46136.239583333336</v>
      </c>
      <c r="C2233" s="99">
        <v>22.1</v>
      </c>
      <c r="D2233" s="99">
        <v>87.8</v>
      </c>
      <c r="E2233" s="99">
        <v>12.8</v>
      </c>
      <c r="F2233" s="99">
        <v>11</v>
      </c>
      <c r="G2233" s="99">
        <v>457</v>
      </c>
      <c r="H2233" s="99">
        <v>13.7</v>
      </c>
      <c r="I2233" s="99">
        <v>10.1</v>
      </c>
      <c r="J2233" s="99">
        <v>163.69999999999999</v>
      </c>
      <c r="K2233" s="99">
        <v>13.3</v>
      </c>
      <c r="L2233" s="99">
        <v>10</v>
      </c>
      <c r="M2233" s="99">
        <v>162.69999999999999</v>
      </c>
      <c r="N2233" s="99">
        <v>17317</v>
      </c>
      <c r="O2233" s="99">
        <v>57863</v>
      </c>
      <c r="P2233" s="99">
        <f t="shared" si="68"/>
        <v>0</v>
      </c>
      <c r="Q2233" s="99" t="b">
        <f t="shared" ca="1" si="69"/>
        <v>0</v>
      </c>
    </row>
    <row r="2234" spans="1:17" s="103" customFormat="1">
      <c r="A2234" s="95">
        <v>46136.25</v>
      </c>
      <c r="B2234" s="96">
        <v>46136.25</v>
      </c>
      <c r="C2234" s="99">
        <v>22.1</v>
      </c>
      <c r="D2234" s="99">
        <v>87.5</v>
      </c>
      <c r="E2234" s="99">
        <v>12.8</v>
      </c>
      <c r="F2234" s="99">
        <v>11</v>
      </c>
      <c r="G2234" s="99">
        <v>442.6</v>
      </c>
      <c r="H2234" s="99">
        <v>13.6</v>
      </c>
      <c r="I2234" s="99">
        <v>10.6</v>
      </c>
      <c r="J2234" s="99">
        <v>183.7</v>
      </c>
      <c r="K2234" s="99">
        <v>13.7</v>
      </c>
      <c r="L2234" s="99">
        <v>10.6</v>
      </c>
      <c r="M2234" s="99">
        <v>180.6</v>
      </c>
      <c r="N2234" s="99">
        <v>17317</v>
      </c>
      <c r="O2234" s="99">
        <v>57863</v>
      </c>
      <c r="P2234" s="99">
        <f t="shared" si="68"/>
        <v>0</v>
      </c>
      <c r="Q2234" s="99" t="b">
        <f t="shared" ca="1" si="69"/>
        <v>0</v>
      </c>
    </row>
    <row r="2235" spans="1:17" s="103" customFormat="1">
      <c r="A2235" s="95">
        <v>46136.260416666664</v>
      </c>
      <c r="B2235" s="96">
        <v>46136.260416666664</v>
      </c>
      <c r="C2235" s="99">
        <v>22</v>
      </c>
      <c r="D2235" s="99">
        <v>86.3</v>
      </c>
      <c r="E2235" s="99">
        <v>12.9</v>
      </c>
      <c r="F2235" s="99">
        <v>11.3</v>
      </c>
      <c r="G2235" s="99">
        <v>442.6</v>
      </c>
      <c r="H2235" s="99">
        <v>13.7</v>
      </c>
      <c r="I2235" s="99">
        <v>10.6</v>
      </c>
      <c r="J2235" s="99">
        <v>182.3</v>
      </c>
      <c r="K2235" s="99">
        <v>13.5</v>
      </c>
      <c r="L2235" s="99">
        <v>10.5</v>
      </c>
      <c r="M2235" s="99">
        <v>176.5</v>
      </c>
      <c r="N2235" s="99">
        <v>17317</v>
      </c>
      <c r="O2235" s="99">
        <v>57863</v>
      </c>
      <c r="P2235" s="99">
        <f t="shared" si="68"/>
        <v>0</v>
      </c>
      <c r="Q2235" s="99" t="b">
        <f t="shared" ca="1" si="69"/>
        <v>0</v>
      </c>
    </row>
    <row r="2236" spans="1:17" s="103" customFormat="1">
      <c r="A2236" s="95">
        <v>46136.270833333336</v>
      </c>
      <c r="B2236" s="96">
        <v>46136.270833333336</v>
      </c>
      <c r="C2236" s="99">
        <v>21.9</v>
      </c>
      <c r="D2236" s="99">
        <v>85.3</v>
      </c>
      <c r="E2236" s="99">
        <v>12.9</v>
      </c>
      <c r="F2236" s="99">
        <v>11.3</v>
      </c>
      <c r="G2236" s="99">
        <v>467.8</v>
      </c>
      <c r="H2236" s="99">
        <v>13.8</v>
      </c>
      <c r="I2236" s="99">
        <v>10.6</v>
      </c>
      <c r="J2236" s="99">
        <v>177.3</v>
      </c>
      <c r="K2236" s="99">
        <v>13.5</v>
      </c>
      <c r="L2236" s="99">
        <v>10.5</v>
      </c>
      <c r="M2236" s="99">
        <v>173.7</v>
      </c>
      <c r="N2236" s="99">
        <v>17317</v>
      </c>
      <c r="O2236" s="99">
        <v>57863</v>
      </c>
      <c r="P2236" s="99">
        <f t="shared" si="68"/>
        <v>0</v>
      </c>
      <c r="Q2236" s="99" t="b">
        <f t="shared" ca="1" si="69"/>
        <v>0</v>
      </c>
    </row>
    <row r="2237" spans="1:17" s="103" customFormat="1">
      <c r="A2237" s="95">
        <v>46136.28125</v>
      </c>
      <c r="B2237" s="96">
        <v>46136.28125</v>
      </c>
      <c r="C2237" s="99">
        <v>21.9</v>
      </c>
      <c r="D2237" s="99">
        <v>85.6</v>
      </c>
      <c r="E2237" s="99">
        <v>13</v>
      </c>
      <c r="F2237" s="99">
        <v>11.3</v>
      </c>
      <c r="G2237" s="99">
        <v>467.8</v>
      </c>
      <c r="H2237" s="99">
        <v>13.9</v>
      </c>
      <c r="I2237" s="99">
        <v>10.6</v>
      </c>
      <c r="J2237" s="99">
        <v>178.8</v>
      </c>
      <c r="K2237" s="99">
        <v>13.6</v>
      </c>
      <c r="L2237" s="99">
        <v>10.5</v>
      </c>
      <c r="M2237" s="99">
        <v>173.5</v>
      </c>
      <c r="N2237" s="99">
        <v>17317</v>
      </c>
      <c r="O2237" s="99">
        <v>57863</v>
      </c>
      <c r="P2237" s="99">
        <f t="shared" si="68"/>
        <v>0</v>
      </c>
      <c r="Q2237" s="99" t="b">
        <f t="shared" ca="1" si="69"/>
        <v>0</v>
      </c>
    </row>
    <row r="2238" spans="1:17" s="103" customFormat="1">
      <c r="A2238" s="95">
        <v>46136.291666666664</v>
      </c>
      <c r="B2238" s="96">
        <v>46136.291666666664</v>
      </c>
      <c r="C2238" s="99">
        <v>21.8</v>
      </c>
      <c r="D2238" s="99">
        <v>85.8</v>
      </c>
      <c r="E2238" s="99">
        <v>13.1</v>
      </c>
      <c r="F2238" s="99">
        <v>11.6</v>
      </c>
      <c r="G2238" s="99">
        <v>422.8</v>
      </c>
      <c r="H2238" s="99">
        <v>13.8</v>
      </c>
      <c r="I2238" s="99">
        <v>11</v>
      </c>
      <c r="J2238" s="99">
        <v>200</v>
      </c>
      <c r="K2238" s="99">
        <v>13.5</v>
      </c>
      <c r="L2238" s="99">
        <v>11</v>
      </c>
      <c r="M2238" s="99">
        <v>199.7</v>
      </c>
      <c r="N2238" s="99">
        <v>17317</v>
      </c>
      <c r="O2238" s="99">
        <v>57863</v>
      </c>
      <c r="P2238" s="99">
        <f t="shared" si="68"/>
        <v>0</v>
      </c>
      <c r="Q2238" s="99" t="b">
        <f t="shared" ca="1" si="69"/>
        <v>0</v>
      </c>
    </row>
    <row r="2239" spans="1:17" s="103" customFormat="1">
      <c r="A2239" s="95">
        <v>46136.302083333336</v>
      </c>
      <c r="B2239" s="96">
        <v>46136.302083333336</v>
      </c>
      <c r="C2239" s="99">
        <v>18.3</v>
      </c>
      <c r="D2239" s="99">
        <v>71.8</v>
      </c>
      <c r="E2239" s="99">
        <v>13.1</v>
      </c>
      <c r="F2239" s="99">
        <v>11.6</v>
      </c>
      <c r="G2239" s="99">
        <v>439</v>
      </c>
      <c r="H2239" s="99">
        <v>14</v>
      </c>
      <c r="I2239" s="99">
        <v>11</v>
      </c>
      <c r="J2239" s="99">
        <v>200</v>
      </c>
      <c r="K2239" s="99">
        <v>13.7</v>
      </c>
      <c r="L2239" s="99">
        <v>10.9</v>
      </c>
      <c r="M2239" s="99">
        <v>201.2</v>
      </c>
      <c r="N2239" s="99">
        <v>17317</v>
      </c>
      <c r="O2239" s="99">
        <v>57863</v>
      </c>
      <c r="P2239" s="99">
        <f t="shared" si="68"/>
        <v>0</v>
      </c>
      <c r="Q2239" s="99" t="b">
        <f t="shared" ca="1" si="69"/>
        <v>0</v>
      </c>
    </row>
    <row r="2240" spans="1:17" s="103" customFormat="1">
      <c r="A2240" s="95">
        <v>46136.3125</v>
      </c>
      <c r="B2240" s="96">
        <v>46136.3125</v>
      </c>
      <c r="C2240" s="99">
        <v>16.8</v>
      </c>
      <c r="D2240" s="99">
        <v>75.7</v>
      </c>
      <c r="E2240" s="99">
        <v>13.2</v>
      </c>
      <c r="F2240" s="99">
        <v>11.6</v>
      </c>
      <c r="G2240" s="99">
        <v>439</v>
      </c>
      <c r="H2240" s="99">
        <v>14.2</v>
      </c>
      <c r="I2240" s="99">
        <v>11.2</v>
      </c>
      <c r="J2240" s="99">
        <v>200</v>
      </c>
      <c r="K2240" s="99">
        <v>13.9</v>
      </c>
      <c r="L2240" s="99">
        <v>11.1</v>
      </c>
      <c r="M2240" s="99">
        <v>201.6</v>
      </c>
      <c r="N2240" s="99">
        <v>17317</v>
      </c>
      <c r="O2240" s="99">
        <v>57863</v>
      </c>
      <c r="P2240" s="99">
        <f t="shared" si="68"/>
        <v>0</v>
      </c>
      <c r="Q2240" s="99" t="b">
        <f t="shared" ca="1" si="69"/>
        <v>0</v>
      </c>
    </row>
    <row r="2241" spans="1:17" s="103" customFormat="1">
      <c r="A2241" s="95">
        <v>46136.322916666664</v>
      </c>
      <c r="B2241" s="96">
        <v>46136.322916666664</v>
      </c>
      <c r="C2241" s="99">
        <v>15.9</v>
      </c>
      <c r="D2241" s="99">
        <v>80.400000000000006</v>
      </c>
      <c r="E2241" s="99">
        <v>13.5</v>
      </c>
      <c r="F2241" s="99">
        <v>11.7</v>
      </c>
      <c r="G2241" s="99">
        <v>485.8</v>
      </c>
      <c r="H2241" s="99">
        <v>14.3</v>
      </c>
      <c r="I2241" s="99">
        <v>11.2</v>
      </c>
      <c r="J2241" s="99">
        <v>200</v>
      </c>
      <c r="K2241" s="99">
        <v>14</v>
      </c>
      <c r="L2241" s="99">
        <v>11.1</v>
      </c>
      <c r="M2241" s="99">
        <v>201</v>
      </c>
      <c r="N2241" s="99">
        <v>17317</v>
      </c>
      <c r="O2241" s="99">
        <v>57863</v>
      </c>
      <c r="P2241" s="99">
        <f t="shared" si="68"/>
        <v>0</v>
      </c>
      <c r="Q2241" s="99" t="b">
        <f t="shared" ca="1" si="69"/>
        <v>0</v>
      </c>
    </row>
    <row r="2242" spans="1:17" s="103" customFormat="1">
      <c r="A2242" s="95">
        <v>46136.333333333336</v>
      </c>
      <c r="B2242" s="96">
        <v>46136.333333333336</v>
      </c>
      <c r="C2242" s="99">
        <v>15.8</v>
      </c>
      <c r="D2242" s="99">
        <v>81.8</v>
      </c>
      <c r="E2242" s="99">
        <v>13.5</v>
      </c>
      <c r="F2242" s="99">
        <v>11.7</v>
      </c>
      <c r="G2242" s="99">
        <v>485.8</v>
      </c>
      <c r="H2242" s="99">
        <v>14.4</v>
      </c>
      <c r="I2242" s="99">
        <v>11.7</v>
      </c>
      <c r="J2242" s="99">
        <v>200</v>
      </c>
      <c r="K2242" s="99">
        <v>14.1</v>
      </c>
      <c r="L2242" s="99">
        <v>11.6</v>
      </c>
      <c r="M2242" s="99">
        <v>202.2</v>
      </c>
      <c r="N2242" s="99">
        <v>17317</v>
      </c>
      <c r="O2242" s="99">
        <v>57863</v>
      </c>
      <c r="P2242" s="99">
        <f t="shared" ref="P2242:P2305" si="70">(N2242-N2241)+(O2242-O2241)</f>
        <v>0</v>
      </c>
      <c r="Q2242" s="99" t="b">
        <f t="shared" ref="Q2242:Q2305" ca="1" si="71">AND((A2242&gt;=(TODAY()-1)),A2242&lt;=TODAY())</f>
        <v>0</v>
      </c>
    </row>
    <row r="2243" spans="1:17" s="103" customFormat="1">
      <c r="A2243" s="95">
        <v>46136.34375</v>
      </c>
      <c r="B2243" s="96">
        <v>46136.34375</v>
      </c>
      <c r="C2243" s="99">
        <v>19.600000000000001</v>
      </c>
      <c r="D2243" s="99">
        <v>97.2</v>
      </c>
      <c r="E2243" s="99">
        <v>13.8</v>
      </c>
      <c r="F2243" s="99">
        <v>11.8</v>
      </c>
      <c r="G2243" s="99">
        <v>520</v>
      </c>
      <c r="H2243" s="99">
        <v>14.5</v>
      </c>
      <c r="I2243" s="99">
        <v>11.3</v>
      </c>
      <c r="J2243" s="99">
        <v>200</v>
      </c>
      <c r="K2243" s="99">
        <v>14.2</v>
      </c>
      <c r="L2243" s="99">
        <v>11.5</v>
      </c>
      <c r="M2243" s="99">
        <v>203.4</v>
      </c>
      <c r="N2243" s="99">
        <v>17336.5</v>
      </c>
      <c r="O2243" s="99">
        <v>57880.2</v>
      </c>
      <c r="P2243" s="99">
        <f t="shared" si="70"/>
        <v>36.69999999999709</v>
      </c>
      <c r="Q2243" s="99" t="b">
        <f t="shared" ca="1" si="71"/>
        <v>0</v>
      </c>
    </row>
    <row r="2244" spans="1:17" s="103" customFormat="1">
      <c r="A2244" s="95">
        <v>46136.354166666664</v>
      </c>
      <c r="B2244" s="96">
        <v>46136.354166666664</v>
      </c>
      <c r="C2244" s="99">
        <v>19.600000000000001</v>
      </c>
      <c r="D2244" s="99">
        <v>98.5</v>
      </c>
      <c r="E2244" s="99">
        <v>13.8</v>
      </c>
      <c r="F2244" s="99">
        <v>11.8</v>
      </c>
      <c r="G2244" s="99">
        <v>420.1</v>
      </c>
      <c r="H2244" s="99">
        <v>14.9</v>
      </c>
      <c r="I2244" s="99">
        <v>10.7</v>
      </c>
      <c r="J2244" s="99">
        <v>200</v>
      </c>
      <c r="K2244" s="99">
        <v>14.6</v>
      </c>
      <c r="L2244" s="99">
        <v>10.6</v>
      </c>
      <c r="M2244" s="99">
        <v>208.7</v>
      </c>
      <c r="N2244" s="99">
        <v>17356</v>
      </c>
      <c r="O2244" s="99">
        <v>57897.5</v>
      </c>
      <c r="P2244" s="99">
        <f t="shared" si="70"/>
        <v>36.80000000000291</v>
      </c>
      <c r="Q2244" s="99" t="b">
        <f t="shared" ca="1" si="71"/>
        <v>0</v>
      </c>
    </row>
    <row r="2245" spans="1:17" s="103" customFormat="1">
      <c r="A2245" s="95">
        <v>46136.364583333336</v>
      </c>
      <c r="B2245" s="96">
        <v>46136.364583333336</v>
      </c>
      <c r="C2245" s="99">
        <v>19.7</v>
      </c>
      <c r="D2245" s="99">
        <v>100</v>
      </c>
      <c r="E2245" s="99">
        <v>14</v>
      </c>
      <c r="F2245" s="99">
        <v>11.2</v>
      </c>
      <c r="G2245" s="99">
        <v>420.1</v>
      </c>
      <c r="H2245" s="99">
        <v>15.1</v>
      </c>
      <c r="I2245" s="99">
        <v>10.5</v>
      </c>
      <c r="J2245" s="99">
        <v>121.2</v>
      </c>
      <c r="K2245" s="99">
        <v>14.8</v>
      </c>
      <c r="L2245" s="99">
        <v>9</v>
      </c>
      <c r="M2245" s="99">
        <v>238.8</v>
      </c>
      <c r="N2245" s="99">
        <v>17375.5</v>
      </c>
      <c r="O2245" s="99">
        <v>57914.8</v>
      </c>
      <c r="P2245" s="99">
        <f t="shared" si="70"/>
        <v>36.80000000000291</v>
      </c>
      <c r="Q2245" s="99" t="b">
        <f t="shared" ca="1" si="71"/>
        <v>0</v>
      </c>
    </row>
    <row r="2246" spans="1:17" s="103" customFormat="1">
      <c r="A2246" s="95">
        <v>46136.375</v>
      </c>
      <c r="B2246" s="96">
        <v>46136.375</v>
      </c>
      <c r="C2246" s="99">
        <v>19.5</v>
      </c>
      <c r="D2246" s="99">
        <v>100</v>
      </c>
      <c r="E2246" s="99">
        <v>14</v>
      </c>
      <c r="F2246" s="99">
        <v>10.199999999999999</v>
      </c>
      <c r="G2246" s="99">
        <v>444.4</v>
      </c>
      <c r="H2246" s="99">
        <v>15</v>
      </c>
      <c r="I2246" s="99">
        <v>9.6999999999999993</v>
      </c>
      <c r="J2246" s="99">
        <v>122.1</v>
      </c>
      <c r="K2246" s="99">
        <v>14.7</v>
      </c>
      <c r="L2246" s="99">
        <v>9.1</v>
      </c>
      <c r="M2246" s="99">
        <v>236.4</v>
      </c>
      <c r="N2246" s="99">
        <v>17395</v>
      </c>
      <c r="O2246" s="99">
        <v>57932</v>
      </c>
      <c r="P2246" s="99">
        <f t="shared" si="70"/>
        <v>36.69999999999709</v>
      </c>
      <c r="Q2246" s="99" t="b">
        <f t="shared" ca="1" si="71"/>
        <v>0</v>
      </c>
    </row>
    <row r="2247" spans="1:17" s="103" customFormat="1">
      <c r="A2247" s="95">
        <v>46136.385416666664</v>
      </c>
      <c r="B2247" s="96">
        <v>46136.385416666664</v>
      </c>
      <c r="C2247" s="99">
        <v>19.5</v>
      </c>
      <c r="D2247" s="99">
        <v>99.9</v>
      </c>
      <c r="E2247" s="99">
        <v>14</v>
      </c>
      <c r="F2247" s="99">
        <v>10.199999999999999</v>
      </c>
      <c r="G2247" s="99">
        <v>403.9</v>
      </c>
      <c r="H2247" s="99">
        <v>14.6</v>
      </c>
      <c r="I2247" s="99">
        <v>9.6</v>
      </c>
      <c r="J2247" s="99">
        <v>114</v>
      </c>
      <c r="K2247" s="99">
        <v>14.3</v>
      </c>
      <c r="L2247" s="99">
        <v>8</v>
      </c>
      <c r="M2247" s="99">
        <v>230.9</v>
      </c>
      <c r="N2247" s="99">
        <v>17424.5</v>
      </c>
      <c r="O2247" s="99">
        <v>57960.2</v>
      </c>
      <c r="P2247" s="99">
        <f t="shared" si="70"/>
        <v>57.69999999999709</v>
      </c>
      <c r="Q2247" s="99" t="b">
        <f t="shared" ca="1" si="71"/>
        <v>0</v>
      </c>
    </row>
    <row r="2248" spans="1:17" s="103" customFormat="1">
      <c r="A2248" s="95">
        <v>46136.395833333336</v>
      </c>
      <c r="B2248" s="96">
        <v>46136.395833333336</v>
      </c>
      <c r="C2248" s="99">
        <v>19.7</v>
      </c>
      <c r="D2248" s="99">
        <v>99</v>
      </c>
      <c r="E2248" s="99">
        <v>13.5</v>
      </c>
      <c r="F2248" s="99">
        <v>10</v>
      </c>
      <c r="G2248" s="99">
        <v>403.9</v>
      </c>
      <c r="H2248" s="99">
        <v>14.1</v>
      </c>
      <c r="I2248" s="99">
        <v>9.4</v>
      </c>
      <c r="J2248" s="99">
        <v>112.2</v>
      </c>
      <c r="K2248" s="99">
        <v>13.8</v>
      </c>
      <c r="L2248" s="99">
        <v>7.8</v>
      </c>
      <c r="M2248" s="99">
        <v>228.8</v>
      </c>
      <c r="N2248" s="99">
        <v>17454</v>
      </c>
      <c r="O2248" s="99">
        <v>57988.5</v>
      </c>
      <c r="P2248" s="99">
        <f t="shared" si="70"/>
        <v>57.80000000000291</v>
      </c>
      <c r="Q2248" s="99" t="b">
        <f t="shared" ca="1" si="71"/>
        <v>0</v>
      </c>
    </row>
    <row r="2249" spans="1:17" s="103" customFormat="1">
      <c r="A2249" s="95">
        <v>46136.40625</v>
      </c>
      <c r="B2249" s="96">
        <v>46136.40625</v>
      </c>
      <c r="C2249" s="99">
        <v>19.8</v>
      </c>
      <c r="D2249" s="99">
        <v>99.1</v>
      </c>
      <c r="E2249" s="99">
        <v>13.4</v>
      </c>
      <c r="F2249" s="99">
        <v>9.9</v>
      </c>
      <c r="G2249" s="99">
        <v>425.5</v>
      </c>
      <c r="H2249" s="99">
        <v>13.7</v>
      </c>
      <c r="I2249" s="99">
        <v>9.4</v>
      </c>
      <c r="J2249" s="99">
        <v>110.2</v>
      </c>
      <c r="K2249" s="99">
        <v>13.3</v>
      </c>
      <c r="L2249" s="99">
        <v>7.6</v>
      </c>
      <c r="M2249" s="99">
        <v>227.6</v>
      </c>
      <c r="N2249" s="99">
        <v>17483.5</v>
      </c>
      <c r="O2249" s="99">
        <v>58016.800000000003</v>
      </c>
      <c r="P2249" s="99">
        <f t="shared" si="70"/>
        <v>57.80000000000291</v>
      </c>
      <c r="Q2249" s="99" t="b">
        <f t="shared" ca="1" si="71"/>
        <v>0</v>
      </c>
    </row>
    <row r="2250" spans="1:17" s="103" customFormat="1">
      <c r="A2250" s="95">
        <v>46136.416666666664</v>
      </c>
      <c r="B2250" s="96">
        <v>46136.416666666664</v>
      </c>
      <c r="C2250" s="99">
        <v>19.899999999999999</v>
      </c>
      <c r="D2250" s="99">
        <v>98.8</v>
      </c>
      <c r="E2250" s="99">
        <v>13.4</v>
      </c>
      <c r="F2250" s="99">
        <v>9.9</v>
      </c>
      <c r="G2250" s="99">
        <v>425.5</v>
      </c>
      <c r="H2250" s="99">
        <v>13.3</v>
      </c>
      <c r="I2250" s="99">
        <v>9.3000000000000007</v>
      </c>
      <c r="J2250" s="99">
        <v>113.4</v>
      </c>
      <c r="K2250" s="99">
        <v>12.8</v>
      </c>
      <c r="L2250" s="99">
        <v>7.6</v>
      </c>
      <c r="M2250" s="99">
        <v>224.6</v>
      </c>
      <c r="N2250" s="99">
        <v>17513</v>
      </c>
      <c r="O2250" s="99">
        <v>58045</v>
      </c>
      <c r="P2250" s="99">
        <f t="shared" si="70"/>
        <v>57.69999999999709</v>
      </c>
      <c r="Q2250" s="99" t="b">
        <f t="shared" ca="1" si="71"/>
        <v>0</v>
      </c>
    </row>
    <row r="2251" spans="1:17" s="103" customFormat="1">
      <c r="A2251" s="95">
        <v>46136.427083333336</v>
      </c>
      <c r="B2251" s="96">
        <v>46136.427083333336</v>
      </c>
      <c r="C2251" s="99">
        <v>20</v>
      </c>
      <c r="D2251" s="99">
        <v>99</v>
      </c>
      <c r="E2251" s="99">
        <v>13.2</v>
      </c>
      <c r="F2251" s="99">
        <v>10</v>
      </c>
      <c r="G2251" s="99">
        <v>451.6</v>
      </c>
      <c r="H2251" s="99">
        <v>12.9</v>
      </c>
      <c r="I2251" s="99">
        <v>9.4</v>
      </c>
      <c r="J2251" s="99">
        <v>111.9</v>
      </c>
      <c r="K2251" s="99">
        <v>12.6</v>
      </c>
      <c r="L2251" s="99">
        <v>7.8</v>
      </c>
      <c r="M2251" s="99">
        <v>227</v>
      </c>
      <c r="N2251" s="99">
        <v>17528.2</v>
      </c>
      <c r="O2251" s="99">
        <v>58060</v>
      </c>
      <c r="P2251" s="99">
        <f t="shared" si="70"/>
        <v>30.200000000000728</v>
      </c>
      <c r="Q2251" s="99" t="b">
        <f t="shared" ca="1" si="71"/>
        <v>0</v>
      </c>
    </row>
    <row r="2252" spans="1:17" s="103" customFormat="1">
      <c r="A2252" s="95">
        <v>46136.4375</v>
      </c>
      <c r="B2252" s="96">
        <v>46136.4375</v>
      </c>
      <c r="C2252" s="99">
        <v>19.899999999999999</v>
      </c>
      <c r="D2252" s="99">
        <v>98.4</v>
      </c>
      <c r="E2252" s="99">
        <v>13.2</v>
      </c>
      <c r="F2252" s="99">
        <v>10</v>
      </c>
      <c r="G2252" s="99">
        <v>442.6</v>
      </c>
      <c r="H2252" s="99">
        <v>12.7</v>
      </c>
      <c r="I2252" s="99">
        <v>9.5</v>
      </c>
      <c r="J2252" s="99">
        <v>106.7</v>
      </c>
      <c r="K2252" s="99">
        <v>12.4</v>
      </c>
      <c r="L2252" s="99">
        <v>8.1</v>
      </c>
      <c r="M2252" s="99">
        <v>224.8</v>
      </c>
      <c r="N2252" s="99">
        <v>17543.5</v>
      </c>
      <c r="O2252" s="99">
        <v>58075</v>
      </c>
      <c r="P2252" s="99">
        <f t="shared" si="70"/>
        <v>30.299999999999272</v>
      </c>
      <c r="Q2252" s="99" t="b">
        <f t="shared" ca="1" si="71"/>
        <v>0</v>
      </c>
    </row>
    <row r="2253" spans="1:17" s="103" customFormat="1">
      <c r="A2253" s="95">
        <v>46136.447916666664</v>
      </c>
      <c r="B2253" s="96">
        <v>46136.447916666664</v>
      </c>
      <c r="C2253" s="99">
        <v>20</v>
      </c>
      <c r="D2253" s="99">
        <v>98</v>
      </c>
      <c r="E2253" s="99">
        <v>13.1</v>
      </c>
      <c r="F2253" s="99">
        <v>10</v>
      </c>
      <c r="G2253" s="99">
        <v>442.6</v>
      </c>
      <c r="H2253" s="99">
        <v>12.5</v>
      </c>
      <c r="I2253" s="99">
        <v>9.5</v>
      </c>
      <c r="J2253" s="99">
        <v>108.1</v>
      </c>
      <c r="K2253" s="99">
        <v>12.3</v>
      </c>
      <c r="L2253" s="99">
        <v>8.6999999999999993</v>
      </c>
      <c r="M2253" s="99">
        <v>224.8</v>
      </c>
      <c r="N2253" s="99">
        <v>17558.8</v>
      </c>
      <c r="O2253" s="99">
        <v>58090</v>
      </c>
      <c r="P2253" s="99">
        <f t="shared" si="70"/>
        <v>30.299999999999272</v>
      </c>
      <c r="Q2253" s="99" t="b">
        <f t="shared" ca="1" si="71"/>
        <v>0</v>
      </c>
    </row>
    <row r="2254" spans="1:17" s="103" customFormat="1">
      <c r="A2254" s="95">
        <v>46136.458333333336</v>
      </c>
      <c r="B2254" s="96">
        <v>46136.458333333336</v>
      </c>
      <c r="C2254" s="99">
        <v>20</v>
      </c>
      <c r="D2254" s="99">
        <v>98.3</v>
      </c>
      <c r="E2254" s="99">
        <v>13.2</v>
      </c>
      <c r="F2254" s="99">
        <v>10</v>
      </c>
      <c r="G2254" s="99">
        <v>457.9</v>
      </c>
      <c r="H2254" s="99">
        <v>12.7</v>
      </c>
      <c r="I2254" s="99">
        <v>9.5</v>
      </c>
      <c r="J2254" s="99">
        <v>112.5</v>
      </c>
      <c r="K2254" s="99">
        <v>12.4</v>
      </c>
      <c r="L2254" s="99">
        <v>8.3000000000000007</v>
      </c>
      <c r="M2254" s="99">
        <v>234.1</v>
      </c>
      <c r="N2254" s="99">
        <v>17574</v>
      </c>
      <c r="O2254" s="99">
        <v>58105</v>
      </c>
      <c r="P2254" s="99">
        <f t="shared" si="70"/>
        <v>30.200000000000728</v>
      </c>
      <c r="Q2254" s="99" t="b">
        <f t="shared" ca="1" si="71"/>
        <v>0</v>
      </c>
    </row>
    <row r="2255" spans="1:17" s="103" customFormat="1">
      <c r="A2255" s="95">
        <v>46136.46875</v>
      </c>
      <c r="B2255" s="96">
        <v>46136.46875</v>
      </c>
      <c r="C2255" s="99">
        <v>20.399999999999999</v>
      </c>
      <c r="D2255" s="99">
        <v>99.3</v>
      </c>
      <c r="E2255" s="99">
        <v>13.2</v>
      </c>
      <c r="F2255" s="99">
        <v>10</v>
      </c>
      <c r="G2255" s="99">
        <v>452.5</v>
      </c>
      <c r="H2255" s="99">
        <v>12.8</v>
      </c>
      <c r="I2255" s="99">
        <v>9.6999999999999993</v>
      </c>
      <c r="J2255" s="99">
        <v>121.5</v>
      </c>
      <c r="K2255" s="99">
        <v>12.5</v>
      </c>
      <c r="L2255" s="99">
        <v>8.3000000000000007</v>
      </c>
      <c r="M2255" s="99">
        <v>241</v>
      </c>
      <c r="N2255" s="99">
        <v>17596</v>
      </c>
      <c r="O2255" s="99">
        <v>58123.8</v>
      </c>
      <c r="P2255" s="99">
        <f t="shared" si="70"/>
        <v>40.80000000000291</v>
      </c>
      <c r="Q2255" s="99" t="b">
        <f t="shared" ca="1" si="71"/>
        <v>0</v>
      </c>
    </row>
    <row r="2256" spans="1:17" s="103" customFormat="1">
      <c r="A2256" s="95">
        <v>46136.479166666664</v>
      </c>
      <c r="B2256" s="96">
        <v>46136.479166666664</v>
      </c>
      <c r="C2256" s="99">
        <v>20.5</v>
      </c>
      <c r="D2256" s="99">
        <v>99.4</v>
      </c>
      <c r="E2256" s="99">
        <v>13.3</v>
      </c>
      <c r="F2256" s="99">
        <v>10.4</v>
      </c>
      <c r="G2256" s="99">
        <v>452.5</v>
      </c>
      <c r="H2256" s="99">
        <v>12.9</v>
      </c>
      <c r="I2256" s="99">
        <v>9.9</v>
      </c>
      <c r="J2256" s="99">
        <v>124.7</v>
      </c>
      <c r="K2256" s="99">
        <v>12.6</v>
      </c>
      <c r="L2256" s="99">
        <v>8.6999999999999993</v>
      </c>
      <c r="M2256" s="99">
        <v>239</v>
      </c>
      <c r="N2256" s="99">
        <v>17618</v>
      </c>
      <c r="O2256" s="99">
        <v>58142.5</v>
      </c>
      <c r="P2256" s="99">
        <f t="shared" si="70"/>
        <v>40.69999999999709</v>
      </c>
      <c r="Q2256" s="99" t="b">
        <f t="shared" ca="1" si="71"/>
        <v>0</v>
      </c>
    </row>
    <row r="2257" spans="1:17" s="103" customFormat="1">
      <c r="A2257" s="95">
        <v>46136.489583333336</v>
      </c>
      <c r="B2257" s="96">
        <v>46136.489583333336</v>
      </c>
      <c r="C2257" s="99">
        <v>20.6</v>
      </c>
      <c r="D2257" s="99">
        <v>99.6</v>
      </c>
      <c r="E2257" s="99">
        <v>13.5</v>
      </c>
      <c r="F2257" s="99">
        <v>10.6</v>
      </c>
      <c r="G2257" s="99">
        <v>415.6</v>
      </c>
      <c r="H2257" s="99">
        <v>13.1</v>
      </c>
      <c r="I2257" s="99">
        <v>10</v>
      </c>
      <c r="J2257" s="99">
        <v>127.6</v>
      </c>
      <c r="K2257" s="99">
        <v>12.8</v>
      </c>
      <c r="L2257" s="99">
        <v>8.5</v>
      </c>
      <c r="M2257" s="99">
        <v>247.3</v>
      </c>
      <c r="N2257" s="99">
        <v>17640</v>
      </c>
      <c r="O2257" s="99">
        <v>58161.2</v>
      </c>
      <c r="P2257" s="99">
        <f t="shared" si="70"/>
        <v>40.69999999999709</v>
      </c>
      <c r="Q2257" s="99" t="b">
        <f t="shared" ca="1" si="71"/>
        <v>0</v>
      </c>
    </row>
    <row r="2258" spans="1:17" s="103" customFormat="1">
      <c r="A2258" s="95">
        <v>46136.5</v>
      </c>
      <c r="B2258" s="96">
        <v>46136.5</v>
      </c>
      <c r="C2258" s="99">
        <v>20.8</v>
      </c>
      <c r="D2258" s="99">
        <v>99.9</v>
      </c>
      <c r="E2258" s="99">
        <v>13.5</v>
      </c>
      <c r="F2258" s="99">
        <v>10.6</v>
      </c>
      <c r="G2258" s="99">
        <v>415.6</v>
      </c>
      <c r="H2258" s="99">
        <v>13.2</v>
      </c>
      <c r="I2258" s="99">
        <v>10.199999999999999</v>
      </c>
      <c r="J2258" s="99">
        <v>132</v>
      </c>
      <c r="K2258" s="99">
        <v>12.9</v>
      </c>
      <c r="L2258" s="99">
        <v>8.6</v>
      </c>
      <c r="M2258" s="99">
        <v>250.8</v>
      </c>
      <c r="N2258" s="99">
        <v>17662</v>
      </c>
      <c r="O2258" s="99">
        <v>58180</v>
      </c>
      <c r="P2258" s="99">
        <f t="shared" si="70"/>
        <v>40.80000000000291</v>
      </c>
      <c r="Q2258" s="99" t="b">
        <f t="shared" ca="1" si="71"/>
        <v>0</v>
      </c>
    </row>
    <row r="2259" spans="1:17" s="103" customFormat="1">
      <c r="A2259" s="95">
        <v>46136.510416666664</v>
      </c>
      <c r="B2259" s="96">
        <v>46136.510416666664</v>
      </c>
      <c r="C2259" s="99">
        <v>20.7</v>
      </c>
      <c r="D2259" s="99">
        <v>99.9</v>
      </c>
      <c r="E2259" s="99">
        <v>13.6</v>
      </c>
      <c r="F2259" s="99">
        <v>10.6</v>
      </c>
      <c r="G2259" s="99">
        <v>493.9</v>
      </c>
      <c r="H2259" s="99">
        <v>13.2</v>
      </c>
      <c r="I2259" s="99">
        <v>10.1</v>
      </c>
      <c r="J2259" s="99">
        <v>131.1</v>
      </c>
      <c r="K2259" s="99">
        <v>12.9</v>
      </c>
      <c r="L2259" s="99">
        <v>8.6</v>
      </c>
      <c r="M2259" s="99">
        <v>246.3</v>
      </c>
      <c r="N2259" s="99">
        <v>17684.2</v>
      </c>
      <c r="O2259" s="99">
        <v>58198</v>
      </c>
      <c r="P2259" s="99">
        <f t="shared" si="70"/>
        <v>40.200000000000728</v>
      </c>
      <c r="Q2259" s="99" t="b">
        <f t="shared" ca="1" si="71"/>
        <v>0</v>
      </c>
    </row>
    <row r="2260" spans="1:17" s="103" customFormat="1">
      <c r="A2260" s="95">
        <v>46136.520833333336</v>
      </c>
      <c r="B2260" s="96">
        <v>46136.520833333336</v>
      </c>
      <c r="C2260" s="99">
        <v>20.7</v>
      </c>
      <c r="D2260" s="99">
        <v>100</v>
      </c>
      <c r="E2260" s="99">
        <v>13.6</v>
      </c>
      <c r="F2260" s="99">
        <v>10.6</v>
      </c>
      <c r="G2260" s="99">
        <v>457.9</v>
      </c>
      <c r="H2260" s="99">
        <v>13.2</v>
      </c>
      <c r="I2260" s="99">
        <v>10</v>
      </c>
      <c r="J2260" s="99">
        <v>130.80000000000001</v>
      </c>
      <c r="K2260" s="99">
        <v>12.9</v>
      </c>
      <c r="L2260" s="99">
        <v>8.5</v>
      </c>
      <c r="M2260" s="99">
        <v>248.4</v>
      </c>
      <c r="N2260" s="99">
        <v>17706.5</v>
      </c>
      <c r="O2260" s="99">
        <v>58216</v>
      </c>
      <c r="P2260" s="99">
        <f t="shared" si="70"/>
        <v>40.299999999999272</v>
      </c>
      <c r="Q2260" s="99" t="b">
        <f t="shared" ca="1" si="71"/>
        <v>0</v>
      </c>
    </row>
    <row r="2261" spans="1:17" s="103" customFormat="1">
      <c r="A2261" s="95">
        <v>46136.53125</v>
      </c>
      <c r="B2261" s="96">
        <v>46136.53125</v>
      </c>
      <c r="C2261" s="99">
        <v>20.399999999999999</v>
      </c>
      <c r="D2261" s="99">
        <v>100</v>
      </c>
      <c r="E2261" s="99">
        <v>13.6</v>
      </c>
      <c r="F2261" s="99">
        <v>10.5</v>
      </c>
      <c r="G2261" s="99">
        <v>457.9</v>
      </c>
      <c r="H2261" s="99">
        <v>13.2</v>
      </c>
      <c r="I2261" s="99">
        <v>10</v>
      </c>
      <c r="J2261" s="99">
        <v>133.69999999999999</v>
      </c>
      <c r="K2261" s="99">
        <v>13</v>
      </c>
      <c r="L2261" s="99">
        <v>8.8000000000000007</v>
      </c>
      <c r="M2261" s="99">
        <v>250.2</v>
      </c>
      <c r="N2261" s="99">
        <v>17728.8</v>
      </c>
      <c r="O2261" s="99">
        <v>58234</v>
      </c>
      <c r="P2261" s="99">
        <f t="shared" si="70"/>
        <v>40.299999999999272</v>
      </c>
      <c r="Q2261" s="99" t="b">
        <f t="shared" ca="1" si="71"/>
        <v>0</v>
      </c>
    </row>
    <row r="2262" spans="1:17" s="103" customFormat="1">
      <c r="A2262" s="95">
        <v>46136.541666666664</v>
      </c>
      <c r="B2262" s="96">
        <v>46136.541666666664</v>
      </c>
      <c r="C2262" s="99">
        <v>20.5</v>
      </c>
      <c r="D2262" s="99">
        <v>100</v>
      </c>
      <c r="E2262" s="99">
        <v>13.4</v>
      </c>
      <c r="F2262" s="99">
        <v>10.3</v>
      </c>
      <c r="G2262" s="99">
        <v>449.8</v>
      </c>
      <c r="H2262" s="99">
        <v>13.1</v>
      </c>
      <c r="I2262" s="99">
        <v>9.9</v>
      </c>
      <c r="J2262" s="99">
        <v>129.9</v>
      </c>
      <c r="K2262" s="99">
        <v>12.8</v>
      </c>
      <c r="L2262" s="99">
        <v>8.6999999999999993</v>
      </c>
      <c r="M2262" s="99">
        <v>248.6</v>
      </c>
      <c r="N2262" s="99">
        <v>17751</v>
      </c>
      <c r="O2262" s="99">
        <v>58252</v>
      </c>
      <c r="P2262" s="99">
        <f t="shared" si="70"/>
        <v>40.200000000000728</v>
      </c>
      <c r="Q2262" s="99" t="b">
        <f t="shared" ca="1" si="71"/>
        <v>0</v>
      </c>
    </row>
    <row r="2263" spans="1:17" s="103" customFormat="1">
      <c r="A2263" s="95">
        <v>46136.552083333336</v>
      </c>
      <c r="B2263" s="96">
        <v>46136.552083333336</v>
      </c>
      <c r="C2263" s="99">
        <v>19.8</v>
      </c>
      <c r="D2263" s="99">
        <v>98</v>
      </c>
      <c r="E2263" s="99">
        <v>13.4</v>
      </c>
      <c r="F2263" s="99">
        <v>10.3</v>
      </c>
      <c r="G2263" s="99">
        <v>466</v>
      </c>
      <c r="H2263" s="99">
        <v>13.1</v>
      </c>
      <c r="I2263" s="99">
        <v>9.6999999999999993</v>
      </c>
      <c r="J2263" s="99">
        <v>130.80000000000001</v>
      </c>
      <c r="K2263" s="99">
        <v>12.7</v>
      </c>
      <c r="L2263" s="99">
        <v>8.3000000000000007</v>
      </c>
      <c r="M2263" s="99">
        <v>247.7</v>
      </c>
      <c r="N2263" s="99">
        <v>17773.5</v>
      </c>
      <c r="O2263" s="99">
        <v>58271</v>
      </c>
      <c r="P2263" s="99">
        <f t="shared" si="70"/>
        <v>41.5</v>
      </c>
      <c r="Q2263" s="99" t="b">
        <f t="shared" ca="1" si="71"/>
        <v>0</v>
      </c>
    </row>
    <row r="2264" spans="1:17" s="103" customFormat="1">
      <c r="A2264" s="95">
        <v>46136.5625</v>
      </c>
      <c r="B2264" s="96">
        <v>46136.5625</v>
      </c>
      <c r="C2264" s="99">
        <v>19.7</v>
      </c>
      <c r="D2264" s="99">
        <v>98.1</v>
      </c>
      <c r="E2264" s="99">
        <v>13.1</v>
      </c>
      <c r="F2264" s="99">
        <v>10.4</v>
      </c>
      <c r="G2264" s="99">
        <v>466</v>
      </c>
      <c r="H2264" s="99">
        <v>13</v>
      </c>
      <c r="I2264" s="99">
        <v>9.6999999999999993</v>
      </c>
      <c r="J2264" s="99">
        <v>130.80000000000001</v>
      </c>
      <c r="K2264" s="99">
        <v>12.6</v>
      </c>
      <c r="L2264" s="99">
        <v>8.4</v>
      </c>
      <c r="M2264" s="99">
        <v>251.2</v>
      </c>
      <c r="N2264" s="99">
        <v>17796</v>
      </c>
      <c r="O2264" s="99">
        <v>58290</v>
      </c>
      <c r="P2264" s="99">
        <f t="shared" si="70"/>
        <v>41.5</v>
      </c>
      <c r="Q2264" s="99" t="b">
        <f t="shared" ca="1" si="71"/>
        <v>0</v>
      </c>
    </row>
    <row r="2265" spans="1:17" s="103" customFormat="1">
      <c r="A2265" s="95">
        <v>46136.572916666664</v>
      </c>
      <c r="B2265" s="96">
        <v>46136.572916666664</v>
      </c>
      <c r="C2265" s="99">
        <v>19.8</v>
      </c>
      <c r="D2265" s="99">
        <v>99</v>
      </c>
      <c r="E2265" s="99">
        <v>13.1</v>
      </c>
      <c r="F2265" s="99">
        <v>10.4</v>
      </c>
      <c r="G2265" s="99">
        <v>450.7</v>
      </c>
      <c r="H2265" s="99">
        <v>13</v>
      </c>
      <c r="I2265" s="99">
        <v>9.9</v>
      </c>
      <c r="J2265" s="99">
        <v>131.4</v>
      </c>
      <c r="K2265" s="99">
        <v>12.7</v>
      </c>
      <c r="L2265" s="99">
        <v>8.6</v>
      </c>
      <c r="M2265" s="99">
        <v>249.6</v>
      </c>
      <c r="N2265" s="99">
        <v>17818.5</v>
      </c>
      <c r="O2265" s="99">
        <v>58309</v>
      </c>
      <c r="P2265" s="99">
        <f t="shared" si="70"/>
        <v>41.5</v>
      </c>
      <c r="Q2265" s="99" t="b">
        <f t="shared" ca="1" si="71"/>
        <v>0</v>
      </c>
    </row>
    <row r="2266" spans="1:17" s="103" customFormat="1">
      <c r="A2266" s="95">
        <v>46136.583333333336</v>
      </c>
      <c r="B2266" s="96">
        <v>46136.583333333336</v>
      </c>
      <c r="C2266" s="99">
        <v>19.600000000000001</v>
      </c>
      <c r="D2266" s="99">
        <v>100</v>
      </c>
      <c r="E2266" s="99">
        <v>13.1</v>
      </c>
      <c r="F2266" s="99">
        <v>10.5</v>
      </c>
      <c r="G2266" s="99">
        <v>450.7</v>
      </c>
      <c r="H2266" s="99">
        <v>12.9</v>
      </c>
      <c r="I2266" s="99">
        <v>10</v>
      </c>
      <c r="J2266" s="99">
        <v>130.5</v>
      </c>
      <c r="K2266" s="99">
        <v>12.6</v>
      </c>
      <c r="L2266" s="99">
        <v>8.6999999999999993</v>
      </c>
      <c r="M2266" s="99">
        <v>248.4</v>
      </c>
      <c r="N2266" s="99">
        <v>17841</v>
      </c>
      <c r="O2266" s="99">
        <v>58328</v>
      </c>
      <c r="P2266" s="99">
        <f t="shared" si="70"/>
        <v>41.5</v>
      </c>
      <c r="Q2266" s="99" t="b">
        <f t="shared" ca="1" si="71"/>
        <v>0</v>
      </c>
    </row>
    <row r="2267" spans="1:17" s="103" customFormat="1">
      <c r="A2267" s="95">
        <v>46136.59375</v>
      </c>
      <c r="B2267" s="96">
        <v>46136.59375</v>
      </c>
      <c r="C2267" s="99">
        <v>19.7</v>
      </c>
      <c r="D2267" s="99">
        <v>100</v>
      </c>
      <c r="E2267" s="99">
        <v>13.3</v>
      </c>
      <c r="F2267" s="99">
        <v>10.5</v>
      </c>
      <c r="G2267" s="99">
        <v>492.1</v>
      </c>
      <c r="H2267" s="99">
        <v>13</v>
      </c>
      <c r="I2267" s="99">
        <v>10.1</v>
      </c>
      <c r="J2267" s="99">
        <v>131.4</v>
      </c>
      <c r="K2267" s="99">
        <v>12.7</v>
      </c>
      <c r="L2267" s="99">
        <v>8.6999999999999993</v>
      </c>
      <c r="M2267" s="99">
        <v>254.5</v>
      </c>
      <c r="N2267" s="99">
        <v>17863</v>
      </c>
      <c r="O2267" s="99">
        <v>58346.5</v>
      </c>
      <c r="P2267" s="99">
        <f t="shared" si="70"/>
        <v>40.5</v>
      </c>
      <c r="Q2267" s="99" t="b">
        <f t="shared" ca="1" si="71"/>
        <v>0</v>
      </c>
    </row>
    <row r="2268" spans="1:17" s="103" customFormat="1">
      <c r="A2268" s="95">
        <v>46136.604166666664</v>
      </c>
      <c r="B2268" s="96">
        <v>46136.604166666664</v>
      </c>
      <c r="C2268" s="99">
        <v>19.8</v>
      </c>
      <c r="D2268" s="99">
        <v>100</v>
      </c>
      <c r="E2268" s="99">
        <v>13.3</v>
      </c>
      <c r="F2268" s="99">
        <v>10.5</v>
      </c>
      <c r="G2268" s="99">
        <v>468.7</v>
      </c>
      <c r="H2268" s="99">
        <v>13</v>
      </c>
      <c r="I2268" s="99">
        <v>10.1</v>
      </c>
      <c r="J2268" s="99">
        <v>134.30000000000001</v>
      </c>
      <c r="K2268" s="99">
        <v>12.7</v>
      </c>
      <c r="L2268" s="99">
        <v>8.6999999999999993</v>
      </c>
      <c r="M2268" s="99">
        <v>249.6</v>
      </c>
      <c r="N2268" s="99">
        <v>17885</v>
      </c>
      <c r="O2268" s="99">
        <v>58365</v>
      </c>
      <c r="P2268" s="99">
        <f t="shared" si="70"/>
        <v>40.5</v>
      </c>
      <c r="Q2268" s="99" t="b">
        <f t="shared" ca="1" si="71"/>
        <v>0</v>
      </c>
    </row>
    <row r="2269" spans="1:17" s="103" customFormat="1">
      <c r="A2269" s="95">
        <v>46136.614583333336</v>
      </c>
      <c r="B2269" s="96">
        <v>46136.614583333336</v>
      </c>
      <c r="C2269" s="99">
        <v>19.600000000000001</v>
      </c>
      <c r="D2269" s="99">
        <v>100</v>
      </c>
      <c r="E2269" s="99">
        <v>13.3</v>
      </c>
      <c r="F2269" s="99">
        <v>10.6</v>
      </c>
      <c r="G2269" s="99">
        <v>468.7</v>
      </c>
      <c r="H2269" s="99">
        <v>12.9</v>
      </c>
      <c r="I2269" s="99">
        <v>10</v>
      </c>
      <c r="J2269" s="99">
        <v>130.80000000000001</v>
      </c>
      <c r="K2269" s="99">
        <v>12.6</v>
      </c>
      <c r="L2269" s="99">
        <v>8.4</v>
      </c>
      <c r="M2269" s="99">
        <v>248.6</v>
      </c>
      <c r="N2269" s="99">
        <v>17907</v>
      </c>
      <c r="O2269" s="99">
        <v>58383.5</v>
      </c>
      <c r="P2269" s="99">
        <f t="shared" si="70"/>
        <v>40.5</v>
      </c>
      <c r="Q2269" s="99" t="b">
        <f t="shared" ca="1" si="71"/>
        <v>0</v>
      </c>
    </row>
    <row r="2270" spans="1:17" s="103" customFormat="1">
      <c r="A2270" s="95">
        <v>46136.625</v>
      </c>
      <c r="B2270" s="96">
        <v>46136.625</v>
      </c>
      <c r="C2270" s="99">
        <v>19.399999999999999</v>
      </c>
      <c r="D2270" s="99">
        <v>100</v>
      </c>
      <c r="E2270" s="99">
        <v>13.2</v>
      </c>
      <c r="F2270" s="99">
        <v>10.5</v>
      </c>
      <c r="G2270" s="99">
        <v>426.4</v>
      </c>
      <c r="H2270" s="99">
        <v>12.9</v>
      </c>
      <c r="I2270" s="99">
        <v>10</v>
      </c>
      <c r="J2270" s="99">
        <v>129.4</v>
      </c>
      <c r="K2270" s="99">
        <v>12.6</v>
      </c>
      <c r="L2270" s="99">
        <v>8.1999999999999993</v>
      </c>
      <c r="M2270" s="99">
        <v>249.4</v>
      </c>
      <c r="N2270" s="99">
        <v>17929</v>
      </c>
      <c r="O2270" s="99">
        <v>58402</v>
      </c>
      <c r="P2270" s="99">
        <f t="shared" si="70"/>
        <v>40.5</v>
      </c>
      <c r="Q2270" s="99" t="b">
        <f t="shared" ca="1" si="71"/>
        <v>0</v>
      </c>
    </row>
    <row r="2271" spans="1:17" s="103" customFormat="1">
      <c r="A2271" s="95">
        <v>46136.635416666664</v>
      </c>
      <c r="B2271" s="96">
        <v>46136.635416666664</v>
      </c>
      <c r="C2271" s="99">
        <v>19.7</v>
      </c>
      <c r="D2271" s="99">
        <v>100</v>
      </c>
      <c r="E2271" s="99">
        <v>13.2</v>
      </c>
      <c r="F2271" s="99">
        <v>10.5</v>
      </c>
      <c r="G2271" s="99">
        <v>461.5</v>
      </c>
      <c r="H2271" s="99">
        <v>13</v>
      </c>
      <c r="I2271" s="99">
        <v>10</v>
      </c>
      <c r="J2271" s="99">
        <v>129.9</v>
      </c>
      <c r="K2271" s="99">
        <v>12.7</v>
      </c>
      <c r="L2271" s="99">
        <v>8.6</v>
      </c>
      <c r="M2271" s="99">
        <v>249.8</v>
      </c>
      <c r="N2271" s="99">
        <v>17949.2</v>
      </c>
      <c r="O2271" s="99">
        <v>58419.199999999997</v>
      </c>
      <c r="P2271" s="99">
        <f t="shared" si="70"/>
        <v>37.399999999997817</v>
      </c>
      <c r="Q2271" s="99" t="b">
        <f t="shared" ca="1" si="71"/>
        <v>0</v>
      </c>
    </row>
    <row r="2272" spans="1:17" s="103" customFormat="1">
      <c r="A2272" s="95">
        <v>46136.645833333336</v>
      </c>
      <c r="B2272" s="96">
        <v>46136.645833333336</v>
      </c>
      <c r="C2272" s="99">
        <v>19.600000000000001</v>
      </c>
      <c r="D2272" s="99">
        <v>100</v>
      </c>
      <c r="E2272" s="99">
        <v>13.2</v>
      </c>
      <c r="F2272" s="99">
        <v>10.4</v>
      </c>
      <c r="G2272" s="99">
        <v>461.5</v>
      </c>
      <c r="H2272" s="99">
        <v>12.9</v>
      </c>
      <c r="I2272" s="99">
        <v>9.9</v>
      </c>
      <c r="J2272" s="99">
        <v>123.3</v>
      </c>
      <c r="K2272" s="99">
        <v>12.6</v>
      </c>
      <c r="L2272" s="99">
        <v>8.5</v>
      </c>
      <c r="M2272" s="99">
        <v>238</v>
      </c>
      <c r="N2272" s="99">
        <v>17969.5</v>
      </c>
      <c r="O2272" s="99">
        <v>58436.5</v>
      </c>
      <c r="P2272" s="99">
        <f t="shared" si="70"/>
        <v>37.600000000002183</v>
      </c>
      <c r="Q2272" s="99" t="b">
        <f t="shared" ca="1" si="71"/>
        <v>0</v>
      </c>
    </row>
    <row r="2273" spans="1:17" s="103" customFormat="1">
      <c r="A2273" s="95">
        <v>46136.65625</v>
      </c>
      <c r="B2273" s="96">
        <v>46136.65625</v>
      </c>
      <c r="C2273" s="99">
        <v>19.3</v>
      </c>
      <c r="D2273" s="99">
        <v>99.6</v>
      </c>
      <c r="E2273" s="99">
        <v>13.2</v>
      </c>
      <c r="F2273" s="99">
        <v>10.4</v>
      </c>
      <c r="G2273" s="99">
        <v>403</v>
      </c>
      <c r="H2273" s="99">
        <v>12.9</v>
      </c>
      <c r="I2273" s="99">
        <v>9.9</v>
      </c>
      <c r="J2273" s="99">
        <v>117.7</v>
      </c>
      <c r="K2273" s="99">
        <v>12.6</v>
      </c>
      <c r="L2273" s="99">
        <v>8.6999999999999993</v>
      </c>
      <c r="M2273" s="99">
        <v>230.9</v>
      </c>
      <c r="N2273" s="99">
        <v>17989.8</v>
      </c>
      <c r="O2273" s="99">
        <v>58453.8</v>
      </c>
      <c r="P2273" s="99">
        <f t="shared" si="70"/>
        <v>37.600000000002183</v>
      </c>
      <c r="Q2273" s="99" t="b">
        <f t="shared" ca="1" si="71"/>
        <v>0</v>
      </c>
    </row>
    <row r="2274" spans="1:17" s="103" customFormat="1">
      <c r="A2274" s="95">
        <v>46136.666666666664</v>
      </c>
      <c r="B2274" s="96">
        <v>46136.666666666664</v>
      </c>
      <c r="C2274" s="99">
        <v>19</v>
      </c>
      <c r="D2274" s="99">
        <v>98.8</v>
      </c>
      <c r="E2274" s="99">
        <v>13.1</v>
      </c>
      <c r="F2274" s="99">
        <v>10.199999999999999</v>
      </c>
      <c r="G2274" s="99">
        <v>403</v>
      </c>
      <c r="H2274" s="99">
        <v>12.8</v>
      </c>
      <c r="I2274" s="99">
        <v>9.6999999999999993</v>
      </c>
      <c r="J2274" s="99">
        <v>109.3</v>
      </c>
      <c r="K2274" s="99">
        <v>12.4</v>
      </c>
      <c r="L2274" s="99">
        <v>8.3000000000000007</v>
      </c>
      <c r="M2274" s="99">
        <v>223.1</v>
      </c>
      <c r="N2274" s="99">
        <v>18010</v>
      </c>
      <c r="O2274" s="99">
        <v>58471</v>
      </c>
      <c r="P2274" s="99">
        <f t="shared" si="70"/>
        <v>37.399999999997817</v>
      </c>
      <c r="Q2274" s="99" t="b">
        <f t="shared" ca="1" si="71"/>
        <v>0</v>
      </c>
    </row>
    <row r="2275" spans="1:17" s="103" customFormat="1">
      <c r="A2275" s="95">
        <v>46136.677083333336</v>
      </c>
      <c r="B2275" s="96">
        <v>46136.677083333336</v>
      </c>
      <c r="C2275" s="99">
        <v>18.899999999999999</v>
      </c>
      <c r="D2275" s="99">
        <v>98.5</v>
      </c>
      <c r="E2275" s="99">
        <v>13</v>
      </c>
      <c r="F2275" s="99">
        <v>10</v>
      </c>
      <c r="G2275" s="99">
        <v>443.5</v>
      </c>
      <c r="H2275" s="99">
        <v>12.6</v>
      </c>
      <c r="I2275" s="99">
        <v>9.5</v>
      </c>
      <c r="J2275" s="99">
        <v>103.2</v>
      </c>
      <c r="K2275" s="99">
        <v>12.4</v>
      </c>
      <c r="L2275" s="99">
        <v>8.1</v>
      </c>
      <c r="M2275" s="99">
        <v>220.9</v>
      </c>
      <c r="N2275" s="99">
        <v>18028.5</v>
      </c>
      <c r="O2275" s="99">
        <v>58487.199999999997</v>
      </c>
      <c r="P2275" s="99">
        <f t="shared" si="70"/>
        <v>34.69999999999709</v>
      </c>
      <c r="Q2275" s="99" t="b">
        <f t="shared" ca="1" si="71"/>
        <v>0</v>
      </c>
    </row>
    <row r="2276" spans="1:17" s="103" customFormat="1">
      <c r="A2276" s="95">
        <v>46136.6875</v>
      </c>
      <c r="B2276" s="96">
        <v>46136.6875</v>
      </c>
      <c r="C2276" s="99">
        <v>18.8</v>
      </c>
      <c r="D2276" s="99">
        <v>99.1</v>
      </c>
      <c r="E2276" s="99">
        <v>13</v>
      </c>
      <c r="F2276" s="99">
        <v>10</v>
      </c>
      <c r="G2276" s="99">
        <v>447.1</v>
      </c>
      <c r="H2276" s="99">
        <v>12.6</v>
      </c>
      <c r="I2276" s="99">
        <v>9.3000000000000007</v>
      </c>
      <c r="J2276" s="99">
        <v>102.9</v>
      </c>
      <c r="K2276" s="99">
        <v>12.3</v>
      </c>
      <c r="L2276" s="99">
        <v>7.9</v>
      </c>
      <c r="M2276" s="99">
        <v>220.1</v>
      </c>
      <c r="N2276" s="99">
        <v>18047</v>
      </c>
      <c r="O2276" s="99">
        <v>58503.5</v>
      </c>
      <c r="P2276" s="99">
        <f t="shared" si="70"/>
        <v>34.80000000000291</v>
      </c>
      <c r="Q2276" s="99" t="b">
        <f t="shared" ca="1" si="71"/>
        <v>0</v>
      </c>
    </row>
    <row r="2277" spans="1:17" s="103" customFormat="1">
      <c r="A2277" s="95">
        <v>46136.697916666664</v>
      </c>
      <c r="B2277" s="96">
        <v>46136.697916666664</v>
      </c>
      <c r="C2277" s="99">
        <v>18.600000000000001</v>
      </c>
      <c r="D2277" s="99">
        <v>99.4</v>
      </c>
      <c r="E2277" s="99">
        <v>12.8</v>
      </c>
      <c r="F2277" s="99">
        <v>9.8000000000000007</v>
      </c>
      <c r="G2277" s="99">
        <v>447.1</v>
      </c>
      <c r="H2277" s="99">
        <v>12.6</v>
      </c>
      <c r="I2277" s="99">
        <v>9.1999999999999993</v>
      </c>
      <c r="J2277" s="99">
        <v>99.4</v>
      </c>
      <c r="K2277" s="99">
        <v>12.2</v>
      </c>
      <c r="L2277" s="99">
        <v>8</v>
      </c>
      <c r="M2277" s="99">
        <v>216.2</v>
      </c>
      <c r="N2277" s="99">
        <v>18065.5</v>
      </c>
      <c r="O2277" s="99">
        <v>58519.8</v>
      </c>
      <c r="P2277" s="99">
        <f t="shared" si="70"/>
        <v>34.80000000000291</v>
      </c>
      <c r="Q2277" s="99" t="b">
        <f t="shared" ca="1" si="71"/>
        <v>0</v>
      </c>
    </row>
    <row r="2278" spans="1:17" s="103" customFormat="1">
      <c r="A2278" s="95">
        <v>46136.708333333336</v>
      </c>
      <c r="B2278" s="96">
        <v>46136.708333333336</v>
      </c>
      <c r="C2278" s="99">
        <v>18.7</v>
      </c>
      <c r="D2278" s="99">
        <v>100</v>
      </c>
      <c r="E2278" s="99">
        <v>12.8</v>
      </c>
      <c r="F2278" s="99">
        <v>9.6</v>
      </c>
      <c r="G2278" s="99">
        <v>427.3</v>
      </c>
      <c r="H2278" s="99">
        <v>12.4</v>
      </c>
      <c r="I2278" s="99">
        <v>9.1</v>
      </c>
      <c r="J2278" s="99">
        <v>94.5</v>
      </c>
      <c r="K2278" s="99">
        <v>12.1</v>
      </c>
      <c r="L2278" s="99">
        <v>7.8</v>
      </c>
      <c r="M2278" s="99">
        <v>214.6</v>
      </c>
      <c r="N2278" s="99">
        <v>18084</v>
      </c>
      <c r="O2278" s="99">
        <v>58536</v>
      </c>
      <c r="P2278" s="99">
        <f t="shared" si="70"/>
        <v>34.69999999999709</v>
      </c>
      <c r="Q2278" s="99" t="b">
        <f t="shared" ca="1" si="71"/>
        <v>0</v>
      </c>
    </row>
    <row r="2279" spans="1:17" s="103" customFormat="1">
      <c r="A2279" s="95">
        <v>46136.71875</v>
      </c>
      <c r="B2279" s="96">
        <v>46136.71875</v>
      </c>
      <c r="C2279" s="99">
        <v>18.8</v>
      </c>
      <c r="D2279" s="99">
        <v>100</v>
      </c>
      <c r="E2279" s="99">
        <v>12.8</v>
      </c>
      <c r="F2279" s="99">
        <v>9.6</v>
      </c>
      <c r="G2279" s="99">
        <v>439.9</v>
      </c>
      <c r="H2279" s="99">
        <v>12.4</v>
      </c>
      <c r="I2279" s="99">
        <v>9</v>
      </c>
      <c r="J2279" s="99">
        <v>92.7</v>
      </c>
      <c r="K2279" s="99">
        <v>12.1</v>
      </c>
      <c r="L2279" s="99">
        <v>8.1</v>
      </c>
      <c r="M2279" s="99">
        <v>213.2</v>
      </c>
      <c r="N2279" s="99">
        <v>18102.5</v>
      </c>
      <c r="O2279" s="99">
        <v>58551.5</v>
      </c>
      <c r="P2279" s="99">
        <f t="shared" si="70"/>
        <v>34</v>
      </c>
      <c r="Q2279" s="99" t="b">
        <f t="shared" ca="1" si="71"/>
        <v>0</v>
      </c>
    </row>
    <row r="2280" spans="1:17" s="103" customFormat="1">
      <c r="A2280" s="95">
        <v>46136.729166666664</v>
      </c>
      <c r="B2280" s="96">
        <v>46136.729166666664</v>
      </c>
      <c r="C2280" s="99">
        <v>18.899999999999999</v>
      </c>
      <c r="D2280" s="99">
        <v>100</v>
      </c>
      <c r="E2280" s="99">
        <v>12.8</v>
      </c>
      <c r="F2280" s="99">
        <v>9.5</v>
      </c>
      <c r="G2280" s="99">
        <v>439.9</v>
      </c>
      <c r="H2280" s="99">
        <v>12.4</v>
      </c>
      <c r="I2280" s="99">
        <v>9</v>
      </c>
      <c r="J2280" s="99">
        <v>86</v>
      </c>
      <c r="K2280" s="99">
        <v>12</v>
      </c>
      <c r="L2280" s="99">
        <v>7.7</v>
      </c>
      <c r="M2280" s="99">
        <v>203</v>
      </c>
      <c r="N2280" s="99">
        <v>18121</v>
      </c>
      <c r="O2280" s="99">
        <v>58567</v>
      </c>
      <c r="P2280" s="99">
        <f t="shared" si="70"/>
        <v>34</v>
      </c>
      <c r="Q2280" s="99" t="b">
        <f t="shared" ca="1" si="71"/>
        <v>0</v>
      </c>
    </row>
    <row r="2281" spans="1:17" s="103" customFormat="1">
      <c r="A2281" s="95">
        <v>46136.739583333336</v>
      </c>
      <c r="B2281" s="96">
        <v>46136.739583333336</v>
      </c>
      <c r="C2281" s="99">
        <v>19.100000000000001</v>
      </c>
      <c r="D2281" s="99">
        <v>100</v>
      </c>
      <c r="E2281" s="99">
        <v>12.8</v>
      </c>
      <c r="F2281" s="99">
        <v>9.5</v>
      </c>
      <c r="G2281" s="99">
        <v>466.9</v>
      </c>
      <c r="H2281" s="99">
        <v>12.4</v>
      </c>
      <c r="I2281" s="99">
        <v>8.9</v>
      </c>
      <c r="J2281" s="99">
        <v>75.3</v>
      </c>
      <c r="K2281" s="99">
        <v>12.1</v>
      </c>
      <c r="L2281" s="99">
        <v>7.6</v>
      </c>
      <c r="M2281" s="99">
        <v>194.6</v>
      </c>
      <c r="N2281" s="99">
        <v>18139.5</v>
      </c>
      <c r="O2281" s="99">
        <v>58582.5</v>
      </c>
      <c r="P2281" s="99">
        <f t="shared" si="70"/>
        <v>34</v>
      </c>
      <c r="Q2281" s="99" t="b">
        <f t="shared" ca="1" si="71"/>
        <v>0</v>
      </c>
    </row>
    <row r="2282" spans="1:17" s="103" customFormat="1">
      <c r="A2282" s="95">
        <v>46136.75</v>
      </c>
      <c r="B2282" s="96">
        <v>46136.75</v>
      </c>
      <c r="C2282" s="99">
        <v>19</v>
      </c>
      <c r="D2282" s="99">
        <v>100</v>
      </c>
      <c r="E2282" s="99">
        <v>12.8</v>
      </c>
      <c r="F2282" s="99">
        <v>8.3000000000000007</v>
      </c>
      <c r="G2282" s="99">
        <v>466.9</v>
      </c>
      <c r="H2282" s="99">
        <v>12.4</v>
      </c>
      <c r="I2282" s="99">
        <v>8.6999999999999993</v>
      </c>
      <c r="J2282" s="99">
        <v>72.7</v>
      </c>
      <c r="K2282" s="99">
        <v>12.1</v>
      </c>
      <c r="L2282" s="99">
        <v>7.5</v>
      </c>
      <c r="M2282" s="99">
        <v>189</v>
      </c>
      <c r="N2282" s="99">
        <v>18158</v>
      </c>
      <c r="O2282" s="99">
        <v>58598</v>
      </c>
      <c r="P2282" s="99">
        <f t="shared" si="70"/>
        <v>34</v>
      </c>
      <c r="Q2282" s="99" t="b">
        <f t="shared" ca="1" si="71"/>
        <v>0</v>
      </c>
    </row>
    <row r="2283" spans="1:17" s="103" customFormat="1">
      <c r="A2283" s="95">
        <v>46136.760416666664</v>
      </c>
      <c r="B2283" s="96">
        <v>46136.760416666664</v>
      </c>
      <c r="C2283" s="99">
        <v>18.600000000000001</v>
      </c>
      <c r="D2283" s="99">
        <v>100</v>
      </c>
      <c r="E2283" s="99">
        <v>12.7</v>
      </c>
      <c r="F2283" s="99">
        <v>7</v>
      </c>
      <c r="G2283" s="99">
        <v>349</v>
      </c>
      <c r="H2283" s="99">
        <v>12.4</v>
      </c>
      <c r="I2283" s="99">
        <v>8.5</v>
      </c>
      <c r="J2283" s="99">
        <v>70.3</v>
      </c>
      <c r="K2283" s="99">
        <v>12</v>
      </c>
      <c r="L2283" s="99">
        <v>7.3</v>
      </c>
      <c r="M2283" s="99">
        <v>188.3</v>
      </c>
      <c r="N2283" s="99">
        <v>18175.2</v>
      </c>
      <c r="O2283" s="99">
        <v>58613.5</v>
      </c>
      <c r="P2283" s="99">
        <f t="shared" si="70"/>
        <v>32.700000000000728</v>
      </c>
      <c r="Q2283" s="99" t="b">
        <f t="shared" ca="1" si="71"/>
        <v>0</v>
      </c>
    </row>
    <row r="2284" spans="1:17" s="103" customFormat="1">
      <c r="A2284" s="95">
        <v>46136.770833333336</v>
      </c>
      <c r="B2284" s="96">
        <v>46136.770833333336</v>
      </c>
      <c r="C2284" s="99">
        <v>18.7</v>
      </c>
      <c r="D2284" s="99">
        <v>100</v>
      </c>
      <c r="E2284" s="99">
        <v>12.7</v>
      </c>
      <c r="F2284" s="99">
        <v>7</v>
      </c>
      <c r="G2284" s="99">
        <v>322.10000000000002</v>
      </c>
      <c r="H2284" s="99">
        <v>12.2</v>
      </c>
      <c r="I2284" s="99">
        <v>8.4</v>
      </c>
      <c r="J2284" s="99">
        <v>59.9</v>
      </c>
      <c r="K2284" s="99">
        <v>11.9</v>
      </c>
      <c r="L2284" s="99">
        <v>7.7</v>
      </c>
      <c r="M2284" s="99">
        <v>179.4</v>
      </c>
      <c r="N2284" s="99">
        <v>18192.5</v>
      </c>
      <c r="O2284" s="99">
        <v>58629</v>
      </c>
      <c r="P2284" s="99">
        <f t="shared" si="70"/>
        <v>32.799999999999272</v>
      </c>
      <c r="Q2284" s="99" t="b">
        <f t="shared" ca="1" si="71"/>
        <v>0</v>
      </c>
    </row>
    <row r="2285" spans="1:17" s="103" customFormat="1">
      <c r="A2285" s="95">
        <v>46136.78125</v>
      </c>
      <c r="B2285" s="96">
        <v>46136.78125</v>
      </c>
      <c r="C2285" s="99">
        <v>18.7</v>
      </c>
      <c r="D2285" s="99">
        <v>100</v>
      </c>
      <c r="E2285" s="99">
        <v>12.6</v>
      </c>
      <c r="F2285" s="99">
        <v>6.7</v>
      </c>
      <c r="G2285" s="99">
        <v>322.10000000000002</v>
      </c>
      <c r="H2285" s="99">
        <v>12.1</v>
      </c>
      <c r="I2285" s="99">
        <v>8.3000000000000007</v>
      </c>
      <c r="J2285" s="99">
        <v>52.3</v>
      </c>
      <c r="K2285" s="99">
        <v>11.9</v>
      </c>
      <c r="L2285" s="99">
        <v>7.5</v>
      </c>
      <c r="M2285" s="99">
        <v>170</v>
      </c>
      <c r="N2285" s="99">
        <v>18209.8</v>
      </c>
      <c r="O2285" s="99">
        <v>58644.5</v>
      </c>
      <c r="P2285" s="99">
        <f t="shared" si="70"/>
        <v>32.799999999999272</v>
      </c>
      <c r="Q2285" s="99" t="b">
        <f t="shared" ca="1" si="71"/>
        <v>0</v>
      </c>
    </row>
    <row r="2286" spans="1:17" s="103" customFormat="1">
      <c r="A2286" s="95">
        <v>46136.791666666664</v>
      </c>
      <c r="B2286" s="96">
        <v>46136.791666666664</v>
      </c>
      <c r="C2286" s="99">
        <v>18.600000000000001</v>
      </c>
      <c r="D2286" s="99">
        <v>100</v>
      </c>
      <c r="E2286" s="99">
        <v>12.5</v>
      </c>
      <c r="F2286" s="99">
        <v>8.3000000000000007</v>
      </c>
      <c r="G2286" s="99">
        <v>329.3</v>
      </c>
      <c r="H2286" s="99">
        <v>12.1</v>
      </c>
      <c r="I2286" s="99">
        <v>9.3000000000000007</v>
      </c>
      <c r="J2286" s="99">
        <v>48</v>
      </c>
      <c r="K2286" s="99">
        <v>11.9</v>
      </c>
      <c r="L2286" s="99">
        <v>7.2</v>
      </c>
      <c r="M2286" s="99">
        <v>168.4</v>
      </c>
      <c r="N2286" s="99">
        <v>18227</v>
      </c>
      <c r="O2286" s="99">
        <v>58660</v>
      </c>
      <c r="P2286" s="99">
        <f t="shared" si="70"/>
        <v>32.700000000000728</v>
      </c>
      <c r="Q2286" s="99" t="b">
        <f t="shared" ca="1" si="71"/>
        <v>0</v>
      </c>
    </row>
    <row r="2287" spans="1:17" s="103" customFormat="1">
      <c r="A2287" s="95">
        <v>46136.802083333336</v>
      </c>
      <c r="B2287" s="96">
        <v>46136.802083333336</v>
      </c>
      <c r="C2287" s="99">
        <v>18.600000000000001</v>
      </c>
      <c r="D2287" s="99">
        <v>100</v>
      </c>
      <c r="E2287" s="99">
        <v>12.5</v>
      </c>
      <c r="F2287" s="99">
        <v>8.3000000000000007</v>
      </c>
      <c r="G2287" s="99">
        <v>394</v>
      </c>
      <c r="H2287" s="99">
        <v>12.1</v>
      </c>
      <c r="I2287" s="99">
        <v>9.6999999999999993</v>
      </c>
      <c r="J2287" s="99">
        <v>38.700000000000003</v>
      </c>
      <c r="K2287" s="99">
        <v>11.8</v>
      </c>
      <c r="L2287" s="99">
        <v>7.5</v>
      </c>
      <c r="M2287" s="99">
        <v>156.6</v>
      </c>
      <c r="N2287" s="99">
        <v>18245</v>
      </c>
      <c r="O2287" s="99">
        <v>58676</v>
      </c>
      <c r="P2287" s="99">
        <f t="shared" si="70"/>
        <v>34</v>
      </c>
      <c r="Q2287" s="99" t="b">
        <f t="shared" ca="1" si="71"/>
        <v>0</v>
      </c>
    </row>
    <row r="2288" spans="1:17" s="103" customFormat="1">
      <c r="A2288" s="95">
        <v>46136.8125</v>
      </c>
      <c r="B2288" s="96">
        <v>46136.8125</v>
      </c>
      <c r="C2288" s="99">
        <v>18.7</v>
      </c>
      <c r="D2288" s="99">
        <v>100</v>
      </c>
      <c r="E2288" s="99">
        <v>13</v>
      </c>
      <c r="F2288" s="99">
        <v>7.1</v>
      </c>
      <c r="G2288" s="99">
        <v>394</v>
      </c>
      <c r="H2288" s="99">
        <v>12</v>
      </c>
      <c r="I2288" s="99">
        <v>9.6999999999999993</v>
      </c>
      <c r="J2288" s="99">
        <v>40.1</v>
      </c>
      <c r="K2288" s="99">
        <v>11.8</v>
      </c>
      <c r="L2288" s="99">
        <v>7.6</v>
      </c>
      <c r="M2288" s="99">
        <v>202.4</v>
      </c>
      <c r="N2288" s="99">
        <v>18263</v>
      </c>
      <c r="O2288" s="99">
        <v>58692</v>
      </c>
      <c r="P2288" s="99">
        <f t="shared" si="70"/>
        <v>34</v>
      </c>
      <c r="Q2288" s="99" t="b">
        <f t="shared" ca="1" si="71"/>
        <v>0</v>
      </c>
    </row>
    <row r="2289" spans="1:17" s="103" customFormat="1">
      <c r="A2289" s="95">
        <v>46136.822916666664</v>
      </c>
      <c r="B2289" s="96">
        <v>46136.822916666664</v>
      </c>
      <c r="C2289" s="99">
        <v>18.7</v>
      </c>
      <c r="D2289" s="99">
        <v>100</v>
      </c>
      <c r="E2289" s="99">
        <v>13</v>
      </c>
      <c r="F2289" s="99">
        <v>7.1</v>
      </c>
      <c r="G2289" s="99">
        <v>310.39999999999998</v>
      </c>
      <c r="H2289" s="99">
        <v>12.1</v>
      </c>
      <c r="I2289" s="99">
        <v>9.8000000000000007</v>
      </c>
      <c r="J2289" s="99">
        <v>46.2</v>
      </c>
      <c r="K2289" s="99">
        <v>11.8</v>
      </c>
      <c r="L2289" s="99">
        <v>7.4</v>
      </c>
      <c r="M2289" s="99">
        <v>167</v>
      </c>
      <c r="N2289" s="99">
        <v>18281</v>
      </c>
      <c r="O2289" s="99">
        <v>58708</v>
      </c>
      <c r="P2289" s="99">
        <f t="shared" si="70"/>
        <v>34</v>
      </c>
      <c r="Q2289" s="99" t="b">
        <f t="shared" ca="1" si="71"/>
        <v>0</v>
      </c>
    </row>
    <row r="2290" spans="1:17" s="103" customFormat="1">
      <c r="A2290" s="95">
        <v>46136.833333333336</v>
      </c>
      <c r="B2290" s="96">
        <v>46136.833333333336</v>
      </c>
      <c r="C2290" s="99">
        <v>18.7</v>
      </c>
      <c r="D2290" s="99">
        <v>100</v>
      </c>
      <c r="E2290" s="99">
        <v>13.1</v>
      </c>
      <c r="F2290" s="99">
        <v>8.6</v>
      </c>
      <c r="G2290" s="99">
        <v>310.39999999999998</v>
      </c>
      <c r="H2290" s="99">
        <v>12.1</v>
      </c>
      <c r="I2290" s="99">
        <v>10</v>
      </c>
      <c r="J2290" s="99">
        <v>47.1</v>
      </c>
      <c r="K2290" s="99">
        <v>11.8</v>
      </c>
      <c r="L2290" s="99">
        <v>8</v>
      </c>
      <c r="M2290" s="99">
        <v>168.6</v>
      </c>
      <c r="N2290" s="99">
        <v>18299</v>
      </c>
      <c r="O2290" s="99">
        <v>58724</v>
      </c>
      <c r="P2290" s="99">
        <f t="shared" si="70"/>
        <v>34</v>
      </c>
      <c r="Q2290" s="99" t="b">
        <f t="shared" ca="1" si="71"/>
        <v>0</v>
      </c>
    </row>
    <row r="2291" spans="1:17" s="103" customFormat="1">
      <c r="A2291" s="95">
        <v>46136.84375</v>
      </c>
      <c r="B2291" s="96">
        <v>46136.84375</v>
      </c>
      <c r="C2291" s="99">
        <v>18.7</v>
      </c>
      <c r="D2291" s="99">
        <v>100</v>
      </c>
      <c r="E2291" s="99">
        <v>13.2</v>
      </c>
      <c r="F2291" s="99">
        <v>8.6999999999999993</v>
      </c>
      <c r="G2291" s="99">
        <v>315.8</v>
      </c>
      <c r="H2291" s="99">
        <v>12.2</v>
      </c>
      <c r="I2291" s="99">
        <v>10.1</v>
      </c>
      <c r="J2291" s="99">
        <v>46.8</v>
      </c>
      <c r="K2291" s="99">
        <v>11.8</v>
      </c>
      <c r="L2291" s="99">
        <v>7.7</v>
      </c>
      <c r="M2291" s="99">
        <v>163.5</v>
      </c>
      <c r="N2291" s="99">
        <v>18311.5</v>
      </c>
      <c r="O2291" s="99">
        <v>58735</v>
      </c>
      <c r="P2291" s="99">
        <f t="shared" si="70"/>
        <v>23.5</v>
      </c>
      <c r="Q2291" s="99" t="b">
        <f t="shared" ca="1" si="71"/>
        <v>0</v>
      </c>
    </row>
    <row r="2292" spans="1:17" s="103" customFormat="1">
      <c r="A2292" s="95">
        <v>46136.854166666664</v>
      </c>
      <c r="B2292" s="96">
        <v>46136.854166666664</v>
      </c>
      <c r="C2292" s="99">
        <v>18.7</v>
      </c>
      <c r="D2292" s="99">
        <v>100</v>
      </c>
      <c r="E2292" s="99">
        <v>13.2</v>
      </c>
      <c r="F2292" s="99">
        <v>8.6999999999999993</v>
      </c>
      <c r="G2292" s="99">
        <v>337.4</v>
      </c>
      <c r="H2292" s="99">
        <v>12</v>
      </c>
      <c r="I2292" s="99">
        <v>10.1</v>
      </c>
      <c r="J2292" s="99">
        <v>47.1</v>
      </c>
      <c r="K2292" s="99">
        <v>11.6</v>
      </c>
      <c r="L2292" s="99">
        <v>7.7</v>
      </c>
      <c r="M2292" s="99">
        <v>166.6</v>
      </c>
      <c r="N2292" s="99">
        <v>18324</v>
      </c>
      <c r="O2292" s="99">
        <v>58746</v>
      </c>
      <c r="P2292" s="99">
        <f t="shared" si="70"/>
        <v>23.5</v>
      </c>
      <c r="Q2292" s="99" t="b">
        <f t="shared" ca="1" si="71"/>
        <v>0</v>
      </c>
    </row>
    <row r="2293" spans="1:17" s="103" customFormat="1">
      <c r="A2293" s="95">
        <v>46136.864583333336</v>
      </c>
      <c r="B2293" s="96">
        <v>46136.864583333336</v>
      </c>
      <c r="C2293" s="99">
        <v>18.899999999999999</v>
      </c>
      <c r="D2293" s="99">
        <v>100</v>
      </c>
      <c r="E2293" s="99">
        <v>13.2</v>
      </c>
      <c r="F2293" s="99">
        <v>6.7</v>
      </c>
      <c r="G2293" s="99">
        <v>337.4</v>
      </c>
      <c r="H2293" s="99">
        <v>12</v>
      </c>
      <c r="I2293" s="99">
        <v>10.199999999999999</v>
      </c>
      <c r="J2293" s="99">
        <v>41.6</v>
      </c>
      <c r="K2293" s="99">
        <v>11.9</v>
      </c>
      <c r="L2293" s="99">
        <v>7.8</v>
      </c>
      <c r="M2293" s="99">
        <v>159.19999999999999</v>
      </c>
      <c r="N2293" s="99">
        <v>18336.5</v>
      </c>
      <c r="O2293" s="99">
        <v>58757</v>
      </c>
      <c r="P2293" s="99">
        <f t="shared" si="70"/>
        <v>23.5</v>
      </c>
      <c r="Q2293" s="99" t="b">
        <f t="shared" ca="1" si="71"/>
        <v>0</v>
      </c>
    </row>
    <row r="2294" spans="1:17" s="103" customFormat="1">
      <c r="A2294" s="95">
        <v>46136.875</v>
      </c>
      <c r="B2294" s="96">
        <v>46136.875</v>
      </c>
      <c r="C2294" s="99">
        <v>18.8</v>
      </c>
      <c r="D2294" s="99">
        <v>100</v>
      </c>
      <c r="E2294" s="99">
        <v>13.1</v>
      </c>
      <c r="F2294" s="99">
        <v>10.1</v>
      </c>
      <c r="G2294" s="99">
        <v>467.8</v>
      </c>
      <c r="H2294" s="99">
        <v>11.4</v>
      </c>
      <c r="I2294" s="99">
        <v>9.6</v>
      </c>
      <c r="J2294" s="99">
        <v>160.80000000000001</v>
      </c>
      <c r="K2294" s="99">
        <v>12</v>
      </c>
      <c r="L2294" s="99">
        <v>9.3000000000000007</v>
      </c>
      <c r="M2294" s="99">
        <v>154.80000000000001</v>
      </c>
      <c r="N2294" s="99">
        <v>18349</v>
      </c>
      <c r="O2294" s="99">
        <v>58768</v>
      </c>
      <c r="P2294" s="99">
        <f t="shared" si="70"/>
        <v>23.5</v>
      </c>
      <c r="Q2294" s="99" t="b">
        <f t="shared" ca="1" si="71"/>
        <v>0</v>
      </c>
    </row>
    <row r="2295" spans="1:17" s="103" customFormat="1">
      <c r="A2295" s="95">
        <v>46136.885416666664</v>
      </c>
      <c r="B2295" s="96">
        <v>46136.885416666664</v>
      </c>
      <c r="C2295" s="99">
        <v>18.7</v>
      </c>
      <c r="D2295" s="99">
        <v>100</v>
      </c>
      <c r="E2295" s="99">
        <v>13.1</v>
      </c>
      <c r="F2295" s="99">
        <v>10.1</v>
      </c>
      <c r="G2295" s="99">
        <v>467.8</v>
      </c>
      <c r="H2295" s="99">
        <v>12.1</v>
      </c>
      <c r="I2295" s="99">
        <v>10.3</v>
      </c>
      <c r="J2295" s="99">
        <v>182.6</v>
      </c>
      <c r="K2295" s="99">
        <v>11.9</v>
      </c>
      <c r="L2295" s="99">
        <v>10.1</v>
      </c>
      <c r="M2295" s="99">
        <v>178</v>
      </c>
      <c r="N2295" s="99">
        <v>18349</v>
      </c>
      <c r="O2295" s="99">
        <v>58768</v>
      </c>
      <c r="P2295" s="99">
        <f t="shared" si="70"/>
        <v>0</v>
      </c>
      <c r="Q2295" s="99" t="b">
        <f t="shared" ca="1" si="71"/>
        <v>0</v>
      </c>
    </row>
    <row r="2296" spans="1:17" s="103" customFormat="1">
      <c r="A2296" s="95">
        <v>46136.895833333336</v>
      </c>
      <c r="B2296" s="96">
        <v>46136.895833333336</v>
      </c>
      <c r="C2296" s="99">
        <v>18.8</v>
      </c>
      <c r="D2296" s="99">
        <v>100</v>
      </c>
      <c r="E2296" s="99">
        <v>12.5</v>
      </c>
      <c r="F2296" s="99">
        <v>10.4</v>
      </c>
      <c r="G2296" s="99">
        <v>571.29999999999995</v>
      </c>
      <c r="H2296" s="99">
        <v>12.6</v>
      </c>
      <c r="I2296" s="99">
        <v>10.199999999999999</v>
      </c>
      <c r="J2296" s="99">
        <v>175.6</v>
      </c>
      <c r="K2296" s="99">
        <v>12.3</v>
      </c>
      <c r="L2296" s="99">
        <v>10.3</v>
      </c>
      <c r="M2296" s="99">
        <v>169</v>
      </c>
      <c r="N2296" s="99">
        <v>18349</v>
      </c>
      <c r="O2296" s="99">
        <v>58768</v>
      </c>
      <c r="P2296" s="99">
        <f t="shared" si="70"/>
        <v>0</v>
      </c>
      <c r="Q2296" s="99" t="b">
        <f t="shared" ca="1" si="71"/>
        <v>0</v>
      </c>
    </row>
    <row r="2297" spans="1:17" s="103" customFormat="1">
      <c r="A2297" s="95">
        <v>46136.90625</v>
      </c>
      <c r="B2297" s="96">
        <v>46136.90625</v>
      </c>
      <c r="C2297" s="99">
        <v>18.8</v>
      </c>
      <c r="D2297" s="99">
        <v>100</v>
      </c>
      <c r="E2297" s="99">
        <v>12.5</v>
      </c>
      <c r="F2297" s="99">
        <v>10.4</v>
      </c>
      <c r="G2297" s="99">
        <v>522.70000000000005</v>
      </c>
      <c r="H2297" s="99">
        <v>13</v>
      </c>
      <c r="I2297" s="99">
        <v>10.199999999999999</v>
      </c>
      <c r="J2297" s="99">
        <v>185.8</v>
      </c>
      <c r="K2297" s="99">
        <v>12.7</v>
      </c>
      <c r="L2297" s="99">
        <v>10.199999999999999</v>
      </c>
      <c r="M2297" s="99">
        <v>181.6</v>
      </c>
      <c r="N2297" s="99">
        <v>18349</v>
      </c>
      <c r="O2297" s="99">
        <v>58768</v>
      </c>
      <c r="P2297" s="99">
        <f t="shared" si="70"/>
        <v>0</v>
      </c>
      <c r="Q2297" s="99" t="b">
        <f t="shared" ca="1" si="71"/>
        <v>0</v>
      </c>
    </row>
    <row r="2298" spans="1:17" s="103" customFormat="1">
      <c r="A2298" s="95">
        <v>46136.916666666664</v>
      </c>
      <c r="B2298" s="96">
        <v>46136.916666666664</v>
      </c>
      <c r="C2298" s="99">
        <v>18.899999999999999</v>
      </c>
      <c r="D2298" s="99">
        <v>100</v>
      </c>
      <c r="E2298" s="99">
        <v>12.6</v>
      </c>
      <c r="F2298" s="99">
        <v>10.6</v>
      </c>
      <c r="G2298" s="99">
        <v>522.70000000000005</v>
      </c>
      <c r="H2298" s="99">
        <v>13.1</v>
      </c>
      <c r="I2298" s="99">
        <v>10.3</v>
      </c>
      <c r="J2298" s="99">
        <v>193</v>
      </c>
      <c r="K2298" s="99">
        <v>12.8</v>
      </c>
      <c r="L2298" s="99">
        <v>10.199999999999999</v>
      </c>
      <c r="M2298" s="99">
        <v>191.6</v>
      </c>
      <c r="N2298" s="99">
        <v>18349</v>
      </c>
      <c r="O2298" s="99">
        <v>58768</v>
      </c>
      <c r="P2298" s="99">
        <f t="shared" si="70"/>
        <v>0</v>
      </c>
      <c r="Q2298" s="99" t="b">
        <f t="shared" ca="1" si="71"/>
        <v>0</v>
      </c>
    </row>
    <row r="2299" spans="1:17" s="103" customFormat="1">
      <c r="A2299" s="95">
        <v>46136.927083333336</v>
      </c>
      <c r="B2299" s="96">
        <v>46136.927083333336</v>
      </c>
      <c r="C2299" s="99">
        <v>18.7</v>
      </c>
      <c r="D2299" s="99">
        <v>100</v>
      </c>
      <c r="E2299" s="99">
        <v>12.6</v>
      </c>
      <c r="F2299" s="99">
        <v>10.7</v>
      </c>
      <c r="G2299" s="99">
        <v>515.5</v>
      </c>
      <c r="H2299" s="99">
        <v>13.1</v>
      </c>
      <c r="I2299" s="99">
        <v>10.199999999999999</v>
      </c>
      <c r="J2299" s="99">
        <v>196.8</v>
      </c>
      <c r="K2299" s="99">
        <v>12.8</v>
      </c>
      <c r="L2299" s="99">
        <v>10.199999999999999</v>
      </c>
      <c r="M2299" s="99">
        <v>193</v>
      </c>
      <c r="N2299" s="99">
        <v>18349</v>
      </c>
      <c r="O2299" s="99">
        <v>58768</v>
      </c>
      <c r="P2299" s="99">
        <f t="shared" si="70"/>
        <v>0</v>
      </c>
      <c r="Q2299" s="99" t="b">
        <f t="shared" ca="1" si="71"/>
        <v>0</v>
      </c>
    </row>
    <row r="2300" spans="1:17" s="103" customFormat="1">
      <c r="A2300" s="95">
        <v>46136.9375</v>
      </c>
      <c r="B2300" s="96">
        <v>46136.9375</v>
      </c>
      <c r="C2300" s="99">
        <v>18.3</v>
      </c>
      <c r="D2300" s="99">
        <v>98</v>
      </c>
      <c r="E2300" s="99">
        <v>12.6</v>
      </c>
      <c r="F2300" s="99">
        <v>10.7</v>
      </c>
      <c r="G2300" s="99">
        <v>513.70000000000005</v>
      </c>
      <c r="H2300" s="99">
        <v>13.6</v>
      </c>
      <c r="I2300" s="99">
        <v>10.3</v>
      </c>
      <c r="J2300" s="99">
        <v>200</v>
      </c>
      <c r="K2300" s="99">
        <v>13.3</v>
      </c>
      <c r="L2300" s="99">
        <v>10.199999999999999</v>
      </c>
      <c r="M2300" s="99">
        <v>194</v>
      </c>
      <c r="N2300" s="99">
        <v>18349</v>
      </c>
      <c r="O2300" s="99">
        <v>58768</v>
      </c>
      <c r="P2300" s="99">
        <f t="shared" si="70"/>
        <v>0</v>
      </c>
      <c r="Q2300" s="99" t="b">
        <f t="shared" ca="1" si="71"/>
        <v>0</v>
      </c>
    </row>
    <row r="2301" spans="1:17" s="103" customFormat="1">
      <c r="A2301" s="95">
        <v>46136.947916666664</v>
      </c>
      <c r="B2301" s="96">
        <v>46136.947916666664</v>
      </c>
      <c r="C2301" s="99">
        <v>18</v>
      </c>
      <c r="D2301" s="99">
        <v>92.9</v>
      </c>
      <c r="E2301" s="99">
        <v>12.6</v>
      </c>
      <c r="F2301" s="99">
        <v>10.6</v>
      </c>
      <c r="G2301" s="99">
        <v>513.70000000000005</v>
      </c>
      <c r="H2301" s="99">
        <v>13.8</v>
      </c>
      <c r="I2301" s="99">
        <v>10.4</v>
      </c>
      <c r="J2301" s="99">
        <v>194.8</v>
      </c>
      <c r="K2301" s="99">
        <v>13.5</v>
      </c>
      <c r="L2301" s="99">
        <v>10.199999999999999</v>
      </c>
      <c r="M2301" s="99">
        <v>193.6</v>
      </c>
      <c r="N2301" s="99">
        <v>18349</v>
      </c>
      <c r="O2301" s="99">
        <v>58768</v>
      </c>
      <c r="P2301" s="99">
        <f t="shared" si="70"/>
        <v>0</v>
      </c>
      <c r="Q2301" s="99" t="b">
        <f t="shared" ca="1" si="71"/>
        <v>0</v>
      </c>
    </row>
    <row r="2302" spans="1:17" s="103" customFormat="1">
      <c r="A2302" s="95">
        <v>46136.958333333336</v>
      </c>
      <c r="B2302" s="96">
        <v>46136.958333333336</v>
      </c>
      <c r="C2302" s="99">
        <v>17.8</v>
      </c>
      <c r="D2302" s="99">
        <v>90.3</v>
      </c>
      <c r="E2302" s="99">
        <v>12.8</v>
      </c>
      <c r="F2302" s="99">
        <v>10.5</v>
      </c>
      <c r="G2302" s="99">
        <v>475</v>
      </c>
      <c r="H2302" s="99">
        <v>13.8</v>
      </c>
      <c r="I2302" s="99">
        <v>10.3</v>
      </c>
      <c r="J2302" s="99">
        <v>185.2</v>
      </c>
      <c r="K2302" s="99">
        <v>13.6</v>
      </c>
      <c r="L2302" s="99">
        <v>10.1</v>
      </c>
      <c r="M2302" s="99">
        <v>180.6</v>
      </c>
      <c r="N2302" s="99">
        <v>18349</v>
      </c>
      <c r="O2302" s="99">
        <v>58768</v>
      </c>
      <c r="P2302" s="99">
        <f t="shared" si="70"/>
        <v>0</v>
      </c>
      <c r="Q2302" s="99" t="b">
        <f t="shared" ca="1" si="71"/>
        <v>0</v>
      </c>
    </row>
    <row r="2303" spans="1:17" s="103" customFormat="1">
      <c r="A2303" s="95">
        <v>46136.96875</v>
      </c>
      <c r="B2303" s="96">
        <v>46136.96875</v>
      </c>
      <c r="C2303" s="99">
        <v>17.5</v>
      </c>
      <c r="D2303" s="99">
        <v>85.2</v>
      </c>
      <c r="E2303" s="99">
        <v>12.8</v>
      </c>
      <c r="F2303" s="99">
        <v>10.5</v>
      </c>
      <c r="G2303" s="99">
        <v>475</v>
      </c>
      <c r="H2303" s="99">
        <v>13.9</v>
      </c>
      <c r="I2303" s="99">
        <v>10.1</v>
      </c>
      <c r="J2303" s="99">
        <v>183.1</v>
      </c>
      <c r="K2303" s="99">
        <v>13.5</v>
      </c>
      <c r="L2303" s="99">
        <v>10</v>
      </c>
      <c r="M2303" s="99">
        <v>176.1</v>
      </c>
      <c r="N2303" s="99">
        <v>18349</v>
      </c>
      <c r="O2303" s="99">
        <v>58768</v>
      </c>
      <c r="P2303" s="99">
        <f t="shared" si="70"/>
        <v>0</v>
      </c>
      <c r="Q2303" s="99" t="b">
        <f t="shared" ca="1" si="71"/>
        <v>0</v>
      </c>
    </row>
    <row r="2304" spans="1:17" s="103" customFormat="1">
      <c r="A2304" s="95">
        <v>46136.979166666664</v>
      </c>
      <c r="B2304" s="96">
        <v>46136.979166666664</v>
      </c>
      <c r="C2304" s="99">
        <v>17</v>
      </c>
      <c r="D2304" s="99">
        <v>83.7</v>
      </c>
      <c r="E2304" s="99">
        <v>12.8</v>
      </c>
      <c r="F2304" s="99">
        <v>10.4</v>
      </c>
      <c r="G2304" s="99">
        <v>454.3</v>
      </c>
      <c r="H2304" s="99">
        <v>13.8</v>
      </c>
      <c r="I2304" s="99">
        <v>9.9</v>
      </c>
      <c r="J2304" s="99">
        <v>167.7</v>
      </c>
      <c r="K2304" s="99">
        <v>13.6</v>
      </c>
      <c r="L2304" s="99">
        <v>10</v>
      </c>
      <c r="M2304" s="99">
        <v>162.1</v>
      </c>
      <c r="N2304" s="99">
        <v>18349</v>
      </c>
      <c r="O2304" s="99">
        <v>58768</v>
      </c>
      <c r="P2304" s="99">
        <f t="shared" si="70"/>
        <v>0</v>
      </c>
      <c r="Q2304" s="99" t="b">
        <f t="shared" ca="1" si="71"/>
        <v>0</v>
      </c>
    </row>
    <row r="2305" spans="1:17" s="103" customFormat="1">
      <c r="A2305" s="95">
        <v>46136.989583333336</v>
      </c>
      <c r="B2305" s="96">
        <v>46136.989583333336</v>
      </c>
      <c r="C2305" s="99">
        <v>17.399999999999999</v>
      </c>
      <c r="D2305" s="99">
        <v>82.8</v>
      </c>
      <c r="E2305" s="99">
        <v>12.8</v>
      </c>
      <c r="F2305" s="99">
        <v>10.4</v>
      </c>
      <c r="G2305" s="99">
        <v>416.5</v>
      </c>
      <c r="H2305" s="99">
        <v>13.6</v>
      </c>
      <c r="I2305" s="99">
        <v>9.9</v>
      </c>
      <c r="J2305" s="99">
        <v>165.7</v>
      </c>
      <c r="K2305" s="99">
        <v>13.3</v>
      </c>
      <c r="L2305" s="99">
        <v>9.8000000000000007</v>
      </c>
      <c r="M2305" s="99">
        <v>160.30000000000001</v>
      </c>
      <c r="N2305" s="99">
        <v>18349</v>
      </c>
      <c r="O2305" s="99">
        <v>58768</v>
      </c>
      <c r="P2305" s="99">
        <f t="shared" si="70"/>
        <v>0</v>
      </c>
      <c r="Q2305" s="99" t="b">
        <f t="shared" ca="1" si="71"/>
        <v>0</v>
      </c>
    </row>
    <row r="2306" spans="1:17" s="103" customFormat="1">
      <c r="A2306" s="95">
        <v>46137</v>
      </c>
      <c r="B2306" s="96">
        <v>46137</v>
      </c>
      <c r="C2306" s="99">
        <v>17.100000000000001</v>
      </c>
      <c r="D2306" s="99">
        <v>82</v>
      </c>
      <c r="E2306" s="99">
        <v>12.8</v>
      </c>
      <c r="F2306" s="99">
        <v>10.4</v>
      </c>
      <c r="G2306" s="99">
        <v>416.5</v>
      </c>
      <c r="H2306" s="99">
        <v>13.6</v>
      </c>
      <c r="I2306" s="99">
        <v>9.9</v>
      </c>
      <c r="J2306" s="99">
        <v>166.9</v>
      </c>
      <c r="K2306" s="99">
        <v>13.3</v>
      </c>
      <c r="L2306" s="99">
        <v>9.8000000000000007</v>
      </c>
      <c r="M2306" s="99">
        <v>166.8</v>
      </c>
      <c r="N2306" s="99">
        <v>18349</v>
      </c>
      <c r="O2306" s="99">
        <v>58768</v>
      </c>
      <c r="P2306" s="99">
        <f t="shared" ref="P2306:P2369" si="72">(N2306-N2305)+(O2306-O2305)</f>
        <v>0</v>
      </c>
      <c r="Q2306" s="99" t="b">
        <f t="shared" ref="Q2306:Q2369" ca="1" si="73">AND((A2306&gt;=(TODAY()-1)),A2306&lt;=TODAY())</f>
        <v>0</v>
      </c>
    </row>
    <row r="2307" spans="1:17" s="103" customFormat="1">
      <c r="A2307" s="95">
        <v>46137.010416666664</v>
      </c>
      <c r="B2307" s="96">
        <v>46137.010416666664</v>
      </c>
      <c r="C2307" s="99">
        <v>19.3</v>
      </c>
      <c r="D2307" s="99">
        <v>94.3</v>
      </c>
      <c r="E2307" s="99">
        <v>12.7</v>
      </c>
      <c r="F2307" s="99">
        <v>10.3</v>
      </c>
      <c r="G2307" s="99">
        <v>430</v>
      </c>
      <c r="H2307" s="99">
        <v>13.5</v>
      </c>
      <c r="I2307" s="99">
        <v>9.8000000000000007</v>
      </c>
      <c r="J2307" s="99">
        <v>168.3</v>
      </c>
      <c r="K2307" s="99">
        <v>13.2</v>
      </c>
      <c r="L2307" s="99">
        <v>9.6999999999999993</v>
      </c>
      <c r="M2307" s="99">
        <v>161.1</v>
      </c>
      <c r="N2307" s="99">
        <v>18349</v>
      </c>
      <c r="O2307" s="99">
        <v>58768</v>
      </c>
      <c r="P2307" s="99">
        <f t="shared" si="72"/>
        <v>0</v>
      </c>
      <c r="Q2307" s="99" t="b">
        <f t="shared" ca="1" si="73"/>
        <v>0</v>
      </c>
    </row>
    <row r="2308" spans="1:17" s="103" customFormat="1">
      <c r="A2308" s="95">
        <v>46137.020833333336</v>
      </c>
      <c r="B2308" s="96">
        <v>46137.020833333336</v>
      </c>
      <c r="C2308" s="99">
        <v>19.8</v>
      </c>
      <c r="D2308" s="99">
        <v>98.8</v>
      </c>
      <c r="E2308" s="99">
        <v>12.7</v>
      </c>
      <c r="F2308" s="99">
        <v>10.3</v>
      </c>
      <c r="G2308" s="99">
        <v>410.2</v>
      </c>
      <c r="H2308" s="99">
        <v>13.6</v>
      </c>
      <c r="I2308" s="99">
        <v>9.8000000000000007</v>
      </c>
      <c r="J2308" s="99">
        <v>162.19999999999999</v>
      </c>
      <c r="K2308" s="99">
        <v>13.3</v>
      </c>
      <c r="L2308" s="99">
        <v>9.6</v>
      </c>
      <c r="M2308" s="99">
        <v>155</v>
      </c>
      <c r="N2308" s="99">
        <v>18349</v>
      </c>
      <c r="O2308" s="99">
        <v>58768</v>
      </c>
      <c r="P2308" s="99">
        <f t="shared" si="72"/>
        <v>0</v>
      </c>
      <c r="Q2308" s="99" t="b">
        <f t="shared" ca="1" si="73"/>
        <v>0</v>
      </c>
    </row>
    <row r="2309" spans="1:17" s="103" customFormat="1">
      <c r="A2309" s="95">
        <v>46137.03125</v>
      </c>
      <c r="B2309" s="96">
        <v>46137.03125</v>
      </c>
      <c r="C2309" s="99">
        <v>20</v>
      </c>
      <c r="D2309" s="99">
        <v>99.4</v>
      </c>
      <c r="E2309" s="99">
        <v>12.6</v>
      </c>
      <c r="F2309" s="99">
        <v>10.199999999999999</v>
      </c>
      <c r="G2309" s="99">
        <v>410.2</v>
      </c>
      <c r="H2309" s="99">
        <v>13.5</v>
      </c>
      <c r="I2309" s="99">
        <v>9.8000000000000007</v>
      </c>
      <c r="J2309" s="99">
        <v>161</v>
      </c>
      <c r="K2309" s="99">
        <v>13.1</v>
      </c>
      <c r="L2309" s="99">
        <v>9.6999999999999993</v>
      </c>
      <c r="M2309" s="99">
        <v>157.80000000000001</v>
      </c>
      <c r="N2309" s="99">
        <v>18349</v>
      </c>
      <c r="O2309" s="99">
        <v>58768</v>
      </c>
      <c r="P2309" s="99">
        <f t="shared" si="72"/>
        <v>0</v>
      </c>
      <c r="Q2309" s="99" t="b">
        <f t="shared" ca="1" si="73"/>
        <v>0</v>
      </c>
    </row>
    <row r="2310" spans="1:17" s="103" customFormat="1">
      <c r="A2310" s="95">
        <v>46137.041666666664</v>
      </c>
      <c r="B2310" s="96">
        <v>46137.041666666664</v>
      </c>
      <c r="C2310" s="99">
        <v>20</v>
      </c>
      <c r="D2310" s="99">
        <v>99.7</v>
      </c>
      <c r="E2310" s="99">
        <v>12.5</v>
      </c>
      <c r="F2310" s="99">
        <v>10.199999999999999</v>
      </c>
      <c r="G2310" s="99">
        <v>380.5</v>
      </c>
      <c r="H2310" s="99">
        <v>13.4</v>
      </c>
      <c r="I2310" s="99">
        <v>9.6</v>
      </c>
      <c r="J2310" s="99">
        <v>150.6</v>
      </c>
      <c r="K2310" s="99">
        <v>13</v>
      </c>
      <c r="L2310" s="99">
        <v>9.6</v>
      </c>
      <c r="M2310" s="99">
        <v>144.80000000000001</v>
      </c>
      <c r="N2310" s="99">
        <v>18349</v>
      </c>
      <c r="O2310" s="99">
        <v>58768</v>
      </c>
      <c r="P2310" s="99">
        <f t="shared" si="72"/>
        <v>0</v>
      </c>
      <c r="Q2310" s="99" t="b">
        <f t="shared" ca="1" si="73"/>
        <v>0</v>
      </c>
    </row>
    <row r="2311" spans="1:17" s="103" customFormat="1">
      <c r="A2311" s="95">
        <v>46137.052083333336</v>
      </c>
      <c r="B2311" s="96">
        <v>46137.052083333336</v>
      </c>
      <c r="C2311" s="99">
        <v>20.100000000000001</v>
      </c>
      <c r="D2311" s="99">
        <v>99.9</v>
      </c>
      <c r="E2311" s="99">
        <v>12.5</v>
      </c>
      <c r="F2311" s="99">
        <v>10.199999999999999</v>
      </c>
      <c r="G2311" s="99">
        <v>380.5</v>
      </c>
      <c r="H2311" s="99">
        <v>13.2</v>
      </c>
      <c r="I2311" s="99">
        <v>9.6999999999999993</v>
      </c>
      <c r="J2311" s="99">
        <v>150.6</v>
      </c>
      <c r="K2311" s="99">
        <v>12.8</v>
      </c>
      <c r="L2311" s="99">
        <v>9.5</v>
      </c>
      <c r="M2311" s="99">
        <v>148.69999999999999</v>
      </c>
      <c r="N2311" s="99">
        <v>18349</v>
      </c>
      <c r="O2311" s="99">
        <v>58768</v>
      </c>
      <c r="P2311" s="99">
        <f t="shared" si="72"/>
        <v>0</v>
      </c>
      <c r="Q2311" s="99" t="b">
        <f t="shared" ca="1" si="73"/>
        <v>0</v>
      </c>
    </row>
    <row r="2312" spans="1:17" s="103" customFormat="1">
      <c r="A2312" s="95">
        <v>46137.0625</v>
      </c>
      <c r="B2312" s="96">
        <v>46137.0625</v>
      </c>
      <c r="C2312" s="99">
        <v>20.2</v>
      </c>
      <c r="D2312" s="99">
        <v>99.6</v>
      </c>
      <c r="E2312" s="99">
        <v>12.3</v>
      </c>
      <c r="F2312" s="99">
        <v>9.9</v>
      </c>
      <c r="G2312" s="99">
        <v>376</v>
      </c>
      <c r="H2312" s="99">
        <v>13.1</v>
      </c>
      <c r="I2312" s="99">
        <v>9.5</v>
      </c>
      <c r="J2312" s="99">
        <v>147.69999999999999</v>
      </c>
      <c r="K2312" s="99">
        <v>12.8</v>
      </c>
      <c r="L2312" s="99">
        <v>9.4</v>
      </c>
      <c r="M2312" s="99">
        <v>143.6</v>
      </c>
      <c r="N2312" s="99">
        <v>18349</v>
      </c>
      <c r="O2312" s="99">
        <v>58768</v>
      </c>
      <c r="P2312" s="99">
        <f t="shared" si="72"/>
        <v>0</v>
      </c>
      <c r="Q2312" s="99" t="b">
        <f t="shared" ca="1" si="73"/>
        <v>0</v>
      </c>
    </row>
    <row r="2313" spans="1:17" s="103" customFormat="1">
      <c r="A2313" s="95">
        <v>46137.072916666664</v>
      </c>
      <c r="B2313" s="96">
        <v>46137.072916666664</v>
      </c>
      <c r="C2313" s="99">
        <v>20.2</v>
      </c>
      <c r="D2313" s="99">
        <v>99.6</v>
      </c>
      <c r="E2313" s="99">
        <v>12.3</v>
      </c>
      <c r="F2313" s="99">
        <v>9.9</v>
      </c>
      <c r="G2313" s="99">
        <v>384.1</v>
      </c>
      <c r="H2313" s="99">
        <v>13.2</v>
      </c>
      <c r="I2313" s="99">
        <v>9.5</v>
      </c>
      <c r="J2313" s="99">
        <v>145.9</v>
      </c>
      <c r="K2313" s="99">
        <v>12.8</v>
      </c>
      <c r="L2313" s="99">
        <v>9.3000000000000007</v>
      </c>
      <c r="M2313" s="99">
        <v>141.80000000000001</v>
      </c>
      <c r="N2313" s="99">
        <v>18349</v>
      </c>
      <c r="O2313" s="99">
        <v>58768</v>
      </c>
      <c r="P2313" s="99">
        <f t="shared" si="72"/>
        <v>0</v>
      </c>
      <c r="Q2313" s="99" t="b">
        <f t="shared" ca="1" si="73"/>
        <v>0</v>
      </c>
    </row>
    <row r="2314" spans="1:17" s="103" customFormat="1">
      <c r="A2314" s="95">
        <v>46137.083333333336</v>
      </c>
      <c r="B2314" s="96">
        <v>46137.083333333336</v>
      </c>
      <c r="C2314" s="99">
        <v>20.3</v>
      </c>
      <c r="D2314" s="99">
        <v>99.3</v>
      </c>
      <c r="E2314" s="99">
        <v>12.3</v>
      </c>
      <c r="F2314" s="99">
        <v>9.9</v>
      </c>
      <c r="G2314" s="99">
        <v>384.1</v>
      </c>
      <c r="H2314" s="99">
        <v>13</v>
      </c>
      <c r="I2314" s="99">
        <v>9.4</v>
      </c>
      <c r="J2314" s="99">
        <v>145.6</v>
      </c>
      <c r="K2314" s="99">
        <v>12.6</v>
      </c>
      <c r="L2314" s="99">
        <v>9.3000000000000007</v>
      </c>
      <c r="M2314" s="99">
        <v>139.9</v>
      </c>
      <c r="N2314" s="99">
        <v>18349</v>
      </c>
      <c r="O2314" s="99">
        <v>58768</v>
      </c>
      <c r="P2314" s="99">
        <f t="shared" si="72"/>
        <v>0</v>
      </c>
      <c r="Q2314" s="99" t="b">
        <f t="shared" ca="1" si="73"/>
        <v>0</v>
      </c>
    </row>
    <row r="2315" spans="1:17" s="103" customFormat="1">
      <c r="A2315" s="95">
        <v>46137.09375</v>
      </c>
      <c r="B2315" s="96">
        <v>46137.09375</v>
      </c>
      <c r="C2315" s="99">
        <v>20.3</v>
      </c>
      <c r="D2315" s="99">
        <v>99.1</v>
      </c>
      <c r="E2315" s="99">
        <v>12.2</v>
      </c>
      <c r="F2315" s="99">
        <v>9.6999999999999993</v>
      </c>
      <c r="G2315" s="99">
        <v>381.4</v>
      </c>
      <c r="H2315" s="99">
        <v>12.9</v>
      </c>
      <c r="I2315" s="99">
        <v>9.4</v>
      </c>
      <c r="J2315" s="99">
        <v>138.69999999999999</v>
      </c>
      <c r="K2315" s="99">
        <v>12.6</v>
      </c>
      <c r="L2315" s="99">
        <v>9.3000000000000007</v>
      </c>
      <c r="M2315" s="99">
        <v>135</v>
      </c>
      <c r="N2315" s="99">
        <v>18349</v>
      </c>
      <c r="O2315" s="99">
        <v>58768</v>
      </c>
      <c r="P2315" s="99">
        <f t="shared" si="72"/>
        <v>0</v>
      </c>
      <c r="Q2315" s="99" t="b">
        <f t="shared" ca="1" si="73"/>
        <v>0</v>
      </c>
    </row>
    <row r="2316" spans="1:17" s="103" customFormat="1">
      <c r="A2316" s="95">
        <v>46137.104166666664</v>
      </c>
      <c r="B2316" s="96">
        <v>46137.104166666664</v>
      </c>
      <c r="C2316" s="99">
        <v>20.399999999999999</v>
      </c>
      <c r="D2316" s="99">
        <v>98.8</v>
      </c>
      <c r="E2316" s="99">
        <v>12.2</v>
      </c>
      <c r="F2316" s="99">
        <v>9.6999999999999993</v>
      </c>
      <c r="G2316" s="99">
        <v>372.4</v>
      </c>
      <c r="H2316" s="99">
        <v>13</v>
      </c>
      <c r="I2316" s="99">
        <v>9.3000000000000007</v>
      </c>
      <c r="J2316" s="99">
        <v>137.19999999999999</v>
      </c>
      <c r="K2316" s="99">
        <v>12.7</v>
      </c>
      <c r="L2316" s="99">
        <v>9.1</v>
      </c>
      <c r="M2316" s="99">
        <v>132.4</v>
      </c>
      <c r="N2316" s="99">
        <v>18349</v>
      </c>
      <c r="O2316" s="99">
        <v>58768</v>
      </c>
      <c r="P2316" s="99">
        <f t="shared" si="72"/>
        <v>0</v>
      </c>
      <c r="Q2316" s="99" t="b">
        <f t="shared" ca="1" si="73"/>
        <v>0</v>
      </c>
    </row>
    <row r="2317" spans="1:17" s="103" customFormat="1">
      <c r="A2317" s="95">
        <v>46137.114583333336</v>
      </c>
      <c r="B2317" s="96">
        <v>46137.114583333336</v>
      </c>
      <c r="C2317" s="99">
        <v>20.5</v>
      </c>
      <c r="D2317" s="99">
        <v>99</v>
      </c>
      <c r="E2317" s="99">
        <v>12.1</v>
      </c>
      <c r="F2317" s="99">
        <v>9.6999999999999993</v>
      </c>
      <c r="G2317" s="99">
        <v>372.4</v>
      </c>
      <c r="H2317" s="99">
        <v>12.9</v>
      </c>
      <c r="I2317" s="99">
        <v>9.3000000000000007</v>
      </c>
      <c r="J2317" s="99">
        <v>139.19999999999999</v>
      </c>
      <c r="K2317" s="99">
        <v>12.5</v>
      </c>
      <c r="L2317" s="99">
        <v>9.1</v>
      </c>
      <c r="M2317" s="99">
        <v>133.19999999999999</v>
      </c>
      <c r="N2317" s="99">
        <v>18349</v>
      </c>
      <c r="O2317" s="99">
        <v>58768</v>
      </c>
      <c r="P2317" s="99">
        <f t="shared" si="72"/>
        <v>0</v>
      </c>
      <c r="Q2317" s="99" t="b">
        <f t="shared" ca="1" si="73"/>
        <v>0</v>
      </c>
    </row>
    <row r="2318" spans="1:17" s="103" customFormat="1">
      <c r="A2318" s="95">
        <v>46137.125</v>
      </c>
      <c r="B2318" s="96">
        <v>46137.125</v>
      </c>
      <c r="C2318" s="99">
        <v>20.5</v>
      </c>
      <c r="D2318" s="99">
        <v>98.8</v>
      </c>
      <c r="E2318" s="99">
        <v>12.1</v>
      </c>
      <c r="F2318" s="99">
        <v>9.6999999999999993</v>
      </c>
      <c r="G2318" s="99">
        <v>384.1</v>
      </c>
      <c r="H2318" s="99">
        <v>12.9</v>
      </c>
      <c r="I2318" s="99">
        <v>9.3000000000000007</v>
      </c>
      <c r="J2318" s="99">
        <v>140.4</v>
      </c>
      <c r="K2318" s="99">
        <v>12.6</v>
      </c>
      <c r="L2318" s="99">
        <v>9.1</v>
      </c>
      <c r="M2318" s="99">
        <v>136.30000000000001</v>
      </c>
      <c r="N2318" s="99">
        <v>18349</v>
      </c>
      <c r="O2318" s="99">
        <v>58768</v>
      </c>
      <c r="P2318" s="99">
        <f t="shared" si="72"/>
        <v>0</v>
      </c>
      <c r="Q2318" s="99" t="b">
        <f t="shared" ca="1" si="73"/>
        <v>0</v>
      </c>
    </row>
    <row r="2319" spans="1:17" s="103" customFormat="1">
      <c r="A2319" s="95">
        <v>46137.135416666664</v>
      </c>
      <c r="B2319" s="96">
        <v>46137.135416666664</v>
      </c>
      <c r="C2319" s="99">
        <v>20.6</v>
      </c>
      <c r="D2319" s="99">
        <v>98.8</v>
      </c>
      <c r="E2319" s="99">
        <v>12.1</v>
      </c>
      <c r="F2319" s="99">
        <v>9.6</v>
      </c>
      <c r="G2319" s="99">
        <v>384.1</v>
      </c>
      <c r="H2319" s="99">
        <v>12.8</v>
      </c>
      <c r="I2319" s="99">
        <v>9.1999999999999993</v>
      </c>
      <c r="J2319" s="99">
        <v>138.69999999999999</v>
      </c>
      <c r="K2319" s="99">
        <v>12.4</v>
      </c>
      <c r="L2319" s="99">
        <v>9.1</v>
      </c>
      <c r="M2319" s="99">
        <v>136.30000000000001</v>
      </c>
      <c r="N2319" s="99">
        <v>18349</v>
      </c>
      <c r="O2319" s="99">
        <v>58768</v>
      </c>
      <c r="P2319" s="99">
        <f t="shared" si="72"/>
        <v>0</v>
      </c>
      <c r="Q2319" s="99" t="b">
        <f t="shared" ca="1" si="73"/>
        <v>0</v>
      </c>
    </row>
    <row r="2320" spans="1:17" s="103" customFormat="1">
      <c r="A2320" s="95">
        <v>46137.145833333336</v>
      </c>
      <c r="B2320" s="96">
        <v>46137.145833333336</v>
      </c>
      <c r="C2320" s="99">
        <v>20.6</v>
      </c>
      <c r="D2320" s="99">
        <v>98.7</v>
      </c>
      <c r="E2320" s="99">
        <v>12.1</v>
      </c>
      <c r="F2320" s="99">
        <v>9.6999999999999993</v>
      </c>
      <c r="G2320" s="99">
        <v>387.7</v>
      </c>
      <c r="H2320" s="99">
        <v>12.7</v>
      </c>
      <c r="I2320" s="99">
        <v>9.3000000000000007</v>
      </c>
      <c r="J2320" s="99">
        <v>142.69999999999999</v>
      </c>
      <c r="K2320" s="99">
        <v>12.5</v>
      </c>
      <c r="L2320" s="99">
        <v>9.1999999999999993</v>
      </c>
      <c r="M2320" s="99">
        <v>139.30000000000001</v>
      </c>
      <c r="N2320" s="99">
        <v>18349</v>
      </c>
      <c r="O2320" s="99">
        <v>58768</v>
      </c>
      <c r="P2320" s="99">
        <f t="shared" si="72"/>
        <v>0</v>
      </c>
      <c r="Q2320" s="99" t="b">
        <f t="shared" ca="1" si="73"/>
        <v>0</v>
      </c>
    </row>
    <row r="2321" spans="1:17" s="103" customFormat="1">
      <c r="A2321" s="95">
        <v>46137.15625</v>
      </c>
      <c r="B2321" s="96">
        <v>46137.15625</v>
      </c>
      <c r="C2321" s="99">
        <v>20.7</v>
      </c>
      <c r="D2321" s="99">
        <v>98.4</v>
      </c>
      <c r="E2321" s="99">
        <v>12.1</v>
      </c>
      <c r="F2321" s="99">
        <v>9.6999999999999993</v>
      </c>
      <c r="G2321" s="99">
        <v>371.5</v>
      </c>
      <c r="H2321" s="99">
        <v>12.9</v>
      </c>
      <c r="I2321" s="99">
        <v>9.1999999999999993</v>
      </c>
      <c r="J2321" s="99">
        <v>138.4</v>
      </c>
      <c r="K2321" s="99">
        <v>12.6</v>
      </c>
      <c r="L2321" s="99">
        <v>9.1</v>
      </c>
      <c r="M2321" s="99">
        <v>136.1</v>
      </c>
      <c r="N2321" s="99">
        <v>18349</v>
      </c>
      <c r="O2321" s="99">
        <v>58768</v>
      </c>
      <c r="P2321" s="99">
        <f t="shared" si="72"/>
        <v>0</v>
      </c>
      <c r="Q2321" s="99" t="b">
        <f t="shared" ca="1" si="73"/>
        <v>0</v>
      </c>
    </row>
    <row r="2322" spans="1:17" s="103" customFormat="1">
      <c r="A2322" s="95">
        <v>46137.166666666664</v>
      </c>
      <c r="B2322" s="96">
        <v>46137.166666666664</v>
      </c>
      <c r="C2322" s="99">
        <v>20.7</v>
      </c>
      <c r="D2322" s="99">
        <v>98.3</v>
      </c>
      <c r="E2322" s="99">
        <v>12.1</v>
      </c>
      <c r="F2322" s="99">
        <v>9.6</v>
      </c>
      <c r="G2322" s="99">
        <v>371.5</v>
      </c>
      <c r="H2322" s="99">
        <v>12.7</v>
      </c>
      <c r="I2322" s="99">
        <v>9.1</v>
      </c>
      <c r="J2322" s="99">
        <v>136.6</v>
      </c>
      <c r="K2322" s="99">
        <v>12.4</v>
      </c>
      <c r="L2322" s="99">
        <v>9.1</v>
      </c>
      <c r="M2322" s="99">
        <v>130</v>
      </c>
      <c r="N2322" s="99">
        <v>18349</v>
      </c>
      <c r="O2322" s="99">
        <v>58768</v>
      </c>
      <c r="P2322" s="99">
        <f t="shared" si="72"/>
        <v>0</v>
      </c>
      <c r="Q2322" s="99" t="b">
        <f t="shared" ca="1" si="73"/>
        <v>0</v>
      </c>
    </row>
    <row r="2323" spans="1:17" s="103" customFormat="1">
      <c r="A2323" s="95">
        <v>46137.177083333336</v>
      </c>
      <c r="B2323" s="96">
        <v>46137.177083333336</v>
      </c>
      <c r="C2323" s="99">
        <v>20.8</v>
      </c>
      <c r="D2323" s="99">
        <v>98.1</v>
      </c>
      <c r="E2323" s="99">
        <v>12</v>
      </c>
      <c r="F2323" s="99">
        <v>9.6</v>
      </c>
      <c r="G2323" s="99">
        <v>369.7</v>
      </c>
      <c r="H2323" s="99">
        <v>12.8</v>
      </c>
      <c r="I2323" s="99">
        <v>9.1999999999999993</v>
      </c>
      <c r="J2323" s="99">
        <v>139</v>
      </c>
      <c r="K2323" s="99">
        <v>12.5</v>
      </c>
      <c r="L2323" s="99">
        <v>9</v>
      </c>
      <c r="M2323" s="99">
        <v>135.6</v>
      </c>
      <c r="N2323" s="99">
        <v>18349</v>
      </c>
      <c r="O2323" s="99">
        <v>58768</v>
      </c>
      <c r="P2323" s="99">
        <f t="shared" si="72"/>
        <v>0</v>
      </c>
      <c r="Q2323" s="99" t="b">
        <f t="shared" ca="1" si="73"/>
        <v>0</v>
      </c>
    </row>
    <row r="2324" spans="1:17" s="103" customFormat="1">
      <c r="A2324" s="95">
        <v>46137.1875</v>
      </c>
      <c r="B2324" s="96">
        <v>46137.1875</v>
      </c>
      <c r="C2324" s="99">
        <v>20.8</v>
      </c>
      <c r="D2324" s="99">
        <v>97.8</v>
      </c>
      <c r="E2324" s="99">
        <v>12</v>
      </c>
      <c r="F2324" s="99">
        <v>9.6</v>
      </c>
      <c r="G2324" s="99">
        <v>358.9</v>
      </c>
      <c r="H2324" s="99">
        <v>12.8</v>
      </c>
      <c r="I2324" s="99">
        <v>9.1</v>
      </c>
      <c r="J2324" s="99">
        <v>133.1</v>
      </c>
      <c r="K2324" s="99">
        <v>12.4</v>
      </c>
      <c r="L2324" s="99">
        <v>9</v>
      </c>
      <c r="M2324" s="99">
        <v>129.1</v>
      </c>
      <c r="N2324" s="99">
        <v>18349</v>
      </c>
      <c r="O2324" s="99">
        <v>58768</v>
      </c>
      <c r="P2324" s="99">
        <f t="shared" si="72"/>
        <v>0</v>
      </c>
      <c r="Q2324" s="99" t="b">
        <f t="shared" ca="1" si="73"/>
        <v>0</v>
      </c>
    </row>
    <row r="2325" spans="1:17" s="103" customFormat="1">
      <c r="A2325" s="95">
        <v>46137.197916666664</v>
      </c>
      <c r="B2325" s="96">
        <v>46137.197916666664</v>
      </c>
      <c r="C2325" s="99">
        <v>20.8</v>
      </c>
      <c r="D2325" s="99">
        <v>97.5</v>
      </c>
      <c r="E2325" s="99">
        <v>12.1</v>
      </c>
      <c r="F2325" s="99">
        <v>9.5</v>
      </c>
      <c r="G2325" s="99">
        <v>358.9</v>
      </c>
      <c r="H2325" s="99">
        <v>12.7</v>
      </c>
      <c r="I2325" s="99">
        <v>9.1</v>
      </c>
      <c r="J2325" s="99">
        <v>129.1</v>
      </c>
      <c r="K2325" s="99">
        <v>12.4</v>
      </c>
      <c r="L2325" s="99">
        <v>9</v>
      </c>
      <c r="M2325" s="99">
        <v>127.9</v>
      </c>
      <c r="N2325" s="99">
        <v>18349</v>
      </c>
      <c r="O2325" s="99">
        <v>58768</v>
      </c>
      <c r="P2325" s="99">
        <f t="shared" si="72"/>
        <v>0</v>
      </c>
      <c r="Q2325" s="99" t="b">
        <f t="shared" ca="1" si="73"/>
        <v>0</v>
      </c>
    </row>
    <row r="2326" spans="1:17" s="103" customFormat="1">
      <c r="A2326" s="95">
        <v>46137.208333333336</v>
      </c>
      <c r="B2326" s="96">
        <v>46137.208333333336</v>
      </c>
      <c r="C2326" s="99">
        <v>20.7</v>
      </c>
      <c r="D2326" s="99">
        <v>97.2</v>
      </c>
      <c r="E2326" s="99">
        <v>12.1</v>
      </c>
      <c r="F2326" s="99">
        <v>9.5</v>
      </c>
      <c r="G2326" s="99">
        <v>363.4</v>
      </c>
      <c r="H2326" s="99">
        <v>12.7</v>
      </c>
      <c r="I2326" s="99">
        <v>9.1999999999999993</v>
      </c>
      <c r="J2326" s="99">
        <v>134</v>
      </c>
      <c r="K2326" s="99">
        <v>12.4</v>
      </c>
      <c r="L2326" s="99">
        <v>9</v>
      </c>
      <c r="M2326" s="99">
        <v>131</v>
      </c>
      <c r="N2326" s="99">
        <v>18349</v>
      </c>
      <c r="O2326" s="99">
        <v>58768</v>
      </c>
      <c r="P2326" s="99">
        <f t="shared" si="72"/>
        <v>0</v>
      </c>
      <c r="Q2326" s="99" t="b">
        <f t="shared" ca="1" si="73"/>
        <v>0</v>
      </c>
    </row>
    <row r="2327" spans="1:17" s="103" customFormat="1">
      <c r="A2327" s="95">
        <v>46137.21875</v>
      </c>
      <c r="B2327" s="96">
        <v>46137.21875</v>
      </c>
      <c r="C2327" s="99">
        <v>20.8</v>
      </c>
      <c r="D2327" s="99">
        <v>97.1</v>
      </c>
      <c r="E2327" s="99">
        <v>12</v>
      </c>
      <c r="F2327" s="99">
        <v>9.5</v>
      </c>
      <c r="G2327" s="99">
        <v>363.4</v>
      </c>
      <c r="H2327" s="99">
        <v>12.6</v>
      </c>
      <c r="I2327" s="99">
        <v>9.1</v>
      </c>
      <c r="J2327" s="99">
        <v>132.30000000000001</v>
      </c>
      <c r="K2327" s="99">
        <v>12.4</v>
      </c>
      <c r="L2327" s="99">
        <v>9</v>
      </c>
      <c r="M2327" s="99">
        <v>129.69999999999999</v>
      </c>
      <c r="N2327" s="99">
        <v>18349</v>
      </c>
      <c r="O2327" s="99">
        <v>58768</v>
      </c>
      <c r="P2327" s="99">
        <f t="shared" si="72"/>
        <v>0</v>
      </c>
      <c r="Q2327" s="99" t="b">
        <f t="shared" ca="1" si="73"/>
        <v>0</v>
      </c>
    </row>
    <row r="2328" spans="1:17" s="103" customFormat="1">
      <c r="A2328" s="95">
        <v>46137.229166666664</v>
      </c>
      <c r="B2328" s="96">
        <v>46137.229166666664</v>
      </c>
      <c r="C2328" s="99">
        <v>20.8</v>
      </c>
      <c r="D2328" s="99">
        <v>96.9</v>
      </c>
      <c r="E2328" s="99">
        <v>12</v>
      </c>
      <c r="F2328" s="99">
        <v>9.6</v>
      </c>
      <c r="G2328" s="99">
        <v>357.1</v>
      </c>
      <c r="H2328" s="99">
        <v>12.8</v>
      </c>
      <c r="I2328" s="99">
        <v>9.1</v>
      </c>
      <c r="J2328" s="99">
        <v>135.19999999999999</v>
      </c>
      <c r="K2328" s="99">
        <v>12.4</v>
      </c>
      <c r="L2328" s="99">
        <v>9</v>
      </c>
      <c r="M2328" s="99">
        <v>131.19999999999999</v>
      </c>
      <c r="N2328" s="99">
        <v>18349</v>
      </c>
      <c r="O2328" s="99">
        <v>58768</v>
      </c>
      <c r="P2328" s="99">
        <f t="shared" si="72"/>
        <v>0</v>
      </c>
      <c r="Q2328" s="99" t="b">
        <f t="shared" ca="1" si="73"/>
        <v>0</v>
      </c>
    </row>
    <row r="2329" spans="1:17" s="103" customFormat="1">
      <c r="A2329" s="95">
        <v>46137.239583333336</v>
      </c>
      <c r="B2329" s="96">
        <v>46137.239583333336</v>
      </c>
      <c r="C2329" s="99">
        <v>20.8</v>
      </c>
      <c r="D2329" s="99">
        <v>96.5</v>
      </c>
      <c r="E2329" s="99">
        <v>12</v>
      </c>
      <c r="F2329" s="99">
        <v>9.6</v>
      </c>
      <c r="G2329" s="99">
        <v>376</v>
      </c>
      <c r="H2329" s="99">
        <v>12.6</v>
      </c>
      <c r="I2329" s="99">
        <v>9.1</v>
      </c>
      <c r="J2329" s="99">
        <v>139</v>
      </c>
      <c r="K2329" s="99">
        <v>12.4</v>
      </c>
      <c r="L2329" s="99">
        <v>8.9</v>
      </c>
      <c r="M2329" s="99">
        <v>137.69999999999999</v>
      </c>
      <c r="N2329" s="99">
        <v>18349</v>
      </c>
      <c r="O2329" s="99">
        <v>58768</v>
      </c>
      <c r="P2329" s="99">
        <f t="shared" si="72"/>
        <v>0</v>
      </c>
      <c r="Q2329" s="99" t="b">
        <f t="shared" ca="1" si="73"/>
        <v>0</v>
      </c>
    </row>
    <row r="2330" spans="1:17" s="103" customFormat="1">
      <c r="A2330" s="95">
        <v>46137.25</v>
      </c>
      <c r="B2330" s="96">
        <v>46137.25</v>
      </c>
      <c r="C2330" s="99">
        <v>20.8</v>
      </c>
      <c r="D2330" s="99">
        <v>96.5</v>
      </c>
      <c r="E2330" s="99">
        <v>12</v>
      </c>
      <c r="F2330" s="99">
        <v>9.6999999999999993</v>
      </c>
      <c r="G2330" s="99">
        <v>376</v>
      </c>
      <c r="H2330" s="99">
        <v>12.8</v>
      </c>
      <c r="I2330" s="99">
        <v>9.6999999999999993</v>
      </c>
      <c r="J2330" s="99">
        <v>175.6</v>
      </c>
      <c r="K2330" s="99">
        <v>12.5</v>
      </c>
      <c r="L2330" s="99">
        <v>9.5</v>
      </c>
      <c r="M2330" s="99">
        <v>171.9</v>
      </c>
      <c r="N2330" s="99">
        <v>18349</v>
      </c>
      <c r="O2330" s="99">
        <v>58768</v>
      </c>
      <c r="P2330" s="99">
        <f t="shared" si="72"/>
        <v>0</v>
      </c>
      <c r="Q2330" s="99" t="b">
        <f t="shared" ca="1" si="73"/>
        <v>0</v>
      </c>
    </row>
    <row r="2331" spans="1:17" s="103" customFormat="1">
      <c r="A2331" s="95">
        <v>46137.260416666664</v>
      </c>
      <c r="B2331" s="96">
        <v>46137.260416666664</v>
      </c>
      <c r="C2331" s="99">
        <v>20.8</v>
      </c>
      <c r="D2331" s="99">
        <v>96.1</v>
      </c>
      <c r="E2331" s="99">
        <v>12.2</v>
      </c>
      <c r="F2331" s="99">
        <v>10.1</v>
      </c>
      <c r="G2331" s="99">
        <v>442.6</v>
      </c>
      <c r="H2331" s="99">
        <v>12.9</v>
      </c>
      <c r="I2331" s="99">
        <v>9.6999999999999993</v>
      </c>
      <c r="J2331" s="99">
        <v>167.4</v>
      </c>
      <c r="K2331" s="99">
        <v>12.6</v>
      </c>
      <c r="L2331" s="99">
        <v>9.5</v>
      </c>
      <c r="M2331" s="99">
        <v>162.30000000000001</v>
      </c>
      <c r="N2331" s="99">
        <v>18349</v>
      </c>
      <c r="O2331" s="99">
        <v>58768</v>
      </c>
      <c r="P2331" s="99">
        <f t="shared" si="72"/>
        <v>0</v>
      </c>
      <c r="Q2331" s="99" t="b">
        <f t="shared" ca="1" si="73"/>
        <v>0</v>
      </c>
    </row>
    <row r="2332" spans="1:17" s="103" customFormat="1">
      <c r="A2332" s="95">
        <v>46137.270833333336</v>
      </c>
      <c r="B2332" s="96">
        <v>46137.270833333336</v>
      </c>
      <c r="C2332" s="99">
        <v>20.8</v>
      </c>
      <c r="D2332" s="99">
        <v>96.2</v>
      </c>
      <c r="E2332" s="99">
        <v>12.2</v>
      </c>
      <c r="F2332" s="99">
        <v>10.1</v>
      </c>
      <c r="G2332" s="99">
        <v>441.7</v>
      </c>
      <c r="H2332" s="99">
        <v>13.3</v>
      </c>
      <c r="I2332" s="99">
        <v>9.6999999999999993</v>
      </c>
      <c r="J2332" s="99">
        <v>164.5</v>
      </c>
      <c r="K2332" s="99">
        <v>13</v>
      </c>
      <c r="L2332" s="99">
        <v>9.6</v>
      </c>
      <c r="M2332" s="99">
        <v>160.1</v>
      </c>
      <c r="N2332" s="99">
        <v>18349</v>
      </c>
      <c r="O2332" s="99">
        <v>58768</v>
      </c>
      <c r="P2332" s="99">
        <f t="shared" si="72"/>
        <v>0</v>
      </c>
      <c r="Q2332" s="99" t="b">
        <f t="shared" ca="1" si="73"/>
        <v>0</v>
      </c>
    </row>
    <row r="2333" spans="1:17" s="103" customFormat="1">
      <c r="A2333" s="95">
        <v>46137.28125</v>
      </c>
      <c r="B2333" s="96">
        <v>46137.28125</v>
      </c>
      <c r="C2333" s="99">
        <v>20.8</v>
      </c>
      <c r="D2333" s="99">
        <v>96.1</v>
      </c>
      <c r="E2333" s="99">
        <v>12.4</v>
      </c>
      <c r="F2333" s="99">
        <v>10.1</v>
      </c>
      <c r="G2333" s="99">
        <v>441.7</v>
      </c>
      <c r="H2333" s="99">
        <v>13.2</v>
      </c>
      <c r="I2333" s="99">
        <v>9.6</v>
      </c>
      <c r="J2333" s="99">
        <v>163.69999999999999</v>
      </c>
      <c r="K2333" s="99">
        <v>12.9</v>
      </c>
      <c r="L2333" s="99">
        <v>9.6</v>
      </c>
      <c r="M2333" s="99">
        <v>158.6</v>
      </c>
      <c r="N2333" s="99">
        <v>18349</v>
      </c>
      <c r="O2333" s="99">
        <v>58768</v>
      </c>
      <c r="P2333" s="99">
        <f t="shared" si="72"/>
        <v>0</v>
      </c>
      <c r="Q2333" s="99" t="b">
        <f t="shared" ca="1" si="73"/>
        <v>0</v>
      </c>
    </row>
    <row r="2334" spans="1:17" s="103" customFormat="1">
      <c r="A2334" s="95">
        <v>46137.291666666664</v>
      </c>
      <c r="B2334" s="96">
        <v>46137.291666666664</v>
      </c>
      <c r="C2334" s="99">
        <v>20.8</v>
      </c>
      <c r="D2334" s="99">
        <v>96.1</v>
      </c>
      <c r="E2334" s="99">
        <v>12.4</v>
      </c>
      <c r="F2334" s="99">
        <v>10.1</v>
      </c>
      <c r="G2334" s="99">
        <v>523.6</v>
      </c>
      <c r="H2334" s="99">
        <v>13.4</v>
      </c>
      <c r="I2334" s="99">
        <v>10.3</v>
      </c>
      <c r="J2334" s="99">
        <v>191</v>
      </c>
      <c r="K2334" s="99">
        <v>13.1</v>
      </c>
      <c r="L2334" s="99">
        <v>10.1</v>
      </c>
      <c r="M2334" s="99">
        <v>186.7</v>
      </c>
      <c r="N2334" s="99">
        <v>18349</v>
      </c>
      <c r="O2334" s="99">
        <v>58768</v>
      </c>
      <c r="P2334" s="99">
        <f t="shared" si="72"/>
        <v>0</v>
      </c>
      <c r="Q2334" s="99" t="b">
        <f t="shared" ca="1" si="73"/>
        <v>0</v>
      </c>
    </row>
    <row r="2335" spans="1:17" s="103" customFormat="1">
      <c r="A2335" s="95">
        <v>46137.302083333336</v>
      </c>
      <c r="B2335" s="96">
        <v>46137.302083333336</v>
      </c>
      <c r="C2335" s="99">
        <v>17.600000000000001</v>
      </c>
      <c r="D2335" s="99">
        <v>84.7</v>
      </c>
      <c r="E2335" s="99">
        <v>12.6</v>
      </c>
      <c r="F2335" s="99">
        <v>10.5</v>
      </c>
      <c r="G2335" s="99">
        <v>523.6</v>
      </c>
      <c r="H2335" s="99">
        <v>13.4</v>
      </c>
      <c r="I2335" s="99">
        <v>10.3</v>
      </c>
      <c r="J2335" s="99">
        <v>188.4</v>
      </c>
      <c r="K2335" s="99">
        <v>13.1</v>
      </c>
      <c r="L2335" s="99">
        <v>10.199999999999999</v>
      </c>
      <c r="M2335" s="99">
        <v>186.9</v>
      </c>
      <c r="N2335" s="99">
        <v>18349</v>
      </c>
      <c r="O2335" s="99">
        <v>58768</v>
      </c>
      <c r="P2335" s="99">
        <f t="shared" si="72"/>
        <v>0</v>
      </c>
      <c r="Q2335" s="99" t="b">
        <f t="shared" ca="1" si="73"/>
        <v>0</v>
      </c>
    </row>
    <row r="2336" spans="1:17" s="103" customFormat="1">
      <c r="A2336" s="95">
        <v>46137.3125</v>
      </c>
      <c r="B2336" s="96">
        <v>46137.3125</v>
      </c>
      <c r="C2336" s="99">
        <v>16.3</v>
      </c>
      <c r="D2336" s="99">
        <v>76.3</v>
      </c>
      <c r="E2336" s="99">
        <v>12.8</v>
      </c>
      <c r="F2336" s="99">
        <v>10.6</v>
      </c>
      <c r="G2336" s="99">
        <v>539.79999999999995</v>
      </c>
      <c r="H2336" s="99">
        <v>13.6</v>
      </c>
      <c r="I2336" s="99">
        <v>10.3</v>
      </c>
      <c r="J2336" s="99">
        <v>185.5</v>
      </c>
      <c r="K2336" s="99">
        <v>13.3</v>
      </c>
      <c r="L2336" s="99">
        <v>10.199999999999999</v>
      </c>
      <c r="M2336" s="99">
        <v>180.4</v>
      </c>
      <c r="N2336" s="99">
        <v>18349</v>
      </c>
      <c r="O2336" s="99">
        <v>58768</v>
      </c>
      <c r="P2336" s="99">
        <f t="shared" si="72"/>
        <v>0</v>
      </c>
      <c r="Q2336" s="99" t="b">
        <f t="shared" ca="1" si="73"/>
        <v>0</v>
      </c>
    </row>
    <row r="2337" spans="1:17" s="103" customFormat="1">
      <c r="A2337" s="95">
        <v>46137.322916666664</v>
      </c>
      <c r="B2337" s="96">
        <v>46137.322916666664</v>
      </c>
      <c r="C2337" s="99">
        <v>16</v>
      </c>
      <c r="D2337" s="99">
        <v>79.2</v>
      </c>
      <c r="E2337" s="99">
        <v>12.8</v>
      </c>
      <c r="F2337" s="99">
        <v>10.6</v>
      </c>
      <c r="G2337" s="99">
        <v>409.3</v>
      </c>
      <c r="H2337" s="99">
        <v>14</v>
      </c>
      <c r="I2337" s="99">
        <v>10.5</v>
      </c>
      <c r="J2337" s="99">
        <v>186.6</v>
      </c>
      <c r="K2337" s="99">
        <v>13.7</v>
      </c>
      <c r="L2337" s="99">
        <v>10.5</v>
      </c>
      <c r="M2337" s="99">
        <v>184.9</v>
      </c>
      <c r="N2337" s="99">
        <v>18349</v>
      </c>
      <c r="O2337" s="99">
        <v>58768</v>
      </c>
      <c r="P2337" s="99">
        <f t="shared" si="72"/>
        <v>0</v>
      </c>
      <c r="Q2337" s="99" t="b">
        <f t="shared" ca="1" si="73"/>
        <v>0</v>
      </c>
    </row>
    <row r="2338" spans="1:17" s="103" customFormat="1">
      <c r="A2338" s="95">
        <v>46137.333333333336</v>
      </c>
      <c r="B2338" s="96">
        <v>46137.333333333336</v>
      </c>
      <c r="C2338" s="99">
        <v>15.9</v>
      </c>
      <c r="D2338" s="99">
        <v>79.900000000000006</v>
      </c>
      <c r="E2338" s="99">
        <v>13.1</v>
      </c>
      <c r="F2338" s="99">
        <v>11.1</v>
      </c>
      <c r="G2338" s="99">
        <v>409.3</v>
      </c>
      <c r="H2338" s="99">
        <v>13.8</v>
      </c>
      <c r="I2338" s="99">
        <v>11.2</v>
      </c>
      <c r="J2338" s="99">
        <v>198.5</v>
      </c>
      <c r="K2338" s="99">
        <v>13.6</v>
      </c>
      <c r="L2338" s="99">
        <v>11.1</v>
      </c>
      <c r="M2338" s="99">
        <v>194</v>
      </c>
      <c r="N2338" s="99">
        <v>18349</v>
      </c>
      <c r="O2338" s="99">
        <v>58768</v>
      </c>
      <c r="P2338" s="99">
        <f t="shared" si="72"/>
        <v>0</v>
      </c>
      <c r="Q2338" s="99" t="b">
        <f t="shared" ca="1" si="73"/>
        <v>0</v>
      </c>
    </row>
    <row r="2339" spans="1:17" s="103" customFormat="1">
      <c r="A2339" s="95">
        <v>46137.34375</v>
      </c>
      <c r="B2339" s="96">
        <v>46137.34375</v>
      </c>
      <c r="C2339" s="99">
        <v>20.399999999999999</v>
      </c>
      <c r="D2339" s="99">
        <v>92.2</v>
      </c>
      <c r="E2339" s="99">
        <v>13.5</v>
      </c>
      <c r="F2339" s="99">
        <v>11.8</v>
      </c>
      <c r="G2339" s="99">
        <v>618.9</v>
      </c>
      <c r="H2339" s="99">
        <v>14.1</v>
      </c>
      <c r="I2339" s="99">
        <v>11.3</v>
      </c>
      <c r="J2339" s="99">
        <v>200</v>
      </c>
      <c r="K2339" s="99">
        <v>13.8</v>
      </c>
      <c r="L2339" s="99">
        <v>11.1</v>
      </c>
      <c r="M2339" s="99">
        <v>199.1</v>
      </c>
      <c r="N2339" s="99">
        <v>18372.8</v>
      </c>
      <c r="O2339" s="99">
        <v>58790</v>
      </c>
      <c r="P2339" s="99">
        <f t="shared" si="72"/>
        <v>45.799999999999272</v>
      </c>
      <c r="Q2339" s="99" t="b">
        <f t="shared" ca="1" si="73"/>
        <v>0</v>
      </c>
    </row>
    <row r="2340" spans="1:17" s="103" customFormat="1">
      <c r="A2340" s="95">
        <v>46137.354166666664</v>
      </c>
      <c r="B2340" s="96">
        <v>46137.354166666664</v>
      </c>
      <c r="C2340" s="99">
        <v>20.6</v>
      </c>
      <c r="D2340" s="99">
        <v>91.1</v>
      </c>
      <c r="E2340" s="99">
        <v>13.5</v>
      </c>
      <c r="F2340" s="99">
        <v>11.8</v>
      </c>
      <c r="G2340" s="99">
        <v>516.4</v>
      </c>
      <c r="H2340" s="99">
        <v>14.2</v>
      </c>
      <c r="I2340" s="99">
        <v>11.5</v>
      </c>
      <c r="J2340" s="99">
        <v>200</v>
      </c>
      <c r="K2340" s="99">
        <v>14</v>
      </c>
      <c r="L2340" s="99">
        <v>11.5</v>
      </c>
      <c r="M2340" s="99">
        <v>217</v>
      </c>
      <c r="N2340" s="99">
        <v>18396.5</v>
      </c>
      <c r="O2340" s="99">
        <v>58812</v>
      </c>
      <c r="P2340" s="99">
        <f t="shared" si="72"/>
        <v>45.700000000000728</v>
      </c>
      <c r="Q2340" s="99" t="b">
        <f t="shared" ca="1" si="73"/>
        <v>0</v>
      </c>
    </row>
    <row r="2341" spans="1:17" s="103" customFormat="1">
      <c r="A2341" s="95">
        <v>46137.364583333336</v>
      </c>
      <c r="B2341" s="96">
        <v>46137.364583333336</v>
      </c>
      <c r="C2341" s="99">
        <v>21.1</v>
      </c>
      <c r="D2341" s="99">
        <v>90.1</v>
      </c>
      <c r="E2341" s="99">
        <v>13.7</v>
      </c>
      <c r="F2341" s="99">
        <v>9</v>
      </c>
      <c r="G2341" s="99">
        <v>516.4</v>
      </c>
      <c r="H2341" s="99">
        <v>14.6</v>
      </c>
      <c r="I2341" s="99">
        <v>10.6</v>
      </c>
      <c r="J2341" s="99">
        <v>117.2</v>
      </c>
      <c r="K2341" s="99">
        <v>14.3</v>
      </c>
      <c r="L2341" s="99">
        <v>9.4</v>
      </c>
      <c r="M2341" s="99">
        <v>229</v>
      </c>
      <c r="N2341" s="99">
        <v>18420.2</v>
      </c>
      <c r="O2341" s="99">
        <v>58834</v>
      </c>
      <c r="P2341" s="99">
        <f t="shared" si="72"/>
        <v>45.700000000000728</v>
      </c>
      <c r="Q2341" s="99" t="b">
        <f t="shared" ca="1" si="73"/>
        <v>0</v>
      </c>
    </row>
    <row r="2342" spans="1:17" s="103" customFormat="1">
      <c r="A2342" s="95">
        <v>46137.375</v>
      </c>
      <c r="B2342" s="96">
        <v>46137.375</v>
      </c>
      <c r="C2342" s="99">
        <v>21.2</v>
      </c>
      <c r="D2342" s="99">
        <v>89</v>
      </c>
      <c r="E2342" s="99">
        <v>13.7</v>
      </c>
      <c r="F2342" s="99">
        <v>9</v>
      </c>
      <c r="G2342" s="99">
        <v>505.6</v>
      </c>
      <c r="H2342" s="99">
        <v>14.8</v>
      </c>
      <c r="I2342" s="99">
        <v>9.5</v>
      </c>
      <c r="J2342" s="99">
        <v>106.1</v>
      </c>
      <c r="K2342" s="99">
        <v>14.4</v>
      </c>
      <c r="L2342" s="99">
        <v>8.1</v>
      </c>
      <c r="M2342" s="99">
        <v>224.4</v>
      </c>
      <c r="N2342" s="99">
        <v>18444</v>
      </c>
      <c r="O2342" s="99">
        <v>58856</v>
      </c>
      <c r="P2342" s="99">
        <f t="shared" si="72"/>
        <v>45.799999999999272</v>
      </c>
      <c r="Q2342" s="99" t="b">
        <f t="shared" ca="1" si="73"/>
        <v>0</v>
      </c>
    </row>
    <row r="2343" spans="1:17" s="103" customFormat="1">
      <c r="A2343" s="95">
        <v>46137.385416666664</v>
      </c>
      <c r="B2343" s="96">
        <v>46137.385416666664</v>
      </c>
      <c r="C2343" s="99">
        <v>21.4</v>
      </c>
      <c r="D2343" s="99">
        <v>89.1</v>
      </c>
      <c r="E2343" s="99">
        <v>14</v>
      </c>
      <c r="F2343" s="99">
        <v>9.3000000000000007</v>
      </c>
      <c r="G2343" s="99">
        <v>505.6</v>
      </c>
      <c r="H2343" s="99">
        <v>14.5</v>
      </c>
      <c r="I2343" s="99">
        <v>9.3000000000000007</v>
      </c>
      <c r="J2343" s="99">
        <v>111.6</v>
      </c>
      <c r="K2343" s="99">
        <v>14.2</v>
      </c>
      <c r="L2343" s="99">
        <v>7.9</v>
      </c>
      <c r="M2343" s="99">
        <v>234.3</v>
      </c>
      <c r="N2343" s="99">
        <v>18472.5</v>
      </c>
      <c r="O2343" s="99">
        <v>58886.2</v>
      </c>
      <c r="P2343" s="99">
        <f t="shared" si="72"/>
        <v>58.69999999999709</v>
      </c>
      <c r="Q2343" s="99" t="b">
        <f t="shared" ca="1" si="73"/>
        <v>0</v>
      </c>
    </row>
    <row r="2344" spans="1:17" s="103" customFormat="1">
      <c r="A2344" s="95">
        <v>46137.395833333336</v>
      </c>
      <c r="B2344" s="96">
        <v>46137.395833333336</v>
      </c>
      <c r="C2344" s="99">
        <v>21.8</v>
      </c>
      <c r="D2344" s="99">
        <v>87.6</v>
      </c>
      <c r="E2344" s="99">
        <v>13.5</v>
      </c>
      <c r="F2344" s="99">
        <v>9.5</v>
      </c>
      <c r="G2344" s="99">
        <v>425.5</v>
      </c>
      <c r="H2344" s="99">
        <v>14.3</v>
      </c>
      <c r="I2344" s="99">
        <v>9.3000000000000007</v>
      </c>
      <c r="J2344" s="99">
        <v>119.5</v>
      </c>
      <c r="K2344" s="99">
        <v>13.9</v>
      </c>
      <c r="L2344" s="99">
        <v>7.8</v>
      </c>
      <c r="M2344" s="99">
        <v>236.4</v>
      </c>
      <c r="N2344" s="99">
        <v>18501</v>
      </c>
      <c r="O2344" s="99">
        <v>58916.5</v>
      </c>
      <c r="P2344" s="99">
        <f t="shared" si="72"/>
        <v>58.80000000000291</v>
      </c>
      <c r="Q2344" s="99" t="b">
        <f t="shared" ca="1" si="73"/>
        <v>0</v>
      </c>
    </row>
    <row r="2345" spans="1:17" s="103" customFormat="1">
      <c r="A2345" s="95">
        <v>46137.40625</v>
      </c>
      <c r="B2345" s="96">
        <v>46137.40625</v>
      </c>
      <c r="C2345" s="99">
        <v>22.5</v>
      </c>
      <c r="D2345" s="99">
        <v>85.6</v>
      </c>
      <c r="E2345" s="99">
        <v>13.5</v>
      </c>
      <c r="F2345" s="99">
        <v>9.5</v>
      </c>
      <c r="G2345" s="99">
        <v>457.9</v>
      </c>
      <c r="H2345" s="99">
        <v>13.9</v>
      </c>
      <c r="I2345" s="99">
        <v>9.4</v>
      </c>
      <c r="J2345" s="99">
        <v>125.6</v>
      </c>
      <c r="K2345" s="99">
        <v>13.5</v>
      </c>
      <c r="L2345" s="99">
        <v>7.8</v>
      </c>
      <c r="M2345" s="99">
        <v>245.1</v>
      </c>
      <c r="N2345" s="99">
        <v>18529.5</v>
      </c>
      <c r="O2345" s="99">
        <v>58946.8</v>
      </c>
      <c r="P2345" s="99">
        <f t="shared" si="72"/>
        <v>58.80000000000291</v>
      </c>
      <c r="Q2345" s="99" t="b">
        <f t="shared" ca="1" si="73"/>
        <v>0</v>
      </c>
    </row>
    <row r="2346" spans="1:17" s="103" customFormat="1">
      <c r="A2346" s="95">
        <v>46137.416666666664</v>
      </c>
      <c r="B2346" s="96">
        <v>46137.416666666664</v>
      </c>
      <c r="C2346" s="99">
        <v>22.6</v>
      </c>
      <c r="D2346" s="99">
        <v>83.4</v>
      </c>
      <c r="E2346" s="99">
        <v>13.4</v>
      </c>
      <c r="F2346" s="99">
        <v>9.6</v>
      </c>
      <c r="G2346" s="99">
        <v>457.9</v>
      </c>
      <c r="H2346" s="99">
        <v>13.4</v>
      </c>
      <c r="I2346" s="99">
        <v>9.6</v>
      </c>
      <c r="J2346" s="99">
        <v>123.3</v>
      </c>
      <c r="K2346" s="99">
        <v>13.1</v>
      </c>
      <c r="L2346" s="99">
        <v>8</v>
      </c>
      <c r="M2346" s="99">
        <v>242.3</v>
      </c>
      <c r="N2346" s="99">
        <v>18558</v>
      </c>
      <c r="O2346" s="99">
        <v>58977</v>
      </c>
      <c r="P2346" s="99">
        <f t="shared" si="72"/>
        <v>58.69999999999709</v>
      </c>
      <c r="Q2346" s="99" t="b">
        <f t="shared" ca="1" si="73"/>
        <v>0</v>
      </c>
    </row>
    <row r="2347" spans="1:17" s="103" customFormat="1">
      <c r="A2347" s="95">
        <v>46137.427083333336</v>
      </c>
      <c r="B2347" s="96">
        <v>46137.427083333336</v>
      </c>
      <c r="C2347" s="99">
        <v>23</v>
      </c>
      <c r="D2347" s="99">
        <v>83.6</v>
      </c>
      <c r="E2347" s="99">
        <v>13.4</v>
      </c>
      <c r="F2347" s="99">
        <v>9.6999999999999993</v>
      </c>
      <c r="G2347" s="99">
        <v>413.8</v>
      </c>
      <c r="H2347" s="99">
        <v>13.1</v>
      </c>
      <c r="I2347" s="99">
        <v>9.6</v>
      </c>
      <c r="J2347" s="99">
        <v>124.7</v>
      </c>
      <c r="K2347" s="99">
        <v>12.9</v>
      </c>
      <c r="L2347" s="99">
        <v>8</v>
      </c>
      <c r="M2347" s="99">
        <v>241.4</v>
      </c>
      <c r="N2347" s="99">
        <v>18572.8</v>
      </c>
      <c r="O2347" s="99">
        <v>58992.2</v>
      </c>
      <c r="P2347" s="99">
        <f t="shared" si="72"/>
        <v>29.999999999996362</v>
      </c>
      <c r="Q2347" s="99" t="b">
        <f t="shared" ca="1" si="73"/>
        <v>0</v>
      </c>
    </row>
    <row r="2348" spans="1:17" s="103" customFormat="1">
      <c r="A2348" s="95">
        <v>46137.4375</v>
      </c>
      <c r="B2348" s="96">
        <v>46137.4375</v>
      </c>
      <c r="C2348" s="99">
        <v>22.8</v>
      </c>
      <c r="D2348" s="99">
        <v>83.4</v>
      </c>
      <c r="E2348" s="99">
        <v>13.4</v>
      </c>
      <c r="F2348" s="99">
        <v>9.6999999999999993</v>
      </c>
      <c r="G2348" s="99">
        <v>413.8</v>
      </c>
      <c r="H2348" s="99">
        <v>13</v>
      </c>
      <c r="I2348" s="99">
        <v>9.6999999999999993</v>
      </c>
      <c r="J2348" s="99">
        <v>121.5</v>
      </c>
      <c r="K2348" s="99">
        <v>12.7</v>
      </c>
      <c r="L2348" s="99">
        <v>8.3000000000000007</v>
      </c>
      <c r="M2348" s="99">
        <v>241.4</v>
      </c>
      <c r="N2348" s="99">
        <v>18587.5</v>
      </c>
      <c r="O2348" s="99">
        <v>59007.5</v>
      </c>
      <c r="P2348" s="99">
        <f t="shared" si="72"/>
        <v>30.000000000003638</v>
      </c>
      <c r="Q2348" s="99" t="b">
        <f t="shared" ca="1" si="73"/>
        <v>0</v>
      </c>
    </row>
    <row r="2349" spans="1:17" s="103" customFormat="1">
      <c r="A2349" s="95">
        <v>46137.447916666664</v>
      </c>
      <c r="B2349" s="96">
        <v>46137.447916666664</v>
      </c>
      <c r="C2349" s="99">
        <v>23</v>
      </c>
      <c r="D2349" s="99">
        <v>84.6</v>
      </c>
      <c r="E2349" s="99">
        <v>13.4</v>
      </c>
      <c r="F2349" s="99">
        <v>9.8000000000000007</v>
      </c>
      <c r="G2349" s="99">
        <v>457</v>
      </c>
      <c r="H2349" s="99">
        <v>13</v>
      </c>
      <c r="I2349" s="99">
        <v>9.6999999999999993</v>
      </c>
      <c r="J2349" s="99">
        <v>125.9</v>
      </c>
      <c r="K2349" s="99">
        <v>12.6</v>
      </c>
      <c r="L2349" s="99">
        <v>8.6</v>
      </c>
      <c r="M2349" s="99">
        <v>245.9</v>
      </c>
      <c r="N2349" s="99">
        <v>18602.2</v>
      </c>
      <c r="O2349" s="99">
        <v>59022.8</v>
      </c>
      <c r="P2349" s="99">
        <f t="shared" si="72"/>
        <v>30.000000000003638</v>
      </c>
      <c r="Q2349" s="99" t="b">
        <f t="shared" ca="1" si="73"/>
        <v>0</v>
      </c>
    </row>
    <row r="2350" spans="1:17" s="103" customFormat="1">
      <c r="A2350" s="95">
        <v>46137.458333333336</v>
      </c>
      <c r="B2350" s="96">
        <v>46137.458333333336</v>
      </c>
      <c r="C2350" s="99">
        <v>23.8</v>
      </c>
      <c r="D2350" s="99">
        <v>82.1</v>
      </c>
      <c r="E2350" s="99">
        <v>13.4</v>
      </c>
      <c r="F2350" s="99">
        <v>9.8000000000000007</v>
      </c>
      <c r="G2350" s="99">
        <v>467.8</v>
      </c>
      <c r="H2350" s="99">
        <v>13.2</v>
      </c>
      <c r="I2350" s="99">
        <v>9.9</v>
      </c>
      <c r="J2350" s="99">
        <v>128.80000000000001</v>
      </c>
      <c r="K2350" s="99">
        <v>12.9</v>
      </c>
      <c r="L2350" s="99">
        <v>8.6999999999999993</v>
      </c>
      <c r="M2350" s="99">
        <v>254.9</v>
      </c>
      <c r="N2350" s="99">
        <v>18617</v>
      </c>
      <c r="O2350" s="99">
        <v>59038</v>
      </c>
      <c r="P2350" s="99">
        <f t="shared" si="72"/>
        <v>29.999999999996362</v>
      </c>
      <c r="Q2350" s="99" t="b">
        <f t="shared" ca="1" si="73"/>
        <v>0</v>
      </c>
    </row>
    <row r="2351" spans="1:17" s="103" customFormat="1">
      <c r="A2351" s="95">
        <v>46137.46875</v>
      </c>
      <c r="B2351" s="96">
        <v>46137.46875</v>
      </c>
      <c r="C2351" s="99">
        <v>24</v>
      </c>
      <c r="D2351" s="99">
        <v>81.5</v>
      </c>
      <c r="E2351" s="99">
        <v>13.6</v>
      </c>
      <c r="F2351" s="99">
        <v>10.3</v>
      </c>
      <c r="G2351" s="99">
        <v>467.8</v>
      </c>
      <c r="H2351" s="99">
        <v>13.3</v>
      </c>
      <c r="I2351" s="99">
        <v>10.3</v>
      </c>
      <c r="J2351" s="99">
        <v>143.30000000000001</v>
      </c>
      <c r="K2351" s="99">
        <v>13</v>
      </c>
      <c r="L2351" s="99">
        <v>8.8000000000000007</v>
      </c>
      <c r="M2351" s="99">
        <v>258.5</v>
      </c>
      <c r="N2351" s="99">
        <v>18644.8</v>
      </c>
      <c r="O2351" s="99">
        <v>59061.8</v>
      </c>
      <c r="P2351" s="99">
        <f t="shared" si="72"/>
        <v>51.600000000002183</v>
      </c>
      <c r="Q2351" s="99" t="b">
        <f t="shared" ca="1" si="73"/>
        <v>0</v>
      </c>
    </row>
    <row r="2352" spans="1:17" s="103" customFormat="1">
      <c r="A2352" s="95">
        <v>46137.479166666664</v>
      </c>
      <c r="B2352" s="96">
        <v>46137.479166666664</v>
      </c>
      <c r="C2352" s="99">
        <v>24.4</v>
      </c>
      <c r="D2352" s="99">
        <v>78.5</v>
      </c>
      <c r="E2352" s="99">
        <v>13.8</v>
      </c>
      <c r="F2352" s="99">
        <v>9.9</v>
      </c>
      <c r="G2352" s="99">
        <v>478.6</v>
      </c>
      <c r="H2352" s="99">
        <v>13.5</v>
      </c>
      <c r="I2352" s="99">
        <v>9.9</v>
      </c>
      <c r="J2352" s="99">
        <v>152.30000000000001</v>
      </c>
      <c r="K2352" s="99">
        <v>13.3</v>
      </c>
      <c r="L2352" s="99">
        <v>8.6999999999999993</v>
      </c>
      <c r="M2352" s="99">
        <v>269.7</v>
      </c>
      <c r="N2352" s="99">
        <v>18672.5</v>
      </c>
      <c r="O2352" s="99">
        <v>59085.5</v>
      </c>
      <c r="P2352" s="99">
        <f t="shared" si="72"/>
        <v>51.399999999997817</v>
      </c>
      <c r="Q2352" s="99" t="b">
        <f t="shared" ca="1" si="73"/>
        <v>0</v>
      </c>
    </row>
    <row r="2353" spans="1:17" s="103" customFormat="1">
      <c r="A2353" s="95">
        <v>46137.489583333336</v>
      </c>
      <c r="B2353" s="96">
        <v>46137.489583333336</v>
      </c>
      <c r="C2353" s="99">
        <v>24.7</v>
      </c>
      <c r="D2353" s="99">
        <v>78.900000000000006</v>
      </c>
      <c r="E2353" s="99">
        <v>13.8</v>
      </c>
      <c r="F2353" s="99">
        <v>9.9</v>
      </c>
      <c r="G2353" s="99">
        <v>476.8</v>
      </c>
      <c r="H2353" s="99">
        <v>13.7</v>
      </c>
      <c r="I2353" s="99">
        <v>9.6</v>
      </c>
      <c r="J2353" s="99">
        <v>158.1</v>
      </c>
      <c r="K2353" s="99">
        <v>13.4</v>
      </c>
      <c r="L2353" s="99">
        <v>8.4</v>
      </c>
      <c r="M2353" s="99">
        <v>278.89999999999998</v>
      </c>
      <c r="N2353" s="99">
        <v>18700.2</v>
      </c>
      <c r="O2353" s="99">
        <v>59109.2</v>
      </c>
      <c r="P2353" s="99">
        <f t="shared" si="72"/>
        <v>51.399999999997817</v>
      </c>
      <c r="Q2353" s="99" t="b">
        <f t="shared" ca="1" si="73"/>
        <v>0</v>
      </c>
    </row>
    <row r="2354" spans="1:17" s="103" customFormat="1">
      <c r="A2354" s="95">
        <v>46137.5</v>
      </c>
      <c r="B2354" s="96">
        <v>46137.5</v>
      </c>
      <c r="C2354" s="99">
        <v>25.6</v>
      </c>
      <c r="D2354" s="99">
        <v>75.900000000000006</v>
      </c>
      <c r="E2354" s="99">
        <v>13.7</v>
      </c>
      <c r="F2354" s="99">
        <v>9.8000000000000007</v>
      </c>
      <c r="G2354" s="99">
        <v>476.8</v>
      </c>
      <c r="H2354" s="99">
        <v>13.7</v>
      </c>
      <c r="I2354" s="99">
        <v>9.5</v>
      </c>
      <c r="J2354" s="99">
        <v>163.69999999999999</v>
      </c>
      <c r="K2354" s="99">
        <v>13.4</v>
      </c>
      <c r="L2354" s="99">
        <v>8.4</v>
      </c>
      <c r="M2354" s="99">
        <v>278.10000000000002</v>
      </c>
      <c r="N2354" s="99">
        <v>18728</v>
      </c>
      <c r="O2354" s="99">
        <v>59133</v>
      </c>
      <c r="P2354" s="99">
        <f t="shared" si="72"/>
        <v>51.600000000002183</v>
      </c>
      <c r="Q2354" s="99" t="b">
        <f t="shared" ca="1" si="73"/>
        <v>0</v>
      </c>
    </row>
    <row r="2355" spans="1:17" s="103" customFormat="1">
      <c r="A2355" s="95">
        <v>46137.510416666664</v>
      </c>
      <c r="B2355" s="96">
        <v>46137.510416666664</v>
      </c>
      <c r="C2355" s="99">
        <v>26</v>
      </c>
      <c r="D2355" s="99">
        <v>74.400000000000006</v>
      </c>
      <c r="E2355" s="99">
        <v>13.6</v>
      </c>
      <c r="F2355" s="99">
        <v>9.8000000000000007</v>
      </c>
      <c r="G2355" s="99">
        <v>460.6</v>
      </c>
      <c r="H2355" s="99">
        <v>13.8</v>
      </c>
      <c r="I2355" s="99">
        <v>9.5</v>
      </c>
      <c r="J2355" s="99">
        <v>163.4</v>
      </c>
      <c r="K2355" s="99">
        <v>13.5</v>
      </c>
      <c r="L2355" s="99">
        <v>8.3000000000000007</v>
      </c>
      <c r="M2355" s="99">
        <v>280.3</v>
      </c>
      <c r="N2355" s="99">
        <v>18749.5</v>
      </c>
      <c r="O2355" s="99">
        <v>59152</v>
      </c>
      <c r="P2355" s="99">
        <f t="shared" si="72"/>
        <v>40.5</v>
      </c>
      <c r="Q2355" s="99" t="b">
        <f t="shared" ca="1" si="73"/>
        <v>0</v>
      </c>
    </row>
    <row r="2356" spans="1:17" s="103" customFormat="1">
      <c r="A2356" s="95">
        <v>46137.520833333336</v>
      </c>
      <c r="B2356" s="96">
        <v>46137.520833333336</v>
      </c>
      <c r="C2356" s="99">
        <v>25.9</v>
      </c>
      <c r="D2356" s="99">
        <v>73.3</v>
      </c>
      <c r="E2356" s="99">
        <v>13.6</v>
      </c>
      <c r="F2356" s="99">
        <v>9.8000000000000007</v>
      </c>
      <c r="G2356" s="99">
        <v>460.6</v>
      </c>
      <c r="H2356" s="99">
        <v>13.8</v>
      </c>
      <c r="I2356" s="99">
        <v>9.5</v>
      </c>
      <c r="J2356" s="99">
        <v>161.9</v>
      </c>
      <c r="K2356" s="99">
        <v>13.4</v>
      </c>
      <c r="L2356" s="99">
        <v>8.4</v>
      </c>
      <c r="M2356" s="99">
        <v>279.10000000000002</v>
      </c>
      <c r="N2356" s="99">
        <v>18771</v>
      </c>
      <c r="O2356" s="99">
        <v>59171</v>
      </c>
      <c r="P2356" s="99">
        <f t="shared" si="72"/>
        <v>40.5</v>
      </c>
      <c r="Q2356" s="99" t="b">
        <f t="shared" ca="1" si="73"/>
        <v>0</v>
      </c>
    </row>
    <row r="2357" spans="1:17" s="103" customFormat="1">
      <c r="A2357" s="95">
        <v>46137.53125</v>
      </c>
      <c r="B2357" s="96">
        <v>46137.53125</v>
      </c>
      <c r="C2357" s="99">
        <v>26.7</v>
      </c>
      <c r="D2357" s="99">
        <v>73</v>
      </c>
      <c r="E2357" s="99">
        <v>13.7</v>
      </c>
      <c r="F2357" s="99">
        <v>9.8000000000000007</v>
      </c>
      <c r="G2357" s="99">
        <v>408.4</v>
      </c>
      <c r="H2357" s="99">
        <v>13.6</v>
      </c>
      <c r="I2357" s="99">
        <v>9.6</v>
      </c>
      <c r="J2357" s="99">
        <v>163.1</v>
      </c>
      <c r="K2357" s="99">
        <v>13.3</v>
      </c>
      <c r="L2357" s="99">
        <v>8.5</v>
      </c>
      <c r="M2357" s="99">
        <v>278.7</v>
      </c>
      <c r="N2357" s="99">
        <v>18792.5</v>
      </c>
      <c r="O2357" s="99">
        <v>59190</v>
      </c>
      <c r="P2357" s="99">
        <f t="shared" si="72"/>
        <v>40.5</v>
      </c>
      <c r="Q2357" s="99" t="b">
        <f t="shared" ca="1" si="73"/>
        <v>0</v>
      </c>
    </row>
    <row r="2358" spans="1:17" s="103" customFormat="1">
      <c r="A2358" s="95">
        <v>46137.541666666664</v>
      </c>
      <c r="B2358" s="96">
        <v>46137.541666666664</v>
      </c>
      <c r="C2358" s="99">
        <v>26.6</v>
      </c>
      <c r="D2358" s="99">
        <v>73.7</v>
      </c>
      <c r="E2358" s="99">
        <v>13.7</v>
      </c>
      <c r="F2358" s="99">
        <v>9.8000000000000007</v>
      </c>
      <c r="G2358" s="99">
        <v>463.3</v>
      </c>
      <c r="H2358" s="99">
        <v>13.6</v>
      </c>
      <c r="I2358" s="99">
        <v>9.6</v>
      </c>
      <c r="J2358" s="99">
        <v>161.30000000000001</v>
      </c>
      <c r="K2358" s="99">
        <v>13.4</v>
      </c>
      <c r="L2358" s="99">
        <v>8.6</v>
      </c>
      <c r="M2358" s="99">
        <v>278.5</v>
      </c>
      <c r="N2358" s="99">
        <v>18814</v>
      </c>
      <c r="O2358" s="99">
        <v>59209</v>
      </c>
      <c r="P2358" s="99">
        <f t="shared" si="72"/>
        <v>40.5</v>
      </c>
      <c r="Q2358" s="99" t="b">
        <f t="shared" ca="1" si="73"/>
        <v>0</v>
      </c>
    </row>
    <row r="2359" spans="1:17" s="103" customFormat="1">
      <c r="A2359" s="95">
        <v>46137.552083333336</v>
      </c>
      <c r="B2359" s="96">
        <v>46137.552083333336</v>
      </c>
      <c r="C2359" s="99">
        <v>26.7</v>
      </c>
      <c r="D2359" s="99">
        <v>74</v>
      </c>
      <c r="E2359" s="99">
        <v>13.7</v>
      </c>
      <c r="F2359" s="99">
        <v>9.9</v>
      </c>
      <c r="G2359" s="99">
        <v>463.3</v>
      </c>
      <c r="H2359" s="99">
        <v>13.8</v>
      </c>
      <c r="I2359" s="99">
        <v>9.6</v>
      </c>
      <c r="J2359" s="99">
        <v>159.30000000000001</v>
      </c>
      <c r="K2359" s="99">
        <v>13.5</v>
      </c>
      <c r="L2359" s="99">
        <v>8.6</v>
      </c>
      <c r="M2359" s="99">
        <v>282.3</v>
      </c>
      <c r="N2359" s="99">
        <v>18839.8</v>
      </c>
      <c r="O2359" s="99">
        <v>59231.8</v>
      </c>
      <c r="P2359" s="99">
        <f t="shared" si="72"/>
        <v>48.600000000002183</v>
      </c>
      <c r="Q2359" s="99" t="b">
        <f t="shared" ca="1" si="73"/>
        <v>0</v>
      </c>
    </row>
    <row r="2360" spans="1:17" s="103" customFormat="1">
      <c r="A2360" s="95">
        <v>46137.5625</v>
      </c>
      <c r="B2360" s="96">
        <v>46137.5625</v>
      </c>
      <c r="C2360" s="99">
        <v>26.6</v>
      </c>
      <c r="D2360" s="99">
        <v>72.5</v>
      </c>
      <c r="E2360" s="99">
        <v>13.8</v>
      </c>
      <c r="F2360" s="99">
        <v>9.9</v>
      </c>
      <c r="G2360" s="99">
        <v>510.1</v>
      </c>
      <c r="H2360" s="99">
        <v>13.7</v>
      </c>
      <c r="I2360" s="99">
        <v>9.6</v>
      </c>
      <c r="J2360" s="99">
        <v>157.80000000000001</v>
      </c>
      <c r="K2360" s="99">
        <v>13.5</v>
      </c>
      <c r="L2360" s="99">
        <v>8.6</v>
      </c>
      <c r="M2360" s="99">
        <v>277.89999999999998</v>
      </c>
      <c r="N2360" s="99">
        <v>18865.5</v>
      </c>
      <c r="O2360" s="99">
        <v>59254.5</v>
      </c>
      <c r="P2360" s="99">
        <f t="shared" si="72"/>
        <v>48.399999999997817</v>
      </c>
      <c r="Q2360" s="99" t="b">
        <f t="shared" ca="1" si="73"/>
        <v>0</v>
      </c>
    </row>
    <row r="2361" spans="1:17" s="103" customFormat="1">
      <c r="A2361" s="95">
        <v>46137.572916666664</v>
      </c>
      <c r="B2361" s="96">
        <v>46137.572916666664</v>
      </c>
      <c r="C2361" s="99">
        <v>26.4</v>
      </c>
      <c r="D2361" s="99">
        <v>71.5</v>
      </c>
      <c r="E2361" s="99">
        <v>13.8</v>
      </c>
      <c r="F2361" s="99">
        <v>9.9</v>
      </c>
      <c r="G2361" s="99">
        <v>450.7</v>
      </c>
      <c r="H2361" s="99">
        <v>13.9</v>
      </c>
      <c r="I2361" s="99">
        <v>9.6999999999999993</v>
      </c>
      <c r="J2361" s="99">
        <v>160.19999999999999</v>
      </c>
      <c r="K2361" s="99">
        <v>13.6</v>
      </c>
      <c r="L2361" s="99">
        <v>8.5</v>
      </c>
      <c r="M2361" s="99">
        <v>284.60000000000002</v>
      </c>
      <c r="N2361" s="99">
        <v>18891.2</v>
      </c>
      <c r="O2361" s="99">
        <v>59277.2</v>
      </c>
      <c r="P2361" s="99">
        <f t="shared" si="72"/>
        <v>48.399999999997817</v>
      </c>
      <c r="Q2361" s="99" t="b">
        <f t="shared" ca="1" si="73"/>
        <v>0</v>
      </c>
    </row>
    <row r="2362" spans="1:17" s="103" customFormat="1">
      <c r="A2362" s="95">
        <v>46137.583333333336</v>
      </c>
      <c r="B2362" s="96">
        <v>46137.583333333336</v>
      </c>
      <c r="C2362" s="99">
        <v>26.3</v>
      </c>
      <c r="D2362" s="99">
        <v>72.5</v>
      </c>
      <c r="E2362" s="99">
        <v>13.9</v>
      </c>
      <c r="F2362" s="99">
        <v>9.9</v>
      </c>
      <c r="G2362" s="99">
        <v>450.7</v>
      </c>
      <c r="H2362" s="99">
        <v>14</v>
      </c>
      <c r="I2362" s="99">
        <v>9.8000000000000007</v>
      </c>
      <c r="J2362" s="99">
        <v>159.9</v>
      </c>
      <c r="K2362" s="99">
        <v>13.7</v>
      </c>
      <c r="L2362" s="99">
        <v>8.6</v>
      </c>
      <c r="M2362" s="99">
        <v>279.5</v>
      </c>
      <c r="N2362" s="99">
        <v>18917</v>
      </c>
      <c r="O2362" s="99">
        <v>59300</v>
      </c>
      <c r="P2362" s="99">
        <f t="shared" si="72"/>
        <v>48.600000000002183</v>
      </c>
      <c r="Q2362" s="99" t="b">
        <f t="shared" ca="1" si="73"/>
        <v>0</v>
      </c>
    </row>
    <row r="2363" spans="1:17" s="103" customFormat="1">
      <c r="A2363" s="95">
        <v>46137.59375</v>
      </c>
      <c r="B2363" s="96">
        <v>46137.59375</v>
      </c>
      <c r="C2363" s="99">
        <v>26.7</v>
      </c>
      <c r="D2363" s="99">
        <v>75.599999999999994</v>
      </c>
      <c r="E2363" s="99">
        <v>14.2</v>
      </c>
      <c r="F2363" s="99">
        <v>10.4</v>
      </c>
      <c r="G2363" s="99">
        <v>503.8</v>
      </c>
      <c r="H2363" s="99">
        <v>14</v>
      </c>
      <c r="I2363" s="99">
        <v>9.8000000000000007</v>
      </c>
      <c r="J2363" s="99">
        <v>157</v>
      </c>
      <c r="K2363" s="99">
        <v>13.7</v>
      </c>
      <c r="L2363" s="99">
        <v>8.8000000000000007</v>
      </c>
      <c r="M2363" s="99">
        <v>275.39999999999998</v>
      </c>
      <c r="N2363" s="99">
        <v>18944.2</v>
      </c>
      <c r="O2363" s="99">
        <v>59323</v>
      </c>
      <c r="P2363" s="99">
        <f t="shared" si="72"/>
        <v>50.200000000000728</v>
      </c>
      <c r="Q2363" s="99" t="b">
        <f t="shared" ca="1" si="73"/>
        <v>0</v>
      </c>
    </row>
    <row r="2364" spans="1:17" s="103" customFormat="1">
      <c r="A2364" s="95">
        <v>46137.604166666664</v>
      </c>
      <c r="B2364" s="96">
        <v>46137.604166666664</v>
      </c>
      <c r="C2364" s="99">
        <v>26.3</v>
      </c>
      <c r="D2364" s="99">
        <v>76.2</v>
      </c>
      <c r="E2364" s="99">
        <v>14.2</v>
      </c>
      <c r="F2364" s="99">
        <v>10.4</v>
      </c>
      <c r="G2364" s="99">
        <v>503.8</v>
      </c>
      <c r="H2364" s="99">
        <v>14.1</v>
      </c>
      <c r="I2364" s="99">
        <v>9.1999999999999993</v>
      </c>
      <c r="J2364" s="99">
        <v>157.30000000000001</v>
      </c>
      <c r="K2364" s="99">
        <v>13.8</v>
      </c>
      <c r="L2364" s="99">
        <v>8.3000000000000007</v>
      </c>
      <c r="M2364" s="99">
        <v>276</v>
      </c>
      <c r="N2364" s="99">
        <v>18971.5</v>
      </c>
      <c r="O2364" s="99">
        <v>59346</v>
      </c>
      <c r="P2364" s="99">
        <f t="shared" si="72"/>
        <v>50.299999999999272</v>
      </c>
      <c r="Q2364" s="99" t="b">
        <f t="shared" ca="1" si="73"/>
        <v>0</v>
      </c>
    </row>
    <row r="2365" spans="1:17" s="103" customFormat="1">
      <c r="A2365" s="95">
        <v>46137.614583333336</v>
      </c>
      <c r="B2365" s="96">
        <v>46137.614583333336</v>
      </c>
      <c r="C2365" s="99">
        <v>26.6</v>
      </c>
      <c r="D2365" s="99">
        <v>80.400000000000006</v>
      </c>
      <c r="E2365" s="99">
        <v>14</v>
      </c>
      <c r="F2365" s="99">
        <v>9</v>
      </c>
      <c r="G2365" s="99">
        <v>462.4</v>
      </c>
      <c r="H2365" s="99">
        <v>14.2</v>
      </c>
      <c r="I2365" s="99">
        <v>9.1</v>
      </c>
      <c r="J2365" s="99">
        <v>160.5</v>
      </c>
      <c r="K2365" s="99">
        <v>13.9</v>
      </c>
      <c r="L2365" s="99">
        <v>8.3000000000000007</v>
      </c>
      <c r="M2365" s="99">
        <v>280.3</v>
      </c>
      <c r="N2365" s="99">
        <v>18998.8</v>
      </c>
      <c r="O2365" s="99">
        <v>59369</v>
      </c>
      <c r="P2365" s="99">
        <f t="shared" si="72"/>
        <v>50.299999999999272</v>
      </c>
      <c r="Q2365" s="99" t="b">
        <f t="shared" ca="1" si="73"/>
        <v>0</v>
      </c>
    </row>
    <row r="2366" spans="1:17" s="103" customFormat="1">
      <c r="A2366" s="95">
        <v>46137.625</v>
      </c>
      <c r="B2366" s="96">
        <v>46137.625</v>
      </c>
      <c r="C2366" s="99">
        <v>26.4</v>
      </c>
      <c r="D2366" s="99">
        <v>79.7</v>
      </c>
      <c r="E2366" s="99">
        <v>14</v>
      </c>
      <c r="F2366" s="99">
        <v>9</v>
      </c>
      <c r="G2366" s="99">
        <v>430.9</v>
      </c>
      <c r="H2366" s="99">
        <v>14.1</v>
      </c>
      <c r="I2366" s="99">
        <v>9</v>
      </c>
      <c r="J2366" s="99">
        <v>159.9</v>
      </c>
      <c r="K2366" s="99">
        <v>13.8</v>
      </c>
      <c r="L2366" s="99">
        <v>8.1999999999999993</v>
      </c>
      <c r="M2366" s="99">
        <v>279.7</v>
      </c>
      <c r="N2366" s="99">
        <v>19026</v>
      </c>
      <c r="O2366" s="99">
        <v>59392</v>
      </c>
      <c r="P2366" s="99">
        <f t="shared" si="72"/>
        <v>50.200000000000728</v>
      </c>
      <c r="Q2366" s="99" t="b">
        <f t="shared" ca="1" si="73"/>
        <v>0</v>
      </c>
    </row>
    <row r="2367" spans="1:17" s="103" customFormat="1">
      <c r="A2367" s="95">
        <v>46137.635416666664</v>
      </c>
      <c r="B2367" s="96">
        <v>46137.635416666664</v>
      </c>
      <c r="C2367" s="99">
        <v>25.9</v>
      </c>
      <c r="D2367" s="99">
        <v>81.5</v>
      </c>
      <c r="E2367" s="99">
        <v>13.8</v>
      </c>
      <c r="F2367" s="99">
        <v>9</v>
      </c>
      <c r="G2367" s="99">
        <v>430.9</v>
      </c>
      <c r="H2367" s="99">
        <v>14.1</v>
      </c>
      <c r="I2367" s="99">
        <v>9</v>
      </c>
      <c r="J2367" s="99">
        <v>159.6</v>
      </c>
      <c r="K2367" s="99">
        <v>13.8</v>
      </c>
      <c r="L2367" s="99">
        <v>8</v>
      </c>
      <c r="M2367" s="99">
        <v>280.7</v>
      </c>
      <c r="N2367" s="99">
        <v>19052.8</v>
      </c>
      <c r="O2367" s="99">
        <v>59414.2</v>
      </c>
      <c r="P2367" s="99">
        <f t="shared" si="72"/>
        <v>48.999999999996362</v>
      </c>
      <c r="Q2367" s="99" t="b">
        <f t="shared" ca="1" si="73"/>
        <v>0</v>
      </c>
    </row>
    <row r="2368" spans="1:17" s="103" customFormat="1">
      <c r="A2368" s="95">
        <v>46137.645833333336</v>
      </c>
      <c r="B2368" s="96">
        <v>46137.645833333336</v>
      </c>
      <c r="C2368" s="99">
        <v>26.1</v>
      </c>
      <c r="D2368" s="99">
        <v>83.9</v>
      </c>
      <c r="E2368" s="99">
        <v>13.8</v>
      </c>
      <c r="F2368" s="99">
        <v>9</v>
      </c>
      <c r="G2368" s="99">
        <v>469.6</v>
      </c>
      <c r="H2368" s="99">
        <v>14</v>
      </c>
      <c r="I2368" s="99">
        <v>9</v>
      </c>
      <c r="J2368" s="99">
        <v>160.5</v>
      </c>
      <c r="K2368" s="99">
        <v>13.7</v>
      </c>
      <c r="L2368" s="99">
        <v>8</v>
      </c>
      <c r="M2368" s="99">
        <v>275.60000000000002</v>
      </c>
      <c r="N2368" s="99">
        <v>19079.5</v>
      </c>
      <c r="O2368" s="99">
        <v>59436.5</v>
      </c>
      <c r="P2368" s="99">
        <f t="shared" si="72"/>
        <v>49.000000000003638</v>
      </c>
      <c r="Q2368" s="99" t="b">
        <f t="shared" ca="1" si="73"/>
        <v>0</v>
      </c>
    </row>
    <row r="2369" spans="1:17" s="103" customFormat="1">
      <c r="A2369" s="95">
        <v>46137.65625</v>
      </c>
      <c r="B2369" s="96">
        <v>46137.65625</v>
      </c>
      <c r="C2369" s="99">
        <v>25.9</v>
      </c>
      <c r="D2369" s="99">
        <v>81.2</v>
      </c>
      <c r="E2369" s="99">
        <v>13.8</v>
      </c>
      <c r="F2369" s="99">
        <v>9</v>
      </c>
      <c r="G2369" s="99">
        <v>515.5</v>
      </c>
      <c r="H2369" s="99">
        <v>13.9</v>
      </c>
      <c r="I2369" s="99">
        <v>8.9</v>
      </c>
      <c r="J2369" s="99">
        <v>159.30000000000001</v>
      </c>
      <c r="K2369" s="99">
        <v>13.6</v>
      </c>
      <c r="L2369" s="99">
        <v>8</v>
      </c>
      <c r="M2369" s="99">
        <v>277.5</v>
      </c>
      <c r="N2369" s="99">
        <v>19106.2</v>
      </c>
      <c r="O2369" s="99">
        <v>59458.8</v>
      </c>
      <c r="P2369" s="99">
        <f t="shared" si="72"/>
        <v>49.000000000003638</v>
      </c>
      <c r="Q2369" s="99" t="b">
        <f t="shared" ca="1" si="73"/>
        <v>0</v>
      </c>
    </row>
    <row r="2370" spans="1:17" s="103" customFormat="1">
      <c r="A2370" s="95">
        <v>46137.666666666664</v>
      </c>
      <c r="B2370" s="96">
        <v>46137.666666666664</v>
      </c>
      <c r="C2370" s="99">
        <v>26.1</v>
      </c>
      <c r="D2370" s="99">
        <v>80.8</v>
      </c>
      <c r="E2370" s="99">
        <v>13.8</v>
      </c>
      <c r="F2370" s="99">
        <v>8.9</v>
      </c>
      <c r="G2370" s="99">
        <v>515.5</v>
      </c>
      <c r="H2370" s="99">
        <v>13.7</v>
      </c>
      <c r="I2370" s="99">
        <v>9</v>
      </c>
      <c r="J2370" s="99">
        <v>157.6</v>
      </c>
      <c r="K2370" s="99">
        <v>13.4</v>
      </c>
      <c r="L2370" s="99">
        <v>7.9</v>
      </c>
      <c r="M2370" s="99">
        <v>274.8</v>
      </c>
      <c r="N2370" s="99">
        <v>19133</v>
      </c>
      <c r="O2370" s="99">
        <v>59481</v>
      </c>
      <c r="P2370" s="99">
        <f t="shared" ref="P2370:P2433" si="74">(N2370-N2369)+(O2370-O2369)</f>
        <v>48.999999999996362</v>
      </c>
      <c r="Q2370" s="99" t="b">
        <f t="shared" ref="Q2370:Q2433" ca="1" si="75">AND((A2370&gt;=(TODAY()-1)),A2370&lt;=TODAY())</f>
        <v>0</v>
      </c>
    </row>
    <row r="2371" spans="1:17" s="103" customFormat="1">
      <c r="A2371" s="95">
        <v>46137.677083333336</v>
      </c>
      <c r="B2371" s="96">
        <v>46137.677083333336</v>
      </c>
      <c r="C2371" s="99">
        <v>26.2</v>
      </c>
      <c r="D2371" s="99">
        <v>81</v>
      </c>
      <c r="E2371" s="99">
        <v>13.8</v>
      </c>
      <c r="F2371" s="99">
        <v>8.9</v>
      </c>
      <c r="G2371" s="99">
        <v>421.9</v>
      </c>
      <c r="H2371" s="99">
        <v>13.7</v>
      </c>
      <c r="I2371" s="99">
        <v>8.9</v>
      </c>
      <c r="J2371" s="99">
        <v>159.30000000000001</v>
      </c>
      <c r="K2371" s="99">
        <v>13.4</v>
      </c>
      <c r="L2371" s="99">
        <v>8.1</v>
      </c>
      <c r="M2371" s="99">
        <v>270.89999999999998</v>
      </c>
      <c r="N2371" s="99">
        <v>19154.5</v>
      </c>
      <c r="O2371" s="99">
        <v>59501</v>
      </c>
      <c r="P2371" s="99">
        <f t="shared" si="74"/>
        <v>41.5</v>
      </c>
      <c r="Q2371" s="99" t="b">
        <f t="shared" ca="1" si="75"/>
        <v>0</v>
      </c>
    </row>
    <row r="2372" spans="1:17" s="103" customFormat="1">
      <c r="A2372" s="95">
        <v>46137.6875</v>
      </c>
      <c r="B2372" s="96">
        <v>46137.6875</v>
      </c>
      <c r="C2372" s="99">
        <v>25.6</v>
      </c>
      <c r="D2372" s="99">
        <v>82.4</v>
      </c>
      <c r="E2372" s="99">
        <v>13.6</v>
      </c>
      <c r="F2372" s="99">
        <v>8.9</v>
      </c>
      <c r="G2372" s="99">
        <v>421.9</v>
      </c>
      <c r="H2372" s="99">
        <v>13.7</v>
      </c>
      <c r="I2372" s="99">
        <v>8.8000000000000007</v>
      </c>
      <c r="J2372" s="99">
        <v>159.9</v>
      </c>
      <c r="K2372" s="99">
        <v>13.4</v>
      </c>
      <c r="L2372" s="99">
        <v>8.1</v>
      </c>
      <c r="M2372" s="99">
        <v>273.2</v>
      </c>
      <c r="N2372" s="99">
        <v>19176</v>
      </c>
      <c r="O2372" s="99">
        <v>59521</v>
      </c>
      <c r="P2372" s="99">
        <f t="shared" si="74"/>
        <v>41.5</v>
      </c>
      <c r="Q2372" s="99" t="b">
        <f t="shared" ca="1" si="75"/>
        <v>0</v>
      </c>
    </row>
    <row r="2373" spans="1:17" s="103" customFormat="1">
      <c r="A2373" s="95">
        <v>46137.697916666664</v>
      </c>
      <c r="B2373" s="96">
        <v>46137.697916666664</v>
      </c>
      <c r="C2373" s="99">
        <v>25.5</v>
      </c>
      <c r="D2373" s="99">
        <v>83.4</v>
      </c>
      <c r="E2373" s="99">
        <v>13.5</v>
      </c>
      <c r="F2373" s="99">
        <v>8.9</v>
      </c>
      <c r="G2373" s="99">
        <v>423.7</v>
      </c>
      <c r="H2373" s="99">
        <v>13.5</v>
      </c>
      <c r="I2373" s="99">
        <v>8.8000000000000007</v>
      </c>
      <c r="J2373" s="99">
        <v>162.5</v>
      </c>
      <c r="K2373" s="99">
        <v>13.2</v>
      </c>
      <c r="L2373" s="99">
        <v>8.1</v>
      </c>
      <c r="M2373" s="99">
        <v>275.60000000000002</v>
      </c>
      <c r="N2373" s="99">
        <v>19197.5</v>
      </c>
      <c r="O2373" s="99">
        <v>59541</v>
      </c>
      <c r="P2373" s="99">
        <f t="shared" si="74"/>
        <v>41.5</v>
      </c>
      <c r="Q2373" s="99" t="b">
        <f t="shared" ca="1" si="75"/>
        <v>0</v>
      </c>
    </row>
    <row r="2374" spans="1:17" s="103" customFormat="1">
      <c r="A2374" s="95">
        <v>46137.708333333336</v>
      </c>
      <c r="B2374" s="96">
        <v>46137.708333333336</v>
      </c>
      <c r="C2374" s="99">
        <v>25.5</v>
      </c>
      <c r="D2374" s="99">
        <v>83.6</v>
      </c>
      <c r="E2374" s="99">
        <v>13.5</v>
      </c>
      <c r="F2374" s="99">
        <v>8.9</v>
      </c>
      <c r="G2374" s="99">
        <v>481.3</v>
      </c>
      <c r="H2374" s="99">
        <v>13.5</v>
      </c>
      <c r="I2374" s="99">
        <v>8.6</v>
      </c>
      <c r="J2374" s="99">
        <v>155.5</v>
      </c>
      <c r="K2374" s="99">
        <v>13.2</v>
      </c>
      <c r="L2374" s="99">
        <v>8</v>
      </c>
      <c r="M2374" s="99">
        <v>269.7</v>
      </c>
      <c r="N2374" s="99">
        <v>19219</v>
      </c>
      <c r="O2374" s="99">
        <v>59561</v>
      </c>
      <c r="P2374" s="99">
        <f t="shared" si="74"/>
        <v>41.5</v>
      </c>
      <c r="Q2374" s="99" t="b">
        <f t="shared" ca="1" si="75"/>
        <v>0</v>
      </c>
    </row>
    <row r="2375" spans="1:17" s="103" customFormat="1">
      <c r="A2375" s="95">
        <v>46137.71875</v>
      </c>
      <c r="B2375" s="96">
        <v>46137.71875</v>
      </c>
      <c r="C2375" s="99">
        <v>25.4</v>
      </c>
      <c r="D2375" s="99">
        <v>83.3</v>
      </c>
      <c r="E2375" s="99">
        <v>13.4</v>
      </c>
      <c r="F2375" s="99">
        <v>8.6</v>
      </c>
      <c r="G2375" s="99">
        <v>481.3</v>
      </c>
      <c r="H2375" s="99">
        <v>13.5</v>
      </c>
      <c r="I2375" s="99">
        <v>8.4</v>
      </c>
      <c r="J2375" s="99">
        <v>150.9</v>
      </c>
      <c r="K2375" s="99">
        <v>13.2</v>
      </c>
      <c r="L2375" s="99">
        <v>7.8</v>
      </c>
      <c r="M2375" s="99">
        <v>263.8</v>
      </c>
      <c r="N2375" s="99">
        <v>19240</v>
      </c>
      <c r="O2375" s="99">
        <v>59581</v>
      </c>
      <c r="P2375" s="99">
        <f t="shared" si="74"/>
        <v>41</v>
      </c>
      <c r="Q2375" s="99" t="b">
        <f t="shared" ca="1" si="75"/>
        <v>0</v>
      </c>
    </row>
    <row r="2376" spans="1:17" s="103" customFormat="1">
      <c r="A2376" s="95">
        <v>46137.729166666664</v>
      </c>
      <c r="B2376" s="96">
        <v>46137.729166666664</v>
      </c>
      <c r="C2376" s="99">
        <v>25.2</v>
      </c>
      <c r="D2376" s="99">
        <v>83.7</v>
      </c>
      <c r="E2376" s="99">
        <v>13.3</v>
      </c>
      <c r="F2376" s="99">
        <v>8.1999999999999993</v>
      </c>
      <c r="G2376" s="99">
        <v>441.7</v>
      </c>
      <c r="H2376" s="99">
        <v>13.5</v>
      </c>
      <c r="I2376" s="99">
        <v>8.3000000000000007</v>
      </c>
      <c r="J2376" s="99">
        <v>141.9</v>
      </c>
      <c r="K2376" s="99">
        <v>13.1</v>
      </c>
      <c r="L2376" s="99">
        <v>7.6</v>
      </c>
      <c r="M2376" s="99">
        <v>257.10000000000002</v>
      </c>
      <c r="N2376" s="99">
        <v>19261</v>
      </c>
      <c r="O2376" s="99">
        <v>59601</v>
      </c>
      <c r="P2376" s="99">
        <f t="shared" si="74"/>
        <v>41</v>
      </c>
      <c r="Q2376" s="99" t="b">
        <f t="shared" ca="1" si="75"/>
        <v>0</v>
      </c>
    </row>
    <row r="2377" spans="1:17" s="103" customFormat="1">
      <c r="A2377" s="95">
        <v>46137.739583333336</v>
      </c>
      <c r="B2377" s="96">
        <v>46137.739583333336</v>
      </c>
      <c r="C2377" s="99">
        <v>25.1</v>
      </c>
      <c r="D2377" s="99">
        <v>83.4</v>
      </c>
      <c r="E2377" s="99">
        <v>13.3</v>
      </c>
      <c r="F2377" s="99">
        <v>8.1999999999999993</v>
      </c>
      <c r="G2377" s="99">
        <v>479.5</v>
      </c>
      <c r="H2377" s="99">
        <v>13.4</v>
      </c>
      <c r="I2377" s="99">
        <v>8</v>
      </c>
      <c r="J2377" s="99">
        <v>132.80000000000001</v>
      </c>
      <c r="K2377" s="99">
        <v>13.1</v>
      </c>
      <c r="L2377" s="99">
        <v>7.5</v>
      </c>
      <c r="M2377" s="99">
        <v>249.8</v>
      </c>
      <c r="N2377" s="99">
        <v>19282</v>
      </c>
      <c r="O2377" s="99">
        <v>59621</v>
      </c>
      <c r="P2377" s="99">
        <f t="shared" si="74"/>
        <v>41</v>
      </c>
      <c r="Q2377" s="99" t="b">
        <f t="shared" ca="1" si="75"/>
        <v>0</v>
      </c>
    </row>
    <row r="2378" spans="1:17" s="103" customFormat="1">
      <c r="A2378" s="95">
        <v>46137.75</v>
      </c>
      <c r="B2378" s="96">
        <v>46137.75</v>
      </c>
      <c r="C2378" s="99">
        <v>25.1</v>
      </c>
      <c r="D2378" s="99">
        <v>84</v>
      </c>
      <c r="E2378" s="99">
        <v>13.2</v>
      </c>
      <c r="F2378" s="99">
        <v>8</v>
      </c>
      <c r="G2378" s="99">
        <v>479.5</v>
      </c>
      <c r="H2378" s="99">
        <v>13.3</v>
      </c>
      <c r="I2378" s="99">
        <v>8</v>
      </c>
      <c r="J2378" s="99">
        <v>124.1</v>
      </c>
      <c r="K2378" s="99">
        <v>13</v>
      </c>
      <c r="L2378" s="99">
        <v>7.3</v>
      </c>
      <c r="M2378" s="99">
        <v>243.5</v>
      </c>
      <c r="N2378" s="99">
        <v>19303</v>
      </c>
      <c r="O2378" s="99">
        <v>59641</v>
      </c>
      <c r="P2378" s="99">
        <f t="shared" si="74"/>
        <v>41</v>
      </c>
      <c r="Q2378" s="99" t="b">
        <f t="shared" ca="1" si="75"/>
        <v>0</v>
      </c>
    </row>
    <row r="2379" spans="1:17" s="103" customFormat="1">
      <c r="A2379" s="95">
        <v>46137.760416666664</v>
      </c>
      <c r="B2379" s="96">
        <v>46137.760416666664</v>
      </c>
      <c r="C2379" s="99">
        <v>24.8</v>
      </c>
      <c r="D2379" s="99">
        <v>85.5</v>
      </c>
      <c r="E2379" s="99">
        <v>13.2</v>
      </c>
      <c r="F2379" s="99">
        <v>8</v>
      </c>
      <c r="G2379" s="99">
        <v>492.1</v>
      </c>
      <c r="H2379" s="99">
        <v>13.2</v>
      </c>
      <c r="I2379" s="99">
        <v>8</v>
      </c>
      <c r="J2379" s="99">
        <v>116.3</v>
      </c>
      <c r="K2379" s="99">
        <v>12.9</v>
      </c>
      <c r="L2379" s="99">
        <v>7.6</v>
      </c>
      <c r="M2379" s="99">
        <v>236.8</v>
      </c>
      <c r="N2379" s="99">
        <v>19323</v>
      </c>
      <c r="O2379" s="99">
        <v>59659.199999999997</v>
      </c>
      <c r="P2379" s="99">
        <f t="shared" si="74"/>
        <v>38.19999999999709</v>
      </c>
      <c r="Q2379" s="99" t="b">
        <f t="shared" ca="1" si="75"/>
        <v>0</v>
      </c>
    </row>
    <row r="2380" spans="1:17" s="103" customFormat="1">
      <c r="A2380" s="95">
        <v>46137.770833333336</v>
      </c>
      <c r="B2380" s="96">
        <v>46137.770833333336</v>
      </c>
      <c r="C2380" s="99">
        <v>24.6</v>
      </c>
      <c r="D2380" s="99">
        <v>86.2</v>
      </c>
      <c r="E2380" s="99">
        <v>13.2</v>
      </c>
      <c r="F2380" s="99">
        <v>8</v>
      </c>
      <c r="G2380" s="99">
        <v>492.1</v>
      </c>
      <c r="H2380" s="99">
        <v>13.1</v>
      </c>
      <c r="I2380" s="99">
        <v>7.9</v>
      </c>
      <c r="J2380" s="99">
        <v>110.5</v>
      </c>
      <c r="K2380" s="99">
        <v>12.8</v>
      </c>
      <c r="L2380" s="99">
        <v>7.4</v>
      </c>
      <c r="M2380" s="99">
        <v>226.8</v>
      </c>
      <c r="N2380" s="99">
        <v>19343</v>
      </c>
      <c r="O2380" s="99">
        <v>59677.5</v>
      </c>
      <c r="P2380" s="99">
        <f t="shared" si="74"/>
        <v>38.30000000000291</v>
      </c>
      <c r="Q2380" s="99" t="b">
        <f t="shared" ca="1" si="75"/>
        <v>0</v>
      </c>
    </row>
    <row r="2381" spans="1:17" s="103" customFormat="1">
      <c r="A2381" s="95">
        <v>46137.78125</v>
      </c>
      <c r="B2381" s="96">
        <v>46137.78125</v>
      </c>
      <c r="C2381" s="99">
        <v>24.5</v>
      </c>
      <c r="D2381" s="99">
        <v>86.5</v>
      </c>
      <c r="E2381" s="99">
        <v>13.2</v>
      </c>
      <c r="F2381" s="99">
        <v>8.6999999999999993</v>
      </c>
      <c r="G2381" s="99">
        <v>459.7</v>
      </c>
      <c r="H2381" s="99">
        <v>13.1</v>
      </c>
      <c r="I2381" s="99">
        <v>8.5</v>
      </c>
      <c r="J2381" s="99">
        <v>106.4</v>
      </c>
      <c r="K2381" s="99">
        <v>12.8</v>
      </c>
      <c r="L2381" s="99">
        <v>7.6</v>
      </c>
      <c r="M2381" s="99">
        <v>225.6</v>
      </c>
      <c r="N2381" s="99">
        <v>19363</v>
      </c>
      <c r="O2381" s="99">
        <v>59695.8</v>
      </c>
      <c r="P2381" s="99">
        <f t="shared" si="74"/>
        <v>38.30000000000291</v>
      </c>
      <c r="Q2381" s="99" t="b">
        <f t="shared" ca="1" si="75"/>
        <v>0</v>
      </c>
    </row>
    <row r="2382" spans="1:17" s="103" customFormat="1">
      <c r="A2382" s="95">
        <v>46137.791666666664</v>
      </c>
      <c r="B2382" s="96">
        <v>46137.791666666664</v>
      </c>
      <c r="C2382" s="99">
        <v>24.3</v>
      </c>
      <c r="D2382" s="99">
        <v>87.6</v>
      </c>
      <c r="E2382" s="99">
        <v>13.2</v>
      </c>
      <c r="F2382" s="99">
        <v>8.6999999999999993</v>
      </c>
      <c r="G2382" s="99">
        <v>425.5</v>
      </c>
      <c r="H2382" s="99">
        <v>13</v>
      </c>
      <c r="I2382" s="99">
        <v>8.5</v>
      </c>
      <c r="J2382" s="99">
        <v>106.1</v>
      </c>
      <c r="K2382" s="99">
        <v>12.6</v>
      </c>
      <c r="L2382" s="99">
        <v>7.7</v>
      </c>
      <c r="M2382" s="99">
        <v>223.5</v>
      </c>
      <c r="N2382" s="99">
        <v>19383</v>
      </c>
      <c r="O2382" s="99">
        <v>59714</v>
      </c>
      <c r="P2382" s="99">
        <f t="shared" si="74"/>
        <v>38.19999999999709</v>
      </c>
      <c r="Q2382" s="99" t="b">
        <f t="shared" ca="1" si="75"/>
        <v>0</v>
      </c>
    </row>
    <row r="2383" spans="1:17" s="103" customFormat="1">
      <c r="A2383" s="95">
        <v>46137.802083333336</v>
      </c>
      <c r="B2383" s="96">
        <v>46137.802083333336</v>
      </c>
      <c r="C2383" s="99">
        <v>24.2</v>
      </c>
      <c r="D2383" s="99">
        <v>87.9</v>
      </c>
      <c r="E2383" s="99">
        <v>13.4</v>
      </c>
      <c r="F2383" s="99">
        <v>8.8000000000000007</v>
      </c>
      <c r="G2383" s="99">
        <v>425.5</v>
      </c>
      <c r="H2383" s="99">
        <v>13</v>
      </c>
      <c r="I2383" s="99">
        <v>8.5</v>
      </c>
      <c r="J2383" s="99">
        <v>106.1</v>
      </c>
      <c r="K2383" s="99">
        <v>12.6</v>
      </c>
      <c r="L2383" s="99">
        <v>7.6</v>
      </c>
      <c r="M2383" s="99">
        <v>225.2</v>
      </c>
      <c r="N2383" s="99">
        <v>19405.2</v>
      </c>
      <c r="O2383" s="99">
        <v>59734.5</v>
      </c>
      <c r="P2383" s="99">
        <f t="shared" si="74"/>
        <v>42.700000000000728</v>
      </c>
      <c r="Q2383" s="99" t="b">
        <f t="shared" ca="1" si="75"/>
        <v>0</v>
      </c>
    </row>
    <row r="2384" spans="1:17" s="103" customFormat="1">
      <c r="A2384" s="95">
        <v>46137.8125</v>
      </c>
      <c r="B2384" s="96">
        <v>46137.8125</v>
      </c>
      <c r="C2384" s="99">
        <v>24.3</v>
      </c>
      <c r="D2384" s="99">
        <v>87.8</v>
      </c>
      <c r="E2384" s="99">
        <v>13.4</v>
      </c>
      <c r="F2384" s="99">
        <v>8.6999999999999993</v>
      </c>
      <c r="G2384" s="99">
        <v>446.2</v>
      </c>
      <c r="H2384" s="99">
        <v>13.1</v>
      </c>
      <c r="I2384" s="99">
        <v>8.5</v>
      </c>
      <c r="J2384" s="99">
        <v>107</v>
      </c>
      <c r="K2384" s="99">
        <v>12.8</v>
      </c>
      <c r="L2384" s="99">
        <v>7.8</v>
      </c>
      <c r="M2384" s="99">
        <v>221.9</v>
      </c>
      <c r="N2384" s="99">
        <v>19427.5</v>
      </c>
      <c r="O2384" s="99">
        <v>59755</v>
      </c>
      <c r="P2384" s="99">
        <f t="shared" si="74"/>
        <v>42.799999999999272</v>
      </c>
      <c r="Q2384" s="99" t="b">
        <f t="shared" ca="1" si="75"/>
        <v>0</v>
      </c>
    </row>
    <row r="2385" spans="1:17" s="103" customFormat="1">
      <c r="A2385" s="95">
        <v>46137.822916666664</v>
      </c>
      <c r="B2385" s="96">
        <v>46137.822916666664</v>
      </c>
      <c r="C2385" s="99">
        <v>24.2</v>
      </c>
      <c r="D2385" s="99">
        <v>88.4</v>
      </c>
      <c r="E2385" s="99">
        <v>13.4</v>
      </c>
      <c r="F2385" s="99">
        <v>8.6999999999999993</v>
      </c>
      <c r="G2385" s="99">
        <v>442.6</v>
      </c>
      <c r="H2385" s="99">
        <v>13</v>
      </c>
      <c r="I2385" s="99">
        <v>8.4</v>
      </c>
      <c r="J2385" s="99">
        <v>105.2</v>
      </c>
      <c r="K2385" s="99">
        <v>12.7</v>
      </c>
      <c r="L2385" s="99">
        <v>7.6</v>
      </c>
      <c r="M2385" s="99">
        <v>223.9</v>
      </c>
      <c r="N2385" s="99">
        <v>19449.8</v>
      </c>
      <c r="O2385" s="99">
        <v>59775.5</v>
      </c>
      <c r="P2385" s="99">
        <f t="shared" si="74"/>
        <v>42.799999999999272</v>
      </c>
      <c r="Q2385" s="99" t="b">
        <f t="shared" ca="1" si="75"/>
        <v>0</v>
      </c>
    </row>
    <row r="2386" spans="1:17" s="103" customFormat="1">
      <c r="A2386" s="95">
        <v>46137.833333333336</v>
      </c>
      <c r="B2386" s="96">
        <v>46137.833333333336</v>
      </c>
      <c r="C2386" s="99">
        <v>24.1</v>
      </c>
      <c r="D2386" s="99">
        <v>89</v>
      </c>
      <c r="E2386" s="99">
        <v>13.4</v>
      </c>
      <c r="F2386" s="99">
        <v>8.6999999999999993</v>
      </c>
      <c r="G2386" s="99">
        <v>442.6</v>
      </c>
      <c r="H2386" s="99">
        <v>13</v>
      </c>
      <c r="I2386" s="99">
        <v>8.4</v>
      </c>
      <c r="J2386" s="99">
        <v>106.1</v>
      </c>
      <c r="K2386" s="99">
        <v>12.8</v>
      </c>
      <c r="L2386" s="99">
        <v>7.8</v>
      </c>
      <c r="M2386" s="99">
        <v>225.8</v>
      </c>
      <c r="N2386" s="99">
        <v>19472</v>
      </c>
      <c r="O2386" s="99">
        <v>59796</v>
      </c>
      <c r="P2386" s="99">
        <f t="shared" si="74"/>
        <v>42.700000000000728</v>
      </c>
      <c r="Q2386" s="99" t="b">
        <f t="shared" ca="1" si="75"/>
        <v>0</v>
      </c>
    </row>
    <row r="2387" spans="1:17" s="103" customFormat="1">
      <c r="A2387" s="95">
        <v>46137.84375</v>
      </c>
      <c r="B2387" s="96">
        <v>46137.84375</v>
      </c>
      <c r="C2387" s="99">
        <v>24.2</v>
      </c>
      <c r="D2387" s="99">
        <v>89.7</v>
      </c>
      <c r="E2387" s="99">
        <v>13.4</v>
      </c>
      <c r="F2387" s="99">
        <v>8.6999999999999993</v>
      </c>
      <c r="G2387" s="99">
        <v>449.8</v>
      </c>
      <c r="H2387" s="99">
        <v>13.2</v>
      </c>
      <c r="I2387" s="99">
        <v>8.1999999999999993</v>
      </c>
      <c r="J2387" s="99">
        <v>104.9</v>
      </c>
      <c r="K2387" s="99">
        <v>12.9</v>
      </c>
      <c r="L2387" s="99">
        <v>7.7</v>
      </c>
      <c r="M2387" s="99">
        <v>219.9</v>
      </c>
      <c r="N2387" s="99">
        <v>19488.2</v>
      </c>
      <c r="O2387" s="99">
        <v>59810.8</v>
      </c>
      <c r="P2387" s="99">
        <f t="shared" si="74"/>
        <v>31.000000000003638</v>
      </c>
      <c r="Q2387" s="99" t="b">
        <f t="shared" ca="1" si="75"/>
        <v>0</v>
      </c>
    </row>
    <row r="2388" spans="1:17" s="103" customFormat="1">
      <c r="A2388" s="95">
        <v>46137.854166666664</v>
      </c>
      <c r="B2388" s="96">
        <v>46137.854166666664</v>
      </c>
      <c r="C2388" s="99">
        <v>24.1</v>
      </c>
      <c r="D2388" s="99">
        <v>90.3</v>
      </c>
      <c r="E2388" s="99">
        <v>13.3</v>
      </c>
      <c r="F2388" s="99">
        <v>8.6</v>
      </c>
      <c r="G2388" s="99">
        <v>449.8</v>
      </c>
      <c r="H2388" s="99">
        <v>13</v>
      </c>
      <c r="I2388" s="99">
        <v>8.1</v>
      </c>
      <c r="J2388" s="99">
        <v>99.1</v>
      </c>
      <c r="K2388" s="99">
        <v>12.7</v>
      </c>
      <c r="L2388" s="99">
        <v>7.4</v>
      </c>
      <c r="M2388" s="99">
        <v>214.8</v>
      </c>
      <c r="N2388" s="99">
        <v>19504.5</v>
      </c>
      <c r="O2388" s="99">
        <v>59825.5</v>
      </c>
      <c r="P2388" s="99">
        <f t="shared" si="74"/>
        <v>30.999999999996362</v>
      </c>
      <c r="Q2388" s="99" t="b">
        <f t="shared" ca="1" si="75"/>
        <v>0</v>
      </c>
    </row>
    <row r="2389" spans="1:17" s="103" customFormat="1">
      <c r="A2389" s="95">
        <v>46137.864583333336</v>
      </c>
      <c r="B2389" s="96">
        <v>46137.864583333336</v>
      </c>
      <c r="C2389" s="99">
        <v>24</v>
      </c>
      <c r="D2389" s="99">
        <v>90.8</v>
      </c>
      <c r="E2389" s="99">
        <v>13.1</v>
      </c>
      <c r="F2389" s="99">
        <v>8.3000000000000007</v>
      </c>
      <c r="G2389" s="99">
        <v>517.29999999999995</v>
      </c>
      <c r="H2389" s="99">
        <v>13.2</v>
      </c>
      <c r="I2389" s="99">
        <v>7.9</v>
      </c>
      <c r="J2389" s="99">
        <v>98.3</v>
      </c>
      <c r="K2389" s="99">
        <v>12.9</v>
      </c>
      <c r="L2389" s="99">
        <v>7.4</v>
      </c>
      <c r="M2389" s="99">
        <v>218.5</v>
      </c>
      <c r="N2389" s="99">
        <v>19520.8</v>
      </c>
      <c r="O2389" s="99">
        <v>59840.2</v>
      </c>
      <c r="P2389" s="99">
        <f t="shared" si="74"/>
        <v>30.999999999996362</v>
      </c>
      <c r="Q2389" s="99" t="b">
        <f t="shared" ca="1" si="75"/>
        <v>0</v>
      </c>
    </row>
    <row r="2390" spans="1:17" s="103" customFormat="1">
      <c r="A2390" s="95">
        <v>46137.875</v>
      </c>
      <c r="B2390" s="96">
        <v>46137.875</v>
      </c>
      <c r="C2390" s="99">
        <v>24</v>
      </c>
      <c r="D2390" s="99">
        <v>90.6</v>
      </c>
      <c r="E2390" s="99">
        <v>13.1</v>
      </c>
      <c r="F2390" s="99">
        <v>8.3000000000000007</v>
      </c>
      <c r="G2390" s="99">
        <v>453.4</v>
      </c>
      <c r="H2390" s="99">
        <v>11.9</v>
      </c>
      <c r="I2390" s="99">
        <v>10.1</v>
      </c>
      <c r="J2390" s="99">
        <v>200</v>
      </c>
      <c r="K2390" s="99">
        <v>12.7</v>
      </c>
      <c r="L2390" s="99">
        <v>9.9</v>
      </c>
      <c r="M2390" s="99">
        <v>201</v>
      </c>
      <c r="N2390" s="99">
        <v>19537</v>
      </c>
      <c r="O2390" s="99">
        <v>59855</v>
      </c>
      <c r="P2390" s="99">
        <f t="shared" si="74"/>
        <v>31.000000000003638</v>
      </c>
      <c r="Q2390" s="99" t="b">
        <f t="shared" ca="1" si="75"/>
        <v>0</v>
      </c>
    </row>
    <row r="2391" spans="1:17" s="103" customFormat="1">
      <c r="A2391" s="95">
        <v>46137.885416666664</v>
      </c>
      <c r="B2391" s="96">
        <v>46137.885416666664</v>
      </c>
      <c r="C2391" s="99">
        <v>24</v>
      </c>
      <c r="D2391" s="99">
        <v>90.7</v>
      </c>
      <c r="E2391" s="99">
        <v>12.4</v>
      </c>
      <c r="F2391" s="99">
        <v>10.199999999999999</v>
      </c>
      <c r="G2391" s="99">
        <v>453.4</v>
      </c>
      <c r="H2391" s="99">
        <v>13</v>
      </c>
      <c r="I2391" s="99">
        <v>10.199999999999999</v>
      </c>
      <c r="J2391" s="99">
        <v>200</v>
      </c>
      <c r="K2391" s="99">
        <v>12.9</v>
      </c>
      <c r="L2391" s="99">
        <v>10.1</v>
      </c>
      <c r="M2391" s="99">
        <v>204.8</v>
      </c>
      <c r="N2391" s="99">
        <v>19537</v>
      </c>
      <c r="O2391" s="99">
        <v>59855</v>
      </c>
      <c r="P2391" s="99">
        <f t="shared" si="74"/>
        <v>0</v>
      </c>
      <c r="Q2391" s="99" t="b">
        <f t="shared" ca="1" si="75"/>
        <v>0</v>
      </c>
    </row>
    <row r="2392" spans="1:17" s="103" customFormat="1">
      <c r="A2392" s="95">
        <v>46137.895833333336</v>
      </c>
      <c r="B2392" s="96">
        <v>46137.895833333336</v>
      </c>
      <c r="C2392" s="99">
        <v>24</v>
      </c>
      <c r="D2392" s="99">
        <v>90.4</v>
      </c>
      <c r="E2392" s="99">
        <v>13.1</v>
      </c>
      <c r="F2392" s="99">
        <v>10.6</v>
      </c>
      <c r="G2392" s="99">
        <v>474.1</v>
      </c>
      <c r="H2392" s="99">
        <v>13.8</v>
      </c>
      <c r="I2392" s="99">
        <v>10.199999999999999</v>
      </c>
      <c r="J2392" s="99">
        <v>200</v>
      </c>
      <c r="K2392" s="99">
        <v>13.6</v>
      </c>
      <c r="L2392" s="99">
        <v>10.1</v>
      </c>
      <c r="M2392" s="99">
        <v>208.7</v>
      </c>
      <c r="N2392" s="99">
        <v>19537</v>
      </c>
      <c r="O2392" s="99">
        <v>59855</v>
      </c>
      <c r="P2392" s="99">
        <f t="shared" si="74"/>
        <v>0</v>
      </c>
      <c r="Q2392" s="99" t="b">
        <f t="shared" ca="1" si="75"/>
        <v>0</v>
      </c>
    </row>
    <row r="2393" spans="1:17" s="103" customFormat="1">
      <c r="A2393" s="95">
        <v>46137.90625</v>
      </c>
      <c r="B2393" s="96">
        <v>46137.90625</v>
      </c>
      <c r="C2393" s="99">
        <v>24</v>
      </c>
      <c r="D2393" s="99">
        <v>90.3</v>
      </c>
      <c r="E2393" s="99">
        <v>13.1</v>
      </c>
      <c r="F2393" s="99">
        <v>10.6</v>
      </c>
      <c r="G2393" s="99">
        <v>459.7</v>
      </c>
      <c r="H2393" s="99">
        <v>14</v>
      </c>
      <c r="I2393" s="99">
        <v>10.3</v>
      </c>
      <c r="J2393" s="99">
        <v>200</v>
      </c>
      <c r="K2393" s="99">
        <v>13.7</v>
      </c>
      <c r="L2393" s="99">
        <v>10.1</v>
      </c>
      <c r="M2393" s="99">
        <v>211.9</v>
      </c>
      <c r="N2393" s="99">
        <v>19537</v>
      </c>
      <c r="O2393" s="99">
        <v>59855</v>
      </c>
      <c r="P2393" s="99">
        <f t="shared" si="74"/>
        <v>0</v>
      </c>
      <c r="Q2393" s="99" t="b">
        <f t="shared" ca="1" si="75"/>
        <v>0</v>
      </c>
    </row>
    <row r="2394" spans="1:17" s="103" customFormat="1">
      <c r="A2394" s="95">
        <v>46137.916666666664</v>
      </c>
      <c r="B2394" s="96">
        <v>46137.916666666664</v>
      </c>
      <c r="C2394" s="99">
        <v>23.9</v>
      </c>
      <c r="D2394" s="99">
        <v>90.3</v>
      </c>
      <c r="E2394" s="99">
        <v>13.3</v>
      </c>
      <c r="F2394" s="99">
        <v>10.8</v>
      </c>
      <c r="G2394" s="99">
        <v>459.7</v>
      </c>
      <c r="H2394" s="99">
        <v>14.2</v>
      </c>
      <c r="I2394" s="99">
        <v>10.1</v>
      </c>
      <c r="J2394" s="99">
        <v>200</v>
      </c>
      <c r="K2394" s="99">
        <v>13.9</v>
      </c>
      <c r="L2394" s="99">
        <v>10</v>
      </c>
      <c r="M2394" s="99">
        <v>215.4</v>
      </c>
      <c r="N2394" s="99">
        <v>19537</v>
      </c>
      <c r="O2394" s="99">
        <v>59855</v>
      </c>
      <c r="P2394" s="99">
        <f t="shared" si="74"/>
        <v>0</v>
      </c>
      <c r="Q2394" s="99" t="b">
        <f t="shared" ca="1" si="75"/>
        <v>0</v>
      </c>
    </row>
    <row r="2395" spans="1:17" s="103" customFormat="1">
      <c r="A2395" s="95">
        <v>46137.927083333336</v>
      </c>
      <c r="B2395" s="96">
        <v>46137.927083333336</v>
      </c>
      <c r="C2395" s="99">
        <v>23.5</v>
      </c>
      <c r="D2395" s="99">
        <v>86.9</v>
      </c>
      <c r="E2395" s="99">
        <v>13.3</v>
      </c>
      <c r="F2395" s="99">
        <v>10.8</v>
      </c>
      <c r="G2395" s="99">
        <v>423.7</v>
      </c>
      <c r="H2395" s="99">
        <v>14.6</v>
      </c>
      <c r="I2395" s="99">
        <v>10</v>
      </c>
      <c r="J2395" s="99">
        <v>200</v>
      </c>
      <c r="K2395" s="99">
        <v>14.5</v>
      </c>
      <c r="L2395" s="99">
        <v>10</v>
      </c>
      <c r="M2395" s="99">
        <v>216.6</v>
      </c>
      <c r="N2395" s="99">
        <v>19537</v>
      </c>
      <c r="O2395" s="99">
        <v>59855</v>
      </c>
      <c r="P2395" s="99">
        <f t="shared" si="74"/>
        <v>0</v>
      </c>
      <c r="Q2395" s="99" t="b">
        <f t="shared" ca="1" si="75"/>
        <v>0</v>
      </c>
    </row>
    <row r="2396" spans="1:17" s="103" customFormat="1">
      <c r="A2396" s="95">
        <v>46137.9375</v>
      </c>
      <c r="B2396" s="96">
        <v>46137.9375</v>
      </c>
      <c r="C2396" s="99">
        <v>23.3</v>
      </c>
      <c r="D2396" s="99">
        <v>84.2</v>
      </c>
      <c r="E2396" s="99">
        <v>13.4</v>
      </c>
      <c r="F2396" s="99">
        <v>10.8</v>
      </c>
      <c r="G2396" s="99">
        <v>423.7</v>
      </c>
      <c r="H2396" s="99">
        <v>14.9</v>
      </c>
      <c r="I2396" s="99">
        <v>10.1</v>
      </c>
      <c r="J2396" s="99">
        <v>200</v>
      </c>
      <c r="K2396" s="99">
        <v>14.6</v>
      </c>
      <c r="L2396" s="99">
        <v>10</v>
      </c>
      <c r="M2396" s="99">
        <v>216</v>
      </c>
      <c r="N2396" s="99">
        <v>19537</v>
      </c>
      <c r="O2396" s="99">
        <v>59855</v>
      </c>
      <c r="P2396" s="99">
        <f t="shared" si="74"/>
        <v>0</v>
      </c>
      <c r="Q2396" s="99" t="b">
        <f t="shared" ca="1" si="75"/>
        <v>0</v>
      </c>
    </row>
    <row r="2397" spans="1:17" s="103" customFormat="1">
      <c r="A2397" s="95">
        <v>46137.947916666664</v>
      </c>
      <c r="B2397" s="96">
        <v>46137.947916666664</v>
      </c>
      <c r="C2397" s="99">
        <v>23.4</v>
      </c>
      <c r="D2397" s="99">
        <v>85.5</v>
      </c>
      <c r="E2397" s="99">
        <v>13.6</v>
      </c>
      <c r="F2397" s="99">
        <v>10.7</v>
      </c>
      <c r="G2397" s="99">
        <v>412.9</v>
      </c>
      <c r="H2397" s="99">
        <v>15</v>
      </c>
      <c r="I2397" s="99">
        <v>9.8000000000000007</v>
      </c>
      <c r="J2397" s="99">
        <v>200</v>
      </c>
      <c r="K2397" s="99">
        <v>14.7</v>
      </c>
      <c r="L2397" s="99">
        <v>9.6999999999999993</v>
      </c>
      <c r="M2397" s="99">
        <v>215.8</v>
      </c>
      <c r="N2397" s="99">
        <v>19537</v>
      </c>
      <c r="O2397" s="99">
        <v>59855</v>
      </c>
      <c r="P2397" s="99">
        <f t="shared" si="74"/>
        <v>0</v>
      </c>
      <c r="Q2397" s="99" t="b">
        <f t="shared" ca="1" si="75"/>
        <v>0</v>
      </c>
    </row>
    <row r="2398" spans="1:17" s="103" customFormat="1">
      <c r="A2398" s="95">
        <v>46137.958333333336</v>
      </c>
      <c r="B2398" s="96">
        <v>46137.958333333336</v>
      </c>
      <c r="C2398" s="99">
        <v>23.2</v>
      </c>
      <c r="D2398" s="99">
        <v>83.7</v>
      </c>
      <c r="E2398" s="99">
        <v>13.6</v>
      </c>
      <c r="F2398" s="99">
        <v>10.7</v>
      </c>
      <c r="G2398" s="99">
        <v>421.9</v>
      </c>
      <c r="H2398" s="99">
        <v>15</v>
      </c>
      <c r="I2398" s="99">
        <v>9.5</v>
      </c>
      <c r="J2398" s="99">
        <v>200</v>
      </c>
      <c r="K2398" s="99">
        <v>14.7</v>
      </c>
      <c r="L2398" s="99">
        <v>9.4</v>
      </c>
      <c r="M2398" s="99">
        <v>215.2</v>
      </c>
      <c r="N2398" s="99">
        <v>19537</v>
      </c>
      <c r="O2398" s="99">
        <v>59855</v>
      </c>
      <c r="P2398" s="99">
        <f t="shared" si="74"/>
        <v>0</v>
      </c>
      <c r="Q2398" s="99" t="b">
        <f t="shared" ca="1" si="75"/>
        <v>0</v>
      </c>
    </row>
    <row r="2399" spans="1:17" s="103" customFormat="1">
      <c r="A2399" s="95">
        <v>46137.96875</v>
      </c>
      <c r="B2399" s="96">
        <v>46137.96875</v>
      </c>
      <c r="C2399" s="99">
        <v>23</v>
      </c>
      <c r="D2399" s="99">
        <v>81</v>
      </c>
      <c r="E2399" s="99">
        <v>13.4</v>
      </c>
      <c r="F2399" s="99">
        <v>10.5</v>
      </c>
      <c r="G2399" s="99">
        <v>421.9</v>
      </c>
      <c r="H2399" s="99">
        <v>14.7</v>
      </c>
      <c r="I2399" s="99">
        <v>9.3000000000000007</v>
      </c>
      <c r="J2399" s="99">
        <v>200</v>
      </c>
      <c r="K2399" s="99">
        <v>14.4</v>
      </c>
      <c r="L2399" s="99">
        <v>9.3000000000000007</v>
      </c>
      <c r="M2399" s="99">
        <v>216.2</v>
      </c>
      <c r="N2399" s="99">
        <v>19537</v>
      </c>
      <c r="O2399" s="99">
        <v>59855</v>
      </c>
      <c r="P2399" s="99">
        <f t="shared" si="74"/>
        <v>0</v>
      </c>
      <c r="Q2399" s="99" t="b">
        <f t="shared" ca="1" si="75"/>
        <v>0</v>
      </c>
    </row>
    <row r="2400" spans="1:17" s="103" customFormat="1">
      <c r="A2400" s="95">
        <v>46137.979166666664</v>
      </c>
      <c r="B2400" s="96">
        <v>46137.979166666664</v>
      </c>
      <c r="C2400" s="99">
        <v>22.8</v>
      </c>
      <c r="D2400" s="99">
        <v>81.8</v>
      </c>
      <c r="E2400" s="99">
        <v>13.1</v>
      </c>
      <c r="F2400" s="99">
        <v>10.5</v>
      </c>
      <c r="G2400" s="99">
        <v>393.1</v>
      </c>
      <c r="H2400" s="99">
        <v>14.5</v>
      </c>
      <c r="I2400" s="99">
        <v>9.4</v>
      </c>
      <c r="J2400" s="99">
        <v>200</v>
      </c>
      <c r="K2400" s="99">
        <v>14.1</v>
      </c>
      <c r="L2400" s="99">
        <v>9.1999999999999993</v>
      </c>
      <c r="M2400" s="99">
        <v>211.3</v>
      </c>
      <c r="N2400" s="99">
        <v>19537</v>
      </c>
      <c r="O2400" s="99">
        <v>59855</v>
      </c>
      <c r="P2400" s="99">
        <f t="shared" si="74"/>
        <v>0</v>
      </c>
      <c r="Q2400" s="99" t="b">
        <f t="shared" ca="1" si="75"/>
        <v>0</v>
      </c>
    </row>
    <row r="2401" spans="1:17" s="103" customFormat="1">
      <c r="A2401" s="95">
        <v>46137.989583333336</v>
      </c>
      <c r="B2401" s="96">
        <v>46137.989583333336</v>
      </c>
      <c r="C2401" s="99">
        <v>23.1</v>
      </c>
      <c r="D2401" s="99">
        <v>85.9</v>
      </c>
      <c r="E2401" s="99">
        <v>13.1</v>
      </c>
      <c r="F2401" s="99">
        <v>10.5</v>
      </c>
      <c r="G2401" s="99">
        <v>393.1</v>
      </c>
      <c r="H2401" s="99">
        <v>14.3</v>
      </c>
      <c r="I2401" s="99">
        <v>9.5</v>
      </c>
      <c r="J2401" s="99">
        <v>200</v>
      </c>
      <c r="K2401" s="99">
        <v>14.1</v>
      </c>
      <c r="L2401" s="99">
        <v>9.5</v>
      </c>
      <c r="M2401" s="99">
        <v>207.5</v>
      </c>
      <c r="N2401" s="99">
        <v>19537</v>
      </c>
      <c r="O2401" s="99">
        <v>59855</v>
      </c>
      <c r="P2401" s="99">
        <f t="shared" si="74"/>
        <v>0</v>
      </c>
      <c r="Q2401" s="99" t="b">
        <f t="shared" ca="1" si="75"/>
        <v>0</v>
      </c>
    </row>
    <row r="2402" spans="1:17" s="103" customFormat="1">
      <c r="A2402" s="95">
        <v>46138</v>
      </c>
      <c r="B2402" s="96">
        <v>46138</v>
      </c>
      <c r="C2402" s="99">
        <v>22.5</v>
      </c>
      <c r="D2402" s="99">
        <v>78.599999999999994</v>
      </c>
      <c r="E2402" s="99">
        <v>12.9</v>
      </c>
      <c r="F2402" s="99">
        <v>10.4</v>
      </c>
      <c r="G2402" s="99">
        <v>399.4</v>
      </c>
      <c r="H2402" s="99">
        <v>14</v>
      </c>
      <c r="I2402" s="99">
        <v>9.5</v>
      </c>
      <c r="J2402" s="99">
        <v>200</v>
      </c>
      <c r="K2402" s="99">
        <v>13.7</v>
      </c>
      <c r="L2402" s="99">
        <v>9.4</v>
      </c>
      <c r="M2402" s="99">
        <v>198.9</v>
      </c>
      <c r="N2402" s="99">
        <v>19537</v>
      </c>
      <c r="O2402" s="99">
        <v>59855</v>
      </c>
      <c r="P2402" s="99">
        <f t="shared" si="74"/>
        <v>0</v>
      </c>
      <c r="Q2402" s="99" t="b">
        <f t="shared" ca="1" si="75"/>
        <v>0</v>
      </c>
    </row>
    <row r="2403" spans="1:17" s="103" customFormat="1">
      <c r="A2403" s="95">
        <v>46138.010416666664</v>
      </c>
      <c r="B2403" s="96">
        <v>46138.010416666664</v>
      </c>
      <c r="C2403" s="99">
        <v>23.7</v>
      </c>
      <c r="D2403" s="99">
        <v>93</v>
      </c>
      <c r="E2403" s="99">
        <v>12.9</v>
      </c>
      <c r="F2403" s="99">
        <v>10.4</v>
      </c>
      <c r="G2403" s="99">
        <v>412</v>
      </c>
      <c r="H2403" s="99">
        <v>14</v>
      </c>
      <c r="I2403" s="99">
        <v>9.3000000000000007</v>
      </c>
      <c r="J2403" s="99">
        <v>200</v>
      </c>
      <c r="K2403" s="99">
        <v>13.7</v>
      </c>
      <c r="L2403" s="99">
        <v>9.1999999999999993</v>
      </c>
      <c r="M2403" s="99">
        <v>201.4</v>
      </c>
      <c r="N2403" s="99">
        <v>19537</v>
      </c>
      <c r="O2403" s="99">
        <v>59855</v>
      </c>
      <c r="P2403" s="99">
        <f t="shared" si="74"/>
        <v>0</v>
      </c>
      <c r="Q2403" s="99" t="b">
        <f t="shared" ca="1" si="75"/>
        <v>0</v>
      </c>
    </row>
    <row r="2404" spans="1:17" s="103" customFormat="1">
      <c r="A2404" s="95">
        <v>46138.020833333336</v>
      </c>
      <c r="B2404" s="96">
        <v>46138.020833333336</v>
      </c>
      <c r="C2404" s="99">
        <v>23.8</v>
      </c>
      <c r="D2404" s="99">
        <v>93.2</v>
      </c>
      <c r="E2404" s="99">
        <v>12.9</v>
      </c>
      <c r="F2404" s="99">
        <v>10.3</v>
      </c>
      <c r="G2404" s="99">
        <v>412</v>
      </c>
      <c r="H2404" s="99">
        <v>14</v>
      </c>
      <c r="I2404" s="99">
        <v>9.4</v>
      </c>
      <c r="J2404" s="99">
        <v>197.1</v>
      </c>
      <c r="K2404" s="99">
        <v>13.7</v>
      </c>
      <c r="L2404" s="99">
        <v>9.1999999999999993</v>
      </c>
      <c r="M2404" s="99">
        <v>192.4</v>
      </c>
      <c r="N2404" s="99">
        <v>19537</v>
      </c>
      <c r="O2404" s="99">
        <v>59855</v>
      </c>
      <c r="P2404" s="99">
        <f t="shared" si="74"/>
        <v>0</v>
      </c>
      <c r="Q2404" s="99" t="b">
        <f t="shared" ca="1" si="75"/>
        <v>0</v>
      </c>
    </row>
    <row r="2405" spans="1:17" s="103" customFormat="1">
      <c r="A2405" s="95">
        <v>46138.03125</v>
      </c>
      <c r="B2405" s="96">
        <v>46138.03125</v>
      </c>
      <c r="C2405" s="99">
        <v>23.8</v>
      </c>
      <c r="D2405" s="99">
        <v>93.2</v>
      </c>
      <c r="E2405" s="99">
        <v>12.8</v>
      </c>
      <c r="F2405" s="99">
        <v>10.199999999999999</v>
      </c>
      <c r="G2405" s="99">
        <v>448</v>
      </c>
      <c r="H2405" s="99">
        <v>13.9</v>
      </c>
      <c r="I2405" s="99">
        <v>9.1999999999999993</v>
      </c>
      <c r="J2405" s="99">
        <v>191.3</v>
      </c>
      <c r="K2405" s="99">
        <v>13.6</v>
      </c>
      <c r="L2405" s="99">
        <v>9.1</v>
      </c>
      <c r="M2405" s="99">
        <v>185.7</v>
      </c>
      <c r="N2405" s="99">
        <v>19537</v>
      </c>
      <c r="O2405" s="99">
        <v>59855</v>
      </c>
      <c r="P2405" s="99">
        <f t="shared" si="74"/>
        <v>0</v>
      </c>
      <c r="Q2405" s="99" t="b">
        <f t="shared" ca="1" si="75"/>
        <v>0</v>
      </c>
    </row>
    <row r="2406" spans="1:17" s="103" customFormat="1">
      <c r="A2406" s="95">
        <v>46138.041666666664</v>
      </c>
      <c r="B2406" s="96">
        <v>46138.041666666664</v>
      </c>
      <c r="C2406" s="99">
        <v>23.8</v>
      </c>
      <c r="D2406" s="99">
        <v>92.7</v>
      </c>
      <c r="E2406" s="99">
        <v>12.8</v>
      </c>
      <c r="F2406" s="99">
        <v>10.199999999999999</v>
      </c>
      <c r="G2406" s="99">
        <v>447.1</v>
      </c>
      <c r="H2406" s="99">
        <v>13.9</v>
      </c>
      <c r="I2406" s="99">
        <v>8.9</v>
      </c>
      <c r="J2406" s="99">
        <v>182.3</v>
      </c>
      <c r="K2406" s="99">
        <v>13.6</v>
      </c>
      <c r="L2406" s="99">
        <v>8.8000000000000007</v>
      </c>
      <c r="M2406" s="99">
        <v>174.9</v>
      </c>
      <c r="N2406" s="99">
        <v>19537</v>
      </c>
      <c r="O2406" s="99">
        <v>59855</v>
      </c>
      <c r="P2406" s="99">
        <f t="shared" si="74"/>
        <v>0</v>
      </c>
      <c r="Q2406" s="99" t="b">
        <f t="shared" ca="1" si="75"/>
        <v>0</v>
      </c>
    </row>
    <row r="2407" spans="1:17" s="103" customFormat="1">
      <c r="A2407" s="95">
        <v>46138.052083333336</v>
      </c>
      <c r="B2407" s="96">
        <v>46138.052083333336</v>
      </c>
      <c r="C2407" s="99">
        <v>23.8</v>
      </c>
      <c r="D2407" s="99">
        <v>92.6</v>
      </c>
      <c r="E2407" s="99">
        <v>12.8</v>
      </c>
      <c r="F2407" s="99">
        <v>9.9</v>
      </c>
      <c r="G2407" s="99">
        <v>447.1</v>
      </c>
      <c r="H2407" s="99">
        <v>13.6</v>
      </c>
      <c r="I2407" s="99">
        <v>8.9</v>
      </c>
      <c r="J2407" s="99">
        <v>177.6</v>
      </c>
      <c r="K2407" s="99">
        <v>13.3</v>
      </c>
      <c r="L2407" s="99">
        <v>8.8000000000000007</v>
      </c>
      <c r="M2407" s="99">
        <v>170.4</v>
      </c>
      <c r="N2407" s="99">
        <v>19537</v>
      </c>
      <c r="O2407" s="99">
        <v>59855</v>
      </c>
      <c r="P2407" s="99">
        <f t="shared" si="74"/>
        <v>0</v>
      </c>
      <c r="Q2407" s="99" t="b">
        <f t="shared" ca="1" si="75"/>
        <v>0</v>
      </c>
    </row>
    <row r="2408" spans="1:17" s="103" customFormat="1">
      <c r="A2408" s="95">
        <v>46138.0625</v>
      </c>
      <c r="B2408" s="96">
        <v>46138.0625</v>
      </c>
      <c r="C2408" s="99">
        <v>23.7</v>
      </c>
      <c r="D2408" s="99">
        <v>92.9</v>
      </c>
      <c r="E2408" s="99">
        <v>12.6</v>
      </c>
      <c r="F2408" s="99">
        <v>9.6999999999999993</v>
      </c>
      <c r="G2408" s="99">
        <v>435.4</v>
      </c>
      <c r="H2408" s="99">
        <v>13.7</v>
      </c>
      <c r="I2408" s="99">
        <v>8.6999999999999993</v>
      </c>
      <c r="J2408" s="99">
        <v>170.6</v>
      </c>
      <c r="K2408" s="99">
        <v>13.3</v>
      </c>
      <c r="L2408" s="99">
        <v>8.6</v>
      </c>
      <c r="M2408" s="99">
        <v>165.4</v>
      </c>
      <c r="N2408" s="99">
        <v>19537</v>
      </c>
      <c r="O2408" s="99">
        <v>59855</v>
      </c>
      <c r="P2408" s="99">
        <f t="shared" si="74"/>
        <v>0</v>
      </c>
      <c r="Q2408" s="99" t="b">
        <f t="shared" ca="1" si="75"/>
        <v>0</v>
      </c>
    </row>
    <row r="2409" spans="1:17" s="103" customFormat="1">
      <c r="A2409" s="95">
        <v>46138.072916666664</v>
      </c>
      <c r="B2409" s="96">
        <v>46138.072916666664</v>
      </c>
      <c r="C2409" s="99">
        <v>23.6</v>
      </c>
      <c r="D2409" s="99">
        <v>92.6</v>
      </c>
      <c r="E2409" s="99">
        <v>12.6</v>
      </c>
      <c r="F2409" s="99">
        <v>9.6999999999999993</v>
      </c>
      <c r="G2409" s="99">
        <v>435.4</v>
      </c>
      <c r="H2409" s="99">
        <v>13.3</v>
      </c>
      <c r="I2409" s="99">
        <v>10.199999999999999</v>
      </c>
      <c r="J2409" s="99">
        <v>166.9</v>
      </c>
      <c r="K2409" s="99">
        <v>13</v>
      </c>
      <c r="L2409" s="99">
        <v>10.1</v>
      </c>
      <c r="M2409" s="99">
        <v>167</v>
      </c>
      <c r="N2409" s="99">
        <v>19537</v>
      </c>
      <c r="O2409" s="99">
        <v>59855</v>
      </c>
      <c r="P2409" s="99">
        <f t="shared" si="74"/>
        <v>0</v>
      </c>
      <c r="Q2409" s="99" t="b">
        <f t="shared" ca="1" si="75"/>
        <v>0</v>
      </c>
    </row>
    <row r="2410" spans="1:17" s="103" customFormat="1">
      <c r="A2410" s="95">
        <v>46138.083333333336</v>
      </c>
      <c r="B2410" s="96">
        <v>46138.083333333336</v>
      </c>
      <c r="C2410" s="99">
        <v>23.6</v>
      </c>
      <c r="D2410" s="99">
        <v>92.4</v>
      </c>
      <c r="E2410" s="99">
        <v>12.5</v>
      </c>
      <c r="F2410" s="99">
        <v>10.5</v>
      </c>
      <c r="G2410" s="99">
        <v>447.1</v>
      </c>
      <c r="H2410" s="99">
        <v>13.2</v>
      </c>
      <c r="I2410" s="99">
        <v>10.3</v>
      </c>
      <c r="J2410" s="99">
        <v>165.7</v>
      </c>
      <c r="K2410" s="99">
        <v>12.9</v>
      </c>
      <c r="L2410" s="99">
        <v>10.199999999999999</v>
      </c>
      <c r="M2410" s="99">
        <v>161.5</v>
      </c>
      <c r="N2410" s="99">
        <v>19537</v>
      </c>
      <c r="O2410" s="99">
        <v>59855</v>
      </c>
      <c r="P2410" s="99">
        <f t="shared" si="74"/>
        <v>0</v>
      </c>
      <c r="Q2410" s="99" t="b">
        <f t="shared" ca="1" si="75"/>
        <v>0</v>
      </c>
    </row>
    <row r="2411" spans="1:17" s="103" customFormat="1">
      <c r="A2411" s="95">
        <v>46138.09375</v>
      </c>
      <c r="B2411" s="96">
        <v>46138.09375</v>
      </c>
      <c r="C2411" s="99">
        <v>23.6</v>
      </c>
      <c r="D2411" s="99">
        <v>92.6</v>
      </c>
      <c r="E2411" s="99">
        <v>12.5</v>
      </c>
      <c r="F2411" s="99">
        <v>10.5</v>
      </c>
      <c r="G2411" s="99">
        <v>457</v>
      </c>
      <c r="H2411" s="99">
        <v>13.3</v>
      </c>
      <c r="I2411" s="99">
        <v>10.4</v>
      </c>
      <c r="J2411" s="99">
        <v>167.7</v>
      </c>
      <c r="K2411" s="99">
        <v>13</v>
      </c>
      <c r="L2411" s="99">
        <v>10.3</v>
      </c>
      <c r="M2411" s="99">
        <v>162.30000000000001</v>
      </c>
      <c r="N2411" s="99">
        <v>19537</v>
      </c>
      <c r="O2411" s="99">
        <v>59855</v>
      </c>
      <c r="P2411" s="99">
        <f t="shared" si="74"/>
        <v>0</v>
      </c>
      <c r="Q2411" s="99" t="b">
        <f t="shared" ca="1" si="75"/>
        <v>0</v>
      </c>
    </row>
    <row r="2412" spans="1:17" s="103" customFormat="1">
      <c r="A2412" s="95">
        <v>46138.104166666664</v>
      </c>
      <c r="B2412" s="96">
        <v>46138.104166666664</v>
      </c>
      <c r="C2412" s="99">
        <v>23.5</v>
      </c>
      <c r="D2412" s="99">
        <v>92</v>
      </c>
      <c r="E2412" s="99">
        <v>12.7</v>
      </c>
      <c r="F2412" s="99">
        <v>10.7</v>
      </c>
      <c r="G2412" s="99">
        <v>457</v>
      </c>
      <c r="H2412" s="99">
        <v>13.5</v>
      </c>
      <c r="I2412" s="99">
        <v>10.6</v>
      </c>
      <c r="J2412" s="99">
        <v>170.6</v>
      </c>
      <c r="K2412" s="99">
        <v>13.3</v>
      </c>
      <c r="L2412" s="99">
        <v>10.5</v>
      </c>
      <c r="M2412" s="99">
        <v>165.4</v>
      </c>
      <c r="N2412" s="99">
        <v>19537</v>
      </c>
      <c r="O2412" s="99">
        <v>59855</v>
      </c>
      <c r="P2412" s="99">
        <f t="shared" si="74"/>
        <v>0</v>
      </c>
      <c r="Q2412" s="99" t="b">
        <f t="shared" ca="1" si="75"/>
        <v>0</v>
      </c>
    </row>
    <row r="2413" spans="1:17" s="103" customFormat="1">
      <c r="A2413" s="95">
        <v>46138.114583333336</v>
      </c>
      <c r="B2413" s="96">
        <v>46138.114583333336</v>
      </c>
      <c r="C2413" s="99">
        <v>23.4</v>
      </c>
      <c r="D2413" s="99">
        <v>92.7</v>
      </c>
      <c r="E2413" s="99">
        <v>13</v>
      </c>
      <c r="F2413" s="99">
        <v>11</v>
      </c>
      <c r="G2413" s="99">
        <v>491.2</v>
      </c>
      <c r="H2413" s="99">
        <v>13.7</v>
      </c>
      <c r="I2413" s="99">
        <v>10.9</v>
      </c>
      <c r="J2413" s="99">
        <v>174.7</v>
      </c>
      <c r="K2413" s="99">
        <v>13.4</v>
      </c>
      <c r="L2413" s="99">
        <v>10.9</v>
      </c>
      <c r="M2413" s="99">
        <v>171.9</v>
      </c>
      <c r="N2413" s="99">
        <v>19537</v>
      </c>
      <c r="O2413" s="99">
        <v>59855</v>
      </c>
      <c r="P2413" s="99">
        <f t="shared" si="74"/>
        <v>0</v>
      </c>
      <c r="Q2413" s="99" t="b">
        <f t="shared" ca="1" si="75"/>
        <v>0</v>
      </c>
    </row>
    <row r="2414" spans="1:17" s="103" customFormat="1">
      <c r="A2414" s="95">
        <v>46138.125</v>
      </c>
      <c r="B2414" s="96">
        <v>46138.125</v>
      </c>
      <c r="C2414" s="99">
        <v>23.5</v>
      </c>
      <c r="D2414" s="99">
        <v>92.9</v>
      </c>
      <c r="E2414" s="99">
        <v>13</v>
      </c>
      <c r="F2414" s="99">
        <v>11</v>
      </c>
      <c r="G2414" s="99">
        <v>509.2</v>
      </c>
      <c r="H2414" s="99">
        <v>13.6</v>
      </c>
      <c r="I2414" s="99">
        <v>11</v>
      </c>
      <c r="J2414" s="99">
        <v>175.6</v>
      </c>
      <c r="K2414" s="99">
        <v>13.3</v>
      </c>
      <c r="L2414" s="99">
        <v>10.8</v>
      </c>
      <c r="M2414" s="99">
        <v>171</v>
      </c>
      <c r="N2414" s="99">
        <v>19537</v>
      </c>
      <c r="O2414" s="99">
        <v>59855</v>
      </c>
      <c r="P2414" s="99">
        <f t="shared" si="74"/>
        <v>0</v>
      </c>
      <c r="Q2414" s="99" t="b">
        <f t="shared" ca="1" si="75"/>
        <v>0</v>
      </c>
    </row>
    <row r="2415" spans="1:17" s="103" customFormat="1">
      <c r="A2415" s="95">
        <v>46138.135416666664</v>
      </c>
      <c r="B2415" s="96">
        <v>46138.135416666664</v>
      </c>
      <c r="C2415" s="99">
        <v>23.5</v>
      </c>
      <c r="D2415" s="99">
        <v>92.7</v>
      </c>
      <c r="E2415" s="99">
        <v>13.2</v>
      </c>
      <c r="F2415" s="99">
        <v>11.1</v>
      </c>
      <c r="G2415" s="99">
        <v>509.2</v>
      </c>
      <c r="H2415" s="99">
        <v>13.9</v>
      </c>
      <c r="I2415" s="99">
        <v>10.9</v>
      </c>
      <c r="J2415" s="99">
        <v>174.7</v>
      </c>
      <c r="K2415" s="99">
        <v>13.6</v>
      </c>
      <c r="L2415" s="99">
        <v>10.9</v>
      </c>
      <c r="M2415" s="99">
        <v>171</v>
      </c>
      <c r="N2415" s="99">
        <v>19537</v>
      </c>
      <c r="O2415" s="99">
        <v>59855</v>
      </c>
      <c r="P2415" s="99">
        <f t="shared" si="74"/>
        <v>0</v>
      </c>
      <c r="Q2415" s="99" t="b">
        <f t="shared" ca="1" si="75"/>
        <v>0</v>
      </c>
    </row>
    <row r="2416" spans="1:17" s="103" customFormat="1">
      <c r="A2416" s="95">
        <v>46138.145833333336</v>
      </c>
      <c r="B2416" s="96">
        <v>46138.145833333336</v>
      </c>
      <c r="C2416" s="99">
        <v>23.5</v>
      </c>
      <c r="D2416" s="99">
        <v>92.7</v>
      </c>
      <c r="E2416" s="99">
        <v>13.4</v>
      </c>
      <c r="F2416" s="99">
        <v>11.3</v>
      </c>
      <c r="G2416" s="99">
        <v>494.8</v>
      </c>
      <c r="H2416" s="99">
        <v>14.1</v>
      </c>
      <c r="I2416" s="99">
        <v>11.1</v>
      </c>
      <c r="J2416" s="99">
        <v>177</v>
      </c>
      <c r="K2416" s="99">
        <v>13.8</v>
      </c>
      <c r="L2416" s="99">
        <v>11</v>
      </c>
      <c r="M2416" s="99">
        <v>172.1</v>
      </c>
      <c r="N2416" s="99">
        <v>19537</v>
      </c>
      <c r="O2416" s="99">
        <v>59855</v>
      </c>
      <c r="P2416" s="99">
        <f t="shared" si="74"/>
        <v>0</v>
      </c>
      <c r="Q2416" s="99" t="b">
        <f t="shared" ca="1" si="75"/>
        <v>0</v>
      </c>
    </row>
    <row r="2417" spans="1:17" s="103" customFormat="1">
      <c r="A2417" s="95">
        <v>46138.15625</v>
      </c>
      <c r="B2417" s="96">
        <v>46138.15625</v>
      </c>
      <c r="C2417" s="99">
        <v>23.5</v>
      </c>
      <c r="D2417" s="99">
        <v>92.6</v>
      </c>
      <c r="E2417" s="99">
        <v>13.4</v>
      </c>
      <c r="F2417" s="99">
        <v>11.3</v>
      </c>
      <c r="G2417" s="99">
        <v>494.8</v>
      </c>
      <c r="H2417" s="99">
        <v>14.4</v>
      </c>
      <c r="I2417" s="99">
        <v>11.2</v>
      </c>
      <c r="J2417" s="99">
        <v>181.1</v>
      </c>
      <c r="K2417" s="99">
        <v>14.1</v>
      </c>
      <c r="L2417" s="99">
        <v>11.1</v>
      </c>
      <c r="M2417" s="99">
        <v>174.5</v>
      </c>
      <c r="N2417" s="99">
        <v>19537</v>
      </c>
      <c r="O2417" s="99">
        <v>59855</v>
      </c>
      <c r="P2417" s="99">
        <f t="shared" si="74"/>
        <v>0</v>
      </c>
      <c r="Q2417" s="99" t="b">
        <f t="shared" ca="1" si="75"/>
        <v>0</v>
      </c>
    </row>
    <row r="2418" spans="1:17" s="103" customFormat="1">
      <c r="A2418" s="95">
        <v>46138.166666666664</v>
      </c>
      <c r="B2418" s="96">
        <v>46138.166666666664</v>
      </c>
      <c r="C2418" s="99">
        <v>23.4</v>
      </c>
      <c r="D2418" s="99">
        <v>92.9</v>
      </c>
      <c r="E2418" s="99">
        <v>13.6</v>
      </c>
      <c r="F2418" s="99">
        <v>11.2</v>
      </c>
      <c r="G2418" s="99">
        <v>426.4</v>
      </c>
      <c r="H2418" s="99">
        <v>14.5</v>
      </c>
      <c r="I2418" s="99">
        <v>11.2</v>
      </c>
      <c r="J2418" s="99">
        <v>179.7</v>
      </c>
      <c r="K2418" s="99">
        <v>14.2</v>
      </c>
      <c r="L2418" s="99">
        <v>11.1</v>
      </c>
      <c r="M2418" s="99">
        <v>178.4</v>
      </c>
      <c r="N2418" s="99">
        <v>19537</v>
      </c>
      <c r="O2418" s="99">
        <v>59855</v>
      </c>
      <c r="P2418" s="99">
        <f t="shared" si="74"/>
        <v>0</v>
      </c>
      <c r="Q2418" s="99" t="b">
        <f t="shared" ca="1" si="75"/>
        <v>0</v>
      </c>
    </row>
    <row r="2419" spans="1:17" s="103" customFormat="1">
      <c r="A2419" s="95">
        <v>46138.177083333336</v>
      </c>
      <c r="B2419" s="96">
        <v>46138.177083333336</v>
      </c>
      <c r="C2419" s="99">
        <v>23.4</v>
      </c>
      <c r="D2419" s="99">
        <v>92.9</v>
      </c>
      <c r="E2419" s="99">
        <v>13.6</v>
      </c>
      <c r="F2419" s="99">
        <v>11.2</v>
      </c>
      <c r="G2419" s="99">
        <v>460.6</v>
      </c>
      <c r="H2419" s="99">
        <v>14.5</v>
      </c>
      <c r="I2419" s="99">
        <v>11.1</v>
      </c>
      <c r="J2419" s="99">
        <v>181.7</v>
      </c>
      <c r="K2419" s="99">
        <v>14.2</v>
      </c>
      <c r="L2419" s="99">
        <v>11</v>
      </c>
      <c r="M2419" s="99">
        <v>174.7</v>
      </c>
      <c r="N2419" s="99">
        <v>19537</v>
      </c>
      <c r="O2419" s="99">
        <v>59855</v>
      </c>
      <c r="P2419" s="99">
        <f t="shared" si="74"/>
        <v>0</v>
      </c>
      <c r="Q2419" s="99" t="b">
        <f t="shared" ca="1" si="75"/>
        <v>0</v>
      </c>
    </row>
    <row r="2420" spans="1:17" s="103" customFormat="1">
      <c r="A2420" s="95">
        <v>46138.1875</v>
      </c>
      <c r="B2420" s="96">
        <v>46138.1875</v>
      </c>
      <c r="C2420" s="99">
        <v>23.4</v>
      </c>
      <c r="D2420" s="99">
        <v>92.9</v>
      </c>
      <c r="E2420" s="99">
        <v>13.6</v>
      </c>
      <c r="F2420" s="99">
        <v>11.3</v>
      </c>
      <c r="G2420" s="99">
        <v>460.6</v>
      </c>
      <c r="H2420" s="99">
        <v>14.7</v>
      </c>
      <c r="I2420" s="99">
        <v>11.1</v>
      </c>
      <c r="J2420" s="99">
        <v>182.6</v>
      </c>
      <c r="K2420" s="99">
        <v>14.4</v>
      </c>
      <c r="L2420" s="99">
        <v>11</v>
      </c>
      <c r="M2420" s="99">
        <v>178.2</v>
      </c>
      <c r="N2420" s="99">
        <v>19537</v>
      </c>
      <c r="O2420" s="99">
        <v>59855</v>
      </c>
      <c r="P2420" s="99">
        <f t="shared" si="74"/>
        <v>0</v>
      </c>
      <c r="Q2420" s="99" t="b">
        <f t="shared" ca="1" si="75"/>
        <v>0</v>
      </c>
    </row>
    <row r="2421" spans="1:17" s="103" customFormat="1">
      <c r="A2421" s="95">
        <v>46138.197916666664</v>
      </c>
      <c r="B2421" s="96">
        <v>46138.197916666664</v>
      </c>
      <c r="C2421" s="99">
        <v>23.4</v>
      </c>
      <c r="D2421" s="99">
        <v>92.9</v>
      </c>
      <c r="E2421" s="99">
        <v>13.7</v>
      </c>
      <c r="F2421" s="99">
        <v>11.3</v>
      </c>
      <c r="G2421" s="99">
        <v>464.2</v>
      </c>
      <c r="H2421" s="99">
        <v>14.5</v>
      </c>
      <c r="I2421" s="99">
        <v>11.1</v>
      </c>
      <c r="J2421" s="99">
        <v>179.9</v>
      </c>
      <c r="K2421" s="99">
        <v>14.3</v>
      </c>
      <c r="L2421" s="99">
        <v>11</v>
      </c>
      <c r="M2421" s="99">
        <v>176.7</v>
      </c>
      <c r="N2421" s="99">
        <v>19537</v>
      </c>
      <c r="O2421" s="99">
        <v>59855</v>
      </c>
      <c r="P2421" s="99">
        <f t="shared" si="74"/>
        <v>0</v>
      </c>
      <c r="Q2421" s="99" t="b">
        <f t="shared" ca="1" si="75"/>
        <v>0</v>
      </c>
    </row>
    <row r="2422" spans="1:17" s="103" customFormat="1">
      <c r="A2422" s="95">
        <v>46138.208333333336</v>
      </c>
      <c r="B2422" s="96">
        <v>46138.208333333336</v>
      </c>
      <c r="C2422" s="99">
        <v>23.3</v>
      </c>
      <c r="D2422" s="99">
        <v>92.3</v>
      </c>
      <c r="E2422" s="99">
        <v>13.7</v>
      </c>
      <c r="F2422" s="99">
        <v>11.3</v>
      </c>
      <c r="G2422" s="99">
        <v>446.2</v>
      </c>
      <c r="H2422" s="99">
        <v>14.7</v>
      </c>
      <c r="I2422" s="99">
        <v>11.1</v>
      </c>
      <c r="J2422" s="99">
        <v>182.8</v>
      </c>
      <c r="K2422" s="99">
        <v>14.5</v>
      </c>
      <c r="L2422" s="99">
        <v>11</v>
      </c>
      <c r="M2422" s="99">
        <v>178.8</v>
      </c>
      <c r="N2422" s="99">
        <v>19537</v>
      </c>
      <c r="O2422" s="99">
        <v>59855</v>
      </c>
      <c r="P2422" s="99">
        <f t="shared" si="74"/>
        <v>0</v>
      </c>
      <c r="Q2422" s="99" t="b">
        <f t="shared" ca="1" si="75"/>
        <v>0</v>
      </c>
    </row>
    <row r="2423" spans="1:17" s="103" customFormat="1">
      <c r="A2423" s="95">
        <v>46138.21875</v>
      </c>
      <c r="B2423" s="96">
        <v>46138.21875</v>
      </c>
      <c r="C2423" s="99">
        <v>23.3</v>
      </c>
      <c r="D2423" s="99">
        <v>93.2</v>
      </c>
      <c r="E2423" s="99">
        <v>13.7</v>
      </c>
      <c r="F2423" s="99">
        <v>11.4</v>
      </c>
      <c r="G2423" s="99">
        <v>446.2</v>
      </c>
      <c r="H2423" s="99">
        <v>14.6</v>
      </c>
      <c r="I2423" s="99">
        <v>11.1</v>
      </c>
      <c r="J2423" s="99">
        <v>179.7</v>
      </c>
      <c r="K2423" s="99">
        <v>14.3</v>
      </c>
      <c r="L2423" s="99">
        <v>11</v>
      </c>
      <c r="M2423" s="99">
        <v>177.6</v>
      </c>
      <c r="N2423" s="99">
        <v>19537</v>
      </c>
      <c r="O2423" s="99">
        <v>59855</v>
      </c>
      <c r="P2423" s="99">
        <f t="shared" si="74"/>
        <v>0</v>
      </c>
      <c r="Q2423" s="99" t="b">
        <f t="shared" ca="1" si="75"/>
        <v>0</v>
      </c>
    </row>
    <row r="2424" spans="1:17" s="103" customFormat="1">
      <c r="A2424" s="95">
        <v>46138.229166666664</v>
      </c>
      <c r="B2424" s="96">
        <v>46138.229166666664</v>
      </c>
      <c r="C2424" s="99">
        <v>23.3</v>
      </c>
      <c r="D2424" s="99">
        <v>93.2</v>
      </c>
      <c r="E2424" s="99">
        <v>13.7</v>
      </c>
      <c r="F2424" s="99">
        <v>11.4</v>
      </c>
      <c r="G2424" s="99">
        <v>444.4</v>
      </c>
      <c r="H2424" s="99">
        <v>14.9</v>
      </c>
      <c r="I2424" s="99">
        <v>11.2</v>
      </c>
      <c r="J2424" s="99">
        <v>191.3</v>
      </c>
      <c r="K2424" s="99">
        <v>14.6</v>
      </c>
      <c r="L2424" s="99">
        <v>11</v>
      </c>
      <c r="M2424" s="99">
        <v>184.5</v>
      </c>
      <c r="N2424" s="99">
        <v>19537</v>
      </c>
      <c r="O2424" s="99">
        <v>59855</v>
      </c>
      <c r="P2424" s="99">
        <f t="shared" si="74"/>
        <v>0</v>
      </c>
      <c r="Q2424" s="99" t="b">
        <f t="shared" ca="1" si="75"/>
        <v>0</v>
      </c>
    </row>
    <row r="2425" spans="1:17" s="103" customFormat="1">
      <c r="A2425" s="95">
        <v>46138.239583333336</v>
      </c>
      <c r="B2425" s="96">
        <v>46138.239583333336</v>
      </c>
      <c r="C2425" s="99">
        <v>23.3</v>
      </c>
      <c r="D2425" s="99">
        <v>93.3</v>
      </c>
      <c r="E2425" s="99">
        <v>13.7</v>
      </c>
      <c r="F2425" s="99">
        <v>11.4</v>
      </c>
      <c r="G2425" s="99">
        <v>444.4</v>
      </c>
      <c r="H2425" s="99">
        <v>14.8</v>
      </c>
      <c r="I2425" s="99">
        <v>11.2</v>
      </c>
      <c r="J2425" s="99">
        <v>191.3</v>
      </c>
      <c r="K2425" s="99">
        <v>14.5</v>
      </c>
      <c r="L2425" s="99">
        <v>11.1</v>
      </c>
      <c r="M2425" s="99">
        <v>184.9</v>
      </c>
      <c r="N2425" s="99">
        <v>19537</v>
      </c>
      <c r="O2425" s="99">
        <v>59855</v>
      </c>
      <c r="P2425" s="99">
        <f t="shared" si="74"/>
        <v>0</v>
      </c>
      <c r="Q2425" s="99" t="b">
        <f t="shared" ca="1" si="75"/>
        <v>0</v>
      </c>
    </row>
    <row r="2426" spans="1:17" s="103" customFormat="1">
      <c r="A2426" s="95">
        <v>46138.25</v>
      </c>
      <c r="B2426" s="96">
        <v>46138.25</v>
      </c>
      <c r="C2426" s="99">
        <v>23.2</v>
      </c>
      <c r="D2426" s="99">
        <v>93.3</v>
      </c>
      <c r="E2426" s="99">
        <v>13.8</v>
      </c>
      <c r="F2426" s="99">
        <v>11.7</v>
      </c>
      <c r="G2426" s="99">
        <v>421.9</v>
      </c>
      <c r="H2426" s="99">
        <v>15.1</v>
      </c>
      <c r="I2426" s="99">
        <v>11.5</v>
      </c>
      <c r="J2426" s="99">
        <v>200</v>
      </c>
      <c r="K2426" s="99">
        <v>14.8</v>
      </c>
      <c r="L2426" s="99">
        <v>11.5</v>
      </c>
      <c r="M2426" s="99">
        <v>210.7</v>
      </c>
      <c r="N2426" s="99">
        <v>19537</v>
      </c>
      <c r="O2426" s="99">
        <v>59855</v>
      </c>
      <c r="P2426" s="99">
        <f t="shared" si="74"/>
        <v>0</v>
      </c>
      <c r="Q2426" s="99" t="b">
        <f t="shared" ca="1" si="75"/>
        <v>0</v>
      </c>
    </row>
    <row r="2427" spans="1:17" s="103" customFormat="1">
      <c r="A2427" s="95">
        <v>46138.260416666664</v>
      </c>
      <c r="B2427" s="96">
        <v>46138.260416666664</v>
      </c>
      <c r="C2427" s="99">
        <v>23.2</v>
      </c>
      <c r="D2427" s="99">
        <v>93.5</v>
      </c>
      <c r="E2427" s="99">
        <v>13.8</v>
      </c>
      <c r="F2427" s="99">
        <v>11.7</v>
      </c>
      <c r="G2427" s="99">
        <v>401.2</v>
      </c>
      <c r="H2427" s="99">
        <v>15</v>
      </c>
      <c r="I2427" s="99">
        <v>11.7</v>
      </c>
      <c r="J2427" s="99">
        <v>200</v>
      </c>
      <c r="K2427" s="99">
        <v>14.7</v>
      </c>
      <c r="L2427" s="99">
        <v>11.5</v>
      </c>
      <c r="M2427" s="99">
        <v>209.1</v>
      </c>
      <c r="N2427" s="99">
        <v>19537</v>
      </c>
      <c r="O2427" s="99">
        <v>59855</v>
      </c>
      <c r="P2427" s="99">
        <f t="shared" si="74"/>
        <v>0</v>
      </c>
      <c r="Q2427" s="99" t="b">
        <f t="shared" ca="1" si="75"/>
        <v>0</v>
      </c>
    </row>
    <row r="2428" spans="1:17" s="103" customFormat="1">
      <c r="A2428" s="95">
        <v>46138.270833333336</v>
      </c>
      <c r="B2428" s="96">
        <v>46138.270833333336</v>
      </c>
      <c r="C2428" s="99">
        <v>23.2</v>
      </c>
      <c r="D2428" s="99">
        <v>93.3</v>
      </c>
      <c r="E2428" s="99">
        <v>14</v>
      </c>
      <c r="F2428" s="99">
        <v>11.8</v>
      </c>
      <c r="G2428" s="99">
        <v>401.2</v>
      </c>
      <c r="H2428" s="99">
        <v>15.3</v>
      </c>
      <c r="I2428" s="99">
        <v>11.7</v>
      </c>
      <c r="J2428" s="99">
        <v>200</v>
      </c>
      <c r="K2428" s="99">
        <v>15</v>
      </c>
      <c r="L2428" s="99">
        <v>11.6</v>
      </c>
      <c r="M2428" s="99">
        <v>214</v>
      </c>
      <c r="N2428" s="99">
        <v>19537</v>
      </c>
      <c r="O2428" s="99">
        <v>59855</v>
      </c>
      <c r="P2428" s="99">
        <f t="shared" si="74"/>
        <v>0</v>
      </c>
      <c r="Q2428" s="99" t="b">
        <f t="shared" ca="1" si="75"/>
        <v>0</v>
      </c>
    </row>
    <row r="2429" spans="1:17" s="103" customFormat="1">
      <c r="A2429" s="95">
        <v>46138.28125</v>
      </c>
      <c r="B2429" s="96">
        <v>46138.28125</v>
      </c>
      <c r="C2429" s="99">
        <v>23.2</v>
      </c>
      <c r="D2429" s="99">
        <v>93.3</v>
      </c>
      <c r="E2429" s="99">
        <v>14.2</v>
      </c>
      <c r="F2429" s="99">
        <v>11.9</v>
      </c>
      <c r="G2429" s="99">
        <v>457</v>
      </c>
      <c r="H2429" s="99">
        <v>15.3</v>
      </c>
      <c r="I2429" s="99">
        <v>11.8</v>
      </c>
      <c r="J2429" s="99">
        <v>200</v>
      </c>
      <c r="K2429" s="99">
        <v>15.1</v>
      </c>
      <c r="L2429" s="99">
        <v>11.7</v>
      </c>
      <c r="M2429" s="99">
        <v>213.6</v>
      </c>
      <c r="N2429" s="99">
        <v>19537</v>
      </c>
      <c r="O2429" s="99">
        <v>59855</v>
      </c>
      <c r="P2429" s="99">
        <f t="shared" si="74"/>
        <v>0</v>
      </c>
      <c r="Q2429" s="99" t="b">
        <f t="shared" ca="1" si="75"/>
        <v>0</v>
      </c>
    </row>
    <row r="2430" spans="1:17" s="103" customFormat="1">
      <c r="A2430" s="95">
        <v>46138.291666666664</v>
      </c>
      <c r="B2430" s="96">
        <v>46138.291666666664</v>
      </c>
      <c r="C2430" s="99">
        <v>23.4</v>
      </c>
      <c r="D2430" s="99">
        <v>94</v>
      </c>
      <c r="E2430" s="99">
        <v>14.2</v>
      </c>
      <c r="F2430" s="99">
        <v>11.9</v>
      </c>
      <c r="G2430" s="99">
        <v>442.6</v>
      </c>
      <c r="H2430" s="99">
        <v>15.3</v>
      </c>
      <c r="I2430" s="99">
        <v>10.9</v>
      </c>
      <c r="J2430" s="99">
        <v>200</v>
      </c>
      <c r="K2430" s="99">
        <v>15.2</v>
      </c>
      <c r="L2430" s="99">
        <v>10.9</v>
      </c>
      <c r="M2430" s="99">
        <v>217.6</v>
      </c>
      <c r="N2430" s="99">
        <v>19537</v>
      </c>
      <c r="O2430" s="99">
        <v>59855</v>
      </c>
      <c r="P2430" s="99">
        <f t="shared" si="74"/>
        <v>0</v>
      </c>
      <c r="Q2430" s="99" t="b">
        <f t="shared" ca="1" si="75"/>
        <v>0</v>
      </c>
    </row>
    <row r="2431" spans="1:17" s="103" customFormat="1">
      <c r="A2431" s="95">
        <v>46138.302083333336</v>
      </c>
      <c r="B2431" s="96">
        <v>46138.302083333336</v>
      </c>
      <c r="C2431" s="99">
        <v>18.899999999999999</v>
      </c>
      <c r="D2431" s="99">
        <v>75</v>
      </c>
      <c r="E2431" s="99">
        <v>14.3</v>
      </c>
      <c r="F2431" s="99">
        <v>11.2</v>
      </c>
      <c r="G2431" s="99">
        <v>442.6</v>
      </c>
      <c r="H2431" s="99">
        <v>15.7</v>
      </c>
      <c r="I2431" s="99">
        <v>10.4</v>
      </c>
      <c r="J2431" s="99">
        <v>200</v>
      </c>
      <c r="K2431" s="99">
        <v>15.4</v>
      </c>
      <c r="L2431" s="99">
        <v>10.3</v>
      </c>
      <c r="M2431" s="99">
        <v>224.8</v>
      </c>
      <c r="N2431" s="99">
        <v>19537</v>
      </c>
      <c r="O2431" s="99">
        <v>59855</v>
      </c>
      <c r="P2431" s="99">
        <f t="shared" si="74"/>
        <v>0</v>
      </c>
      <c r="Q2431" s="99" t="b">
        <f t="shared" ca="1" si="75"/>
        <v>0</v>
      </c>
    </row>
    <row r="2432" spans="1:17" s="103" customFormat="1">
      <c r="A2432" s="95">
        <v>46138.3125</v>
      </c>
      <c r="B2432" s="96">
        <v>46138.3125</v>
      </c>
      <c r="C2432" s="99">
        <v>18.2</v>
      </c>
      <c r="D2432" s="99">
        <v>74.400000000000006</v>
      </c>
      <c r="E2432" s="99">
        <v>14.3</v>
      </c>
      <c r="F2432" s="99">
        <v>11.2</v>
      </c>
      <c r="G2432" s="99">
        <v>439.9</v>
      </c>
      <c r="H2432" s="99">
        <v>15.8</v>
      </c>
      <c r="I2432" s="99">
        <v>10.5</v>
      </c>
      <c r="J2432" s="99">
        <v>200</v>
      </c>
      <c r="K2432" s="99">
        <v>15.4</v>
      </c>
      <c r="L2432" s="99">
        <v>10.4</v>
      </c>
      <c r="M2432" s="99">
        <v>219.9</v>
      </c>
      <c r="N2432" s="99">
        <v>19537</v>
      </c>
      <c r="O2432" s="99">
        <v>59855</v>
      </c>
      <c r="P2432" s="99">
        <f t="shared" si="74"/>
        <v>0</v>
      </c>
      <c r="Q2432" s="99" t="b">
        <f t="shared" ca="1" si="75"/>
        <v>0</v>
      </c>
    </row>
    <row r="2433" spans="1:17" s="103" customFormat="1">
      <c r="A2433" s="95">
        <v>46138.322916666664</v>
      </c>
      <c r="B2433" s="96">
        <v>46138.322916666664</v>
      </c>
      <c r="C2433" s="99">
        <v>17.2</v>
      </c>
      <c r="D2433" s="99">
        <v>75</v>
      </c>
      <c r="E2433" s="99">
        <v>14.2</v>
      </c>
      <c r="F2433" s="99">
        <v>11.1</v>
      </c>
      <c r="G2433" s="99">
        <v>439.9</v>
      </c>
      <c r="H2433" s="99">
        <v>15.7</v>
      </c>
      <c r="I2433" s="99">
        <v>10.4</v>
      </c>
      <c r="J2433" s="99">
        <v>200</v>
      </c>
      <c r="K2433" s="99">
        <v>15.4</v>
      </c>
      <c r="L2433" s="99">
        <v>10.3</v>
      </c>
      <c r="M2433" s="99">
        <v>217</v>
      </c>
      <c r="N2433" s="99">
        <v>19537</v>
      </c>
      <c r="O2433" s="99">
        <v>59855</v>
      </c>
      <c r="P2433" s="99">
        <f t="shared" si="74"/>
        <v>0</v>
      </c>
      <c r="Q2433" s="99" t="b">
        <f t="shared" ca="1" si="75"/>
        <v>0</v>
      </c>
    </row>
    <row r="2434" spans="1:17" s="103" customFormat="1">
      <c r="A2434" s="95">
        <v>46138.333333333336</v>
      </c>
      <c r="B2434" s="96">
        <v>46138.333333333336</v>
      </c>
      <c r="C2434" s="99">
        <v>17.100000000000001</v>
      </c>
      <c r="D2434" s="99">
        <v>75.900000000000006</v>
      </c>
      <c r="E2434" s="99">
        <v>14.3</v>
      </c>
      <c r="F2434" s="99">
        <v>11.2</v>
      </c>
      <c r="G2434" s="99">
        <v>461.5</v>
      </c>
      <c r="H2434" s="99">
        <v>15.3</v>
      </c>
      <c r="I2434" s="99">
        <v>11</v>
      </c>
      <c r="J2434" s="99">
        <v>200</v>
      </c>
      <c r="K2434" s="99">
        <v>15.4</v>
      </c>
      <c r="L2434" s="99">
        <v>10.7</v>
      </c>
      <c r="M2434" s="99">
        <v>211.5</v>
      </c>
      <c r="N2434" s="99">
        <v>19537</v>
      </c>
      <c r="O2434" s="99">
        <v>59855</v>
      </c>
      <c r="P2434" s="99">
        <f t="shared" ref="P2434:P2497" si="76">(N2434-N2433)+(O2434-O2433)</f>
        <v>0</v>
      </c>
      <c r="Q2434" s="99" t="b">
        <f t="shared" ref="Q2434:Q2497" ca="1" si="77">AND((A2434&gt;=(TODAY()-1)),A2434&lt;=TODAY())</f>
        <v>0</v>
      </c>
    </row>
    <row r="2435" spans="1:17" s="103" customFormat="1">
      <c r="A2435" s="95">
        <v>46138.34375</v>
      </c>
      <c r="B2435" s="96">
        <v>46138.34375</v>
      </c>
      <c r="C2435" s="99">
        <v>24.7</v>
      </c>
      <c r="D2435" s="99">
        <v>87.5</v>
      </c>
      <c r="E2435" s="99">
        <v>14.3</v>
      </c>
      <c r="F2435" s="99">
        <v>11.2</v>
      </c>
      <c r="G2435" s="99">
        <v>496.6</v>
      </c>
      <c r="H2435" s="99">
        <v>15.6</v>
      </c>
      <c r="I2435" s="99">
        <v>10.3</v>
      </c>
      <c r="J2435" s="99">
        <v>200</v>
      </c>
      <c r="K2435" s="99">
        <v>15.2</v>
      </c>
      <c r="L2435" s="99">
        <v>9.9</v>
      </c>
      <c r="M2435" s="99">
        <v>210.3</v>
      </c>
      <c r="N2435" s="99">
        <v>19563.8</v>
      </c>
      <c r="O2435" s="99">
        <v>59878.5</v>
      </c>
      <c r="P2435" s="99">
        <f t="shared" si="76"/>
        <v>50.299999999999272</v>
      </c>
      <c r="Q2435" s="99" t="b">
        <f t="shared" ca="1" si="77"/>
        <v>0</v>
      </c>
    </row>
    <row r="2436" spans="1:17" s="103" customFormat="1">
      <c r="A2436" s="95">
        <v>46138.354166666664</v>
      </c>
      <c r="B2436" s="96">
        <v>46138.354166666664</v>
      </c>
      <c r="C2436" s="99">
        <v>24.6</v>
      </c>
      <c r="D2436" s="99">
        <v>86.8</v>
      </c>
      <c r="E2436" s="99">
        <v>14.4</v>
      </c>
      <c r="F2436" s="99">
        <v>10.199999999999999</v>
      </c>
      <c r="G2436" s="99">
        <v>496.6</v>
      </c>
      <c r="H2436" s="99">
        <v>12.6</v>
      </c>
      <c r="I2436" s="99">
        <v>9.6999999999999993</v>
      </c>
      <c r="J2436" s="99">
        <v>200</v>
      </c>
      <c r="K2436" s="99">
        <v>15.4</v>
      </c>
      <c r="L2436" s="99">
        <v>9.6999999999999993</v>
      </c>
      <c r="M2436" s="99">
        <v>211.9</v>
      </c>
      <c r="N2436" s="99">
        <v>19590.5</v>
      </c>
      <c r="O2436" s="99">
        <v>59902</v>
      </c>
      <c r="P2436" s="99">
        <f t="shared" si="76"/>
        <v>50.200000000000728</v>
      </c>
      <c r="Q2436" s="99" t="b">
        <f t="shared" ca="1" si="77"/>
        <v>0</v>
      </c>
    </row>
    <row r="2437" spans="1:17" s="103" customFormat="1">
      <c r="A2437" s="95">
        <v>46138.364583333336</v>
      </c>
      <c r="B2437" s="96">
        <v>46138.364583333336</v>
      </c>
      <c r="C2437" s="99">
        <v>25</v>
      </c>
      <c r="D2437" s="99">
        <v>85</v>
      </c>
      <c r="E2437" s="99">
        <v>13.6</v>
      </c>
      <c r="F2437" s="99">
        <v>9.1</v>
      </c>
      <c r="G2437" s="99">
        <v>438.1</v>
      </c>
      <c r="H2437" s="99">
        <v>15.4</v>
      </c>
      <c r="I2437" s="99">
        <v>8.8000000000000007</v>
      </c>
      <c r="J2437" s="99">
        <v>146.5</v>
      </c>
      <c r="K2437" s="99">
        <v>15</v>
      </c>
      <c r="L2437" s="99">
        <v>8.9</v>
      </c>
      <c r="M2437" s="99">
        <v>265.89999999999998</v>
      </c>
      <c r="N2437" s="99">
        <v>19617.2</v>
      </c>
      <c r="O2437" s="99">
        <v>59925.5</v>
      </c>
      <c r="P2437" s="99">
        <f t="shared" si="76"/>
        <v>50.200000000000728</v>
      </c>
      <c r="Q2437" s="99" t="b">
        <f t="shared" ca="1" si="77"/>
        <v>0</v>
      </c>
    </row>
    <row r="2438" spans="1:17" s="103" customFormat="1">
      <c r="A2438" s="95">
        <v>46138.375</v>
      </c>
      <c r="B2438" s="96">
        <v>46138.375</v>
      </c>
      <c r="C2438" s="99">
        <v>25.4</v>
      </c>
      <c r="D2438" s="99">
        <v>82.3</v>
      </c>
      <c r="E2438" s="99">
        <v>13.6</v>
      </c>
      <c r="F2438" s="99">
        <v>9.1</v>
      </c>
      <c r="G2438" s="99">
        <v>453.4</v>
      </c>
      <c r="H2438" s="99">
        <v>15.1</v>
      </c>
      <c r="I2438" s="99">
        <v>9.1999999999999993</v>
      </c>
      <c r="J2438" s="99">
        <v>152.6</v>
      </c>
      <c r="K2438" s="99">
        <v>14.8</v>
      </c>
      <c r="L2438" s="99">
        <v>8.3000000000000007</v>
      </c>
      <c r="M2438" s="99">
        <v>266.5</v>
      </c>
      <c r="N2438" s="99">
        <v>19644</v>
      </c>
      <c r="O2438" s="99">
        <v>59949</v>
      </c>
      <c r="P2438" s="99">
        <f t="shared" si="76"/>
        <v>50.299999999999272</v>
      </c>
      <c r="Q2438" s="99" t="b">
        <f t="shared" ca="1" si="77"/>
        <v>0</v>
      </c>
    </row>
    <row r="2439" spans="1:17" s="103" customFormat="1">
      <c r="A2439" s="95">
        <v>46138.385416666664</v>
      </c>
      <c r="B2439" s="96">
        <v>46138.385416666664</v>
      </c>
      <c r="C2439" s="99">
        <v>25.4</v>
      </c>
      <c r="D2439" s="99">
        <v>81.5</v>
      </c>
      <c r="E2439" s="99">
        <v>14</v>
      </c>
      <c r="F2439" s="99">
        <v>9.4</v>
      </c>
      <c r="G2439" s="99">
        <v>453.4</v>
      </c>
      <c r="H2439" s="99">
        <v>14.7</v>
      </c>
      <c r="I2439" s="99">
        <v>9.1999999999999993</v>
      </c>
      <c r="J2439" s="99">
        <v>151.69999999999999</v>
      </c>
      <c r="K2439" s="99">
        <v>14.4</v>
      </c>
      <c r="L2439" s="99">
        <v>8.1999999999999993</v>
      </c>
      <c r="M2439" s="99">
        <v>273</v>
      </c>
      <c r="N2439" s="99">
        <v>19674.2</v>
      </c>
      <c r="O2439" s="99">
        <v>59980.800000000003</v>
      </c>
      <c r="P2439" s="99">
        <f t="shared" si="76"/>
        <v>62.000000000003638</v>
      </c>
      <c r="Q2439" s="99" t="b">
        <f t="shared" ca="1" si="77"/>
        <v>0</v>
      </c>
    </row>
    <row r="2440" spans="1:17" s="103" customFormat="1">
      <c r="A2440" s="95">
        <v>46138.395833333336</v>
      </c>
      <c r="B2440" s="96">
        <v>46138.395833333336</v>
      </c>
      <c r="C2440" s="99">
        <v>25.8</v>
      </c>
      <c r="D2440" s="99">
        <v>80.5</v>
      </c>
      <c r="E2440" s="99">
        <v>14</v>
      </c>
      <c r="F2440" s="99">
        <v>9.4</v>
      </c>
      <c r="G2440" s="99">
        <v>452.5</v>
      </c>
      <c r="H2440" s="99">
        <v>14.2</v>
      </c>
      <c r="I2440" s="99">
        <v>8.4</v>
      </c>
      <c r="J2440" s="99">
        <v>151.5</v>
      </c>
      <c r="K2440" s="99">
        <v>13.9</v>
      </c>
      <c r="L2440" s="99">
        <v>7.6</v>
      </c>
      <c r="M2440" s="99">
        <v>271.60000000000002</v>
      </c>
      <c r="N2440" s="99">
        <v>19704.5</v>
      </c>
      <c r="O2440" s="99">
        <v>60012.5</v>
      </c>
      <c r="P2440" s="99">
        <f t="shared" si="76"/>
        <v>61.999999999996362</v>
      </c>
      <c r="Q2440" s="99" t="b">
        <f t="shared" ca="1" si="77"/>
        <v>0</v>
      </c>
    </row>
    <row r="2441" spans="1:17" s="103" customFormat="1">
      <c r="A2441" s="95">
        <v>46138.40625</v>
      </c>
      <c r="B2441" s="96">
        <v>46138.40625</v>
      </c>
      <c r="C2441" s="99">
        <v>26.1</v>
      </c>
      <c r="D2441" s="99">
        <v>77.8</v>
      </c>
      <c r="E2441" s="99">
        <v>13.6</v>
      </c>
      <c r="F2441" s="99">
        <v>8.5</v>
      </c>
      <c r="G2441" s="99">
        <v>452.5</v>
      </c>
      <c r="H2441" s="99">
        <v>13.8</v>
      </c>
      <c r="I2441" s="99">
        <v>8.3000000000000007</v>
      </c>
      <c r="J2441" s="99">
        <v>151.69999999999999</v>
      </c>
      <c r="K2441" s="99">
        <v>13.5</v>
      </c>
      <c r="L2441" s="99">
        <v>7.4</v>
      </c>
      <c r="M2441" s="99">
        <v>266.89999999999998</v>
      </c>
      <c r="N2441" s="99">
        <v>19734.8</v>
      </c>
      <c r="O2441" s="99">
        <v>60044.2</v>
      </c>
      <c r="P2441" s="99">
        <f t="shared" si="76"/>
        <v>61.999999999996362</v>
      </c>
      <c r="Q2441" s="99" t="b">
        <f t="shared" ca="1" si="77"/>
        <v>0</v>
      </c>
    </row>
    <row r="2442" spans="1:17" s="103" customFormat="1">
      <c r="A2442" s="95">
        <v>46138.416666666664</v>
      </c>
      <c r="B2442" s="96">
        <v>46138.416666666664</v>
      </c>
      <c r="C2442" s="99">
        <v>26.1</v>
      </c>
      <c r="D2442" s="99">
        <v>77.599999999999994</v>
      </c>
      <c r="E2442" s="99">
        <v>13.3</v>
      </c>
      <c r="F2442" s="99">
        <v>8.4</v>
      </c>
      <c r="G2442" s="99">
        <v>456.1</v>
      </c>
      <c r="H2442" s="99">
        <v>13.5</v>
      </c>
      <c r="I2442" s="99">
        <v>8.3000000000000007</v>
      </c>
      <c r="J2442" s="99">
        <v>151.69999999999999</v>
      </c>
      <c r="K2442" s="99">
        <v>13.2</v>
      </c>
      <c r="L2442" s="99">
        <v>7.3</v>
      </c>
      <c r="M2442" s="99">
        <v>267.7</v>
      </c>
      <c r="N2442" s="99">
        <v>19765</v>
      </c>
      <c r="O2442" s="99">
        <v>60076</v>
      </c>
      <c r="P2442" s="99">
        <f t="shared" si="76"/>
        <v>62.000000000003638</v>
      </c>
      <c r="Q2442" s="99" t="b">
        <f t="shared" ca="1" si="77"/>
        <v>0</v>
      </c>
    </row>
    <row r="2443" spans="1:17" s="103" customFormat="1">
      <c r="A2443" s="95">
        <v>46138.427083333336</v>
      </c>
      <c r="B2443" s="96">
        <v>46138.427083333336</v>
      </c>
      <c r="C2443" s="99">
        <v>26.3</v>
      </c>
      <c r="D2443" s="99">
        <v>76.2</v>
      </c>
      <c r="E2443" s="99">
        <v>13.3</v>
      </c>
      <c r="F2443" s="99">
        <v>8.4</v>
      </c>
      <c r="G2443" s="99">
        <v>386.8</v>
      </c>
      <c r="H2443" s="99">
        <v>13.4</v>
      </c>
      <c r="I2443" s="99">
        <v>8.4</v>
      </c>
      <c r="J2443" s="99">
        <v>151.5</v>
      </c>
      <c r="K2443" s="99">
        <v>13.1</v>
      </c>
      <c r="L2443" s="99">
        <v>7.5</v>
      </c>
      <c r="M2443" s="99">
        <v>267.10000000000002</v>
      </c>
      <c r="N2443" s="99">
        <v>19780.8</v>
      </c>
      <c r="O2443" s="99">
        <v>60094.2</v>
      </c>
      <c r="P2443" s="99">
        <f t="shared" si="76"/>
        <v>33.999999999996362</v>
      </c>
      <c r="Q2443" s="99" t="b">
        <f t="shared" ca="1" si="77"/>
        <v>0</v>
      </c>
    </row>
    <row r="2444" spans="1:17" s="103" customFormat="1">
      <c r="A2444" s="95">
        <v>46138.4375</v>
      </c>
      <c r="B2444" s="96">
        <v>46138.4375</v>
      </c>
      <c r="C2444" s="99">
        <v>26.3</v>
      </c>
      <c r="D2444" s="99">
        <v>75.900000000000006</v>
      </c>
      <c r="E2444" s="99">
        <v>13.3</v>
      </c>
      <c r="F2444" s="99">
        <v>8.6999999999999993</v>
      </c>
      <c r="G2444" s="99">
        <v>386.8</v>
      </c>
      <c r="H2444" s="99">
        <v>13.1</v>
      </c>
      <c r="I2444" s="99">
        <v>8.6999999999999993</v>
      </c>
      <c r="J2444" s="99">
        <v>147.4</v>
      </c>
      <c r="K2444" s="99">
        <v>12.8</v>
      </c>
      <c r="L2444" s="99">
        <v>7.9</v>
      </c>
      <c r="M2444" s="99">
        <v>267.3</v>
      </c>
      <c r="N2444" s="99">
        <v>19796.5</v>
      </c>
      <c r="O2444" s="99">
        <v>60112.5</v>
      </c>
      <c r="P2444" s="99">
        <f t="shared" si="76"/>
        <v>34.000000000003638</v>
      </c>
      <c r="Q2444" s="99" t="b">
        <f t="shared" ca="1" si="77"/>
        <v>0</v>
      </c>
    </row>
    <row r="2445" spans="1:17" s="103" customFormat="1">
      <c r="A2445" s="95">
        <v>46138.447916666664</v>
      </c>
      <c r="B2445" s="96">
        <v>46138.447916666664</v>
      </c>
      <c r="C2445" s="99">
        <v>26.8</v>
      </c>
      <c r="D2445" s="99">
        <v>75</v>
      </c>
      <c r="E2445" s="99">
        <v>13.4</v>
      </c>
      <c r="F2445" s="99">
        <v>9.1</v>
      </c>
      <c r="G2445" s="99">
        <v>505.6</v>
      </c>
      <c r="H2445" s="99">
        <v>13.2</v>
      </c>
      <c r="I2445" s="99">
        <v>9</v>
      </c>
      <c r="J2445" s="99">
        <v>160.19999999999999</v>
      </c>
      <c r="K2445" s="99">
        <v>12.9</v>
      </c>
      <c r="L2445" s="99">
        <v>8.1</v>
      </c>
      <c r="M2445" s="99">
        <v>278.7</v>
      </c>
      <c r="N2445" s="99">
        <v>19812.2</v>
      </c>
      <c r="O2445" s="99">
        <v>60130.8</v>
      </c>
      <c r="P2445" s="99">
        <f t="shared" si="76"/>
        <v>34.000000000003638</v>
      </c>
      <c r="Q2445" s="99" t="b">
        <f t="shared" ca="1" si="77"/>
        <v>0</v>
      </c>
    </row>
    <row r="2446" spans="1:17" s="103" customFormat="1">
      <c r="A2446" s="95">
        <v>46138.458333333336</v>
      </c>
      <c r="B2446" s="96">
        <v>46138.458333333336</v>
      </c>
      <c r="C2446" s="99">
        <v>27.3</v>
      </c>
      <c r="D2446" s="99">
        <v>75</v>
      </c>
      <c r="E2446" s="99">
        <v>13.4</v>
      </c>
      <c r="F2446" s="99">
        <v>9.1</v>
      </c>
      <c r="G2446" s="99">
        <v>382.3</v>
      </c>
      <c r="H2446" s="99">
        <v>13.3</v>
      </c>
      <c r="I2446" s="99">
        <v>9.1999999999999993</v>
      </c>
      <c r="J2446" s="99">
        <v>164.2</v>
      </c>
      <c r="K2446" s="99">
        <v>13</v>
      </c>
      <c r="L2446" s="99">
        <v>8.4</v>
      </c>
      <c r="M2446" s="99">
        <v>281.7</v>
      </c>
      <c r="N2446" s="99">
        <v>19828</v>
      </c>
      <c r="O2446" s="99">
        <v>60149</v>
      </c>
      <c r="P2446" s="99">
        <f t="shared" si="76"/>
        <v>33.999999999996362</v>
      </c>
      <c r="Q2446" s="99" t="b">
        <f t="shared" ca="1" si="77"/>
        <v>0</v>
      </c>
    </row>
    <row r="2447" spans="1:17" s="103" customFormat="1">
      <c r="A2447" s="95">
        <v>46138.46875</v>
      </c>
      <c r="B2447" s="96">
        <v>46138.46875</v>
      </c>
      <c r="C2447" s="99">
        <v>27.2</v>
      </c>
      <c r="D2447" s="99">
        <v>74.7</v>
      </c>
      <c r="E2447" s="99">
        <v>15</v>
      </c>
      <c r="F2447" s="99">
        <v>10.5</v>
      </c>
      <c r="G2447" s="99">
        <v>382.3</v>
      </c>
      <c r="H2447" s="99">
        <v>13.3</v>
      </c>
      <c r="I2447" s="99">
        <v>9</v>
      </c>
      <c r="J2447" s="99">
        <v>160.5</v>
      </c>
      <c r="K2447" s="99">
        <v>13.2</v>
      </c>
      <c r="L2447" s="99">
        <v>8.3000000000000007</v>
      </c>
      <c r="M2447" s="99">
        <v>282.7</v>
      </c>
      <c r="N2447" s="99">
        <v>19852.2</v>
      </c>
      <c r="O2447" s="99">
        <v>60174.8</v>
      </c>
      <c r="P2447" s="99">
        <f t="shared" si="76"/>
        <v>50.000000000003638</v>
      </c>
      <c r="Q2447" s="99" t="b">
        <f t="shared" ca="1" si="77"/>
        <v>0</v>
      </c>
    </row>
    <row r="2448" spans="1:17" s="103" customFormat="1">
      <c r="A2448" s="95">
        <v>46138.479166666664</v>
      </c>
      <c r="B2448" s="96">
        <v>46138.479166666664</v>
      </c>
      <c r="C2448" s="99">
        <v>27.5</v>
      </c>
      <c r="D2448" s="99">
        <v>73.7</v>
      </c>
      <c r="E2448" s="99">
        <v>15</v>
      </c>
      <c r="F2448" s="99">
        <v>10.5</v>
      </c>
      <c r="G2448" s="99">
        <v>399.4</v>
      </c>
      <c r="H2448" s="99">
        <v>13.8</v>
      </c>
      <c r="I2448" s="99">
        <v>7.9</v>
      </c>
      <c r="J2448" s="99">
        <v>168.6</v>
      </c>
      <c r="K2448" s="99">
        <v>13.5</v>
      </c>
      <c r="L2448" s="99">
        <v>7.6</v>
      </c>
      <c r="M2448" s="99">
        <v>284</v>
      </c>
      <c r="N2448" s="99">
        <v>19876.5</v>
      </c>
      <c r="O2448" s="99">
        <v>60200.5</v>
      </c>
      <c r="P2448" s="99">
        <f t="shared" si="76"/>
        <v>49.999999999996362</v>
      </c>
      <c r="Q2448" s="99" t="b">
        <f t="shared" ca="1" si="77"/>
        <v>0</v>
      </c>
    </row>
    <row r="2449" spans="1:17" s="103" customFormat="1">
      <c r="A2449" s="95">
        <v>46138.489583333336</v>
      </c>
      <c r="B2449" s="96">
        <v>46138.489583333336</v>
      </c>
      <c r="C2449" s="99">
        <v>27.3</v>
      </c>
      <c r="D2449" s="99">
        <v>74.3</v>
      </c>
      <c r="E2449" s="99">
        <v>13.3</v>
      </c>
      <c r="F2449" s="99">
        <v>7.6</v>
      </c>
      <c r="G2449" s="99">
        <v>399.4</v>
      </c>
      <c r="H2449" s="99">
        <v>13.8</v>
      </c>
      <c r="I2449" s="99">
        <v>7.9</v>
      </c>
      <c r="J2449" s="99">
        <v>168.9</v>
      </c>
      <c r="K2449" s="99">
        <v>13.4</v>
      </c>
      <c r="L2449" s="99">
        <v>7.6</v>
      </c>
      <c r="M2449" s="99">
        <v>284.39999999999998</v>
      </c>
      <c r="N2449" s="99">
        <v>19900.8</v>
      </c>
      <c r="O2449" s="99">
        <v>60226.2</v>
      </c>
      <c r="P2449" s="99">
        <f t="shared" si="76"/>
        <v>49.999999999996362</v>
      </c>
      <c r="Q2449" s="99" t="b">
        <f t="shared" ca="1" si="77"/>
        <v>0</v>
      </c>
    </row>
    <row r="2450" spans="1:17" s="103" customFormat="1">
      <c r="A2450" s="95">
        <v>46138.5</v>
      </c>
      <c r="B2450" s="96">
        <v>46138.5</v>
      </c>
      <c r="C2450" s="99">
        <v>27.7</v>
      </c>
      <c r="D2450" s="99">
        <v>75</v>
      </c>
      <c r="E2450" s="99">
        <v>13.2</v>
      </c>
      <c r="F2450" s="99">
        <v>8.1</v>
      </c>
      <c r="G2450" s="99">
        <v>474.1</v>
      </c>
      <c r="H2450" s="99">
        <v>13.8</v>
      </c>
      <c r="I2450" s="99">
        <v>8.1</v>
      </c>
      <c r="J2450" s="99">
        <v>166.6</v>
      </c>
      <c r="K2450" s="99">
        <v>13.5</v>
      </c>
      <c r="L2450" s="99">
        <v>7.6</v>
      </c>
      <c r="M2450" s="99">
        <v>285.39999999999998</v>
      </c>
      <c r="N2450" s="99">
        <v>19925</v>
      </c>
      <c r="O2450" s="99">
        <v>60252</v>
      </c>
      <c r="P2450" s="99">
        <f t="shared" si="76"/>
        <v>50.000000000003638</v>
      </c>
      <c r="Q2450" s="99" t="b">
        <f t="shared" ca="1" si="77"/>
        <v>0</v>
      </c>
    </row>
    <row r="2451" spans="1:17" s="103" customFormat="1">
      <c r="A2451" s="95">
        <v>46138.510416666664</v>
      </c>
      <c r="B2451" s="96">
        <v>46138.510416666664</v>
      </c>
      <c r="C2451" s="99">
        <v>27.7</v>
      </c>
      <c r="D2451" s="99">
        <v>74</v>
      </c>
      <c r="E2451" s="99">
        <v>13.2</v>
      </c>
      <c r="F2451" s="99">
        <v>8.1</v>
      </c>
      <c r="G2451" s="99">
        <v>460.6</v>
      </c>
      <c r="H2451" s="99">
        <v>13.7</v>
      </c>
      <c r="I2451" s="99">
        <v>8.1999999999999993</v>
      </c>
      <c r="J2451" s="99">
        <v>163.69999999999999</v>
      </c>
      <c r="K2451" s="99">
        <v>13.4</v>
      </c>
      <c r="L2451" s="99">
        <v>7.7</v>
      </c>
      <c r="M2451" s="99">
        <v>279.7</v>
      </c>
      <c r="N2451" s="99">
        <v>19947.8</v>
      </c>
      <c r="O2451" s="99">
        <v>60276</v>
      </c>
      <c r="P2451" s="99">
        <f t="shared" si="76"/>
        <v>46.799999999999272</v>
      </c>
      <c r="Q2451" s="99" t="b">
        <f t="shared" ca="1" si="77"/>
        <v>0</v>
      </c>
    </row>
    <row r="2452" spans="1:17" s="103" customFormat="1">
      <c r="A2452" s="95">
        <v>46138.520833333336</v>
      </c>
      <c r="B2452" s="96">
        <v>46138.520833333336</v>
      </c>
      <c r="C2452" s="99">
        <v>27.9</v>
      </c>
      <c r="D2452" s="99">
        <v>76.5</v>
      </c>
      <c r="E2452" s="99">
        <v>13.3</v>
      </c>
      <c r="F2452" s="99">
        <v>8.1999999999999993</v>
      </c>
      <c r="G2452" s="99">
        <v>460.6</v>
      </c>
      <c r="H2452" s="99">
        <v>13.6</v>
      </c>
      <c r="I2452" s="99">
        <v>8.3000000000000007</v>
      </c>
      <c r="J2452" s="99">
        <v>163.1</v>
      </c>
      <c r="K2452" s="99">
        <v>13.2</v>
      </c>
      <c r="L2452" s="99">
        <v>7.5</v>
      </c>
      <c r="M2452" s="99">
        <v>279.3</v>
      </c>
      <c r="N2452" s="99">
        <v>19970.5</v>
      </c>
      <c r="O2452" s="99">
        <v>60300</v>
      </c>
      <c r="P2452" s="99">
        <f t="shared" si="76"/>
        <v>46.700000000000728</v>
      </c>
      <c r="Q2452" s="99" t="b">
        <f t="shared" ca="1" si="77"/>
        <v>0</v>
      </c>
    </row>
    <row r="2453" spans="1:17" s="103" customFormat="1">
      <c r="A2453" s="95">
        <v>46138.53125</v>
      </c>
      <c r="B2453" s="96">
        <v>46138.53125</v>
      </c>
      <c r="C2453" s="99">
        <v>27.7</v>
      </c>
      <c r="D2453" s="99">
        <v>77.5</v>
      </c>
      <c r="E2453" s="99">
        <v>13.3</v>
      </c>
      <c r="F2453" s="99">
        <v>8.1999999999999993</v>
      </c>
      <c r="G2453" s="99">
        <v>409.3</v>
      </c>
      <c r="H2453" s="99">
        <v>13.5</v>
      </c>
      <c r="I2453" s="99">
        <v>8.3000000000000007</v>
      </c>
      <c r="J2453" s="99">
        <v>161.6</v>
      </c>
      <c r="K2453" s="99">
        <v>13.3</v>
      </c>
      <c r="L2453" s="99">
        <v>7.6</v>
      </c>
      <c r="M2453" s="99">
        <v>282.3</v>
      </c>
      <c r="N2453" s="99">
        <v>19993.2</v>
      </c>
      <c r="O2453" s="99">
        <v>60324</v>
      </c>
      <c r="P2453" s="99">
        <f t="shared" si="76"/>
        <v>46.700000000000728</v>
      </c>
      <c r="Q2453" s="99" t="b">
        <f t="shared" ca="1" si="77"/>
        <v>0</v>
      </c>
    </row>
    <row r="2454" spans="1:17" s="103" customFormat="1">
      <c r="A2454" s="95">
        <v>46138.541666666664</v>
      </c>
      <c r="B2454" s="96">
        <v>46138.541666666664</v>
      </c>
      <c r="C2454" s="99">
        <v>28.3</v>
      </c>
      <c r="D2454" s="99">
        <v>74.599999999999994</v>
      </c>
      <c r="E2454" s="99">
        <v>13.3</v>
      </c>
      <c r="F2454" s="99">
        <v>8.1999999999999993</v>
      </c>
      <c r="G2454" s="99">
        <v>483.1</v>
      </c>
      <c r="H2454" s="99">
        <v>13.6</v>
      </c>
      <c r="I2454" s="99">
        <v>8.3000000000000007</v>
      </c>
      <c r="J2454" s="99">
        <v>159.6</v>
      </c>
      <c r="K2454" s="99">
        <v>13.3</v>
      </c>
      <c r="L2454" s="99">
        <v>7.7</v>
      </c>
      <c r="M2454" s="99">
        <v>280.5</v>
      </c>
      <c r="N2454" s="99">
        <v>20016</v>
      </c>
      <c r="O2454" s="99">
        <v>60348</v>
      </c>
      <c r="P2454" s="99">
        <f t="shared" si="76"/>
        <v>46.799999999999272</v>
      </c>
      <c r="Q2454" s="99" t="b">
        <f t="shared" ca="1" si="77"/>
        <v>0</v>
      </c>
    </row>
    <row r="2455" spans="1:17" s="103" customFormat="1">
      <c r="A2455" s="95">
        <v>46138.552083333336</v>
      </c>
      <c r="B2455" s="96">
        <v>46138.552083333336</v>
      </c>
      <c r="C2455" s="99">
        <v>27.7</v>
      </c>
      <c r="D2455" s="99">
        <v>75</v>
      </c>
      <c r="E2455" s="99">
        <v>13.3</v>
      </c>
      <c r="F2455" s="99">
        <v>8.1999999999999993</v>
      </c>
      <c r="G2455" s="99">
        <v>483.1</v>
      </c>
      <c r="H2455" s="99">
        <v>13.6</v>
      </c>
      <c r="I2455" s="99">
        <v>8.3000000000000007</v>
      </c>
      <c r="J2455" s="99">
        <v>160.19999999999999</v>
      </c>
      <c r="K2455" s="99">
        <v>13.2</v>
      </c>
      <c r="L2455" s="99">
        <v>7.7</v>
      </c>
      <c r="M2455" s="99">
        <v>278.7</v>
      </c>
      <c r="N2455" s="99">
        <v>20037.5</v>
      </c>
      <c r="O2455" s="99">
        <v>60369.8</v>
      </c>
      <c r="P2455" s="99">
        <f t="shared" si="76"/>
        <v>43.30000000000291</v>
      </c>
      <c r="Q2455" s="99" t="b">
        <f t="shared" ca="1" si="77"/>
        <v>0</v>
      </c>
    </row>
    <row r="2456" spans="1:17" s="103" customFormat="1">
      <c r="A2456" s="95">
        <v>46138.5625</v>
      </c>
      <c r="B2456" s="96">
        <v>46138.5625</v>
      </c>
      <c r="C2456" s="99">
        <v>27.6</v>
      </c>
      <c r="D2456" s="99">
        <v>75.099999999999994</v>
      </c>
      <c r="E2456" s="99">
        <v>13.3</v>
      </c>
      <c r="F2456" s="99">
        <v>8.1999999999999993</v>
      </c>
      <c r="G2456" s="99">
        <v>452.5</v>
      </c>
      <c r="H2456" s="99">
        <v>13.6</v>
      </c>
      <c r="I2456" s="99">
        <v>8.3000000000000007</v>
      </c>
      <c r="J2456" s="99">
        <v>161.30000000000001</v>
      </c>
      <c r="K2456" s="99">
        <v>13.3</v>
      </c>
      <c r="L2456" s="99">
        <v>7.7</v>
      </c>
      <c r="M2456" s="99">
        <v>279.89999999999998</v>
      </c>
      <c r="N2456" s="99">
        <v>20059</v>
      </c>
      <c r="O2456" s="99">
        <v>60391.5</v>
      </c>
      <c r="P2456" s="99">
        <f t="shared" si="76"/>
        <v>43.19999999999709</v>
      </c>
      <c r="Q2456" s="99" t="b">
        <f t="shared" ca="1" si="77"/>
        <v>0</v>
      </c>
    </row>
    <row r="2457" spans="1:17" s="103" customFormat="1">
      <c r="A2457" s="95">
        <v>46138.572916666664</v>
      </c>
      <c r="B2457" s="96">
        <v>46138.572916666664</v>
      </c>
      <c r="C2457" s="99">
        <v>27.8</v>
      </c>
      <c r="D2457" s="99">
        <v>74.900000000000006</v>
      </c>
      <c r="E2457" s="99">
        <v>13.3</v>
      </c>
      <c r="F2457" s="99">
        <v>8.1999999999999993</v>
      </c>
      <c r="G2457" s="99">
        <v>452.5</v>
      </c>
      <c r="H2457" s="99">
        <v>13.6</v>
      </c>
      <c r="I2457" s="99">
        <v>8.3000000000000007</v>
      </c>
      <c r="J2457" s="99">
        <v>161.9</v>
      </c>
      <c r="K2457" s="99">
        <v>13.3</v>
      </c>
      <c r="L2457" s="99">
        <v>7.8</v>
      </c>
      <c r="M2457" s="99">
        <v>281.7</v>
      </c>
      <c r="N2457" s="99">
        <v>20080.5</v>
      </c>
      <c r="O2457" s="99">
        <v>60413.2</v>
      </c>
      <c r="P2457" s="99">
        <f t="shared" si="76"/>
        <v>43.19999999999709</v>
      </c>
      <c r="Q2457" s="99" t="b">
        <f t="shared" ca="1" si="77"/>
        <v>0</v>
      </c>
    </row>
    <row r="2458" spans="1:17" s="103" customFormat="1">
      <c r="A2458" s="95">
        <v>46138.583333333336</v>
      </c>
      <c r="B2458" s="96">
        <v>46138.583333333336</v>
      </c>
      <c r="C2458" s="99">
        <v>27.4</v>
      </c>
      <c r="D2458" s="99">
        <v>74.599999999999994</v>
      </c>
      <c r="E2458" s="99">
        <v>13.4</v>
      </c>
      <c r="F2458" s="99">
        <v>8.1</v>
      </c>
      <c r="G2458" s="99">
        <v>435.4</v>
      </c>
      <c r="H2458" s="99">
        <v>13.7</v>
      </c>
      <c r="I2458" s="99">
        <v>8.3000000000000007</v>
      </c>
      <c r="J2458" s="99">
        <v>163.1</v>
      </c>
      <c r="K2458" s="99">
        <v>13.3</v>
      </c>
      <c r="L2458" s="99">
        <v>7.8</v>
      </c>
      <c r="M2458" s="99">
        <v>282.7</v>
      </c>
      <c r="N2458" s="99">
        <v>20102</v>
      </c>
      <c r="O2458" s="99">
        <v>60435</v>
      </c>
      <c r="P2458" s="99">
        <f t="shared" si="76"/>
        <v>43.30000000000291</v>
      </c>
      <c r="Q2458" s="99" t="b">
        <f t="shared" ca="1" si="77"/>
        <v>0</v>
      </c>
    </row>
    <row r="2459" spans="1:17" s="103" customFormat="1">
      <c r="A2459" s="95">
        <v>46138.59375</v>
      </c>
      <c r="B2459" s="96">
        <v>46138.59375</v>
      </c>
      <c r="C2459" s="99">
        <v>27.2</v>
      </c>
      <c r="D2459" s="99">
        <v>74.599999999999994</v>
      </c>
      <c r="E2459" s="99">
        <v>13.4</v>
      </c>
      <c r="F2459" s="99">
        <v>8.1</v>
      </c>
      <c r="G2459" s="99">
        <v>463.3</v>
      </c>
      <c r="H2459" s="99">
        <v>13.6</v>
      </c>
      <c r="I2459" s="99">
        <v>8.3000000000000007</v>
      </c>
      <c r="J2459" s="99">
        <v>161</v>
      </c>
      <c r="K2459" s="99">
        <v>13.4</v>
      </c>
      <c r="L2459" s="99">
        <v>7.7</v>
      </c>
      <c r="M2459" s="99">
        <v>278.89999999999998</v>
      </c>
      <c r="N2459" s="99">
        <v>20125</v>
      </c>
      <c r="O2459" s="99">
        <v>60460.800000000003</v>
      </c>
      <c r="P2459" s="99">
        <f t="shared" si="76"/>
        <v>48.80000000000291</v>
      </c>
      <c r="Q2459" s="99" t="b">
        <f t="shared" ca="1" si="77"/>
        <v>0</v>
      </c>
    </row>
    <row r="2460" spans="1:17" s="103" customFormat="1">
      <c r="A2460" s="95">
        <v>46138.604166666664</v>
      </c>
      <c r="B2460" s="96">
        <v>46138.604166666664</v>
      </c>
      <c r="C2460" s="99">
        <v>27.5</v>
      </c>
      <c r="D2460" s="99">
        <v>74.400000000000006</v>
      </c>
      <c r="E2460" s="99">
        <v>13.4</v>
      </c>
      <c r="F2460" s="99">
        <v>8.1999999999999993</v>
      </c>
      <c r="G2460" s="99">
        <v>463.3</v>
      </c>
      <c r="H2460" s="99">
        <v>13.7</v>
      </c>
      <c r="I2460" s="99">
        <v>8.3000000000000007</v>
      </c>
      <c r="J2460" s="99">
        <v>164</v>
      </c>
      <c r="K2460" s="99">
        <v>13.4</v>
      </c>
      <c r="L2460" s="99">
        <v>7.7</v>
      </c>
      <c r="M2460" s="99">
        <v>282.10000000000002</v>
      </c>
      <c r="N2460" s="99">
        <v>20148</v>
      </c>
      <c r="O2460" s="99">
        <v>60486.5</v>
      </c>
      <c r="P2460" s="99">
        <f t="shared" si="76"/>
        <v>48.69999999999709</v>
      </c>
      <c r="Q2460" s="99" t="b">
        <f t="shared" ca="1" si="77"/>
        <v>0</v>
      </c>
    </row>
    <row r="2461" spans="1:17" s="103" customFormat="1">
      <c r="A2461" s="95">
        <v>46138.614583333336</v>
      </c>
      <c r="B2461" s="96">
        <v>46138.614583333336</v>
      </c>
      <c r="C2461" s="99">
        <v>27.8</v>
      </c>
      <c r="D2461" s="99">
        <v>74.7</v>
      </c>
      <c r="E2461" s="99">
        <v>13.3</v>
      </c>
      <c r="F2461" s="99">
        <v>8.1</v>
      </c>
      <c r="G2461" s="99">
        <v>452.5</v>
      </c>
      <c r="H2461" s="99">
        <v>13.7</v>
      </c>
      <c r="I2461" s="99">
        <v>8.1999999999999993</v>
      </c>
      <c r="J2461" s="99">
        <v>162.5</v>
      </c>
      <c r="K2461" s="99">
        <v>13.4</v>
      </c>
      <c r="L2461" s="99">
        <v>7.6</v>
      </c>
      <c r="M2461" s="99">
        <v>282.7</v>
      </c>
      <c r="N2461" s="99">
        <v>20171</v>
      </c>
      <c r="O2461" s="99">
        <v>60512.2</v>
      </c>
      <c r="P2461" s="99">
        <f t="shared" si="76"/>
        <v>48.69999999999709</v>
      </c>
      <c r="Q2461" s="99" t="b">
        <f t="shared" ca="1" si="77"/>
        <v>0</v>
      </c>
    </row>
    <row r="2462" spans="1:17" s="103" customFormat="1">
      <c r="A2462" s="95">
        <v>46138.625</v>
      </c>
      <c r="B2462" s="96">
        <v>46138.625</v>
      </c>
      <c r="C2462" s="99">
        <v>27.7</v>
      </c>
      <c r="D2462" s="99">
        <v>74</v>
      </c>
      <c r="E2462" s="99">
        <v>13.3</v>
      </c>
      <c r="F2462" s="99">
        <v>8.1</v>
      </c>
      <c r="G2462" s="99">
        <v>452.5</v>
      </c>
      <c r="H2462" s="99">
        <v>13.6</v>
      </c>
      <c r="I2462" s="99">
        <v>8.3000000000000007</v>
      </c>
      <c r="J2462" s="99">
        <v>164.2</v>
      </c>
      <c r="K2462" s="99">
        <v>13.3</v>
      </c>
      <c r="L2462" s="99">
        <v>7.6</v>
      </c>
      <c r="M2462" s="99">
        <v>281.3</v>
      </c>
      <c r="N2462" s="99">
        <v>20194</v>
      </c>
      <c r="O2462" s="99">
        <v>60538</v>
      </c>
      <c r="P2462" s="99">
        <f t="shared" si="76"/>
        <v>48.80000000000291</v>
      </c>
      <c r="Q2462" s="99" t="b">
        <f t="shared" ca="1" si="77"/>
        <v>0</v>
      </c>
    </row>
    <row r="2463" spans="1:17" s="103" customFormat="1">
      <c r="A2463" s="95">
        <v>46138.635416666664</v>
      </c>
      <c r="B2463" s="96">
        <v>46138.635416666664</v>
      </c>
      <c r="C2463" s="99">
        <v>27.6</v>
      </c>
      <c r="D2463" s="99">
        <v>75.599999999999994</v>
      </c>
      <c r="E2463" s="99">
        <v>13.3</v>
      </c>
      <c r="F2463" s="99">
        <v>8.1</v>
      </c>
      <c r="G2463" s="99">
        <v>483.1</v>
      </c>
      <c r="H2463" s="99">
        <v>13.7</v>
      </c>
      <c r="I2463" s="99">
        <v>8.3000000000000007</v>
      </c>
      <c r="J2463" s="99">
        <v>163.4</v>
      </c>
      <c r="K2463" s="99">
        <v>13.3</v>
      </c>
      <c r="L2463" s="99">
        <v>7.7</v>
      </c>
      <c r="M2463" s="99">
        <v>282.89999999999998</v>
      </c>
      <c r="N2463" s="99">
        <v>20216</v>
      </c>
      <c r="O2463" s="99">
        <v>60560.5</v>
      </c>
      <c r="P2463" s="99">
        <f t="shared" si="76"/>
        <v>44.5</v>
      </c>
      <c r="Q2463" s="99" t="b">
        <f t="shared" ca="1" si="77"/>
        <v>0</v>
      </c>
    </row>
    <row r="2464" spans="1:17" s="103" customFormat="1">
      <c r="A2464" s="95">
        <v>46138.645833333336</v>
      </c>
      <c r="B2464" s="96">
        <v>46138.645833333336</v>
      </c>
      <c r="C2464" s="99">
        <v>27.4</v>
      </c>
      <c r="D2464" s="99">
        <v>74.900000000000006</v>
      </c>
      <c r="E2464" s="99">
        <v>13.3</v>
      </c>
      <c r="F2464" s="99">
        <v>8.1</v>
      </c>
      <c r="G2464" s="99">
        <v>479.5</v>
      </c>
      <c r="H2464" s="99">
        <v>13.6</v>
      </c>
      <c r="I2464" s="99">
        <v>8.3000000000000007</v>
      </c>
      <c r="J2464" s="99">
        <v>161.30000000000001</v>
      </c>
      <c r="K2464" s="99">
        <v>13.3</v>
      </c>
      <c r="L2464" s="99">
        <v>7.7</v>
      </c>
      <c r="M2464" s="99">
        <v>281.10000000000002</v>
      </c>
      <c r="N2464" s="99">
        <v>20238</v>
      </c>
      <c r="O2464" s="99">
        <v>60583</v>
      </c>
      <c r="P2464" s="99">
        <f t="shared" si="76"/>
        <v>44.5</v>
      </c>
      <c r="Q2464" s="99" t="b">
        <f t="shared" ca="1" si="77"/>
        <v>0</v>
      </c>
    </row>
    <row r="2465" spans="1:17" s="103" customFormat="1">
      <c r="A2465" s="95">
        <v>46138.65625</v>
      </c>
      <c r="B2465" s="96">
        <v>46138.65625</v>
      </c>
      <c r="C2465" s="99">
        <v>27.5</v>
      </c>
      <c r="D2465" s="99">
        <v>75</v>
      </c>
      <c r="E2465" s="99">
        <v>13.3</v>
      </c>
      <c r="F2465" s="99">
        <v>8.1</v>
      </c>
      <c r="G2465" s="99">
        <v>479.5</v>
      </c>
      <c r="H2465" s="99">
        <v>13.7</v>
      </c>
      <c r="I2465" s="99">
        <v>8.1999999999999993</v>
      </c>
      <c r="J2465" s="99">
        <v>163.1</v>
      </c>
      <c r="K2465" s="99">
        <v>13.3</v>
      </c>
      <c r="L2465" s="99">
        <v>7.8</v>
      </c>
      <c r="M2465" s="99">
        <v>278.89999999999998</v>
      </c>
      <c r="N2465" s="99">
        <v>20260</v>
      </c>
      <c r="O2465" s="99">
        <v>60605.5</v>
      </c>
      <c r="P2465" s="99">
        <f t="shared" si="76"/>
        <v>44.5</v>
      </c>
      <c r="Q2465" s="99" t="b">
        <f t="shared" ca="1" si="77"/>
        <v>0</v>
      </c>
    </row>
    <row r="2466" spans="1:17" s="103" customFormat="1">
      <c r="A2466" s="95">
        <v>46138.666666666664</v>
      </c>
      <c r="B2466" s="96">
        <v>46138.666666666664</v>
      </c>
      <c r="C2466" s="99">
        <v>27</v>
      </c>
      <c r="D2466" s="99">
        <v>76.2</v>
      </c>
      <c r="E2466" s="99">
        <v>13.3</v>
      </c>
      <c r="F2466" s="99">
        <v>8.1999999999999993</v>
      </c>
      <c r="G2466" s="99">
        <v>510.1</v>
      </c>
      <c r="H2466" s="99">
        <v>13.5</v>
      </c>
      <c r="I2466" s="99">
        <v>8.1999999999999993</v>
      </c>
      <c r="J2466" s="99">
        <v>161.9</v>
      </c>
      <c r="K2466" s="99">
        <v>13.2</v>
      </c>
      <c r="L2466" s="99">
        <v>7.6</v>
      </c>
      <c r="M2466" s="99">
        <v>278.7</v>
      </c>
      <c r="N2466" s="99">
        <v>20282</v>
      </c>
      <c r="O2466" s="99">
        <v>60628</v>
      </c>
      <c r="P2466" s="99">
        <f t="shared" si="76"/>
        <v>44.5</v>
      </c>
      <c r="Q2466" s="99" t="b">
        <f t="shared" ca="1" si="77"/>
        <v>0</v>
      </c>
    </row>
    <row r="2467" spans="1:17" s="103" customFormat="1">
      <c r="A2467" s="95">
        <v>46138.677083333336</v>
      </c>
      <c r="B2467" s="96">
        <v>46138.677083333336</v>
      </c>
      <c r="C2467" s="99">
        <v>26.9</v>
      </c>
      <c r="D2467" s="99">
        <v>77</v>
      </c>
      <c r="E2467" s="99">
        <v>13.3</v>
      </c>
      <c r="F2467" s="99">
        <v>8.1999999999999993</v>
      </c>
      <c r="G2467" s="99">
        <v>505.6</v>
      </c>
      <c r="H2467" s="99">
        <v>13.6</v>
      </c>
      <c r="I2467" s="99">
        <v>8.1999999999999993</v>
      </c>
      <c r="J2467" s="99">
        <v>163.69999999999999</v>
      </c>
      <c r="K2467" s="99">
        <v>13.3</v>
      </c>
      <c r="L2467" s="99">
        <v>7.6</v>
      </c>
      <c r="M2467" s="99">
        <v>276.60000000000002</v>
      </c>
      <c r="N2467" s="99">
        <v>20300.5</v>
      </c>
      <c r="O2467" s="99">
        <v>60647.199999999997</v>
      </c>
      <c r="P2467" s="99">
        <f t="shared" si="76"/>
        <v>37.69999999999709</v>
      </c>
      <c r="Q2467" s="99" t="b">
        <f t="shared" ca="1" si="77"/>
        <v>0</v>
      </c>
    </row>
    <row r="2468" spans="1:17" s="103" customFormat="1">
      <c r="A2468" s="95">
        <v>46138.6875</v>
      </c>
      <c r="B2468" s="96">
        <v>46138.6875</v>
      </c>
      <c r="C2468" s="99">
        <v>26.8</v>
      </c>
      <c r="D2468" s="99">
        <v>76.599999999999994</v>
      </c>
      <c r="E2468" s="99">
        <v>13.2</v>
      </c>
      <c r="F2468" s="99">
        <v>8.1</v>
      </c>
      <c r="G2468" s="99">
        <v>505.6</v>
      </c>
      <c r="H2468" s="99">
        <v>13.4</v>
      </c>
      <c r="I2468" s="99">
        <v>8.1</v>
      </c>
      <c r="J2468" s="99">
        <v>160.5</v>
      </c>
      <c r="K2468" s="99">
        <v>13.1</v>
      </c>
      <c r="L2468" s="99">
        <v>7.6</v>
      </c>
      <c r="M2468" s="99">
        <v>276.2</v>
      </c>
      <c r="N2468" s="99">
        <v>20319</v>
      </c>
      <c r="O2468" s="99">
        <v>60666.5</v>
      </c>
      <c r="P2468" s="99">
        <f t="shared" si="76"/>
        <v>37.80000000000291</v>
      </c>
      <c r="Q2468" s="99" t="b">
        <f t="shared" ca="1" si="77"/>
        <v>0</v>
      </c>
    </row>
    <row r="2469" spans="1:17" s="103" customFormat="1">
      <c r="A2469" s="95">
        <v>46138.697916666664</v>
      </c>
      <c r="B2469" s="96">
        <v>46138.697916666664</v>
      </c>
      <c r="C2469" s="99">
        <v>26.5</v>
      </c>
      <c r="D2469" s="99">
        <v>76.3</v>
      </c>
      <c r="E2469" s="99">
        <v>13</v>
      </c>
      <c r="F2469" s="99">
        <v>8.1</v>
      </c>
      <c r="G2469" s="99">
        <v>472.3</v>
      </c>
      <c r="H2469" s="99">
        <v>13.3</v>
      </c>
      <c r="I2469" s="99">
        <v>8</v>
      </c>
      <c r="J2469" s="99">
        <v>164</v>
      </c>
      <c r="K2469" s="99">
        <v>13</v>
      </c>
      <c r="L2469" s="99">
        <v>7.6</v>
      </c>
      <c r="M2469" s="99">
        <v>277.7</v>
      </c>
      <c r="N2469" s="99">
        <v>20337.5</v>
      </c>
      <c r="O2469" s="99">
        <v>60685.8</v>
      </c>
      <c r="P2469" s="99">
        <f t="shared" si="76"/>
        <v>37.80000000000291</v>
      </c>
      <c r="Q2469" s="99" t="b">
        <f t="shared" ca="1" si="77"/>
        <v>0</v>
      </c>
    </row>
    <row r="2470" spans="1:17" s="103" customFormat="1">
      <c r="A2470" s="95">
        <v>46138.708333333336</v>
      </c>
      <c r="B2470" s="96">
        <v>46138.708333333336</v>
      </c>
      <c r="C2470" s="99">
        <v>26.6</v>
      </c>
      <c r="D2470" s="99">
        <v>76.900000000000006</v>
      </c>
      <c r="E2470" s="99">
        <v>13</v>
      </c>
      <c r="F2470" s="99">
        <v>8.1</v>
      </c>
      <c r="G2470" s="99">
        <v>472.3</v>
      </c>
      <c r="H2470" s="99">
        <v>13.3</v>
      </c>
      <c r="I2470" s="99">
        <v>8</v>
      </c>
      <c r="J2470" s="99">
        <v>164</v>
      </c>
      <c r="K2470" s="99">
        <v>12.9</v>
      </c>
      <c r="L2470" s="99">
        <v>7.6</v>
      </c>
      <c r="M2470" s="99">
        <v>276.8</v>
      </c>
      <c r="N2470" s="99">
        <v>20356</v>
      </c>
      <c r="O2470" s="99">
        <v>60705</v>
      </c>
      <c r="P2470" s="99">
        <f t="shared" si="76"/>
        <v>37.69999999999709</v>
      </c>
      <c r="Q2470" s="99" t="b">
        <f t="shared" ca="1" si="77"/>
        <v>0</v>
      </c>
    </row>
    <row r="2471" spans="1:17" s="103" customFormat="1">
      <c r="A2471" s="95">
        <v>46138.71875</v>
      </c>
      <c r="B2471" s="96">
        <v>46138.71875</v>
      </c>
      <c r="C2471" s="99">
        <v>27</v>
      </c>
      <c r="D2471" s="99">
        <v>77</v>
      </c>
      <c r="E2471" s="99">
        <v>13</v>
      </c>
      <c r="F2471" s="99">
        <v>8</v>
      </c>
      <c r="G2471" s="99">
        <v>522.70000000000005</v>
      </c>
      <c r="H2471" s="99">
        <v>13.3</v>
      </c>
      <c r="I2471" s="99">
        <v>8</v>
      </c>
      <c r="J2471" s="99">
        <v>163.4</v>
      </c>
      <c r="K2471" s="99">
        <v>13</v>
      </c>
      <c r="L2471" s="99">
        <v>7.4</v>
      </c>
      <c r="M2471" s="99">
        <v>274.8</v>
      </c>
      <c r="N2471" s="99">
        <v>20377</v>
      </c>
      <c r="O2471" s="99">
        <v>60727.199999999997</v>
      </c>
      <c r="P2471" s="99">
        <f t="shared" si="76"/>
        <v>43.19999999999709</v>
      </c>
      <c r="Q2471" s="99" t="b">
        <f t="shared" ca="1" si="77"/>
        <v>0</v>
      </c>
    </row>
    <row r="2472" spans="1:17" s="103" customFormat="1">
      <c r="A2472" s="95">
        <v>46138.729166666664</v>
      </c>
      <c r="B2472" s="96">
        <v>46138.729166666664</v>
      </c>
      <c r="C2472" s="99">
        <v>26.4</v>
      </c>
      <c r="D2472" s="99">
        <v>75.099999999999994</v>
      </c>
      <c r="E2472" s="99">
        <v>13</v>
      </c>
      <c r="F2472" s="99">
        <v>8</v>
      </c>
      <c r="G2472" s="99">
        <v>477.7</v>
      </c>
      <c r="H2472" s="99">
        <v>13.1</v>
      </c>
      <c r="I2472" s="99">
        <v>7.8</v>
      </c>
      <c r="J2472" s="99">
        <v>150.30000000000001</v>
      </c>
      <c r="K2472" s="99">
        <v>12.9</v>
      </c>
      <c r="L2472" s="99">
        <v>7.4</v>
      </c>
      <c r="M2472" s="99">
        <v>267.89999999999998</v>
      </c>
      <c r="N2472" s="99">
        <v>20398</v>
      </c>
      <c r="O2472" s="99">
        <v>60749.5</v>
      </c>
      <c r="P2472" s="99">
        <f t="shared" si="76"/>
        <v>43.30000000000291</v>
      </c>
      <c r="Q2472" s="99" t="b">
        <f t="shared" ca="1" si="77"/>
        <v>0</v>
      </c>
    </row>
    <row r="2473" spans="1:17" s="103" customFormat="1">
      <c r="A2473" s="95">
        <v>46138.739583333336</v>
      </c>
      <c r="B2473" s="96">
        <v>46138.739583333336</v>
      </c>
      <c r="C2473" s="99">
        <v>26.2</v>
      </c>
      <c r="D2473" s="99">
        <v>75.7</v>
      </c>
      <c r="E2473" s="99">
        <v>12.8</v>
      </c>
      <c r="F2473" s="99">
        <v>7.5</v>
      </c>
      <c r="G2473" s="99">
        <v>477.7</v>
      </c>
      <c r="H2473" s="99">
        <v>13</v>
      </c>
      <c r="I2473" s="99">
        <v>7.5</v>
      </c>
      <c r="J2473" s="99">
        <v>140.4</v>
      </c>
      <c r="K2473" s="99">
        <v>12.7</v>
      </c>
      <c r="L2473" s="99">
        <v>7.2</v>
      </c>
      <c r="M2473" s="99">
        <v>257.89999999999998</v>
      </c>
      <c r="N2473" s="99">
        <v>20419</v>
      </c>
      <c r="O2473" s="99">
        <v>60771.8</v>
      </c>
      <c r="P2473" s="99">
        <f t="shared" si="76"/>
        <v>43.30000000000291</v>
      </c>
      <c r="Q2473" s="99" t="b">
        <f t="shared" ca="1" si="77"/>
        <v>0</v>
      </c>
    </row>
    <row r="2474" spans="1:17" s="103" customFormat="1">
      <c r="A2474" s="95">
        <v>46138.75</v>
      </c>
      <c r="B2474" s="96">
        <v>46138.75</v>
      </c>
      <c r="C2474" s="99">
        <v>25.9</v>
      </c>
      <c r="D2474" s="99">
        <v>75.900000000000006</v>
      </c>
      <c r="E2474" s="99">
        <v>12.7</v>
      </c>
      <c r="F2474" s="99">
        <v>7.2</v>
      </c>
      <c r="G2474" s="99">
        <v>496.6</v>
      </c>
      <c r="H2474" s="99">
        <v>12.9</v>
      </c>
      <c r="I2474" s="99">
        <v>7.2</v>
      </c>
      <c r="J2474" s="99">
        <v>129.4</v>
      </c>
      <c r="K2474" s="99">
        <v>12.6</v>
      </c>
      <c r="L2474" s="99">
        <v>7.1</v>
      </c>
      <c r="M2474" s="99">
        <v>246.5</v>
      </c>
      <c r="N2474" s="99">
        <v>20440</v>
      </c>
      <c r="O2474" s="99">
        <v>60794</v>
      </c>
      <c r="P2474" s="99">
        <f t="shared" si="76"/>
        <v>43.19999999999709</v>
      </c>
      <c r="Q2474" s="99" t="b">
        <f t="shared" ca="1" si="77"/>
        <v>0</v>
      </c>
    </row>
    <row r="2475" spans="1:17" s="103" customFormat="1">
      <c r="A2475" s="95">
        <v>46138.760416666664</v>
      </c>
      <c r="B2475" s="96">
        <v>46138.760416666664</v>
      </c>
      <c r="C2475" s="99">
        <v>25.8</v>
      </c>
      <c r="D2475" s="99">
        <v>76.5</v>
      </c>
      <c r="E2475" s="99">
        <v>12.7</v>
      </c>
      <c r="F2475" s="99">
        <v>7.2</v>
      </c>
      <c r="G2475" s="99">
        <v>489.4</v>
      </c>
      <c r="H2475" s="99">
        <v>12.8</v>
      </c>
      <c r="I2475" s="99">
        <v>7.1</v>
      </c>
      <c r="J2475" s="99">
        <v>121.5</v>
      </c>
      <c r="K2475" s="99">
        <v>12.4</v>
      </c>
      <c r="L2475" s="99">
        <v>7</v>
      </c>
      <c r="M2475" s="99">
        <v>237.6</v>
      </c>
      <c r="N2475" s="99">
        <v>20457.8</v>
      </c>
      <c r="O2475" s="99">
        <v>60812.800000000003</v>
      </c>
      <c r="P2475" s="99">
        <f t="shared" si="76"/>
        <v>36.600000000002183</v>
      </c>
      <c r="Q2475" s="99" t="b">
        <f t="shared" ca="1" si="77"/>
        <v>0</v>
      </c>
    </row>
    <row r="2476" spans="1:17" s="103" customFormat="1">
      <c r="A2476" s="95">
        <v>46138.770833333336</v>
      </c>
      <c r="B2476" s="96">
        <v>46138.770833333336</v>
      </c>
      <c r="C2476" s="99">
        <v>25.6</v>
      </c>
      <c r="D2476" s="99">
        <v>76.3</v>
      </c>
      <c r="E2476" s="99">
        <v>12.2</v>
      </c>
      <c r="F2476" s="99">
        <v>6.8</v>
      </c>
      <c r="G2476" s="99">
        <v>489.4</v>
      </c>
      <c r="H2476" s="99">
        <v>12.8</v>
      </c>
      <c r="I2476" s="99">
        <v>7.1</v>
      </c>
      <c r="J2476" s="99">
        <v>109.3</v>
      </c>
      <c r="K2476" s="99">
        <v>12.4</v>
      </c>
      <c r="L2476" s="99">
        <v>7.1</v>
      </c>
      <c r="M2476" s="99">
        <v>228.2</v>
      </c>
      <c r="N2476" s="99">
        <v>20475.5</v>
      </c>
      <c r="O2476" s="99">
        <v>60831.5</v>
      </c>
      <c r="P2476" s="99">
        <f t="shared" si="76"/>
        <v>36.399999999997817</v>
      </c>
      <c r="Q2476" s="99" t="b">
        <f t="shared" ca="1" si="77"/>
        <v>0</v>
      </c>
    </row>
    <row r="2477" spans="1:17" s="103" customFormat="1">
      <c r="A2477" s="95">
        <v>46138.78125</v>
      </c>
      <c r="B2477" s="96">
        <v>46138.78125</v>
      </c>
      <c r="C2477" s="99">
        <v>25.3</v>
      </c>
      <c r="D2477" s="99">
        <v>77.5</v>
      </c>
      <c r="E2477" s="99">
        <v>12.7</v>
      </c>
      <c r="F2477" s="99">
        <v>7.7</v>
      </c>
      <c r="G2477" s="99">
        <v>465.1</v>
      </c>
      <c r="H2477" s="99">
        <v>12.7</v>
      </c>
      <c r="I2477" s="99">
        <v>7.4</v>
      </c>
      <c r="J2477" s="99">
        <v>108.7</v>
      </c>
      <c r="K2477" s="99">
        <v>12.5</v>
      </c>
      <c r="L2477" s="99">
        <v>7.2</v>
      </c>
      <c r="M2477" s="99">
        <v>223.9</v>
      </c>
      <c r="N2477" s="99">
        <v>20493.2</v>
      </c>
      <c r="O2477" s="99">
        <v>60850.2</v>
      </c>
      <c r="P2477" s="99">
        <f t="shared" si="76"/>
        <v>36.399999999997817</v>
      </c>
      <c r="Q2477" s="99" t="b">
        <f t="shared" ca="1" si="77"/>
        <v>0</v>
      </c>
    </row>
    <row r="2478" spans="1:17" s="103" customFormat="1">
      <c r="A2478" s="95">
        <v>46138.791666666664</v>
      </c>
      <c r="B2478" s="96">
        <v>46138.791666666664</v>
      </c>
      <c r="C2478" s="99">
        <v>25.3</v>
      </c>
      <c r="D2478" s="99">
        <v>77.900000000000006</v>
      </c>
      <c r="E2478" s="99">
        <v>12.7</v>
      </c>
      <c r="F2478" s="99">
        <v>7.7</v>
      </c>
      <c r="G2478" s="99">
        <v>465.1</v>
      </c>
      <c r="H2478" s="99">
        <v>12.6</v>
      </c>
      <c r="I2478" s="99">
        <v>7.5</v>
      </c>
      <c r="J2478" s="99">
        <v>103.5</v>
      </c>
      <c r="K2478" s="99">
        <v>12.2</v>
      </c>
      <c r="L2478" s="99">
        <v>7.1</v>
      </c>
      <c r="M2478" s="99">
        <v>220.7</v>
      </c>
      <c r="N2478" s="99">
        <v>20511</v>
      </c>
      <c r="O2478" s="99">
        <v>60869</v>
      </c>
      <c r="P2478" s="99">
        <f t="shared" si="76"/>
        <v>36.600000000002183</v>
      </c>
      <c r="Q2478" s="99" t="b">
        <f t="shared" ca="1" si="77"/>
        <v>0</v>
      </c>
    </row>
    <row r="2479" spans="1:17" s="103" customFormat="1">
      <c r="A2479" s="95">
        <v>46138.802083333336</v>
      </c>
      <c r="B2479" s="96">
        <v>46138.802083333336</v>
      </c>
      <c r="C2479" s="99">
        <v>25</v>
      </c>
      <c r="D2479" s="99">
        <v>79.8</v>
      </c>
      <c r="E2479" s="99">
        <v>12.8</v>
      </c>
      <c r="F2479" s="99">
        <v>7.6</v>
      </c>
      <c r="G2479" s="99">
        <v>466</v>
      </c>
      <c r="H2479" s="99">
        <v>12.7</v>
      </c>
      <c r="I2479" s="99">
        <v>7.4</v>
      </c>
      <c r="J2479" s="99">
        <v>100</v>
      </c>
      <c r="K2479" s="99">
        <v>12.3</v>
      </c>
      <c r="L2479" s="99">
        <v>7.1</v>
      </c>
      <c r="M2479" s="99">
        <v>217.6</v>
      </c>
      <c r="N2479" s="99">
        <v>20529.5</v>
      </c>
      <c r="O2479" s="99">
        <v>60888.5</v>
      </c>
      <c r="P2479" s="99">
        <f t="shared" si="76"/>
        <v>38</v>
      </c>
      <c r="Q2479" s="99" t="b">
        <f t="shared" ca="1" si="77"/>
        <v>0</v>
      </c>
    </row>
    <row r="2480" spans="1:17" s="103" customFormat="1">
      <c r="A2480" s="95">
        <v>46138.8125</v>
      </c>
      <c r="B2480" s="96">
        <v>46138.8125</v>
      </c>
      <c r="C2480" s="99">
        <v>24.9</v>
      </c>
      <c r="D2480" s="99">
        <v>81.099999999999994</v>
      </c>
      <c r="E2480" s="99">
        <v>12.8</v>
      </c>
      <c r="F2480" s="99">
        <v>7.6</v>
      </c>
      <c r="G2480" s="99">
        <v>552.4</v>
      </c>
      <c r="H2480" s="99">
        <v>12.7</v>
      </c>
      <c r="I2480" s="99">
        <v>7.3</v>
      </c>
      <c r="J2480" s="99">
        <v>100</v>
      </c>
      <c r="K2480" s="99">
        <v>12.3</v>
      </c>
      <c r="L2480" s="99">
        <v>7</v>
      </c>
      <c r="M2480" s="99">
        <v>219.9</v>
      </c>
      <c r="N2480" s="99">
        <v>20548</v>
      </c>
      <c r="O2480" s="99">
        <v>60908</v>
      </c>
      <c r="P2480" s="99">
        <f t="shared" si="76"/>
        <v>38</v>
      </c>
      <c r="Q2480" s="99" t="b">
        <f t="shared" ca="1" si="77"/>
        <v>0</v>
      </c>
    </row>
    <row r="2481" spans="1:17" s="103" customFormat="1">
      <c r="A2481" s="95">
        <v>46138.822916666664</v>
      </c>
      <c r="B2481" s="96">
        <v>46138.822916666664</v>
      </c>
      <c r="C2481" s="99">
        <v>24.9</v>
      </c>
      <c r="D2481" s="99">
        <v>81.2</v>
      </c>
      <c r="E2481" s="99">
        <v>12.7</v>
      </c>
      <c r="F2481" s="99">
        <v>7.6</v>
      </c>
      <c r="G2481" s="99">
        <v>552.4</v>
      </c>
      <c r="H2481" s="99">
        <v>12.6</v>
      </c>
      <c r="I2481" s="99">
        <v>7.2</v>
      </c>
      <c r="J2481" s="99">
        <v>103.5</v>
      </c>
      <c r="K2481" s="99">
        <v>12.3</v>
      </c>
      <c r="L2481" s="99">
        <v>7.1</v>
      </c>
      <c r="M2481" s="99">
        <v>220.1</v>
      </c>
      <c r="N2481" s="99">
        <v>20566.5</v>
      </c>
      <c r="O2481" s="99">
        <v>60927.5</v>
      </c>
      <c r="P2481" s="99">
        <f t="shared" si="76"/>
        <v>38</v>
      </c>
      <c r="Q2481" s="99" t="b">
        <f t="shared" ca="1" si="77"/>
        <v>0</v>
      </c>
    </row>
    <row r="2482" spans="1:17" s="103" customFormat="1">
      <c r="A2482" s="95">
        <v>46138.833333333336</v>
      </c>
      <c r="B2482" s="96">
        <v>46138.833333333336</v>
      </c>
      <c r="C2482" s="99">
        <v>24.7</v>
      </c>
      <c r="D2482" s="99">
        <v>81.8</v>
      </c>
      <c r="E2482" s="99">
        <v>12.7</v>
      </c>
      <c r="F2482" s="99">
        <v>8.4</v>
      </c>
      <c r="G2482" s="99">
        <v>497.5</v>
      </c>
      <c r="H2482" s="99">
        <v>12.7</v>
      </c>
      <c r="I2482" s="99">
        <v>7.9</v>
      </c>
      <c r="J2482" s="99">
        <v>101.7</v>
      </c>
      <c r="K2482" s="99">
        <v>12.3</v>
      </c>
      <c r="L2482" s="99">
        <v>7.4</v>
      </c>
      <c r="M2482" s="99">
        <v>215.8</v>
      </c>
      <c r="N2482" s="99">
        <v>20585</v>
      </c>
      <c r="O2482" s="99">
        <v>60947</v>
      </c>
      <c r="P2482" s="99">
        <f t="shared" si="76"/>
        <v>38</v>
      </c>
      <c r="Q2482" s="99" t="b">
        <f t="shared" ca="1" si="77"/>
        <v>0</v>
      </c>
    </row>
    <row r="2483" spans="1:17" s="103" customFormat="1">
      <c r="A2483" s="95">
        <v>46138.84375</v>
      </c>
      <c r="B2483" s="96">
        <v>46138.84375</v>
      </c>
      <c r="C2483" s="99">
        <v>24.7</v>
      </c>
      <c r="D2483" s="99">
        <v>82.7</v>
      </c>
      <c r="E2483" s="99">
        <v>12.7</v>
      </c>
      <c r="F2483" s="99">
        <v>8.4</v>
      </c>
      <c r="G2483" s="99">
        <v>445.3</v>
      </c>
      <c r="H2483" s="99">
        <v>12.6</v>
      </c>
      <c r="I2483" s="99">
        <v>7.9</v>
      </c>
      <c r="J2483" s="99">
        <v>99.7</v>
      </c>
      <c r="K2483" s="99">
        <v>12.3</v>
      </c>
      <c r="L2483" s="99">
        <v>7.4</v>
      </c>
      <c r="M2483" s="99">
        <v>216.8</v>
      </c>
      <c r="N2483" s="99">
        <v>20599.2</v>
      </c>
      <c r="O2483" s="99">
        <v>60961.8</v>
      </c>
      <c r="P2483" s="99">
        <f t="shared" si="76"/>
        <v>29.000000000003638</v>
      </c>
      <c r="Q2483" s="99" t="b">
        <f t="shared" ca="1" si="77"/>
        <v>0</v>
      </c>
    </row>
    <row r="2484" spans="1:17" s="103" customFormat="1">
      <c r="A2484" s="95">
        <v>46138.854166666664</v>
      </c>
      <c r="B2484" s="96">
        <v>46138.854166666664</v>
      </c>
      <c r="C2484" s="99">
        <v>24.6</v>
      </c>
      <c r="D2484" s="99">
        <v>82.8</v>
      </c>
      <c r="E2484" s="99">
        <v>12.9</v>
      </c>
      <c r="F2484" s="99">
        <v>8.5</v>
      </c>
      <c r="G2484" s="99">
        <v>445.3</v>
      </c>
      <c r="H2484" s="99">
        <v>12.7</v>
      </c>
      <c r="I2484" s="99">
        <v>8</v>
      </c>
      <c r="J2484" s="99">
        <v>105.5</v>
      </c>
      <c r="K2484" s="99">
        <v>12.5</v>
      </c>
      <c r="L2484" s="99">
        <v>7.4</v>
      </c>
      <c r="M2484" s="99">
        <v>221.5</v>
      </c>
      <c r="N2484" s="99">
        <v>20613.5</v>
      </c>
      <c r="O2484" s="99">
        <v>60976.5</v>
      </c>
      <c r="P2484" s="99">
        <f t="shared" si="76"/>
        <v>28.999999999996362</v>
      </c>
      <c r="Q2484" s="99" t="b">
        <f t="shared" ca="1" si="77"/>
        <v>0</v>
      </c>
    </row>
    <row r="2485" spans="1:17" s="103" customFormat="1">
      <c r="A2485" s="95">
        <v>46138.864583333336</v>
      </c>
      <c r="B2485" s="96">
        <v>46138.864583333336</v>
      </c>
      <c r="C2485" s="99">
        <v>24.5</v>
      </c>
      <c r="D2485" s="99">
        <v>85</v>
      </c>
      <c r="E2485" s="99">
        <v>12.9</v>
      </c>
      <c r="F2485" s="99">
        <v>8.5</v>
      </c>
      <c r="G2485" s="99">
        <v>445.3</v>
      </c>
      <c r="H2485" s="99">
        <v>12.8</v>
      </c>
      <c r="I2485" s="99">
        <v>8</v>
      </c>
      <c r="J2485" s="99">
        <v>102.9</v>
      </c>
      <c r="K2485" s="99">
        <v>12.5</v>
      </c>
      <c r="L2485" s="99">
        <v>7.4</v>
      </c>
      <c r="M2485" s="99">
        <v>218.9</v>
      </c>
      <c r="N2485" s="99">
        <v>20627.8</v>
      </c>
      <c r="O2485" s="99">
        <v>60991.199999999997</v>
      </c>
      <c r="P2485" s="99">
        <f t="shared" si="76"/>
        <v>28.999999999996362</v>
      </c>
      <c r="Q2485" s="99" t="b">
        <f t="shared" ca="1" si="77"/>
        <v>0</v>
      </c>
    </row>
    <row r="2486" spans="1:17" s="103" customFormat="1">
      <c r="A2486" s="95">
        <v>46138.875</v>
      </c>
      <c r="B2486" s="96">
        <v>46138.875</v>
      </c>
      <c r="C2486" s="99">
        <v>24.5</v>
      </c>
      <c r="D2486" s="99">
        <v>85.8</v>
      </c>
      <c r="E2486" s="99">
        <v>12.7</v>
      </c>
      <c r="F2486" s="99">
        <v>8.5</v>
      </c>
      <c r="G2486" s="99">
        <v>445.3</v>
      </c>
      <c r="H2486" s="99">
        <v>11.5</v>
      </c>
      <c r="I2486" s="99">
        <v>9.9</v>
      </c>
      <c r="J2486" s="99">
        <v>200</v>
      </c>
      <c r="K2486" s="99">
        <v>12.4</v>
      </c>
      <c r="L2486" s="99">
        <v>8.5</v>
      </c>
      <c r="M2486" s="99">
        <v>201.2</v>
      </c>
      <c r="N2486" s="99">
        <v>20642</v>
      </c>
      <c r="O2486" s="99">
        <v>61006</v>
      </c>
      <c r="P2486" s="99">
        <f t="shared" si="76"/>
        <v>29.000000000003638</v>
      </c>
      <c r="Q2486" s="99" t="b">
        <f t="shared" ca="1" si="77"/>
        <v>0</v>
      </c>
    </row>
    <row r="2487" spans="1:17" s="103" customFormat="1">
      <c r="A2487" s="95">
        <v>46138.885416666664</v>
      </c>
      <c r="B2487" s="96">
        <v>46138.885416666664</v>
      </c>
      <c r="C2487" s="99">
        <v>24.5</v>
      </c>
      <c r="D2487" s="99">
        <v>86.6</v>
      </c>
      <c r="E2487" s="99">
        <v>12.2</v>
      </c>
      <c r="F2487" s="99">
        <v>10.1</v>
      </c>
      <c r="G2487" s="99">
        <v>465.1</v>
      </c>
      <c r="H2487" s="99">
        <v>12.8</v>
      </c>
      <c r="I2487" s="99">
        <v>9.9</v>
      </c>
      <c r="J2487" s="99">
        <v>200</v>
      </c>
      <c r="K2487" s="99">
        <v>12.8</v>
      </c>
      <c r="L2487" s="99">
        <v>9.8000000000000007</v>
      </c>
      <c r="M2487" s="99">
        <v>200.8</v>
      </c>
      <c r="N2487" s="99">
        <v>20642</v>
      </c>
      <c r="O2487" s="99">
        <v>61006</v>
      </c>
      <c r="P2487" s="99">
        <f t="shared" si="76"/>
        <v>0</v>
      </c>
      <c r="Q2487" s="99" t="b">
        <f t="shared" ca="1" si="77"/>
        <v>0</v>
      </c>
    </row>
    <row r="2488" spans="1:17" s="103" customFormat="1">
      <c r="A2488" s="95">
        <v>46138.895833333336</v>
      </c>
      <c r="B2488" s="96">
        <v>46138.895833333336</v>
      </c>
      <c r="C2488" s="99">
        <v>24.3</v>
      </c>
      <c r="D2488" s="99">
        <v>87.5</v>
      </c>
      <c r="E2488" s="99">
        <v>12.2</v>
      </c>
      <c r="F2488" s="99">
        <v>10.1</v>
      </c>
      <c r="G2488" s="99">
        <v>463.3</v>
      </c>
      <c r="H2488" s="99">
        <v>13.7</v>
      </c>
      <c r="I2488" s="99">
        <v>10</v>
      </c>
      <c r="J2488" s="99">
        <v>200</v>
      </c>
      <c r="K2488" s="99">
        <v>13.4</v>
      </c>
      <c r="L2488" s="99">
        <v>9.9</v>
      </c>
      <c r="M2488" s="99">
        <v>206.4</v>
      </c>
      <c r="N2488" s="99">
        <v>20642</v>
      </c>
      <c r="O2488" s="99">
        <v>61006</v>
      </c>
      <c r="P2488" s="99">
        <f t="shared" si="76"/>
        <v>0</v>
      </c>
      <c r="Q2488" s="99" t="b">
        <f t="shared" ca="1" si="77"/>
        <v>0</v>
      </c>
    </row>
    <row r="2489" spans="1:17" s="103" customFormat="1">
      <c r="A2489" s="95">
        <v>46138.90625</v>
      </c>
      <c r="B2489" s="96">
        <v>46138.90625</v>
      </c>
      <c r="C2489" s="99">
        <v>24.3</v>
      </c>
      <c r="D2489" s="99">
        <v>86.3</v>
      </c>
      <c r="E2489" s="99">
        <v>13.1</v>
      </c>
      <c r="F2489" s="99">
        <v>10.6</v>
      </c>
      <c r="G2489" s="99">
        <v>463.3</v>
      </c>
      <c r="H2489" s="99">
        <v>14</v>
      </c>
      <c r="I2489" s="99">
        <v>10.1</v>
      </c>
      <c r="J2489" s="99">
        <v>200</v>
      </c>
      <c r="K2489" s="99">
        <v>13.7</v>
      </c>
      <c r="L2489" s="99">
        <v>10</v>
      </c>
      <c r="M2489" s="99">
        <v>209.5</v>
      </c>
      <c r="N2489" s="99">
        <v>20642</v>
      </c>
      <c r="O2489" s="99">
        <v>61006</v>
      </c>
      <c r="P2489" s="99">
        <f t="shared" si="76"/>
        <v>0</v>
      </c>
      <c r="Q2489" s="99" t="b">
        <f t="shared" ca="1" si="77"/>
        <v>0</v>
      </c>
    </row>
    <row r="2490" spans="1:17" s="103" customFormat="1">
      <c r="A2490" s="95">
        <v>46138.916666666664</v>
      </c>
      <c r="B2490" s="96">
        <v>46138.916666666664</v>
      </c>
      <c r="C2490" s="99">
        <v>24.3</v>
      </c>
      <c r="D2490" s="99">
        <v>83.7</v>
      </c>
      <c r="E2490" s="99">
        <v>13.3</v>
      </c>
      <c r="F2490" s="99">
        <v>10.7</v>
      </c>
      <c r="G2490" s="99">
        <v>448.9</v>
      </c>
      <c r="H2490" s="99">
        <v>14.1</v>
      </c>
      <c r="I2490" s="99">
        <v>9.9</v>
      </c>
      <c r="J2490" s="99">
        <v>200</v>
      </c>
      <c r="K2490" s="99">
        <v>13.8</v>
      </c>
      <c r="L2490" s="99">
        <v>9.8000000000000007</v>
      </c>
      <c r="M2490" s="99">
        <v>213</v>
      </c>
      <c r="N2490" s="99">
        <v>20642</v>
      </c>
      <c r="O2490" s="99">
        <v>61006</v>
      </c>
      <c r="P2490" s="99">
        <f t="shared" si="76"/>
        <v>0</v>
      </c>
      <c r="Q2490" s="99" t="b">
        <f t="shared" ca="1" si="77"/>
        <v>0</v>
      </c>
    </row>
    <row r="2491" spans="1:17" s="103" customFormat="1">
      <c r="A2491" s="95">
        <v>46138.927083333336</v>
      </c>
      <c r="B2491" s="96">
        <v>46138.927083333336</v>
      </c>
      <c r="C2491" s="99">
        <v>24.1</v>
      </c>
      <c r="D2491" s="99">
        <v>79.900000000000006</v>
      </c>
      <c r="E2491" s="99">
        <v>13.3</v>
      </c>
      <c r="F2491" s="99">
        <v>10.7</v>
      </c>
      <c r="G2491" s="99">
        <v>480.4</v>
      </c>
      <c r="H2491" s="99">
        <v>14.2</v>
      </c>
      <c r="I2491" s="99">
        <v>9.9</v>
      </c>
      <c r="J2491" s="99">
        <v>200</v>
      </c>
      <c r="K2491" s="99">
        <v>14</v>
      </c>
      <c r="L2491" s="99">
        <v>9.8000000000000007</v>
      </c>
      <c r="M2491" s="99">
        <v>213.8</v>
      </c>
      <c r="N2491" s="99">
        <v>20642</v>
      </c>
      <c r="O2491" s="99">
        <v>61006</v>
      </c>
      <c r="P2491" s="99">
        <f t="shared" si="76"/>
        <v>0</v>
      </c>
      <c r="Q2491" s="99" t="b">
        <f t="shared" ca="1" si="77"/>
        <v>0</v>
      </c>
    </row>
    <row r="2492" spans="1:17" s="103" customFormat="1">
      <c r="A2492" s="95">
        <v>46138.9375</v>
      </c>
      <c r="B2492" s="96">
        <v>46138.9375</v>
      </c>
      <c r="C2492" s="99">
        <v>23.7</v>
      </c>
      <c r="D2492" s="99">
        <v>74</v>
      </c>
      <c r="E2492" s="99">
        <v>13.3</v>
      </c>
      <c r="F2492" s="99">
        <v>10.7</v>
      </c>
      <c r="G2492" s="99">
        <v>480.4</v>
      </c>
      <c r="H2492" s="99">
        <v>14.5</v>
      </c>
      <c r="I2492" s="99">
        <v>9.9</v>
      </c>
      <c r="J2492" s="99">
        <v>200</v>
      </c>
      <c r="K2492" s="99">
        <v>14.2</v>
      </c>
      <c r="L2492" s="99">
        <v>9.8000000000000007</v>
      </c>
      <c r="M2492" s="99">
        <v>214</v>
      </c>
      <c r="N2492" s="99">
        <v>20642</v>
      </c>
      <c r="O2492" s="99">
        <v>61006</v>
      </c>
      <c r="P2492" s="99">
        <f t="shared" si="76"/>
        <v>0</v>
      </c>
      <c r="Q2492" s="99" t="b">
        <f t="shared" ca="1" si="77"/>
        <v>0</v>
      </c>
    </row>
    <row r="2493" spans="1:17" s="103" customFormat="1">
      <c r="A2493" s="95">
        <v>46138.947916666664</v>
      </c>
      <c r="B2493" s="96">
        <v>46138.947916666664</v>
      </c>
      <c r="C2493" s="99">
        <v>23.5</v>
      </c>
      <c r="D2493" s="99">
        <v>72.7</v>
      </c>
      <c r="E2493" s="99">
        <v>13.3</v>
      </c>
      <c r="F2493" s="99">
        <v>10.7</v>
      </c>
      <c r="G2493" s="99">
        <v>448.9</v>
      </c>
      <c r="H2493" s="99">
        <v>14.7</v>
      </c>
      <c r="I2493" s="99">
        <v>9.9</v>
      </c>
      <c r="J2493" s="99">
        <v>200</v>
      </c>
      <c r="K2493" s="99">
        <v>14.4</v>
      </c>
      <c r="L2493" s="99">
        <v>9.8000000000000007</v>
      </c>
      <c r="M2493" s="99">
        <v>211.7</v>
      </c>
      <c r="N2493" s="99">
        <v>20642</v>
      </c>
      <c r="O2493" s="99">
        <v>61006</v>
      </c>
      <c r="P2493" s="99">
        <f t="shared" si="76"/>
        <v>0</v>
      </c>
      <c r="Q2493" s="99" t="b">
        <f t="shared" ca="1" si="77"/>
        <v>0</v>
      </c>
    </row>
    <row r="2494" spans="1:17" s="103" customFormat="1">
      <c r="A2494" s="95">
        <v>46138.958333333336</v>
      </c>
      <c r="B2494" s="96">
        <v>46138.958333333336</v>
      </c>
      <c r="C2494" s="99">
        <v>22.7</v>
      </c>
      <c r="D2494" s="99">
        <v>68.8</v>
      </c>
      <c r="E2494" s="99">
        <v>13.4</v>
      </c>
      <c r="F2494" s="99">
        <v>10.8</v>
      </c>
      <c r="G2494" s="99">
        <v>448.9</v>
      </c>
      <c r="H2494" s="99">
        <v>14.6</v>
      </c>
      <c r="I2494" s="99">
        <v>9.6999999999999993</v>
      </c>
      <c r="J2494" s="99">
        <v>200</v>
      </c>
      <c r="K2494" s="99">
        <v>14.2</v>
      </c>
      <c r="L2494" s="99">
        <v>9.6</v>
      </c>
      <c r="M2494" s="99">
        <v>211.1</v>
      </c>
      <c r="N2494" s="99">
        <v>20642</v>
      </c>
      <c r="O2494" s="99">
        <v>61006</v>
      </c>
      <c r="P2494" s="99">
        <f t="shared" si="76"/>
        <v>0</v>
      </c>
      <c r="Q2494" s="99" t="b">
        <f t="shared" ca="1" si="77"/>
        <v>0</v>
      </c>
    </row>
    <row r="2495" spans="1:17" s="103" customFormat="1">
      <c r="A2495" s="95">
        <v>46138.96875</v>
      </c>
      <c r="B2495" s="96">
        <v>46138.96875</v>
      </c>
      <c r="C2495" s="99">
        <v>21.9</v>
      </c>
      <c r="D2495" s="99">
        <v>67.400000000000006</v>
      </c>
      <c r="E2495" s="99">
        <v>13.2</v>
      </c>
      <c r="F2495" s="99">
        <v>10.6</v>
      </c>
      <c r="G2495" s="99">
        <v>489.4</v>
      </c>
      <c r="H2495" s="99">
        <v>14.4</v>
      </c>
      <c r="I2495" s="99">
        <v>9.6</v>
      </c>
      <c r="J2495" s="99">
        <v>200</v>
      </c>
      <c r="K2495" s="99">
        <v>14.1</v>
      </c>
      <c r="L2495" s="99">
        <v>9.5</v>
      </c>
      <c r="M2495" s="99">
        <v>211.3</v>
      </c>
      <c r="N2495" s="99">
        <v>20642</v>
      </c>
      <c r="O2495" s="99">
        <v>61006</v>
      </c>
      <c r="P2495" s="99">
        <f t="shared" si="76"/>
        <v>0</v>
      </c>
      <c r="Q2495" s="99" t="b">
        <f t="shared" ca="1" si="77"/>
        <v>0</v>
      </c>
    </row>
    <row r="2496" spans="1:17" s="103" customFormat="1">
      <c r="A2496" s="95">
        <v>46138.979166666664</v>
      </c>
      <c r="B2496" s="96">
        <v>46138.979166666664</v>
      </c>
      <c r="C2496" s="99">
        <v>21.7</v>
      </c>
      <c r="D2496" s="99">
        <v>70.3</v>
      </c>
      <c r="E2496" s="99">
        <v>13.2</v>
      </c>
      <c r="F2496" s="99">
        <v>10.6</v>
      </c>
      <c r="G2496" s="99">
        <v>477.7</v>
      </c>
      <c r="H2496" s="99">
        <v>14.3</v>
      </c>
      <c r="I2496" s="99">
        <v>9.5</v>
      </c>
      <c r="J2496" s="99">
        <v>200</v>
      </c>
      <c r="K2496" s="99">
        <v>14</v>
      </c>
      <c r="L2496" s="99">
        <v>9.4</v>
      </c>
      <c r="M2496" s="99">
        <v>201</v>
      </c>
      <c r="N2496" s="99">
        <v>20642</v>
      </c>
      <c r="O2496" s="99">
        <v>61006</v>
      </c>
      <c r="P2496" s="99">
        <f t="shared" si="76"/>
        <v>0</v>
      </c>
      <c r="Q2496" s="99" t="b">
        <f t="shared" ca="1" si="77"/>
        <v>0</v>
      </c>
    </row>
    <row r="2497" spans="1:18" s="103" customFormat="1">
      <c r="A2497" s="95">
        <v>46138.989583333336</v>
      </c>
      <c r="B2497" s="96">
        <v>46138.989583333336</v>
      </c>
      <c r="C2497" s="99">
        <v>21.1</v>
      </c>
      <c r="D2497" s="99">
        <v>68.3</v>
      </c>
      <c r="E2497" s="99">
        <v>13.1</v>
      </c>
      <c r="F2497" s="99">
        <v>10.5</v>
      </c>
      <c r="G2497" s="99">
        <v>477.7</v>
      </c>
      <c r="H2497" s="99">
        <v>14</v>
      </c>
      <c r="I2497" s="99">
        <v>9.5</v>
      </c>
      <c r="J2497" s="99">
        <v>200</v>
      </c>
      <c r="K2497" s="99">
        <v>13.7</v>
      </c>
      <c r="L2497" s="99">
        <v>9.5</v>
      </c>
      <c r="M2497" s="99">
        <v>199.3</v>
      </c>
      <c r="N2497" s="99">
        <v>20642</v>
      </c>
      <c r="O2497" s="99">
        <v>61006</v>
      </c>
      <c r="P2497" s="99">
        <f t="shared" si="76"/>
        <v>0</v>
      </c>
      <c r="Q2497" s="99" t="b">
        <f t="shared" ca="1" si="77"/>
        <v>0</v>
      </c>
    </row>
    <row r="2498" spans="1:18">
      <c r="A2498" s="95">
        <v>46139</v>
      </c>
      <c r="B2498" s="96">
        <v>46139</v>
      </c>
      <c r="C2498" s="99">
        <v>20.8</v>
      </c>
      <c r="D2498" s="99">
        <v>67</v>
      </c>
      <c r="E2498" s="99">
        <v>12.9</v>
      </c>
      <c r="F2498" s="99">
        <v>10.4</v>
      </c>
      <c r="G2498" s="99">
        <v>443.5</v>
      </c>
      <c r="H2498" s="99">
        <v>14.2</v>
      </c>
      <c r="I2498" s="99">
        <v>9.5</v>
      </c>
      <c r="J2498" s="99">
        <v>200</v>
      </c>
      <c r="K2498" s="99">
        <v>13.8</v>
      </c>
      <c r="L2498" s="99">
        <v>9.4</v>
      </c>
      <c r="M2498" s="99">
        <v>193.6</v>
      </c>
      <c r="N2498" s="99">
        <v>20642</v>
      </c>
      <c r="O2498" s="99">
        <v>61006</v>
      </c>
      <c r="P2498" s="99" t="e">
        <f>(N2498-#REF!)+(O2498-#REF!)</f>
        <v>#REF!</v>
      </c>
      <c r="Q2498" s="99" t="b">
        <f t="shared" ref="Q2498:Q2529" ca="1" si="78">AND((A2498&gt;=(TODAY()-1)),A2498&lt;=TODAY())</f>
        <v>0</v>
      </c>
      <c r="R2498" s="97"/>
    </row>
    <row r="2499" spans="1:18">
      <c r="A2499" s="95">
        <v>46139.010416666664</v>
      </c>
      <c r="B2499" s="96">
        <v>46139.010416666664</v>
      </c>
      <c r="C2499" s="99">
        <v>23.4</v>
      </c>
      <c r="D2499" s="99">
        <v>91.9</v>
      </c>
      <c r="E2499" s="99">
        <v>12.9</v>
      </c>
      <c r="F2499" s="99">
        <v>10.4</v>
      </c>
      <c r="G2499" s="99">
        <v>472.3</v>
      </c>
      <c r="H2499" s="99">
        <v>13.8</v>
      </c>
      <c r="I2499" s="99">
        <v>9.4</v>
      </c>
      <c r="J2499" s="99">
        <v>197.1</v>
      </c>
      <c r="K2499" s="99">
        <v>13.5</v>
      </c>
      <c r="L2499" s="99">
        <v>9.3000000000000007</v>
      </c>
      <c r="M2499" s="99">
        <v>192.2</v>
      </c>
      <c r="N2499" s="99">
        <v>20642</v>
      </c>
      <c r="O2499" s="99">
        <v>61006</v>
      </c>
      <c r="P2499" s="99">
        <f t="shared" ref="P2499:P2529" si="79">(N2499-N2498)+(O2499-O2498)</f>
        <v>0</v>
      </c>
      <c r="Q2499" s="99" t="b">
        <f t="shared" ca="1" si="78"/>
        <v>0</v>
      </c>
      <c r="R2499" s="97"/>
    </row>
    <row r="2500" spans="1:18">
      <c r="A2500" s="95">
        <v>46139.020833333336</v>
      </c>
      <c r="B2500" s="96">
        <v>46139.020833333336</v>
      </c>
      <c r="C2500" s="99">
        <v>23.8</v>
      </c>
      <c r="D2500" s="99">
        <v>93</v>
      </c>
      <c r="E2500" s="99">
        <v>12.9</v>
      </c>
      <c r="F2500" s="99">
        <v>10.3</v>
      </c>
      <c r="G2500" s="99">
        <v>472.3</v>
      </c>
      <c r="H2500" s="99">
        <v>13.9</v>
      </c>
      <c r="I2500" s="99">
        <v>9.3000000000000007</v>
      </c>
      <c r="J2500" s="99">
        <v>198.8</v>
      </c>
      <c r="K2500" s="99">
        <v>13.6</v>
      </c>
      <c r="L2500" s="99">
        <v>9.1999999999999993</v>
      </c>
      <c r="M2500" s="99">
        <v>192</v>
      </c>
      <c r="N2500" s="99">
        <v>20642</v>
      </c>
      <c r="O2500" s="99">
        <v>61006</v>
      </c>
      <c r="P2500" s="99">
        <f t="shared" si="79"/>
        <v>0</v>
      </c>
      <c r="Q2500" s="99" t="b">
        <f t="shared" ca="1" si="78"/>
        <v>0</v>
      </c>
      <c r="R2500" s="97"/>
    </row>
    <row r="2501" spans="1:18">
      <c r="A2501" s="95">
        <v>46139.03125</v>
      </c>
      <c r="B2501" s="96">
        <v>46139.03125</v>
      </c>
      <c r="C2501" s="99">
        <v>23.9</v>
      </c>
      <c r="D2501" s="99">
        <v>92.7</v>
      </c>
      <c r="E2501" s="99">
        <v>12.9</v>
      </c>
      <c r="F2501" s="99">
        <v>10.3</v>
      </c>
      <c r="G2501" s="99">
        <v>443.5</v>
      </c>
      <c r="H2501" s="99">
        <v>13.8</v>
      </c>
      <c r="I2501" s="99">
        <v>9.3000000000000007</v>
      </c>
      <c r="J2501" s="99">
        <v>199.4</v>
      </c>
      <c r="K2501" s="99">
        <v>13.5</v>
      </c>
      <c r="L2501" s="99">
        <v>9.1999999999999993</v>
      </c>
      <c r="M2501" s="99">
        <v>191</v>
      </c>
      <c r="N2501" s="99">
        <v>20642</v>
      </c>
      <c r="O2501" s="99">
        <v>61006</v>
      </c>
      <c r="P2501" s="99">
        <f t="shared" si="79"/>
        <v>0</v>
      </c>
      <c r="Q2501" s="99" t="b">
        <f t="shared" ca="1" si="78"/>
        <v>0</v>
      </c>
      <c r="R2501" s="97"/>
    </row>
    <row r="2502" spans="1:18">
      <c r="A2502" s="95">
        <v>46139.041666666664</v>
      </c>
      <c r="B2502" s="96">
        <v>46139.041666666664</v>
      </c>
      <c r="C2502" s="99">
        <v>24</v>
      </c>
      <c r="D2502" s="99">
        <v>92.4</v>
      </c>
      <c r="E2502" s="99">
        <v>12.8</v>
      </c>
      <c r="F2502" s="99">
        <v>10.199999999999999</v>
      </c>
      <c r="G2502" s="99">
        <v>443.5</v>
      </c>
      <c r="H2502" s="99">
        <v>13.8</v>
      </c>
      <c r="I2502" s="99">
        <v>9.1999999999999993</v>
      </c>
      <c r="J2502" s="99">
        <v>185.5</v>
      </c>
      <c r="K2502" s="99">
        <v>13.6</v>
      </c>
      <c r="L2502" s="99">
        <v>9.1</v>
      </c>
      <c r="M2502" s="99">
        <v>180</v>
      </c>
      <c r="N2502" s="99">
        <v>20642</v>
      </c>
      <c r="O2502" s="99">
        <v>61006</v>
      </c>
      <c r="P2502" s="99">
        <f t="shared" si="79"/>
        <v>0</v>
      </c>
      <c r="Q2502" s="99" t="b">
        <f t="shared" ca="1" si="78"/>
        <v>0</v>
      </c>
      <c r="R2502" s="97"/>
    </row>
    <row r="2503" spans="1:18">
      <c r="A2503" s="95">
        <v>46139.052083333336</v>
      </c>
      <c r="B2503" s="96">
        <v>46139.052083333336</v>
      </c>
      <c r="C2503" s="99">
        <v>24</v>
      </c>
      <c r="D2503" s="99">
        <v>92</v>
      </c>
      <c r="E2503" s="99">
        <v>12.7</v>
      </c>
      <c r="F2503" s="99">
        <v>10</v>
      </c>
      <c r="G2503" s="99">
        <v>367.9</v>
      </c>
      <c r="H2503" s="99">
        <v>13.7</v>
      </c>
      <c r="I2503" s="99">
        <v>9</v>
      </c>
      <c r="J2503" s="99">
        <v>177.9</v>
      </c>
      <c r="K2503" s="99">
        <v>13.4</v>
      </c>
      <c r="L2503" s="99">
        <v>9</v>
      </c>
      <c r="M2503" s="99">
        <v>175.7</v>
      </c>
      <c r="N2503" s="99">
        <v>20642</v>
      </c>
      <c r="O2503" s="99">
        <v>61006</v>
      </c>
      <c r="P2503" s="99">
        <f t="shared" si="79"/>
        <v>0</v>
      </c>
      <c r="Q2503" s="99" t="b">
        <f t="shared" ca="1" si="78"/>
        <v>0</v>
      </c>
      <c r="R2503" s="97"/>
    </row>
    <row r="2504" spans="1:18">
      <c r="A2504" s="95">
        <v>46139.0625</v>
      </c>
      <c r="B2504" s="96">
        <v>46139.0625</v>
      </c>
      <c r="C2504" s="99">
        <v>24</v>
      </c>
      <c r="D2504" s="99">
        <v>91.7</v>
      </c>
      <c r="E2504" s="99">
        <v>12.7</v>
      </c>
      <c r="F2504" s="99">
        <v>10</v>
      </c>
      <c r="G2504" s="99">
        <v>503.8</v>
      </c>
      <c r="H2504" s="99">
        <v>13.6</v>
      </c>
      <c r="I2504" s="99">
        <v>10.5</v>
      </c>
      <c r="J2504" s="99">
        <v>180.8</v>
      </c>
      <c r="K2504" s="99">
        <v>13.3</v>
      </c>
      <c r="L2504" s="99">
        <v>10.4</v>
      </c>
      <c r="M2504" s="99">
        <v>179.2</v>
      </c>
      <c r="N2504" s="99">
        <v>20642</v>
      </c>
      <c r="O2504" s="99">
        <v>61006</v>
      </c>
      <c r="P2504" s="99">
        <f t="shared" si="79"/>
        <v>0</v>
      </c>
      <c r="Q2504" s="99" t="b">
        <f t="shared" ca="1" si="78"/>
        <v>0</v>
      </c>
      <c r="R2504" s="97"/>
    </row>
    <row r="2505" spans="1:18">
      <c r="A2505" s="95">
        <v>46139.072916666664</v>
      </c>
      <c r="B2505" s="96">
        <v>46139.072916666664</v>
      </c>
      <c r="C2505" s="99">
        <v>24.1</v>
      </c>
      <c r="D2505" s="99">
        <v>91.7</v>
      </c>
      <c r="E2505" s="99">
        <v>12.7</v>
      </c>
      <c r="F2505" s="99">
        <v>10.8</v>
      </c>
      <c r="G2505" s="99">
        <v>503.8</v>
      </c>
      <c r="H2505" s="99">
        <v>13.4</v>
      </c>
      <c r="I2505" s="99">
        <v>10.7</v>
      </c>
      <c r="J2505" s="99">
        <v>174.4</v>
      </c>
      <c r="K2505" s="99">
        <v>13.1</v>
      </c>
      <c r="L2505" s="99">
        <v>10.6</v>
      </c>
      <c r="M2505" s="99">
        <v>172.5</v>
      </c>
      <c r="N2505" s="99">
        <v>20642</v>
      </c>
      <c r="O2505" s="99">
        <v>61006</v>
      </c>
      <c r="P2505" s="99">
        <f t="shared" si="79"/>
        <v>0</v>
      </c>
      <c r="Q2505" s="99" t="b">
        <f t="shared" ca="1" si="78"/>
        <v>0</v>
      </c>
      <c r="R2505" s="97"/>
    </row>
    <row r="2506" spans="1:18">
      <c r="A2506" s="95">
        <v>46139.083333333336</v>
      </c>
      <c r="B2506" s="96">
        <v>46139.083333333336</v>
      </c>
      <c r="C2506" s="99">
        <v>24.1</v>
      </c>
      <c r="D2506" s="99">
        <v>91.7</v>
      </c>
      <c r="E2506" s="99">
        <v>13</v>
      </c>
      <c r="F2506" s="99">
        <v>11.1</v>
      </c>
      <c r="G2506" s="99">
        <v>488.5</v>
      </c>
      <c r="H2506" s="99">
        <v>13.4</v>
      </c>
      <c r="I2506" s="99">
        <v>10.8</v>
      </c>
      <c r="J2506" s="99">
        <v>176.5</v>
      </c>
      <c r="K2506" s="99">
        <v>13.2</v>
      </c>
      <c r="L2506" s="99">
        <v>10.7</v>
      </c>
      <c r="M2506" s="99">
        <v>170.6</v>
      </c>
      <c r="N2506" s="99">
        <v>20642</v>
      </c>
      <c r="O2506" s="99">
        <v>61006</v>
      </c>
      <c r="P2506" s="99">
        <f t="shared" si="79"/>
        <v>0</v>
      </c>
      <c r="Q2506" s="99" t="b">
        <f t="shared" ca="1" si="78"/>
        <v>0</v>
      </c>
      <c r="R2506" s="97"/>
    </row>
    <row r="2507" spans="1:18">
      <c r="A2507" s="95">
        <v>46139.09375</v>
      </c>
      <c r="B2507" s="96">
        <v>46139.09375</v>
      </c>
      <c r="C2507" s="99">
        <v>24.1</v>
      </c>
      <c r="D2507" s="99">
        <v>91.4</v>
      </c>
      <c r="E2507" s="99">
        <v>13</v>
      </c>
      <c r="F2507" s="99">
        <v>11.1</v>
      </c>
      <c r="G2507" s="99">
        <v>488.5</v>
      </c>
      <c r="H2507" s="99">
        <v>13.9</v>
      </c>
      <c r="I2507" s="99">
        <v>11</v>
      </c>
      <c r="J2507" s="99">
        <v>178.5</v>
      </c>
      <c r="K2507" s="99">
        <v>13.6</v>
      </c>
      <c r="L2507" s="99">
        <v>10.9</v>
      </c>
      <c r="M2507" s="99">
        <v>173.5</v>
      </c>
      <c r="N2507" s="99">
        <v>20642</v>
      </c>
      <c r="O2507" s="99">
        <v>61006</v>
      </c>
      <c r="P2507" s="99">
        <f t="shared" si="79"/>
        <v>0</v>
      </c>
      <c r="Q2507" s="99" t="b">
        <f t="shared" ca="1" si="78"/>
        <v>0</v>
      </c>
      <c r="R2507" s="97"/>
    </row>
    <row r="2508" spans="1:18">
      <c r="A2508" s="95">
        <v>46139.104166666664</v>
      </c>
      <c r="B2508" s="96">
        <v>46139.104166666664</v>
      </c>
      <c r="C2508" s="99">
        <v>24.1</v>
      </c>
      <c r="D2508" s="99">
        <v>92</v>
      </c>
      <c r="E2508" s="99">
        <v>13.3</v>
      </c>
      <c r="F2508" s="99">
        <v>11.2</v>
      </c>
      <c r="G2508" s="99">
        <v>496.6</v>
      </c>
      <c r="H2508" s="99">
        <v>14</v>
      </c>
      <c r="I2508" s="99">
        <v>11.1</v>
      </c>
      <c r="J2508" s="99">
        <v>179.9</v>
      </c>
      <c r="K2508" s="99">
        <v>13.7</v>
      </c>
      <c r="L2508" s="99">
        <v>11</v>
      </c>
      <c r="M2508" s="99">
        <v>176.3</v>
      </c>
      <c r="N2508" s="99">
        <v>20642</v>
      </c>
      <c r="O2508" s="99">
        <v>61006</v>
      </c>
      <c r="P2508" s="99">
        <f t="shared" si="79"/>
        <v>0</v>
      </c>
      <c r="Q2508" s="99" t="b">
        <f t="shared" ca="1" si="78"/>
        <v>0</v>
      </c>
      <c r="R2508" s="97"/>
    </row>
    <row r="2509" spans="1:18">
      <c r="A2509" s="95">
        <v>46139.114583333336</v>
      </c>
      <c r="B2509" s="96">
        <v>46139.114583333336</v>
      </c>
      <c r="C2509" s="99">
        <v>24.1</v>
      </c>
      <c r="D2509" s="99">
        <v>91.6</v>
      </c>
      <c r="E2509" s="99">
        <v>13.3</v>
      </c>
      <c r="F2509" s="99">
        <v>11.2</v>
      </c>
      <c r="G2509" s="99">
        <v>512.79999999999995</v>
      </c>
      <c r="H2509" s="99">
        <v>14</v>
      </c>
      <c r="I2509" s="99">
        <v>11.3</v>
      </c>
      <c r="J2509" s="99">
        <v>187.2</v>
      </c>
      <c r="K2509" s="99">
        <v>13.8</v>
      </c>
      <c r="L2509" s="99">
        <v>11.1</v>
      </c>
      <c r="M2509" s="99">
        <v>186.1</v>
      </c>
      <c r="N2509" s="99">
        <v>20642</v>
      </c>
      <c r="O2509" s="99">
        <v>61006</v>
      </c>
      <c r="P2509" s="99">
        <f t="shared" si="79"/>
        <v>0</v>
      </c>
      <c r="Q2509" s="99" t="b">
        <f t="shared" ca="1" si="78"/>
        <v>0</v>
      </c>
      <c r="R2509" s="97"/>
    </row>
    <row r="2510" spans="1:18">
      <c r="A2510" s="95">
        <v>46139.125</v>
      </c>
      <c r="B2510" s="96">
        <v>46139.125</v>
      </c>
      <c r="C2510" s="99">
        <v>24</v>
      </c>
      <c r="D2510" s="99">
        <v>91.3</v>
      </c>
      <c r="E2510" s="99">
        <v>13.4</v>
      </c>
      <c r="F2510" s="99">
        <v>11.4</v>
      </c>
      <c r="G2510" s="99">
        <v>512.79999999999995</v>
      </c>
      <c r="H2510" s="99">
        <v>14.4</v>
      </c>
      <c r="I2510" s="99">
        <v>11.5</v>
      </c>
      <c r="J2510" s="99">
        <v>190.7</v>
      </c>
      <c r="K2510" s="99">
        <v>14.2</v>
      </c>
      <c r="L2510" s="99">
        <v>11.4</v>
      </c>
      <c r="M2510" s="99">
        <v>188.3</v>
      </c>
      <c r="N2510" s="99">
        <v>20642</v>
      </c>
      <c r="O2510" s="99">
        <v>61006</v>
      </c>
      <c r="P2510" s="99">
        <f t="shared" si="79"/>
        <v>0</v>
      </c>
      <c r="Q2510" s="99" t="b">
        <f t="shared" ca="1" si="78"/>
        <v>0</v>
      </c>
      <c r="R2510" s="97"/>
    </row>
    <row r="2511" spans="1:18">
      <c r="A2511" s="95">
        <v>46139.135416666664</v>
      </c>
      <c r="B2511" s="96">
        <v>46139.135416666664</v>
      </c>
      <c r="C2511" s="99">
        <v>24</v>
      </c>
      <c r="D2511" s="99">
        <v>91.3</v>
      </c>
      <c r="E2511" s="99">
        <v>13.8</v>
      </c>
      <c r="F2511" s="99">
        <v>11.6</v>
      </c>
      <c r="G2511" s="99">
        <v>467.8</v>
      </c>
      <c r="H2511" s="99">
        <v>14.6</v>
      </c>
      <c r="I2511" s="99">
        <v>11.4</v>
      </c>
      <c r="J2511" s="99">
        <v>194.2</v>
      </c>
      <c r="K2511" s="99">
        <v>14.3</v>
      </c>
      <c r="L2511" s="99">
        <v>11.3</v>
      </c>
      <c r="M2511" s="99">
        <v>188.3</v>
      </c>
      <c r="N2511" s="99">
        <v>20642</v>
      </c>
      <c r="O2511" s="99">
        <v>61006</v>
      </c>
      <c r="P2511" s="99">
        <f t="shared" si="79"/>
        <v>0</v>
      </c>
      <c r="Q2511" s="99" t="b">
        <f t="shared" ca="1" si="78"/>
        <v>0</v>
      </c>
      <c r="R2511" s="97"/>
    </row>
    <row r="2512" spans="1:18">
      <c r="A2512" s="95">
        <v>46139.145833333336</v>
      </c>
      <c r="B2512" s="96">
        <v>46139.145833333336</v>
      </c>
      <c r="C2512" s="99">
        <v>24</v>
      </c>
      <c r="D2512" s="99">
        <v>91.4</v>
      </c>
      <c r="E2512" s="99">
        <v>13.8</v>
      </c>
      <c r="F2512" s="99">
        <v>11.6</v>
      </c>
      <c r="G2512" s="99">
        <v>458.8</v>
      </c>
      <c r="H2512" s="99">
        <v>14.8</v>
      </c>
      <c r="I2512" s="99">
        <v>11.4</v>
      </c>
      <c r="J2512" s="99">
        <v>191</v>
      </c>
      <c r="K2512" s="99">
        <v>14.5</v>
      </c>
      <c r="L2512" s="99">
        <v>11.4</v>
      </c>
      <c r="M2512" s="99">
        <v>188.3</v>
      </c>
      <c r="N2512" s="99">
        <v>20642</v>
      </c>
      <c r="O2512" s="99">
        <v>61006</v>
      </c>
      <c r="P2512" s="99">
        <f t="shared" si="79"/>
        <v>0</v>
      </c>
      <c r="Q2512" s="99" t="b">
        <f t="shared" ca="1" si="78"/>
        <v>0</v>
      </c>
      <c r="R2512" s="97"/>
    </row>
    <row r="2513" spans="1:18">
      <c r="A2513" s="95">
        <v>46139.15625</v>
      </c>
      <c r="B2513" s="96">
        <v>46139.15625</v>
      </c>
      <c r="C2513" s="99">
        <v>24</v>
      </c>
      <c r="D2513" s="99">
        <v>91.3</v>
      </c>
      <c r="E2513" s="99">
        <v>13.9</v>
      </c>
      <c r="F2513" s="99">
        <v>11.6</v>
      </c>
      <c r="G2513" s="99">
        <v>458.8</v>
      </c>
      <c r="H2513" s="99">
        <v>14.8</v>
      </c>
      <c r="I2513" s="99">
        <v>11.4</v>
      </c>
      <c r="J2513" s="99">
        <v>190.4</v>
      </c>
      <c r="K2513" s="99">
        <v>14.6</v>
      </c>
      <c r="L2513" s="99">
        <v>11.4</v>
      </c>
      <c r="M2513" s="99">
        <v>183.3</v>
      </c>
      <c r="N2513" s="99">
        <v>20642</v>
      </c>
      <c r="O2513" s="99">
        <v>61006</v>
      </c>
      <c r="P2513" s="99">
        <f t="shared" si="79"/>
        <v>0</v>
      </c>
      <c r="Q2513" s="99" t="b">
        <f t="shared" ca="1" si="78"/>
        <v>0</v>
      </c>
      <c r="R2513" s="97"/>
    </row>
    <row r="2514" spans="1:18">
      <c r="A2514" s="95">
        <v>46139.166666666664</v>
      </c>
      <c r="B2514" s="96">
        <v>46139.166666666664</v>
      </c>
      <c r="C2514" s="99">
        <v>24</v>
      </c>
      <c r="D2514" s="99">
        <v>91.6</v>
      </c>
      <c r="E2514" s="99">
        <v>14</v>
      </c>
      <c r="F2514" s="99">
        <v>11.7</v>
      </c>
      <c r="G2514" s="99">
        <v>466</v>
      </c>
      <c r="H2514" s="99">
        <v>15</v>
      </c>
      <c r="I2514" s="99">
        <v>11.5</v>
      </c>
      <c r="J2514" s="99">
        <v>190.4</v>
      </c>
      <c r="K2514" s="99">
        <v>14.7</v>
      </c>
      <c r="L2514" s="99">
        <v>11.5</v>
      </c>
      <c r="M2514" s="99">
        <v>186.3</v>
      </c>
      <c r="N2514" s="99">
        <v>20642</v>
      </c>
      <c r="O2514" s="99">
        <v>61006</v>
      </c>
      <c r="P2514" s="99">
        <f t="shared" si="79"/>
        <v>0</v>
      </c>
      <c r="Q2514" s="99" t="b">
        <f t="shared" ca="1" si="78"/>
        <v>0</v>
      </c>
      <c r="R2514" s="97"/>
    </row>
    <row r="2515" spans="1:18">
      <c r="A2515" s="95">
        <v>46139.177083333336</v>
      </c>
      <c r="B2515" s="96">
        <v>46139.177083333336</v>
      </c>
      <c r="C2515" s="99">
        <v>24</v>
      </c>
      <c r="D2515" s="99">
        <v>91.4</v>
      </c>
      <c r="E2515" s="99">
        <v>14</v>
      </c>
      <c r="F2515" s="99">
        <v>11.7</v>
      </c>
      <c r="G2515" s="99">
        <v>466</v>
      </c>
      <c r="H2515" s="99">
        <v>14.9</v>
      </c>
      <c r="I2515" s="99">
        <v>11.6</v>
      </c>
      <c r="J2515" s="99">
        <v>191.9</v>
      </c>
      <c r="K2515" s="99">
        <v>14.7</v>
      </c>
      <c r="L2515" s="99">
        <v>11.5</v>
      </c>
      <c r="M2515" s="99">
        <v>187.5</v>
      </c>
      <c r="N2515" s="99">
        <v>20642</v>
      </c>
      <c r="O2515" s="99">
        <v>61006</v>
      </c>
      <c r="P2515" s="99">
        <f t="shared" si="79"/>
        <v>0</v>
      </c>
      <c r="Q2515" s="99" t="b">
        <f t="shared" ca="1" si="78"/>
        <v>0</v>
      </c>
      <c r="R2515" s="97"/>
    </row>
    <row r="2516" spans="1:18">
      <c r="A2516" s="95">
        <v>46139.1875</v>
      </c>
      <c r="B2516" s="96">
        <v>46139.1875</v>
      </c>
      <c r="C2516" s="99">
        <v>24</v>
      </c>
      <c r="D2516" s="99">
        <v>91.6</v>
      </c>
      <c r="E2516" s="99">
        <v>14</v>
      </c>
      <c r="F2516" s="99">
        <v>11.8</v>
      </c>
      <c r="G2516" s="99">
        <v>475</v>
      </c>
      <c r="H2516" s="99">
        <v>15.1</v>
      </c>
      <c r="I2516" s="99">
        <v>11.6</v>
      </c>
      <c r="J2516" s="99">
        <v>194.5</v>
      </c>
      <c r="K2516" s="99">
        <v>14.8</v>
      </c>
      <c r="L2516" s="99">
        <v>11.5</v>
      </c>
      <c r="M2516" s="99">
        <v>189.6</v>
      </c>
      <c r="N2516" s="99">
        <v>20642</v>
      </c>
      <c r="O2516" s="99">
        <v>61006</v>
      </c>
      <c r="P2516" s="99">
        <f t="shared" si="79"/>
        <v>0</v>
      </c>
      <c r="Q2516" s="99" t="b">
        <f t="shared" ca="1" si="78"/>
        <v>0</v>
      </c>
      <c r="R2516" s="97"/>
    </row>
    <row r="2517" spans="1:18">
      <c r="A2517" s="95">
        <v>46139.197916666664</v>
      </c>
      <c r="B2517" s="96">
        <v>46139.197916666664</v>
      </c>
      <c r="C2517" s="99">
        <v>24</v>
      </c>
      <c r="D2517" s="99">
        <v>91.6</v>
      </c>
      <c r="E2517" s="99">
        <v>14</v>
      </c>
      <c r="F2517" s="99">
        <v>11.8</v>
      </c>
      <c r="G2517" s="99">
        <v>474.1</v>
      </c>
      <c r="H2517" s="99">
        <v>15.1</v>
      </c>
      <c r="I2517" s="99">
        <v>11.2</v>
      </c>
      <c r="J2517" s="99">
        <v>196.5</v>
      </c>
      <c r="K2517" s="99">
        <v>14.7</v>
      </c>
      <c r="L2517" s="99">
        <v>10.9</v>
      </c>
      <c r="M2517" s="99">
        <v>193.4</v>
      </c>
      <c r="N2517" s="99">
        <v>20642</v>
      </c>
      <c r="O2517" s="99">
        <v>61006</v>
      </c>
      <c r="P2517" s="99">
        <f t="shared" si="79"/>
        <v>0</v>
      </c>
      <c r="Q2517" s="99" t="b">
        <f t="shared" ca="1" si="78"/>
        <v>0</v>
      </c>
      <c r="R2517" s="97"/>
    </row>
    <row r="2518" spans="1:18">
      <c r="A2518" s="95">
        <v>46139.208333333336</v>
      </c>
      <c r="B2518" s="96">
        <v>46139.208333333336</v>
      </c>
      <c r="C2518" s="99">
        <v>23.9</v>
      </c>
      <c r="D2518" s="99">
        <v>91.6</v>
      </c>
      <c r="E2518" s="99">
        <v>14.2</v>
      </c>
      <c r="F2518" s="99">
        <v>11</v>
      </c>
      <c r="G2518" s="99">
        <v>474.1</v>
      </c>
      <c r="H2518" s="99">
        <v>15.1</v>
      </c>
      <c r="I2518" s="99">
        <v>10</v>
      </c>
      <c r="J2518" s="99">
        <v>200</v>
      </c>
      <c r="K2518" s="99">
        <v>14.9</v>
      </c>
      <c r="L2518" s="99">
        <v>9.9</v>
      </c>
      <c r="M2518" s="99">
        <v>200.8</v>
      </c>
      <c r="N2518" s="99">
        <v>20642</v>
      </c>
      <c r="O2518" s="99">
        <v>61006</v>
      </c>
      <c r="P2518" s="99">
        <f t="shared" si="79"/>
        <v>0</v>
      </c>
      <c r="Q2518" s="99" t="b">
        <f t="shared" ca="1" si="78"/>
        <v>0</v>
      </c>
      <c r="R2518" s="97"/>
    </row>
    <row r="2519" spans="1:18">
      <c r="A2519" s="95">
        <v>46139.21875</v>
      </c>
      <c r="B2519" s="96">
        <v>46139.21875</v>
      </c>
      <c r="C2519" s="99">
        <v>23.9</v>
      </c>
      <c r="D2519" s="99">
        <v>91.4</v>
      </c>
      <c r="E2519" s="99">
        <v>13.8</v>
      </c>
      <c r="F2519" s="99">
        <v>10.6</v>
      </c>
      <c r="G2519" s="99">
        <v>450.7</v>
      </c>
      <c r="H2519" s="99">
        <v>15.2</v>
      </c>
      <c r="I2519" s="99">
        <v>9.6</v>
      </c>
      <c r="J2519" s="99">
        <v>197.1</v>
      </c>
      <c r="K2519" s="99">
        <v>14.8</v>
      </c>
      <c r="L2519" s="99">
        <v>9.4</v>
      </c>
      <c r="M2519" s="99">
        <v>192.8</v>
      </c>
      <c r="N2519" s="99">
        <v>20642</v>
      </c>
      <c r="O2519" s="99">
        <v>61006</v>
      </c>
      <c r="P2519" s="99">
        <f t="shared" si="79"/>
        <v>0</v>
      </c>
      <c r="Q2519" s="99" t="b">
        <f t="shared" ca="1" si="78"/>
        <v>0</v>
      </c>
      <c r="R2519" s="97"/>
    </row>
    <row r="2520" spans="1:18">
      <c r="A2520" s="95">
        <v>46139.229166666664</v>
      </c>
      <c r="B2520" s="96">
        <v>46139.229166666664</v>
      </c>
      <c r="C2520" s="99">
        <v>23.9</v>
      </c>
      <c r="D2520" s="99">
        <v>91.6</v>
      </c>
      <c r="E2520" s="99">
        <v>13.8</v>
      </c>
      <c r="F2520" s="99">
        <v>10.6</v>
      </c>
      <c r="G2520" s="99">
        <v>458.8</v>
      </c>
      <c r="H2520" s="99">
        <v>14.8</v>
      </c>
      <c r="I2520" s="99">
        <v>9.4</v>
      </c>
      <c r="J2520" s="99">
        <v>195.9</v>
      </c>
      <c r="K2520" s="99">
        <v>14.5</v>
      </c>
      <c r="L2520" s="99">
        <v>9.3000000000000007</v>
      </c>
      <c r="M2520" s="99">
        <v>190.2</v>
      </c>
      <c r="N2520" s="99">
        <v>20642</v>
      </c>
      <c r="O2520" s="99">
        <v>61006</v>
      </c>
      <c r="P2520" s="99">
        <f t="shared" si="79"/>
        <v>0</v>
      </c>
      <c r="Q2520" s="99" t="b">
        <f t="shared" ca="1" si="78"/>
        <v>0</v>
      </c>
      <c r="R2520" s="97"/>
    </row>
    <row r="2521" spans="1:18">
      <c r="A2521" s="95">
        <v>46139.239583333336</v>
      </c>
      <c r="B2521" s="96">
        <v>46139.239583333336</v>
      </c>
      <c r="C2521" s="99">
        <v>23.9</v>
      </c>
      <c r="D2521" s="99">
        <v>92</v>
      </c>
      <c r="E2521" s="99">
        <v>13.3</v>
      </c>
      <c r="F2521" s="99">
        <v>10.199999999999999</v>
      </c>
      <c r="G2521" s="99">
        <v>458.8</v>
      </c>
      <c r="H2521" s="99">
        <v>14.9</v>
      </c>
      <c r="I2521" s="99">
        <v>9</v>
      </c>
      <c r="J2521" s="99">
        <v>188.4</v>
      </c>
      <c r="K2521" s="99">
        <v>14.5</v>
      </c>
      <c r="L2521" s="99">
        <v>8.9</v>
      </c>
      <c r="M2521" s="99">
        <v>182.6</v>
      </c>
      <c r="N2521" s="99">
        <v>20642</v>
      </c>
      <c r="O2521" s="99">
        <v>61006</v>
      </c>
      <c r="P2521" s="99">
        <f t="shared" si="79"/>
        <v>0</v>
      </c>
      <c r="Q2521" s="99" t="b">
        <f t="shared" ca="1" si="78"/>
        <v>0</v>
      </c>
      <c r="R2521" s="97"/>
    </row>
    <row r="2522" spans="1:18">
      <c r="A2522" s="95">
        <v>46139.25</v>
      </c>
      <c r="B2522" s="96">
        <v>46139.25</v>
      </c>
      <c r="C2522" s="99">
        <v>23.9</v>
      </c>
      <c r="D2522" s="99">
        <v>91.9</v>
      </c>
      <c r="E2522" s="99">
        <v>13.3</v>
      </c>
      <c r="F2522" s="99">
        <v>10.7</v>
      </c>
      <c r="G2522" s="99">
        <v>458.8</v>
      </c>
      <c r="H2522" s="99">
        <v>14.6</v>
      </c>
      <c r="I2522" s="99">
        <v>9.8000000000000007</v>
      </c>
      <c r="J2522" s="99">
        <v>200</v>
      </c>
      <c r="K2522" s="99">
        <v>14.3</v>
      </c>
      <c r="L2522" s="99">
        <v>9.6999999999999993</v>
      </c>
      <c r="M2522" s="99">
        <v>214.8</v>
      </c>
      <c r="N2522" s="99">
        <v>20642</v>
      </c>
      <c r="O2522" s="99">
        <v>61006</v>
      </c>
      <c r="P2522" s="99">
        <f t="shared" si="79"/>
        <v>0</v>
      </c>
      <c r="Q2522" s="99" t="b">
        <f t="shared" ca="1" si="78"/>
        <v>0</v>
      </c>
      <c r="R2522" s="97"/>
    </row>
    <row r="2523" spans="1:18">
      <c r="A2523" s="95">
        <v>46139.260416666664</v>
      </c>
      <c r="B2523" s="96">
        <v>46139.260416666664</v>
      </c>
      <c r="C2523" s="99">
        <v>23.9</v>
      </c>
      <c r="D2523" s="99">
        <v>92.3</v>
      </c>
      <c r="E2523" s="99">
        <v>13.3</v>
      </c>
      <c r="F2523" s="99">
        <v>10.7</v>
      </c>
      <c r="G2523" s="99">
        <v>458.8</v>
      </c>
      <c r="H2523" s="99">
        <v>14.4</v>
      </c>
      <c r="I2523" s="99">
        <v>9.8000000000000007</v>
      </c>
      <c r="J2523" s="99">
        <v>200</v>
      </c>
      <c r="K2523" s="99">
        <v>14.1</v>
      </c>
      <c r="L2523" s="99">
        <v>9.6999999999999993</v>
      </c>
      <c r="M2523" s="99">
        <v>211.7</v>
      </c>
      <c r="N2523" s="99">
        <v>20642</v>
      </c>
      <c r="O2523" s="99">
        <v>61006</v>
      </c>
      <c r="P2523" s="99">
        <f t="shared" si="79"/>
        <v>0</v>
      </c>
      <c r="Q2523" s="99" t="b">
        <f t="shared" ca="1" si="78"/>
        <v>0</v>
      </c>
      <c r="R2523" s="97"/>
    </row>
    <row r="2524" spans="1:18">
      <c r="A2524" s="95">
        <v>46139.270833333336</v>
      </c>
      <c r="B2524" s="96">
        <v>46139.270833333336</v>
      </c>
      <c r="C2524" s="99">
        <v>23.9</v>
      </c>
      <c r="D2524" s="99">
        <v>91.9</v>
      </c>
      <c r="E2524" s="99">
        <v>13.3</v>
      </c>
      <c r="F2524" s="99">
        <v>10.7</v>
      </c>
      <c r="G2524" s="99">
        <v>451.6</v>
      </c>
      <c r="H2524" s="99">
        <v>14.3</v>
      </c>
      <c r="I2524" s="99">
        <v>9.8000000000000007</v>
      </c>
      <c r="J2524" s="99">
        <v>200</v>
      </c>
      <c r="K2524" s="99">
        <v>14.1</v>
      </c>
      <c r="L2524" s="99">
        <v>9.6999999999999993</v>
      </c>
      <c r="M2524" s="99">
        <v>209.1</v>
      </c>
      <c r="N2524" s="99">
        <v>20642</v>
      </c>
      <c r="O2524" s="99">
        <v>61006</v>
      </c>
      <c r="P2524" s="99">
        <f t="shared" si="79"/>
        <v>0</v>
      </c>
      <c r="Q2524" s="99" t="b">
        <f t="shared" ca="1" si="78"/>
        <v>0</v>
      </c>
      <c r="R2524" s="97"/>
    </row>
    <row r="2525" spans="1:18">
      <c r="A2525" s="95">
        <v>46139.28125</v>
      </c>
      <c r="B2525" s="96">
        <v>46139.28125</v>
      </c>
      <c r="C2525" s="99">
        <v>23.9</v>
      </c>
      <c r="D2525" s="99">
        <v>91.7</v>
      </c>
      <c r="E2525" s="99">
        <v>13.3</v>
      </c>
      <c r="F2525" s="99">
        <v>10.7</v>
      </c>
      <c r="G2525" s="99">
        <v>445.3</v>
      </c>
      <c r="H2525" s="99">
        <v>14.4</v>
      </c>
      <c r="I2525" s="99">
        <v>9.6999999999999993</v>
      </c>
      <c r="J2525" s="99">
        <v>200</v>
      </c>
      <c r="K2525" s="99">
        <v>14.1</v>
      </c>
      <c r="L2525" s="99">
        <v>9.6</v>
      </c>
      <c r="M2525" s="99">
        <v>214.6</v>
      </c>
      <c r="N2525" s="99">
        <v>20642</v>
      </c>
      <c r="O2525" s="99">
        <v>61006</v>
      </c>
      <c r="P2525" s="99">
        <f t="shared" si="79"/>
        <v>0</v>
      </c>
      <c r="Q2525" s="99" t="b">
        <f t="shared" ca="1" si="78"/>
        <v>0</v>
      </c>
      <c r="R2525" s="97"/>
    </row>
    <row r="2526" spans="1:18">
      <c r="A2526" s="95">
        <v>46139.291666666664</v>
      </c>
      <c r="B2526" s="96">
        <v>46139.291666666664</v>
      </c>
      <c r="C2526" s="99">
        <v>23.9</v>
      </c>
      <c r="D2526" s="99">
        <v>91.7</v>
      </c>
      <c r="E2526" s="99">
        <v>13.3</v>
      </c>
      <c r="F2526" s="99">
        <v>10.7</v>
      </c>
      <c r="G2526" s="99">
        <v>445.3</v>
      </c>
      <c r="H2526" s="99">
        <v>14.4</v>
      </c>
      <c r="I2526" s="99">
        <v>10.1</v>
      </c>
      <c r="J2526" s="99">
        <v>200</v>
      </c>
      <c r="K2526" s="99">
        <v>14.2</v>
      </c>
      <c r="L2526" s="99">
        <v>10</v>
      </c>
      <c r="M2526" s="99">
        <v>219.7</v>
      </c>
      <c r="N2526" s="99">
        <v>20642</v>
      </c>
      <c r="O2526" s="99">
        <v>61006</v>
      </c>
      <c r="P2526" s="99">
        <f t="shared" si="79"/>
        <v>0</v>
      </c>
      <c r="Q2526" s="99" t="b">
        <f t="shared" ca="1" si="78"/>
        <v>0</v>
      </c>
      <c r="R2526" s="97"/>
    </row>
    <row r="2527" spans="1:18">
      <c r="A2527" s="95">
        <v>46139.302083333336</v>
      </c>
      <c r="B2527" s="96">
        <v>46139.302083333336</v>
      </c>
      <c r="C2527" s="99">
        <v>19</v>
      </c>
      <c r="D2527" s="99">
        <v>67.2</v>
      </c>
      <c r="E2527" s="99">
        <v>13.4</v>
      </c>
      <c r="F2527" s="99">
        <v>10.8</v>
      </c>
      <c r="G2527" s="99">
        <v>473.2</v>
      </c>
      <c r="H2527" s="99">
        <v>14.6</v>
      </c>
      <c r="I2527" s="99">
        <v>10.199999999999999</v>
      </c>
      <c r="J2527" s="99">
        <v>200</v>
      </c>
      <c r="K2527" s="99">
        <v>14.3</v>
      </c>
      <c r="L2527" s="99">
        <v>10.1</v>
      </c>
      <c r="M2527" s="99">
        <v>223.1</v>
      </c>
      <c r="N2527" s="99">
        <v>20642</v>
      </c>
      <c r="O2527" s="99">
        <v>61006.2</v>
      </c>
      <c r="P2527" s="99">
        <f t="shared" si="79"/>
        <v>0.19999999999708962</v>
      </c>
      <c r="Q2527" s="99" t="b">
        <f t="shared" ca="1" si="78"/>
        <v>0</v>
      </c>
      <c r="R2527" s="97"/>
    </row>
    <row r="2528" spans="1:18">
      <c r="A2528" s="95">
        <v>46139.3125</v>
      </c>
      <c r="B2528" s="96">
        <v>46139.3125</v>
      </c>
      <c r="C2528" s="99">
        <v>17.3</v>
      </c>
      <c r="D2528" s="99">
        <v>70.900000000000006</v>
      </c>
      <c r="E2528" s="99">
        <v>13.4</v>
      </c>
      <c r="F2528" s="99">
        <v>10.8</v>
      </c>
      <c r="G2528" s="99">
        <v>492.1</v>
      </c>
      <c r="H2528" s="99">
        <v>14.9</v>
      </c>
      <c r="I2528" s="99">
        <v>10.4</v>
      </c>
      <c r="J2528" s="99">
        <v>200</v>
      </c>
      <c r="K2528" s="99">
        <v>14.7</v>
      </c>
      <c r="L2528" s="99">
        <v>10.3</v>
      </c>
      <c r="M2528" s="99">
        <v>217.6</v>
      </c>
      <c r="N2528" s="99">
        <v>20642</v>
      </c>
      <c r="O2528" s="99">
        <v>61006.5</v>
      </c>
      <c r="P2528" s="99">
        <f t="shared" si="79"/>
        <v>0.30000000000291038</v>
      </c>
      <c r="Q2528" s="99" t="b">
        <f t="shared" ca="1" si="78"/>
        <v>0</v>
      </c>
      <c r="R2528" s="97"/>
    </row>
    <row r="2529" spans="1:18">
      <c r="A2529" s="95">
        <v>46139.322916666664</v>
      </c>
      <c r="B2529" s="96">
        <v>46139.322916666664</v>
      </c>
      <c r="C2529" s="99">
        <v>16.899999999999999</v>
      </c>
      <c r="D2529" s="99">
        <v>73.099999999999994</v>
      </c>
      <c r="E2529" s="99">
        <v>14</v>
      </c>
      <c r="F2529" s="99">
        <v>11</v>
      </c>
      <c r="G2529" s="99">
        <v>492.1</v>
      </c>
      <c r="H2529" s="99">
        <v>15</v>
      </c>
      <c r="I2529" s="99">
        <v>9.8000000000000007</v>
      </c>
      <c r="J2529" s="99">
        <v>200</v>
      </c>
      <c r="K2529" s="99">
        <v>14.7</v>
      </c>
      <c r="L2529" s="99">
        <v>9.8000000000000007</v>
      </c>
      <c r="M2529" s="99">
        <v>221.5</v>
      </c>
      <c r="N2529" s="99">
        <v>20642</v>
      </c>
      <c r="O2529" s="99">
        <v>61006.8</v>
      </c>
      <c r="P2529" s="99">
        <f t="shared" si="79"/>
        <v>0.30000000000291038</v>
      </c>
      <c r="Q2529" s="99" t="b">
        <f t="shared" ca="1" si="78"/>
        <v>0</v>
      </c>
      <c r="R2529" s="97"/>
    </row>
    <row r="2530" spans="1:18">
      <c r="A2530" s="95">
        <v>46139.333333333336</v>
      </c>
      <c r="B2530" s="96">
        <v>46139.333333333336</v>
      </c>
      <c r="C2530" s="99">
        <v>16.399999999999999</v>
      </c>
      <c r="D2530" s="99">
        <v>76.599999999999994</v>
      </c>
      <c r="E2530" s="99">
        <v>14.2</v>
      </c>
      <c r="F2530" s="99">
        <v>10.1</v>
      </c>
      <c r="G2530" s="99">
        <v>493</v>
      </c>
      <c r="H2530" s="99">
        <v>15.2</v>
      </c>
      <c r="I2530" s="99">
        <v>9.6</v>
      </c>
      <c r="J2530" s="99">
        <v>200</v>
      </c>
      <c r="K2530" s="99">
        <v>15</v>
      </c>
      <c r="L2530" s="99">
        <v>9.5</v>
      </c>
      <c r="M2530" s="99">
        <v>215.8</v>
      </c>
      <c r="N2530" s="99">
        <v>20642</v>
      </c>
      <c r="O2530" s="99">
        <v>61007</v>
      </c>
      <c r="P2530" s="99">
        <f t="shared" ref="P2530:P2561" si="80">(N2530-N2529)+(O2530-O2529)</f>
        <v>0.19999999999708962</v>
      </c>
      <c r="Q2530" s="99" t="b">
        <f t="shared" ref="Q2530:Q2561" ca="1" si="81">AND((A2530&gt;=(TODAY()-1)),A2530&lt;=TODAY())</f>
        <v>0</v>
      </c>
      <c r="R2530" s="97"/>
    </row>
    <row r="2531" spans="1:18">
      <c r="A2531" s="95">
        <v>46139.34375</v>
      </c>
      <c r="B2531" s="96">
        <v>46139.34375</v>
      </c>
      <c r="C2531" s="99">
        <v>24.6</v>
      </c>
      <c r="D2531" s="99">
        <v>96.5</v>
      </c>
      <c r="E2531" s="99">
        <v>14.2</v>
      </c>
      <c r="F2531" s="99">
        <v>10.1</v>
      </c>
      <c r="G2531" s="99">
        <v>493</v>
      </c>
      <c r="H2531" s="99">
        <v>15.4</v>
      </c>
      <c r="I2531" s="99">
        <v>9.5</v>
      </c>
      <c r="J2531" s="99">
        <v>200</v>
      </c>
      <c r="K2531" s="99">
        <v>15</v>
      </c>
      <c r="L2531" s="99">
        <v>9.4</v>
      </c>
      <c r="M2531" s="99">
        <v>214.8</v>
      </c>
      <c r="N2531" s="99">
        <v>20647.2</v>
      </c>
      <c r="O2531" s="99">
        <v>61011.5</v>
      </c>
      <c r="P2531" s="99">
        <f t="shared" si="80"/>
        <v>9.7000000000007276</v>
      </c>
      <c r="Q2531" s="99" t="b">
        <f t="shared" ca="1" si="81"/>
        <v>0</v>
      </c>
      <c r="R2531" s="97"/>
    </row>
    <row r="2532" spans="1:18">
      <c r="A2532" s="95">
        <v>46139.354166666664</v>
      </c>
      <c r="B2532" s="96">
        <v>46139.354166666664</v>
      </c>
      <c r="C2532" s="99">
        <v>25</v>
      </c>
      <c r="D2532" s="99">
        <v>85.3</v>
      </c>
      <c r="E2532" s="99">
        <v>14.2</v>
      </c>
      <c r="F2532" s="99">
        <v>10</v>
      </c>
      <c r="G2532" s="99">
        <v>507.4</v>
      </c>
      <c r="H2532" s="99">
        <v>15.5</v>
      </c>
      <c r="I2532" s="99">
        <v>9.6</v>
      </c>
      <c r="J2532" s="99">
        <v>200</v>
      </c>
      <c r="K2532" s="99">
        <v>15.1</v>
      </c>
      <c r="L2532" s="99">
        <v>9.5</v>
      </c>
      <c r="M2532" s="99">
        <v>211.3</v>
      </c>
      <c r="N2532" s="99">
        <v>20652.5</v>
      </c>
      <c r="O2532" s="99">
        <v>61016</v>
      </c>
      <c r="P2532" s="99">
        <f t="shared" si="80"/>
        <v>9.7999999999992724</v>
      </c>
      <c r="Q2532" s="99" t="b">
        <f t="shared" ca="1" si="81"/>
        <v>0</v>
      </c>
      <c r="R2532" s="97"/>
    </row>
    <row r="2533" spans="1:18">
      <c r="A2533" s="95">
        <v>46139.364583333336</v>
      </c>
      <c r="B2533" s="96">
        <v>46139.364583333336</v>
      </c>
      <c r="C2533" s="99">
        <v>25.4</v>
      </c>
      <c r="D2533" s="99">
        <v>83.1</v>
      </c>
      <c r="E2533" s="99">
        <v>14.2</v>
      </c>
      <c r="F2533" s="99">
        <v>10</v>
      </c>
      <c r="G2533" s="99">
        <v>492.1</v>
      </c>
      <c r="H2533" s="99">
        <v>15.9</v>
      </c>
      <c r="I2533" s="99">
        <v>8.9</v>
      </c>
      <c r="J2533" s="99">
        <v>200</v>
      </c>
      <c r="K2533" s="99">
        <v>14.9</v>
      </c>
      <c r="L2533" s="99">
        <v>9.1</v>
      </c>
      <c r="M2533" s="99">
        <v>215.8</v>
      </c>
      <c r="N2533" s="99">
        <v>20657.8</v>
      </c>
      <c r="O2533" s="99">
        <v>61020.5</v>
      </c>
      <c r="P2533" s="99">
        <f t="shared" si="80"/>
        <v>9.7999999999992724</v>
      </c>
      <c r="Q2533" s="99" t="b">
        <f t="shared" ca="1" si="81"/>
        <v>0</v>
      </c>
      <c r="R2533" s="97"/>
    </row>
    <row r="2534" spans="1:18">
      <c r="A2534" s="95">
        <v>46139.375</v>
      </c>
      <c r="B2534" s="96">
        <v>46139.375</v>
      </c>
      <c r="C2534" s="99">
        <v>25.9</v>
      </c>
      <c r="D2534" s="99">
        <v>82.1</v>
      </c>
      <c r="E2534" s="99">
        <v>14.2</v>
      </c>
      <c r="F2534" s="99">
        <v>9.1999999999999993</v>
      </c>
      <c r="G2534" s="99">
        <v>492.1</v>
      </c>
      <c r="H2534" s="99">
        <v>15.5</v>
      </c>
      <c r="I2534" s="99">
        <v>9.1</v>
      </c>
      <c r="J2534" s="99">
        <v>200</v>
      </c>
      <c r="K2534" s="99">
        <v>15.3</v>
      </c>
      <c r="L2534" s="99">
        <v>9</v>
      </c>
      <c r="M2534" s="99">
        <v>213</v>
      </c>
      <c r="N2534" s="99">
        <v>20663</v>
      </c>
      <c r="O2534" s="99">
        <v>61025</v>
      </c>
      <c r="P2534" s="99">
        <f t="shared" si="80"/>
        <v>9.7000000000007276</v>
      </c>
      <c r="Q2534" s="99" t="b">
        <f t="shared" ca="1" si="81"/>
        <v>0</v>
      </c>
      <c r="R2534" s="97"/>
    </row>
    <row r="2535" spans="1:18">
      <c r="A2535" s="95">
        <v>46139.385416666664</v>
      </c>
      <c r="B2535" s="96">
        <v>46139.385416666664</v>
      </c>
      <c r="C2535" s="99">
        <v>26</v>
      </c>
      <c r="D2535" s="99">
        <v>79.2</v>
      </c>
      <c r="E2535" s="99">
        <v>14.2</v>
      </c>
      <c r="F2535" s="99">
        <v>9.1</v>
      </c>
      <c r="G2535" s="99">
        <v>461.5</v>
      </c>
      <c r="H2535" s="99">
        <v>15.2</v>
      </c>
      <c r="I2535" s="99">
        <v>9</v>
      </c>
      <c r="J2535" s="99">
        <v>180.8</v>
      </c>
      <c r="K2535" s="99">
        <v>15</v>
      </c>
      <c r="L2535" s="99">
        <v>8.5</v>
      </c>
      <c r="M2535" s="99">
        <v>289.5</v>
      </c>
      <c r="N2535" s="99">
        <v>20694.5</v>
      </c>
      <c r="O2535" s="99">
        <v>61055.8</v>
      </c>
      <c r="P2535" s="99">
        <f t="shared" si="80"/>
        <v>62.30000000000291</v>
      </c>
      <c r="Q2535" s="99" t="b">
        <f t="shared" ca="1" si="81"/>
        <v>0</v>
      </c>
      <c r="R2535" s="97"/>
    </row>
    <row r="2536" spans="1:18">
      <c r="A2536" s="95">
        <v>46139.395833333336</v>
      </c>
      <c r="B2536" s="96">
        <v>46139.395833333336</v>
      </c>
      <c r="C2536" s="99">
        <v>25.7</v>
      </c>
      <c r="D2536" s="99">
        <v>80.8</v>
      </c>
      <c r="E2536" s="99">
        <v>14.2</v>
      </c>
      <c r="F2536" s="99">
        <v>9.1</v>
      </c>
      <c r="G2536" s="99">
        <v>511.9</v>
      </c>
      <c r="H2536" s="99">
        <v>15.1</v>
      </c>
      <c r="I2536" s="99">
        <v>8.8000000000000007</v>
      </c>
      <c r="J2536" s="99">
        <v>176.7</v>
      </c>
      <c r="K2536" s="99">
        <v>14.8</v>
      </c>
      <c r="L2536" s="99">
        <v>7.9</v>
      </c>
      <c r="M2536" s="99">
        <v>284.8</v>
      </c>
      <c r="N2536" s="99">
        <v>20726</v>
      </c>
      <c r="O2536" s="99">
        <v>61086.5</v>
      </c>
      <c r="P2536" s="99">
        <f t="shared" si="80"/>
        <v>62.19999999999709</v>
      </c>
      <c r="Q2536" s="99" t="b">
        <f t="shared" ca="1" si="81"/>
        <v>0</v>
      </c>
      <c r="R2536" s="97"/>
    </row>
    <row r="2537" spans="1:18">
      <c r="A2537" s="95">
        <v>46139.40625</v>
      </c>
      <c r="B2537" s="96">
        <v>46139.40625</v>
      </c>
      <c r="C2537" s="99">
        <v>26</v>
      </c>
      <c r="D2537" s="99">
        <v>80.099999999999994</v>
      </c>
      <c r="E2537" s="99">
        <v>13.8</v>
      </c>
      <c r="F2537" s="99">
        <v>9</v>
      </c>
      <c r="G2537" s="99">
        <v>511.9</v>
      </c>
      <c r="H2537" s="99">
        <v>14.5</v>
      </c>
      <c r="I2537" s="99">
        <v>8.8000000000000007</v>
      </c>
      <c r="J2537" s="99">
        <v>169.8</v>
      </c>
      <c r="K2537" s="99">
        <v>14.2</v>
      </c>
      <c r="L2537" s="99">
        <v>7.8</v>
      </c>
      <c r="M2537" s="99">
        <v>280.5</v>
      </c>
      <c r="N2537" s="99">
        <v>20757.5</v>
      </c>
      <c r="O2537" s="99">
        <v>61117.2</v>
      </c>
      <c r="P2537" s="99">
        <f t="shared" si="80"/>
        <v>62.19999999999709</v>
      </c>
      <c r="Q2537" s="99" t="b">
        <f t="shared" ca="1" si="81"/>
        <v>0</v>
      </c>
      <c r="R2537" s="97"/>
    </row>
    <row r="2538" spans="1:18">
      <c r="A2538" s="95">
        <v>46139.416666666664</v>
      </c>
      <c r="B2538" s="96">
        <v>46139.416666666664</v>
      </c>
      <c r="C2538" s="99">
        <v>26.6</v>
      </c>
      <c r="D2538" s="99">
        <v>77.5</v>
      </c>
      <c r="E2538" s="99">
        <v>13.8</v>
      </c>
      <c r="F2538" s="99">
        <v>9</v>
      </c>
      <c r="G2538" s="99">
        <v>523.6</v>
      </c>
      <c r="H2538" s="99">
        <v>14</v>
      </c>
      <c r="I2538" s="99">
        <v>8.8000000000000007</v>
      </c>
      <c r="J2538" s="99">
        <v>164.5</v>
      </c>
      <c r="K2538" s="99">
        <v>13.7</v>
      </c>
      <c r="L2538" s="99">
        <v>7.7</v>
      </c>
      <c r="M2538" s="99">
        <v>280.5</v>
      </c>
      <c r="N2538" s="99">
        <v>20789</v>
      </c>
      <c r="O2538" s="99">
        <v>61148</v>
      </c>
      <c r="P2538" s="99">
        <f t="shared" si="80"/>
        <v>62.30000000000291</v>
      </c>
      <c r="Q2538" s="99" t="b">
        <f t="shared" ca="1" si="81"/>
        <v>0</v>
      </c>
      <c r="R2538" s="97"/>
    </row>
    <row r="2539" spans="1:18">
      <c r="A2539" s="95">
        <v>46139.427083333336</v>
      </c>
      <c r="B2539" s="96">
        <v>46139.427083333336</v>
      </c>
      <c r="C2539" s="99">
        <v>27.3</v>
      </c>
      <c r="D2539" s="99">
        <v>76.5</v>
      </c>
      <c r="E2539" s="99">
        <v>13.6</v>
      </c>
      <c r="F2539" s="99">
        <v>7.7</v>
      </c>
      <c r="G2539" s="99">
        <v>523.6</v>
      </c>
      <c r="H2539" s="99">
        <v>13.8</v>
      </c>
      <c r="I2539" s="99">
        <v>7.7</v>
      </c>
      <c r="J2539" s="99">
        <v>162.19999999999999</v>
      </c>
      <c r="K2539" s="99">
        <v>13.4</v>
      </c>
      <c r="L2539" s="99">
        <v>7.2</v>
      </c>
      <c r="M2539" s="99">
        <v>278.3</v>
      </c>
      <c r="N2539" s="99">
        <v>20809.2</v>
      </c>
      <c r="O2539" s="99">
        <v>61169.5</v>
      </c>
      <c r="P2539" s="99">
        <f t="shared" si="80"/>
        <v>41.700000000000728</v>
      </c>
      <c r="Q2539" s="99" t="b">
        <f t="shared" ca="1" si="81"/>
        <v>0</v>
      </c>
      <c r="R2539" s="97"/>
    </row>
    <row r="2540" spans="1:18">
      <c r="A2540" s="95">
        <v>46139.4375</v>
      </c>
      <c r="B2540" s="96">
        <v>46139.4375</v>
      </c>
      <c r="C2540" s="99">
        <v>26.9</v>
      </c>
      <c r="D2540" s="99">
        <v>76</v>
      </c>
      <c r="E2540" s="99">
        <v>13.2</v>
      </c>
      <c r="F2540" s="99">
        <v>7.5</v>
      </c>
      <c r="G2540" s="99">
        <v>498.4</v>
      </c>
      <c r="H2540" s="99">
        <v>13.6</v>
      </c>
      <c r="I2540" s="99">
        <v>7.4</v>
      </c>
      <c r="J2540" s="99">
        <v>161.6</v>
      </c>
      <c r="K2540" s="99">
        <v>13.2</v>
      </c>
      <c r="L2540" s="99">
        <v>7.1</v>
      </c>
      <c r="M2540" s="99">
        <v>274.60000000000002</v>
      </c>
      <c r="N2540" s="99">
        <v>20829.5</v>
      </c>
      <c r="O2540" s="99">
        <v>61191</v>
      </c>
      <c r="P2540" s="99">
        <f t="shared" si="80"/>
        <v>41.799999999999272</v>
      </c>
      <c r="Q2540" s="99" t="b">
        <f t="shared" ca="1" si="81"/>
        <v>0</v>
      </c>
      <c r="R2540" s="97"/>
    </row>
    <row r="2541" spans="1:18">
      <c r="A2541" s="95">
        <v>46139.447916666664</v>
      </c>
      <c r="B2541" s="96">
        <v>46139.447916666664</v>
      </c>
      <c r="C2541" s="99">
        <v>26.8</v>
      </c>
      <c r="D2541" s="99">
        <v>76.2</v>
      </c>
      <c r="E2541" s="99">
        <v>13.2</v>
      </c>
      <c r="F2541" s="99">
        <v>7.5</v>
      </c>
      <c r="G2541" s="99">
        <v>517.29999999999995</v>
      </c>
      <c r="H2541" s="99">
        <v>13.3</v>
      </c>
      <c r="I2541" s="99">
        <v>7.7</v>
      </c>
      <c r="J2541" s="99">
        <v>158.69999999999999</v>
      </c>
      <c r="K2541" s="99">
        <v>13</v>
      </c>
      <c r="L2541" s="99">
        <v>7.5</v>
      </c>
      <c r="M2541" s="99">
        <v>275</v>
      </c>
      <c r="N2541" s="99">
        <v>20849.8</v>
      </c>
      <c r="O2541" s="99">
        <v>61212.5</v>
      </c>
      <c r="P2541" s="99">
        <f t="shared" si="80"/>
        <v>41.799999999999272</v>
      </c>
      <c r="Q2541" s="99" t="b">
        <f t="shared" ca="1" si="81"/>
        <v>0</v>
      </c>
      <c r="R2541" s="97"/>
    </row>
    <row r="2542" spans="1:18">
      <c r="A2542" s="95">
        <v>46139.458333333336</v>
      </c>
      <c r="B2542" s="96">
        <v>46139.458333333336</v>
      </c>
      <c r="C2542" s="99">
        <v>27.1</v>
      </c>
      <c r="D2542" s="99">
        <v>76.3</v>
      </c>
      <c r="E2542" s="99">
        <v>13</v>
      </c>
      <c r="F2542" s="99">
        <v>7.8</v>
      </c>
      <c r="G2542" s="99">
        <v>517.29999999999995</v>
      </c>
      <c r="H2542" s="99">
        <v>13.3</v>
      </c>
      <c r="I2542" s="99">
        <v>7.8</v>
      </c>
      <c r="J2542" s="99">
        <v>158.1</v>
      </c>
      <c r="K2542" s="99">
        <v>13</v>
      </c>
      <c r="L2542" s="99">
        <v>7.5</v>
      </c>
      <c r="M2542" s="99">
        <v>274.60000000000002</v>
      </c>
      <c r="N2542" s="99">
        <v>20870</v>
      </c>
      <c r="O2542" s="99">
        <v>61234</v>
      </c>
      <c r="P2542" s="99">
        <f t="shared" si="80"/>
        <v>41.700000000000728</v>
      </c>
      <c r="Q2542" s="99" t="b">
        <f t="shared" ca="1" si="81"/>
        <v>0</v>
      </c>
      <c r="R2542" s="97"/>
    </row>
    <row r="2543" spans="1:18">
      <c r="A2543" s="95">
        <v>46139.46875</v>
      </c>
      <c r="B2543" s="96">
        <v>46139.46875</v>
      </c>
      <c r="C2543" s="99">
        <v>26.8</v>
      </c>
      <c r="D2543" s="99">
        <v>75.599999999999994</v>
      </c>
      <c r="E2543" s="99">
        <v>13.1</v>
      </c>
      <c r="F2543" s="99">
        <v>7.9</v>
      </c>
      <c r="G2543" s="99">
        <v>476.8</v>
      </c>
      <c r="H2543" s="99">
        <v>13.3</v>
      </c>
      <c r="I2543" s="99">
        <v>7.9</v>
      </c>
      <c r="J2543" s="99">
        <v>159.6</v>
      </c>
      <c r="K2543" s="99">
        <v>13</v>
      </c>
      <c r="L2543" s="99">
        <v>7.3</v>
      </c>
      <c r="M2543" s="99">
        <v>279.3</v>
      </c>
      <c r="N2543" s="99">
        <v>20891</v>
      </c>
      <c r="O2543" s="99">
        <v>61253.5</v>
      </c>
      <c r="P2543" s="99">
        <f t="shared" si="80"/>
        <v>40.5</v>
      </c>
      <c r="Q2543" s="99" t="b">
        <f t="shared" ca="1" si="81"/>
        <v>0</v>
      </c>
      <c r="R2543" s="97"/>
    </row>
    <row r="2544" spans="1:18">
      <c r="A2544" s="95">
        <v>46139.479166666664</v>
      </c>
      <c r="B2544" s="96">
        <v>46139.479166666664</v>
      </c>
      <c r="C2544" s="99">
        <v>26.9</v>
      </c>
      <c r="D2544" s="99">
        <v>75.599999999999994</v>
      </c>
      <c r="E2544" s="99">
        <v>13.1</v>
      </c>
      <c r="F2544" s="99">
        <v>7.9</v>
      </c>
      <c r="G2544" s="99">
        <v>522.70000000000005</v>
      </c>
      <c r="H2544" s="99">
        <v>13.3</v>
      </c>
      <c r="I2544" s="99">
        <v>8.1</v>
      </c>
      <c r="J2544" s="99">
        <v>166.3</v>
      </c>
      <c r="K2544" s="99">
        <v>13</v>
      </c>
      <c r="L2544" s="99">
        <v>7.5</v>
      </c>
      <c r="M2544" s="99">
        <v>283.2</v>
      </c>
      <c r="N2544" s="99">
        <v>20912</v>
      </c>
      <c r="O2544" s="99">
        <v>61273</v>
      </c>
      <c r="P2544" s="99">
        <f t="shared" si="80"/>
        <v>40.5</v>
      </c>
      <c r="Q2544" s="99" t="b">
        <f t="shared" ca="1" si="81"/>
        <v>0</v>
      </c>
      <c r="R2544" s="97"/>
    </row>
    <row r="2545" spans="1:18">
      <c r="A2545" s="95">
        <v>46139.489583333336</v>
      </c>
      <c r="B2545" s="96">
        <v>46139.489583333336</v>
      </c>
      <c r="C2545" s="99">
        <v>27.3</v>
      </c>
      <c r="D2545" s="99">
        <v>75.400000000000006</v>
      </c>
      <c r="E2545" s="99">
        <v>13.2</v>
      </c>
      <c r="F2545" s="99">
        <v>8.1</v>
      </c>
      <c r="G2545" s="99">
        <v>522.70000000000005</v>
      </c>
      <c r="H2545" s="99">
        <v>13.4</v>
      </c>
      <c r="I2545" s="99">
        <v>8.1999999999999993</v>
      </c>
      <c r="J2545" s="99">
        <v>167.7</v>
      </c>
      <c r="K2545" s="99">
        <v>13</v>
      </c>
      <c r="L2545" s="99">
        <v>7.6</v>
      </c>
      <c r="M2545" s="99">
        <v>282.10000000000002</v>
      </c>
      <c r="N2545" s="99">
        <v>20933</v>
      </c>
      <c r="O2545" s="99">
        <v>61292.5</v>
      </c>
      <c r="P2545" s="99">
        <f t="shared" si="80"/>
        <v>40.5</v>
      </c>
      <c r="Q2545" s="99" t="b">
        <f t="shared" ca="1" si="81"/>
        <v>0</v>
      </c>
      <c r="R2545" s="97"/>
    </row>
    <row r="2546" spans="1:18">
      <c r="A2546" s="95">
        <v>46139.5</v>
      </c>
      <c r="B2546" s="96">
        <v>46139.5</v>
      </c>
      <c r="C2546" s="99">
        <v>27</v>
      </c>
      <c r="D2546" s="99">
        <v>76.599999999999994</v>
      </c>
      <c r="E2546" s="99">
        <v>13.2</v>
      </c>
      <c r="F2546" s="99">
        <v>8.1</v>
      </c>
      <c r="G2546" s="99">
        <v>500.2</v>
      </c>
      <c r="H2546" s="99">
        <v>13.3</v>
      </c>
      <c r="I2546" s="99">
        <v>8.1999999999999993</v>
      </c>
      <c r="J2546" s="99">
        <v>166</v>
      </c>
      <c r="K2546" s="99">
        <v>13</v>
      </c>
      <c r="L2546" s="99">
        <v>7.7</v>
      </c>
      <c r="M2546" s="99">
        <v>282.7</v>
      </c>
      <c r="N2546" s="99">
        <v>20954</v>
      </c>
      <c r="O2546" s="99">
        <v>61312</v>
      </c>
      <c r="P2546" s="99">
        <f t="shared" si="80"/>
        <v>40.5</v>
      </c>
      <c r="Q2546" s="99" t="b">
        <f t="shared" ca="1" si="81"/>
        <v>0</v>
      </c>
      <c r="R2546" s="97"/>
    </row>
    <row r="2547" spans="1:18">
      <c r="A2547" s="95">
        <v>46139.510416666664</v>
      </c>
      <c r="B2547" s="96">
        <v>46139.510416666664</v>
      </c>
      <c r="C2547" s="99">
        <v>26.8</v>
      </c>
      <c r="D2547" s="99">
        <v>77.5</v>
      </c>
      <c r="E2547" s="99">
        <v>13.2</v>
      </c>
      <c r="F2547" s="99">
        <v>8.1</v>
      </c>
      <c r="G2547" s="99">
        <v>500.2</v>
      </c>
      <c r="H2547" s="99">
        <v>13.4</v>
      </c>
      <c r="I2547" s="99">
        <v>8.1999999999999993</v>
      </c>
      <c r="J2547" s="99">
        <v>166</v>
      </c>
      <c r="K2547" s="99">
        <v>13.1</v>
      </c>
      <c r="L2547" s="99">
        <v>7.6</v>
      </c>
      <c r="M2547" s="99">
        <v>284.39999999999998</v>
      </c>
      <c r="N2547" s="99">
        <v>20976.2</v>
      </c>
      <c r="O2547" s="99">
        <v>61333.2</v>
      </c>
      <c r="P2547" s="99">
        <f t="shared" si="80"/>
        <v>43.399999999997817</v>
      </c>
      <c r="Q2547" s="99" t="b">
        <f t="shared" ca="1" si="81"/>
        <v>0</v>
      </c>
      <c r="R2547" s="97"/>
    </row>
    <row r="2548" spans="1:18">
      <c r="A2548" s="95">
        <v>46139.520833333336</v>
      </c>
      <c r="B2548" s="96">
        <v>46139.520833333336</v>
      </c>
      <c r="C2548" s="99">
        <v>26.9</v>
      </c>
      <c r="D2548" s="99">
        <v>77.8</v>
      </c>
      <c r="E2548" s="99">
        <v>13.3</v>
      </c>
      <c r="F2548" s="99">
        <v>8.1999999999999993</v>
      </c>
      <c r="G2548" s="99">
        <v>493</v>
      </c>
      <c r="H2548" s="99">
        <v>13.4</v>
      </c>
      <c r="I2548" s="99">
        <v>8.1999999999999993</v>
      </c>
      <c r="J2548" s="99">
        <v>165.7</v>
      </c>
      <c r="K2548" s="99">
        <v>13.1</v>
      </c>
      <c r="L2548" s="99">
        <v>7.6</v>
      </c>
      <c r="M2548" s="99">
        <v>282.10000000000002</v>
      </c>
      <c r="N2548" s="99">
        <v>20998.5</v>
      </c>
      <c r="O2548" s="99">
        <v>61354.5</v>
      </c>
      <c r="P2548" s="99">
        <f t="shared" si="80"/>
        <v>43.600000000002183</v>
      </c>
      <c r="Q2548" s="99" t="b">
        <f t="shared" ca="1" si="81"/>
        <v>0</v>
      </c>
      <c r="R2548" s="97"/>
    </row>
    <row r="2549" spans="1:18">
      <c r="A2549" s="95">
        <v>46139.53125</v>
      </c>
      <c r="B2549" s="96">
        <v>46139.53125</v>
      </c>
      <c r="C2549" s="99">
        <v>27.1</v>
      </c>
      <c r="D2549" s="99">
        <v>75.900000000000006</v>
      </c>
      <c r="E2549" s="99">
        <v>13.3</v>
      </c>
      <c r="F2549" s="99">
        <v>8.1999999999999993</v>
      </c>
      <c r="G2549" s="99">
        <v>528.1</v>
      </c>
      <c r="H2549" s="99">
        <v>13.3</v>
      </c>
      <c r="I2549" s="99">
        <v>8.1999999999999993</v>
      </c>
      <c r="J2549" s="99">
        <v>163.1</v>
      </c>
      <c r="K2549" s="99">
        <v>13.1</v>
      </c>
      <c r="L2549" s="99">
        <v>7.6</v>
      </c>
      <c r="M2549" s="99">
        <v>282.7</v>
      </c>
      <c r="N2549" s="99">
        <v>21020.799999999999</v>
      </c>
      <c r="O2549" s="99">
        <v>61375.8</v>
      </c>
      <c r="P2549" s="99">
        <f t="shared" si="80"/>
        <v>43.600000000002183</v>
      </c>
      <c r="Q2549" s="99" t="b">
        <f t="shared" ca="1" si="81"/>
        <v>0</v>
      </c>
      <c r="R2549" s="97"/>
    </row>
    <row r="2550" spans="1:18">
      <c r="A2550" s="95">
        <v>46139.541666666664</v>
      </c>
      <c r="B2550" s="96">
        <v>46139.541666666664</v>
      </c>
      <c r="C2550" s="99">
        <v>27.2</v>
      </c>
      <c r="D2550" s="99">
        <v>76.900000000000006</v>
      </c>
      <c r="E2550" s="99">
        <v>13.3</v>
      </c>
      <c r="F2550" s="99">
        <v>8.1999999999999993</v>
      </c>
      <c r="G2550" s="99">
        <v>528.1</v>
      </c>
      <c r="H2550" s="99">
        <v>13.5</v>
      </c>
      <c r="I2550" s="99">
        <v>8.1999999999999993</v>
      </c>
      <c r="J2550" s="99">
        <v>160.19999999999999</v>
      </c>
      <c r="K2550" s="99">
        <v>13.1</v>
      </c>
      <c r="L2550" s="99">
        <v>7.6</v>
      </c>
      <c r="M2550" s="99">
        <v>277.5</v>
      </c>
      <c r="N2550" s="99">
        <v>21043</v>
      </c>
      <c r="O2550" s="99">
        <v>61397</v>
      </c>
      <c r="P2550" s="99">
        <f t="shared" si="80"/>
        <v>43.399999999997817</v>
      </c>
      <c r="Q2550" s="99" t="b">
        <f t="shared" ca="1" si="81"/>
        <v>0</v>
      </c>
      <c r="R2550" s="97"/>
    </row>
    <row r="2551" spans="1:18">
      <c r="A2551" s="95">
        <v>46139.552083333336</v>
      </c>
      <c r="B2551" s="96">
        <v>46139.552083333336</v>
      </c>
      <c r="C2551" s="99">
        <v>27.1</v>
      </c>
      <c r="D2551" s="99">
        <v>75.7</v>
      </c>
      <c r="E2551" s="99">
        <v>13.4</v>
      </c>
      <c r="F2551" s="99">
        <v>8.1999999999999993</v>
      </c>
      <c r="G2551" s="99">
        <v>520.9</v>
      </c>
      <c r="H2551" s="99">
        <v>13.5</v>
      </c>
      <c r="I2551" s="99">
        <v>8.3000000000000007</v>
      </c>
      <c r="J2551" s="99">
        <v>162.19999999999999</v>
      </c>
      <c r="K2551" s="99">
        <v>13.2</v>
      </c>
      <c r="L2551" s="99">
        <v>7.6</v>
      </c>
      <c r="M2551" s="99">
        <v>277.7</v>
      </c>
      <c r="N2551" s="99">
        <v>21064</v>
      </c>
      <c r="O2551" s="99">
        <v>61417</v>
      </c>
      <c r="P2551" s="99">
        <f t="shared" si="80"/>
        <v>41</v>
      </c>
      <c r="Q2551" s="99" t="b">
        <f t="shared" ca="1" si="81"/>
        <v>0</v>
      </c>
      <c r="R2551" s="97"/>
    </row>
    <row r="2552" spans="1:18">
      <c r="A2552" s="95">
        <v>46139.5625</v>
      </c>
      <c r="B2552" s="96">
        <v>46139.5625</v>
      </c>
      <c r="C2552" s="99">
        <v>27.3</v>
      </c>
      <c r="D2552" s="99">
        <v>74.7</v>
      </c>
      <c r="E2552" s="99">
        <v>13.4</v>
      </c>
      <c r="F2552" s="99">
        <v>8.1999999999999993</v>
      </c>
      <c r="G2552" s="99">
        <v>520.9</v>
      </c>
      <c r="H2552" s="99">
        <v>13.5</v>
      </c>
      <c r="I2552" s="99">
        <v>8.3000000000000007</v>
      </c>
      <c r="J2552" s="99">
        <v>162.5</v>
      </c>
      <c r="K2552" s="99">
        <v>13.2</v>
      </c>
      <c r="L2552" s="99">
        <v>7.6</v>
      </c>
      <c r="M2552" s="99">
        <v>280.7</v>
      </c>
      <c r="N2552" s="99">
        <v>21085</v>
      </c>
      <c r="O2552" s="99">
        <v>61437</v>
      </c>
      <c r="P2552" s="99">
        <f t="shared" si="80"/>
        <v>41</v>
      </c>
      <c r="Q2552" s="99" t="b">
        <f t="shared" ca="1" si="81"/>
        <v>0</v>
      </c>
      <c r="R2552" s="97"/>
    </row>
    <row r="2553" spans="1:18">
      <c r="A2553" s="95">
        <v>46139.572916666664</v>
      </c>
      <c r="B2553" s="96">
        <v>46139.572916666664</v>
      </c>
      <c r="C2553" s="99">
        <v>27.1</v>
      </c>
      <c r="D2553" s="99">
        <v>76.5</v>
      </c>
      <c r="E2553" s="99">
        <v>13.3</v>
      </c>
      <c r="F2553" s="99">
        <v>8.1</v>
      </c>
      <c r="G2553" s="99">
        <v>519.1</v>
      </c>
      <c r="H2553" s="99">
        <v>13.5</v>
      </c>
      <c r="I2553" s="99">
        <v>8.1999999999999993</v>
      </c>
      <c r="J2553" s="99">
        <v>163.1</v>
      </c>
      <c r="K2553" s="99">
        <v>13.3</v>
      </c>
      <c r="L2553" s="99">
        <v>7.7</v>
      </c>
      <c r="M2553" s="99">
        <v>281.3</v>
      </c>
      <c r="N2553" s="99">
        <v>21106</v>
      </c>
      <c r="O2553" s="99">
        <v>61457</v>
      </c>
      <c r="P2553" s="99">
        <f t="shared" si="80"/>
        <v>41</v>
      </c>
      <c r="Q2553" s="99" t="b">
        <f t="shared" ca="1" si="81"/>
        <v>0</v>
      </c>
      <c r="R2553" s="97"/>
    </row>
    <row r="2554" spans="1:18">
      <c r="A2554" s="95">
        <v>46139.583333333336</v>
      </c>
      <c r="B2554" s="96">
        <v>46139.583333333336</v>
      </c>
      <c r="C2554" s="99">
        <v>27.2</v>
      </c>
      <c r="D2554" s="99">
        <v>75.599999999999994</v>
      </c>
      <c r="E2554" s="99">
        <v>13.3</v>
      </c>
      <c r="F2554" s="99">
        <v>8.1</v>
      </c>
      <c r="G2554" s="99">
        <v>397.6</v>
      </c>
      <c r="H2554" s="99">
        <v>13.6</v>
      </c>
      <c r="I2554" s="99">
        <v>8.1999999999999993</v>
      </c>
      <c r="J2554" s="99">
        <v>162.80000000000001</v>
      </c>
      <c r="K2554" s="99">
        <v>13.3</v>
      </c>
      <c r="L2554" s="99">
        <v>7.6</v>
      </c>
      <c r="M2554" s="99">
        <v>280.5</v>
      </c>
      <c r="N2554" s="99">
        <v>21127</v>
      </c>
      <c r="O2554" s="99">
        <v>61477</v>
      </c>
      <c r="P2554" s="99">
        <f t="shared" si="80"/>
        <v>41</v>
      </c>
      <c r="Q2554" s="99" t="b">
        <f t="shared" ca="1" si="81"/>
        <v>0</v>
      </c>
      <c r="R2554" s="97"/>
    </row>
    <row r="2555" spans="1:18">
      <c r="A2555" s="95">
        <v>46139.59375</v>
      </c>
      <c r="B2555" s="96">
        <v>46139.59375</v>
      </c>
      <c r="C2555" s="99">
        <v>27.1</v>
      </c>
      <c r="D2555" s="99">
        <v>75.3</v>
      </c>
      <c r="E2555" s="99">
        <v>13.4</v>
      </c>
      <c r="F2555" s="99">
        <v>8.1999999999999993</v>
      </c>
      <c r="G2555" s="99">
        <v>397.6</v>
      </c>
      <c r="H2555" s="99">
        <v>13.7</v>
      </c>
      <c r="I2555" s="99">
        <v>8.1999999999999993</v>
      </c>
      <c r="J2555" s="99">
        <v>160.80000000000001</v>
      </c>
      <c r="K2555" s="99">
        <v>13.4</v>
      </c>
      <c r="L2555" s="99">
        <v>7.6</v>
      </c>
      <c r="M2555" s="99">
        <v>280.10000000000002</v>
      </c>
      <c r="N2555" s="99">
        <v>21152.2</v>
      </c>
      <c r="O2555" s="99">
        <v>61500.800000000003</v>
      </c>
      <c r="P2555" s="99">
        <f t="shared" si="80"/>
        <v>49.000000000003638</v>
      </c>
      <c r="Q2555" s="99" t="b">
        <f t="shared" ca="1" si="81"/>
        <v>0</v>
      </c>
      <c r="R2555" s="97"/>
    </row>
    <row r="2556" spans="1:18">
      <c r="A2556" s="95">
        <v>46139.604166666664</v>
      </c>
      <c r="B2556" s="96">
        <v>46139.604166666664</v>
      </c>
      <c r="C2556" s="99">
        <v>26.9</v>
      </c>
      <c r="D2556" s="99">
        <v>77</v>
      </c>
      <c r="E2556" s="99">
        <v>13.4</v>
      </c>
      <c r="F2556" s="99">
        <v>8.1999999999999993</v>
      </c>
      <c r="G2556" s="99">
        <v>444.4</v>
      </c>
      <c r="H2556" s="99">
        <v>13.7</v>
      </c>
      <c r="I2556" s="99">
        <v>8.3000000000000007</v>
      </c>
      <c r="J2556" s="99">
        <v>159.6</v>
      </c>
      <c r="K2556" s="99">
        <v>13.4</v>
      </c>
      <c r="L2556" s="99">
        <v>7.7</v>
      </c>
      <c r="M2556" s="99">
        <v>277</v>
      </c>
      <c r="N2556" s="99">
        <v>21177.5</v>
      </c>
      <c r="O2556" s="99">
        <v>61524.5</v>
      </c>
      <c r="P2556" s="99">
        <f t="shared" si="80"/>
        <v>48.999999999996362</v>
      </c>
      <c r="Q2556" s="99" t="b">
        <f t="shared" ca="1" si="81"/>
        <v>0</v>
      </c>
      <c r="R2556" s="97"/>
    </row>
    <row r="2557" spans="1:18">
      <c r="A2557" s="95">
        <v>46139.614583333336</v>
      </c>
      <c r="B2557" s="96">
        <v>46139.614583333336</v>
      </c>
      <c r="C2557" s="99">
        <v>27</v>
      </c>
      <c r="D2557" s="99">
        <v>78.3</v>
      </c>
      <c r="E2557" s="99">
        <v>13.4</v>
      </c>
      <c r="F2557" s="99">
        <v>8.1999999999999993</v>
      </c>
      <c r="G2557" s="99">
        <v>431.8</v>
      </c>
      <c r="H2557" s="99">
        <v>13.6</v>
      </c>
      <c r="I2557" s="99">
        <v>8.3000000000000007</v>
      </c>
      <c r="J2557" s="99">
        <v>159</v>
      </c>
      <c r="K2557" s="99">
        <v>13.4</v>
      </c>
      <c r="L2557" s="99">
        <v>7.7</v>
      </c>
      <c r="M2557" s="99">
        <v>277.5</v>
      </c>
      <c r="N2557" s="99">
        <v>21202.799999999999</v>
      </c>
      <c r="O2557" s="99">
        <v>61548.2</v>
      </c>
      <c r="P2557" s="99">
        <f t="shared" si="80"/>
        <v>48.999999999996362</v>
      </c>
      <c r="Q2557" s="99" t="b">
        <f t="shared" ca="1" si="81"/>
        <v>0</v>
      </c>
      <c r="R2557" s="97"/>
    </row>
    <row r="2558" spans="1:18">
      <c r="A2558" s="95">
        <v>46139.625</v>
      </c>
      <c r="B2558" s="96">
        <v>46139.625</v>
      </c>
      <c r="C2558" s="99">
        <v>27.1</v>
      </c>
      <c r="D2558" s="99">
        <v>78.900000000000006</v>
      </c>
      <c r="E2558" s="99">
        <v>13.5</v>
      </c>
      <c r="F2558" s="99">
        <v>8.1999999999999993</v>
      </c>
      <c r="G2558" s="99">
        <v>431.8</v>
      </c>
      <c r="H2558" s="99">
        <v>13.7</v>
      </c>
      <c r="I2558" s="99">
        <v>8.3000000000000007</v>
      </c>
      <c r="J2558" s="99">
        <v>159.9</v>
      </c>
      <c r="K2558" s="99">
        <v>13.4</v>
      </c>
      <c r="L2558" s="99">
        <v>7.7</v>
      </c>
      <c r="M2558" s="99">
        <v>275.60000000000002</v>
      </c>
      <c r="N2558" s="99">
        <v>21228</v>
      </c>
      <c r="O2558" s="99">
        <v>61572</v>
      </c>
      <c r="P2558" s="99">
        <f t="shared" si="80"/>
        <v>49.000000000003638</v>
      </c>
      <c r="Q2558" s="99" t="b">
        <f t="shared" ca="1" si="81"/>
        <v>0</v>
      </c>
      <c r="R2558" s="97"/>
    </row>
    <row r="2559" spans="1:18">
      <c r="A2559" s="95">
        <v>46139.635416666664</v>
      </c>
      <c r="B2559" s="96">
        <v>46139.635416666664</v>
      </c>
      <c r="C2559" s="99">
        <v>26.7</v>
      </c>
      <c r="D2559" s="99">
        <v>80.5</v>
      </c>
      <c r="E2559" s="99">
        <v>13.5</v>
      </c>
      <c r="F2559" s="99">
        <v>8.1999999999999993</v>
      </c>
      <c r="G2559" s="99">
        <v>536.20000000000005</v>
      </c>
      <c r="H2559" s="99">
        <v>13.7</v>
      </c>
      <c r="I2559" s="99">
        <v>8.3000000000000007</v>
      </c>
      <c r="J2559" s="99">
        <v>158.4</v>
      </c>
      <c r="K2559" s="99">
        <v>13.4</v>
      </c>
      <c r="L2559" s="99">
        <v>7.7</v>
      </c>
      <c r="M2559" s="99">
        <v>276</v>
      </c>
      <c r="N2559" s="99">
        <v>21249.5</v>
      </c>
      <c r="O2559" s="99">
        <v>61591.5</v>
      </c>
      <c r="P2559" s="99">
        <f t="shared" si="80"/>
        <v>41</v>
      </c>
      <c r="Q2559" s="99" t="b">
        <f t="shared" ca="1" si="81"/>
        <v>0</v>
      </c>
      <c r="R2559" s="97"/>
    </row>
    <row r="2560" spans="1:18">
      <c r="A2560" s="95">
        <v>46139.645833333336</v>
      </c>
      <c r="B2560" s="96">
        <v>46139.645833333336</v>
      </c>
      <c r="C2560" s="99">
        <v>26.5</v>
      </c>
      <c r="D2560" s="99">
        <v>79.900000000000006</v>
      </c>
      <c r="E2560" s="99">
        <v>13.5</v>
      </c>
      <c r="F2560" s="99">
        <v>8.1999999999999993</v>
      </c>
      <c r="G2560" s="99">
        <v>536.20000000000005</v>
      </c>
      <c r="H2560" s="99">
        <v>13.8</v>
      </c>
      <c r="I2560" s="99">
        <v>8.1999999999999993</v>
      </c>
      <c r="J2560" s="99">
        <v>159.30000000000001</v>
      </c>
      <c r="K2560" s="99">
        <v>13.4</v>
      </c>
      <c r="L2560" s="99">
        <v>7.6</v>
      </c>
      <c r="M2560" s="99">
        <v>273.39999999999998</v>
      </c>
      <c r="N2560" s="99">
        <v>21271</v>
      </c>
      <c r="O2560" s="99">
        <v>61611</v>
      </c>
      <c r="P2560" s="99">
        <f t="shared" si="80"/>
        <v>41</v>
      </c>
      <c r="Q2560" s="99" t="b">
        <f t="shared" ca="1" si="81"/>
        <v>0</v>
      </c>
      <c r="R2560" s="97"/>
    </row>
    <row r="2561" spans="1:18">
      <c r="A2561" s="95">
        <v>46139.65625</v>
      </c>
      <c r="B2561" s="96">
        <v>46139.65625</v>
      </c>
      <c r="C2561" s="99">
        <v>26.8</v>
      </c>
      <c r="D2561" s="99">
        <v>82.1</v>
      </c>
      <c r="E2561" s="99">
        <v>13.5</v>
      </c>
      <c r="F2561" s="99">
        <v>8.1999999999999993</v>
      </c>
      <c r="G2561" s="99">
        <v>512.79999999999995</v>
      </c>
      <c r="H2561" s="99">
        <v>13.6</v>
      </c>
      <c r="I2561" s="99">
        <v>8.3000000000000007</v>
      </c>
      <c r="J2561" s="99">
        <v>162.19999999999999</v>
      </c>
      <c r="K2561" s="99">
        <v>13.3</v>
      </c>
      <c r="L2561" s="99">
        <v>7.7</v>
      </c>
      <c r="M2561" s="99">
        <v>276.2</v>
      </c>
      <c r="N2561" s="99">
        <v>21292.5</v>
      </c>
      <c r="O2561" s="99">
        <v>61630.5</v>
      </c>
      <c r="P2561" s="99">
        <f t="shared" si="80"/>
        <v>41</v>
      </c>
      <c r="Q2561" s="99" t="b">
        <f t="shared" ca="1" si="81"/>
        <v>0</v>
      </c>
      <c r="R2561" s="97"/>
    </row>
    <row r="2562" spans="1:18">
      <c r="A2562" s="95">
        <v>46139.666666666664</v>
      </c>
      <c r="B2562" s="96">
        <v>46139.666666666664</v>
      </c>
      <c r="C2562" s="99">
        <v>27</v>
      </c>
      <c r="D2562" s="99">
        <v>81.7</v>
      </c>
      <c r="E2562" s="99">
        <v>13.5</v>
      </c>
      <c r="F2562" s="99">
        <v>8.1999999999999993</v>
      </c>
      <c r="G2562" s="99">
        <v>545.20000000000005</v>
      </c>
      <c r="H2562" s="99">
        <v>13.7</v>
      </c>
      <c r="I2562" s="99">
        <v>8.3000000000000007</v>
      </c>
      <c r="J2562" s="99">
        <v>161.9</v>
      </c>
      <c r="K2562" s="99">
        <v>13.5</v>
      </c>
      <c r="L2562" s="99">
        <v>7.8</v>
      </c>
      <c r="M2562" s="99">
        <v>276.2</v>
      </c>
      <c r="N2562" s="99">
        <v>21314</v>
      </c>
      <c r="O2562" s="99">
        <v>61650</v>
      </c>
      <c r="P2562" s="99">
        <f t="shared" ref="P2562:P2593" si="82">(N2562-N2561)+(O2562-O2561)</f>
        <v>41</v>
      </c>
      <c r="Q2562" s="99" t="b">
        <f t="shared" ref="Q2562:Q2593" ca="1" si="83">AND((A2562&gt;=(TODAY()-1)),A2562&lt;=TODAY())</f>
        <v>0</v>
      </c>
      <c r="R2562" s="97"/>
    </row>
    <row r="2563" spans="1:18">
      <c r="A2563" s="95">
        <v>46139.677083333336</v>
      </c>
      <c r="B2563" s="96">
        <v>46139.677083333336</v>
      </c>
      <c r="C2563" s="99">
        <v>26.8</v>
      </c>
      <c r="D2563" s="99">
        <v>82.1</v>
      </c>
      <c r="E2563" s="99">
        <v>13.5</v>
      </c>
      <c r="F2563" s="99">
        <v>8.1999999999999993</v>
      </c>
      <c r="G2563" s="99">
        <v>545.20000000000005</v>
      </c>
      <c r="H2563" s="99">
        <v>13.7</v>
      </c>
      <c r="I2563" s="99">
        <v>8.3000000000000007</v>
      </c>
      <c r="J2563" s="99">
        <v>157.6</v>
      </c>
      <c r="K2563" s="99">
        <v>13.4</v>
      </c>
      <c r="L2563" s="99">
        <v>7.7</v>
      </c>
      <c r="M2563" s="99">
        <v>272.60000000000002</v>
      </c>
      <c r="N2563" s="99">
        <v>21335.5</v>
      </c>
      <c r="O2563" s="99">
        <v>61671.5</v>
      </c>
      <c r="P2563" s="99">
        <f t="shared" si="82"/>
        <v>43</v>
      </c>
      <c r="Q2563" s="99" t="b">
        <f t="shared" ca="1" si="83"/>
        <v>0</v>
      </c>
      <c r="R2563" s="97"/>
    </row>
    <row r="2564" spans="1:18">
      <c r="A2564" s="95">
        <v>46139.6875</v>
      </c>
      <c r="B2564" s="96">
        <v>46139.6875</v>
      </c>
      <c r="C2564" s="99">
        <v>26.7</v>
      </c>
      <c r="D2564" s="99">
        <v>81.5</v>
      </c>
      <c r="E2564" s="99">
        <v>13.4</v>
      </c>
      <c r="F2564" s="99">
        <v>8.1999999999999993</v>
      </c>
      <c r="G2564" s="99">
        <v>554.20000000000005</v>
      </c>
      <c r="H2564" s="99">
        <v>13.6</v>
      </c>
      <c r="I2564" s="99">
        <v>8.1999999999999993</v>
      </c>
      <c r="J2564" s="99">
        <v>160.5</v>
      </c>
      <c r="K2564" s="99">
        <v>13.2</v>
      </c>
      <c r="L2564" s="99">
        <v>7.6</v>
      </c>
      <c r="M2564" s="99">
        <v>271.8</v>
      </c>
      <c r="N2564" s="99">
        <v>21357</v>
      </c>
      <c r="O2564" s="99">
        <v>61693</v>
      </c>
      <c r="P2564" s="99">
        <f t="shared" si="82"/>
        <v>43</v>
      </c>
      <c r="Q2564" s="99" t="b">
        <f t="shared" ca="1" si="83"/>
        <v>0</v>
      </c>
      <c r="R2564" s="97"/>
    </row>
    <row r="2565" spans="1:18">
      <c r="A2565" s="95">
        <v>46139.697916666664</v>
      </c>
      <c r="B2565" s="96">
        <v>46139.697916666664</v>
      </c>
      <c r="C2565" s="99">
        <v>26.5</v>
      </c>
      <c r="D2565" s="99">
        <v>82</v>
      </c>
      <c r="E2565" s="99">
        <v>13.4</v>
      </c>
      <c r="F2565" s="99">
        <v>8.1999999999999993</v>
      </c>
      <c r="G2565" s="99">
        <v>523.6</v>
      </c>
      <c r="H2565" s="99">
        <v>13.5</v>
      </c>
      <c r="I2565" s="99">
        <v>8.1999999999999993</v>
      </c>
      <c r="J2565" s="99">
        <v>159.6</v>
      </c>
      <c r="K2565" s="99">
        <v>13.2</v>
      </c>
      <c r="L2565" s="99">
        <v>7.6</v>
      </c>
      <c r="M2565" s="99">
        <v>272.60000000000002</v>
      </c>
      <c r="N2565" s="99">
        <v>21378.5</v>
      </c>
      <c r="O2565" s="99">
        <v>61714.5</v>
      </c>
      <c r="P2565" s="99">
        <f t="shared" si="82"/>
        <v>43</v>
      </c>
      <c r="Q2565" s="99" t="b">
        <f t="shared" ca="1" si="83"/>
        <v>0</v>
      </c>
      <c r="R2565" s="97"/>
    </row>
    <row r="2566" spans="1:18">
      <c r="A2566" s="95">
        <v>46139.708333333336</v>
      </c>
      <c r="B2566" s="96">
        <v>46139.708333333336</v>
      </c>
      <c r="C2566" s="99">
        <v>26.2</v>
      </c>
      <c r="D2566" s="99">
        <v>84.2</v>
      </c>
      <c r="E2566" s="99">
        <v>13.4</v>
      </c>
      <c r="F2566" s="99">
        <v>8.1999999999999993</v>
      </c>
      <c r="G2566" s="99">
        <v>523.6</v>
      </c>
      <c r="H2566" s="99">
        <v>13.5</v>
      </c>
      <c r="I2566" s="99">
        <v>8.1999999999999993</v>
      </c>
      <c r="J2566" s="99">
        <v>157.6</v>
      </c>
      <c r="K2566" s="99">
        <v>13.2</v>
      </c>
      <c r="L2566" s="99">
        <v>7.7</v>
      </c>
      <c r="M2566" s="99">
        <v>268.7</v>
      </c>
      <c r="N2566" s="99">
        <v>21400</v>
      </c>
      <c r="O2566" s="99">
        <v>61736</v>
      </c>
      <c r="P2566" s="99">
        <f t="shared" si="82"/>
        <v>43</v>
      </c>
      <c r="Q2566" s="99" t="b">
        <f t="shared" ca="1" si="83"/>
        <v>0</v>
      </c>
      <c r="R2566" s="97"/>
    </row>
    <row r="2567" spans="1:18">
      <c r="A2567" s="95">
        <v>46139.71875</v>
      </c>
      <c r="B2567" s="96">
        <v>46139.71875</v>
      </c>
      <c r="C2567" s="99">
        <v>25.9</v>
      </c>
      <c r="D2567" s="99">
        <v>84.7</v>
      </c>
      <c r="E2567" s="99">
        <v>13.4</v>
      </c>
      <c r="F2567" s="99">
        <v>8.1999999999999993</v>
      </c>
      <c r="G2567" s="99">
        <v>525.4</v>
      </c>
      <c r="H2567" s="99">
        <v>13.4</v>
      </c>
      <c r="I2567" s="99">
        <v>8.1</v>
      </c>
      <c r="J2567" s="99">
        <v>157.6</v>
      </c>
      <c r="K2567" s="99">
        <v>13.2</v>
      </c>
      <c r="L2567" s="99">
        <v>7.6</v>
      </c>
      <c r="M2567" s="99">
        <v>268.89999999999998</v>
      </c>
      <c r="N2567" s="99">
        <v>21422</v>
      </c>
      <c r="O2567" s="99">
        <v>61756.5</v>
      </c>
      <c r="P2567" s="99">
        <f t="shared" si="82"/>
        <v>42.5</v>
      </c>
      <c r="Q2567" s="99" t="b">
        <f t="shared" ca="1" si="83"/>
        <v>0</v>
      </c>
      <c r="R2567" s="97"/>
    </row>
    <row r="2568" spans="1:18">
      <c r="A2568" s="95">
        <v>46139.729166666664</v>
      </c>
      <c r="B2568" s="96">
        <v>46139.729166666664</v>
      </c>
      <c r="C2568" s="99">
        <v>26</v>
      </c>
      <c r="D2568" s="99">
        <v>85.9</v>
      </c>
      <c r="E2568" s="99">
        <v>13.3</v>
      </c>
      <c r="F2568" s="99">
        <v>8.1</v>
      </c>
      <c r="G2568" s="99">
        <v>525.4</v>
      </c>
      <c r="H2568" s="99">
        <v>13.4</v>
      </c>
      <c r="I2568" s="99">
        <v>8.1</v>
      </c>
      <c r="J2568" s="99">
        <v>159</v>
      </c>
      <c r="K2568" s="99">
        <v>13.1</v>
      </c>
      <c r="L2568" s="99">
        <v>7.6</v>
      </c>
      <c r="M2568" s="99">
        <v>270.89999999999998</v>
      </c>
      <c r="N2568" s="99">
        <v>21444</v>
      </c>
      <c r="O2568" s="99">
        <v>61777</v>
      </c>
      <c r="P2568" s="99">
        <f t="shared" si="82"/>
        <v>42.5</v>
      </c>
      <c r="Q2568" s="99" t="b">
        <f t="shared" ca="1" si="83"/>
        <v>0</v>
      </c>
      <c r="R2568" s="97"/>
    </row>
    <row r="2569" spans="1:18">
      <c r="A2569" s="95">
        <v>46139.739583333336</v>
      </c>
      <c r="B2569" s="96">
        <v>46139.739583333336</v>
      </c>
      <c r="C2569" s="99">
        <v>25.8</v>
      </c>
      <c r="D2569" s="99">
        <v>85.6</v>
      </c>
      <c r="E2569" s="99">
        <v>13.2</v>
      </c>
      <c r="F2569" s="99">
        <v>8</v>
      </c>
      <c r="G2569" s="99">
        <v>482.2</v>
      </c>
      <c r="H2569" s="99">
        <v>13.4</v>
      </c>
      <c r="I2569" s="99">
        <v>8</v>
      </c>
      <c r="J2569" s="99">
        <v>152.6</v>
      </c>
      <c r="K2569" s="99">
        <v>13.1</v>
      </c>
      <c r="L2569" s="99">
        <v>7.5</v>
      </c>
      <c r="M2569" s="99">
        <v>265.2</v>
      </c>
      <c r="N2569" s="99">
        <v>21466</v>
      </c>
      <c r="O2569" s="99">
        <v>61797.5</v>
      </c>
      <c r="P2569" s="99">
        <f t="shared" si="82"/>
        <v>42.5</v>
      </c>
      <c r="Q2569" s="99" t="b">
        <f t="shared" ca="1" si="83"/>
        <v>0</v>
      </c>
      <c r="R2569" s="97"/>
    </row>
    <row r="2570" spans="1:18">
      <c r="A2570" s="95">
        <v>46139.75</v>
      </c>
      <c r="B2570" s="96">
        <v>46139.75</v>
      </c>
      <c r="C2570" s="99">
        <v>25.7</v>
      </c>
      <c r="D2570" s="99">
        <v>85.6</v>
      </c>
      <c r="E2570" s="99">
        <v>13.2</v>
      </c>
      <c r="F2570" s="99">
        <v>8</v>
      </c>
      <c r="G2570" s="99">
        <v>510.1</v>
      </c>
      <c r="H2570" s="99">
        <v>13.2</v>
      </c>
      <c r="I2570" s="99">
        <v>7.8</v>
      </c>
      <c r="J2570" s="99">
        <v>146.19999999999999</v>
      </c>
      <c r="K2570" s="99">
        <v>12.9</v>
      </c>
      <c r="L2570" s="99">
        <v>7.3</v>
      </c>
      <c r="M2570" s="99">
        <v>259.3</v>
      </c>
      <c r="N2570" s="99">
        <v>21488</v>
      </c>
      <c r="O2570" s="99">
        <v>61818</v>
      </c>
      <c r="P2570" s="99">
        <f t="shared" si="82"/>
        <v>42.5</v>
      </c>
      <c r="Q2570" s="99" t="b">
        <f t="shared" ca="1" si="83"/>
        <v>0</v>
      </c>
      <c r="R2570" s="97"/>
    </row>
    <row r="2571" spans="1:18">
      <c r="A2571" s="95">
        <v>46139.760416666664</v>
      </c>
      <c r="B2571" s="96">
        <v>46139.760416666664</v>
      </c>
      <c r="C2571" s="99">
        <v>25.7</v>
      </c>
      <c r="D2571" s="99">
        <v>84.9</v>
      </c>
      <c r="E2571" s="99">
        <v>13.1</v>
      </c>
      <c r="F2571" s="99">
        <v>7.5</v>
      </c>
      <c r="G2571" s="99">
        <v>510.1</v>
      </c>
      <c r="H2571" s="99">
        <v>13.3</v>
      </c>
      <c r="I2571" s="99">
        <v>7.5</v>
      </c>
      <c r="J2571" s="99">
        <v>135.19999999999999</v>
      </c>
      <c r="K2571" s="99">
        <v>12.9</v>
      </c>
      <c r="L2571" s="99">
        <v>7.2</v>
      </c>
      <c r="M2571" s="99">
        <v>248.8</v>
      </c>
      <c r="N2571" s="99">
        <v>21507.5</v>
      </c>
      <c r="O2571" s="99">
        <v>61836.5</v>
      </c>
      <c r="P2571" s="99">
        <f t="shared" si="82"/>
        <v>38</v>
      </c>
      <c r="Q2571" s="99" t="b">
        <f t="shared" ca="1" si="83"/>
        <v>0</v>
      </c>
      <c r="R2571" s="97"/>
    </row>
    <row r="2572" spans="1:18">
      <c r="A2572" s="95">
        <v>46139.770833333336</v>
      </c>
      <c r="B2572" s="96">
        <v>46139.770833333336</v>
      </c>
      <c r="C2572" s="99">
        <v>25.7</v>
      </c>
      <c r="D2572" s="99">
        <v>83</v>
      </c>
      <c r="E2572" s="99">
        <v>12.9</v>
      </c>
      <c r="F2572" s="99">
        <v>15.9</v>
      </c>
      <c r="G2572" s="99">
        <v>489.4</v>
      </c>
      <c r="H2572" s="99">
        <v>13.1</v>
      </c>
      <c r="I2572" s="99">
        <v>7.2</v>
      </c>
      <c r="J2572" s="99">
        <v>132.30000000000001</v>
      </c>
      <c r="K2572" s="99">
        <v>12.8</v>
      </c>
      <c r="L2572" s="99">
        <v>7.1</v>
      </c>
      <c r="M2572" s="99">
        <v>243.7</v>
      </c>
      <c r="N2572" s="99">
        <v>21527</v>
      </c>
      <c r="O2572" s="99">
        <v>61855</v>
      </c>
      <c r="P2572" s="99">
        <f t="shared" si="82"/>
        <v>38</v>
      </c>
      <c r="Q2572" s="99" t="b">
        <f t="shared" ca="1" si="83"/>
        <v>0</v>
      </c>
      <c r="R2572" s="97"/>
    </row>
    <row r="2573" spans="1:18">
      <c r="A2573" s="95">
        <v>46139.78125</v>
      </c>
      <c r="B2573" s="96">
        <v>46139.78125</v>
      </c>
      <c r="C2573" s="99">
        <v>25.6</v>
      </c>
      <c r="D2573" s="99">
        <v>83.9</v>
      </c>
      <c r="E2573" s="99">
        <v>12.9</v>
      </c>
      <c r="F2573" s="99">
        <v>15.9</v>
      </c>
      <c r="G2573" s="99">
        <v>494.8</v>
      </c>
      <c r="H2573" s="99">
        <v>13.1</v>
      </c>
      <c r="I2573" s="99">
        <v>8</v>
      </c>
      <c r="J2573" s="99">
        <v>121.2</v>
      </c>
      <c r="K2573" s="99">
        <v>12.7</v>
      </c>
      <c r="L2573" s="99">
        <v>7.4</v>
      </c>
      <c r="M2573" s="99">
        <v>237.8</v>
      </c>
      <c r="N2573" s="99">
        <v>21546.5</v>
      </c>
      <c r="O2573" s="99">
        <v>61873.5</v>
      </c>
      <c r="P2573" s="99">
        <f t="shared" si="82"/>
        <v>38</v>
      </c>
      <c r="Q2573" s="99" t="b">
        <f t="shared" ca="1" si="83"/>
        <v>0</v>
      </c>
      <c r="R2573" s="97"/>
    </row>
    <row r="2574" spans="1:18">
      <c r="A2574" s="95">
        <v>46139.791666666664</v>
      </c>
      <c r="B2574" s="96">
        <v>46139.791666666664</v>
      </c>
      <c r="C2574" s="99">
        <v>25.4</v>
      </c>
      <c r="D2574" s="99">
        <v>84.6</v>
      </c>
      <c r="E2574" s="99">
        <v>13.1</v>
      </c>
      <c r="F2574" s="99">
        <v>8.1999999999999993</v>
      </c>
      <c r="G2574" s="99">
        <v>494.8</v>
      </c>
      <c r="H2574" s="99">
        <v>13</v>
      </c>
      <c r="I2574" s="99">
        <v>8</v>
      </c>
      <c r="J2574" s="99">
        <v>122.1</v>
      </c>
      <c r="K2574" s="99">
        <v>12.7</v>
      </c>
      <c r="L2574" s="99">
        <v>7.4</v>
      </c>
      <c r="M2574" s="99">
        <v>241</v>
      </c>
      <c r="N2574" s="99">
        <v>21566</v>
      </c>
      <c r="O2574" s="99">
        <v>61892</v>
      </c>
      <c r="P2574" s="99">
        <f t="shared" si="82"/>
        <v>38</v>
      </c>
      <c r="Q2574" s="99" t="b">
        <f t="shared" ca="1" si="83"/>
        <v>0</v>
      </c>
      <c r="R2574" s="97"/>
    </row>
    <row r="2575" spans="1:18">
      <c r="A2575" s="95">
        <v>46139.802083333336</v>
      </c>
      <c r="B2575" s="96">
        <v>46139.802083333336</v>
      </c>
      <c r="C2575" s="99">
        <v>25.3</v>
      </c>
      <c r="D2575" s="99">
        <v>85.3</v>
      </c>
      <c r="E2575" s="99">
        <v>13.1</v>
      </c>
      <c r="F2575" s="99">
        <v>8.1999999999999993</v>
      </c>
      <c r="G2575" s="99">
        <v>500.2</v>
      </c>
      <c r="H2575" s="99">
        <v>13.1</v>
      </c>
      <c r="I2575" s="99">
        <v>8.1</v>
      </c>
      <c r="J2575" s="99">
        <v>122.1</v>
      </c>
      <c r="K2575" s="99">
        <v>12.8</v>
      </c>
      <c r="L2575" s="99">
        <v>7.6</v>
      </c>
      <c r="M2575" s="99">
        <v>235.5</v>
      </c>
      <c r="N2575" s="99">
        <v>21586.2</v>
      </c>
      <c r="O2575" s="99">
        <v>61911.8</v>
      </c>
      <c r="P2575" s="99">
        <f t="shared" si="82"/>
        <v>40.000000000003638</v>
      </c>
      <c r="Q2575" s="99" t="b">
        <f t="shared" ca="1" si="83"/>
        <v>0</v>
      </c>
      <c r="R2575" s="97"/>
    </row>
    <row r="2576" spans="1:18">
      <c r="A2576" s="95">
        <v>46139.8125</v>
      </c>
      <c r="B2576" s="96">
        <v>46139.8125</v>
      </c>
      <c r="C2576" s="99">
        <v>25.2</v>
      </c>
      <c r="D2576" s="99">
        <v>86.3</v>
      </c>
      <c r="E2576" s="99">
        <v>13.2</v>
      </c>
      <c r="F2576" s="99">
        <v>8.3000000000000007</v>
      </c>
      <c r="G2576" s="99">
        <v>500.2</v>
      </c>
      <c r="H2576" s="99">
        <v>13.1</v>
      </c>
      <c r="I2576" s="99">
        <v>8.1</v>
      </c>
      <c r="J2576" s="99">
        <v>127.3</v>
      </c>
      <c r="K2576" s="99">
        <v>12.7</v>
      </c>
      <c r="L2576" s="99">
        <v>7.4</v>
      </c>
      <c r="M2576" s="99">
        <v>243.3</v>
      </c>
      <c r="N2576" s="99">
        <v>21606.5</v>
      </c>
      <c r="O2576" s="99">
        <v>61931.5</v>
      </c>
      <c r="P2576" s="99">
        <f t="shared" si="82"/>
        <v>39.999999999996362</v>
      </c>
      <c r="Q2576" s="99" t="b">
        <f t="shared" ca="1" si="83"/>
        <v>0</v>
      </c>
      <c r="R2576" s="97"/>
    </row>
    <row r="2577" spans="1:18">
      <c r="A2577" s="95">
        <v>46139.822916666664</v>
      </c>
      <c r="B2577" s="96">
        <v>46139.822916666664</v>
      </c>
      <c r="C2577" s="99">
        <v>25.1</v>
      </c>
      <c r="D2577" s="99">
        <v>88.2</v>
      </c>
      <c r="E2577" s="99">
        <v>13.3</v>
      </c>
      <c r="F2577" s="99">
        <v>8.4</v>
      </c>
      <c r="G2577" s="99">
        <v>493</v>
      </c>
      <c r="H2577" s="99">
        <v>13.2</v>
      </c>
      <c r="I2577" s="99">
        <v>8.1999999999999993</v>
      </c>
      <c r="J2577" s="99">
        <v>129.69999999999999</v>
      </c>
      <c r="K2577" s="99">
        <v>12.9</v>
      </c>
      <c r="L2577" s="99">
        <v>7.4</v>
      </c>
      <c r="M2577" s="99">
        <v>243.5</v>
      </c>
      <c r="N2577" s="99">
        <v>21626.799999999999</v>
      </c>
      <c r="O2577" s="99">
        <v>61951.199999999997</v>
      </c>
      <c r="P2577" s="99">
        <f t="shared" si="82"/>
        <v>39.999999999996362</v>
      </c>
      <c r="Q2577" s="99" t="b">
        <f t="shared" ca="1" si="83"/>
        <v>0</v>
      </c>
      <c r="R2577" s="97"/>
    </row>
    <row r="2578" spans="1:18">
      <c r="A2578" s="95">
        <v>46139.833333333336</v>
      </c>
      <c r="B2578" s="96">
        <v>46139.833333333336</v>
      </c>
      <c r="C2578" s="99">
        <v>25.1</v>
      </c>
      <c r="D2578" s="99">
        <v>87.9</v>
      </c>
      <c r="E2578" s="99">
        <v>13.3</v>
      </c>
      <c r="F2578" s="99">
        <v>8.4</v>
      </c>
      <c r="G2578" s="99">
        <v>515.5</v>
      </c>
      <c r="H2578" s="99">
        <v>13.2</v>
      </c>
      <c r="I2578" s="99">
        <v>8.1</v>
      </c>
      <c r="J2578" s="99">
        <v>120.9</v>
      </c>
      <c r="K2578" s="99">
        <v>12.8</v>
      </c>
      <c r="L2578" s="99">
        <v>7.5</v>
      </c>
      <c r="M2578" s="99">
        <v>237.4</v>
      </c>
      <c r="N2578" s="99">
        <v>21647</v>
      </c>
      <c r="O2578" s="99">
        <v>61971</v>
      </c>
      <c r="P2578" s="99">
        <f t="shared" si="82"/>
        <v>40.000000000003638</v>
      </c>
      <c r="Q2578" s="99" t="b">
        <f t="shared" ca="1" si="83"/>
        <v>0</v>
      </c>
      <c r="R2578" s="97"/>
    </row>
    <row r="2579" spans="1:18">
      <c r="A2579" s="95">
        <v>46139.84375</v>
      </c>
      <c r="B2579" s="96">
        <v>46139.84375</v>
      </c>
      <c r="C2579" s="99">
        <v>25.1</v>
      </c>
      <c r="D2579" s="99">
        <v>88.4</v>
      </c>
      <c r="E2579" s="99">
        <v>13.3</v>
      </c>
      <c r="F2579" s="99">
        <v>9.1999999999999993</v>
      </c>
      <c r="G2579" s="99">
        <v>515.5</v>
      </c>
      <c r="H2579" s="99">
        <v>13.3</v>
      </c>
      <c r="I2579" s="99">
        <v>8.6999999999999993</v>
      </c>
      <c r="J2579" s="99">
        <v>119.2</v>
      </c>
      <c r="K2579" s="99">
        <v>13</v>
      </c>
      <c r="L2579" s="99">
        <v>7.9</v>
      </c>
      <c r="M2579" s="99">
        <v>235.3</v>
      </c>
      <c r="N2579" s="99">
        <v>21662.799999999999</v>
      </c>
      <c r="O2579" s="99">
        <v>61986.8</v>
      </c>
      <c r="P2579" s="99">
        <f t="shared" si="82"/>
        <v>31.600000000002183</v>
      </c>
      <c r="Q2579" s="99" t="b">
        <f t="shared" ca="1" si="83"/>
        <v>0</v>
      </c>
      <c r="R2579" s="97"/>
    </row>
    <row r="2580" spans="1:18">
      <c r="A2580" s="95">
        <v>46139.854166666664</v>
      </c>
      <c r="B2580" s="96">
        <v>46139.854166666664</v>
      </c>
      <c r="C2580" s="99">
        <v>25.1</v>
      </c>
      <c r="D2580" s="99">
        <v>89.5</v>
      </c>
      <c r="E2580" s="99">
        <v>13.4</v>
      </c>
      <c r="F2580" s="99">
        <v>9.3000000000000007</v>
      </c>
      <c r="G2580" s="99">
        <v>483.1</v>
      </c>
      <c r="H2580" s="99">
        <v>13.3</v>
      </c>
      <c r="I2580" s="99">
        <v>8.8000000000000007</v>
      </c>
      <c r="J2580" s="99">
        <v>120.9</v>
      </c>
      <c r="K2580" s="99">
        <v>13</v>
      </c>
      <c r="L2580" s="99">
        <v>7.9</v>
      </c>
      <c r="M2580" s="99">
        <v>233.9</v>
      </c>
      <c r="N2580" s="99">
        <v>21678.5</v>
      </c>
      <c r="O2580" s="99">
        <v>62002.5</v>
      </c>
      <c r="P2580" s="99">
        <f t="shared" si="82"/>
        <v>31.399999999997817</v>
      </c>
      <c r="Q2580" s="99" t="b">
        <f t="shared" ca="1" si="83"/>
        <v>0</v>
      </c>
      <c r="R2580" s="97"/>
    </row>
    <row r="2581" spans="1:18">
      <c r="A2581" s="95">
        <v>46139.864583333336</v>
      </c>
      <c r="B2581" s="96">
        <v>46139.864583333336</v>
      </c>
      <c r="C2581" s="99">
        <v>25</v>
      </c>
      <c r="D2581" s="99">
        <v>90.4</v>
      </c>
      <c r="E2581" s="99">
        <v>13.4</v>
      </c>
      <c r="F2581" s="99">
        <v>9.3000000000000007</v>
      </c>
      <c r="G2581" s="99">
        <v>469.6</v>
      </c>
      <c r="H2581" s="99">
        <v>13.1</v>
      </c>
      <c r="I2581" s="99">
        <v>8.8000000000000007</v>
      </c>
      <c r="J2581" s="99">
        <v>117.7</v>
      </c>
      <c r="K2581" s="99">
        <v>12.7</v>
      </c>
      <c r="L2581" s="99">
        <v>7.8</v>
      </c>
      <c r="M2581" s="99">
        <v>235.1</v>
      </c>
      <c r="N2581" s="99">
        <v>21694.2</v>
      </c>
      <c r="O2581" s="99">
        <v>62018.2</v>
      </c>
      <c r="P2581" s="99">
        <f t="shared" si="82"/>
        <v>31.399999999997817</v>
      </c>
      <c r="Q2581" s="99" t="b">
        <f t="shared" ca="1" si="83"/>
        <v>0</v>
      </c>
      <c r="R2581" s="97"/>
    </row>
    <row r="2582" spans="1:18">
      <c r="A2582" s="95">
        <v>46139.875</v>
      </c>
      <c r="B2582" s="96">
        <v>46139.875</v>
      </c>
      <c r="C2582" s="99">
        <v>25</v>
      </c>
      <c r="D2582" s="99">
        <v>90.3</v>
      </c>
      <c r="E2582" s="99">
        <v>13.4</v>
      </c>
      <c r="F2582" s="99">
        <v>10</v>
      </c>
      <c r="G2582" s="99">
        <v>469.6</v>
      </c>
      <c r="H2582" s="99">
        <v>12.3</v>
      </c>
      <c r="I2582" s="99">
        <v>9.4</v>
      </c>
      <c r="J2582" s="99">
        <v>200</v>
      </c>
      <c r="K2582" s="99">
        <v>13.1</v>
      </c>
      <c r="L2582" s="99">
        <v>9.4</v>
      </c>
      <c r="M2582" s="99">
        <v>197.7</v>
      </c>
      <c r="N2582" s="99">
        <v>21710</v>
      </c>
      <c r="O2582" s="99">
        <v>62034</v>
      </c>
      <c r="P2582" s="99">
        <f t="shared" si="82"/>
        <v>31.600000000002183</v>
      </c>
      <c r="Q2582" s="99" t="b">
        <f t="shared" ca="1" si="83"/>
        <v>0</v>
      </c>
      <c r="R2582" s="97"/>
    </row>
    <row r="2583" spans="1:18">
      <c r="A2583" s="95">
        <v>46139.885416666664</v>
      </c>
      <c r="B2583" s="96">
        <v>46139.885416666664</v>
      </c>
      <c r="C2583" s="99">
        <v>25</v>
      </c>
      <c r="D2583" s="99">
        <v>90.4</v>
      </c>
      <c r="E2583" s="99">
        <v>13.4</v>
      </c>
      <c r="F2583" s="99">
        <v>10</v>
      </c>
      <c r="G2583" s="99">
        <v>518.20000000000005</v>
      </c>
      <c r="H2583" s="99">
        <v>13.6</v>
      </c>
      <c r="I2583" s="99">
        <v>9.4</v>
      </c>
      <c r="J2583" s="99">
        <v>200</v>
      </c>
      <c r="K2583" s="99">
        <v>13.5</v>
      </c>
      <c r="L2583" s="99">
        <v>9.3000000000000007</v>
      </c>
      <c r="M2583" s="99">
        <v>201.6</v>
      </c>
      <c r="N2583" s="99">
        <v>21710</v>
      </c>
      <c r="O2583" s="99">
        <v>62034</v>
      </c>
      <c r="P2583" s="99">
        <f t="shared" si="82"/>
        <v>0</v>
      </c>
      <c r="Q2583" s="99" t="b">
        <f t="shared" ca="1" si="83"/>
        <v>0</v>
      </c>
      <c r="R2583" s="97"/>
    </row>
    <row r="2584" spans="1:18">
      <c r="A2584" s="95">
        <v>46139.895833333336</v>
      </c>
      <c r="B2584" s="96">
        <v>46139.895833333336</v>
      </c>
      <c r="C2584" s="99">
        <v>24.9</v>
      </c>
      <c r="D2584" s="99">
        <v>90.7</v>
      </c>
      <c r="E2584" s="99">
        <v>13.2</v>
      </c>
      <c r="F2584" s="99">
        <v>10.6</v>
      </c>
      <c r="G2584" s="99">
        <v>518.20000000000005</v>
      </c>
      <c r="H2584" s="99">
        <v>14.2</v>
      </c>
      <c r="I2584" s="99">
        <v>10.3</v>
      </c>
      <c r="J2584" s="99">
        <v>200</v>
      </c>
      <c r="K2584" s="99">
        <v>14.1</v>
      </c>
      <c r="L2584" s="99">
        <v>10.3</v>
      </c>
      <c r="M2584" s="99">
        <v>209.5</v>
      </c>
      <c r="N2584" s="99">
        <v>21710</v>
      </c>
      <c r="O2584" s="99">
        <v>62034</v>
      </c>
      <c r="P2584" s="99">
        <f t="shared" si="82"/>
        <v>0</v>
      </c>
      <c r="Q2584" s="99" t="b">
        <f t="shared" ca="1" si="83"/>
        <v>0</v>
      </c>
      <c r="R2584" s="97"/>
    </row>
    <row r="2585" spans="1:18">
      <c r="A2585" s="95">
        <v>46139.90625</v>
      </c>
      <c r="B2585" s="96">
        <v>46139.90625</v>
      </c>
      <c r="C2585" s="99">
        <v>24.9</v>
      </c>
      <c r="D2585" s="99">
        <v>91.6</v>
      </c>
      <c r="E2585" s="99">
        <v>13.8</v>
      </c>
      <c r="F2585" s="99">
        <v>10.8</v>
      </c>
      <c r="G2585" s="99">
        <v>456.1</v>
      </c>
      <c r="H2585" s="99">
        <v>14.9</v>
      </c>
      <c r="I2585" s="99">
        <v>10.4</v>
      </c>
      <c r="J2585" s="99">
        <v>200</v>
      </c>
      <c r="K2585" s="99">
        <v>14.6</v>
      </c>
      <c r="L2585" s="99">
        <v>10.4</v>
      </c>
      <c r="M2585" s="99">
        <v>210.5</v>
      </c>
      <c r="N2585" s="99">
        <v>21710</v>
      </c>
      <c r="O2585" s="99">
        <v>62034</v>
      </c>
      <c r="P2585" s="99">
        <f t="shared" si="82"/>
        <v>0</v>
      </c>
      <c r="Q2585" s="99" t="b">
        <f t="shared" ca="1" si="83"/>
        <v>0</v>
      </c>
      <c r="R2585" s="97"/>
    </row>
    <row r="2586" spans="1:18">
      <c r="A2586" s="95">
        <v>46139.916666666664</v>
      </c>
      <c r="B2586" s="96">
        <v>46139.916666666664</v>
      </c>
      <c r="C2586" s="99">
        <v>24.9</v>
      </c>
      <c r="D2586" s="99">
        <v>92.2</v>
      </c>
      <c r="E2586" s="99">
        <v>13.8</v>
      </c>
      <c r="F2586" s="99">
        <v>10.8</v>
      </c>
      <c r="G2586" s="99">
        <v>470.5</v>
      </c>
      <c r="H2586" s="99">
        <v>15</v>
      </c>
      <c r="I2586" s="99">
        <v>10.199999999999999</v>
      </c>
      <c r="J2586" s="99">
        <v>200</v>
      </c>
      <c r="K2586" s="99">
        <v>14.6</v>
      </c>
      <c r="L2586" s="99">
        <v>10.1</v>
      </c>
      <c r="M2586" s="99">
        <v>218</v>
      </c>
      <c r="N2586" s="99">
        <v>21710</v>
      </c>
      <c r="O2586" s="99">
        <v>62034</v>
      </c>
      <c r="P2586" s="99">
        <f t="shared" si="82"/>
        <v>0</v>
      </c>
      <c r="Q2586" s="99" t="b">
        <f t="shared" ca="1" si="83"/>
        <v>0</v>
      </c>
      <c r="R2586" s="97"/>
    </row>
    <row r="2587" spans="1:18">
      <c r="A2587" s="95">
        <v>46139.927083333336</v>
      </c>
      <c r="B2587" s="96">
        <v>46139.927083333336</v>
      </c>
      <c r="C2587" s="99">
        <v>24.8</v>
      </c>
      <c r="D2587" s="99">
        <v>92.9</v>
      </c>
      <c r="E2587" s="99">
        <v>14</v>
      </c>
      <c r="F2587" s="99">
        <v>10.9</v>
      </c>
      <c r="G2587" s="99">
        <v>470.5</v>
      </c>
      <c r="H2587" s="99">
        <v>15.1</v>
      </c>
      <c r="I2587" s="99">
        <v>10.199999999999999</v>
      </c>
      <c r="J2587" s="99">
        <v>200</v>
      </c>
      <c r="K2587" s="99">
        <v>14.8</v>
      </c>
      <c r="L2587" s="99">
        <v>10.1</v>
      </c>
      <c r="M2587" s="99">
        <v>216.8</v>
      </c>
      <c r="N2587" s="99">
        <v>21710</v>
      </c>
      <c r="O2587" s="99">
        <v>62034</v>
      </c>
      <c r="P2587" s="99">
        <f t="shared" si="82"/>
        <v>0</v>
      </c>
      <c r="Q2587" s="99" t="b">
        <f t="shared" ca="1" si="83"/>
        <v>0</v>
      </c>
      <c r="R2587" s="97"/>
    </row>
    <row r="2588" spans="1:18">
      <c r="A2588" s="95">
        <v>46139.9375</v>
      </c>
      <c r="B2588" s="96">
        <v>46139.9375</v>
      </c>
      <c r="C2588" s="99">
        <v>24.5</v>
      </c>
      <c r="D2588" s="99">
        <v>91</v>
      </c>
      <c r="E2588" s="99">
        <v>13.9</v>
      </c>
      <c r="F2588" s="99">
        <v>10.9</v>
      </c>
      <c r="G2588" s="99">
        <v>472.3</v>
      </c>
      <c r="H2588" s="99">
        <v>15.4</v>
      </c>
      <c r="I2588" s="99">
        <v>10.199999999999999</v>
      </c>
      <c r="J2588" s="99">
        <v>200</v>
      </c>
      <c r="K2588" s="99">
        <v>15.1</v>
      </c>
      <c r="L2588" s="99">
        <v>10.1</v>
      </c>
      <c r="M2588" s="99">
        <v>214.6</v>
      </c>
      <c r="N2588" s="99">
        <v>21710</v>
      </c>
      <c r="O2588" s="99">
        <v>62034</v>
      </c>
      <c r="P2588" s="99">
        <f t="shared" si="82"/>
        <v>0</v>
      </c>
      <c r="Q2588" s="99" t="b">
        <f t="shared" ca="1" si="83"/>
        <v>0</v>
      </c>
      <c r="R2588" s="97"/>
    </row>
    <row r="2589" spans="1:18">
      <c r="A2589" s="95">
        <v>46139.947916666664</v>
      </c>
      <c r="B2589" s="96">
        <v>46139.947916666664</v>
      </c>
      <c r="C2589" s="99">
        <v>24.4</v>
      </c>
      <c r="D2589" s="99">
        <v>88.1</v>
      </c>
      <c r="E2589" s="99">
        <v>13.9</v>
      </c>
      <c r="F2589" s="99">
        <v>10.9</v>
      </c>
      <c r="G2589" s="99">
        <v>472.3</v>
      </c>
      <c r="H2589" s="99">
        <v>15.4</v>
      </c>
      <c r="I2589" s="99">
        <v>10.199999999999999</v>
      </c>
      <c r="J2589" s="99">
        <v>200</v>
      </c>
      <c r="K2589" s="99">
        <v>15.1</v>
      </c>
      <c r="L2589" s="99">
        <v>10.1</v>
      </c>
      <c r="M2589" s="99">
        <v>215.2</v>
      </c>
      <c r="N2589" s="99">
        <v>21710</v>
      </c>
      <c r="O2589" s="99">
        <v>62034</v>
      </c>
      <c r="P2589" s="99">
        <f t="shared" si="82"/>
        <v>0</v>
      </c>
      <c r="Q2589" s="99" t="b">
        <f t="shared" ca="1" si="83"/>
        <v>0</v>
      </c>
      <c r="R2589" s="97"/>
    </row>
    <row r="2590" spans="1:18">
      <c r="A2590" s="95">
        <v>46139.958333333336</v>
      </c>
      <c r="B2590" s="96">
        <v>46139.958333333336</v>
      </c>
      <c r="C2590" s="99">
        <v>24.1</v>
      </c>
      <c r="D2590" s="99">
        <v>84.7</v>
      </c>
      <c r="E2590" s="99">
        <v>14</v>
      </c>
      <c r="F2590" s="99">
        <v>10.9</v>
      </c>
      <c r="G2590" s="99">
        <v>463.3</v>
      </c>
      <c r="H2590" s="99">
        <v>15.4</v>
      </c>
      <c r="I2590" s="99">
        <v>9.6999999999999993</v>
      </c>
      <c r="J2590" s="99">
        <v>200</v>
      </c>
      <c r="K2590" s="99">
        <v>15.1</v>
      </c>
      <c r="L2590" s="99">
        <v>9.9</v>
      </c>
      <c r="M2590" s="99">
        <v>217.4</v>
      </c>
      <c r="N2590" s="99">
        <v>21710</v>
      </c>
      <c r="O2590" s="99">
        <v>62034</v>
      </c>
      <c r="P2590" s="99">
        <f t="shared" si="82"/>
        <v>0</v>
      </c>
      <c r="Q2590" s="99" t="b">
        <f t="shared" ca="1" si="83"/>
        <v>0</v>
      </c>
      <c r="R2590" s="97"/>
    </row>
    <row r="2591" spans="1:18">
      <c r="A2591" s="95">
        <v>46139.96875</v>
      </c>
      <c r="B2591" s="96">
        <v>46139.96875</v>
      </c>
      <c r="C2591" s="99">
        <v>24</v>
      </c>
      <c r="D2591" s="99">
        <v>87.9</v>
      </c>
      <c r="E2591" s="99">
        <v>14</v>
      </c>
      <c r="F2591" s="99">
        <v>10.9</v>
      </c>
      <c r="G2591" s="99">
        <v>491.2</v>
      </c>
      <c r="H2591" s="99">
        <v>15.3</v>
      </c>
      <c r="I2591" s="99">
        <v>8.6</v>
      </c>
      <c r="J2591" s="99">
        <v>200</v>
      </c>
      <c r="K2591" s="99">
        <v>15</v>
      </c>
      <c r="L2591" s="99">
        <v>8.6</v>
      </c>
      <c r="M2591" s="99">
        <v>218.5</v>
      </c>
      <c r="N2591" s="99">
        <v>21710</v>
      </c>
      <c r="O2591" s="99">
        <v>62034</v>
      </c>
      <c r="P2591" s="99">
        <f t="shared" si="82"/>
        <v>0</v>
      </c>
      <c r="Q2591" s="99" t="b">
        <f t="shared" ca="1" si="83"/>
        <v>0</v>
      </c>
      <c r="R2591" s="97"/>
    </row>
    <row r="2592" spans="1:18">
      <c r="A2592" s="95">
        <v>46139.979166666664</v>
      </c>
      <c r="B2592" s="96">
        <v>46139.979166666664</v>
      </c>
      <c r="C2592" s="99">
        <v>24</v>
      </c>
      <c r="D2592" s="99">
        <v>87.1</v>
      </c>
      <c r="E2592" s="99">
        <v>13.8</v>
      </c>
      <c r="F2592" s="99">
        <v>10</v>
      </c>
      <c r="G2592" s="99">
        <v>491.2</v>
      </c>
      <c r="H2592" s="99">
        <v>15.3</v>
      </c>
      <c r="I2592" s="99">
        <v>8.1999999999999993</v>
      </c>
      <c r="J2592" s="99">
        <v>200</v>
      </c>
      <c r="K2592" s="99">
        <v>15</v>
      </c>
      <c r="L2592" s="99">
        <v>8.1</v>
      </c>
      <c r="M2592" s="99">
        <v>213</v>
      </c>
      <c r="N2592" s="99">
        <v>21710</v>
      </c>
      <c r="O2592" s="99">
        <v>62034</v>
      </c>
      <c r="P2592" s="99">
        <f t="shared" si="82"/>
        <v>0</v>
      </c>
      <c r="Q2592" s="99" t="b">
        <f t="shared" ca="1" si="83"/>
        <v>0</v>
      </c>
      <c r="R2592" s="97"/>
    </row>
    <row r="2593" spans="1:18">
      <c r="A2593" s="95">
        <v>46139.989583333336</v>
      </c>
      <c r="B2593" s="96">
        <v>46139.989583333336</v>
      </c>
      <c r="C2593" s="99">
        <v>23.1</v>
      </c>
      <c r="D2593" s="99">
        <v>81.099999999999994</v>
      </c>
      <c r="E2593" s="99">
        <v>13.1</v>
      </c>
      <c r="F2593" s="99">
        <v>9.5</v>
      </c>
      <c r="G2593" s="99">
        <v>456.1</v>
      </c>
      <c r="H2593" s="99">
        <v>14.5</v>
      </c>
      <c r="I2593" s="99">
        <v>8</v>
      </c>
      <c r="J2593" s="99">
        <v>200</v>
      </c>
      <c r="K2593" s="99">
        <v>14.2</v>
      </c>
      <c r="L2593" s="99">
        <v>7.9</v>
      </c>
      <c r="M2593" s="99">
        <v>208.7</v>
      </c>
      <c r="N2593" s="99">
        <v>21710</v>
      </c>
      <c r="O2593" s="99">
        <v>62034</v>
      </c>
      <c r="P2593" s="99">
        <f t="shared" si="82"/>
        <v>0</v>
      </c>
      <c r="Q2593" s="99" t="b">
        <f t="shared" ca="1" si="83"/>
        <v>0</v>
      </c>
      <c r="R2593" s="97"/>
    </row>
    <row r="2594" spans="1:18">
      <c r="A2594" s="95">
        <v>46140</v>
      </c>
      <c r="B2594" s="96">
        <v>46140</v>
      </c>
      <c r="C2594" s="99">
        <v>21.5</v>
      </c>
      <c r="D2594" s="99">
        <v>67.400000000000006</v>
      </c>
      <c r="E2594" s="99">
        <v>13.1</v>
      </c>
      <c r="F2594" s="99">
        <v>9.5</v>
      </c>
      <c r="G2594" s="99">
        <v>476.8</v>
      </c>
      <c r="H2594" s="99">
        <v>14</v>
      </c>
      <c r="I2594" s="99">
        <v>8.1</v>
      </c>
      <c r="J2594" s="99">
        <v>200</v>
      </c>
      <c r="K2594" s="99">
        <v>13.7</v>
      </c>
      <c r="L2594" s="99">
        <v>8</v>
      </c>
      <c r="M2594" s="99">
        <v>209.1</v>
      </c>
      <c r="N2594" s="99">
        <v>21710</v>
      </c>
      <c r="O2594" s="99">
        <v>62034</v>
      </c>
      <c r="P2594" s="99">
        <f t="shared" ref="P2594" si="84">(N2594-N2593)+(O2594-O2593)</f>
        <v>0</v>
      </c>
      <c r="Q2594" s="99" t="b">
        <f t="shared" ref="Q2594" ca="1" si="85">AND((A2594&gt;=(TODAY()-1)),A2594&lt;=TODAY())</f>
        <v>0</v>
      </c>
      <c r="R2594" s="97"/>
    </row>
    <row r="2595" spans="1:18">
      <c r="A2595" s="95">
        <v>46140.010416666664</v>
      </c>
      <c r="B2595" s="96">
        <v>46140.010416666664</v>
      </c>
      <c r="C2595" s="99">
        <v>24.3</v>
      </c>
      <c r="D2595" s="99">
        <v>93.8</v>
      </c>
      <c r="E2595" s="99">
        <v>12.6</v>
      </c>
      <c r="F2595" s="99">
        <v>9.5</v>
      </c>
      <c r="G2595" s="99">
        <v>476.8</v>
      </c>
      <c r="H2595" s="99">
        <v>13.8</v>
      </c>
      <c r="I2595" s="99">
        <v>9.1</v>
      </c>
      <c r="J2595" s="99">
        <v>200</v>
      </c>
      <c r="K2595" s="99">
        <v>13.5</v>
      </c>
      <c r="L2595" s="99">
        <v>8</v>
      </c>
      <c r="M2595" s="99">
        <v>202.4</v>
      </c>
      <c r="N2595" s="99">
        <v>21710</v>
      </c>
      <c r="O2595" s="99">
        <v>62034</v>
      </c>
      <c r="P2595" s="99">
        <f t="shared" ref="P2595:P2626" si="86">(N2595-N2594)+(O2595-O2594)</f>
        <v>0</v>
      </c>
      <c r="Q2595" s="99" t="b">
        <f t="shared" ref="Q2595:Q2626" ca="1" si="87">AND((A2595&gt;=(TODAY()-1)),A2595&lt;=TODAY())</f>
        <v>0</v>
      </c>
    </row>
    <row r="2596" spans="1:18">
      <c r="A2596" s="95">
        <v>46140.020833333336</v>
      </c>
      <c r="B2596" s="96">
        <v>46140.020833333336</v>
      </c>
      <c r="C2596" s="99">
        <v>24.5</v>
      </c>
      <c r="D2596" s="99">
        <v>94</v>
      </c>
      <c r="E2596" s="99">
        <v>12.4</v>
      </c>
      <c r="F2596" s="99">
        <v>10.1</v>
      </c>
      <c r="G2596" s="99">
        <v>445.3</v>
      </c>
      <c r="H2596" s="99">
        <v>13.5</v>
      </c>
      <c r="I2596" s="99">
        <v>9.1999999999999993</v>
      </c>
      <c r="J2596" s="99">
        <v>200</v>
      </c>
      <c r="K2596" s="99">
        <v>13</v>
      </c>
      <c r="L2596" s="99">
        <v>9.1999999999999993</v>
      </c>
      <c r="M2596" s="99">
        <v>197.9</v>
      </c>
      <c r="N2596" s="99">
        <v>21710</v>
      </c>
      <c r="O2596" s="99">
        <v>62034</v>
      </c>
      <c r="P2596" s="99">
        <f t="shared" si="86"/>
        <v>0</v>
      </c>
      <c r="Q2596" s="99" t="b">
        <f t="shared" ca="1" si="87"/>
        <v>0</v>
      </c>
    </row>
    <row r="2597" spans="1:18">
      <c r="A2597" s="95">
        <v>46140.03125</v>
      </c>
      <c r="B2597" s="96">
        <v>46140.03125</v>
      </c>
      <c r="C2597" s="99">
        <v>24.5</v>
      </c>
      <c r="D2597" s="99">
        <v>94</v>
      </c>
      <c r="E2597" s="99">
        <v>12.4</v>
      </c>
      <c r="F2597" s="99">
        <v>10.1</v>
      </c>
      <c r="G2597" s="99">
        <v>445.3</v>
      </c>
      <c r="H2597" s="99">
        <v>13.1</v>
      </c>
      <c r="I2597" s="99">
        <v>9.4</v>
      </c>
      <c r="J2597" s="99">
        <v>200</v>
      </c>
      <c r="K2597" s="99">
        <v>12.8</v>
      </c>
      <c r="L2597" s="99">
        <v>9.3000000000000007</v>
      </c>
      <c r="M2597" s="99">
        <v>201.8</v>
      </c>
      <c r="N2597" s="99">
        <v>21710</v>
      </c>
      <c r="O2597" s="99">
        <v>62034</v>
      </c>
      <c r="P2597" s="99">
        <f t="shared" si="86"/>
        <v>0</v>
      </c>
      <c r="Q2597" s="99" t="b">
        <f t="shared" ca="1" si="87"/>
        <v>0</v>
      </c>
    </row>
    <row r="2598" spans="1:18">
      <c r="A2598" s="95">
        <v>46140.041666666664</v>
      </c>
      <c r="B2598" s="96">
        <v>46140.041666666664</v>
      </c>
      <c r="C2598" s="99">
        <v>24.4</v>
      </c>
      <c r="D2598" s="99">
        <v>93.5</v>
      </c>
      <c r="E2598" s="99">
        <v>12.5</v>
      </c>
      <c r="F2598" s="99">
        <v>10.1</v>
      </c>
      <c r="G2598" s="99">
        <v>406.6</v>
      </c>
      <c r="H2598" s="99">
        <v>13.3</v>
      </c>
      <c r="I2598" s="99">
        <v>9.3000000000000007</v>
      </c>
      <c r="J2598" s="99">
        <v>200</v>
      </c>
      <c r="K2598" s="99">
        <v>13</v>
      </c>
      <c r="L2598" s="99">
        <v>9.1</v>
      </c>
      <c r="M2598" s="99">
        <v>193.8</v>
      </c>
      <c r="N2598" s="99">
        <v>21710</v>
      </c>
      <c r="O2598" s="99">
        <v>62034</v>
      </c>
      <c r="P2598" s="99">
        <f t="shared" si="86"/>
        <v>0</v>
      </c>
      <c r="Q2598" s="99" t="b">
        <f t="shared" ca="1" si="87"/>
        <v>0</v>
      </c>
    </row>
    <row r="2599" spans="1:18">
      <c r="A2599" s="95">
        <v>46140.052083333336</v>
      </c>
      <c r="B2599" s="96">
        <v>46140.052083333336</v>
      </c>
      <c r="C2599" s="99">
        <v>24.4</v>
      </c>
      <c r="D2599" s="99">
        <v>92.9</v>
      </c>
      <c r="E2599" s="99">
        <v>12.5</v>
      </c>
      <c r="F2599" s="99">
        <v>10.1</v>
      </c>
      <c r="G2599" s="99">
        <v>514.6</v>
      </c>
      <c r="H2599" s="99">
        <v>13.4</v>
      </c>
      <c r="I2599" s="99">
        <v>9.3000000000000007</v>
      </c>
      <c r="J2599" s="99">
        <v>194.8</v>
      </c>
      <c r="K2599" s="99">
        <v>13.1</v>
      </c>
      <c r="L2599" s="99">
        <v>9.1999999999999993</v>
      </c>
      <c r="M2599" s="99">
        <v>191.2</v>
      </c>
      <c r="N2599" s="99">
        <v>21710</v>
      </c>
      <c r="O2599" s="99">
        <v>62034</v>
      </c>
      <c r="P2599" s="99">
        <f t="shared" si="86"/>
        <v>0</v>
      </c>
      <c r="Q2599" s="99" t="b">
        <f t="shared" ca="1" si="87"/>
        <v>0</v>
      </c>
    </row>
    <row r="2600" spans="1:18">
      <c r="A2600" s="95">
        <v>46140.0625</v>
      </c>
      <c r="B2600" s="96">
        <v>46140.0625</v>
      </c>
      <c r="C2600" s="99">
        <v>24.5</v>
      </c>
      <c r="D2600" s="99">
        <v>93</v>
      </c>
      <c r="E2600" s="99">
        <v>12.6</v>
      </c>
      <c r="F2600" s="99">
        <v>10.1</v>
      </c>
      <c r="G2600" s="99">
        <v>514.6</v>
      </c>
      <c r="H2600" s="99">
        <v>13.4</v>
      </c>
      <c r="I2600" s="99">
        <v>10.7</v>
      </c>
      <c r="J2600" s="99">
        <v>193.6</v>
      </c>
      <c r="K2600" s="99">
        <v>13.1</v>
      </c>
      <c r="L2600" s="99">
        <v>10.6</v>
      </c>
      <c r="M2600" s="99">
        <v>190</v>
      </c>
      <c r="N2600" s="99">
        <v>21710</v>
      </c>
      <c r="O2600" s="99">
        <v>62034</v>
      </c>
      <c r="P2600" s="99">
        <f t="shared" si="86"/>
        <v>0</v>
      </c>
      <c r="Q2600" s="99" t="b">
        <f t="shared" ca="1" si="87"/>
        <v>0</v>
      </c>
    </row>
    <row r="2601" spans="1:18">
      <c r="A2601" s="95">
        <v>46140.072916666664</v>
      </c>
      <c r="B2601" s="96">
        <v>46140.072916666664</v>
      </c>
      <c r="C2601" s="99">
        <v>24.5</v>
      </c>
      <c r="D2601" s="99">
        <v>93.3</v>
      </c>
      <c r="E2601" s="99">
        <v>12.8</v>
      </c>
      <c r="F2601" s="99">
        <v>11</v>
      </c>
      <c r="G2601" s="99">
        <v>414.7</v>
      </c>
      <c r="H2601" s="99">
        <v>13.5</v>
      </c>
      <c r="I2601" s="99">
        <v>10.9</v>
      </c>
      <c r="J2601" s="99">
        <v>191.6</v>
      </c>
      <c r="K2601" s="99">
        <v>13.2</v>
      </c>
      <c r="L2601" s="99">
        <v>10.7</v>
      </c>
      <c r="M2601" s="99">
        <v>187.5</v>
      </c>
      <c r="N2601" s="99">
        <v>21710</v>
      </c>
      <c r="O2601" s="99">
        <v>62034</v>
      </c>
      <c r="P2601" s="99">
        <f t="shared" si="86"/>
        <v>0</v>
      </c>
      <c r="Q2601" s="99" t="b">
        <f t="shared" ca="1" si="87"/>
        <v>0</v>
      </c>
    </row>
    <row r="2602" spans="1:18">
      <c r="A2602" s="95">
        <v>46140.083333333336</v>
      </c>
      <c r="B2602" s="96">
        <v>46140.083333333336</v>
      </c>
      <c r="C2602" s="99">
        <v>24.4</v>
      </c>
      <c r="D2602" s="99">
        <v>93.3</v>
      </c>
      <c r="E2602" s="99">
        <v>12.8</v>
      </c>
      <c r="F2602" s="99">
        <v>11</v>
      </c>
      <c r="G2602" s="99">
        <v>451.6</v>
      </c>
      <c r="H2602" s="99">
        <v>13.8</v>
      </c>
      <c r="I2602" s="99">
        <v>11.2</v>
      </c>
      <c r="J2602" s="99">
        <v>194.2</v>
      </c>
      <c r="K2602" s="99">
        <v>13.5</v>
      </c>
      <c r="L2602" s="99">
        <v>11</v>
      </c>
      <c r="M2602" s="99">
        <v>188.7</v>
      </c>
      <c r="N2602" s="99">
        <v>21710</v>
      </c>
      <c r="O2602" s="99">
        <v>62034</v>
      </c>
      <c r="P2602" s="99">
        <f t="shared" si="86"/>
        <v>0</v>
      </c>
      <c r="Q2602" s="99" t="b">
        <f t="shared" ca="1" si="87"/>
        <v>0</v>
      </c>
    </row>
    <row r="2603" spans="1:18">
      <c r="A2603" s="95">
        <v>46140.09375</v>
      </c>
      <c r="B2603" s="96">
        <v>46140.09375</v>
      </c>
      <c r="C2603" s="99">
        <v>24.4</v>
      </c>
      <c r="D2603" s="99">
        <v>93.5</v>
      </c>
      <c r="E2603" s="99">
        <v>13.2</v>
      </c>
      <c r="F2603" s="99">
        <v>11.4</v>
      </c>
      <c r="G2603" s="99">
        <v>451.6</v>
      </c>
      <c r="H2603" s="99">
        <v>14</v>
      </c>
      <c r="I2603" s="99">
        <v>11.3</v>
      </c>
      <c r="J2603" s="99">
        <v>200</v>
      </c>
      <c r="K2603" s="99">
        <v>13.8</v>
      </c>
      <c r="L2603" s="99">
        <v>11.3</v>
      </c>
      <c r="M2603" s="99">
        <v>200.8</v>
      </c>
      <c r="N2603" s="99">
        <v>21710</v>
      </c>
      <c r="O2603" s="99">
        <v>62034</v>
      </c>
      <c r="P2603" s="99">
        <f t="shared" si="86"/>
        <v>0</v>
      </c>
      <c r="Q2603" s="99" t="b">
        <f t="shared" ca="1" si="87"/>
        <v>0</v>
      </c>
    </row>
    <row r="2604" spans="1:18">
      <c r="A2604" s="95">
        <v>46140.104166666664</v>
      </c>
      <c r="B2604" s="96">
        <v>46140.104166666664</v>
      </c>
      <c r="C2604" s="99">
        <v>24.4</v>
      </c>
      <c r="D2604" s="99">
        <v>93.8</v>
      </c>
      <c r="E2604" s="99">
        <v>13.6</v>
      </c>
      <c r="F2604" s="99">
        <v>11.7</v>
      </c>
      <c r="G2604" s="99">
        <v>433.6</v>
      </c>
      <c r="H2604" s="99">
        <v>14.3</v>
      </c>
      <c r="I2604" s="99">
        <v>11.6</v>
      </c>
      <c r="J2604" s="99">
        <v>200</v>
      </c>
      <c r="K2604" s="99">
        <v>14</v>
      </c>
      <c r="L2604" s="99">
        <v>11.5</v>
      </c>
      <c r="M2604" s="99">
        <v>202</v>
      </c>
      <c r="N2604" s="99">
        <v>21710</v>
      </c>
      <c r="O2604" s="99">
        <v>62034</v>
      </c>
      <c r="P2604" s="99">
        <f t="shared" si="86"/>
        <v>0</v>
      </c>
      <c r="Q2604" s="99" t="b">
        <f t="shared" ca="1" si="87"/>
        <v>0</v>
      </c>
    </row>
    <row r="2605" spans="1:18">
      <c r="A2605" s="95">
        <v>46140.114583333336</v>
      </c>
      <c r="B2605" s="96">
        <v>46140.114583333336</v>
      </c>
      <c r="C2605" s="99">
        <v>24.5</v>
      </c>
      <c r="D2605" s="99">
        <v>94.3</v>
      </c>
      <c r="E2605" s="99">
        <v>13.6</v>
      </c>
      <c r="F2605" s="99">
        <v>11.7</v>
      </c>
      <c r="G2605" s="99">
        <v>433.6</v>
      </c>
      <c r="H2605" s="99">
        <v>14.5</v>
      </c>
      <c r="I2605" s="99">
        <v>11.6</v>
      </c>
      <c r="J2605" s="99">
        <v>200</v>
      </c>
      <c r="K2605" s="99">
        <v>14.2</v>
      </c>
      <c r="L2605" s="99">
        <v>11.5</v>
      </c>
      <c r="M2605" s="99">
        <v>205.2</v>
      </c>
      <c r="N2605" s="99">
        <v>21710</v>
      </c>
      <c r="O2605" s="99">
        <v>62034</v>
      </c>
      <c r="P2605" s="99">
        <f t="shared" si="86"/>
        <v>0</v>
      </c>
      <c r="Q2605" s="99" t="b">
        <f t="shared" ca="1" si="87"/>
        <v>0</v>
      </c>
    </row>
    <row r="2606" spans="1:18">
      <c r="A2606" s="95">
        <v>46140.125</v>
      </c>
      <c r="B2606" s="96">
        <v>46140.125</v>
      </c>
      <c r="C2606" s="99">
        <v>24.6</v>
      </c>
      <c r="D2606" s="99">
        <v>94.9</v>
      </c>
      <c r="E2606" s="99">
        <v>13.9</v>
      </c>
      <c r="F2606" s="99">
        <v>11.8</v>
      </c>
      <c r="G2606" s="99">
        <v>446.2</v>
      </c>
      <c r="H2606" s="99">
        <v>15</v>
      </c>
      <c r="I2606" s="99">
        <v>11.7</v>
      </c>
      <c r="J2606" s="99">
        <v>200</v>
      </c>
      <c r="K2606" s="99">
        <v>14.7</v>
      </c>
      <c r="L2606" s="99">
        <v>11.7</v>
      </c>
      <c r="M2606" s="99">
        <v>200.8</v>
      </c>
      <c r="N2606" s="99">
        <v>21710</v>
      </c>
      <c r="O2606" s="99">
        <v>62034</v>
      </c>
      <c r="P2606" s="99">
        <f t="shared" si="86"/>
        <v>0</v>
      </c>
      <c r="Q2606" s="99" t="b">
        <f t="shared" ca="1" si="87"/>
        <v>0</v>
      </c>
    </row>
    <row r="2607" spans="1:18">
      <c r="A2607" s="95">
        <v>46140.135416666664</v>
      </c>
      <c r="B2607" s="96">
        <v>46140.135416666664</v>
      </c>
      <c r="C2607" s="99">
        <v>24.7</v>
      </c>
      <c r="D2607" s="99">
        <v>95.6</v>
      </c>
      <c r="E2607" s="99">
        <v>13.9</v>
      </c>
      <c r="F2607" s="99">
        <v>11.8</v>
      </c>
      <c r="G2607" s="99">
        <v>450.7</v>
      </c>
      <c r="H2607" s="99">
        <v>15.2</v>
      </c>
      <c r="I2607" s="99">
        <v>12</v>
      </c>
      <c r="J2607" s="99">
        <v>200</v>
      </c>
      <c r="K2607" s="99">
        <v>15</v>
      </c>
      <c r="L2607" s="99">
        <v>11.9</v>
      </c>
      <c r="M2607" s="99">
        <v>203.2</v>
      </c>
      <c r="N2607" s="99">
        <v>21710</v>
      </c>
      <c r="O2607" s="99">
        <v>62034</v>
      </c>
      <c r="P2607" s="99">
        <f t="shared" si="86"/>
        <v>0</v>
      </c>
      <c r="Q2607" s="99" t="b">
        <f t="shared" ca="1" si="87"/>
        <v>0</v>
      </c>
    </row>
    <row r="2608" spans="1:18">
      <c r="A2608" s="95">
        <v>46140.145833333336</v>
      </c>
      <c r="B2608" s="96">
        <v>46140.145833333336</v>
      </c>
      <c r="C2608" s="99">
        <v>24.8</v>
      </c>
      <c r="D2608" s="99">
        <v>96.2</v>
      </c>
      <c r="E2608" s="99">
        <v>14.4</v>
      </c>
      <c r="F2608" s="99">
        <v>12.2</v>
      </c>
      <c r="G2608" s="99">
        <v>450.7</v>
      </c>
      <c r="H2608" s="99">
        <v>15.4</v>
      </c>
      <c r="I2608" s="99">
        <v>12.2</v>
      </c>
      <c r="J2608" s="99">
        <v>200</v>
      </c>
      <c r="K2608" s="99">
        <v>15.2</v>
      </c>
      <c r="L2608" s="99">
        <v>12.1</v>
      </c>
      <c r="M2608" s="99">
        <v>202.6</v>
      </c>
      <c r="N2608" s="99">
        <v>21710</v>
      </c>
      <c r="O2608" s="99">
        <v>62034</v>
      </c>
      <c r="P2608" s="99">
        <f t="shared" si="86"/>
        <v>0</v>
      </c>
      <c r="Q2608" s="99" t="b">
        <f t="shared" ca="1" si="87"/>
        <v>0</v>
      </c>
    </row>
    <row r="2609" spans="1:17">
      <c r="A2609" s="95">
        <v>46140.15625</v>
      </c>
      <c r="B2609" s="96">
        <v>46140.15625</v>
      </c>
      <c r="C2609" s="99">
        <v>24.8</v>
      </c>
      <c r="D2609" s="99">
        <v>96.4</v>
      </c>
      <c r="E2609" s="99">
        <v>14.7</v>
      </c>
      <c r="F2609" s="99">
        <v>11.5</v>
      </c>
      <c r="G2609" s="99">
        <v>455.2</v>
      </c>
      <c r="H2609" s="99">
        <v>15.7</v>
      </c>
      <c r="I2609" s="99">
        <v>10.9</v>
      </c>
      <c r="J2609" s="99">
        <v>200</v>
      </c>
      <c r="K2609" s="99">
        <v>15.4</v>
      </c>
      <c r="L2609" s="99">
        <v>11</v>
      </c>
      <c r="M2609" s="99">
        <v>207.1</v>
      </c>
      <c r="N2609" s="99">
        <v>21710</v>
      </c>
      <c r="O2609" s="99">
        <v>62034</v>
      </c>
      <c r="P2609" s="99">
        <f t="shared" si="86"/>
        <v>0</v>
      </c>
      <c r="Q2609" s="99" t="b">
        <f t="shared" ca="1" si="87"/>
        <v>0</v>
      </c>
    </row>
    <row r="2610" spans="1:17">
      <c r="A2610" s="95">
        <v>46140.166666666664</v>
      </c>
      <c r="B2610" s="96">
        <v>46140.166666666664</v>
      </c>
      <c r="C2610" s="99">
        <v>24.7</v>
      </c>
      <c r="D2610" s="99">
        <v>96.1</v>
      </c>
      <c r="E2610" s="99">
        <v>14.7</v>
      </c>
      <c r="F2610" s="99">
        <v>11.5</v>
      </c>
      <c r="G2610" s="99">
        <v>450.7</v>
      </c>
      <c r="H2610" s="99">
        <v>15.8</v>
      </c>
      <c r="I2610" s="99">
        <v>10.6</v>
      </c>
      <c r="J2610" s="99">
        <v>200</v>
      </c>
      <c r="K2610" s="99">
        <v>15.4</v>
      </c>
      <c r="L2610" s="99">
        <v>10.5</v>
      </c>
      <c r="M2610" s="99">
        <v>206.4</v>
      </c>
      <c r="N2610" s="99">
        <v>21710</v>
      </c>
      <c r="O2610" s="99">
        <v>62034</v>
      </c>
      <c r="P2610" s="99">
        <f t="shared" si="86"/>
        <v>0</v>
      </c>
      <c r="Q2610" s="99" t="b">
        <f t="shared" ca="1" si="87"/>
        <v>0</v>
      </c>
    </row>
    <row r="2611" spans="1:17">
      <c r="A2611" s="95">
        <v>46140.177083333336</v>
      </c>
      <c r="B2611" s="96">
        <v>46140.177083333336</v>
      </c>
      <c r="C2611" s="99">
        <v>24.8</v>
      </c>
      <c r="D2611" s="99">
        <v>96.7</v>
      </c>
      <c r="E2611" s="99">
        <v>14.3</v>
      </c>
      <c r="F2611" s="99">
        <v>11.1</v>
      </c>
      <c r="G2611" s="99">
        <v>450.7</v>
      </c>
      <c r="H2611" s="99">
        <v>15.8</v>
      </c>
      <c r="I2611" s="99">
        <v>10.3</v>
      </c>
      <c r="J2611" s="99">
        <v>200</v>
      </c>
      <c r="K2611" s="99">
        <v>15.5</v>
      </c>
      <c r="L2611" s="99">
        <v>10.3</v>
      </c>
      <c r="M2611" s="99">
        <v>209.3</v>
      </c>
      <c r="N2611" s="99">
        <v>21710</v>
      </c>
      <c r="O2611" s="99">
        <v>62034</v>
      </c>
      <c r="P2611" s="99">
        <f t="shared" si="86"/>
        <v>0</v>
      </c>
      <c r="Q2611" s="99" t="b">
        <f t="shared" ca="1" si="87"/>
        <v>0</v>
      </c>
    </row>
    <row r="2612" spans="1:17">
      <c r="A2612" s="95">
        <v>46140.1875</v>
      </c>
      <c r="B2612" s="96">
        <v>46140.1875</v>
      </c>
      <c r="C2612" s="99">
        <v>24.7</v>
      </c>
      <c r="D2612" s="99">
        <v>96.7</v>
      </c>
      <c r="E2612" s="99">
        <v>14.1</v>
      </c>
      <c r="F2612" s="99">
        <v>10.9</v>
      </c>
      <c r="G2612" s="99">
        <v>431.8</v>
      </c>
      <c r="H2612" s="99">
        <v>15.4</v>
      </c>
      <c r="I2612" s="99">
        <v>10.1</v>
      </c>
      <c r="J2612" s="99">
        <v>200</v>
      </c>
      <c r="K2612" s="99">
        <v>15</v>
      </c>
      <c r="L2612" s="99">
        <v>10</v>
      </c>
      <c r="M2612" s="99">
        <v>203</v>
      </c>
      <c r="N2612" s="99">
        <v>21710</v>
      </c>
      <c r="O2612" s="99">
        <v>62034</v>
      </c>
      <c r="P2612" s="99">
        <f t="shared" si="86"/>
        <v>0</v>
      </c>
      <c r="Q2612" s="99" t="b">
        <f t="shared" ca="1" si="87"/>
        <v>0</v>
      </c>
    </row>
    <row r="2613" spans="1:17">
      <c r="A2613" s="95">
        <v>46140.197916666664</v>
      </c>
      <c r="B2613" s="96">
        <v>46140.197916666664</v>
      </c>
      <c r="C2613" s="99">
        <v>24.7</v>
      </c>
      <c r="D2613" s="99">
        <v>96.9</v>
      </c>
      <c r="E2613" s="99">
        <v>14.1</v>
      </c>
      <c r="F2613" s="99">
        <v>10.9</v>
      </c>
      <c r="G2613" s="99">
        <v>431.8</v>
      </c>
      <c r="H2613" s="99">
        <v>15.4</v>
      </c>
      <c r="I2613" s="99">
        <v>9.9</v>
      </c>
      <c r="J2613" s="99">
        <v>200</v>
      </c>
      <c r="K2613" s="99">
        <v>15</v>
      </c>
      <c r="L2613" s="99">
        <v>9.9</v>
      </c>
      <c r="M2613" s="99">
        <v>201.2</v>
      </c>
      <c r="N2613" s="99">
        <v>21710</v>
      </c>
      <c r="O2613" s="99">
        <v>62034</v>
      </c>
      <c r="P2613" s="99">
        <f t="shared" si="86"/>
        <v>0</v>
      </c>
      <c r="Q2613" s="99" t="b">
        <f t="shared" ca="1" si="87"/>
        <v>0</v>
      </c>
    </row>
    <row r="2614" spans="1:17">
      <c r="A2614" s="95">
        <v>46140.208333333336</v>
      </c>
      <c r="B2614" s="96">
        <v>46140.208333333336</v>
      </c>
      <c r="C2614" s="99">
        <v>24.7</v>
      </c>
      <c r="D2614" s="99">
        <v>96.4</v>
      </c>
      <c r="E2614" s="99">
        <v>13.8</v>
      </c>
      <c r="F2614" s="99">
        <v>10.8</v>
      </c>
      <c r="G2614" s="99">
        <v>412.9</v>
      </c>
      <c r="H2614" s="99">
        <v>15</v>
      </c>
      <c r="I2614" s="99">
        <v>9.9</v>
      </c>
      <c r="J2614" s="99">
        <v>200</v>
      </c>
      <c r="K2614" s="99">
        <v>14.6</v>
      </c>
      <c r="L2614" s="99">
        <v>9.6999999999999993</v>
      </c>
      <c r="M2614" s="99">
        <v>205.4</v>
      </c>
      <c r="N2614" s="99">
        <v>21710</v>
      </c>
      <c r="O2614" s="99">
        <v>62034</v>
      </c>
      <c r="P2614" s="99">
        <f t="shared" si="86"/>
        <v>0</v>
      </c>
      <c r="Q2614" s="99" t="b">
        <f t="shared" ca="1" si="87"/>
        <v>0</v>
      </c>
    </row>
    <row r="2615" spans="1:17">
      <c r="A2615" s="95">
        <v>46140.21875</v>
      </c>
      <c r="B2615" s="96">
        <v>46140.21875</v>
      </c>
      <c r="C2615" s="99">
        <v>24.7</v>
      </c>
      <c r="D2615" s="99">
        <v>96.2</v>
      </c>
      <c r="E2615" s="99">
        <v>13.8</v>
      </c>
      <c r="F2615" s="99">
        <v>10.8</v>
      </c>
      <c r="G2615" s="99">
        <v>446.2</v>
      </c>
      <c r="H2615" s="99">
        <v>14.7</v>
      </c>
      <c r="I2615" s="99">
        <v>9.8000000000000007</v>
      </c>
      <c r="J2615" s="99">
        <v>200</v>
      </c>
      <c r="K2615" s="99">
        <v>14.3</v>
      </c>
      <c r="L2615" s="99">
        <v>9.6999999999999993</v>
      </c>
      <c r="M2615" s="99">
        <v>199.5</v>
      </c>
      <c r="N2615" s="99">
        <v>21710</v>
      </c>
      <c r="O2615" s="99">
        <v>62034</v>
      </c>
      <c r="P2615" s="99">
        <f t="shared" si="86"/>
        <v>0</v>
      </c>
      <c r="Q2615" s="99" t="b">
        <f t="shared" ca="1" si="87"/>
        <v>0</v>
      </c>
    </row>
    <row r="2616" spans="1:17">
      <c r="A2616" s="95">
        <v>46140.229166666664</v>
      </c>
      <c r="B2616" s="96">
        <v>46140.229166666664</v>
      </c>
      <c r="C2616" s="99">
        <v>24.7</v>
      </c>
      <c r="D2616" s="99">
        <v>96.5</v>
      </c>
      <c r="E2616" s="99">
        <v>13.6</v>
      </c>
      <c r="F2616" s="99">
        <v>10.6</v>
      </c>
      <c r="G2616" s="99">
        <v>446.2</v>
      </c>
      <c r="H2616" s="99">
        <v>14.6</v>
      </c>
      <c r="I2616" s="99">
        <v>9.6999999999999993</v>
      </c>
      <c r="J2616" s="99">
        <v>200</v>
      </c>
      <c r="K2616" s="99">
        <v>14.3</v>
      </c>
      <c r="L2616" s="99">
        <v>9.6</v>
      </c>
      <c r="M2616" s="99">
        <v>210.5</v>
      </c>
      <c r="N2616" s="99">
        <v>21710</v>
      </c>
      <c r="O2616" s="99">
        <v>62034</v>
      </c>
      <c r="P2616" s="99">
        <f t="shared" si="86"/>
        <v>0</v>
      </c>
      <c r="Q2616" s="99" t="b">
        <f t="shared" ca="1" si="87"/>
        <v>0</v>
      </c>
    </row>
    <row r="2617" spans="1:17">
      <c r="A2617" s="95">
        <v>46140.239583333336</v>
      </c>
      <c r="B2617" s="96">
        <v>46140.239583333336</v>
      </c>
      <c r="C2617" s="99">
        <v>24.7</v>
      </c>
      <c r="D2617" s="99">
        <v>96.4</v>
      </c>
      <c r="E2617" s="99">
        <v>13.4</v>
      </c>
      <c r="F2617" s="99">
        <v>10.6</v>
      </c>
      <c r="G2617" s="99">
        <v>450.7</v>
      </c>
      <c r="H2617" s="99">
        <v>14.8</v>
      </c>
      <c r="I2617" s="99">
        <v>9.6999999999999993</v>
      </c>
      <c r="J2617" s="99">
        <v>200</v>
      </c>
      <c r="K2617" s="99">
        <v>14.4</v>
      </c>
      <c r="L2617" s="99">
        <v>9.6</v>
      </c>
      <c r="M2617" s="99">
        <v>210.7</v>
      </c>
      <c r="N2617" s="99">
        <v>21710</v>
      </c>
      <c r="O2617" s="99">
        <v>62034</v>
      </c>
      <c r="P2617" s="99">
        <f t="shared" si="86"/>
        <v>0</v>
      </c>
      <c r="Q2617" s="99" t="b">
        <f t="shared" ca="1" si="87"/>
        <v>0</v>
      </c>
    </row>
    <row r="2618" spans="1:17">
      <c r="A2618" s="95">
        <v>46140.25</v>
      </c>
      <c r="B2618" s="96">
        <v>46140.25</v>
      </c>
      <c r="C2618" s="99">
        <v>24.7</v>
      </c>
      <c r="D2618" s="99">
        <v>96.7</v>
      </c>
      <c r="E2618" s="99">
        <v>13.4</v>
      </c>
      <c r="F2618" s="99">
        <v>10.6</v>
      </c>
      <c r="G2618" s="99">
        <v>440.8</v>
      </c>
      <c r="H2618" s="99">
        <v>14.7</v>
      </c>
      <c r="I2618" s="99">
        <v>9.9</v>
      </c>
      <c r="J2618" s="99">
        <v>200</v>
      </c>
      <c r="K2618" s="99">
        <v>14.5</v>
      </c>
      <c r="L2618" s="99">
        <v>9.6999999999999993</v>
      </c>
      <c r="M2618" s="99">
        <v>215.6</v>
      </c>
      <c r="N2618" s="99">
        <v>21710</v>
      </c>
      <c r="O2618" s="99">
        <v>62034</v>
      </c>
      <c r="P2618" s="99">
        <f t="shared" si="86"/>
        <v>0</v>
      </c>
      <c r="Q2618" s="99" t="b">
        <f t="shared" ca="1" si="87"/>
        <v>0</v>
      </c>
    </row>
    <row r="2619" spans="1:17">
      <c r="A2619" s="95">
        <v>46140.260416666664</v>
      </c>
      <c r="B2619" s="96">
        <v>46140.260416666664</v>
      </c>
      <c r="C2619" s="99">
        <v>24.7</v>
      </c>
      <c r="D2619" s="99">
        <v>97.1</v>
      </c>
      <c r="E2619" s="99">
        <v>13.8</v>
      </c>
      <c r="F2619" s="99">
        <v>10.8</v>
      </c>
      <c r="G2619" s="99">
        <v>440.8</v>
      </c>
      <c r="H2619" s="99">
        <v>15</v>
      </c>
      <c r="I2619" s="99">
        <v>10</v>
      </c>
      <c r="J2619" s="99">
        <v>200</v>
      </c>
      <c r="K2619" s="99">
        <v>14.7</v>
      </c>
      <c r="L2619" s="99">
        <v>9.8000000000000007</v>
      </c>
      <c r="M2619" s="99">
        <v>213.6</v>
      </c>
      <c r="N2619" s="99">
        <v>21710</v>
      </c>
      <c r="O2619" s="99">
        <v>62034</v>
      </c>
      <c r="P2619" s="99">
        <f t="shared" si="86"/>
        <v>0</v>
      </c>
      <c r="Q2619" s="99" t="b">
        <f t="shared" ca="1" si="87"/>
        <v>0</v>
      </c>
    </row>
    <row r="2620" spans="1:17">
      <c r="A2620" s="95">
        <v>46140.270833333336</v>
      </c>
      <c r="B2620" s="96">
        <v>46140.270833333336</v>
      </c>
      <c r="C2620" s="99">
        <v>24.8</v>
      </c>
      <c r="D2620" s="99">
        <v>97.2</v>
      </c>
      <c r="E2620" s="99">
        <v>13.8</v>
      </c>
      <c r="F2620" s="99">
        <v>10.8</v>
      </c>
      <c r="G2620" s="99">
        <v>424.6</v>
      </c>
      <c r="H2620" s="99">
        <v>15.2</v>
      </c>
      <c r="I2620" s="99">
        <v>10</v>
      </c>
      <c r="J2620" s="99">
        <v>200</v>
      </c>
      <c r="K2620" s="99">
        <v>14.9</v>
      </c>
      <c r="L2620" s="99">
        <v>9.9</v>
      </c>
      <c r="M2620" s="99">
        <v>217.8</v>
      </c>
      <c r="N2620" s="99">
        <v>21710</v>
      </c>
      <c r="O2620" s="99">
        <v>62034</v>
      </c>
      <c r="P2620" s="99">
        <f t="shared" si="86"/>
        <v>0</v>
      </c>
      <c r="Q2620" s="99" t="b">
        <f t="shared" ca="1" si="87"/>
        <v>0</v>
      </c>
    </row>
    <row r="2621" spans="1:17">
      <c r="A2621" s="95">
        <v>46140.28125</v>
      </c>
      <c r="B2621" s="96">
        <v>46140.28125</v>
      </c>
      <c r="C2621" s="99">
        <v>24.9</v>
      </c>
      <c r="D2621" s="99">
        <v>97.7</v>
      </c>
      <c r="E2621" s="99">
        <v>14</v>
      </c>
      <c r="F2621" s="99">
        <v>11</v>
      </c>
      <c r="G2621" s="99">
        <v>424.6</v>
      </c>
      <c r="H2621" s="99">
        <v>15.3</v>
      </c>
      <c r="I2621" s="99">
        <v>10</v>
      </c>
      <c r="J2621" s="99">
        <v>200</v>
      </c>
      <c r="K2621" s="99">
        <v>15</v>
      </c>
      <c r="L2621" s="99">
        <v>9.9</v>
      </c>
      <c r="M2621" s="99">
        <v>219.7</v>
      </c>
      <c r="N2621" s="99">
        <v>21710</v>
      </c>
      <c r="O2621" s="99">
        <v>62034</v>
      </c>
      <c r="P2621" s="99">
        <f t="shared" si="86"/>
        <v>0</v>
      </c>
      <c r="Q2621" s="99" t="b">
        <f t="shared" ca="1" si="87"/>
        <v>0</v>
      </c>
    </row>
    <row r="2622" spans="1:17">
      <c r="A2622" s="95">
        <v>46140.291666666664</v>
      </c>
      <c r="B2622" s="96">
        <v>46140.291666666664</v>
      </c>
      <c r="C2622" s="99">
        <v>24.9</v>
      </c>
      <c r="D2622" s="99">
        <v>97.4</v>
      </c>
      <c r="E2622" s="99">
        <v>14.1</v>
      </c>
      <c r="F2622" s="99">
        <v>11</v>
      </c>
      <c r="G2622" s="99">
        <v>440.8</v>
      </c>
      <c r="H2622" s="99">
        <v>15.5</v>
      </c>
      <c r="I2622" s="99">
        <v>10.4</v>
      </c>
      <c r="J2622" s="99">
        <v>200</v>
      </c>
      <c r="K2622" s="99">
        <v>15.2</v>
      </c>
      <c r="L2622" s="99">
        <v>10.199999999999999</v>
      </c>
      <c r="M2622" s="99">
        <v>221.1</v>
      </c>
      <c r="N2622" s="99">
        <v>21710</v>
      </c>
      <c r="O2622" s="99">
        <v>62034</v>
      </c>
      <c r="P2622" s="99">
        <f t="shared" si="86"/>
        <v>0</v>
      </c>
      <c r="Q2622" s="99" t="b">
        <f t="shared" ca="1" si="87"/>
        <v>0</v>
      </c>
    </row>
    <row r="2623" spans="1:17">
      <c r="A2623" s="95">
        <v>46140.302083333336</v>
      </c>
      <c r="B2623" s="96">
        <v>46140.302083333336</v>
      </c>
      <c r="C2623" s="99">
        <v>19.899999999999999</v>
      </c>
      <c r="D2623" s="99">
        <v>71.2</v>
      </c>
      <c r="E2623" s="99">
        <v>14.1</v>
      </c>
      <c r="F2623" s="99">
        <v>11</v>
      </c>
      <c r="G2623" s="99">
        <v>441.7</v>
      </c>
      <c r="H2623" s="99">
        <v>15.6</v>
      </c>
      <c r="I2623" s="99">
        <v>9.6999999999999993</v>
      </c>
      <c r="J2623" s="99">
        <v>200</v>
      </c>
      <c r="K2623" s="99">
        <v>15.3</v>
      </c>
      <c r="L2623" s="99">
        <v>9.4</v>
      </c>
      <c r="M2623" s="99">
        <v>219.1</v>
      </c>
      <c r="N2623" s="99">
        <v>21710</v>
      </c>
      <c r="O2623" s="99">
        <v>62034</v>
      </c>
      <c r="P2623" s="99">
        <f t="shared" si="86"/>
        <v>0</v>
      </c>
      <c r="Q2623" s="99" t="b">
        <f t="shared" ca="1" si="87"/>
        <v>0</v>
      </c>
    </row>
    <row r="2624" spans="1:17">
      <c r="A2624" s="95">
        <v>46140.3125</v>
      </c>
      <c r="B2624" s="96">
        <v>46140.3125</v>
      </c>
      <c r="C2624" s="99">
        <v>18.3</v>
      </c>
      <c r="D2624" s="99">
        <v>71.7</v>
      </c>
      <c r="E2624" s="99">
        <v>14.3</v>
      </c>
      <c r="F2624" s="99">
        <v>10.199999999999999</v>
      </c>
      <c r="G2624" s="99">
        <v>441.7</v>
      </c>
      <c r="H2624" s="99">
        <v>15.9</v>
      </c>
      <c r="I2624" s="99">
        <v>9.1999999999999993</v>
      </c>
      <c r="J2624" s="99">
        <v>200</v>
      </c>
      <c r="K2624" s="99">
        <v>15.6</v>
      </c>
      <c r="L2624" s="99">
        <v>9</v>
      </c>
      <c r="M2624" s="99">
        <v>221.1</v>
      </c>
      <c r="N2624" s="99">
        <v>21710</v>
      </c>
      <c r="O2624" s="99">
        <v>62034</v>
      </c>
      <c r="P2624" s="99">
        <f t="shared" si="86"/>
        <v>0</v>
      </c>
      <c r="Q2624" s="99" t="b">
        <f t="shared" ca="1" si="87"/>
        <v>0</v>
      </c>
    </row>
    <row r="2625" spans="1:17">
      <c r="A2625" s="95">
        <v>46140.322916666664</v>
      </c>
      <c r="B2625" s="96">
        <v>46140.322916666664</v>
      </c>
      <c r="C2625" s="99">
        <v>17.2</v>
      </c>
      <c r="D2625" s="99">
        <v>72.400000000000006</v>
      </c>
      <c r="E2625" s="99">
        <v>14.2</v>
      </c>
      <c r="F2625" s="99">
        <v>10.1</v>
      </c>
      <c r="G2625" s="99">
        <v>473.2</v>
      </c>
      <c r="H2625" s="99">
        <v>15.8</v>
      </c>
      <c r="I2625" s="99">
        <v>9.1</v>
      </c>
      <c r="J2625" s="99">
        <v>200</v>
      </c>
      <c r="K2625" s="99">
        <v>15.4</v>
      </c>
      <c r="L2625" s="99">
        <v>9</v>
      </c>
      <c r="M2625" s="99">
        <v>221.3</v>
      </c>
      <c r="N2625" s="99">
        <v>21710</v>
      </c>
      <c r="O2625" s="99">
        <v>62034</v>
      </c>
      <c r="P2625" s="99">
        <f t="shared" si="86"/>
        <v>0</v>
      </c>
      <c r="Q2625" s="99" t="b">
        <f t="shared" ca="1" si="87"/>
        <v>0</v>
      </c>
    </row>
    <row r="2626" spans="1:17">
      <c r="A2626" s="95">
        <v>46140.333333333336</v>
      </c>
      <c r="B2626" s="96">
        <v>46140.333333333336</v>
      </c>
      <c r="C2626" s="99">
        <v>16.7</v>
      </c>
      <c r="D2626" s="99">
        <v>73</v>
      </c>
      <c r="E2626" s="99">
        <v>14.2</v>
      </c>
      <c r="F2626" s="99">
        <v>10.1</v>
      </c>
      <c r="G2626" s="99">
        <v>442.6</v>
      </c>
      <c r="H2626" s="99">
        <v>17.7</v>
      </c>
      <c r="I2626" s="99">
        <v>9.6999999999999993</v>
      </c>
      <c r="J2626" s="99">
        <v>200</v>
      </c>
      <c r="K2626" s="99">
        <v>15.6</v>
      </c>
      <c r="L2626" s="99">
        <v>9.6</v>
      </c>
      <c r="M2626" s="99">
        <v>208.9</v>
      </c>
      <c r="N2626" s="99">
        <v>21710</v>
      </c>
      <c r="O2626" s="99">
        <v>62034</v>
      </c>
      <c r="P2626" s="99">
        <f t="shared" si="86"/>
        <v>0</v>
      </c>
      <c r="Q2626" s="99" t="b">
        <f t="shared" ca="1" si="87"/>
        <v>0</v>
      </c>
    </row>
    <row r="2627" spans="1:17">
      <c r="A2627" s="95">
        <v>46140.34375</v>
      </c>
      <c r="B2627" s="96">
        <v>46140.34375</v>
      </c>
      <c r="C2627" s="99">
        <v>25</v>
      </c>
      <c r="D2627" s="99">
        <v>100</v>
      </c>
      <c r="E2627" s="99">
        <v>14.4</v>
      </c>
      <c r="F2627" s="99">
        <v>10.199999999999999</v>
      </c>
      <c r="G2627" s="99">
        <v>442.6</v>
      </c>
      <c r="H2627" s="99">
        <v>16</v>
      </c>
      <c r="I2627" s="99">
        <v>9.8000000000000007</v>
      </c>
      <c r="J2627" s="99">
        <v>200</v>
      </c>
      <c r="K2627" s="99">
        <v>15.6</v>
      </c>
      <c r="L2627" s="99">
        <v>9.6</v>
      </c>
      <c r="M2627" s="99">
        <v>207.9</v>
      </c>
      <c r="N2627" s="99">
        <v>21725.8</v>
      </c>
      <c r="O2627" s="99">
        <v>62047</v>
      </c>
      <c r="P2627" s="99">
        <f t="shared" ref="P2627:P2658" si="88">(N2627-N2626)+(O2627-O2626)</f>
        <v>28.799999999999272</v>
      </c>
      <c r="Q2627" s="99" t="b">
        <f t="shared" ref="Q2627:Q2658" ca="1" si="89">AND((A2627&gt;=(TODAY()-1)),A2627&lt;=TODAY())</f>
        <v>0</v>
      </c>
    </row>
    <row r="2628" spans="1:17">
      <c r="A2628" s="95">
        <v>46140.354166666664</v>
      </c>
      <c r="B2628" s="96">
        <v>46140.354166666664</v>
      </c>
      <c r="C2628" s="99">
        <v>25.7</v>
      </c>
      <c r="D2628" s="99">
        <v>93.9</v>
      </c>
      <c r="E2628" s="99">
        <v>14.4</v>
      </c>
      <c r="F2628" s="99">
        <v>10.199999999999999</v>
      </c>
      <c r="G2628" s="99">
        <v>502</v>
      </c>
      <c r="H2628" s="99">
        <v>15.9</v>
      </c>
      <c r="I2628" s="99">
        <v>9.1999999999999993</v>
      </c>
      <c r="J2628" s="99">
        <v>200</v>
      </c>
      <c r="K2628" s="99">
        <v>15.6</v>
      </c>
      <c r="L2628" s="99">
        <v>9.1</v>
      </c>
      <c r="M2628" s="99">
        <v>212.8</v>
      </c>
      <c r="N2628" s="99">
        <v>21741.5</v>
      </c>
      <c r="O2628" s="99">
        <v>62060</v>
      </c>
      <c r="P2628" s="99">
        <f t="shared" si="88"/>
        <v>28.700000000000728</v>
      </c>
      <c r="Q2628" s="99" t="b">
        <f t="shared" ca="1" si="89"/>
        <v>0</v>
      </c>
    </row>
    <row r="2629" spans="1:17">
      <c r="A2629" s="95">
        <v>46140.364583333336</v>
      </c>
      <c r="B2629" s="96">
        <v>46140.364583333336</v>
      </c>
      <c r="C2629" s="99">
        <v>26.1</v>
      </c>
      <c r="D2629" s="99">
        <v>94</v>
      </c>
      <c r="E2629" s="99">
        <v>14.7</v>
      </c>
      <c r="F2629" s="99">
        <v>9.3000000000000007</v>
      </c>
      <c r="G2629" s="99">
        <v>502</v>
      </c>
      <c r="H2629" s="99">
        <v>15.5</v>
      </c>
      <c r="I2629" s="99">
        <v>9.1999999999999993</v>
      </c>
      <c r="J2629" s="99">
        <v>200</v>
      </c>
      <c r="K2629" s="99">
        <v>15.7</v>
      </c>
      <c r="L2629" s="99">
        <v>9.1</v>
      </c>
      <c r="M2629" s="99">
        <v>255.1</v>
      </c>
      <c r="N2629" s="99">
        <v>21757.200000000001</v>
      </c>
      <c r="O2629" s="99">
        <v>62073</v>
      </c>
      <c r="P2629" s="99">
        <f t="shared" si="88"/>
        <v>28.700000000000728</v>
      </c>
      <c r="Q2629" s="99" t="b">
        <f t="shared" ca="1" si="89"/>
        <v>0</v>
      </c>
    </row>
    <row r="2630" spans="1:17">
      <c r="A2630" s="95">
        <v>46140.375</v>
      </c>
      <c r="B2630" s="96">
        <v>46140.375</v>
      </c>
      <c r="C2630" s="99">
        <v>26.7</v>
      </c>
      <c r="D2630" s="99">
        <v>91.1</v>
      </c>
      <c r="E2630" s="99">
        <v>14.6</v>
      </c>
      <c r="F2630" s="99">
        <v>9.1999999999999993</v>
      </c>
      <c r="G2630" s="99">
        <v>428.2</v>
      </c>
      <c r="H2630" s="99">
        <v>15.6</v>
      </c>
      <c r="I2630" s="99">
        <v>9.3000000000000007</v>
      </c>
      <c r="J2630" s="99">
        <v>175.6</v>
      </c>
      <c r="K2630" s="99">
        <v>15.3</v>
      </c>
      <c r="L2630" s="99">
        <v>8.6999999999999993</v>
      </c>
      <c r="M2630" s="99">
        <v>283.8</v>
      </c>
      <c r="N2630" s="99">
        <v>21773</v>
      </c>
      <c r="O2630" s="99">
        <v>62086</v>
      </c>
      <c r="P2630" s="99">
        <f t="shared" si="88"/>
        <v>28.799999999999272</v>
      </c>
      <c r="Q2630" s="99" t="b">
        <f t="shared" ca="1" si="89"/>
        <v>0</v>
      </c>
    </row>
    <row r="2631" spans="1:17">
      <c r="A2631" s="95">
        <v>46140.385416666664</v>
      </c>
      <c r="B2631" s="96">
        <v>46140.385416666664</v>
      </c>
      <c r="C2631" s="99">
        <v>26.6</v>
      </c>
      <c r="D2631" s="99">
        <v>90.4</v>
      </c>
      <c r="E2631" s="99">
        <v>14.6</v>
      </c>
      <c r="F2631" s="99">
        <v>9.1999999999999993</v>
      </c>
      <c r="G2631" s="99">
        <v>510.1</v>
      </c>
      <c r="H2631" s="99">
        <v>15.6</v>
      </c>
      <c r="I2631" s="99">
        <v>9.3000000000000007</v>
      </c>
      <c r="J2631" s="99">
        <v>163.1</v>
      </c>
      <c r="K2631" s="99">
        <v>15.2</v>
      </c>
      <c r="L2631" s="99">
        <v>8.3000000000000007</v>
      </c>
      <c r="M2631" s="99">
        <v>277.3</v>
      </c>
      <c r="N2631" s="99">
        <v>21807.5</v>
      </c>
      <c r="O2631" s="99">
        <v>62118</v>
      </c>
      <c r="P2631" s="99">
        <f t="shared" si="88"/>
        <v>66.5</v>
      </c>
      <c r="Q2631" s="99" t="b">
        <f t="shared" ca="1" si="89"/>
        <v>0</v>
      </c>
    </row>
    <row r="2632" spans="1:17">
      <c r="A2632" s="95">
        <v>46140.395833333336</v>
      </c>
      <c r="B2632" s="96">
        <v>46140.395833333336</v>
      </c>
      <c r="C2632" s="99">
        <v>26.6</v>
      </c>
      <c r="D2632" s="99">
        <v>90.8</v>
      </c>
      <c r="E2632" s="99">
        <v>14.5</v>
      </c>
      <c r="F2632" s="99">
        <v>9.1999999999999993</v>
      </c>
      <c r="G2632" s="99">
        <v>510.1</v>
      </c>
      <c r="H2632" s="99">
        <v>15.1</v>
      </c>
      <c r="I2632" s="99">
        <v>9.5</v>
      </c>
      <c r="J2632" s="99">
        <v>164</v>
      </c>
      <c r="K2632" s="99">
        <v>14.7</v>
      </c>
      <c r="L2632" s="99">
        <v>8.1999999999999993</v>
      </c>
      <c r="M2632" s="99">
        <v>279.89999999999998</v>
      </c>
      <c r="N2632" s="99">
        <v>21842</v>
      </c>
      <c r="O2632" s="99">
        <v>62150</v>
      </c>
      <c r="P2632" s="99">
        <f t="shared" si="88"/>
        <v>66.5</v>
      </c>
      <c r="Q2632" s="99" t="b">
        <f t="shared" ca="1" si="89"/>
        <v>0</v>
      </c>
    </row>
    <row r="2633" spans="1:17">
      <c r="A2633" s="95">
        <v>46140.40625</v>
      </c>
      <c r="B2633" s="96">
        <v>46140.40625</v>
      </c>
      <c r="C2633" s="99">
        <v>26.6</v>
      </c>
      <c r="D2633" s="99">
        <v>91.1</v>
      </c>
      <c r="E2633" s="99">
        <v>14.2</v>
      </c>
      <c r="F2633" s="99">
        <v>7.8</v>
      </c>
      <c r="G2633" s="99">
        <v>484</v>
      </c>
      <c r="H2633" s="99">
        <v>14.9</v>
      </c>
      <c r="I2633" s="99">
        <v>8.1999999999999993</v>
      </c>
      <c r="J2633" s="99">
        <v>168.9</v>
      </c>
      <c r="K2633" s="99">
        <v>14.6</v>
      </c>
      <c r="L2633" s="99">
        <v>7.5</v>
      </c>
      <c r="M2633" s="99">
        <v>282.89999999999998</v>
      </c>
      <c r="N2633" s="99">
        <v>21876.5</v>
      </c>
      <c r="O2633" s="99">
        <v>62182</v>
      </c>
      <c r="P2633" s="99">
        <f t="shared" si="88"/>
        <v>66.5</v>
      </c>
      <c r="Q2633" s="99" t="b">
        <f t="shared" ca="1" si="89"/>
        <v>0</v>
      </c>
    </row>
    <row r="2634" spans="1:17">
      <c r="A2634" s="95">
        <v>46140.416666666664</v>
      </c>
      <c r="B2634" s="96">
        <v>46140.416666666664</v>
      </c>
      <c r="C2634" s="99">
        <v>26.8</v>
      </c>
      <c r="D2634" s="99">
        <v>90.3</v>
      </c>
      <c r="E2634" s="99">
        <v>14.2</v>
      </c>
      <c r="F2634" s="99">
        <v>7.8</v>
      </c>
      <c r="G2634" s="99">
        <v>487.6</v>
      </c>
      <c r="H2634" s="99">
        <v>14.7</v>
      </c>
      <c r="I2634" s="99">
        <v>8</v>
      </c>
      <c r="J2634" s="99">
        <v>168.9</v>
      </c>
      <c r="K2634" s="99">
        <v>14.3</v>
      </c>
      <c r="L2634" s="99">
        <v>7.3</v>
      </c>
      <c r="M2634" s="99">
        <v>282.5</v>
      </c>
      <c r="N2634" s="99">
        <v>21911</v>
      </c>
      <c r="O2634" s="99">
        <v>62214</v>
      </c>
      <c r="P2634" s="99">
        <f t="shared" si="88"/>
        <v>66.5</v>
      </c>
      <c r="Q2634" s="99" t="b">
        <f t="shared" ca="1" si="89"/>
        <v>0</v>
      </c>
    </row>
    <row r="2635" spans="1:17">
      <c r="A2635" s="95">
        <v>46140.427083333336</v>
      </c>
      <c r="B2635" s="96">
        <v>46140.427083333336</v>
      </c>
      <c r="C2635" s="99">
        <v>26.8</v>
      </c>
      <c r="D2635" s="99">
        <v>90.3</v>
      </c>
      <c r="E2635" s="99">
        <v>13.8</v>
      </c>
      <c r="F2635" s="99">
        <v>7.7</v>
      </c>
      <c r="G2635" s="99">
        <v>487.6</v>
      </c>
      <c r="H2635" s="99">
        <v>14.2</v>
      </c>
      <c r="I2635" s="99">
        <v>7.9</v>
      </c>
      <c r="J2635" s="99">
        <v>164.5</v>
      </c>
      <c r="K2635" s="99">
        <v>13.9</v>
      </c>
      <c r="L2635" s="99">
        <v>7.3</v>
      </c>
      <c r="M2635" s="99">
        <v>276.60000000000002</v>
      </c>
      <c r="N2635" s="99">
        <v>21931</v>
      </c>
      <c r="O2635" s="99">
        <v>62236.800000000003</v>
      </c>
      <c r="P2635" s="99">
        <f t="shared" si="88"/>
        <v>42.80000000000291</v>
      </c>
      <c r="Q2635" s="99" t="b">
        <f t="shared" ca="1" si="89"/>
        <v>0</v>
      </c>
    </row>
    <row r="2636" spans="1:17">
      <c r="A2636" s="95">
        <v>46140.4375</v>
      </c>
      <c r="B2636" s="96">
        <v>46140.4375</v>
      </c>
      <c r="C2636" s="99">
        <v>27</v>
      </c>
      <c r="D2636" s="99">
        <v>89.2</v>
      </c>
      <c r="E2636" s="99">
        <v>13.8</v>
      </c>
      <c r="F2636" s="99">
        <v>7.7</v>
      </c>
      <c r="G2636" s="99">
        <v>517.29999999999995</v>
      </c>
      <c r="H2636" s="99">
        <v>14.1</v>
      </c>
      <c r="I2636" s="99">
        <v>7.9</v>
      </c>
      <c r="J2636" s="99">
        <v>167.2</v>
      </c>
      <c r="K2636" s="99">
        <v>13.8</v>
      </c>
      <c r="L2636" s="99">
        <v>7.5</v>
      </c>
      <c r="M2636" s="99">
        <v>279.3</v>
      </c>
      <c r="N2636" s="99">
        <v>21951</v>
      </c>
      <c r="O2636" s="99">
        <v>62259.5</v>
      </c>
      <c r="P2636" s="99">
        <f t="shared" si="88"/>
        <v>42.69999999999709</v>
      </c>
      <c r="Q2636" s="99" t="b">
        <f t="shared" ca="1" si="89"/>
        <v>0</v>
      </c>
    </row>
    <row r="2637" spans="1:17">
      <c r="A2637" s="95">
        <v>46140.447916666664</v>
      </c>
      <c r="B2637" s="96">
        <v>46140.447916666664</v>
      </c>
      <c r="C2637" s="99">
        <v>27.5</v>
      </c>
      <c r="D2637" s="99">
        <v>88.5</v>
      </c>
      <c r="E2637" s="99">
        <v>13.7</v>
      </c>
      <c r="F2637" s="99">
        <v>7.8</v>
      </c>
      <c r="G2637" s="99">
        <v>517.29999999999995</v>
      </c>
      <c r="H2637" s="99">
        <v>14</v>
      </c>
      <c r="I2637" s="99">
        <v>8</v>
      </c>
      <c r="J2637" s="99">
        <v>165.7</v>
      </c>
      <c r="K2637" s="99">
        <v>13.7</v>
      </c>
      <c r="L2637" s="99">
        <v>7.5</v>
      </c>
      <c r="M2637" s="99">
        <v>285.60000000000002</v>
      </c>
      <c r="N2637" s="99">
        <v>21971</v>
      </c>
      <c r="O2637" s="99">
        <v>62282.2</v>
      </c>
      <c r="P2637" s="99">
        <f t="shared" si="88"/>
        <v>42.69999999999709</v>
      </c>
      <c r="Q2637" s="99" t="b">
        <f t="shared" ca="1" si="89"/>
        <v>0</v>
      </c>
    </row>
    <row r="2638" spans="1:17">
      <c r="A2638" s="95">
        <v>46140.458333333336</v>
      </c>
      <c r="B2638" s="96">
        <v>46140.458333333336</v>
      </c>
      <c r="C2638" s="99">
        <v>27.8</v>
      </c>
      <c r="D2638" s="99">
        <v>87.9</v>
      </c>
      <c r="E2638" s="99">
        <v>13.8</v>
      </c>
      <c r="F2638" s="99">
        <v>7.8</v>
      </c>
      <c r="G2638" s="99">
        <v>411.1</v>
      </c>
      <c r="H2638" s="99">
        <v>14</v>
      </c>
      <c r="I2638" s="99">
        <v>8</v>
      </c>
      <c r="J2638" s="99">
        <v>167.7</v>
      </c>
      <c r="K2638" s="99">
        <v>13.7</v>
      </c>
      <c r="L2638" s="99">
        <v>7.7</v>
      </c>
      <c r="M2638" s="99">
        <v>284.8</v>
      </c>
      <c r="N2638" s="99">
        <v>21991</v>
      </c>
      <c r="O2638" s="99">
        <v>62305</v>
      </c>
      <c r="P2638" s="99">
        <f t="shared" si="88"/>
        <v>42.80000000000291</v>
      </c>
      <c r="Q2638" s="99" t="b">
        <f t="shared" ca="1" si="89"/>
        <v>0</v>
      </c>
    </row>
    <row r="2639" spans="1:17">
      <c r="A2639" s="95">
        <v>46140.46875</v>
      </c>
      <c r="B2639" s="96">
        <v>46140.46875</v>
      </c>
      <c r="C2639" s="99">
        <v>27.9</v>
      </c>
      <c r="D2639" s="99">
        <v>87.1</v>
      </c>
      <c r="E2639" s="99">
        <v>13.8</v>
      </c>
      <c r="F2639" s="99">
        <v>7.8</v>
      </c>
      <c r="G2639" s="99">
        <v>443.5</v>
      </c>
      <c r="H2639" s="99">
        <v>14.2</v>
      </c>
      <c r="I2639" s="99">
        <v>8.1</v>
      </c>
      <c r="J2639" s="99">
        <v>164.2</v>
      </c>
      <c r="K2639" s="99">
        <v>13.9</v>
      </c>
      <c r="L2639" s="99">
        <v>7.6</v>
      </c>
      <c r="M2639" s="99">
        <v>282.7</v>
      </c>
      <c r="N2639" s="99">
        <v>22015</v>
      </c>
      <c r="O2639" s="99">
        <v>62333.8</v>
      </c>
      <c r="P2639" s="99">
        <f t="shared" si="88"/>
        <v>52.80000000000291</v>
      </c>
      <c r="Q2639" s="99" t="b">
        <f t="shared" ca="1" si="89"/>
        <v>0</v>
      </c>
    </row>
    <row r="2640" spans="1:17">
      <c r="A2640" s="95">
        <v>46140.479166666664</v>
      </c>
      <c r="B2640" s="96">
        <v>46140.479166666664</v>
      </c>
      <c r="C2640" s="99">
        <v>28.4</v>
      </c>
      <c r="D2640" s="99">
        <v>84.9</v>
      </c>
      <c r="E2640" s="99">
        <v>14.1</v>
      </c>
      <c r="F2640" s="99">
        <v>7.8</v>
      </c>
      <c r="G2640" s="99">
        <v>443.5</v>
      </c>
      <c r="H2640" s="99">
        <v>14.4</v>
      </c>
      <c r="I2640" s="99">
        <v>8.1</v>
      </c>
      <c r="J2640" s="99">
        <v>161</v>
      </c>
      <c r="K2640" s="99">
        <v>14.1</v>
      </c>
      <c r="L2640" s="99">
        <v>7.6</v>
      </c>
      <c r="M2640" s="99">
        <v>284.39999999999998</v>
      </c>
      <c r="N2640" s="99">
        <v>22039</v>
      </c>
      <c r="O2640" s="99">
        <v>62362.5</v>
      </c>
      <c r="P2640" s="99">
        <f t="shared" si="88"/>
        <v>52.69999999999709</v>
      </c>
      <c r="Q2640" s="99" t="b">
        <f t="shared" ca="1" si="89"/>
        <v>0</v>
      </c>
    </row>
    <row r="2641" spans="1:17">
      <c r="A2641" s="95">
        <v>46140.489583333336</v>
      </c>
      <c r="B2641" s="96">
        <v>46140.489583333336</v>
      </c>
      <c r="C2641" s="99">
        <v>28.3</v>
      </c>
      <c r="D2641" s="99">
        <v>83.6</v>
      </c>
      <c r="E2641" s="99">
        <v>14.1</v>
      </c>
      <c r="F2641" s="99">
        <v>7.9</v>
      </c>
      <c r="G2641" s="99">
        <v>443.5</v>
      </c>
      <c r="H2641" s="99">
        <v>14.4</v>
      </c>
      <c r="I2641" s="99">
        <v>8.1</v>
      </c>
      <c r="J2641" s="99">
        <v>161.9</v>
      </c>
      <c r="K2641" s="99">
        <v>14.1</v>
      </c>
      <c r="L2641" s="99">
        <v>7.6</v>
      </c>
      <c r="M2641" s="99">
        <v>279.3</v>
      </c>
      <c r="N2641" s="99">
        <v>22063</v>
      </c>
      <c r="O2641" s="99">
        <v>62391.199999999997</v>
      </c>
      <c r="P2641" s="99">
        <f t="shared" si="88"/>
        <v>52.69999999999709</v>
      </c>
      <c r="Q2641" s="99" t="b">
        <f t="shared" ca="1" si="89"/>
        <v>0</v>
      </c>
    </row>
    <row r="2642" spans="1:17">
      <c r="A2642" s="95">
        <v>46140.5</v>
      </c>
      <c r="B2642" s="96">
        <v>46140.5</v>
      </c>
      <c r="C2642" s="99">
        <v>27.9</v>
      </c>
      <c r="D2642" s="99">
        <v>85.5</v>
      </c>
      <c r="E2642" s="99">
        <v>14</v>
      </c>
      <c r="F2642" s="99">
        <v>7.8</v>
      </c>
      <c r="G2642" s="99">
        <v>443.5</v>
      </c>
      <c r="H2642" s="99">
        <v>14.4</v>
      </c>
      <c r="I2642" s="99">
        <v>8.1</v>
      </c>
      <c r="J2642" s="99">
        <v>162.19999999999999</v>
      </c>
      <c r="K2642" s="99">
        <v>14.1</v>
      </c>
      <c r="L2642" s="99">
        <v>7.6</v>
      </c>
      <c r="M2642" s="99">
        <v>279.3</v>
      </c>
      <c r="N2642" s="99">
        <v>22087</v>
      </c>
      <c r="O2642" s="99">
        <v>62420</v>
      </c>
      <c r="P2642" s="99">
        <f t="shared" si="88"/>
        <v>52.80000000000291</v>
      </c>
      <c r="Q2642" s="99" t="b">
        <f t="shared" ca="1" si="89"/>
        <v>0</v>
      </c>
    </row>
    <row r="2643" spans="1:17">
      <c r="A2643" s="95">
        <v>46140.510416666664</v>
      </c>
      <c r="B2643" s="96">
        <v>46140.510416666664</v>
      </c>
      <c r="C2643" s="99">
        <v>27.9</v>
      </c>
      <c r="D2643" s="99">
        <v>86.8</v>
      </c>
      <c r="E2643" s="99">
        <v>14.1</v>
      </c>
      <c r="F2643" s="99">
        <v>7.9</v>
      </c>
      <c r="G2643" s="99">
        <v>491.2</v>
      </c>
      <c r="H2643" s="99">
        <v>14.4</v>
      </c>
      <c r="I2643" s="99">
        <v>8.1</v>
      </c>
      <c r="J2643" s="99">
        <v>161</v>
      </c>
      <c r="K2643" s="99">
        <v>14</v>
      </c>
      <c r="L2643" s="99">
        <v>7.5</v>
      </c>
      <c r="M2643" s="99">
        <v>281.89999999999998</v>
      </c>
      <c r="N2643" s="99">
        <v>22110</v>
      </c>
      <c r="O2643" s="99">
        <v>62445.8</v>
      </c>
      <c r="P2643" s="99">
        <f t="shared" si="88"/>
        <v>48.80000000000291</v>
      </c>
      <c r="Q2643" s="99" t="b">
        <f t="shared" ca="1" si="89"/>
        <v>0</v>
      </c>
    </row>
    <row r="2644" spans="1:17">
      <c r="A2644" s="95">
        <v>46140.520833333336</v>
      </c>
      <c r="B2644" s="96">
        <v>46140.520833333336</v>
      </c>
      <c r="C2644" s="99">
        <v>27.8</v>
      </c>
      <c r="D2644" s="99">
        <v>87.2</v>
      </c>
      <c r="E2644" s="99">
        <v>14</v>
      </c>
      <c r="F2644" s="99">
        <v>7.8</v>
      </c>
      <c r="G2644" s="99">
        <v>491.2</v>
      </c>
      <c r="H2644" s="99">
        <v>14.3</v>
      </c>
      <c r="I2644" s="99">
        <v>8.1</v>
      </c>
      <c r="J2644" s="99">
        <v>160.5</v>
      </c>
      <c r="K2644" s="99">
        <v>14</v>
      </c>
      <c r="L2644" s="99">
        <v>7.6</v>
      </c>
      <c r="M2644" s="99">
        <v>281.10000000000002</v>
      </c>
      <c r="N2644" s="99">
        <v>22133</v>
      </c>
      <c r="O2644" s="99">
        <v>62471.5</v>
      </c>
      <c r="P2644" s="99">
        <f t="shared" si="88"/>
        <v>48.69999999999709</v>
      </c>
      <c r="Q2644" s="99" t="b">
        <f t="shared" ca="1" si="89"/>
        <v>0</v>
      </c>
    </row>
    <row r="2645" spans="1:17">
      <c r="A2645" s="95">
        <v>46140.53125</v>
      </c>
      <c r="B2645" s="96">
        <v>46140.53125</v>
      </c>
      <c r="C2645" s="99">
        <v>27.8</v>
      </c>
      <c r="D2645" s="99">
        <v>88.7</v>
      </c>
      <c r="E2645" s="99">
        <v>14</v>
      </c>
      <c r="F2645" s="99">
        <v>7.9</v>
      </c>
      <c r="G2645" s="99">
        <v>491.2</v>
      </c>
      <c r="H2645" s="99">
        <v>14.4</v>
      </c>
      <c r="I2645" s="99">
        <v>8.1</v>
      </c>
      <c r="J2645" s="99">
        <v>160.19999999999999</v>
      </c>
      <c r="K2645" s="99">
        <v>14.1</v>
      </c>
      <c r="L2645" s="99">
        <v>7.6</v>
      </c>
      <c r="M2645" s="99">
        <v>279.89999999999998</v>
      </c>
      <c r="N2645" s="99">
        <v>22156</v>
      </c>
      <c r="O2645" s="99">
        <v>62497.2</v>
      </c>
      <c r="P2645" s="99">
        <f t="shared" si="88"/>
        <v>48.69999999999709</v>
      </c>
      <c r="Q2645" s="99" t="b">
        <f t="shared" ca="1" si="89"/>
        <v>0</v>
      </c>
    </row>
    <row r="2646" spans="1:17">
      <c r="A2646" s="95">
        <v>46140.541666666664</v>
      </c>
      <c r="B2646" s="96">
        <v>46140.541666666664</v>
      </c>
      <c r="C2646" s="99">
        <v>27.6</v>
      </c>
      <c r="D2646" s="99">
        <v>89</v>
      </c>
      <c r="E2646" s="99">
        <v>14</v>
      </c>
      <c r="F2646" s="99">
        <v>7.8</v>
      </c>
      <c r="G2646" s="99">
        <v>452.5</v>
      </c>
      <c r="H2646" s="99">
        <v>14.4</v>
      </c>
      <c r="I2646" s="99">
        <v>8.1</v>
      </c>
      <c r="J2646" s="99">
        <v>158.69999999999999</v>
      </c>
      <c r="K2646" s="99">
        <v>14</v>
      </c>
      <c r="L2646" s="99">
        <v>7.6</v>
      </c>
      <c r="M2646" s="99">
        <v>278.89999999999998</v>
      </c>
      <c r="N2646" s="99">
        <v>22179</v>
      </c>
      <c r="O2646" s="99">
        <v>62523</v>
      </c>
      <c r="P2646" s="99">
        <f t="shared" si="88"/>
        <v>48.80000000000291</v>
      </c>
      <c r="Q2646" s="99" t="b">
        <f t="shared" ca="1" si="89"/>
        <v>0</v>
      </c>
    </row>
    <row r="2647" spans="1:17">
      <c r="A2647" s="95">
        <v>46140.552083333336</v>
      </c>
      <c r="B2647" s="96">
        <v>46140.552083333336</v>
      </c>
      <c r="C2647" s="99">
        <v>28</v>
      </c>
      <c r="D2647" s="99">
        <v>89.1</v>
      </c>
      <c r="E2647" s="99">
        <v>14</v>
      </c>
      <c r="F2647" s="99">
        <v>7.8</v>
      </c>
      <c r="G2647" s="99">
        <v>491.2</v>
      </c>
      <c r="H2647" s="99">
        <v>14.4</v>
      </c>
      <c r="I2647" s="99">
        <v>8.1</v>
      </c>
      <c r="J2647" s="99">
        <v>160.80000000000001</v>
      </c>
      <c r="K2647" s="99">
        <v>14.1</v>
      </c>
      <c r="L2647" s="99">
        <v>7.6</v>
      </c>
      <c r="M2647" s="99">
        <v>279.5</v>
      </c>
      <c r="N2647" s="99">
        <v>22204.799999999999</v>
      </c>
      <c r="O2647" s="99">
        <v>62553</v>
      </c>
      <c r="P2647" s="99">
        <f t="shared" si="88"/>
        <v>55.799999999999272</v>
      </c>
      <c r="Q2647" s="99" t="b">
        <f t="shared" ca="1" si="89"/>
        <v>0</v>
      </c>
    </row>
    <row r="2648" spans="1:17">
      <c r="A2648" s="95">
        <v>46140.5625</v>
      </c>
      <c r="B2648" s="96">
        <v>46140.5625</v>
      </c>
      <c r="C2648" s="99">
        <v>27.9</v>
      </c>
      <c r="D2648" s="99">
        <v>87.9</v>
      </c>
      <c r="E2648" s="99">
        <v>14</v>
      </c>
      <c r="F2648" s="99">
        <v>7.8</v>
      </c>
      <c r="G2648" s="99">
        <v>491.2</v>
      </c>
      <c r="H2648" s="99">
        <v>14.4</v>
      </c>
      <c r="I2648" s="99">
        <v>8.1</v>
      </c>
      <c r="J2648" s="99">
        <v>159</v>
      </c>
      <c r="K2648" s="99">
        <v>14.1</v>
      </c>
      <c r="L2648" s="99">
        <v>7.5</v>
      </c>
      <c r="M2648" s="99">
        <v>280.7</v>
      </c>
      <c r="N2648" s="99">
        <v>22230.5</v>
      </c>
      <c r="O2648" s="99">
        <v>62583</v>
      </c>
      <c r="P2648" s="99">
        <f t="shared" si="88"/>
        <v>55.700000000000728</v>
      </c>
      <c r="Q2648" s="99" t="b">
        <f t="shared" ca="1" si="89"/>
        <v>0</v>
      </c>
    </row>
    <row r="2649" spans="1:17">
      <c r="A2649" s="95">
        <v>46140.572916666664</v>
      </c>
      <c r="B2649" s="96">
        <v>46140.572916666664</v>
      </c>
      <c r="C2649" s="99">
        <v>28.2</v>
      </c>
      <c r="D2649" s="99">
        <v>87.6</v>
      </c>
      <c r="E2649" s="99">
        <v>14.2</v>
      </c>
      <c r="F2649" s="99">
        <v>7.9</v>
      </c>
      <c r="G2649" s="99">
        <v>493</v>
      </c>
      <c r="H2649" s="99">
        <v>14.4</v>
      </c>
      <c r="I2649" s="99">
        <v>8.1999999999999993</v>
      </c>
      <c r="J2649" s="99">
        <v>160.80000000000001</v>
      </c>
      <c r="K2649" s="99">
        <v>14.1</v>
      </c>
      <c r="L2649" s="99">
        <v>7.6</v>
      </c>
      <c r="M2649" s="99">
        <v>279.89999999999998</v>
      </c>
      <c r="N2649" s="99">
        <v>22256.2</v>
      </c>
      <c r="O2649" s="99">
        <v>62613</v>
      </c>
      <c r="P2649" s="99">
        <f t="shared" si="88"/>
        <v>55.700000000000728</v>
      </c>
      <c r="Q2649" s="99" t="b">
        <f t="shared" ca="1" si="89"/>
        <v>0</v>
      </c>
    </row>
    <row r="2650" spans="1:17">
      <c r="A2650" s="95">
        <v>46140.583333333336</v>
      </c>
      <c r="B2650" s="96">
        <v>46140.583333333336</v>
      </c>
      <c r="C2650" s="99">
        <v>28</v>
      </c>
      <c r="D2650" s="99">
        <v>90.3</v>
      </c>
      <c r="E2650" s="99">
        <v>14.2</v>
      </c>
      <c r="F2650" s="99">
        <v>7.9</v>
      </c>
      <c r="G2650" s="99">
        <v>508.3</v>
      </c>
      <c r="H2650" s="99">
        <v>14.6</v>
      </c>
      <c r="I2650" s="99">
        <v>8.1999999999999993</v>
      </c>
      <c r="J2650" s="99">
        <v>159.9</v>
      </c>
      <c r="K2650" s="99">
        <v>14.3</v>
      </c>
      <c r="L2650" s="99">
        <v>7.7</v>
      </c>
      <c r="M2650" s="99">
        <v>283.39999999999998</v>
      </c>
      <c r="N2650" s="99">
        <v>22282</v>
      </c>
      <c r="O2650" s="99">
        <v>62643</v>
      </c>
      <c r="P2650" s="99">
        <f t="shared" si="88"/>
        <v>55.799999999999272</v>
      </c>
      <c r="Q2650" s="99" t="b">
        <f t="shared" ca="1" si="89"/>
        <v>0</v>
      </c>
    </row>
    <row r="2651" spans="1:17">
      <c r="A2651" s="95">
        <v>46140.59375</v>
      </c>
      <c r="B2651" s="96">
        <v>46140.59375</v>
      </c>
      <c r="C2651" s="99">
        <v>27.9</v>
      </c>
      <c r="D2651" s="99">
        <v>89.8</v>
      </c>
      <c r="E2651" s="99">
        <v>14.3</v>
      </c>
      <c r="F2651" s="99">
        <v>7.9</v>
      </c>
      <c r="G2651" s="99">
        <v>508.3</v>
      </c>
      <c r="H2651" s="99">
        <v>14.6</v>
      </c>
      <c r="I2651" s="99">
        <v>8.3000000000000007</v>
      </c>
      <c r="J2651" s="99">
        <v>161</v>
      </c>
      <c r="K2651" s="99">
        <v>14.3</v>
      </c>
      <c r="L2651" s="99">
        <v>7.6</v>
      </c>
      <c r="M2651" s="99">
        <v>281.89999999999998</v>
      </c>
      <c r="N2651" s="99">
        <v>22309</v>
      </c>
      <c r="O2651" s="99">
        <v>62674.5</v>
      </c>
      <c r="P2651" s="99">
        <f t="shared" si="88"/>
        <v>58.5</v>
      </c>
      <c r="Q2651" s="99" t="b">
        <f t="shared" ca="1" si="89"/>
        <v>0</v>
      </c>
    </row>
    <row r="2652" spans="1:17">
      <c r="A2652" s="95">
        <v>46140.604166666664</v>
      </c>
      <c r="B2652" s="96">
        <v>46140.604166666664</v>
      </c>
      <c r="C2652" s="99">
        <v>27.7</v>
      </c>
      <c r="D2652" s="99">
        <v>91</v>
      </c>
      <c r="E2652" s="99">
        <v>14.4</v>
      </c>
      <c r="F2652" s="99">
        <v>7.9</v>
      </c>
      <c r="G2652" s="99">
        <v>494.8</v>
      </c>
      <c r="H2652" s="99">
        <v>14.6</v>
      </c>
      <c r="I2652" s="99">
        <v>8.3000000000000007</v>
      </c>
      <c r="J2652" s="99">
        <v>158.4</v>
      </c>
      <c r="K2652" s="99">
        <v>14.2</v>
      </c>
      <c r="L2652" s="99">
        <v>7.6</v>
      </c>
      <c r="M2652" s="99">
        <v>281.5</v>
      </c>
      <c r="N2652" s="99">
        <v>22336</v>
      </c>
      <c r="O2652" s="99">
        <v>62706</v>
      </c>
      <c r="P2652" s="99">
        <f t="shared" si="88"/>
        <v>58.5</v>
      </c>
      <c r="Q2652" s="99" t="b">
        <f t="shared" ca="1" si="89"/>
        <v>0</v>
      </c>
    </row>
    <row r="2653" spans="1:17">
      <c r="A2653" s="95">
        <v>46140.614583333336</v>
      </c>
      <c r="B2653" s="96">
        <v>46140.614583333336</v>
      </c>
      <c r="C2653" s="99">
        <v>27.8</v>
      </c>
      <c r="D2653" s="99">
        <v>90.4</v>
      </c>
      <c r="E2653" s="99">
        <v>14.4</v>
      </c>
      <c r="F2653" s="99">
        <v>7.9</v>
      </c>
      <c r="G2653" s="99">
        <v>494.8</v>
      </c>
      <c r="H2653" s="99">
        <v>14.6</v>
      </c>
      <c r="I2653" s="99">
        <v>8.3000000000000007</v>
      </c>
      <c r="J2653" s="99">
        <v>160.5</v>
      </c>
      <c r="K2653" s="99">
        <v>14.3</v>
      </c>
      <c r="L2653" s="99">
        <v>7.7</v>
      </c>
      <c r="M2653" s="99">
        <v>283.8</v>
      </c>
      <c r="N2653" s="99">
        <v>22363</v>
      </c>
      <c r="O2653" s="99">
        <v>62737.5</v>
      </c>
      <c r="P2653" s="99">
        <f t="shared" si="88"/>
        <v>58.5</v>
      </c>
      <c r="Q2653" s="99" t="b">
        <f t="shared" ca="1" si="89"/>
        <v>0</v>
      </c>
    </row>
    <row r="2654" spans="1:17">
      <c r="A2654" s="95">
        <v>46140.625</v>
      </c>
      <c r="B2654" s="96">
        <v>46140.625</v>
      </c>
      <c r="C2654" s="99">
        <v>27.5</v>
      </c>
      <c r="D2654" s="99">
        <v>92.2</v>
      </c>
      <c r="E2654" s="99">
        <v>14.4</v>
      </c>
      <c r="F2654" s="99">
        <v>7.9</v>
      </c>
      <c r="G2654" s="99">
        <v>435.4</v>
      </c>
      <c r="H2654" s="99">
        <v>14.6</v>
      </c>
      <c r="I2654" s="99">
        <v>8.3000000000000007</v>
      </c>
      <c r="J2654" s="99">
        <v>158.1</v>
      </c>
      <c r="K2654" s="99">
        <v>14.3</v>
      </c>
      <c r="L2654" s="99">
        <v>7.7</v>
      </c>
      <c r="M2654" s="99">
        <v>278.10000000000002</v>
      </c>
      <c r="N2654" s="99">
        <v>22390</v>
      </c>
      <c r="O2654" s="99">
        <v>62769</v>
      </c>
      <c r="P2654" s="99">
        <f t="shared" si="88"/>
        <v>58.5</v>
      </c>
      <c r="Q2654" s="99" t="b">
        <f t="shared" ca="1" si="89"/>
        <v>0</v>
      </c>
    </row>
    <row r="2655" spans="1:17">
      <c r="A2655" s="95">
        <v>46140.635416666664</v>
      </c>
      <c r="B2655" s="96">
        <v>46140.635416666664</v>
      </c>
      <c r="C2655" s="99">
        <v>27.6</v>
      </c>
      <c r="D2655" s="99">
        <v>92.7</v>
      </c>
      <c r="E2655" s="99">
        <v>14.4</v>
      </c>
      <c r="F2655" s="99">
        <v>7.9</v>
      </c>
      <c r="G2655" s="99">
        <v>504.7</v>
      </c>
      <c r="H2655" s="99">
        <v>14.3</v>
      </c>
      <c r="I2655" s="99">
        <v>8.1</v>
      </c>
      <c r="J2655" s="99">
        <v>162.19999999999999</v>
      </c>
      <c r="K2655" s="99">
        <v>14</v>
      </c>
      <c r="L2655" s="99">
        <v>7.5</v>
      </c>
      <c r="M2655" s="99">
        <v>278.3</v>
      </c>
      <c r="N2655" s="99">
        <v>22412.799999999999</v>
      </c>
      <c r="O2655" s="99">
        <v>62793.8</v>
      </c>
      <c r="P2655" s="99">
        <f t="shared" si="88"/>
        <v>47.600000000002183</v>
      </c>
      <c r="Q2655" s="99" t="b">
        <f t="shared" ca="1" si="89"/>
        <v>0</v>
      </c>
    </row>
    <row r="2656" spans="1:17">
      <c r="A2656" s="95">
        <v>46140.645833333336</v>
      </c>
      <c r="B2656" s="96">
        <v>46140.645833333336</v>
      </c>
      <c r="C2656" s="99">
        <v>26.6</v>
      </c>
      <c r="D2656" s="99">
        <v>96</v>
      </c>
      <c r="E2656" s="99">
        <v>14</v>
      </c>
      <c r="F2656" s="99">
        <v>7.9</v>
      </c>
      <c r="G2656" s="99">
        <v>504.7</v>
      </c>
      <c r="H2656" s="99">
        <v>14.3</v>
      </c>
      <c r="I2656" s="99">
        <v>8.1</v>
      </c>
      <c r="J2656" s="99">
        <v>159.9</v>
      </c>
      <c r="K2656" s="99">
        <v>14</v>
      </c>
      <c r="L2656" s="99">
        <v>7.5</v>
      </c>
      <c r="M2656" s="99">
        <v>279.89999999999998</v>
      </c>
      <c r="N2656" s="99">
        <v>22435.5</v>
      </c>
      <c r="O2656" s="99">
        <v>62818.5</v>
      </c>
      <c r="P2656" s="99">
        <f t="shared" si="88"/>
        <v>47.399999999997817</v>
      </c>
      <c r="Q2656" s="99" t="b">
        <f t="shared" ca="1" si="89"/>
        <v>0</v>
      </c>
    </row>
    <row r="2657" spans="1:17">
      <c r="A2657" s="95">
        <v>46140.65625</v>
      </c>
      <c r="B2657" s="96">
        <v>46140.65625</v>
      </c>
      <c r="C2657" s="99">
        <v>25.5</v>
      </c>
      <c r="D2657" s="99">
        <v>99.3</v>
      </c>
      <c r="E2657" s="99">
        <v>13.9</v>
      </c>
      <c r="F2657" s="99">
        <v>7.8</v>
      </c>
      <c r="G2657" s="99">
        <v>418.3</v>
      </c>
      <c r="H2657" s="99">
        <v>14.2</v>
      </c>
      <c r="I2657" s="99">
        <v>8.1</v>
      </c>
      <c r="J2657" s="99">
        <v>159</v>
      </c>
      <c r="K2657" s="99">
        <v>13.9</v>
      </c>
      <c r="L2657" s="99">
        <v>7.5</v>
      </c>
      <c r="M2657" s="99">
        <v>276.2</v>
      </c>
      <c r="N2657" s="99">
        <v>22458.2</v>
      </c>
      <c r="O2657" s="99">
        <v>62843.199999999997</v>
      </c>
      <c r="P2657" s="99">
        <f t="shared" si="88"/>
        <v>47.399999999997817</v>
      </c>
      <c r="Q2657" s="99" t="b">
        <f t="shared" ca="1" si="89"/>
        <v>0</v>
      </c>
    </row>
    <row r="2658" spans="1:17">
      <c r="A2658" s="95">
        <v>46140.666666666664</v>
      </c>
      <c r="B2658" s="96">
        <v>46140.666666666664</v>
      </c>
      <c r="C2658" s="99">
        <v>25.6</v>
      </c>
      <c r="D2658" s="99">
        <v>98</v>
      </c>
      <c r="E2658" s="99">
        <v>13.9</v>
      </c>
      <c r="F2658" s="99">
        <v>7.8</v>
      </c>
      <c r="G2658" s="99">
        <v>529.9</v>
      </c>
      <c r="H2658" s="99">
        <v>14.1</v>
      </c>
      <c r="I2658" s="99">
        <v>8</v>
      </c>
      <c r="J2658" s="99">
        <v>162.5</v>
      </c>
      <c r="K2658" s="99">
        <v>13.8</v>
      </c>
      <c r="L2658" s="99">
        <v>7.5</v>
      </c>
      <c r="M2658" s="99">
        <v>278.5</v>
      </c>
      <c r="N2658" s="99">
        <v>22481</v>
      </c>
      <c r="O2658" s="99">
        <v>62868</v>
      </c>
      <c r="P2658" s="99">
        <f t="shared" si="88"/>
        <v>47.600000000002183</v>
      </c>
      <c r="Q2658" s="99" t="b">
        <f t="shared" ca="1" si="89"/>
        <v>0</v>
      </c>
    </row>
    <row r="2659" spans="1:17">
      <c r="A2659" s="95">
        <v>46140.677083333336</v>
      </c>
      <c r="B2659" s="96">
        <v>46140.677083333336</v>
      </c>
      <c r="C2659" s="99">
        <v>25.5</v>
      </c>
      <c r="D2659" s="99">
        <v>97.8</v>
      </c>
      <c r="E2659" s="99">
        <v>13.7</v>
      </c>
      <c r="F2659" s="99">
        <v>7.7</v>
      </c>
      <c r="G2659" s="99">
        <v>529.9</v>
      </c>
      <c r="H2659" s="99">
        <v>13.9</v>
      </c>
      <c r="I2659" s="99">
        <v>7.9</v>
      </c>
      <c r="J2659" s="99">
        <v>164</v>
      </c>
      <c r="K2659" s="99">
        <v>13.6</v>
      </c>
      <c r="L2659" s="99">
        <v>7.4</v>
      </c>
      <c r="M2659" s="99">
        <v>277.3</v>
      </c>
      <c r="N2659" s="99">
        <v>22502.5</v>
      </c>
      <c r="O2659" s="99">
        <v>62892</v>
      </c>
      <c r="P2659" s="99">
        <f t="shared" ref="P2659:P2689" si="90">(N2659-N2658)+(O2659-O2658)</f>
        <v>45.5</v>
      </c>
      <c r="Q2659" s="99" t="b">
        <f t="shared" ref="Q2659:Q2689" ca="1" si="91">AND((A2659&gt;=(TODAY()-1)),A2659&lt;=TODAY())</f>
        <v>0</v>
      </c>
    </row>
    <row r="2660" spans="1:17">
      <c r="A2660" s="95">
        <v>46140.6875</v>
      </c>
      <c r="B2660" s="96">
        <v>46140.6875</v>
      </c>
      <c r="C2660" s="99">
        <v>25.4</v>
      </c>
      <c r="D2660" s="99">
        <v>97.1</v>
      </c>
      <c r="E2660" s="99">
        <v>13.5</v>
      </c>
      <c r="F2660" s="99">
        <v>7.7</v>
      </c>
      <c r="G2660" s="99">
        <v>457</v>
      </c>
      <c r="H2660" s="99">
        <v>13.9</v>
      </c>
      <c r="I2660" s="99">
        <v>7.9</v>
      </c>
      <c r="J2660" s="99">
        <v>165.1</v>
      </c>
      <c r="K2660" s="99">
        <v>13.5</v>
      </c>
      <c r="L2660" s="99">
        <v>7.4</v>
      </c>
      <c r="M2660" s="99">
        <v>276.2</v>
      </c>
      <c r="N2660" s="99">
        <v>22524</v>
      </c>
      <c r="O2660" s="99">
        <v>62916</v>
      </c>
      <c r="P2660" s="99">
        <f t="shared" si="90"/>
        <v>45.5</v>
      </c>
      <c r="Q2660" s="99" t="b">
        <f t="shared" ca="1" si="91"/>
        <v>0</v>
      </c>
    </row>
    <row r="2661" spans="1:17">
      <c r="A2661" s="95">
        <v>46140.697916666664</v>
      </c>
      <c r="B2661" s="96">
        <v>46140.697916666664</v>
      </c>
      <c r="C2661" s="99">
        <v>25.4</v>
      </c>
      <c r="D2661" s="99">
        <v>96.2</v>
      </c>
      <c r="E2661" s="99">
        <v>13.5</v>
      </c>
      <c r="F2661" s="99">
        <v>7.7</v>
      </c>
      <c r="G2661" s="99">
        <v>457</v>
      </c>
      <c r="H2661" s="99">
        <v>13.7</v>
      </c>
      <c r="I2661" s="99">
        <v>7.8</v>
      </c>
      <c r="J2661" s="99">
        <v>164.2</v>
      </c>
      <c r="K2661" s="99">
        <v>13.5</v>
      </c>
      <c r="L2661" s="99">
        <v>7.4</v>
      </c>
      <c r="M2661" s="99">
        <v>278.5</v>
      </c>
      <c r="N2661" s="99">
        <v>22545.5</v>
      </c>
      <c r="O2661" s="99">
        <v>62940</v>
      </c>
      <c r="P2661" s="99">
        <f t="shared" si="90"/>
        <v>45.5</v>
      </c>
      <c r="Q2661" s="99" t="b">
        <f t="shared" ca="1" si="91"/>
        <v>0</v>
      </c>
    </row>
    <row r="2662" spans="1:17">
      <c r="A2662" s="95">
        <v>46140.708333333336</v>
      </c>
      <c r="B2662" s="96">
        <v>46140.708333333336</v>
      </c>
      <c r="C2662" s="99">
        <v>25.6</v>
      </c>
      <c r="D2662" s="99">
        <v>93.9</v>
      </c>
      <c r="E2662" s="99">
        <v>13.4</v>
      </c>
      <c r="F2662" s="99">
        <v>7.6</v>
      </c>
      <c r="G2662" s="99">
        <v>511.9</v>
      </c>
      <c r="H2662" s="99">
        <v>13.7</v>
      </c>
      <c r="I2662" s="99">
        <v>7.8</v>
      </c>
      <c r="J2662" s="99">
        <v>166.9</v>
      </c>
      <c r="K2662" s="99">
        <v>13.4</v>
      </c>
      <c r="L2662" s="99">
        <v>7.4</v>
      </c>
      <c r="M2662" s="99">
        <v>281.3</v>
      </c>
      <c r="N2662" s="99">
        <v>22567</v>
      </c>
      <c r="O2662" s="99">
        <v>62964</v>
      </c>
      <c r="P2662" s="99">
        <f t="shared" si="90"/>
        <v>45.5</v>
      </c>
      <c r="Q2662" s="99" t="b">
        <f t="shared" ca="1" si="91"/>
        <v>0</v>
      </c>
    </row>
    <row r="2663" spans="1:17">
      <c r="A2663" s="95">
        <v>46140.71875</v>
      </c>
      <c r="B2663" s="96">
        <v>46140.71875</v>
      </c>
      <c r="C2663" s="99">
        <v>25.6</v>
      </c>
      <c r="D2663" s="99">
        <v>93.9</v>
      </c>
      <c r="E2663" s="99">
        <v>13.4</v>
      </c>
      <c r="F2663" s="99">
        <v>7.6</v>
      </c>
      <c r="G2663" s="99">
        <v>548.79999999999995</v>
      </c>
      <c r="H2663" s="99">
        <v>13.7</v>
      </c>
      <c r="I2663" s="99">
        <v>7.8</v>
      </c>
      <c r="J2663" s="99">
        <v>168.9</v>
      </c>
      <c r="K2663" s="99">
        <v>13.4</v>
      </c>
      <c r="L2663" s="99">
        <v>7.4</v>
      </c>
      <c r="M2663" s="99">
        <v>277.5</v>
      </c>
      <c r="N2663" s="99">
        <v>22586.2</v>
      </c>
      <c r="O2663" s="99">
        <v>62986.5</v>
      </c>
      <c r="P2663" s="99">
        <f t="shared" si="90"/>
        <v>41.700000000000728</v>
      </c>
      <c r="Q2663" s="99" t="b">
        <f t="shared" ca="1" si="91"/>
        <v>0</v>
      </c>
    </row>
    <row r="2664" spans="1:17">
      <c r="A2664" s="95">
        <v>46140.729166666664</v>
      </c>
      <c r="B2664" s="96">
        <v>46140.729166666664</v>
      </c>
      <c r="C2664" s="99">
        <v>25.8</v>
      </c>
      <c r="D2664" s="99">
        <v>94.8</v>
      </c>
      <c r="E2664" s="99">
        <v>13.4</v>
      </c>
      <c r="F2664" s="99">
        <v>7.7</v>
      </c>
      <c r="G2664" s="99">
        <v>548.79999999999995</v>
      </c>
      <c r="H2664" s="99">
        <v>13.6</v>
      </c>
      <c r="I2664" s="99">
        <v>7.8</v>
      </c>
      <c r="J2664" s="99">
        <v>164</v>
      </c>
      <c r="K2664" s="99">
        <v>13.3</v>
      </c>
      <c r="L2664" s="99">
        <v>7.4</v>
      </c>
      <c r="M2664" s="99">
        <v>276.8</v>
      </c>
      <c r="N2664" s="99">
        <v>22605.5</v>
      </c>
      <c r="O2664" s="99">
        <v>63009</v>
      </c>
      <c r="P2664" s="99">
        <f t="shared" si="90"/>
        <v>41.799999999999272</v>
      </c>
      <c r="Q2664" s="99" t="b">
        <f t="shared" ca="1" si="91"/>
        <v>0</v>
      </c>
    </row>
    <row r="2665" spans="1:17">
      <c r="A2665" s="95">
        <v>46140.739583333336</v>
      </c>
      <c r="B2665" s="96">
        <v>46140.739583333336</v>
      </c>
      <c r="C2665" s="99">
        <v>25.8</v>
      </c>
      <c r="D2665" s="99">
        <v>95.1</v>
      </c>
      <c r="E2665" s="99">
        <v>13.4</v>
      </c>
      <c r="F2665" s="99">
        <v>7.7</v>
      </c>
      <c r="G2665" s="99">
        <v>501.1</v>
      </c>
      <c r="H2665" s="99">
        <v>13.7</v>
      </c>
      <c r="I2665" s="99">
        <v>7.8</v>
      </c>
      <c r="J2665" s="99">
        <v>163.1</v>
      </c>
      <c r="K2665" s="99">
        <v>13.4</v>
      </c>
      <c r="L2665" s="99">
        <v>7.4</v>
      </c>
      <c r="M2665" s="99">
        <v>274.39999999999998</v>
      </c>
      <c r="N2665" s="99">
        <v>22624.799999999999</v>
      </c>
      <c r="O2665" s="99">
        <v>63031.5</v>
      </c>
      <c r="P2665" s="99">
        <f t="shared" si="90"/>
        <v>41.799999999999272</v>
      </c>
      <c r="Q2665" s="99" t="b">
        <f t="shared" ca="1" si="91"/>
        <v>0</v>
      </c>
    </row>
    <row r="2666" spans="1:17">
      <c r="A2666" s="95">
        <v>46140.75</v>
      </c>
      <c r="B2666" s="96">
        <v>46140.75</v>
      </c>
      <c r="C2666" s="99">
        <v>26</v>
      </c>
      <c r="D2666" s="99">
        <v>93.6</v>
      </c>
      <c r="E2666" s="99">
        <v>13.4</v>
      </c>
      <c r="F2666" s="99">
        <v>7.7</v>
      </c>
      <c r="G2666" s="99">
        <v>560.5</v>
      </c>
      <c r="H2666" s="99">
        <v>13.7</v>
      </c>
      <c r="I2666" s="99">
        <v>7.7</v>
      </c>
      <c r="J2666" s="99">
        <v>162.5</v>
      </c>
      <c r="K2666" s="99">
        <v>13.3</v>
      </c>
      <c r="L2666" s="99">
        <v>7.4</v>
      </c>
      <c r="M2666" s="99">
        <v>276.8</v>
      </c>
      <c r="N2666" s="99">
        <v>22644</v>
      </c>
      <c r="O2666" s="99">
        <v>63054</v>
      </c>
      <c r="P2666" s="99">
        <f t="shared" si="90"/>
        <v>41.700000000000728</v>
      </c>
      <c r="Q2666" s="99" t="b">
        <f t="shared" ca="1" si="91"/>
        <v>0</v>
      </c>
    </row>
    <row r="2667" spans="1:17">
      <c r="A2667" s="95">
        <v>46140.760416666664</v>
      </c>
      <c r="B2667" s="96">
        <v>46140.760416666664</v>
      </c>
      <c r="C2667" s="99">
        <v>26.1</v>
      </c>
      <c r="D2667" s="99">
        <v>93.2</v>
      </c>
      <c r="E2667" s="99">
        <v>13.3</v>
      </c>
      <c r="F2667" s="99">
        <v>7.6</v>
      </c>
      <c r="G2667" s="99">
        <v>560.5</v>
      </c>
      <c r="H2667" s="99">
        <v>13.5</v>
      </c>
      <c r="I2667" s="99">
        <v>7.6</v>
      </c>
      <c r="J2667" s="99">
        <v>154.69999999999999</v>
      </c>
      <c r="K2667" s="99">
        <v>13.2</v>
      </c>
      <c r="L2667" s="99">
        <v>7.2</v>
      </c>
      <c r="M2667" s="99">
        <v>268.5</v>
      </c>
      <c r="N2667" s="99">
        <v>22663.200000000001</v>
      </c>
      <c r="O2667" s="99">
        <v>63077</v>
      </c>
      <c r="P2667" s="99">
        <f t="shared" si="90"/>
        <v>42.200000000000728</v>
      </c>
      <c r="Q2667" s="99" t="b">
        <f t="shared" ca="1" si="91"/>
        <v>0</v>
      </c>
    </row>
    <row r="2668" spans="1:17">
      <c r="A2668" s="95">
        <v>46140.770833333336</v>
      </c>
      <c r="B2668" s="96">
        <v>46140.770833333336</v>
      </c>
      <c r="C2668" s="99">
        <v>26</v>
      </c>
      <c r="D2668" s="99">
        <v>93</v>
      </c>
      <c r="E2668" s="99">
        <v>13.3</v>
      </c>
      <c r="F2668" s="99">
        <v>7.6</v>
      </c>
      <c r="G2668" s="99">
        <v>492.1</v>
      </c>
      <c r="H2668" s="99">
        <v>13.5</v>
      </c>
      <c r="I2668" s="99">
        <v>7.8</v>
      </c>
      <c r="J2668" s="99">
        <v>151.19999999999999</v>
      </c>
      <c r="K2668" s="99">
        <v>13.2</v>
      </c>
      <c r="L2668" s="99">
        <v>7.2</v>
      </c>
      <c r="M2668" s="99">
        <v>266.3</v>
      </c>
      <c r="N2668" s="99">
        <v>22682.5</v>
      </c>
      <c r="O2668" s="99">
        <v>63100</v>
      </c>
      <c r="P2668" s="99">
        <f t="shared" si="90"/>
        <v>42.299999999999272</v>
      </c>
      <c r="Q2668" s="99" t="b">
        <f t="shared" ca="1" si="91"/>
        <v>0</v>
      </c>
    </row>
    <row r="2669" spans="1:17">
      <c r="A2669" s="95">
        <v>46140.78125</v>
      </c>
      <c r="B2669" s="96">
        <v>46140.78125</v>
      </c>
      <c r="C2669" s="99">
        <v>26.1</v>
      </c>
      <c r="D2669" s="99">
        <v>93.2</v>
      </c>
      <c r="E2669" s="99">
        <v>7.2</v>
      </c>
      <c r="F2669" s="99">
        <v>8.9</v>
      </c>
      <c r="G2669" s="99">
        <v>492.1</v>
      </c>
      <c r="H2669" s="99">
        <v>13.6</v>
      </c>
      <c r="I2669" s="99">
        <v>8.6999999999999993</v>
      </c>
      <c r="J2669" s="99">
        <v>144.5</v>
      </c>
      <c r="K2669" s="99">
        <v>13.3</v>
      </c>
      <c r="L2669" s="99">
        <v>7.9</v>
      </c>
      <c r="M2669" s="99">
        <v>261.2</v>
      </c>
      <c r="N2669" s="99">
        <v>22701.8</v>
      </c>
      <c r="O2669" s="99">
        <v>63123</v>
      </c>
      <c r="P2669" s="99">
        <f t="shared" si="90"/>
        <v>42.299999999999272</v>
      </c>
      <c r="Q2669" s="99" t="b">
        <f t="shared" ca="1" si="91"/>
        <v>0</v>
      </c>
    </row>
    <row r="2670" spans="1:17">
      <c r="A2670" s="95">
        <v>46140.791666666664</v>
      </c>
      <c r="B2670" s="96">
        <v>46140.791666666664</v>
      </c>
      <c r="C2670" s="99">
        <v>26</v>
      </c>
      <c r="D2670" s="99">
        <v>94.2</v>
      </c>
      <c r="E2670" s="99">
        <v>13.7</v>
      </c>
      <c r="F2670" s="99">
        <v>8.8000000000000007</v>
      </c>
      <c r="G2670" s="99">
        <v>500.2</v>
      </c>
      <c r="H2670" s="99">
        <v>13.5</v>
      </c>
      <c r="I2670" s="99">
        <v>8.9</v>
      </c>
      <c r="J2670" s="99">
        <v>143.6</v>
      </c>
      <c r="K2670" s="99">
        <v>13.3</v>
      </c>
      <c r="L2670" s="99">
        <v>8.1</v>
      </c>
      <c r="M2670" s="99">
        <v>258.10000000000002</v>
      </c>
      <c r="N2670" s="99">
        <v>22721</v>
      </c>
      <c r="O2670" s="99">
        <v>63146</v>
      </c>
      <c r="P2670" s="99">
        <f t="shared" si="90"/>
        <v>42.200000000000728</v>
      </c>
      <c r="Q2670" s="99" t="b">
        <f t="shared" ca="1" si="91"/>
        <v>0</v>
      </c>
    </row>
    <row r="2671" spans="1:17">
      <c r="A2671" s="95">
        <v>46140.802083333336</v>
      </c>
      <c r="B2671" s="96">
        <v>46140.802083333336</v>
      </c>
      <c r="C2671" s="99">
        <v>25.9</v>
      </c>
      <c r="D2671" s="99">
        <v>94.8</v>
      </c>
      <c r="E2671" s="99">
        <v>13.7</v>
      </c>
      <c r="F2671" s="99">
        <v>8.8000000000000007</v>
      </c>
      <c r="G2671" s="99">
        <v>394.9</v>
      </c>
      <c r="H2671" s="99">
        <v>13.7</v>
      </c>
      <c r="I2671" s="99">
        <v>8.6</v>
      </c>
      <c r="J2671" s="99">
        <v>145.30000000000001</v>
      </c>
      <c r="K2671" s="99">
        <v>13.4</v>
      </c>
      <c r="L2671" s="99">
        <v>7.9</v>
      </c>
      <c r="M2671" s="99">
        <v>258.89999999999998</v>
      </c>
      <c r="N2671" s="99">
        <v>22741.8</v>
      </c>
      <c r="O2671" s="99">
        <v>63171</v>
      </c>
      <c r="P2671" s="99">
        <f t="shared" si="90"/>
        <v>45.799999999999272</v>
      </c>
      <c r="Q2671" s="99" t="b">
        <f t="shared" ca="1" si="91"/>
        <v>0</v>
      </c>
    </row>
    <row r="2672" spans="1:17">
      <c r="A2672" s="95">
        <v>46140.8125</v>
      </c>
      <c r="B2672" s="96">
        <v>46140.8125</v>
      </c>
      <c r="C2672" s="99">
        <v>26</v>
      </c>
      <c r="D2672" s="99">
        <v>94.9</v>
      </c>
      <c r="E2672" s="99">
        <v>13.9</v>
      </c>
      <c r="F2672" s="99">
        <v>8.8000000000000007</v>
      </c>
      <c r="G2672" s="99">
        <v>394.9</v>
      </c>
      <c r="H2672" s="99">
        <v>13.8</v>
      </c>
      <c r="I2672" s="99">
        <v>8.6</v>
      </c>
      <c r="J2672" s="99">
        <v>146.19999999999999</v>
      </c>
      <c r="K2672" s="99">
        <v>13.6</v>
      </c>
      <c r="L2672" s="99">
        <v>7.8</v>
      </c>
      <c r="M2672" s="99">
        <v>265.7</v>
      </c>
      <c r="N2672" s="99">
        <v>22762.5</v>
      </c>
      <c r="O2672" s="99">
        <v>63196</v>
      </c>
      <c r="P2672" s="99">
        <f t="shared" si="90"/>
        <v>45.700000000000728</v>
      </c>
      <c r="Q2672" s="99" t="b">
        <f t="shared" ca="1" si="91"/>
        <v>0</v>
      </c>
    </row>
    <row r="2673" spans="1:17">
      <c r="A2673" s="95">
        <v>46140.822916666664</v>
      </c>
      <c r="B2673" s="96">
        <v>46140.822916666664</v>
      </c>
      <c r="C2673" s="99">
        <v>26</v>
      </c>
      <c r="D2673" s="99">
        <v>94.8</v>
      </c>
      <c r="E2673" s="99">
        <v>13.9</v>
      </c>
      <c r="F2673" s="99">
        <v>8.9</v>
      </c>
      <c r="G2673" s="99">
        <v>503.8</v>
      </c>
      <c r="H2673" s="99">
        <v>14</v>
      </c>
      <c r="I2673" s="99">
        <v>8.6999999999999993</v>
      </c>
      <c r="J2673" s="99">
        <v>145.6</v>
      </c>
      <c r="K2673" s="99">
        <v>13.7</v>
      </c>
      <c r="L2673" s="99">
        <v>7.8</v>
      </c>
      <c r="M2673" s="99">
        <v>259.10000000000002</v>
      </c>
      <c r="N2673" s="99">
        <v>22783.200000000001</v>
      </c>
      <c r="O2673" s="99">
        <v>63221</v>
      </c>
      <c r="P2673" s="99">
        <f t="shared" si="90"/>
        <v>45.700000000000728</v>
      </c>
      <c r="Q2673" s="99" t="b">
        <f t="shared" ca="1" si="91"/>
        <v>0</v>
      </c>
    </row>
    <row r="2674" spans="1:17">
      <c r="A2674" s="95">
        <v>46140.833333333336</v>
      </c>
      <c r="B2674" s="96">
        <v>46140.833333333336</v>
      </c>
      <c r="C2674" s="99">
        <v>26</v>
      </c>
      <c r="D2674" s="99">
        <v>95.5</v>
      </c>
      <c r="E2674" s="99">
        <v>13.9</v>
      </c>
      <c r="F2674" s="99">
        <v>8.9</v>
      </c>
      <c r="G2674" s="99">
        <v>522.70000000000005</v>
      </c>
      <c r="H2674" s="99">
        <v>14</v>
      </c>
      <c r="I2674" s="99">
        <v>8.6</v>
      </c>
      <c r="J2674" s="99">
        <v>141.9</v>
      </c>
      <c r="K2674" s="99">
        <v>13.7</v>
      </c>
      <c r="L2674" s="99">
        <v>7.8</v>
      </c>
      <c r="M2674" s="99">
        <v>256.89999999999998</v>
      </c>
      <c r="N2674" s="99">
        <v>22804</v>
      </c>
      <c r="O2674" s="99">
        <v>63246</v>
      </c>
      <c r="P2674" s="99">
        <f t="shared" si="90"/>
        <v>45.799999999999272</v>
      </c>
      <c r="Q2674" s="99" t="b">
        <f t="shared" ca="1" si="91"/>
        <v>0</v>
      </c>
    </row>
    <row r="2675" spans="1:17">
      <c r="A2675" s="95">
        <v>46140.84375</v>
      </c>
      <c r="B2675" s="96">
        <v>46140.84375</v>
      </c>
      <c r="C2675" s="99">
        <v>26</v>
      </c>
      <c r="D2675" s="99">
        <v>96.2</v>
      </c>
      <c r="E2675" s="99">
        <v>13.9</v>
      </c>
      <c r="F2675" s="99">
        <v>8.6999999999999993</v>
      </c>
      <c r="G2675" s="99">
        <v>522.70000000000005</v>
      </c>
      <c r="H2675" s="99">
        <v>13.9</v>
      </c>
      <c r="I2675" s="99">
        <v>8.5</v>
      </c>
      <c r="J2675" s="99">
        <v>149.1</v>
      </c>
      <c r="K2675" s="99">
        <v>13.6</v>
      </c>
      <c r="L2675" s="99">
        <v>7.7</v>
      </c>
      <c r="M2675" s="99">
        <v>266.89999999999998</v>
      </c>
      <c r="N2675" s="99">
        <v>22820.5</v>
      </c>
      <c r="O2675" s="99">
        <v>63265.5</v>
      </c>
      <c r="P2675" s="99">
        <f t="shared" si="90"/>
        <v>36</v>
      </c>
      <c r="Q2675" s="99" t="b">
        <f t="shared" ca="1" si="91"/>
        <v>0</v>
      </c>
    </row>
    <row r="2676" spans="1:17">
      <c r="A2676" s="95">
        <v>46140.854166666664</v>
      </c>
      <c r="B2676" s="96">
        <v>46140.854166666664</v>
      </c>
      <c r="C2676" s="99">
        <v>26</v>
      </c>
      <c r="D2676" s="99">
        <v>97.2</v>
      </c>
      <c r="E2676" s="99">
        <v>13.9</v>
      </c>
      <c r="F2676" s="99">
        <v>8.6999999999999993</v>
      </c>
      <c r="G2676" s="99">
        <v>494.8</v>
      </c>
      <c r="H2676" s="99" t="s">
        <v>85</v>
      </c>
      <c r="I2676" s="99" t="s">
        <v>85</v>
      </c>
      <c r="J2676" s="99" t="s">
        <v>85</v>
      </c>
      <c r="K2676" s="99">
        <v>13.6</v>
      </c>
      <c r="L2676" s="99">
        <v>7.8</v>
      </c>
      <c r="M2676" s="99">
        <v>261.2</v>
      </c>
      <c r="N2676" s="99">
        <v>22837</v>
      </c>
      <c r="O2676" s="99">
        <v>63285</v>
      </c>
      <c r="P2676" s="99">
        <f t="shared" si="90"/>
        <v>36</v>
      </c>
      <c r="Q2676" s="99" t="b">
        <f t="shared" ca="1" si="91"/>
        <v>0</v>
      </c>
    </row>
    <row r="2677" spans="1:17">
      <c r="A2677" s="95">
        <v>46140.864583333336</v>
      </c>
      <c r="B2677" s="96">
        <v>46140.864583333336</v>
      </c>
      <c r="C2677" s="99">
        <v>26</v>
      </c>
      <c r="D2677" s="99">
        <v>97.4</v>
      </c>
      <c r="E2677" s="99">
        <v>13.7</v>
      </c>
      <c r="F2677" s="99">
        <v>8.5</v>
      </c>
      <c r="G2677" s="99">
        <v>494.8</v>
      </c>
      <c r="H2677" s="99" t="s">
        <v>85</v>
      </c>
      <c r="I2677" s="99" t="s">
        <v>85</v>
      </c>
      <c r="J2677" s="99" t="s">
        <v>85</v>
      </c>
      <c r="K2677" s="99">
        <v>13.5</v>
      </c>
      <c r="L2677" s="99">
        <v>7.6</v>
      </c>
      <c r="M2677" s="99">
        <v>259.8</v>
      </c>
      <c r="N2677" s="99">
        <v>22853.5</v>
      </c>
      <c r="O2677" s="99">
        <v>63304.5</v>
      </c>
      <c r="P2677" s="99">
        <f t="shared" si="90"/>
        <v>36</v>
      </c>
      <c r="Q2677" s="99" t="b">
        <f t="shared" ca="1" si="91"/>
        <v>0</v>
      </c>
    </row>
    <row r="2678" spans="1:17">
      <c r="A2678" s="95">
        <v>46140.875</v>
      </c>
      <c r="B2678" s="96">
        <v>46140.875</v>
      </c>
      <c r="C2678" s="99">
        <v>26</v>
      </c>
      <c r="D2678" s="99">
        <v>98.3</v>
      </c>
      <c r="E2678" s="99">
        <v>13.4</v>
      </c>
      <c r="F2678" s="99">
        <v>8.9</v>
      </c>
      <c r="G2678" s="99">
        <v>504.7</v>
      </c>
      <c r="H2678" s="99" t="s">
        <v>85</v>
      </c>
      <c r="I2678" s="99" t="s">
        <v>85</v>
      </c>
      <c r="J2678" s="99" t="s">
        <v>85</v>
      </c>
      <c r="K2678" s="99">
        <v>13.7</v>
      </c>
      <c r="L2678" s="99">
        <v>8.5</v>
      </c>
      <c r="M2678" s="99">
        <v>203.4</v>
      </c>
      <c r="N2678" s="99">
        <v>22870</v>
      </c>
      <c r="O2678" s="99">
        <v>63324</v>
      </c>
      <c r="P2678" s="99">
        <f t="shared" si="90"/>
        <v>36</v>
      </c>
      <c r="Q2678" s="99" t="b">
        <f t="shared" ca="1" si="91"/>
        <v>0</v>
      </c>
    </row>
    <row r="2679" spans="1:17">
      <c r="A2679" s="95">
        <v>46140.885416666664</v>
      </c>
      <c r="B2679" s="96">
        <v>46140.885416666664</v>
      </c>
      <c r="C2679" s="99">
        <v>25.9</v>
      </c>
      <c r="D2679" s="99">
        <v>99</v>
      </c>
      <c r="E2679" s="99">
        <v>13.4</v>
      </c>
      <c r="F2679" s="99">
        <v>8.9</v>
      </c>
      <c r="G2679" s="99">
        <v>471.4</v>
      </c>
      <c r="H2679" s="99" t="s">
        <v>85</v>
      </c>
      <c r="I2679" s="99" t="s">
        <v>85</v>
      </c>
      <c r="J2679" s="99" t="s">
        <v>85</v>
      </c>
      <c r="K2679" s="99">
        <v>14.1</v>
      </c>
      <c r="L2679" s="99">
        <v>8.8000000000000007</v>
      </c>
      <c r="M2679" s="99">
        <v>203.8</v>
      </c>
      <c r="N2679" s="99">
        <v>22870</v>
      </c>
      <c r="O2679" s="99">
        <v>63324</v>
      </c>
      <c r="P2679" s="99">
        <f t="shared" si="90"/>
        <v>0</v>
      </c>
      <c r="Q2679" s="99" t="b">
        <f t="shared" ca="1" si="91"/>
        <v>0</v>
      </c>
    </row>
    <row r="2680" spans="1:17">
      <c r="A2680" s="95">
        <v>46140.895833333336</v>
      </c>
      <c r="B2680" s="96">
        <v>46140.895833333336</v>
      </c>
      <c r="C2680" s="99">
        <v>25.9</v>
      </c>
      <c r="D2680" s="99">
        <v>100</v>
      </c>
      <c r="E2680" s="99">
        <v>13.6</v>
      </c>
      <c r="F2680" s="99">
        <v>10.1</v>
      </c>
      <c r="G2680" s="99">
        <v>471.4</v>
      </c>
      <c r="H2680" s="99" t="s">
        <v>85</v>
      </c>
      <c r="I2680" s="99" t="s">
        <v>85</v>
      </c>
      <c r="J2680" s="99" t="s">
        <v>85</v>
      </c>
      <c r="K2680" s="99">
        <v>14.3</v>
      </c>
      <c r="L2680" s="99">
        <v>9.6</v>
      </c>
      <c r="M2680" s="99">
        <v>209.9</v>
      </c>
      <c r="N2680" s="99">
        <v>22870</v>
      </c>
      <c r="O2680" s="99">
        <v>63324</v>
      </c>
      <c r="P2680" s="99">
        <f t="shared" si="90"/>
        <v>0</v>
      </c>
      <c r="Q2680" s="99" t="b">
        <f t="shared" ca="1" si="91"/>
        <v>0</v>
      </c>
    </row>
    <row r="2681" spans="1:17">
      <c r="A2681" s="95">
        <v>46140.90625</v>
      </c>
      <c r="B2681" s="96">
        <v>46140.90625</v>
      </c>
      <c r="C2681" s="99">
        <v>26</v>
      </c>
      <c r="D2681" s="99">
        <v>100</v>
      </c>
      <c r="E2681" s="99">
        <v>14</v>
      </c>
      <c r="F2681" s="99">
        <v>10</v>
      </c>
      <c r="G2681" s="99">
        <v>504.7</v>
      </c>
      <c r="H2681" s="99" t="s">
        <v>85</v>
      </c>
      <c r="I2681" s="99" t="s">
        <v>85</v>
      </c>
      <c r="J2681" s="99" t="s">
        <v>85</v>
      </c>
      <c r="K2681" s="99">
        <v>14.9</v>
      </c>
      <c r="L2681" s="99">
        <v>9</v>
      </c>
      <c r="M2681" s="99">
        <v>211.1</v>
      </c>
      <c r="N2681" s="99">
        <v>22870</v>
      </c>
      <c r="O2681" s="99">
        <v>63324</v>
      </c>
      <c r="P2681" s="99">
        <f t="shared" si="90"/>
        <v>0</v>
      </c>
      <c r="Q2681" s="99" t="b">
        <f t="shared" ca="1" si="91"/>
        <v>0</v>
      </c>
    </row>
    <row r="2682" spans="1:17">
      <c r="A2682" s="95">
        <v>46140.916666666664</v>
      </c>
      <c r="B2682" s="96">
        <v>46140.916666666664</v>
      </c>
      <c r="C2682" s="99">
        <v>26</v>
      </c>
      <c r="D2682" s="99">
        <v>99.9</v>
      </c>
      <c r="E2682" s="99">
        <v>14</v>
      </c>
      <c r="F2682" s="99">
        <v>10</v>
      </c>
      <c r="G2682" s="99">
        <v>510.1</v>
      </c>
      <c r="H2682" s="99" t="s">
        <v>85</v>
      </c>
      <c r="I2682" s="99" t="s">
        <v>85</v>
      </c>
      <c r="J2682" s="99" t="s">
        <v>85</v>
      </c>
      <c r="K2682" s="99">
        <v>15.2</v>
      </c>
      <c r="L2682" s="99">
        <v>8.6999999999999993</v>
      </c>
      <c r="M2682" s="99">
        <v>214.4</v>
      </c>
      <c r="N2682" s="99">
        <v>22870</v>
      </c>
      <c r="O2682" s="99">
        <v>63324</v>
      </c>
      <c r="P2682" s="99">
        <f t="shared" si="90"/>
        <v>0</v>
      </c>
      <c r="Q2682" s="99" t="b">
        <f t="shared" ca="1" si="91"/>
        <v>0</v>
      </c>
    </row>
    <row r="2683" spans="1:17">
      <c r="A2683" s="95">
        <v>46140.927083333336</v>
      </c>
      <c r="B2683" s="96">
        <v>46140.927083333336</v>
      </c>
      <c r="C2683" s="99">
        <v>26</v>
      </c>
      <c r="D2683" s="99">
        <v>99.9</v>
      </c>
      <c r="E2683" s="99">
        <v>14</v>
      </c>
      <c r="F2683" s="99">
        <v>10</v>
      </c>
      <c r="G2683" s="99">
        <v>510.1</v>
      </c>
      <c r="H2683" s="99" t="s">
        <v>85</v>
      </c>
      <c r="I2683" s="99" t="s">
        <v>85</v>
      </c>
      <c r="J2683" s="99" t="s">
        <v>85</v>
      </c>
      <c r="K2683" s="99">
        <v>15.1</v>
      </c>
      <c r="L2683" s="99">
        <v>8.6999999999999993</v>
      </c>
      <c r="M2683" s="99">
        <v>214.4</v>
      </c>
      <c r="N2683" s="99">
        <v>22870</v>
      </c>
      <c r="O2683" s="99">
        <v>63324</v>
      </c>
      <c r="P2683" s="99">
        <f t="shared" si="90"/>
        <v>0</v>
      </c>
      <c r="Q2683" s="99" t="b">
        <f t="shared" ca="1" si="91"/>
        <v>0</v>
      </c>
    </row>
    <row r="2684" spans="1:17">
      <c r="A2684" s="95">
        <v>46140.9375</v>
      </c>
      <c r="B2684" s="96">
        <v>46140.9375</v>
      </c>
      <c r="C2684" s="99">
        <v>25.9</v>
      </c>
      <c r="D2684" s="99">
        <v>100</v>
      </c>
      <c r="E2684" s="99">
        <v>14</v>
      </c>
      <c r="F2684" s="99">
        <v>10</v>
      </c>
      <c r="G2684" s="99">
        <v>470.5</v>
      </c>
      <c r="H2684" s="99" t="s">
        <v>85</v>
      </c>
      <c r="I2684" s="99" t="s">
        <v>85</v>
      </c>
      <c r="J2684" s="99" t="s">
        <v>85</v>
      </c>
      <c r="K2684" s="99">
        <v>15.3</v>
      </c>
      <c r="L2684" s="99">
        <v>8.6</v>
      </c>
      <c r="M2684" s="99">
        <v>216.6</v>
      </c>
      <c r="N2684" s="99">
        <v>22870</v>
      </c>
      <c r="O2684" s="99">
        <v>63324</v>
      </c>
      <c r="P2684" s="99">
        <f t="shared" si="90"/>
        <v>0</v>
      </c>
      <c r="Q2684" s="99" t="b">
        <f t="shared" ca="1" si="91"/>
        <v>0</v>
      </c>
    </row>
    <row r="2685" spans="1:17">
      <c r="A2685" s="95">
        <v>46140.947916666664</v>
      </c>
      <c r="B2685" s="96">
        <v>46140.947916666664</v>
      </c>
      <c r="C2685" s="99">
        <v>26</v>
      </c>
      <c r="D2685" s="99">
        <v>100</v>
      </c>
      <c r="E2685" s="99">
        <v>13.8</v>
      </c>
      <c r="F2685" s="99">
        <v>9.9</v>
      </c>
      <c r="G2685" s="99">
        <v>470.5</v>
      </c>
      <c r="H2685" s="99" t="s">
        <v>85</v>
      </c>
      <c r="I2685" s="99" t="s">
        <v>85</v>
      </c>
      <c r="J2685" s="99" t="s">
        <v>85</v>
      </c>
      <c r="K2685" s="99">
        <v>15.2</v>
      </c>
      <c r="L2685" s="99">
        <v>8.6999999999999993</v>
      </c>
      <c r="M2685" s="99">
        <v>215.4</v>
      </c>
      <c r="N2685" s="99">
        <v>22870</v>
      </c>
      <c r="O2685" s="99">
        <v>63324</v>
      </c>
      <c r="P2685" s="99">
        <f t="shared" si="90"/>
        <v>0</v>
      </c>
      <c r="Q2685" s="99" t="b">
        <f t="shared" ca="1" si="91"/>
        <v>0</v>
      </c>
    </row>
    <row r="2686" spans="1:17">
      <c r="A2686" s="95">
        <v>46140.958333333336</v>
      </c>
      <c r="B2686" s="96">
        <v>46140.958333333336</v>
      </c>
      <c r="C2686" s="99">
        <v>25.7</v>
      </c>
      <c r="D2686" s="99">
        <v>100</v>
      </c>
      <c r="E2686" s="99">
        <v>13.8</v>
      </c>
      <c r="F2686" s="99">
        <v>9.9</v>
      </c>
      <c r="G2686" s="99">
        <v>462.4</v>
      </c>
      <c r="H2686" s="99" t="s">
        <v>85</v>
      </c>
      <c r="I2686" s="99" t="s">
        <v>85</v>
      </c>
      <c r="J2686" s="99" t="s">
        <v>85</v>
      </c>
      <c r="K2686" s="99">
        <v>15.2</v>
      </c>
      <c r="L2686" s="99">
        <v>8.4</v>
      </c>
      <c r="M2686" s="99">
        <v>215.2</v>
      </c>
      <c r="N2686" s="99">
        <v>22870</v>
      </c>
      <c r="O2686" s="99">
        <v>63324</v>
      </c>
      <c r="P2686" s="99">
        <f t="shared" si="90"/>
        <v>0</v>
      </c>
      <c r="Q2686" s="99" t="b">
        <f t="shared" ca="1" si="91"/>
        <v>0</v>
      </c>
    </row>
    <row r="2687" spans="1:17">
      <c r="A2687" s="95">
        <v>46140.96875</v>
      </c>
      <c r="B2687" s="96">
        <v>46140.96875</v>
      </c>
      <c r="C2687" s="99">
        <v>25.6</v>
      </c>
      <c r="D2687" s="99">
        <v>100</v>
      </c>
      <c r="E2687" s="99">
        <v>13.8</v>
      </c>
      <c r="F2687" s="99">
        <v>9.9</v>
      </c>
      <c r="G2687" s="99">
        <v>467.8</v>
      </c>
      <c r="H2687" s="99" t="s">
        <v>85</v>
      </c>
      <c r="I2687" s="99" t="s">
        <v>85</v>
      </c>
      <c r="J2687" s="99" t="s">
        <v>85</v>
      </c>
      <c r="K2687" s="99">
        <v>14.9</v>
      </c>
      <c r="L2687" s="99">
        <v>8.1999999999999993</v>
      </c>
      <c r="M2687" s="99">
        <v>217</v>
      </c>
      <c r="N2687" s="99">
        <v>22870</v>
      </c>
      <c r="O2687" s="99">
        <v>63324</v>
      </c>
      <c r="P2687" s="99">
        <f t="shared" si="90"/>
        <v>0</v>
      </c>
      <c r="Q2687" s="99" t="b">
        <f t="shared" ca="1" si="91"/>
        <v>0</v>
      </c>
    </row>
    <row r="2688" spans="1:17">
      <c r="A2688" s="95">
        <v>46140.979166666664</v>
      </c>
      <c r="B2688" s="96">
        <v>46140.979166666664</v>
      </c>
      <c r="C2688" s="99">
        <v>25.5</v>
      </c>
      <c r="D2688" s="99">
        <v>99.6</v>
      </c>
      <c r="E2688" s="99">
        <v>13.6</v>
      </c>
      <c r="F2688" s="99">
        <v>9.8000000000000007</v>
      </c>
      <c r="G2688" s="99">
        <v>467.8</v>
      </c>
      <c r="H2688" s="99" t="s">
        <v>85</v>
      </c>
      <c r="I2688" s="99" t="s">
        <v>85</v>
      </c>
      <c r="J2688" s="99" t="s">
        <v>85</v>
      </c>
      <c r="K2688" s="99">
        <v>14.6</v>
      </c>
      <c r="L2688" s="99">
        <v>8.1</v>
      </c>
      <c r="M2688" s="99">
        <v>212.1</v>
      </c>
      <c r="N2688" s="99">
        <v>22870</v>
      </c>
      <c r="O2688" s="99">
        <v>63324</v>
      </c>
      <c r="P2688" s="99">
        <f t="shared" si="90"/>
        <v>0</v>
      </c>
      <c r="Q2688" s="99" t="b">
        <f t="shared" ca="1" si="91"/>
        <v>0</v>
      </c>
    </row>
    <row r="2689" spans="1:17">
      <c r="A2689" s="95">
        <v>46140.989583333336</v>
      </c>
      <c r="B2689" s="96">
        <v>46140.989583333336</v>
      </c>
      <c r="C2689" s="99">
        <v>25.5</v>
      </c>
      <c r="D2689" s="99">
        <v>100</v>
      </c>
      <c r="E2689" s="99">
        <v>13.3</v>
      </c>
      <c r="F2689" s="99">
        <v>9.6999999999999993</v>
      </c>
      <c r="G2689" s="99">
        <v>470.5</v>
      </c>
      <c r="H2689" s="99" t="s">
        <v>85</v>
      </c>
      <c r="I2689" s="99" t="s">
        <v>85</v>
      </c>
      <c r="J2689" s="99" t="s">
        <v>85</v>
      </c>
      <c r="K2689" s="99">
        <v>14.4</v>
      </c>
      <c r="L2689" s="99">
        <v>8.3000000000000007</v>
      </c>
      <c r="M2689" s="99">
        <v>211.1</v>
      </c>
      <c r="N2689" s="99">
        <v>22870</v>
      </c>
      <c r="O2689" s="99">
        <v>63324</v>
      </c>
      <c r="P2689" s="99">
        <f t="shared" si="90"/>
        <v>0</v>
      </c>
      <c r="Q2689" s="99" t="b">
        <f t="shared" ca="1" si="91"/>
        <v>0</v>
      </c>
    </row>
    <row r="2690" spans="1:17">
      <c r="A2690" s="95">
        <v>46141</v>
      </c>
      <c r="B2690" s="96">
        <v>46141</v>
      </c>
      <c r="C2690" s="99">
        <v>25.3</v>
      </c>
      <c r="D2690" s="99">
        <v>97.7</v>
      </c>
      <c r="E2690" s="99">
        <v>13.3</v>
      </c>
      <c r="F2690" s="99">
        <v>9.6999999999999993</v>
      </c>
      <c r="G2690" s="99">
        <v>470.5</v>
      </c>
      <c r="H2690" s="99" t="s">
        <v>85</v>
      </c>
      <c r="I2690" s="99" t="s">
        <v>85</v>
      </c>
      <c r="J2690" s="99" t="s">
        <v>85</v>
      </c>
      <c r="K2690" s="99">
        <v>14.3</v>
      </c>
      <c r="L2690" s="99">
        <v>8.1</v>
      </c>
      <c r="M2690" s="99">
        <v>208.1</v>
      </c>
      <c r="N2690" s="99">
        <v>22870</v>
      </c>
      <c r="O2690" s="99">
        <v>63324</v>
      </c>
      <c r="P2690" s="99">
        <f>(N2690-N2689)+(O2690-O2689)</f>
        <v>0</v>
      </c>
      <c r="Q2690" s="99" t="b">
        <f ca="1">AND((A2690&gt;=(TODAY()-1)),A2690&lt;=TODAY())</f>
        <v>0</v>
      </c>
    </row>
    <row r="2691" spans="1:17">
      <c r="A2691" s="95">
        <v>46141.010416666664</v>
      </c>
      <c r="B2691" s="96">
        <v>46141.010416666664</v>
      </c>
      <c r="C2691" s="99">
        <v>25.7</v>
      </c>
      <c r="D2691" s="99">
        <v>100</v>
      </c>
      <c r="E2691" s="99">
        <v>13.3</v>
      </c>
      <c r="F2691" s="99">
        <v>9.6999999999999993</v>
      </c>
      <c r="G2691" s="99">
        <v>471.4</v>
      </c>
      <c r="H2691" s="99" t="s">
        <v>85</v>
      </c>
      <c r="I2691" s="99" t="s">
        <v>85</v>
      </c>
      <c r="J2691" s="99" t="s">
        <v>85</v>
      </c>
      <c r="K2691" s="99">
        <v>14.1</v>
      </c>
      <c r="L2691" s="99">
        <v>8.1</v>
      </c>
      <c r="M2691" s="99">
        <v>211.9</v>
      </c>
      <c r="N2691" s="99">
        <v>22870</v>
      </c>
      <c r="O2691" s="99">
        <v>63324</v>
      </c>
      <c r="P2691" s="99">
        <f t="shared" ref="P2691:P2722" si="92">(N2691-N2690)+(O2691-O2690)</f>
        <v>0</v>
      </c>
      <c r="Q2691" s="99" t="b">
        <f t="shared" ref="Q2691:Q2722" ca="1" si="93">AND((A2691&gt;=(TODAY()-1)),A2691&lt;=TODAY())</f>
        <v>0</v>
      </c>
    </row>
    <row r="2692" spans="1:17">
      <c r="A2692" s="95">
        <v>46141.020833333336</v>
      </c>
      <c r="B2692" s="96">
        <v>46141.020833333336</v>
      </c>
      <c r="C2692" s="99">
        <v>25.9</v>
      </c>
      <c r="D2692" s="99">
        <v>100</v>
      </c>
      <c r="E2692" s="99">
        <v>13.3</v>
      </c>
      <c r="F2692" s="99">
        <v>9.6999999999999993</v>
      </c>
      <c r="G2692" s="99">
        <v>491.2</v>
      </c>
      <c r="H2692" s="99" t="s">
        <v>85</v>
      </c>
      <c r="I2692" s="99" t="s">
        <v>85</v>
      </c>
      <c r="J2692" s="99" t="s">
        <v>85</v>
      </c>
      <c r="K2692" s="99">
        <v>13.9</v>
      </c>
      <c r="L2692" s="99">
        <v>8.5</v>
      </c>
      <c r="M2692" s="99">
        <v>205</v>
      </c>
      <c r="N2692" s="99">
        <v>22870</v>
      </c>
      <c r="O2692" s="99">
        <v>63324</v>
      </c>
      <c r="P2692" s="99">
        <f t="shared" si="92"/>
        <v>0</v>
      </c>
      <c r="Q2692" s="99" t="b">
        <f t="shared" ca="1" si="93"/>
        <v>0</v>
      </c>
    </row>
    <row r="2693" spans="1:17">
      <c r="A2693" s="95">
        <v>46141.03125</v>
      </c>
      <c r="B2693" s="96">
        <v>46141.03125</v>
      </c>
      <c r="C2693" s="99">
        <v>25.9</v>
      </c>
      <c r="D2693" s="99">
        <v>100</v>
      </c>
      <c r="E2693" s="99">
        <v>13.1</v>
      </c>
      <c r="F2693" s="99">
        <v>10.6</v>
      </c>
      <c r="G2693" s="99">
        <v>491.2</v>
      </c>
      <c r="H2693" s="99" t="s">
        <v>85</v>
      </c>
      <c r="I2693" s="99" t="s">
        <v>85</v>
      </c>
      <c r="J2693" s="99" t="s">
        <v>85</v>
      </c>
      <c r="K2693" s="99">
        <v>13.9</v>
      </c>
      <c r="L2693" s="99">
        <v>9.8000000000000007</v>
      </c>
      <c r="M2693" s="99">
        <v>205.8</v>
      </c>
      <c r="N2693" s="99">
        <v>22870</v>
      </c>
      <c r="O2693" s="99">
        <v>63324</v>
      </c>
      <c r="P2693" s="99">
        <f t="shared" si="92"/>
        <v>0</v>
      </c>
      <c r="Q2693" s="99" t="b">
        <f t="shared" ca="1" si="93"/>
        <v>0</v>
      </c>
    </row>
    <row r="2694" spans="1:17">
      <c r="A2694" s="95">
        <v>46141.041666666664</v>
      </c>
      <c r="B2694" s="96">
        <v>46141.041666666664</v>
      </c>
      <c r="C2694" s="99">
        <v>25.9</v>
      </c>
      <c r="D2694" s="99">
        <v>100</v>
      </c>
      <c r="E2694" s="99">
        <v>13.5</v>
      </c>
      <c r="F2694" s="99">
        <v>10.8</v>
      </c>
      <c r="G2694" s="99">
        <v>455.2</v>
      </c>
      <c r="H2694" s="99" t="s">
        <v>85</v>
      </c>
      <c r="I2694" s="99" t="s">
        <v>85</v>
      </c>
      <c r="J2694" s="99" t="s">
        <v>85</v>
      </c>
      <c r="K2694" s="99">
        <v>13.7</v>
      </c>
      <c r="L2694" s="99">
        <v>9.9</v>
      </c>
      <c r="M2694" s="99">
        <v>199.3</v>
      </c>
      <c r="N2694" s="99">
        <v>22870</v>
      </c>
      <c r="O2694" s="99">
        <v>63324</v>
      </c>
      <c r="P2694" s="99">
        <f t="shared" si="92"/>
        <v>0</v>
      </c>
      <c r="Q2694" s="99" t="b">
        <f t="shared" ca="1" si="93"/>
        <v>0</v>
      </c>
    </row>
    <row r="2695" spans="1:17">
      <c r="A2695" s="95">
        <v>46141.052083333336</v>
      </c>
      <c r="B2695" s="96">
        <v>46141.052083333336</v>
      </c>
      <c r="C2695" s="99">
        <v>25.9</v>
      </c>
      <c r="D2695" s="99">
        <v>100</v>
      </c>
      <c r="E2695" s="99">
        <v>13.5</v>
      </c>
      <c r="F2695" s="99">
        <v>10.8</v>
      </c>
      <c r="G2695" s="99">
        <v>462.4</v>
      </c>
      <c r="H2695" s="99" t="s">
        <v>85</v>
      </c>
      <c r="I2695" s="99" t="s">
        <v>85</v>
      </c>
      <c r="J2695" s="99" t="s">
        <v>85</v>
      </c>
      <c r="K2695" s="99">
        <v>13.9</v>
      </c>
      <c r="L2695" s="99">
        <v>10</v>
      </c>
      <c r="M2695" s="99">
        <v>203</v>
      </c>
      <c r="N2695" s="99">
        <v>22870</v>
      </c>
      <c r="O2695" s="99">
        <v>63324</v>
      </c>
      <c r="P2695" s="99">
        <f t="shared" si="92"/>
        <v>0</v>
      </c>
      <c r="Q2695" s="99" t="b">
        <f t="shared" ca="1" si="93"/>
        <v>0</v>
      </c>
    </row>
    <row r="2696" spans="1:17">
      <c r="A2696" s="95">
        <v>46141.0625</v>
      </c>
      <c r="B2696" s="96">
        <v>46141.0625</v>
      </c>
      <c r="C2696" s="99">
        <v>25.8</v>
      </c>
      <c r="D2696" s="99">
        <v>100</v>
      </c>
      <c r="E2696" s="99">
        <v>13.6</v>
      </c>
      <c r="F2696" s="99">
        <v>10.8</v>
      </c>
      <c r="G2696" s="99">
        <v>462.4</v>
      </c>
      <c r="H2696" s="99" t="s">
        <v>85</v>
      </c>
      <c r="I2696" s="99" t="s">
        <v>85</v>
      </c>
      <c r="J2696" s="99" t="s">
        <v>85</v>
      </c>
      <c r="K2696" s="99">
        <v>14.1</v>
      </c>
      <c r="L2696" s="99">
        <v>9.9</v>
      </c>
      <c r="M2696" s="99">
        <v>203.2</v>
      </c>
      <c r="N2696" s="99">
        <v>22870</v>
      </c>
      <c r="O2696" s="99">
        <v>63324</v>
      </c>
      <c r="P2696" s="99">
        <f t="shared" si="92"/>
        <v>0</v>
      </c>
      <c r="Q2696" s="99" t="b">
        <f t="shared" ca="1" si="93"/>
        <v>0</v>
      </c>
    </row>
    <row r="2697" spans="1:17">
      <c r="A2697" s="95">
        <v>46141.072916666664</v>
      </c>
      <c r="B2697" s="96">
        <v>46141.072916666664</v>
      </c>
      <c r="C2697" s="99">
        <v>25.8</v>
      </c>
      <c r="D2697" s="99">
        <v>100</v>
      </c>
      <c r="E2697" s="99">
        <v>13.7</v>
      </c>
      <c r="F2697" s="99">
        <v>10.7</v>
      </c>
      <c r="G2697" s="99">
        <v>430</v>
      </c>
      <c r="H2697" s="99" t="s">
        <v>85</v>
      </c>
      <c r="I2697" s="99" t="s">
        <v>85</v>
      </c>
      <c r="J2697" s="99" t="s">
        <v>85</v>
      </c>
      <c r="K2697" s="99">
        <v>14.1</v>
      </c>
      <c r="L2697" s="99">
        <v>9.9</v>
      </c>
      <c r="M2697" s="99">
        <v>203.4</v>
      </c>
      <c r="N2697" s="99">
        <v>22870</v>
      </c>
      <c r="O2697" s="99">
        <v>63324</v>
      </c>
      <c r="P2697" s="99">
        <f t="shared" si="92"/>
        <v>0</v>
      </c>
      <c r="Q2697" s="99" t="b">
        <f t="shared" ca="1" si="93"/>
        <v>0</v>
      </c>
    </row>
    <row r="2698" spans="1:17">
      <c r="A2698" s="95">
        <v>46141.083333333336</v>
      </c>
      <c r="B2698" s="96">
        <v>46141.083333333336</v>
      </c>
      <c r="C2698" s="99">
        <v>25.8</v>
      </c>
      <c r="D2698" s="99">
        <v>100</v>
      </c>
      <c r="E2698" s="99">
        <v>13.7</v>
      </c>
      <c r="F2698" s="99">
        <v>10.7</v>
      </c>
      <c r="G2698" s="99">
        <v>430</v>
      </c>
      <c r="H2698" s="99">
        <v>14.5</v>
      </c>
      <c r="I2698" s="99">
        <v>9.9</v>
      </c>
      <c r="J2698" s="99">
        <v>200</v>
      </c>
      <c r="K2698" s="99">
        <v>14.4</v>
      </c>
      <c r="L2698" s="99">
        <v>9.9</v>
      </c>
      <c r="M2698" s="99">
        <v>202.2</v>
      </c>
      <c r="N2698" s="99">
        <v>22870</v>
      </c>
      <c r="O2698" s="99">
        <v>63324</v>
      </c>
      <c r="P2698" s="99">
        <f t="shared" si="92"/>
        <v>0</v>
      </c>
      <c r="Q2698" s="99" t="b">
        <f t="shared" ca="1" si="93"/>
        <v>0</v>
      </c>
    </row>
    <row r="2699" spans="1:17">
      <c r="A2699" s="95">
        <v>46141.09375</v>
      </c>
      <c r="B2699" s="96">
        <v>46141.09375</v>
      </c>
      <c r="C2699" s="99">
        <v>25.7</v>
      </c>
      <c r="D2699" s="99">
        <v>100</v>
      </c>
      <c r="E2699" s="99">
        <v>13.7</v>
      </c>
      <c r="F2699" s="99">
        <v>10.8</v>
      </c>
      <c r="G2699" s="99">
        <v>439.9</v>
      </c>
      <c r="H2699" s="99">
        <v>14.9</v>
      </c>
      <c r="I2699" s="99">
        <v>10</v>
      </c>
      <c r="J2699" s="99">
        <v>200</v>
      </c>
      <c r="K2699" s="99">
        <v>14.6</v>
      </c>
      <c r="L2699" s="99">
        <v>9.9</v>
      </c>
      <c r="M2699" s="99">
        <v>200.1</v>
      </c>
      <c r="N2699" s="99">
        <v>22870</v>
      </c>
      <c r="O2699" s="99">
        <v>63324</v>
      </c>
      <c r="P2699" s="99">
        <f t="shared" si="92"/>
        <v>0</v>
      </c>
      <c r="Q2699" s="99" t="b">
        <f t="shared" ca="1" si="93"/>
        <v>0</v>
      </c>
    </row>
    <row r="2700" spans="1:17">
      <c r="A2700" s="95">
        <v>46141.104166666664</v>
      </c>
      <c r="B2700" s="96">
        <v>46141.104166666664</v>
      </c>
      <c r="C2700" s="99">
        <v>25.6</v>
      </c>
      <c r="D2700" s="99">
        <v>100</v>
      </c>
      <c r="E2700" s="99">
        <v>13.7</v>
      </c>
      <c r="F2700" s="99">
        <v>10.8</v>
      </c>
      <c r="G2700" s="99">
        <v>452.5</v>
      </c>
      <c r="H2700" s="99">
        <v>14.6</v>
      </c>
      <c r="I2700" s="99">
        <v>9.8000000000000007</v>
      </c>
      <c r="J2700" s="99">
        <v>200</v>
      </c>
      <c r="K2700" s="99">
        <v>14.3</v>
      </c>
      <c r="L2700" s="99">
        <v>9.6999999999999993</v>
      </c>
      <c r="M2700" s="99">
        <v>199.9</v>
      </c>
      <c r="N2700" s="99">
        <v>22870</v>
      </c>
      <c r="O2700" s="99">
        <v>63324</v>
      </c>
      <c r="P2700" s="99">
        <f t="shared" si="92"/>
        <v>0</v>
      </c>
      <c r="Q2700" s="99" t="b">
        <f t="shared" ca="1" si="93"/>
        <v>0</v>
      </c>
    </row>
    <row r="2701" spans="1:17">
      <c r="A2701" s="95">
        <v>46141.114583333336</v>
      </c>
      <c r="B2701" s="96">
        <v>46141.114583333336</v>
      </c>
      <c r="C2701" s="99">
        <v>25</v>
      </c>
      <c r="D2701" s="99">
        <v>100</v>
      </c>
      <c r="E2701" s="99">
        <v>13.5</v>
      </c>
      <c r="F2701" s="99">
        <v>10.6</v>
      </c>
      <c r="G2701" s="99">
        <v>452.5</v>
      </c>
      <c r="H2701" s="99">
        <v>14.5</v>
      </c>
      <c r="I2701" s="99">
        <v>9.5</v>
      </c>
      <c r="J2701" s="99">
        <v>194.5</v>
      </c>
      <c r="K2701" s="99">
        <v>14.1</v>
      </c>
      <c r="L2701" s="99">
        <v>9.4</v>
      </c>
      <c r="M2701" s="99">
        <v>191</v>
      </c>
      <c r="N2701" s="99">
        <v>22870</v>
      </c>
      <c r="O2701" s="99">
        <v>63324</v>
      </c>
      <c r="P2701" s="99">
        <f t="shared" si="92"/>
        <v>0</v>
      </c>
      <c r="Q2701" s="99" t="b">
        <f t="shared" ca="1" si="93"/>
        <v>0</v>
      </c>
    </row>
    <row r="2702" spans="1:17">
      <c r="A2702" s="95">
        <v>46141.125</v>
      </c>
      <c r="B2702" s="96">
        <v>46141.125</v>
      </c>
      <c r="C2702" s="99">
        <v>24.6</v>
      </c>
      <c r="D2702" s="99">
        <v>100</v>
      </c>
      <c r="E2702" s="99">
        <v>13.2</v>
      </c>
      <c r="F2702" s="99">
        <v>10.5</v>
      </c>
      <c r="G2702" s="99">
        <v>400.3</v>
      </c>
      <c r="H2702" s="99">
        <v>14.1</v>
      </c>
      <c r="I2702" s="99">
        <v>9.6</v>
      </c>
      <c r="J2702" s="99">
        <v>191.6</v>
      </c>
      <c r="K2702" s="99">
        <v>13.8</v>
      </c>
      <c r="L2702" s="99">
        <v>9.3000000000000007</v>
      </c>
      <c r="M2702" s="99">
        <v>189.2</v>
      </c>
      <c r="N2702" s="99">
        <v>22870</v>
      </c>
      <c r="O2702" s="99">
        <v>63324</v>
      </c>
      <c r="P2702" s="99">
        <f t="shared" si="92"/>
        <v>0</v>
      </c>
      <c r="Q2702" s="99" t="b">
        <f t="shared" ca="1" si="93"/>
        <v>0</v>
      </c>
    </row>
    <row r="2703" spans="1:17">
      <c r="A2703" s="95">
        <v>46141.135416666664</v>
      </c>
      <c r="B2703" s="96">
        <v>46141.135416666664</v>
      </c>
      <c r="C2703" s="99">
        <v>24.1</v>
      </c>
      <c r="D2703" s="99">
        <v>100</v>
      </c>
      <c r="E2703" s="99">
        <v>13.2</v>
      </c>
      <c r="F2703" s="99">
        <v>10.5</v>
      </c>
      <c r="G2703" s="99">
        <v>436.3</v>
      </c>
      <c r="H2703" s="99">
        <v>13.9</v>
      </c>
      <c r="I2703" s="99">
        <v>9.5</v>
      </c>
      <c r="J2703" s="99">
        <v>182.8</v>
      </c>
      <c r="K2703" s="99">
        <v>13.6</v>
      </c>
      <c r="L2703" s="99">
        <v>9.4</v>
      </c>
      <c r="M2703" s="99">
        <v>176.9</v>
      </c>
      <c r="N2703" s="99">
        <v>22870</v>
      </c>
      <c r="O2703" s="99">
        <v>63324</v>
      </c>
      <c r="P2703" s="99">
        <f t="shared" si="92"/>
        <v>0</v>
      </c>
      <c r="Q2703" s="99" t="b">
        <f t="shared" ca="1" si="93"/>
        <v>0</v>
      </c>
    </row>
    <row r="2704" spans="1:17">
      <c r="A2704" s="95">
        <v>46141.145833333336</v>
      </c>
      <c r="B2704" s="96">
        <v>46141.145833333336</v>
      </c>
      <c r="C2704" s="99">
        <v>24</v>
      </c>
      <c r="D2704" s="99">
        <v>100</v>
      </c>
      <c r="E2704" s="99">
        <v>13.1</v>
      </c>
      <c r="F2704" s="99">
        <v>10.3</v>
      </c>
      <c r="G2704" s="99">
        <v>436.3</v>
      </c>
      <c r="H2704" s="99">
        <v>14</v>
      </c>
      <c r="I2704" s="99">
        <v>9.4</v>
      </c>
      <c r="J2704" s="99">
        <v>185.8</v>
      </c>
      <c r="K2704" s="99">
        <v>13.7</v>
      </c>
      <c r="L2704" s="99">
        <v>9.4</v>
      </c>
      <c r="M2704" s="99">
        <v>181.8</v>
      </c>
      <c r="N2704" s="99">
        <v>22870</v>
      </c>
      <c r="O2704" s="99">
        <v>63324</v>
      </c>
      <c r="P2704" s="99">
        <f t="shared" si="92"/>
        <v>0</v>
      </c>
      <c r="Q2704" s="99" t="b">
        <f t="shared" ca="1" si="93"/>
        <v>0</v>
      </c>
    </row>
    <row r="2705" spans="1:17">
      <c r="A2705" s="95">
        <v>46141.15625</v>
      </c>
      <c r="B2705" s="96">
        <v>46141.15625</v>
      </c>
      <c r="C2705" s="99">
        <v>24</v>
      </c>
      <c r="D2705" s="99">
        <v>100</v>
      </c>
      <c r="E2705" s="99">
        <v>13.1</v>
      </c>
      <c r="F2705" s="99">
        <v>10.3</v>
      </c>
      <c r="G2705" s="99">
        <v>439.9</v>
      </c>
      <c r="H2705" s="99">
        <v>13.8</v>
      </c>
      <c r="I2705" s="99">
        <v>9.5</v>
      </c>
      <c r="J2705" s="99">
        <v>182</v>
      </c>
      <c r="K2705" s="99">
        <v>13.5</v>
      </c>
      <c r="L2705" s="99">
        <v>9.4</v>
      </c>
      <c r="M2705" s="99">
        <v>177.6</v>
      </c>
      <c r="N2705" s="99">
        <v>22870</v>
      </c>
      <c r="O2705" s="99">
        <v>63324</v>
      </c>
      <c r="P2705" s="99">
        <f t="shared" si="92"/>
        <v>0</v>
      </c>
      <c r="Q2705" s="99" t="b">
        <f t="shared" ca="1" si="93"/>
        <v>0</v>
      </c>
    </row>
    <row r="2706" spans="1:17">
      <c r="A2706" s="95">
        <v>46141.166666666664</v>
      </c>
      <c r="B2706" s="96">
        <v>46141.166666666664</v>
      </c>
      <c r="C2706" s="99">
        <v>23.9</v>
      </c>
      <c r="D2706" s="99">
        <v>100</v>
      </c>
      <c r="E2706" s="99">
        <v>13.1</v>
      </c>
      <c r="F2706" s="99">
        <v>10.3</v>
      </c>
      <c r="G2706" s="99">
        <v>439.9</v>
      </c>
      <c r="H2706" s="99">
        <v>14</v>
      </c>
      <c r="I2706" s="99">
        <v>9.4</v>
      </c>
      <c r="J2706" s="99">
        <v>180.2</v>
      </c>
      <c r="K2706" s="99">
        <v>13.6</v>
      </c>
      <c r="L2706" s="99">
        <v>9.3000000000000007</v>
      </c>
      <c r="M2706" s="99">
        <v>174.3</v>
      </c>
      <c r="N2706" s="99">
        <v>22870</v>
      </c>
      <c r="O2706" s="99">
        <v>63324</v>
      </c>
      <c r="P2706" s="99">
        <f t="shared" si="92"/>
        <v>0</v>
      </c>
      <c r="Q2706" s="99" t="b">
        <f t="shared" ca="1" si="93"/>
        <v>0</v>
      </c>
    </row>
    <row r="2707" spans="1:17">
      <c r="A2707" s="95">
        <v>46141.177083333336</v>
      </c>
      <c r="B2707" s="96">
        <v>46141.177083333336</v>
      </c>
      <c r="C2707" s="99">
        <v>23.9</v>
      </c>
      <c r="D2707" s="99">
        <v>100</v>
      </c>
      <c r="E2707" s="99">
        <v>13</v>
      </c>
      <c r="F2707" s="99">
        <v>10.3</v>
      </c>
      <c r="G2707" s="99">
        <v>438.1</v>
      </c>
      <c r="H2707" s="99">
        <v>13.9</v>
      </c>
      <c r="I2707" s="99">
        <v>9.5</v>
      </c>
      <c r="J2707" s="99">
        <v>179.7</v>
      </c>
      <c r="K2707" s="99">
        <v>13.6</v>
      </c>
      <c r="L2707" s="99">
        <v>9.3000000000000007</v>
      </c>
      <c r="M2707" s="99">
        <v>173.3</v>
      </c>
      <c r="N2707" s="99">
        <v>22870</v>
      </c>
      <c r="O2707" s="99">
        <v>63324</v>
      </c>
      <c r="P2707" s="99">
        <f t="shared" si="92"/>
        <v>0</v>
      </c>
      <c r="Q2707" s="99" t="b">
        <f t="shared" ca="1" si="93"/>
        <v>0</v>
      </c>
    </row>
    <row r="2708" spans="1:17">
      <c r="A2708" s="95">
        <v>46141.1875</v>
      </c>
      <c r="B2708" s="96">
        <v>46141.1875</v>
      </c>
      <c r="C2708" s="99">
        <v>23.8</v>
      </c>
      <c r="D2708" s="99">
        <v>100</v>
      </c>
      <c r="E2708" s="99">
        <v>13</v>
      </c>
      <c r="F2708" s="99">
        <v>10.3</v>
      </c>
      <c r="G2708" s="99">
        <v>366.1</v>
      </c>
      <c r="H2708" s="99">
        <v>13.8</v>
      </c>
      <c r="I2708" s="99">
        <v>9.4</v>
      </c>
      <c r="J2708" s="99">
        <v>178.8</v>
      </c>
      <c r="K2708" s="99">
        <v>13.5</v>
      </c>
      <c r="L2708" s="99">
        <v>9.3000000000000007</v>
      </c>
      <c r="M2708" s="99">
        <v>174.3</v>
      </c>
      <c r="N2708" s="99">
        <v>22870</v>
      </c>
      <c r="O2708" s="99">
        <v>63324</v>
      </c>
      <c r="P2708" s="99">
        <f t="shared" si="92"/>
        <v>0</v>
      </c>
      <c r="Q2708" s="99" t="b">
        <f t="shared" ca="1" si="93"/>
        <v>0</v>
      </c>
    </row>
    <row r="2709" spans="1:17">
      <c r="A2709" s="95">
        <v>46141.197916666664</v>
      </c>
      <c r="B2709" s="96">
        <v>46141.197916666664</v>
      </c>
      <c r="C2709" s="99">
        <v>23.7</v>
      </c>
      <c r="D2709" s="99">
        <v>100</v>
      </c>
      <c r="E2709" s="99">
        <v>12.9</v>
      </c>
      <c r="F2709" s="99">
        <v>10.199999999999999</v>
      </c>
      <c r="G2709" s="99">
        <v>366.1</v>
      </c>
      <c r="H2709" s="99">
        <v>13.9</v>
      </c>
      <c r="I2709" s="99">
        <v>9.4</v>
      </c>
      <c r="J2709" s="99">
        <v>180.5</v>
      </c>
      <c r="K2709" s="99">
        <v>13.6</v>
      </c>
      <c r="L2709" s="99">
        <v>9.3000000000000007</v>
      </c>
      <c r="M2709" s="99">
        <v>175.9</v>
      </c>
      <c r="N2709" s="99">
        <v>22870</v>
      </c>
      <c r="O2709" s="99">
        <v>63324</v>
      </c>
      <c r="P2709" s="99">
        <f t="shared" si="92"/>
        <v>0</v>
      </c>
      <c r="Q2709" s="99" t="b">
        <f t="shared" ca="1" si="93"/>
        <v>0</v>
      </c>
    </row>
    <row r="2710" spans="1:17">
      <c r="A2710" s="95">
        <v>46141.208333333336</v>
      </c>
      <c r="B2710" s="96">
        <v>46141.208333333336</v>
      </c>
      <c r="C2710" s="99">
        <v>23.7</v>
      </c>
      <c r="D2710" s="99">
        <v>100</v>
      </c>
      <c r="E2710" s="99">
        <v>13</v>
      </c>
      <c r="F2710" s="99">
        <v>10.199999999999999</v>
      </c>
      <c r="G2710" s="99">
        <v>451.6</v>
      </c>
      <c r="H2710" s="99">
        <v>13.9</v>
      </c>
      <c r="I2710" s="99">
        <v>9.4</v>
      </c>
      <c r="J2710" s="99">
        <v>184.3</v>
      </c>
      <c r="K2710" s="99">
        <v>13.4</v>
      </c>
      <c r="L2710" s="99">
        <v>9.3000000000000007</v>
      </c>
      <c r="M2710" s="99">
        <v>181</v>
      </c>
      <c r="N2710" s="99">
        <v>22870</v>
      </c>
      <c r="O2710" s="99">
        <v>63324</v>
      </c>
      <c r="P2710" s="99">
        <f t="shared" si="92"/>
        <v>0</v>
      </c>
      <c r="Q2710" s="99" t="b">
        <f t="shared" ca="1" si="93"/>
        <v>0</v>
      </c>
    </row>
    <row r="2711" spans="1:17">
      <c r="A2711" s="95">
        <v>46141.21875</v>
      </c>
      <c r="B2711" s="96">
        <v>46141.21875</v>
      </c>
      <c r="C2711" s="99">
        <v>23.7</v>
      </c>
      <c r="D2711" s="99">
        <v>100</v>
      </c>
      <c r="E2711" s="99">
        <v>13</v>
      </c>
      <c r="F2711" s="99">
        <v>10.199999999999999</v>
      </c>
      <c r="G2711" s="99">
        <v>413.8</v>
      </c>
      <c r="H2711" s="99">
        <v>13.8</v>
      </c>
      <c r="I2711" s="99">
        <v>9.5</v>
      </c>
      <c r="J2711" s="99">
        <v>188.7</v>
      </c>
      <c r="K2711" s="99">
        <v>13.5</v>
      </c>
      <c r="L2711" s="99">
        <v>9.4</v>
      </c>
      <c r="M2711" s="99">
        <v>183.9</v>
      </c>
      <c r="N2711" s="99">
        <v>22870</v>
      </c>
      <c r="O2711" s="99">
        <v>63324</v>
      </c>
      <c r="P2711" s="99">
        <f t="shared" si="92"/>
        <v>0</v>
      </c>
      <c r="Q2711" s="99" t="b">
        <f t="shared" ca="1" si="93"/>
        <v>0</v>
      </c>
    </row>
    <row r="2712" spans="1:17">
      <c r="A2712" s="95">
        <v>46141.229166666664</v>
      </c>
      <c r="B2712" s="96">
        <v>46141.229166666664</v>
      </c>
      <c r="C2712" s="99">
        <v>23.8</v>
      </c>
      <c r="D2712" s="99">
        <v>100</v>
      </c>
      <c r="E2712" s="99">
        <v>12.9</v>
      </c>
      <c r="F2712" s="99">
        <v>10.4</v>
      </c>
      <c r="G2712" s="99">
        <v>413.8</v>
      </c>
      <c r="H2712" s="99">
        <v>13.9</v>
      </c>
      <c r="I2712" s="99">
        <v>9.6</v>
      </c>
      <c r="J2712" s="99">
        <v>191.6</v>
      </c>
      <c r="K2712" s="99">
        <v>13.6</v>
      </c>
      <c r="L2712" s="99">
        <v>9.4</v>
      </c>
      <c r="M2712" s="99">
        <v>189</v>
      </c>
      <c r="N2712" s="99">
        <v>22870</v>
      </c>
      <c r="O2712" s="99">
        <v>63324</v>
      </c>
      <c r="P2712" s="99">
        <f t="shared" si="92"/>
        <v>0</v>
      </c>
      <c r="Q2712" s="99" t="b">
        <f t="shared" ca="1" si="93"/>
        <v>0</v>
      </c>
    </row>
    <row r="2713" spans="1:17">
      <c r="A2713" s="95">
        <v>46141.239583333336</v>
      </c>
      <c r="B2713" s="96">
        <v>46141.239583333336</v>
      </c>
      <c r="C2713" s="99">
        <v>23.8</v>
      </c>
      <c r="D2713" s="99">
        <v>100</v>
      </c>
      <c r="E2713" s="99">
        <v>13</v>
      </c>
      <c r="F2713" s="99">
        <v>10.3</v>
      </c>
      <c r="G2713" s="99">
        <v>405.7</v>
      </c>
      <c r="H2713" s="99">
        <v>14.1</v>
      </c>
      <c r="I2713" s="99">
        <v>9.5</v>
      </c>
      <c r="J2713" s="99">
        <v>191</v>
      </c>
      <c r="K2713" s="99">
        <v>13.8</v>
      </c>
      <c r="L2713" s="99">
        <v>9.4</v>
      </c>
      <c r="M2713" s="99">
        <v>187.1</v>
      </c>
      <c r="N2713" s="99">
        <v>22870</v>
      </c>
      <c r="O2713" s="99">
        <v>63324</v>
      </c>
      <c r="P2713" s="99">
        <f t="shared" si="92"/>
        <v>0</v>
      </c>
      <c r="Q2713" s="99" t="b">
        <f t="shared" ca="1" si="93"/>
        <v>0</v>
      </c>
    </row>
    <row r="2714" spans="1:17">
      <c r="A2714" s="95">
        <v>46141.25</v>
      </c>
      <c r="B2714" s="96">
        <v>46141.25</v>
      </c>
      <c r="C2714" s="99">
        <v>23.8</v>
      </c>
      <c r="D2714" s="99">
        <v>100</v>
      </c>
      <c r="E2714" s="99">
        <v>13</v>
      </c>
      <c r="F2714" s="99">
        <v>10.3</v>
      </c>
      <c r="G2714" s="99">
        <v>405.7</v>
      </c>
      <c r="H2714" s="99">
        <v>14.3</v>
      </c>
      <c r="I2714" s="99">
        <v>9.8000000000000007</v>
      </c>
      <c r="J2714" s="99">
        <v>200</v>
      </c>
      <c r="K2714" s="99">
        <v>14.1</v>
      </c>
      <c r="L2714" s="99">
        <v>9.8000000000000007</v>
      </c>
      <c r="M2714" s="99">
        <v>209.7</v>
      </c>
      <c r="N2714" s="99">
        <v>22870</v>
      </c>
      <c r="O2714" s="99">
        <v>63324</v>
      </c>
      <c r="P2714" s="99">
        <f t="shared" si="92"/>
        <v>0</v>
      </c>
      <c r="Q2714" s="99" t="b">
        <f t="shared" ca="1" si="93"/>
        <v>0</v>
      </c>
    </row>
    <row r="2715" spans="1:17">
      <c r="A2715" s="95">
        <v>46141.260416666664</v>
      </c>
      <c r="B2715" s="96">
        <v>46141.260416666664</v>
      </c>
      <c r="C2715" s="99">
        <v>23.8</v>
      </c>
      <c r="D2715" s="99">
        <v>100</v>
      </c>
      <c r="E2715" s="99">
        <v>13.4</v>
      </c>
      <c r="F2715" s="99">
        <v>10.8</v>
      </c>
      <c r="G2715" s="99">
        <v>491.2</v>
      </c>
      <c r="H2715" s="99">
        <v>14.4</v>
      </c>
      <c r="I2715" s="99">
        <v>10</v>
      </c>
      <c r="J2715" s="99">
        <v>200</v>
      </c>
      <c r="K2715" s="99">
        <v>14.1</v>
      </c>
      <c r="L2715" s="99">
        <v>9.9</v>
      </c>
      <c r="M2715" s="99">
        <v>209.7</v>
      </c>
      <c r="N2715" s="99">
        <v>22870</v>
      </c>
      <c r="O2715" s="99">
        <v>63324</v>
      </c>
      <c r="P2715" s="99">
        <f t="shared" si="92"/>
        <v>0</v>
      </c>
      <c r="Q2715" s="99" t="b">
        <f t="shared" ca="1" si="93"/>
        <v>0</v>
      </c>
    </row>
    <row r="2716" spans="1:17">
      <c r="A2716" s="95">
        <v>46141.270833333336</v>
      </c>
      <c r="B2716" s="96">
        <v>46141.270833333336</v>
      </c>
      <c r="C2716" s="99">
        <v>23.8</v>
      </c>
      <c r="D2716" s="99">
        <v>100</v>
      </c>
      <c r="E2716" s="99">
        <v>13.4</v>
      </c>
      <c r="F2716" s="99">
        <v>10.8</v>
      </c>
      <c r="G2716" s="99">
        <v>618.9</v>
      </c>
      <c r="H2716" s="99">
        <v>14.6</v>
      </c>
      <c r="I2716" s="99">
        <v>10.1</v>
      </c>
      <c r="J2716" s="99">
        <v>200</v>
      </c>
      <c r="K2716" s="99">
        <v>14.3</v>
      </c>
      <c r="L2716" s="99">
        <v>10</v>
      </c>
      <c r="M2716" s="99">
        <v>209.1</v>
      </c>
      <c r="N2716" s="99">
        <v>22870</v>
      </c>
      <c r="O2716" s="99">
        <v>63324</v>
      </c>
      <c r="P2716" s="99">
        <f t="shared" si="92"/>
        <v>0</v>
      </c>
      <c r="Q2716" s="99" t="b">
        <f t="shared" ca="1" si="93"/>
        <v>0</v>
      </c>
    </row>
    <row r="2717" spans="1:17">
      <c r="A2717" s="95">
        <v>46141.28125</v>
      </c>
      <c r="B2717" s="96">
        <v>46141.28125</v>
      </c>
      <c r="C2717" s="99">
        <v>23.8</v>
      </c>
      <c r="D2717" s="99">
        <v>100</v>
      </c>
      <c r="E2717" s="99">
        <v>13.5</v>
      </c>
      <c r="F2717" s="99">
        <v>10.9</v>
      </c>
      <c r="G2717" s="99">
        <v>618.9</v>
      </c>
      <c r="H2717" s="99">
        <v>14.6</v>
      </c>
      <c r="I2717" s="99">
        <v>10.1</v>
      </c>
      <c r="J2717" s="99">
        <v>200</v>
      </c>
      <c r="K2717" s="99">
        <v>14.3</v>
      </c>
      <c r="L2717" s="99">
        <v>9.9</v>
      </c>
      <c r="M2717" s="99">
        <v>208.3</v>
      </c>
      <c r="N2717" s="99">
        <v>22870</v>
      </c>
      <c r="O2717" s="99">
        <v>63324</v>
      </c>
      <c r="P2717" s="99">
        <f t="shared" si="92"/>
        <v>0</v>
      </c>
      <c r="Q2717" s="99" t="b">
        <f t="shared" ca="1" si="93"/>
        <v>0</v>
      </c>
    </row>
    <row r="2718" spans="1:17">
      <c r="A2718" s="95">
        <v>46141.291666666664</v>
      </c>
      <c r="B2718" s="96">
        <v>46141.291666666664</v>
      </c>
      <c r="C2718" s="99">
        <v>23.8</v>
      </c>
      <c r="D2718" s="99">
        <v>100</v>
      </c>
      <c r="E2718" s="99">
        <v>13.7</v>
      </c>
      <c r="F2718" s="99">
        <v>10.7</v>
      </c>
      <c r="G2718" s="99">
        <v>618.9</v>
      </c>
      <c r="H2718" s="99">
        <v>14.8</v>
      </c>
      <c r="I2718" s="99">
        <v>10.1</v>
      </c>
      <c r="J2718" s="99">
        <v>200</v>
      </c>
      <c r="K2718" s="99">
        <v>14.6</v>
      </c>
      <c r="L2718" s="99">
        <v>10</v>
      </c>
      <c r="M2718" s="99">
        <v>217.6</v>
      </c>
      <c r="N2718" s="99">
        <v>22870</v>
      </c>
      <c r="O2718" s="99">
        <v>63324</v>
      </c>
      <c r="P2718" s="99">
        <f t="shared" si="92"/>
        <v>0</v>
      </c>
      <c r="Q2718" s="99" t="b">
        <f t="shared" ca="1" si="93"/>
        <v>0</v>
      </c>
    </row>
    <row r="2719" spans="1:17">
      <c r="A2719" s="95">
        <v>46141.302083333336</v>
      </c>
      <c r="B2719" s="96">
        <v>46141.302083333336</v>
      </c>
      <c r="C2719" s="99">
        <v>17.7</v>
      </c>
      <c r="D2719" s="99">
        <v>85.5</v>
      </c>
      <c r="E2719" s="99">
        <v>13.7</v>
      </c>
      <c r="F2719" s="99">
        <v>10.7</v>
      </c>
      <c r="G2719" s="99">
        <v>618.9</v>
      </c>
      <c r="H2719" s="99">
        <v>15</v>
      </c>
      <c r="I2719" s="99">
        <v>10.199999999999999</v>
      </c>
      <c r="J2719" s="99">
        <v>200</v>
      </c>
      <c r="K2719" s="99">
        <v>14.7</v>
      </c>
      <c r="L2719" s="99">
        <v>10.199999999999999</v>
      </c>
      <c r="M2719" s="99">
        <v>215.2</v>
      </c>
      <c r="N2719" s="99">
        <v>22870</v>
      </c>
      <c r="O2719" s="99">
        <v>63324</v>
      </c>
      <c r="P2719" s="99">
        <f t="shared" si="92"/>
        <v>0</v>
      </c>
      <c r="Q2719" s="99" t="b">
        <f t="shared" ca="1" si="93"/>
        <v>0</v>
      </c>
    </row>
    <row r="2720" spans="1:17">
      <c r="A2720" s="95">
        <v>46141.3125</v>
      </c>
      <c r="B2720" s="96">
        <v>46141.3125</v>
      </c>
      <c r="C2720" s="99">
        <v>16.8</v>
      </c>
      <c r="D2720" s="99">
        <v>80.8</v>
      </c>
      <c r="E2720" s="99">
        <v>14</v>
      </c>
      <c r="F2720" s="99">
        <v>10.9</v>
      </c>
      <c r="G2720" s="99">
        <v>618.9</v>
      </c>
      <c r="H2720" s="99">
        <v>15.2</v>
      </c>
      <c r="I2720" s="99">
        <v>10.5</v>
      </c>
      <c r="J2720" s="99">
        <v>200</v>
      </c>
      <c r="K2720" s="99">
        <v>15.1</v>
      </c>
      <c r="L2720" s="99">
        <v>10.4</v>
      </c>
      <c r="M2720" s="99">
        <v>216.6</v>
      </c>
      <c r="N2720" s="99">
        <v>22870</v>
      </c>
      <c r="O2720" s="99">
        <v>63324</v>
      </c>
      <c r="P2720" s="99">
        <f t="shared" si="92"/>
        <v>0</v>
      </c>
      <c r="Q2720" s="99" t="b">
        <f t="shared" ca="1" si="93"/>
        <v>0</v>
      </c>
    </row>
    <row r="2721" spans="1:17">
      <c r="A2721" s="95">
        <v>46141.322916666664</v>
      </c>
      <c r="B2721" s="96">
        <v>46141.322916666664</v>
      </c>
      <c r="C2721" s="99">
        <v>16.100000000000001</v>
      </c>
      <c r="D2721" s="99">
        <v>81.5</v>
      </c>
      <c r="E2721" s="99">
        <v>14</v>
      </c>
      <c r="F2721" s="99">
        <v>10.9</v>
      </c>
      <c r="G2721" s="99">
        <v>618.9</v>
      </c>
      <c r="H2721" s="99">
        <v>15.6</v>
      </c>
      <c r="I2721" s="99">
        <v>10.1</v>
      </c>
      <c r="J2721" s="99">
        <v>200</v>
      </c>
      <c r="K2721" s="99">
        <v>15.3</v>
      </c>
      <c r="L2721" s="99">
        <v>9.6999999999999993</v>
      </c>
      <c r="M2721" s="99">
        <v>216</v>
      </c>
      <c r="N2721" s="99">
        <v>22870</v>
      </c>
      <c r="O2721" s="99">
        <v>63324</v>
      </c>
      <c r="P2721" s="99">
        <f t="shared" si="92"/>
        <v>0</v>
      </c>
      <c r="Q2721" s="99" t="b">
        <f t="shared" ca="1" si="93"/>
        <v>0</v>
      </c>
    </row>
    <row r="2722" spans="1:17">
      <c r="A2722" s="95">
        <v>46141.333333333336</v>
      </c>
      <c r="B2722" s="96">
        <v>46141.333333333336</v>
      </c>
      <c r="C2722" s="99">
        <v>15.9</v>
      </c>
      <c r="D2722" s="99">
        <v>82.3</v>
      </c>
      <c r="E2722" s="99">
        <v>14.4</v>
      </c>
      <c r="F2722" s="99">
        <v>10.3</v>
      </c>
      <c r="G2722" s="99">
        <v>618.9</v>
      </c>
      <c r="H2722" s="99">
        <v>15.7</v>
      </c>
      <c r="I2722" s="99">
        <v>9.9</v>
      </c>
      <c r="J2722" s="99">
        <v>200</v>
      </c>
      <c r="K2722" s="99">
        <v>15.4</v>
      </c>
      <c r="L2722" s="99">
        <v>9.8000000000000007</v>
      </c>
      <c r="M2722" s="99">
        <v>208.3</v>
      </c>
      <c r="N2722" s="99">
        <v>22870</v>
      </c>
      <c r="O2722" s="99">
        <v>63324</v>
      </c>
      <c r="P2722" s="99">
        <f t="shared" si="92"/>
        <v>0</v>
      </c>
      <c r="Q2722" s="99" t="b">
        <f t="shared" ca="1" si="93"/>
        <v>0</v>
      </c>
    </row>
    <row r="2723" spans="1:17">
      <c r="A2723" s="95">
        <v>46141.34375</v>
      </c>
      <c r="B2723" s="96">
        <v>46141.34375</v>
      </c>
      <c r="C2723" s="99">
        <v>24.5</v>
      </c>
      <c r="D2723" s="99">
        <v>100</v>
      </c>
      <c r="E2723" s="99">
        <v>14.7</v>
      </c>
      <c r="F2723" s="99">
        <v>10.4</v>
      </c>
      <c r="G2723" s="99">
        <v>618.9</v>
      </c>
      <c r="H2723" s="99">
        <v>15.7</v>
      </c>
      <c r="I2723" s="99">
        <v>9.9</v>
      </c>
      <c r="J2723" s="99">
        <v>200</v>
      </c>
      <c r="K2723" s="99">
        <v>15.5</v>
      </c>
      <c r="L2723" s="99">
        <v>9.8000000000000007</v>
      </c>
      <c r="M2723" s="99">
        <v>208.7</v>
      </c>
      <c r="N2723" s="99">
        <v>22895</v>
      </c>
      <c r="O2723" s="99">
        <v>63346.2</v>
      </c>
      <c r="P2723" s="99">
        <f t="shared" ref="P2723:P2754" si="94">(N2723-N2722)+(O2723-O2722)</f>
        <v>47.19999999999709</v>
      </c>
      <c r="Q2723" s="99" t="b">
        <f t="shared" ref="Q2723:Q2754" ca="1" si="95">AND((A2723&gt;=(TODAY()-1)),A2723&lt;=TODAY())</f>
        <v>0</v>
      </c>
    </row>
    <row r="2724" spans="1:17">
      <c r="A2724" s="95">
        <v>46141.354166666664</v>
      </c>
      <c r="B2724" s="96">
        <v>46141.354166666664</v>
      </c>
      <c r="C2724" s="99">
        <v>25.2</v>
      </c>
      <c r="D2724" s="99">
        <v>99.3</v>
      </c>
      <c r="E2724" s="99">
        <v>14.7</v>
      </c>
      <c r="F2724" s="99">
        <v>10.4</v>
      </c>
      <c r="G2724" s="99">
        <v>618.9</v>
      </c>
      <c r="H2724" s="99">
        <v>13.6</v>
      </c>
      <c r="I2724" s="99">
        <v>10</v>
      </c>
      <c r="J2724" s="99">
        <v>200</v>
      </c>
      <c r="K2724" s="99">
        <v>15.5</v>
      </c>
      <c r="L2724" s="99">
        <v>9.9</v>
      </c>
      <c r="M2724" s="99">
        <v>204.4</v>
      </c>
      <c r="N2724" s="99">
        <v>22920</v>
      </c>
      <c r="O2724" s="99">
        <v>63368.5</v>
      </c>
      <c r="P2724" s="99">
        <f t="shared" si="94"/>
        <v>47.30000000000291</v>
      </c>
      <c r="Q2724" s="99" t="b">
        <f t="shared" ca="1" si="95"/>
        <v>0</v>
      </c>
    </row>
    <row r="2725" spans="1:17">
      <c r="A2725" s="95">
        <v>46141.364583333336</v>
      </c>
      <c r="B2725" s="96">
        <v>46141.364583333336</v>
      </c>
      <c r="C2725" s="99">
        <v>25.4</v>
      </c>
      <c r="D2725" s="99">
        <v>97.4</v>
      </c>
      <c r="E2725" s="99">
        <v>14.5</v>
      </c>
      <c r="F2725" s="99">
        <v>10.199999999999999</v>
      </c>
      <c r="G2725" s="99">
        <v>618.9</v>
      </c>
      <c r="H2725" s="99">
        <v>13.1</v>
      </c>
      <c r="I2725" s="99">
        <v>9.8000000000000007</v>
      </c>
      <c r="J2725" s="99">
        <v>171.2</v>
      </c>
      <c r="K2725" s="99">
        <v>15.8</v>
      </c>
      <c r="L2725" s="99">
        <v>9.3000000000000007</v>
      </c>
      <c r="M2725" s="99">
        <v>246.9</v>
      </c>
      <c r="N2725" s="99">
        <v>22945</v>
      </c>
      <c r="O2725" s="99">
        <v>63390.8</v>
      </c>
      <c r="P2725" s="99">
        <f t="shared" si="94"/>
        <v>47.30000000000291</v>
      </c>
      <c r="Q2725" s="99" t="b">
        <f t="shared" ca="1" si="95"/>
        <v>0</v>
      </c>
    </row>
    <row r="2726" spans="1:17">
      <c r="A2726" s="95">
        <v>46141.375</v>
      </c>
      <c r="B2726" s="96">
        <v>46141.375</v>
      </c>
      <c r="C2726" s="99">
        <v>25.9</v>
      </c>
      <c r="D2726" s="99">
        <v>95.8</v>
      </c>
      <c r="E2726" s="99">
        <v>14.7</v>
      </c>
      <c r="F2726" s="99">
        <v>9.3000000000000007</v>
      </c>
      <c r="G2726" s="99">
        <v>618.9</v>
      </c>
      <c r="H2726" s="99">
        <v>15.8</v>
      </c>
      <c r="I2726" s="99">
        <v>9.1</v>
      </c>
      <c r="J2726" s="99">
        <v>167.7</v>
      </c>
      <c r="K2726" s="99">
        <v>15.4</v>
      </c>
      <c r="L2726" s="99">
        <v>8.1</v>
      </c>
      <c r="M2726" s="99">
        <v>279.7</v>
      </c>
      <c r="N2726" s="99">
        <v>22970</v>
      </c>
      <c r="O2726" s="99">
        <v>63413</v>
      </c>
      <c r="P2726" s="99">
        <f t="shared" si="94"/>
        <v>47.19999999999709</v>
      </c>
      <c r="Q2726" s="99" t="b">
        <f t="shared" ca="1" si="95"/>
        <v>0</v>
      </c>
    </row>
    <row r="2727" spans="1:17">
      <c r="A2727" s="95">
        <v>46141.385416666664</v>
      </c>
      <c r="B2727" s="96">
        <v>46141.385416666664</v>
      </c>
      <c r="C2727" s="99">
        <v>25.8</v>
      </c>
      <c r="D2727" s="99">
        <v>93.5</v>
      </c>
      <c r="E2727" s="99">
        <v>14.7</v>
      </c>
      <c r="F2727" s="99">
        <v>9.3000000000000007</v>
      </c>
      <c r="G2727" s="99">
        <v>618.9</v>
      </c>
      <c r="H2727" s="99">
        <v>15.2</v>
      </c>
      <c r="I2727" s="99">
        <v>9.1999999999999993</v>
      </c>
      <c r="J2727" s="99">
        <v>167.4</v>
      </c>
      <c r="K2727" s="99">
        <v>14.8</v>
      </c>
      <c r="L2727" s="99">
        <v>8.1</v>
      </c>
      <c r="M2727" s="99">
        <v>276.2</v>
      </c>
      <c r="N2727" s="99">
        <v>22997.200000000001</v>
      </c>
      <c r="O2727" s="99">
        <v>63441</v>
      </c>
      <c r="P2727" s="99">
        <f t="shared" si="94"/>
        <v>55.200000000000728</v>
      </c>
      <c r="Q2727" s="99" t="b">
        <f t="shared" ca="1" si="95"/>
        <v>0</v>
      </c>
    </row>
    <row r="2728" spans="1:17">
      <c r="A2728" s="95">
        <v>46141.395833333336</v>
      </c>
      <c r="B2728" s="96">
        <v>46141.395833333336</v>
      </c>
      <c r="C2728" s="99">
        <v>26.3</v>
      </c>
      <c r="D2728" s="99">
        <v>92.2</v>
      </c>
      <c r="E2728" s="99">
        <v>14.5</v>
      </c>
      <c r="F2728" s="99">
        <v>9.1999999999999993</v>
      </c>
      <c r="G2728" s="99">
        <v>618.9</v>
      </c>
      <c r="H2728" s="99">
        <v>14.7</v>
      </c>
      <c r="I2728" s="99">
        <v>9.1999999999999993</v>
      </c>
      <c r="J2728" s="99">
        <v>156.69999999999999</v>
      </c>
      <c r="K2728" s="99">
        <v>14.5</v>
      </c>
      <c r="L2728" s="99">
        <v>8.1</v>
      </c>
      <c r="M2728" s="99">
        <v>273.8</v>
      </c>
      <c r="N2728" s="99">
        <v>23024.5</v>
      </c>
      <c r="O2728" s="99">
        <v>63469</v>
      </c>
      <c r="P2728" s="99">
        <f t="shared" si="94"/>
        <v>55.299999999999272</v>
      </c>
      <c r="Q2728" s="99" t="b">
        <f t="shared" ca="1" si="95"/>
        <v>0</v>
      </c>
    </row>
    <row r="2729" spans="1:17">
      <c r="A2729" s="95">
        <v>46141.40625</v>
      </c>
      <c r="B2729" s="96">
        <v>46141.40625</v>
      </c>
      <c r="C2729" s="99">
        <v>26.6</v>
      </c>
      <c r="D2729" s="99">
        <v>91.6</v>
      </c>
      <c r="E2729" s="99">
        <v>14.5</v>
      </c>
      <c r="F2729" s="99">
        <v>9.1999999999999993</v>
      </c>
      <c r="G2729" s="99">
        <v>618.9</v>
      </c>
      <c r="H2729" s="99">
        <v>14.6</v>
      </c>
      <c r="I2729" s="99">
        <v>9.3000000000000007</v>
      </c>
      <c r="J2729" s="99">
        <v>159.30000000000001</v>
      </c>
      <c r="K2729" s="99">
        <v>14.3</v>
      </c>
      <c r="L2729" s="99">
        <v>8.3000000000000007</v>
      </c>
      <c r="M2729" s="99">
        <v>275.2</v>
      </c>
      <c r="N2729" s="99">
        <v>23051.8</v>
      </c>
      <c r="O2729" s="99">
        <v>63497</v>
      </c>
      <c r="P2729" s="99">
        <f t="shared" si="94"/>
        <v>55.299999999999272</v>
      </c>
      <c r="Q2729" s="99" t="b">
        <f t="shared" ca="1" si="95"/>
        <v>0</v>
      </c>
    </row>
    <row r="2730" spans="1:17">
      <c r="A2730" s="95">
        <v>46141.416666666664</v>
      </c>
      <c r="B2730" s="96">
        <v>46141.416666666664</v>
      </c>
      <c r="C2730" s="99">
        <v>26.7</v>
      </c>
      <c r="D2730" s="99">
        <v>91.3</v>
      </c>
      <c r="E2730" s="99">
        <v>14.5</v>
      </c>
      <c r="F2730" s="99">
        <v>9.3000000000000007</v>
      </c>
      <c r="G2730" s="99">
        <v>618.9</v>
      </c>
      <c r="H2730" s="99">
        <v>14.2</v>
      </c>
      <c r="I2730" s="99">
        <v>8.6999999999999993</v>
      </c>
      <c r="J2730" s="99">
        <v>159</v>
      </c>
      <c r="K2730" s="99">
        <v>13.9</v>
      </c>
      <c r="L2730" s="99">
        <v>8</v>
      </c>
      <c r="M2730" s="99">
        <v>275.39999999999998</v>
      </c>
      <c r="N2730" s="99">
        <v>23079</v>
      </c>
      <c r="O2730" s="99">
        <v>63525</v>
      </c>
      <c r="P2730" s="99">
        <f t="shared" si="94"/>
        <v>55.200000000000728</v>
      </c>
      <c r="Q2730" s="99" t="b">
        <f t="shared" ca="1" si="95"/>
        <v>0</v>
      </c>
    </row>
    <row r="2731" spans="1:17">
      <c r="A2731" s="95">
        <v>46141.427083333336</v>
      </c>
      <c r="B2731" s="96">
        <v>46141.427083333336</v>
      </c>
      <c r="C2731" s="99">
        <v>26.8</v>
      </c>
      <c r="D2731" s="99">
        <v>90.7</v>
      </c>
      <c r="E2731" s="99">
        <v>14.1</v>
      </c>
      <c r="F2731" s="99">
        <v>7.8</v>
      </c>
      <c r="G2731" s="99">
        <v>618.9</v>
      </c>
      <c r="H2731" s="99">
        <v>14.4</v>
      </c>
      <c r="I2731" s="99">
        <v>8.1</v>
      </c>
      <c r="J2731" s="99">
        <v>165.7</v>
      </c>
      <c r="K2731" s="99">
        <v>14</v>
      </c>
      <c r="L2731" s="99">
        <v>7.6</v>
      </c>
      <c r="M2731" s="99">
        <v>280.10000000000002</v>
      </c>
      <c r="N2731" s="99">
        <v>23102.2</v>
      </c>
      <c r="O2731" s="99">
        <v>63550</v>
      </c>
      <c r="P2731" s="99">
        <f t="shared" si="94"/>
        <v>48.200000000000728</v>
      </c>
      <c r="Q2731" s="99" t="b">
        <f t="shared" ca="1" si="95"/>
        <v>0</v>
      </c>
    </row>
    <row r="2732" spans="1:17">
      <c r="A2732" s="95">
        <v>46141.4375</v>
      </c>
      <c r="B2732" s="96">
        <v>46141.4375</v>
      </c>
      <c r="C2732" s="99">
        <v>26.7</v>
      </c>
      <c r="D2732" s="99">
        <v>91.3</v>
      </c>
      <c r="E2732" s="99">
        <v>14.1</v>
      </c>
      <c r="F2732" s="99">
        <v>7.8</v>
      </c>
      <c r="G2732" s="99">
        <v>618.9</v>
      </c>
      <c r="H2732" s="99">
        <v>14.2</v>
      </c>
      <c r="I2732" s="99">
        <v>8</v>
      </c>
      <c r="J2732" s="99">
        <v>164.5</v>
      </c>
      <c r="K2732" s="99">
        <v>13.8</v>
      </c>
      <c r="L2732" s="99">
        <v>7.5</v>
      </c>
      <c r="M2732" s="99">
        <v>280.10000000000002</v>
      </c>
      <c r="N2732" s="99">
        <v>23125.5</v>
      </c>
      <c r="O2732" s="99">
        <v>63575</v>
      </c>
      <c r="P2732" s="99">
        <f t="shared" si="94"/>
        <v>48.299999999999272</v>
      </c>
      <c r="Q2732" s="99" t="b">
        <f t="shared" ca="1" si="95"/>
        <v>0</v>
      </c>
    </row>
    <row r="2733" spans="1:17">
      <c r="A2733" s="95">
        <v>46141.447916666664</v>
      </c>
      <c r="B2733" s="96">
        <v>46141.447916666664</v>
      </c>
      <c r="C2733" s="99">
        <v>26.5</v>
      </c>
      <c r="D2733" s="99">
        <v>93.2</v>
      </c>
      <c r="E2733" s="99">
        <v>13.7</v>
      </c>
      <c r="F2733" s="99">
        <v>7.7</v>
      </c>
      <c r="G2733" s="99">
        <v>618.9</v>
      </c>
      <c r="H2733" s="99">
        <v>14</v>
      </c>
      <c r="I2733" s="99">
        <v>7.9</v>
      </c>
      <c r="J2733" s="99">
        <v>164</v>
      </c>
      <c r="K2733" s="99">
        <v>13.7</v>
      </c>
      <c r="L2733" s="99">
        <v>7.4</v>
      </c>
      <c r="M2733" s="99">
        <v>277.5</v>
      </c>
      <c r="N2733" s="99">
        <v>23148.799999999999</v>
      </c>
      <c r="O2733" s="99">
        <v>63600</v>
      </c>
      <c r="P2733" s="99">
        <f t="shared" si="94"/>
        <v>48.299999999999272</v>
      </c>
      <c r="Q2733" s="99" t="b">
        <f t="shared" ca="1" si="95"/>
        <v>0</v>
      </c>
    </row>
    <row r="2734" spans="1:17">
      <c r="A2734" s="95">
        <v>46141.458333333336</v>
      </c>
      <c r="B2734" s="96">
        <v>46141.458333333336</v>
      </c>
      <c r="C2734" s="99">
        <v>26.3</v>
      </c>
      <c r="D2734" s="99">
        <v>94.2</v>
      </c>
      <c r="E2734" s="99">
        <v>13.6</v>
      </c>
      <c r="F2734" s="99">
        <v>7.7</v>
      </c>
      <c r="G2734" s="99">
        <v>618.9</v>
      </c>
      <c r="H2734" s="99">
        <v>14</v>
      </c>
      <c r="I2734" s="99">
        <v>7.9</v>
      </c>
      <c r="J2734" s="99">
        <v>166</v>
      </c>
      <c r="K2734" s="99">
        <v>13.7</v>
      </c>
      <c r="L2734" s="99">
        <v>7.4</v>
      </c>
      <c r="M2734" s="99">
        <v>281.89999999999998</v>
      </c>
      <c r="N2734" s="99">
        <v>23172</v>
      </c>
      <c r="O2734" s="99">
        <v>63625</v>
      </c>
      <c r="P2734" s="99">
        <f t="shared" si="94"/>
        <v>48.200000000000728</v>
      </c>
      <c r="Q2734" s="99" t="b">
        <f t="shared" ca="1" si="95"/>
        <v>0</v>
      </c>
    </row>
    <row r="2735" spans="1:17">
      <c r="A2735" s="95">
        <v>46141.46875</v>
      </c>
      <c r="B2735" s="96">
        <v>46141.46875</v>
      </c>
      <c r="C2735" s="99">
        <v>26.1</v>
      </c>
      <c r="D2735" s="99">
        <v>94.5</v>
      </c>
      <c r="E2735" s="99">
        <v>13.6</v>
      </c>
      <c r="F2735" s="99">
        <v>7.7</v>
      </c>
      <c r="G2735" s="99">
        <v>618.9</v>
      </c>
      <c r="H2735" s="99">
        <v>13.8</v>
      </c>
      <c r="I2735" s="99">
        <v>7.8</v>
      </c>
      <c r="J2735" s="99">
        <v>164</v>
      </c>
      <c r="K2735" s="99">
        <v>13.4</v>
      </c>
      <c r="L2735" s="99">
        <v>7.3</v>
      </c>
      <c r="M2735" s="99">
        <v>280.89999999999998</v>
      </c>
      <c r="N2735" s="99">
        <v>23193.5</v>
      </c>
      <c r="O2735" s="99">
        <v>63648.2</v>
      </c>
      <c r="P2735" s="99">
        <f t="shared" si="94"/>
        <v>44.69999999999709</v>
      </c>
      <c r="Q2735" s="99" t="b">
        <f t="shared" ca="1" si="95"/>
        <v>0</v>
      </c>
    </row>
    <row r="2736" spans="1:17">
      <c r="A2736" s="95">
        <v>46141.479166666664</v>
      </c>
      <c r="B2736" s="96">
        <v>46141.479166666664</v>
      </c>
      <c r="C2736" s="99">
        <v>25.9</v>
      </c>
      <c r="D2736" s="99">
        <v>95.8</v>
      </c>
      <c r="E2736" s="99">
        <v>13.5</v>
      </c>
      <c r="F2736" s="99">
        <v>7.7</v>
      </c>
      <c r="G2736" s="99">
        <v>618.9</v>
      </c>
      <c r="H2736" s="99">
        <v>13.7</v>
      </c>
      <c r="I2736" s="99">
        <v>7.8</v>
      </c>
      <c r="J2736" s="99">
        <v>161.9</v>
      </c>
      <c r="K2736" s="99">
        <v>13.5</v>
      </c>
      <c r="L2736" s="99">
        <v>7.8</v>
      </c>
      <c r="M2736" s="99">
        <v>272.60000000000002</v>
      </c>
      <c r="N2736" s="99">
        <v>23215</v>
      </c>
      <c r="O2736" s="99">
        <v>63671.5</v>
      </c>
      <c r="P2736" s="99">
        <f t="shared" si="94"/>
        <v>44.80000000000291</v>
      </c>
      <c r="Q2736" s="99" t="b">
        <f t="shared" ca="1" si="95"/>
        <v>0</v>
      </c>
    </row>
    <row r="2737" spans="1:17">
      <c r="A2737" s="95">
        <v>46141.489583333336</v>
      </c>
      <c r="B2737" s="96">
        <v>46141.489583333336</v>
      </c>
      <c r="C2737" s="99">
        <v>25.7</v>
      </c>
      <c r="D2737" s="99">
        <v>97.1</v>
      </c>
      <c r="E2737" s="99">
        <v>13.5</v>
      </c>
      <c r="F2737" s="99">
        <v>7.7</v>
      </c>
      <c r="G2737" s="99">
        <v>618.9</v>
      </c>
      <c r="H2737" s="99">
        <v>13.7</v>
      </c>
      <c r="I2737" s="99">
        <v>7.9</v>
      </c>
      <c r="J2737" s="99">
        <v>163.69999999999999</v>
      </c>
      <c r="K2737" s="99">
        <v>13.4</v>
      </c>
      <c r="L2737" s="99">
        <v>7.7</v>
      </c>
      <c r="M2737" s="99">
        <v>278.5</v>
      </c>
      <c r="N2737" s="99">
        <v>23236.5</v>
      </c>
      <c r="O2737" s="99">
        <v>63694.8</v>
      </c>
      <c r="P2737" s="99">
        <f t="shared" si="94"/>
        <v>44.80000000000291</v>
      </c>
      <c r="Q2737" s="99" t="b">
        <f t="shared" ca="1" si="95"/>
        <v>0</v>
      </c>
    </row>
    <row r="2738" spans="1:17">
      <c r="A2738" s="95">
        <v>46141.5</v>
      </c>
      <c r="B2738" s="96">
        <v>46141.5</v>
      </c>
      <c r="C2738" s="99">
        <v>25.5</v>
      </c>
      <c r="D2738" s="99">
        <v>99</v>
      </c>
      <c r="E2738" s="99">
        <v>13.5</v>
      </c>
      <c r="F2738" s="99">
        <v>7.7</v>
      </c>
      <c r="G2738" s="99">
        <v>618.9</v>
      </c>
      <c r="H2738" s="99">
        <v>13.7</v>
      </c>
      <c r="I2738" s="99">
        <v>7.9</v>
      </c>
      <c r="J2738" s="99">
        <v>165.1</v>
      </c>
      <c r="K2738" s="99">
        <v>13.4</v>
      </c>
      <c r="L2738" s="99">
        <v>7.8</v>
      </c>
      <c r="M2738" s="99">
        <v>280.10000000000002</v>
      </c>
      <c r="N2738" s="99">
        <v>23258</v>
      </c>
      <c r="O2738" s="99">
        <v>63718</v>
      </c>
      <c r="P2738" s="99">
        <f t="shared" si="94"/>
        <v>44.69999999999709</v>
      </c>
      <c r="Q2738" s="99" t="b">
        <f t="shared" ca="1" si="95"/>
        <v>0</v>
      </c>
    </row>
    <row r="2739" spans="1:17">
      <c r="A2739" s="95">
        <v>46141.510416666664</v>
      </c>
      <c r="B2739" s="96">
        <v>46141.510416666664</v>
      </c>
      <c r="C2739" s="99">
        <v>25.4</v>
      </c>
      <c r="D2739" s="99">
        <v>100</v>
      </c>
      <c r="E2739" s="99">
        <v>13.6</v>
      </c>
      <c r="F2739" s="99">
        <v>7.8</v>
      </c>
      <c r="G2739" s="99">
        <v>618.9</v>
      </c>
      <c r="H2739" s="99">
        <v>13.8</v>
      </c>
      <c r="I2739" s="99">
        <v>7.9</v>
      </c>
      <c r="J2739" s="99">
        <v>166</v>
      </c>
      <c r="K2739" s="99">
        <v>13.5</v>
      </c>
      <c r="L2739" s="99">
        <v>7.8</v>
      </c>
      <c r="M2739" s="99">
        <v>282.5</v>
      </c>
      <c r="N2739" s="99">
        <v>23279.5</v>
      </c>
      <c r="O2739" s="99">
        <v>63740</v>
      </c>
      <c r="P2739" s="99">
        <f t="shared" si="94"/>
        <v>43.5</v>
      </c>
      <c r="Q2739" s="99" t="b">
        <f t="shared" ca="1" si="95"/>
        <v>0</v>
      </c>
    </row>
    <row r="2740" spans="1:17">
      <c r="A2740" s="95">
        <v>46141.520833333336</v>
      </c>
      <c r="B2740" s="96">
        <v>46141.520833333336</v>
      </c>
      <c r="C2740" s="99">
        <v>25.1</v>
      </c>
      <c r="D2740" s="99">
        <v>100</v>
      </c>
      <c r="E2740" s="99">
        <v>13.6</v>
      </c>
      <c r="F2740" s="99">
        <v>7.8</v>
      </c>
      <c r="G2740" s="99">
        <v>618.9</v>
      </c>
      <c r="H2740" s="99">
        <v>13.7</v>
      </c>
      <c r="I2740" s="99">
        <v>7.9</v>
      </c>
      <c r="J2740" s="99">
        <v>165.1</v>
      </c>
      <c r="K2740" s="99">
        <v>13.4</v>
      </c>
      <c r="L2740" s="99">
        <v>7.4</v>
      </c>
      <c r="M2740" s="99">
        <v>283.60000000000002</v>
      </c>
      <c r="N2740" s="99">
        <v>23301</v>
      </c>
      <c r="O2740" s="99">
        <v>63762</v>
      </c>
      <c r="P2740" s="99">
        <f t="shared" si="94"/>
        <v>43.5</v>
      </c>
      <c r="Q2740" s="99" t="b">
        <f t="shared" ca="1" si="95"/>
        <v>0</v>
      </c>
    </row>
    <row r="2741" spans="1:17">
      <c r="A2741" s="95">
        <v>46141.53125</v>
      </c>
      <c r="B2741" s="96">
        <v>46141.53125</v>
      </c>
      <c r="C2741" s="99">
        <v>25.8</v>
      </c>
      <c r="D2741" s="99">
        <v>99.3</v>
      </c>
      <c r="E2741" s="99">
        <v>13.5</v>
      </c>
      <c r="F2741" s="99">
        <v>7.7</v>
      </c>
      <c r="G2741" s="99">
        <v>618.9</v>
      </c>
      <c r="H2741" s="99">
        <v>13.5</v>
      </c>
      <c r="I2741" s="99">
        <v>7.8</v>
      </c>
      <c r="J2741" s="99">
        <v>164</v>
      </c>
      <c r="K2741" s="99">
        <v>13.2</v>
      </c>
      <c r="L2741" s="99">
        <v>7.3</v>
      </c>
      <c r="M2741" s="99">
        <v>277.5</v>
      </c>
      <c r="N2741" s="99">
        <v>23322.5</v>
      </c>
      <c r="O2741" s="99">
        <v>63784</v>
      </c>
      <c r="P2741" s="99">
        <f t="shared" si="94"/>
        <v>43.5</v>
      </c>
      <c r="Q2741" s="99" t="b">
        <f t="shared" ca="1" si="95"/>
        <v>0</v>
      </c>
    </row>
    <row r="2742" spans="1:17">
      <c r="A2742" s="95">
        <v>46141.541666666664</v>
      </c>
      <c r="B2742" s="96">
        <v>46141.541666666664</v>
      </c>
      <c r="C2742" s="99">
        <v>26.5</v>
      </c>
      <c r="D2742" s="99">
        <v>87.2</v>
      </c>
      <c r="E2742" s="99">
        <v>13.2</v>
      </c>
      <c r="F2742" s="99">
        <v>8.1</v>
      </c>
      <c r="G2742" s="99">
        <v>618.9</v>
      </c>
      <c r="H2742" s="99">
        <v>13.5</v>
      </c>
      <c r="I2742" s="99">
        <v>8.1</v>
      </c>
      <c r="J2742" s="99">
        <v>163.1</v>
      </c>
      <c r="K2742" s="99">
        <v>13.2</v>
      </c>
      <c r="L2742" s="99">
        <v>7.7</v>
      </c>
      <c r="M2742" s="99">
        <v>278.7</v>
      </c>
      <c r="N2742" s="99">
        <v>23344</v>
      </c>
      <c r="O2742" s="99">
        <v>63806</v>
      </c>
      <c r="P2742" s="99">
        <f t="shared" si="94"/>
        <v>43.5</v>
      </c>
      <c r="Q2742" s="99" t="b">
        <f t="shared" ca="1" si="95"/>
        <v>0</v>
      </c>
    </row>
    <row r="2743" spans="1:17">
      <c r="A2743" s="95">
        <v>46141.552083333336</v>
      </c>
      <c r="B2743" s="96">
        <v>46141.552083333336</v>
      </c>
      <c r="C2743" s="99">
        <v>27</v>
      </c>
      <c r="D2743" s="99">
        <v>82.4</v>
      </c>
      <c r="E2743" s="99">
        <v>13.2</v>
      </c>
      <c r="F2743" s="99">
        <v>8.1</v>
      </c>
      <c r="G2743" s="99">
        <v>618.9</v>
      </c>
      <c r="H2743" s="99">
        <v>13.4</v>
      </c>
      <c r="I2743" s="99">
        <v>8.3000000000000007</v>
      </c>
      <c r="J2743" s="99">
        <v>161</v>
      </c>
      <c r="K2743" s="99">
        <v>13.1</v>
      </c>
      <c r="L2743" s="99">
        <v>7.9</v>
      </c>
      <c r="M2743" s="99">
        <v>275</v>
      </c>
      <c r="N2743" s="99">
        <v>23366.2</v>
      </c>
      <c r="O2743" s="99">
        <v>63828.2</v>
      </c>
      <c r="P2743" s="99">
        <f t="shared" si="94"/>
        <v>44.399999999997817</v>
      </c>
      <c r="Q2743" s="99" t="b">
        <f t="shared" ca="1" si="95"/>
        <v>0</v>
      </c>
    </row>
    <row r="2744" spans="1:17">
      <c r="A2744" s="95">
        <v>46141.5625</v>
      </c>
      <c r="B2744" s="96">
        <v>46141.5625</v>
      </c>
      <c r="C2744" s="99">
        <v>26.9</v>
      </c>
      <c r="D2744" s="99">
        <v>83.4</v>
      </c>
      <c r="E2744" s="99">
        <v>13.5</v>
      </c>
      <c r="F2744" s="99">
        <v>8.1999999999999993</v>
      </c>
      <c r="G2744" s="99">
        <v>618.9</v>
      </c>
      <c r="H2744" s="99">
        <v>13.5</v>
      </c>
      <c r="I2744" s="99">
        <v>8.4</v>
      </c>
      <c r="J2744" s="99">
        <v>161.6</v>
      </c>
      <c r="K2744" s="99">
        <v>13.2</v>
      </c>
      <c r="L2744" s="99">
        <v>8</v>
      </c>
      <c r="M2744" s="99">
        <v>280.7</v>
      </c>
      <c r="N2744" s="99">
        <v>23388.5</v>
      </c>
      <c r="O2744" s="99">
        <v>63850.5</v>
      </c>
      <c r="P2744" s="99">
        <f t="shared" si="94"/>
        <v>44.600000000002183</v>
      </c>
      <c r="Q2744" s="99" t="b">
        <f t="shared" ca="1" si="95"/>
        <v>0</v>
      </c>
    </row>
    <row r="2745" spans="1:17">
      <c r="A2745" s="95">
        <v>46141.572916666664</v>
      </c>
      <c r="B2745" s="96">
        <v>46141.572916666664</v>
      </c>
      <c r="C2745" s="99">
        <v>26.6</v>
      </c>
      <c r="D2745" s="99">
        <v>85.2</v>
      </c>
      <c r="E2745" s="99">
        <v>13.5</v>
      </c>
      <c r="F2745" s="99">
        <v>8.1999999999999993</v>
      </c>
      <c r="G2745" s="99">
        <v>525.4</v>
      </c>
      <c r="H2745" s="99">
        <v>13.6</v>
      </c>
      <c r="I2745" s="99">
        <v>8.1</v>
      </c>
      <c r="J2745" s="99">
        <v>163.4</v>
      </c>
      <c r="K2745" s="99">
        <v>13.4</v>
      </c>
      <c r="L2745" s="99">
        <v>7.4</v>
      </c>
      <c r="M2745" s="99">
        <v>279.10000000000002</v>
      </c>
      <c r="N2745" s="99">
        <v>23410.799999999999</v>
      </c>
      <c r="O2745" s="99">
        <v>63872.800000000003</v>
      </c>
      <c r="P2745" s="99">
        <f t="shared" si="94"/>
        <v>44.600000000002183</v>
      </c>
      <c r="Q2745" s="99" t="b">
        <f t="shared" ca="1" si="95"/>
        <v>0</v>
      </c>
    </row>
    <row r="2746" spans="1:17">
      <c r="A2746" s="95">
        <v>46141.583333333336</v>
      </c>
      <c r="B2746" s="96">
        <v>46141.583333333336</v>
      </c>
      <c r="C2746" s="99">
        <v>26.4</v>
      </c>
      <c r="D2746" s="99">
        <v>87.1</v>
      </c>
      <c r="E2746" s="99">
        <v>13.5</v>
      </c>
      <c r="F2746" s="99">
        <v>7.8</v>
      </c>
      <c r="G2746" s="99">
        <v>525.4</v>
      </c>
      <c r="H2746" s="99">
        <v>13.8</v>
      </c>
      <c r="I2746" s="99">
        <v>7.9</v>
      </c>
      <c r="J2746" s="99">
        <v>164.2</v>
      </c>
      <c r="K2746" s="99">
        <v>13.4</v>
      </c>
      <c r="L2746" s="99">
        <v>7.4</v>
      </c>
      <c r="M2746" s="99">
        <v>281.10000000000002</v>
      </c>
      <c r="N2746" s="99">
        <v>23433</v>
      </c>
      <c r="O2746" s="99">
        <v>63895</v>
      </c>
      <c r="P2746" s="99">
        <f t="shared" si="94"/>
        <v>44.399999999997817</v>
      </c>
      <c r="Q2746" s="99" t="b">
        <f t="shared" ca="1" si="95"/>
        <v>0</v>
      </c>
    </row>
    <row r="2747" spans="1:17">
      <c r="A2747" s="95">
        <v>46141.59375</v>
      </c>
      <c r="B2747" s="96">
        <v>46141.59375</v>
      </c>
      <c r="C2747" s="99">
        <v>26.7</v>
      </c>
      <c r="D2747" s="99">
        <v>87.4</v>
      </c>
      <c r="E2747" s="99">
        <v>13.4</v>
      </c>
      <c r="F2747" s="99">
        <v>7.7</v>
      </c>
      <c r="G2747" s="99">
        <v>360.7</v>
      </c>
      <c r="H2747" s="99">
        <v>13.7</v>
      </c>
      <c r="I2747" s="99">
        <v>7.9</v>
      </c>
      <c r="J2747" s="99">
        <v>164.8</v>
      </c>
      <c r="K2747" s="99">
        <v>13.5</v>
      </c>
      <c r="L2747" s="99">
        <v>7.3</v>
      </c>
      <c r="M2747" s="99">
        <v>282.89999999999998</v>
      </c>
      <c r="N2747" s="99">
        <v>23455.8</v>
      </c>
      <c r="O2747" s="99">
        <v>63918</v>
      </c>
      <c r="P2747" s="99">
        <f t="shared" si="94"/>
        <v>45.799999999999272</v>
      </c>
      <c r="Q2747" s="99" t="b">
        <f t="shared" ca="1" si="95"/>
        <v>0</v>
      </c>
    </row>
    <row r="2748" spans="1:17">
      <c r="A2748" s="95">
        <v>46141.604166666664</v>
      </c>
      <c r="B2748" s="96">
        <v>46141.604166666664</v>
      </c>
      <c r="C2748" s="99">
        <v>26.7</v>
      </c>
      <c r="D2748" s="99">
        <v>88.1</v>
      </c>
      <c r="E2748" s="99">
        <v>13.4</v>
      </c>
      <c r="F2748" s="99">
        <v>7.7</v>
      </c>
      <c r="G2748" s="99">
        <v>411.1</v>
      </c>
      <c r="H2748" s="99">
        <v>13.8</v>
      </c>
      <c r="I2748" s="99">
        <v>7.9</v>
      </c>
      <c r="J2748" s="99">
        <v>160.80000000000001</v>
      </c>
      <c r="K2748" s="99">
        <v>13.5</v>
      </c>
      <c r="L2748" s="99">
        <v>7.4</v>
      </c>
      <c r="M2748" s="99">
        <v>280.3</v>
      </c>
      <c r="N2748" s="99">
        <v>23478.5</v>
      </c>
      <c r="O2748" s="99">
        <v>63941</v>
      </c>
      <c r="P2748" s="99">
        <f t="shared" si="94"/>
        <v>45.700000000000728</v>
      </c>
      <c r="Q2748" s="99" t="b">
        <f t="shared" ca="1" si="95"/>
        <v>0</v>
      </c>
    </row>
    <row r="2749" spans="1:17">
      <c r="A2749" s="95">
        <v>46141.614583333336</v>
      </c>
      <c r="B2749" s="96">
        <v>46141.614583333336</v>
      </c>
      <c r="C2749" s="99">
        <v>27</v>
      </c>
      <c r="D2749" s="99">
        <v>86.5</v>
      </c>
      <c r="E2749" s="99">
        <v>13.6</v>
      </c>
      <c r="F2749" s="99">
        <v>7.7</v>
      </c>
      <c r="G2749" s="99">
        <v>411.1</v>
      </c>
      <c r="H2749" s="99">
        <v>13.9</v>
      </c>
      <c r="I2749" s="99">
        <v>7.9</v>
      </c>
      <c r="J2749" s="99">
        <v>159.6</v>
      </c>
      <c r="K2749" s="99">
        <v>13.5</v>
      </c>
      <c r="L2749" s="99">
        <v>7.7</v>
      </c>
      <c r="M2749" s="99">
        <v>281.10000000000002</v>
      </c>
      <c r="N2749" s="99">
        <v>23501.200000000001</v>
      </c>
      <c r="O2749" s="99">
        <v>63964</v>
      </c>
      <c r="P2749" s="99">
        <f t="shared" si="94"/>
        <v>45.700000000000728</v>
      </c>
      <c r="Q2749" s="99" t="b">
        <f t="shared" ca="1" si="95"/>
        <v>0</v>
      </c>
    </row>
    <row r="2750" spans="1:17">
      <c r="A2750" s="95">
        <v>46141.625</v>
      </c>
      <c r="B2750" s="96">
        <v>46141.625</v>
      </c>
      <c r="C2750" s="99">
        <v>27.2</v>
      </c>
      <c r="D2750" s="99">
        <v>84.4</v>
      </c>
      <c r="E2750" s="99">
        <v>13.6</v>
      </c>
      <c r="F2750" s="99">
        <v>7.8</v>
      </c>
      <c r="G2750" s="99">
        <v>467.8</v>
      </c>
      <c r="H2750" s="99">
        <v>13.8</v>
      </c>
      <c r="I2750" s="99">
        <v>8</v>
      </c>
      <c r="J2750" s="99">
        <v>165.4</v>
      </c>
      <c r="K2750" s="99">
        <v>13.5</v>
      </c>
      <c r="L2750" s="99">
        <v>7.9</v>
      </c>
      <c r="M2750" s="99">
        <v>280.10000000000002</v>
      </c>
      <c r="N2750" s="99">
        <v>23524</v>
      </c>
      <c r="O2750" s="99">
        <v>63987</v>
      </c>
      <c r="P2750" s="99">
        <f t="shared" si="94"/>
        <v>45.799999999999272</v>
      </c>
      <c r="Q2750" s="99" t="b">
        <f t="shared" ca="1" si="95"/>
        <v>0</v>
      </c>
    </row>
    <row r="2751" spans="1:17">
      <c r="A2751" s="95">
        <v>46141.635416666664</v>
      </c>
      <c r="B2751" s="96">
        <v>46141.635416666664</v>
      </c>
      <c r="C2751" s="99">
        <v>26.9</v>
      </c>
      <c r="D2751" s="99">
        <v>85.2</v>
      </c>
      <c r="E2751" s="99">
        <v>13.6</v>
      </c>
      <c r="F2751" s="99">
        <v>7.8</v>
      </c>
      <c r="G2751" s="99">
        <v>467.8</v>
      </c>
      <c r="H2751" s="99">
        <v>13.8</v>
      </c>
      <c r="I2751" s="99">
        <v>7.9</v>
      </c>
      <c r="J2751" s="99">
        <v>160.19999999999999</v>
      </c>
      <c r="K2751" s="99">
        <v>13.5</v>
      </c>
      <c r="L2751" s="99">
        <v>7.2</v>
      </c>
      <c r="M2751" s="99">
        <v>276.8</v>
      </c>
      <c r="N2751" s="99">
        <v>23545.5</v>
      </c>
      <c r="O2751" s="99">
        <v>64008.5</v>
      </c>
      <c r="P2751" s="99">
        <f t="shared" si="94"/>
        <v>43</v>
      </c>
      <c r="Q2751" s="99" t="b">
        <f t="shared" ca="1" si="95"/>
        <v>0</v>
      </c>
    </row>
    <row r="2752" spans="1:17">
      <c r="A2752" s="95">
        <v>46141.645833333336</v>
      </c>
      <c r="B2752" s="96">
        <v>46141.645833333336</v>
      </c>
      <c r="C2752" s="99">
        <v>26.8</v>
      </c>
      <c r="D2752" s="99">
        <v>86.6</v>
      </c>
      <c r="E2752" s="99">
        <v>13.6</v>
      </c>
      <c r="F2752" s="99">
        <v>7.7</v>
      </c>
      <c r="G2752" s="99">
        <v>434.5</v>
      </c>
      <c r="H2752" s="99">
        <v>13.8</v>
      </c>
      <c r="I2752" s="99">
        <v>8</v>
      </c>
      <c r="J2752" s="99">
        <v>158.1</v>
      </c>
      <c r="K2752" s="99">
        <v>13.5</v>
      </c>
      <c r="L2752" s="99">
        <v>7.3</v>
      </c>
      <c r="M2752" s="99">
        <v>276.60000000000002</v>
      </c>
      <c r="N2752" s="99">
        <v>23567</v>
      </c>
      <c r="O2752" s="99">
        <v>64030</v>
      </c>
      <c r="P2752" s="99">
        <f t="shared" si="94"/>
        <v>43</v>
      </c>
      <c r="Q2752" s="99" t="b">
        <f t="shared" ca="1" si="95"/>
        <v>0</v>
      </c>
    </row>
    <row r="2753" spans="1:17">
      <c r="A2753" s="95">
        <v>46141.65625</v>
      </c>
      <c r="B2753" s="96">
        <v>46141.65625</v>
      </c>
      <c r="C2753" s="99">
        <v>27.2</v>
      </c>
      <c r="D2753" s="99">
        <v>89.8</v>
      </c>
      <c r="E2753" s="99">
        <v>13.6</v>
      </c>
      <c r="F2753" s="99">
        <v>7.7</v>
      </c>
      <c r="G2753" s="99">
        <v>377.8</v>
      </c>
      <c r="H2753" s="99">
        <v>13.9</v>
      </c>
      <c r="I2753" s="99">
        <v>8</v>
      </c>
      <c r="J2753" s="99">
        <v>158.69999999999999</v>
      </c>
      <c r="K2753" s="99">
        <v>13.6</v>
      </c>
      <c r="L2753" s="99">
        <v>7.4</v>
      </c>
      <c r="M2753" s="99">
        <v>274</v>
      </c>
      <c r="N2753" s="99">
        <v>23588.5</v>
      </c>
      <c r="O2753" s="99">
        <v>64051.5</v>
      </c>
      <c r="P2753" s="99">
        <f t="shared" si="94"/>
        <v>43</v>
      </c>
      <c r="Q2753" s="99" t="b">
        <f t="shared" ca="1" si="95"/>
        <v>0</v>
      </c>
    </row>
    <row r="2754" spans="1:17">
      <c r="A2754" s="95">
        <v>46141.666666666664</v>
      </c>
      <c r="B2754" s="96">
        <v>46141.666666666664</v>
      </c>
      <c r="C2754" s="99">
        <v>27.2</v>
      </c>
      <c r="D2754" s="99">
        <v>90.7</v>
      </c>
      <c r="E2754" s="99">
        <v>13.7</v>
      </c>
      <c r="F2754" s="99">
        <v>7.8</v>
      </c>
      <c r="G2754" s="99">
        <v>377.8</v>
      </c>
      <c r="H2754" s="99">
        <v>13.9</v>
      </c>
      <c r="I2754" s="99">
        <v>8</v>
      </c>
      <c r="J2754" s="99">
        <v>161.9</v>
      </c>
      <c r="K2754" s="99">
        <v>13.6</v>
      </c>
      <c r="L2754" s="99">
        <v>7.4</v>
      </c>
      <c r="M2754" s="99">
        <v>277</v>
      </c>
      <c r="N2754" s="99">
        <v>23610</v>
      </c>
      <c r="O2754" s="99">
        <v>64073</v>
      </c>
      <c r="P2754" s="99">
        <f t="shared" si="94"/>
        <v>43</v>
      </c>
      <c r="Q2754" s="99" t="b">
        <f t="shared" ca="1" si="95"/>
        <v>0</v>
      </c>
    </row>
    <row r="2755" spans="1:17">
      <c r="A2755" s="95">
        <v>46141.677083333336</v>
      </c>
      <c r="B2755" s="96">
        <v>46141.677083333336</v>
      </c>
      <c r="C2755" s="99">
        <v>26.9</v>
      </c>
      <c r="D2755" s="99">
        <v>87.1</v>
      </c>
      <c r="E2755" s="99">
        <v>13.6</v>
      </c>
      <c r="F2755" s="99">
        <v>7.7</v>
      </c>
      <c r="G2755" s="99">
        <v>512.79999999999995</v>
      </c>
      <c r="H2755" s="99">
        <v>13.8</v>
      </c>
      <c r="I2755" s="99">
        <v>7.9</v>
      </c>
      <c r="J2755" s="99">
        <v>160.5</v>
      </c>
      <c r="K2755" s="99">
        <v>13.5</v>
      </c>
      <c r="L2755" s="99">
        <v>7.9</v>
      </c>
      <c r="M2755" s="99">
        <v>273.39999999999998</v>
      </c>
      <c r="N2755" s="99">
        <v>23633.200000000001</v>
      </c>
      <c r="O2755" s="99">
        <v>64096.800000000003</v>
      </c>
      <c r="P2755" s="99">
        <f t="shared" ref="P2755:P2785" si="96">(N2755-N2754)+(O2755-O2754)</f>
        <v>47.000000000003638</v>
      </c>
      <c r="Q2755" s="99" t="b">
        <f t="shared" ref="Q2755:Q2785" ca="1" si="97">AND((A2755&gt;=(TODAY()-1)),A2755&lt;=TODAY())</f>
        <v>0</v>
      </c>
    </row>
    <row r="2756" spans="1:17">
      <c r="A2756" s="95">
        <v>46141.6875</v>
      </c>
      <c r="B2756" s="96">
        <v>46141.6875</v>
      </c>
      <c r="C2756" s="99">
        <v>26.8</v>
      </c>
      <c r="D2756" s="99">
        <v>87.1</v>
      </c>
      <c r="E2756" s="99">
        <v>13.6</v>
      </c>
      <c r="F2756" s="99">
        <v>7.7</v>
      </c>
      <c r="G2756" s="99">
        <v>526.29999999999995</v>
      </c>
      <c r="H2756" s="99">
        <v>13.8</v>
      </c>
      <c r="I2756" s="99">
        <v>7.9</v>
      </c>
      <c r="J2756" s="99">
        <v>161.30000000000001</v>
      </c>
      <c r="K2756" s="99">
        <v>13.5</v>
      </c>
      <c r="L2756" s="99">
        <v>7.9</v>
      </c>
      <c r="M2756" s="99">
        <v>275.39999999999998</v>
      </c>
      <c r="N2756" s="99">
        <v>23656.5</v>
      </c>
      <c r="O2756" s="99">
        <v>64120.5</v>
      </c>
      <c r="P2756" s="99">
        <f t="shared" si="96"/>
        <v>46.999999999996362</v>
      </c>
      <c r="Q2756" s="99" t="b">
        <f t="shared" ca="1" si="97"/>
        <v>0</v>
      </c>
    </row>
    <row r="2757" spans="1:17">
      <c r="A2757" s="95">
        <v>46141.697916666664</v>
      </c>
      <c r="B2757" s="96">
        <v>46141.697916666664</v>
      </c>
      <c r="C2757" s="99">
        <v>25.6</v>
      </c>
      <c r="D2757" s="99">
        <v>94.3</v>
      </c>
      <c r="E2757" s="99">
        <v>13.5</v>
      </c>
      <c r="F2757" s="99">
        <v>7.7</v>
      </c>
      <c r="G2757" s="99">
        <v>526.29999999999995</v>
      </c>
      <c r="H2757" s="99">
        <v>13.7</v>
      </c>
      <c r="I2757" s="99">
        <v>7.8</v>
      </c>
      <c r="J2757" s="99">
        <v>165.1</v>
      </c>
      <c r="K2757" s="99">
        <v>13.4</v>
      </c>
      <c r="L2757" s="99">
        <v>7.2</v>
      </c>
      <c r="M2757" s="99">
        <v>275.2</v>
      </c>
      <c r="N2757" s="99">
        <v>23679.8</v>
      </c>
      <c r="O2757" s="99">
        <v>64144.2</v>
      </c>
      <c r="P2757" s="99">
        <f t="shared" si="96"/>
        <v>46.999999999996362</v>
      </c>
      <c r="Q2757" s="99" t="b">
        <f t="shared" ca="1" si="97"/>
        <v>0</v>
      </c>
    </row>
    <row r="2758" spans="1:17">
      <c r="A2758" s="95">
        <v>46141.708333333336</v>
      </c>
      <c r="B2758" s="96">
        <v>46141.708333333336</v>
      </c>
      <c r="C2758" s="99">
        <v>25.2</v>
      </c>
      <c r="D2758" s="99">
        <v>96.5</v>
      </c>
      <c r="E2758" s="99">
        <v>13.4</v>
      </c>
      <c r="F2758" s="99">
        <v>7.7</v>
      </c>
      <c r="G2758" s="99">
        <v>451.6</v>
      </c>
      <c r="H2758" s="99">
        <v>13.5</v>
      </c>
      <c r="I2758" s="99">
        <v>7.8</v>
      </c>
      <c r="J2758" s="99">
        <v>164.8</v>
      </c>
      <c r="K2758" s="99">
        <v>13.2</v>
      </c>
      <c r="L2758" s="99">
        <v>7.2</v>
      </c>
      <c r="M2758" s="99">
        <v>277.3</v>
      </c>
      <c r="N2758" s="99">
        <v>23703</v>
      </c>
      <c r="O2758" s="99">
        <v>64168</v>
      </c>
      <c r="P2758" s="99">
        <f t="shared" si="96"/>
        <v>47.000000000003638</v>
      </c>
      <c r="Q2758" s="99" t="b">
        <f t="shared" ca="1" si="97"/>
        <v>0</v>
      </c>
    </row>
    <row r="2759" spans="1:17">
      <c r="A2759" s="95">
        <v>46141.71875</v>
      </c>
      <c r="B2759" s="96">
        <v>46141.71875</v>
      </c>
      <c r="C2759" s="99">
        <v>25</v>
      </c>
      <c r="D2759" s="99">
        <v>99.1</v>
      </c>
      <c r="E2759" s="99">
        <v>13.4</v>
      </c>
      <c r="F2759" s="99">
        <v>7.7</v>
      </c>
      <c r="G2759" s="99">
        <v>451.6</v>
      </c>
      <c r="H2759" s="99">
        <v>13.4</v>
      </c>
      <c r="I2759" s="99">
        <v>7.7</v>
      </c>
      <c r="J2759" s="99">
        <v>161.6</v>
      </c>
      <c r="K2759" s="99">
        <v>13.1</v>
      </c>
      <c r="L2759" s="99">
        <v>7.2</v>
      </c>
      <c r="M2759" s="99">
        <v>265.5</v>
      </c>
      <c r="N2759" s="99">
        <v>23722.799999999999</v>
      </c>
      <c r="O2759" s="99">
        <v>64186.8</v>
      </c>
      <c r="P2759" s="99">
        <f t="shared" si="96"/>
        <v>38.600000000002183</v>
      </c>
      <c r="Q2759" s="99" t="b">
        <f t="shared" ca="1" si="97"/>
        <v>0</v>
      </c>
    </row>
    <row r="2760" spans="1:17">
      <c r="A2760" s="95">
        <v>46141.729166666664</v>
      </c>
      <c r="B2760" s="96">
        <v>46141.729166666664</v>
      </c>
      <c r="C2760" s="99">
        <v>24.4</v>
      </c>
      <c r="D2760" s="99">
        <v>100</v>
      </c>
      <c r="E2760" s="99">
        <v>13.1</v>
      </c>
      <c r="F2760" s="99">
        <v>7.8</v>
      </c>
      <c r="G2760" s="99">
        <v>392.2</v>
      </c>
      <c r="H2760" s="99">
        <v>13.3</v>
      </c>
      <c r="I2760" s="99">
        <v>7.9</v>
      </c>
      <c r="J2760" s="99">
        <v>143.9</v>
      </c>
      <c r="K2760" s="99">
        <v>12.9</v>
      </c>
      <c r="L2760" s="99">
        <v>7.7</v>
      </c>
      <c r="M2760" s="99">
        <v>255.1</v>
      </c>
      <c r="N2760" s="99">
        <v>23742.5</v>
      </c>
      <c r="O2760" s="99">
        <v>64205.5</v>
      </c>
      <c r="P2760" s="99">
        <f t="shared" si="96"/>
        <v>38.399999999997817</v>
      </c>
      <c r="Q2760" s="99" t="b">
        <f t="shared" ca="1" si="97"/>
        <v>0</v>
      </c>
    </row>
    <row r="2761" spans="1:17">
      <c r="A2761" s="95">
        <v>46141.739583333336</v>
      </c>
      <c r="B2761" s="96">
        <v>46141.739583333336</v>
      </c>
      <c r="C2761" s="99">
        <v>24.3</v>
      </c>
      <c r="D2761" s="99">
        <v>100</v>
      </c>
      <c r="E2761" s="99">
        <v>13.1</v>
      </c>
      <c r="F2761" s="99">
        <v>7.8</v>
      </c>
      <c r="G2761" s="99">
        <v>505.6</v>
      </c>
      <c r="H2761" s="99">
        <v>13.1</v>
      </c>
      <c r="I2761" s="99">
        <v>7.7</v>
      </c>
      <c r="J2761" s="99">
        <v>141</v>
      </c>
      <c r="K2761" s="99">
        <v>12.7</v>
      </c>
      <c r="L2761" s="99">
        <v>7.3</v>
      </c>
      <c r="M2761" s="99">
        <v>255.7</v>
      </c>
      <c r="N2761" s="99">
        <v>23762.2</v>
      </c>
      <c r="O2761" s="99">
        <v>64224.2</v>
      </c>
      <c r="P2761" s="99">
        <f t="shared" si="96"/>
        <v>38.399999999997817</v>
      </c>
      <c r="Q2761" s="99" t="b">
        <f t="shared" ca="1" si="97"/>
        <v>0</v>
      </c>
    </row>
    <row r="2762" spans="1:17">
      <c r="A2762" s="95">
        <v>46141.75</v>
      </c>
      <c r="B2762" s="96">
        <v>46141.75</v>
      </c>
      <c r="C2762" s="99">
        <v>24</v>
      </c>
      <c r="D2762" s="99">
        <v>100</v>
      </c>
      <c r="E2762" s="99">
        <v>13.1</v>
      </c>
      <c r="F2762" s="99">
        <v>7.5</v>
      </c>
      <c r="G2762" s="99">
        <v>505.6</v>
      </c>
      <c r="H2762" s="99">
        <v>13.1</v>
      </c>
      <c r="I2762" s="99">
        <v>7.6</v>
      </c>
      <c r="J2762" s="99">
        <v>139.5</v>
      </c>
      <c r="K2762" s="99">
        <v>12.9</v>
      </c>
      <c r="L2762" s="99">
        <v>7.2</v>
      </c>
      <c r="M2762" s="99">
        <v>251</v>
      </c>
      <c r="N2762" s="99">
        <v>23782</v>
      </c>
      <c r="O2762" s="99">
        <v>64243</v>
      </c>
      <c r="P2762" s="99">
        <f t="shared" si="96"/>
        <v>38.600000000002183</v>
      </c>
      <c r="Q2762" s="99" t="b">
        <f t="shared" ca="1" si="97"/>
        <v>0</v>
      </c>
    </row>
    <row r="2763" spans="1:17">
      <c r="A2763" s="95">
        <v>46141.760416666664</v>
      </c>
      <c r="B2763" s="96">
        <v>46141.760416666664</v>
      </c>
      <c r="C2763" s="99">
        <v>23.9</v>
      </c>
      <c r="D2763" s="99">
        <v>100</v>
      </c>
      <c r="E2763" s="99">
        <v>13</v>
      </c>
      <c r="F2763" s="99">
        <v>7.3</v>
      </c>
      <c r="G2763" s="99">
        <v>480.4</v>
      </c>
      <c r="H2763" s="99">
        <v>13.1</v>
      </c>
      <c r="I2763" s="99">
        <v>7.4</v>
      </c>
      <c r="J2763" s="99">
        <v>130.80000000000001</v>
      </c>
      <c r="K2763" s="99">
        <v>12.7</v>
      </c>
      <c r="L2763" s="99">
        <v>7.5</v>
      </c>
      <c r="M2763" s="99">
        <v>241.8</v>
      </c>
      <c r="N2763" s="99">
        <v>23803.5</v>
      </c>
      <c r="O2763" s="99">
        <v>64262.8</v>
      </c>
      <c r="P2763" s="99">
        <f t="shared" si="96"/>
        <v>41.30000000000291</v>
      </c>
      <c r="Q2763" s="99" t="b">
        <f t="shared" ca="1" si="97"/>
        <v>0</v>
      </c>
    </row>
    <row r="2764" spans="1:17">
      <c r="A2764" s="95">
        <v>46141.770833333336</v>
      </c>
      <c r="B2764" s="96">
        <v>46141.770833333336</v>
      </c>
      <c r="C2764" s="99">
        <v>24.1</v>
      </c>
      <c r="D2764" s="99">
        <v>100</v>
      </c>
      <c r="E2764" s="99">
        <v>13</v>
      </c>
      <c r="F2764" s="99">
        <v>7.3</v>
      </c>
      <c r="G2764" s="99">
        <v>461.5</v>
      </c>
      <c r="H2764" s="99">
        <v>13</v>
      </c>
      <c r="I2764" s="99">
        <v>7.1</v>
      </c>
      <c r="J2764" s="99">
        <v>121.5</v>
      </c>
      <c r="K2764" s="99">
        <v>12.8</v>
      </c>
      <c r="L2764" s="99">
        <v>7.2</v>
      </c>
      <c r="M2764" s="99">
        <v>235.7</v>
      </c>
      <c r="N2764" s="99">
        <v>23825</v>
      </c>
      <c r="O2764" s="99">
        <v>64282.5</v>
      </c>
      <c r="P2764" s="99">
        <f t="shared" si="96"/>
        <v>41.19999999999709</v>
      </c>
      <c r="Q2764" s="99" t="b">
        <f t="shared" ca="1" si="97"/>
        <v>0</v>
      </c>
    </row>
    <row r="2765" spans="1:17">
      <c r="A2765" s="95">
        <v>46141.78125</v>
      </c>
      <c r="B2765" s="96">
        <v>46141.78125</v>
      </c>
      <c r="C2765" s="99">
        <v>24.1</v>
      </c>
      <c r="D2765" s="99">
        <v>98.3</v>
      </c>
      <c r="E2765" s="99">
        <v>13</v>
      </c>
      <c r="F2765" s="99">
        <v>7.9</v>
      </c>
      <c r="G2765" s="99">
        <v>461.5</v>
      </c>
      <c r="H2765" s="99">
        <v>13</v>
      </c>
      <c r="I2765" s="99">
        <v>7.7</v>
      </c>
      <c r="J2765" s="99">
        <v>116</v>
      </c>
      <c r="K2765" s="99">
        <v>12.7</v>
      </c>
      <c r="L2765" s="99">
        <v>7.3</v>
      </c>
      <c r="M2765" s="99">
        <v>232.1</v>
      </c>
      <c r="N2765" s="99">
        <v>23846.5</v>
      </c>
      <c r="O2765" s="99">
        <v>64302.2</v>
      </c>
      <c r="P2765" s="99">
        <f t="shared" si="96"/>
        <v>41.19999999999709</v>
      </c>
      <c r="Q2765" s="99" t="b">
        <f t="shared" ca="1" si="97"/>
        <v>0</v>
      </c>
    </row>
    <row r="2766" spans="1:17">
      <c r="A2766" s="95">
        <v>46141.791666666664</v>
      </c>
      <c r="B2766" s="96">
        <v>46141.791666666664</v>
      </c>
      <c r="C2766" s="99">
        <v>24.1</v>
      </c>
      <c r="D2766" s="99">
        <v>96.9</v>
      </c>
      <c r="E2766" s="99">
        <v>13</v>
      </c>
      <c r="F2766" s="99">
        <v>7.9</v>
      </c>
      <c r="G2766" s="99">
        <v>488.5</v>
      </c>
      <c r="H2766" s="99">
        <v>12.8</v>
      </c>
      <c r="I2766" s="99">
        <v>7.8</v>
      </c>
      <c r="J2766" s="99">
        <v>115.7</v>
      </c>
      <c r="K2766" s="99">
        <v>12.5</v>
      </c>
      <c r="L2766" s="99">
        <v>7.5</v>
      </c>
      <c r="M2766" s="99">
        <v>230.5</v>
      </c>
      <c r="N2766" s="99">
        <v>23868</v>
      </c>
      <c r="O2766" s="99">
        <v>64322</v>
      </c>
      <c r="P2766" s="99">
        <f t="shared" si="96"/>
        <v>41.30000000000291</v>
      </c>
      <c r="Q2766" s="99" t="b">
        <f t="shared" ca="1" si="97"/>
        <v>0</v>
      </c>
    </row>
    <row r="2767" spans="1:17">
      <c r="A2767" s="95">
        <v>46141.802083333336</v>
      </c>
      <c r="B2767" s="96">
        <v>46141.802083333336</v>
      </c>
      <c r="C2767" s="99">
        <v>24</v>
      </c>
      <c r="D2767" s="99">
        <v>97.2</v>
      </c>
      <c r="E2767" s="99">
        <v>13.1</v>
      </c>
      <c r="F2767" s="99">
        <v>7.9</v>
      </c>
      <c r="G2767" s="99">
        <v>488.5</v>
      </c>
      <c r="H2767" s="99">
        <v>12.9</v>
      </c>
      <c r="I2767" s="99">
        <v>7.8</v>
      </c>
      <c r="J2767" s="99">
        <v>114.8</v>
      </c>
      <c r="K2767" s="99">
        <v>12.5</v>
      </c>
      <c r="L2767" s="99">
        <v>7.4</v>
      </c>
      <c r="M2767" s="99">
        <v>234.3</v>
      </c>
      <c r="N2767" s="99">
        <v>23888.2</v>
      </c>
      <c r="O2767" s="99">
        <v>64340.2</v>
      </c>
      <c r="P2767" s="99">
        <f t="shared" si="96"/>
        <v>38.399999999997817</v>
      </c>
      <c r="Q2767" s="99" t="b">
        <f t="shared" ca="1" si="97"/>
        <v>0</v>
      </c>
    </row>
    <row r="2768" spans="1:17">
      <c r="A2768" s="95">
        <v>46141.8125</v>
      </c>
      <c r="B2768" s="96">
        <v>46141.8125</v>
      </c>
      <c r="C2768" s="99">
        <v>24</v>
      </c>
      <c r="D2768" s="99">
        <v>95.9</v>
      </c>
      <c r="E2768" s="99">
        <v>13.1</v>
      </c>
      <c r="F2768" s="99">
        <v>7.9</v>
      </c>
      <c r="G2768" s="99">
        <v>443.5</v>
      </c>
      <c r="H2768" s="99">
        <v>12.9</v>
      </c>
      <c r="I2768" s="99">
        <v>7.7</v>
      </c>
      <c r="J2768" s="99">
        <v>116.9</v>
      </c>
      <c r="K2768" s="99">
        <v>12.5</v>
      </c>
      <c r="L2768" s="99">
        <v>6.7</v>
      </c>
      <c r="M2768" s="99">
        <v>231.7</v>
      </c>
      <c r="N2768" s="99">
        <v>23908.5</v>
      </c>
      <c r="O2768" s="99">
        <v>64358.5</v>
      </c>
      <c r="P2768" s="99">
        <f t="shared" si="96"/>
        <v>38.600000000002183</v>
      </c>
      <c r="Q2768" s="99" t="b">
        <f t="shared" ca="1" si="97"/>
        <v>0</v>
      </c>
    </row>
    <row r="2769" spans="1:17">
      <c r="A2769" s="95">
        <v>46141.822916666664</v>
      </c>
      <c r="B2769" s="96">
        <v>46141.822916666664</v>
      </c>
      <c r="C2769" s="99">
        <v>24</v>
      </c>
      <c r="D2769" s="99">
        <v>95.3</v>
      </c>
      <c r="E2769" s="99">
        <v>13.1</v>
      </c>
      <c r="F2769" s="99">
        <v>7.9</v>
      </c>
      <c r="G2769" s="99">
        <v>487.6</v>
      </c>
      <c r="H2769" s="99">
        <v>12.7</v>
      </c>
      <c r="I2769" s="99">
        <v>7.6</v>
      </c>
      <c r="J2769" s="99">
        <v>113.1</v>
      </c>
      <c r="K2769" s="99">
        <v>12.4</v>
      </c>
      <c r="L2769" s="99">
        <v>6.9</v>
      </c>
      <c r="M2769" s="99">
        <v>227.4</v>
      </c>
      <c r="N2769" s="99">
        <v>23928.799999999999</v>
      </c>
      <c r="O2769" s="99">
        <v>64376.800000000003</v>
      </c>
      <c r="P2769" s="99">
        <f t="shared" si="96"/>
        <v>38.600000000002183</v>
      </c>
      <c r="Q2769" s="99" t="b">
        <f t="shared" ca="1" si="97"/>
        <v>0</v>
      </c>
    </row>
    <row r="2770" spans="1:17">
      <c r="A2770" s="95">
        <v>46141.833333333336</v>
      </c>
      <c r="B2770" s="96">
        <v>46141.833333333336</v>
      </c>
      <c r="C2770" s="99">
        <v>24</v>
      </c>
      <c r="D2770" s="99">
        <v>94.3</v>
      </c>
      <c r="E2770" s="99">
        <v>13.1</v>
      </c>
      <c r="F2770" s="99">
        <v>8.8000000000000007</v>
      </c>
      <c r="G2770" s="99">
        <v>487.6</v>
      </c>
      <c r="H2770" s="99">
        <v>12.8</v>
      </c>
      <c r="I2770" s="99">
        <v>8.3000000000000007</v>
      </c>
      <c r="J2770" s="99">
        <v>107.3</v>
      </c>
      <c r="K2770" s="99">
        <v>12.6</v>
      </c>
      <c r="L2770" s="99">
        <v>8</v>
      </c>
      <c r="M2770" s="99">
        <v>228.4</v>
      </c>
      <c r="N2770" s="99">
        <v>23949</v>
      </c>
      <c r="O2770" s="99">
        <v>64395</v>
      </c>
      <c r="P2770" s="99">
        <f t="shared" si="96"/>
        <v>38.399999999997817</v>
      </c>
      <c r="Q2770" s="99" t="b">
        <f t="shared" ca="1" si="97"/>
        <v>0</v>
      </c>
    </row>
    <row r="2771" spans="1:17">
      <c r="A2771" s="95">
        <v>46141.84375</v>
      </c>
      <c r="B2771" s="96">
        <v>46141.84375</v>
      </c>
      <c r="C2771" s="99">
        <v>24.1</v>
      </c>
      <c r="D2771" s="99">
        <v>93.9</v>
      </c>
      <c r="E2771" s="99">
        <v>13.2</v>
      </c>
      <c r="F2771" s="99">
        <v>8.6999999999999993</v>
      </c>
      <c r="G2771" s="99">
        <v>459.7</v>
      </c>
      <c r="H2771" s="99">
        <v>12.9</v>
      </c>
      <c r="I2771" s="99">
        <v>8.4</v>
      </c>
      <c r="J2771" s="99">
        <v>107.6</v>
      </c>
      <c r="K2771" s="99">
        <v>12.5</v>
      </c>
      <c r="L2771" s="99">
        <v>7.8</v>
      </c>
      <c r="M2771" s="99">
        <v>223.3</v>
      </c>
      <c r="N2771" s="99">
        <v>23964</v>
      </c>
      <c r="O2771" s="99">
        <v>64408.5</v>
      </c>
      <c r="P2771" s="99">
        <f t="shared" si="96"/>
        <v>28.5</v>
      </c>
      <c r="Q2771" s="99" t="b">
        <f t="shared" ca="1" si="97"/>
        <v>0</v>
      </c>
    </row>
    <row r="2772" spans="1:17">
      <c r="A2772" s="95">
        <v>46141.854166666664</v>
      </c>
      <c r="B2772" s="96">
        <v>46141.854166666664</v>
      </c>
      <c r="C2772" s="99">
        <v>24.1</v>
      </c>
      <c r="D2772" s="99">
        <v>92.3</v>
      </c>
      <c r="E2772" s="99">
        <v>13.2</v>
      </c>
      <c r="F2772" s="99">
        <v>8.6999999999999993</v>
      </c>
      <c r="G2772" s="99">
        <v>506.5</v>
      </c>
      <c r="H2772" s="99">
        <v>12.7</v>
      </c>
      <c r="I2772" s="99">
        <v>8.3000000000000007</v>
      </c>
      <c r="J2772" s="99">
        <v>109.3</v>
      </c>
      <c r="K2772" s="99">
        <v>12.6</v>
      </c>
      <c r="L2772" s="99">
        <v>7.1</v>
      </c>
      <c r="M2772" s="99">
        <v>223.9</v>
      </c>
      <c r="N2772" s="99">
        <v>23979</v>
      </c>
      <c r="O2772" s="99">
        <v>64422</v>
      </c>
      <c r="P2772" s="99">
        <f t="shared" si="96"/>
        <v>28.5</v>
      </c>
      <c r="Q2772" s="99" t="b">
        <f t="shared" ca="1" si="97"/>
        <v>0</v>
      </c>
    </row>
    <row r="2773" spans="1:17">
      <c r="A2773" s="95">
        <v>46141.864583333336</v>
      </c>
      <c r="B2773" s="96">
        <v>46141.864583333336</v>
      </c>
      <c r="C2773" s="99">
        <v>24</v>
      </c>
      <c r="D2773" s="99">
        <v>91.7</v>
      </c>
      <c r="E2773" s="99">
        <v>13.1</v>
      </c>
      <c r="F2773" s="99">
        <v>8.6999999999999993</v>
      </c>
      <c r="G2773" s="99">
        <v>506.5</v>
      </c>
      <c r="H2773" s="99">
        <v>12.8</v>
      </c>
      <c r="I2773" s="99">
        <v>8.1</v>
      </c>
      <c r="J2773" s="99">
        <v>108.1</v>
      </c>
      <c r="K2773" s="99">
        <v>12.5</v>
      </c>
      <c r="L2773" s="99">
        <v>7.4</v>
      </c>
      <c r="M2773" s="99">
        <v>225.2</v>
      </c>
      <c r="N2773" s="99">
        <v>23994</v>
      </c>
      <c r="O2773" s="99">
        <v>64435.5</v>
      </c>
      <c r="P2773" s="99">
        <f t="shared" si="96"/>
        <v>28.5</v>
      </c>
      <c r="Q2773" s="99" t="b">
        <f t="shared" ca="1" si="97"/>
        <v>0</v>
      </c>
    </row>
    <row r="2774" spans="1:17">
      <c r="A2774" s="95">
        <v>46141.875</v>
      </c>
      <c r="B2774" s="96">
        <v>46141.875</v>
      </c>
      <c r="C2774" s="99">
        <v>23.5</v>
      </c>
      <c r="D2774" s="99">
        <v>90.6</v>
      </c>
      <c r="E2774" s="99">
        <v>13.1</v>
      </c>
      <c r="F2774" s="99">
        <v>8.6999999999999993</v>
      </c>
      <c r="G2774" s="99">
        <v>447.1</v>
      </c>
      <c r="H2774" s="99">
        <v>12.3</v>
      </c>
      <c r="I2774" s="99">
        <v>9.9</v>
      </c>
      <c r="J2774" s="99">
        <v>200</v>
      </c>
      <c r="K2774" s="99">
        <v>12.3</v>
      </c>
      <c r="L2774" s="99">
        <v>8.9</v>
      </c>
      <c r="M2774" s="99">
        <v>200.3</v>
      </c>
      <c r="N2774" s="99">
        <v>24009</v>
      </c>
      <c r="O2774" s="99">
        <v>64449</v>
      </c>
      <c r="P2774" s="99">
        <f t="shared" si="96"/>
        <v>28.5</v>
      </c>
      <c r="Q2774" s="99" t="b">
        <f t="shared" ca="1" si="97"/>
        <v>0</v>
      </c>
    </row>
    <row r="2775" spans="1:17">
      <c r="A2775" s="95">
        <v>46141.885416666664</v>
      </c>
      <c r="B2775" s="96">
        <v>46141.885416666664</v>
      </c>
      <c r="C2775" s="99">
        <v>23</v>
      </c>
      <c r="D2775" s="99">
        <v>88.7</v>
      </c>
      <c r="E2775" s="99">
        <v>12.2</v>
      </c>
      <c r="F2775" s="99">
        <v>10.9</v>
      </c>
      <c r="G2775" s="99">
        <v>447.1</v>
      </c>
      <c r="H2775" s="99">
        <v>12.9</v>
      </c>
      <c r="I2775" s="99">
        <v>10.1</v>
      </c>
      <c r="J2775" s="99">
        <v>200</v>
      </c>
      <c r="K2775" s="99">
        <v>12.5</v>
      </c>
      <c r="L2775" s="99">
        <v>10</v>
      </c>
      <c r="M2775" s="99">
        <v>192.6</v>
      </c>
      <c r="N2775" s="99">
        <v>24009</v>
      </c>
      <c r="O2775" s="99">
        <v>64449</v>
      </c>
      <c r="P2775" s="99">
        <f t="shared" si="96"/>
        <v>0</v>
      </c>
      <c r="Q2775" s="99" t="b">
        <f t="shared" ca="1" si="97"/>
        <v>0</v>
      </c>
    </row>
    <row r="2776" spans="1:17">
      <c r="A2776" s="95">
        <v>46141.895833333336</v>
      </c>
      <c r="B2776" s="96">
        <v>46141.895833333336</v>
      </c>
      <c r="C2776" s="99">
        <v>22.7</v>
      </c>
      <c r="D2776" s="99">
        <v>86</v>
      </c>
      <c r="E2776" s="99">
        <v>12.6</v>
      </c>
      <c r="F2776" s="99">
        <v>10.1</v>
      </c>
      <c r="G2776" s="99">
        <v>469.6</v>
      </c>
      <c r="H2776" s="99">
        <v>13</v>
      </c>
      <c r="I2776" s="99">
        <v>10.199999999999999</v>
      </c>
      <c r="J2776" s="99">
        <v>200</v>
      </c>
      <c r="K2776" s="99">
        <v>12.8</v>
      </c>
      <c r="L2776" s="99">
        <v>10.1</v>
      </c>
      <c r="M2776" s="99">
        <v>199.1</v>
      </c>
      <c r="N2776" s="99">
        <v>24009</v>
      </c>
      <c r="O2776" s="99">
        <v>64449</v>
      </c>
      <c r="P2776" s="99">
        <f t="shared" si="96"/>
        <v>0</v>
      </c>
      <c r="Q2776" s="99" t="b">
        <f t="shared" ca="1" si="97"/>
        <v>0</v>
      </c>
    </row>
    <row r="2777" spans="1:17">
      <c r="A2777" s="95">
        <v>46141.90625</v>
      </c>
      <c r="B2777" s="96">
        <v>46141.90625</v>
      </c>
      <c r="C2777" s="99">
        <v>22.5</v>
      </c>
      <c r="D2777" s="99">
        <v>84</v>
      </c>
      <c r="E2777" s="99">
        <v>12.6</v>
      </c>
      <c r="F2777" s="99">
        <v>10.1</v>
      </c>
      <c r="G2777" s="99">
        <v>442.6</v>
      </c>
      <c r="H2777" s="99">
        <v>13.4</v>
      </c>
      <c r="I2777" s="99">
        <v>10.1</v>
      </c>
      <c r="J2777" s="99">
        <v>200</v>
      </c>
      <c r="K2777" s="99">
        <v>13.2</v>
      </c>
      <c r="L2777" s="99">
        <v>10</v>
      </c>
      <c r="M2777" s="99">
        <v>204.4</v>
      </c>
      <c r="N2777" s="99">
        <v>24009</v>
      </c>
      <c r="O2777" s="99">
        <v>64449</v>
      </c>
      <c r="P2777" s="99">
        <f t="shared" si="96"/>
        <v>0</v>
      </c>
      <c r="Q2777" s="99" t="b">
        <f t="shared" ca="1" si="97"/>
        <v>0</v>
      </c>
    </row>
    <row r="2778" spans="1:17">
      <c r="A2778" s="95">
        <v>46141.916666666664</v>
      </c>
      <c r="B2778" s="96">
        <v>46141.916666666664</v>
      </c>
      <c r="C2778" s="99">
        <v>22.5</v>
      </c>
      <c r="D2778" s="99">
        <v>83.1</v>
      </c>
      <c r="E2778" s="99">
        <v>12.6</v>
      </c>
      <c r="F2778" s="99">
        <v>10.1</v>
      </c>
      <c r="G2778" s="99">
        <v>442.6</v>
      </c>
      <c r="H2778" s="99">
        <v>13.5</v>
      </c>
      <c r="I2778" s="99">
        <v>10</v>
      </c>
      <c r="J2778" s="99">
        <v>200</v>
      </c>
      <c r="K2778" s="99">
        <v>13.2</v>
      </c>
      <c r="L2778" s="99">
        <v>9.9</v>
      </c>
      <c r="M2778" s="99">
        <v>206.2</v>
      </c>
      <c r="N2778" s="99">
        <v>24009</v>
      </c>
      <c r="O2778" s="99">
        <v>64449</v>
      </c>
      <c r="P2778" s="99">
        <f t="shared" si="96"/>
        <v>0</v>
      </c>
      <c r="Q2778" s="99" t="b">
        <f t="shared" ca="1" si="97"/>
        <v>0</v>
      </c>
    </row>
    <row r="2779" spans="1:17">
      <c r="A2779" s="95">
        <v>46141.927083333336</v>
      </c>
      <c r="B2779" s="96">
        <v>46141.927083333336</v>
      </c>
      <c r="C2779" s="99">
        <v>22</v>
      </c>
      <c r="D2779" s="99">
        <v>74.599999999999994</v>
      </c>
      <c r="E2779" s="99">
        <v>12.5</v>
      </c>
      <c r="F2779" s="99">
        <v>10.9</v>
      </c>
      <c r="G2779" s="99">
        <v>434.5</v>
      </c>
      <c r="H2779" s="99">
        <v>13.3</v>
      </c>
      <c r="I2779" s="99">
        <v>9.8000000000000007</v>
      </c>
      <c r="J2779" s="99">
        <v>200</v>
      </c>
      <c r="K2779" s="99">
        <v>13.3</v>
      </c>
      <c r="L2779" s="99">
        <v>9.6999999999999993</v>
      </c>
      <c r="M2779" s="99">
        <v>204.6</v>
      </c>
      <c r="N2779" s="99">
        <v>24009</v>
      </c>
      <c r="O2779" s="99">
        <v>64449</v>
      </c>
      <c r="P2779" s="99">
        <f t="shared" si="96"/>
        <v>0</v>
      </c>
      <c r="Q2779" s="99" t="b">
        <f t="shared" ca="1" si="97"/>
        <v>0</v>
      </c>
    </row>
    <row r="2780" spans="1:17">
      <c r="A2780" s="95">
        <v>46141.9375</v>
      </c>
      <c r="B2780" s="96">
        <v>46141.9375</v>
      </c>
      <c r="C2780" s="99">
        <v>21</v>
      </c>
      <c r="D2780" s="99">
        <v>63.2</v>
      </c>
      <c r="E2780" s="99">
        <v>12.5</v>
      </c>
      <c r="F2780" s="99">
        <v>10.9</v>
      </c>
      <c r="G2780" s="99">
        <v>448</v>
      </c>
      <c r="H2780" s="99">
        <v>14</v>
      </c>
      <c r="I2780" s="99">
        <v>10.8</v>
      </c>
      <c r="J2780" s="99">
        <v>200</v>
      </c>
      <c r="K2780" s="99">
        <v>13.7</v>
      </c>
      <c r="L2780" s="99">
        <v>10.8</v>
      </c>
      <c r="M2780" s="99">
        <v>203.4</v>
      </c>
      <c r="N2780" s="99">
        <v>24009</v>
      </c>
      <c r="O2780" s="99">
        <v>64449</v>
      </c>
      <c r="P2780" s="99">
        <f t="shared" si="96"/>
        <v>0</v>
      </c>
      <c r="Q2780" s="99" t="b">
        <f t="shared" ca="1" si="97"/>
        <v>0</v>
      </c>
    </row>
    <row r="2781" spans="1:17">
      <c r="A2781" s="95">
        <v>46141.947916666664</v>
      </c>
      <c r="B2781" s="96">
        <v>46141.947916666664</v>
      </c>
      <c r="C2781" s="99">
        <v>20.8</v>
      </c>
      <c r="D2781" s="99">
        <v>65.099999999999994</v>
      </c>
      <c r="E2781" s="99">
        <v>12.7</v>
      </c>
      <c r="F2781" s="99">
        <v>11.1</v>
      </c>
      <c r="G2781" s="99">
        <v>448</v>
      </c>
      <c r="H2781" s="99">
        <v>13.8</v>
      </c>
      <c r="I2781" s="99">
        <v>11.1</v>
      </c>
      <c r="J2781" s="99">
        <v>200</v>
      </c>
      <c r="K2781" s="99">
        <v>13.4</v>
      </c>
      <c r="L2781" s="99">
        <v>11.1</v>
      </c>
      <c r="M2781" s="99">
        <v>196.7</v>
      </c>
      <c r="N2781" s="99">
        <v>24009</v>
      </c>
      <c r="O2781" s="99">
        <v>64449</v>
      </c>
      <c r="P2781" s="99">
        <f t="shared" si="96"/>
        <v>0</v>
      </c>
      <c r="Q2781" s="99" t="b">
        <f t="shared" ca="1" si="97"/>
        <v>0</v>
      </c>
    </row>
    <row r="2782" spans="1:17">
      <c r="A2782" s="95">
        <v>46141.958333333336</v>
      </c>
      <c r="B2782" s="96">
        <v>46141.958333333336</v>
      </c>
      <c r="C2782" s="99">
        <v>20.3</v>
      </c>
      <c r="D2782" s="99">
        <v>64.400000000000006</v>
      </c>
      <c r="E2782" s="99">
        <v>12.7</v>
      </c>
      <c r="F2782" s="99">
        <v>11.1</v>
      </c>
      <c r="G2782" s="99">
        <v>431.8</v>
      </c>
      <c r="H2782" s="99">
        <v>14.1</v>
      </c>
      <c r="I2782" s="99">
        <v>11</v>
      </c>
      <c r="J2782" s="99">
        <v>187.8</v>
      </c>
      <c r="K2782" s="99">
        <v>13.8</v>
      </c>
      <c r="L2782" s="99">
        <v>11</v>
      </c>
      <c r="M2782" s="99">
        <v>182.8</v>
      </c>
      <c r="N2782" s="99">
        <v>24009</v>
      </c>
      <c r="O2782" s="99">
        <v>64449</v>
      </c>
      <c r="P2782" s="99">
        <f t="shared" si="96"/>
        <v>0</v>
      </c>
      <c r="Q2782" s="99" t="b">
        <f t="shared" ca="1" si="97"/>
        <v>0</v>
      </c>
    </row>
    <row r="2783" spans="1:17">
      <c r="A2783" s="95">
        <v>46141.96875</v>
      </c>
      <c r="B2783" s="96">
        <v>46141.96875</v>
      </c>
      <c r="C2783" s="99">
        <v>19.5</v>
      </c>
      <c r="D2783" s="99">
        <v>65.599999999999994</v>
      </c>
      <c r="E2783" s="99">
        <v>12.9</v>
      </c>
      <c r="F2783" s="99">
        <v>11.1</v>
      </c>
      <c r="G2783" s="99">
        <v>431.8</v>
      </c>
      <c r="H2783" s="99">
        <v>14</v>
      </c>
      <c r="I2783" s="99">
        <v>11</v>
      </c>
      <c r="J2783" s="99">
        <v>191</v>
      </c>
      <c r="K2783" s="99">
        <v>13.7</v>
      </c>
      <c r="L2783" s="99">
        <v>11</v>
      </c>
      <c r="M2783" s="99">
        <v>186.5</v>
      </c>
      <c r="N2783" s="99">
        <v>24009</v>
      </c>
      <c r="O2783" s="99">
        <v>64449</v>
      </c>
      <c r="P2783" s="99">
        <f t="shared" si="96"/>
        <v>0</v>
      </c>
      <c r="Q2783" s="99" t="b">
        <f t="shared" ca="1" si="97"/>
        <v>0</v>
      </c>
    </row>
    <row r="2784" spans="1:17">
      <c r="A2784" s="95">
        <v>46141.979166666664</v>
      </c>
      <c r="B2784" s="96">
        <v>46141.979166666664</v>
      </c>
      <c r="C2784" s="99">
        <v>19.3</v>
      </c>
      <c r="D2784" s="99">
        <v>68.5</v>
      </c>
      <c r="E2784" s="99">
        <v>12.9</v>
      </c>
      <c r="F2784" s="99">
        <v>11</v>
      </c>
      <c r="G2784" s="99">
        <v>443.5</v>
      </c>
      <c r="H2784" s="99">
        <v>14</v>
      </c>
      <c r="I2784" s="99">
        <v>11</v>
      </c>
      <c r="J2784" s="99">
        <v>182.3</v>
      </c>
      <c r="K2784" s="99">
        <v>13.6</v>
      </c>
      <c r="L2784" s="99">
        <v>10.8</v>
      </c>
      <c r="M2784" s="99">
        <v>175.9</v>
      </c>
      <c r="N2784" s="99">
        <v>24009</v>
      </c>
      <c r="O2784" s="99">
        <v>64449</v>
      </c>
      <c r="P2784" s="99">
        <f t="shared" si="96"/>
        <v>0</v>
      </c>
      <c r="Q2784" s="99" t="b">
        <f t="shared" ca="1" si="97"/>
        <v>0</v>
      </c>
    </row>
    <row r="2785" spans="1:17">
      <c r="A2785" s="95">
        <v>46141.989583333336</v>
      </c>
      <c r="B2785" s="96">
        <v>46141.989583333336</v>
      </c>
      <c r="C2785" s="99">
        <v>18.7</v>
      </c>
      <c r="D2785" s="99">
        <v>69.2</v>
      </c>
      <c r="E2785" s="99">
        <v>12.9</v>
      </c>
      <c r="F2785" s="99">
        <v>11</v>
      </c>
      <c r="G2785" s="99">
        <v>452.5</v>
      </c>
      <c r="H2785" s="99">
        <v>14</v>
      </c>
      <c r="I2785" s="99">
        <v>10.9</v>
      </c>
      <c r="J2785" s="99">
        <v>175.6</v>
      </c>
      <c r="K2785" s="99">
        <v>13.7</v>
      </c>
      <c r="L2785" s="99">
        <v>10.9</v>
      </c>
      <c r="M2785" s="99">
        <v>171.7</v>
      </c>
      <c r="N2785" s="99">
        <v>24009</v>
      </c>
      <c r="O2785" s="99">
        <v>64449</v>
      </c>
      <c r="P2785" s="99">
        <f t="shared" si="96"/>
        <v>0</v>
      </c>
      <c r="Q2785" s="99" t="b">
        <f t="shared" ca="1" si="97"/>
        <v>0</v>
      </c>
    </row>
    <row r="2786" spans="1:17">
      <c r="A2786" s="95">
        <v>46142</v>
      </c>
      <c r="B2786" s="96">
        <v>46142</v>
      </c>
      <c r="C2786" s="99">
        <v>18.5</v>
      </c>
      <c r="D2786" s="99">
        <v>71.400000000000006</v>
      </c>
      <c r="E2786" s="99">
        <v>12.9</v>
      </c>
      <c r="F2786" s="99">
        <v>11</v>
      </c>
      <c r="G2786" s="99">
        <v>452.5</v>
      </c>
      <c r="H2786" s="99">
        <v>14.1</v>
      </c>
      <c r="I2786" s="99">
        <v>10.8</v>
      </c>
      <c r="J2786" s="99">
        <v>177</v>
      </c>
      <c r="K2786" s="99">
        <v>13.9</v>
      </c>
      <c r="L2786" s="99">
        <v>10.7</v>
      </c>
      <c r="M2786" s="99">
        <v>170.4</v>
      </c>
      <c r="N2786" s="99">
        <v>24009</v>
      </c>
      <c r="O2786" s="99">
        <v>64449</v>
      </c>
      <c r="P2786" s="99">
        <f>(N2786-N2785)+(O2786-O2785)</f>
        <v>0</v>
      </c>
      <c r="Q2786" s="99" t="b">
        <f ca="1">AND((A2786&gt;=(TODAY()-1)),A2786&lt;=TODAY())</f>
        <v>0</v>
      </c>
    </row>
    <row r="2787" spans="1:17">
      <c r="A2787" s="95">
        <v>46142.010416666664</v>
      </c>
      <c r="B2787" s="96">
        <v>46142.010416666664</v>
      </c>
      <c r="C2787" s="99">
        <v>21.5</v>
      </c>
      <c r="D2787" s="99">
        <v>74.3</v>
      </c>
      <c r="E2787" s="99">
        <v>13</v>
      </c>
      <c r="F2787" s="99">
        <v>11</v>
      </c>
      <c r="G2787" s="99">
        <v>391.3</v>
      </c>
      <c r="H2787" s="99">
        <v>14.3</v>
      </c>
      <c r="I2787" s="99">
        <v>10.8</v>
      </c>
      <c r="J2787" s="99">
        <v>170.9</v>
      </c>
      <c r="K2787" s="99">
        <v>14</v>
      </c>
      <c r="L2787" s="99">
        <v>10.8</v>
      </c>
      <c r="M2787" s="99">
        <v>169.4</v>
      </c>
      <c r="N2787" s="99">
        <v>24009</v>
      </c>
      <c r="O2787" s="99">
        <v>64449</v>
      </c>
      <c r="P2787" s="99">
        <f t="shared" ref="P2787:P2818" si="98">(N2787-N2786)+(O2787-O2786)</f>
        <v>0</v>
      </c>
      <c r="Q2787" s="99" t="b">
        <f t="shared" ref="Q2787:Q2818" ca="1" si="99">AND((A2787&gt;=(TODAY()-1)),A2787&lt;=TODAY())</f>
        <v>0</v>
      </c>
    </row>
    <row r="2788" spans="1:17">
      <c r="A2788" s="95">
        <v>46142.020833333336</v>
      </c>
      <c r="B2788" s="96">
        <v>46142.020833333336</v>
      </c>
      <c r="C2788" s="99">
        <v>21.8</v>
      </c>
      <c r="D2788" s="99">
        <v>71.2</v>
      </c>
      <c r="E2788" s="99">
        <v>13</v>
      </c>
      <c r="F2788" s="99">
        <v>11</v>
      </c>
      <c r="G2788" s="99">
        <v>505.6</v>
      </c>
      <c r="H2788" s="99">
        <v>14</v>
      </c>
      <c r="I2788" s="99">
        <v>10.8</v>
      </c>
      <c r="J2788" s="99">
        <v>168.6</v>
      </c>
      <c r="K2788" s="99">
        <v>13.7</v>
      </c>
      <c r="L2788" s="99">
        <v>10.8</v>
      </c>
      <c r="M2788" s="99">
        <v>166.2</v>
      </c>
      <c r="N2788" s="99">
        <v>24009</v>
      </c>
      <c r="O2788" s="99">
        <v>64449</v>
      </c>
      <c r="P2788" s="99">
        <f t="shared" si="98"/>
        <v>0</v>
      </c>
      <c r="Q2788" s="99" t="b">
        <f t="shared" ca="1" si="99"/>
        <v>0</v>
      </c>
    </row>
    <row r="2789" spans="1:17">
      <c r="A2789" s="95">
        <v>46142.03125</v>
      </c>
      <c r="B2789" s="96">
        <v>46142.03125</v>
      </c>
      <c r="C2789" s="99">
        <v>22.1</v>
      </c>
      <c r="D2789" s="99">
        <v>69.599999999999994</v>
      </c>
      <c r="E2789" s="99">
        <v>12.9</v>
      </c>
      <c r="F2789" s="99">
        <v>10.8</v>
      </c>
      <c r="G2789" s="99">
        <v>505.6</v>
      </c>
      <c r="H2789" s="99">
        <v>14.1</v>
      </c>
      <c r="I2789" s="99">
        <v>10.7</v>
      </c>
      <c r="J2789" s="99">
        <v>164.8</v>
      </c>
      <c r="K2789" s="99">
        <v>13.7</v>
      </c>
      <c r="L2789" s="99">
        <v>10.7</v>
      </c>
      <c r="M2789" s="99">
        <v>160.69999999999999</v>
      </c>
      <c r="N2789" s="99">
        <v>24009</v>
      </c>
      <c r="O2789" s="99">
        <v>64449</v>
      </c>
      <c r="P2789" s="99">
        <f t="shared" si="98"/>
        <v>0</v>
      </c>
      <c r="Q2789" s="99" t="b">
        <f t="shared" ca="1" si="99"/>
        <v>0</v>
      </c>
    </row>
    <row r="2790" spans="1:17">
      <c r="A2790" s="95">
        <v>46142.041666666664</v>
      </c>
      <c r="B2790" s="96">
        <v>46142.041666666664</v>
      </c>
      <c r="C2790" s="99">
        <v>22.1</v>
      </c>
      <c r="D2790" s="99">
        <v>68.599999999999994</v>
      </c>
      <c r="E2790" s="99">
        <v>12.9</v>
      </c>
      <c r="F2790" s="99">
        <v>10.8</v>
      </c>
      <c r="G2790" s="99">
        <v>376.9</v>
      </c>
      <c r="H2790" s="99">
        <v>14.1</v>
      </c>
      <c r="I2790" s="99">
        <v>10.5</v>
      </c>
      <c r="J2790" s="99">
        <v>163.4</v>
      </c>
      <c r="K2790" s="99">
        <v>13.8</v>
      </c>
      <c r="L2790" s="99">
        <v>10.5</v>
      </c>
      <c r="M2790" s="99">
        <v>157.80000000000001</v>
      </c>
      <c r="N2790" s="99">
        <v>24009</v>
      </c>
      <c r="O2790" s="99">
        <v>64449</v>
      </c>
      <c r="P2790" s="99">
        <f t="shared" si="98"/>
        <v>0</v>
      </c>
      <c r="Q2790" s="99" t="b">
        <f t="shared" ca="1" si="99"/>
        <v>0</v>
      </c>
    </row>
    <row r="2791" spans="1:17">
      <c r="A2791" s="95">
        <v>46142.052083333336</v>
      </c>
      <c r="B2791" s="96">
        <v>46142.052083333336</v>
      </c>
      <c r="C2791" s="99">
        <v>22.2</v>
      </c>
      <c r="D2791" s="99">
        <v>67.400000000000006</v>
      </c>
      <c r="E2791" s="99">
        <v>12.8</v>
      </c>
      <c r="F2791" s="99">
        <v>10.7</v>
      </c>
      <c r="G2791" s="99">
        <v>376.9</v>
      </c>
      <c r="H2791" s="99">
        <v>13.8</v>
      </c>
      <c r="I2791" s="99">
        <v>10.4</v>
      </c>
      <c r="J2791" s="99">
        <v>156.4</v>
      </c>
      <c r="K2791" s="99">
        <v>13.5</v>
      </c>
      <c r="L2791" s="99">
        <v>10.4</v>
      </c>
      <c r="M2791" s="99">
        <v>148.30000000000001</v>
      </c>
      <c r="N2791" s="99">
        <v>24009</v>
      </c>
      <c r="O2791" s="99">
        <v>64449</v>
      </c>
      <c r="P2791" s="99">
        <f t="shared" si="98"/>
        <v>0</v>
      </c>
      <c r="Q2791" s="99" t="b">
        <f t="shared" ca="1" si="99"/>
        <v>0</v>
      </c>
    </row>
    <row r="2792" spans="1:17">
      <c r="A2792" s="95">
        <v>46142.0625</v>
      </c>
      <c r="B2792" s="96">
        <v>46142.0625</v>
      </c>
      <c r="C2792" s="99">
        <v>22.3</v>
      </c>
      <c r="D2792" s="99">
        <v>67.7</v>
      </c>
      <c r="E2792" s="99">
        <v>12.6</v>
      </c>
      <c r="F2792" s="99">
        <v>10.5</v>
      </c>
      <c r="G2792" s="99">
        <v>450.7</v>
      </c>
      <c r="H2792" s="99">
        <v>13.8</v>
      </c>
      <c r="I2792" s="99">
        <v>10.4</v>
      </c>
      <c r="J2792" s="99">
        <v>157.6</v>
      </c>
      <c r="K2792" s="99">
        <v>13.6</v>
      </c>
      <c r="L2792" s="99">
        <v>10.199999999999999</v>
      </c>
      <c r="M2792" s="99">
        <v>151.69999999999999</v>
      </c>
      <c r="N2792" s="99">
        <v>24009</v>
      </c>
      <c r="O2792" s="99">
        <v>64449</v>
      </c>
      <c r="P2792" s="99">
        <f t="shared" si="98"/>
        <v>0</v>
      </c>
      <c r="Q2792" s="99" t="b">
        <f t="shared" ca="1" si="99"/>
        <v>0</v>
      </c>
    </row>
    <row r="2793" spans="1:17">
      <c r="A2793" s="95">
        <v>46142.072916666664</v>
      </c>
      <c r="B2793" s="96">
        <v>46142.072916666664</v>
      </c>
      <c r="C2793" s="99">
        <v>22.3</v>
      </c>
      <c r="D2793" s="99">
        <v>68.3</v>
      </c>
      <c r="E2793" s="99">
        <v>12.6</v>
      </c>
      <c r="F2793" s="99">
        <v>10.5</v>
      </c>
      <c r="G2793" s="99">
        <v>423.7</v>
      </c>
      <c r="H2793" s="99">
        <v>13.8</v>
      </c>
      <c r="I2793" s="99">
        <v>10.3</v>
      </c>
      <c r="J2793" s="99">
        <v>150.30000000000001</v>
      </c>
      <c r="K2793" s="99">
        <v>13.4</v>
      </c>
      <c r="L2793" s="99">
        <v>10.199999999999999</v>
      </c>
      <c r="M2793" s="99">
        <v>146.6</v>
      </c>
      <c r="N2793" s="99">
        <v>24009</v>
      </c>
      <c r="O2793" s="99">
        <v>64449</v>
      </c>
      <c r="P2793" s="99">
        <f t="shared" si="98"/>
        <v>0</v>
      </c>
      <c r="Q2793" s="99" t="b">
        <f t="shared" ca="1" si="99"/>
        <v>0</v>
      </c>
    </row>
    <row r="2794" spans="1:17">
      <c r="A2794" s="95">
        <v>46142.083333333336</v>
      </c>
      <c r="B2794" s="96">
        <v>46142.083333333336</v>
      </c>
      <c r="C2794" s="99">
        <v>22.4</v>
      </c>
      <c r="D2794" s="99">
        <v>68.599999999999994</v>
      </c>
      <c r="E2794" s="99">
        <v>12.6</v>
      </c>
      <c r="F2794" s="99">
        <v>10.4</v>
      </c>
      <c r="G2794" s="99">
        <v>423.7</v>
      </c>
      <c r="H2794" s="99">
        <v>13.6</v>
      </c>
      <c r="I2794" s="99">
        <v>10.199999999999999</v>
      </c>
      <c r="J2794" s="99">
        <v>150</v>
      </c>
      <c r="K2794" s="99">
        <v>13.3</v>
      </c>
      <c r="L2794" s="99">
        <v>10.1</v>
      </c>
      <c r="M2794" s="99">
        <v>147</v>
      </c>
      <c r="N2794" s="99">
        <v>24009</v>
      </c>
      <c r="O2794" s="99">
        <v>64449</v>
      </c>
      <c r="P2794" s="99">
        <f t="shared" si="98"/>
        <v>0</v>
      </c>
      <c r="Q2794" s="99" t="b">
        <f t="shared" ca="1" si="99"/>
        <v>0</v>
      </c>
    </row>
    <row r="2795" spans="1:17">
      <c r="A2795" s="95">
        <v>46142.09375</v>
      </c>
      <c r="B2795" s="96">
        <v>46142.09375</v>
      </c>
      <c r="C2795" s="99">
        <v>22.4</v>
      </c>
      <c r="D2795" s="99">
        <v>69</v>
      </c>
      <c r="E2795" s="99">
        <v>12.4</v>
      </c>
      <c r="F2795" s="99">
        <v>10.3</v>
      </c>
      <c r="G2795" s="99">
        <v>428.2</v>
      </c>
      <c r="H2795" s="99">
        <v>13.7</v>
      </c>
      <c r="I2795" s="99">
        <v>10.1</v>
      </c>
      <c r="J2795" s="99">
        <v>150.9</v>
      </c>
      <c r="K2795" s="99">
        <v>13.4</v>
      </c>
      <c r="L2795" s="99">
        <v>10</v>
      </c>
      <c r="M2795" s="99">
        <v>149.30000000000001</v>
      </c>
      <c r="N2795" s="99">
        <v>24009</v>
      </c>
      <c r="O2795" s="99">
        <v>64449</v>
      </c>
      <c r="P2795" s="99">
        <f t="shared" si="98"/>
        <v>0</v>
      </c>
      <c r="Q2795" s="99" t="b">
        <f t="shared" ca="1" si="99"/>
        <v>0</v>
      </c>
    </row>
    <row r="2796" spans="1:17">
      <c r="A2796" s="95">
        <v>46142.104166666664</v>
      </c>
      <c r="B2796" s="96">
        <v>46142.104166666664</v>
      </c>
      <c r="C2796" s="99">
        <v>22.4</v>
      </c>
      <c r="D2796" s="99">
        <v>69</v>
      </c>
      <c r="E2796" s="99">
        <v>12.4</v>
      </c>
      <c r="F2796" s="99">
        <v>10.3</v>
      </c>
      <c r="G2796" s="99">
        <v>428.2</v>
      </c>
      <c r="H2796" s="99">
        <v>13.6</v>
      </c>
      <c r="I2796" s="99">
        <v>10.199999999999999</v>
      </c>
      <c r="J2796" s="99">
        <v>147.4</v>
      </c>
      <c r="K2796" s="99">
        <v>13.2</v>
      </c>
      <c r="L2796" s="99">
        <v>10</v>
      </c>
      <c r="M2796" s="99">
        <v>142.19999999999999</v>
      </c>
      <c r="N2796" s="99">
        <v>24009</v>
      </c>
      <c r="O2796" s="99">
        <v>64449</v>
      </c>
      <c r="P2796" s="99">
        <f t="shared" si="98"/>
        <v>0</v>
      </c>
      <c r="Q2796" s="99" t="b">
        <f t="shared" ca="1" si="99"/>
        <v>0</v>
      </c>
    </row>
    <row r="2797" spans="1:17">
      <c r="A2797" s="95">
        <v>46142.114583333336</v>
      </c>
      <c r="B2797" s="96">
        <v>46142.114583333336</v>
      </c>
      <c r="C2797" s="99">
        <v>22.4</v>
      </c>
      <c r="D2797" s="99">
        <v>69.3</v>
      </c>
      <c r="E2797" s="99">
        <v>12.3</v>
      </c>
      <c r="F2797" s="99">
        <v>10.199999999999999</v>
      </c>
      <c r="G2797" s="99">
        <v>426.4</v>
      </c>
      <c r="H2797" s="99">
        <v>13.6</v>
      </c>
      <c r="I2797" s="99">
        <v>10</v>
      </c>
      <c r="J2797" s="99">
        <v>153.80000000000001</v>
      </c>
      <c r="K2797" s="99">
        <v>13.3</v>
      </c>
      <c r="L2797" s="99">
        <v>9.9</v>
      </c>
      <c r="M2797" s="99">
        <v>147.69999999999999</v>
      </c>
      <c r="N2797" s="99">
        <v>24009</v>
      </c>
      <c r="O2797" s="99">
        <v>64449</v>
      </c>
      <c r="P2797" s="99">
        <f t="shared" si="98"/>
        <v>0</v>
      </c>
      <c r="Q2797" s="99" t="b">
        <f t="shared" ca="1" si="99"/>
        <v>0</v>
      </c>
    </row>
    <row r="2798" spans="1:17">
      <c r="A2798" s="95">
        <v>46142.125</v>
      </c>
      <c r="B2798" s="96">
        <v>46142.125</v>
      </c>
      <c r="C2798" s="99">
        <v>22.4</v>
      </c>
      <c r="D2798" s="99">
        <v>70.099999999999994</v>
      </c>
      <c r="E2798" s="99">
        <v>12.3</v>
      </c>
      <c r="F2798" s="99">
        <v>10.199999999999999</v>
      </c>
      <c r="G2798" s="99">
        <v>402.1</v>
      </c>
      <c r="H2798" s="99">
        <v>13.5</v>
      </c>
      <c r="I2798" s="99">
        <v>10.1</v>
      </c>
      <c r="J2798" s="99">
        <v>152.9</v>
      </c>
      <c r="K2798" s="99">
        <v>13</v>
      </c>
      <c r="L2798" s="99">
        <v>9.9</v>
      </c>
      <c r="M2798" s="99">
        <v>145.80000000000001</v>
      </c>
      <c r="N2798" s="99">
        <v>24009</v>
      </c>
      <c r="O2798" s="99">
        <v>64449</v>
      </c>
      <c r="P2798" s="99">
        <f t="shared" si="98"/>
        <v>0</v>
      </c>
      <c r="Q2798" s="99" t="b">
        <f t="shared" ca="1" si="99"/>
        <v>0</v>
      </c>
    </row>
    <row r="2799" spans="1:17">
      <c r="A2799" s="95">
        <v>46142.135416666664</v>
      </c>
      <c r="B2799" s="96">
        <v>46142.135416666664</v>
      </c>
      <c r="C2799" s="99">
        <v>22.4</v>
      </c>
      <c r="D2799" s="99">
        <v>71.5</v>
      </c>
      <c r="E2799" s="99">
        <v>12.3</v>
      </c>
      <c r="F2799" s="99">
        <v>10.3</v>
      </c>
      <c r="G2799" s="99">
        <v>402.1</v>
      </c>
      <c r="H2799" s="99">
        <v>13.4</v>
      </c>
      <c r="I2799" s="99">
        <v>10</v>
      </c>
      <c r="J2799" s="99">
        <v>150.30000000000001</v>
      </c>
      <c r="K2799" s="99">
        <v>13.1</v>
      </c>
      <c r="L2799" s="99">
        <v>9.9</v>
      </c>
      <c r="M2799" s="99">
        <v>144.6</v>
      </c>
      <c r="N2799" s="99">
        <v>24009</v>
      </c>
      <c r="O2799" s="99">
        <v>64449</v>
      </c>
      <c r="P2799" s="99">
        <f t="shared" si="98"/>
        <v>0</v>
      </c>
      <c r="Q2799" s="99" t="b">
        <f t="shared" ca="1" si="99"/>
        <v>0</v>
      </c>
    </row>
    <row r="2800" spans="1:17">
      <c r="A2800" s="95">
        <v>46142.145833333336</v>
      </c>
      <c r="B2800" s="96">
        <v>46142.145833333336</v>
      </c>
      <c r="C2800" s="99">
        <v>22.4</v>
      </c>
      <c r="D2800" s="99">
        <v>72.2</v>
      </c>
      <c r="E2800" s="99">
        <v>12.3</v>
      </c>
      <c r="F2800" s="99">
        <v>10.3</v>
      </c>
      <c r="G2800" s="99">
        <v>404.8</v>
      </c>
      <c r="H2800" s="99">
        <v>13.3</v>
      </c>
      <c r="I2800" s="99">
        <v>10</v>
      </c>
      <c r="J2800" s="99">
        <v>150.6</v>
      </c>
      <c r="K2800" s="99">
        <v>12.9</v>
      </c>
      <c r="L2800" s="99">
        <v>9.8000000000000007</v>
      </c>
      <c r="M2800" s="99">
        <v>146.6</v>
      </c>
      <c r="N2800" s="99">
        <v>24009</v>
      </c>
      <c r="O2800" s="99">
        <v>64449</v>
      </c>
      <c r="P2800" s="99">
        <f t="shared" si="98"/>
        <v>0</v>
      </c>
      <c r="Q2800" s="99" t="b">
        <f t="shared" ca="1" si="99"/>
        <v>0</v>
      </c>
    </row>
    <row r="2801" spans="1:17">
      <c r="A2801" s="95">
        <v>46142.15625</v>
      </c>
      <c r="B2801" s="96">
        <v>46142.15625</v>
      </c>
      <c r="C2801" s="99">
        <v>22.3</v>
      </c>
      <c r="D2801" s="99">
        <v>72.400000000000006</v>
      </c>
      <c r="E2801" s="99">
        <v>12.3</v>
      </c>
      <c r="F2801" s="99">
        <v>10.3</v>
      </c>
      <c r="G2801" s="99">
        <v>409.3</v>
      </c>
      <c r="H2801" s="99">
        <v>13.4</v>
      </c>
      <c r="I2801" s="99">
        <v>10</v>
      </c>
      <c r="J2801" s="99">
        <v>146.19999999999999</v>
      </c>
      <c r="K2801" s="99">
        <v>13</v>
      </c>
      <c r="L2801" s="99">
        <v>9.9</v>
      </c>
      <c r="M2801" s="99">
        <v>140.9</v>
      </c>
      <c r="N2801" s="99">
        <v>24009</v>
      </c>
      <c r="O2801" s="99">
        <v>64449</v>
      </c>
      <c r="P2801" s="99">
        <f t="shared" si="98"/>
        <v>0</v>
      </c>
      <c r="Q2801" s="99" t="b">
        <f t="shared" ca="1" si="99"/>
        <v>0</v>
      </c>
    </row>
    <row r="2802" spans="1:17">
      <c r="A2802" s="95">
        <v>46142.166666666664</v>
      </c>
      <c r="B2802" s="96">
        <v>46142.166666666664</v>
      </c>
      <c r="C2802" s="99">
        <v>22.2</v>
      </c>
      <c r="D2802" s="99">
        <v>71.8</v>
      </c>
      <c r="E2802" s="99">
        <v>12.2</v>
      </c>
      <c r="F2802" s="99">
        <v>10.1</v>
      </c>
      <c r="G2802" s="99">
        <v>409.3</v>
      </c>
      <c r="H2802" s="99">
        <v>13.4</v>
      </c>
      <c r="I2802" s="99">
        <v>10</v>
      </c>
      <c r="J2802" s="99">
        <v>144.19999999999999</v>
      </c>
      <c r="K2802" s="99">
        <v>13.1</v>
      </c>
      <c r="L2802" s="99">
        <v>9.8000000000000007</v>
      </c>
      <c r="M2802" s="99">
        <v>141.5</v>
      </c>
      <c r="N2802" s="99">
        <v>24009</v>
      </c>
      <c r="O2802" s="99">
        <v>64449</v>
      </c>
      <c r="P2802" s="99">
        <f t="shared" si="98"/>
        <v>0</v>
      </c>
      <c r="Q2802" s="99" t="b">
        <f t="shared" ca="1" si="99"/>
        <v>0</v>
      </c>
    </row>
    <row r="2803" spans="1:17">
      <c r="A2803" s="95">
        <v>46142.177083333336</v>
      </c>
      <c r="B2803" s="96">
        <v>46142.177083333336</v>
      </c>
      <c r="C2803" s="99">
        <v>22.3</v>
      </c>
      <c r="D2803" s="99">
        <v>71.400000000000006</v>
      </c>
      <c r="E2803" s="99">
        <v>12.2</v>
      </c>
      <c r="F2803" s="99">
        <v>10.1</v>
      </c>
      <c r="G2803" s="99">
        <v>390.4</v>
      </c>
      <c r="H2803" s="99">
        <v>13.2</v>
      </c>
      <c r="I2803" s="99">
        <v>10</v>
      </c>
      <c r="J2803" s="99">
        <v>144.19999999999999</v>
      </c>
      <c r="K2803" s="99">
        <v>12.9</v>
      </c>
      <c r="L2803" s="99">
        <v>9.8000000000000007</v>
      </c>
      <c r="M2803" s="99">
        <v>138.30000000000001</v>
      </c>
      <c r="N2803" s="99">
        <v>24009</v>
      </c>
      <c r="O2803" s="99">
        <v>64449</v>
      </c>
      <c r="P2803" s="99">
        <f t="shared" si="98"/>
        <v>0</v>
      </c>
      <c r="Q2803" s="99" t="b">
        <f t="shared" ca="1" si="99"/>
        <v>0</v>
      </c>
    </row>
    <row r="2804" spans="1:17">
      <c r="A2804" s="95">
        <v>46142.1875</v>
      </c>
      <c r="B2804" s="96">
        <v>46142.1875</v>
      </c>
      <c r="C2804" s="99">
        <v>22.2</v>
      </c>
      <c r="D2804" s="99">
        <v>70.900000000000006</v>
      </c>
      <c r="E2804" s="99">
        <v>12.2</v>
      </c>
      <c r="F2804" s="99">
        <v>10.1</v>
      </c>
      <c r="G2804" s="99">
        <v>390.4</v>
      </c>
      <c r="H2804" s="99">
        <v>13.3</v>
      </c>
      <c r="I2804" s="99">
        <v>9.9</v>
      </c>
      <c r="J2804" s="99">
        <v>142.4</v>
      </c>
      <c r="K2804" s="99">
        <v>13</v>
      </c>
      <c r="L2804" s="99">
        <v>9.8000000000000007</v>
      </c>
      <c r="M2804" s="99">
        <v>138.69999999999999</v>
      </c>
      <c r="N2804" s="99">
        <v>24009</v>
      </c>
      <c r="O2804" s="99">
        <v>64449</v>
      </c>
      <c r="P2804" s="99">
        <f t="shared" si="98"/>
        <v>0</v>
      </c>
      <c r="Q2804" s="99" t="b">
        <f t="shared" ca="1" si="99"/>
        <v>0</v>
      </c>
    </row>
    <row r="2805" spans="1:17">
      <c r="A2805" s="95">
        <v>46142.197916666664</v>
      </c>
      <c r="B2805" s="96">
        <v>46142.197916666664</v>
      </c>
      <c r="C2805" s="99">
        <v>22.2</v>
      </c>
      <c r="D2805" s="99">
        <v>70.900000000000006</v>
      </c>
      <c r="E2805" s="99">
        <v>12.2</v>
      </c>
      <c r="F2805" s="99">
        <v>10.1</v>
      </c>
      <c r="G2805" s="99">
        <v>404.8</v>
      </c>
      <c r="H2805" s="99">
        <v>13.1</v>
      </c>
      <c r="I2805" s="99">
        <v>9.9</v>
      </c>
      <c r="J2805" s="99">
        <v>139.80000000000001</v>
      </c>
      <c r="K2805" s="99">
        <v>12.9</v>
      </c>
      <c r="L2805" s="99">
        <v>9.6999999999999993</v>
      </c>
      <c r="M2805" s="99">
        <v>137.9</v>
      </c>
      <c r="N2805" s="99">
        <v>24009</v>
      </c>
      <c r="O2805" s="99">
        <v>64449</v>
      </c>
      <c r="P2805" s="99">
        <f t="shared" si="98"/>
        <v>0</v>
      </c>
      <c r="Q2805" s="99" t="b">
        <f t="shared" ca="1" si="99"/>
        <v>0</v>
      </c>
    </row>
    <row r="2806" spans="1:17">
      <c r="A2806" s="95">
        <v>46142.208333333336</v>
      </c>
      <c r="B2806" s="96">
        <v>46142.208333333336</v>
      </c>
      <c r="C2806" s="99">
        <v>22.2</v>
      </c>
      <c r="D2806" s="99">
        <v>71.400000000000006</v>
      </c>
      <c r="E2806" s="99">
        <v>12.2</v>
      </c>
      <c r="F2806" s="99">
        <v>10.1</v>
      </c>
      <c r="G2806" s="99">
        <v>379.6</v>
      </c>
      <c r="H2806" s="99">
        <v>13.2</v>
      </c>
      <c r="I2806" s="99">
        <v>9.8000000000000007</v>
      </c>
      <c r="J2806" s="99">
        <v>146.5</v>
      </c>
      <c r="K2806" s="99">
        <v>13</v>
      </c>
      <c r="L2806" s="99">
        <v>9.6999999999999993</v>
      </c>
      <c r="M2806" s="99">
        <v>144.6</v>
      </c>
      <c r="N2806" s="99">
        <v>24009</v>
      </c>
      <c r="O2806" s="99">
        <v>64449</v>
      </c>
      <c r="P2806" s="99">
        <f t="shared" si="98"/>
        <v>0</v>
      </c>
      <c r="Q2806" s="99" t="b">
        <f t="shared" ca="1" si="99"/>
        <v>0</v>
      </c>
    </row>
    <row r="2807" spans="1:17">
      <c r="A2807" s="95">
        <v>46142.21875</v>
      </c>
      <c r="B2807" s="96">
        <v>46142.21875</v>
      </c>
      <c r="C2807" s="99">
        <v>22.2</v>
      </c>
      <c r="D2807" s="99">
        <v>70.900000000000006</v>
      </c>
      <c r="E2807" s="99">
        <v>12.2</v>
      </c>
      <c r="F2807" s="99">
        <v>10.1</v>
      </c>
      <c r="G2807" s="99">
        <v>379.6</v>
      </c>
      <c r="H2807" s="99">
        <v>13.2</v>
      </c>
      <c r="I2807" s="99">
        <v>9.9</v>
      </c>
      <c r="J2807" s="99">
        <v>142.4</v>
      </c>
      <c r="K2807" s="99">
        <v>12.8</v>
      </c>
      <c r="L2807" s="99">
        <v>9.6999999999999993</v>
      </c>
      <c r="M2807" s="99">
        <v>138.30000000000001</v>
      </c>
      <c r="N2807" s="99">
        <v>24009</v>
      </c>
      <c r="O2807" s="99">
        <v>64449</v>
      </c>
      <c r="P2807" s="99">
        <f t="shared" si="98"/>
        <v>0</v>
      </c>
      <c r="Q2807" s="99" t="b">
        <f t="shared" ca="1" si="99"/>
        <v>0</v>
      </c>
    </row>
    <row r="2808" spans="1:17">
      <c r="A2808" s="95">
        <v>46142.229166666664</v>
      </c>
      <c r="B2808" s="96">
        <v>46142.229166666664</v>
      </c>
      <c r="C2808" s="99">
        <v>22.1</v>
      </c>
      <c r="D2808" s="99">
        <v>70.5</v>
      </c>
      <c r="E2808" s="99">
        <v>12.1</v>
      </c>
      <c r="F2808" s="99">
        <v>10</v>
      </c>
      <c r="G2808" s="99">
        <v>378.7</v>
      </c>
      <c r="H2808" s="99">
        <v>13.2</v>
      </c>
      <c r="I2808" s="99">
        <v>9.8000000000000007</v>
      </c>
      <c r="J2808" s="99">
        <v>142.4</v>
      </c>
      <c r="K2808" s="99">
        <v>12.9</v>
      </c>
      <c r="L2808" s="99">
        <v>9.6999999999999993</v>
      </c>
      <c r="M2808" s="99">
        <v>138.5</v>
      </c>
      <c r="N2808" s="99">
        <v>24009</v>
      </c>
      <c r="O2808" s="99">
        <v>64449</v>
      </c>
      <c r="P2808" s="99">
        <f t="shared" si="98"/>
        <v>0</v>
      </c>
      <c r="Q2808" s="99" t="b">
        <f t="shared" ca="1" si="99"/>
        <v>0</v>
      </c>
    </row>
    <row r="2809" spans="1:17">
      <c r="A2809" s="95">
        <v>46142.239583333336</v>
      </c>
      <c r="B2809" s="96">
        <v>46142.239583333336</v>
      </c>
      <c r="C2809" s="99">
        <v>22.1</v>
      </c>
      <c r="D2809" s="99">
        <v>69.900000000000006</v>
      </c>
      <c r="E2809" s="99">
        <v>12.1</v>
      </c>
      <c r="F2809" s="99">
        <v>10</v>
      </c>
      <c r="G2809" s="99">
        <v>384.1</v>
      </c>
      <c r="H2809" s="99">
        <v>13.2</v>
      </c>
      <c r="I2809" s="99">
        <v>9.6999999999999993</v>
      </c>
      <c r="J2809" s="99">
        <v>140.1</v>
      </c>
      <c r="K2809" s="99">
        <v>12.8</v>
      </c>
      <c r="L2809" s="99">
        <v>9.6</v>
      </c>
      <c r="M2809" s="99">
        <v>136.69999999999999</v>
      </c>
      <c r="N2809" s="99">
        <v>24009</v>
      </c>
      <c r="O2809" s="99">
        <v>64449</v>
      </c>
      <c r="P2809" s="99">
        <f t="shared" si="98"/>
        <v>0</v>
      </c>
      <c r="Q2809" s="99" t="b">
        <f t="shared" ca="1" si="99"/>
        <v>0</v>
      </c>
    </row>
    <row r="2810" spans="1:17">
      <c r="A2810" s="95">
        <v>46142.25</v>
      </c>
      <c r="B2810" s="96">
        <v>46142.25</v>
      </c>
      <c r="C2810" s="99">
        <v>22</v>
      </c>
      <c r="D2810" s="99">
        <v>69.2</v>
      </c>
      <c r="E2810" s="99">
        <v>12.2</v>
      </c>
      <c r="F2810" s="99">
        <v>10.4</v>
      </c>
      <c r="G2810" s="99">
        <v>384.1</v>
      </c>
      <c r="H2810" s="99">
        <v>13.2</v>
      </c>
      <c r="I2810" s="99">
        <v>10.3</v>
      </c>
      <c r="J2810" s="99">
        <v>146.19999999999999</v>
      </c>
      <c r="K2810" s="99">
        <v>13</v>
      </c>
      <c r="L2810" s="99">
        <v>10.3</v>
      </c>
      <c r="M2810" s="99">
        <v>146.80000000000001</v>
      </c>
      <c r="N2810" s="99">
        <v>24009</v>
      </c>
      <c r="O2810" s="99">
        <v>64449</v>
      </c>
      <c r="P2810" s="99">
        <f t="shared" si="98"/>
        <v>0</v>
      </c>
      <c r="Q2810" s="99" t="b">
        <f t="shared" ca="1" si="99"/>
        <v>0</v>
      </c>
    </row>
    <row r="2811" spans="1:17">
      <c r="A2811" s="95">
        <v>46142.260416666664</v>
      </c>
      <c r="B2811" s="96">
        <v>46142.260416666664</v>
      </c>
      <c r="C2811" s="99">
        <v>21.8</v>
      </c>
      <c r="D2811" s="99">
        <v>68.5</v>
      </c>
      <c r="E2811" s="99">
        <v>12.3</v>
      </c>
      <c r="F2811" s="99">
        <v>10.3</v>
      </c>
      <c r="G2811" s="99">
        <v>422.8</v>
      </c>
      <c r="H2811" s="99">
        <v>13.3</v>
      </c>
      <c r="I2811" s="99">
        <v>10</v>
      </c>
      <c r="J2811" s="99">
        <v>152</v>
      </c>
      <c r="K2811" s="99">
        <v>12.9</v>
      </c>
      <c r="L2811" s="99">
        <v>9.9</v>
      </c>
      <c r="M2811" s="99">
        <v>147.19999999999999</v>
      </c>
      <c r="N2811" s="99">
        <v>24009</v>
      </c>
      <c r="O2811" s="99">
        <v>64449</v>
      </c>
      <c r="P2811" s="99">
        <f t="shared" si="98"/>
        <v>0</v>
      </c>
      <c r="Q2811" s="99" t="b">
        <f t="shared" ca="1" si="99"/>
        <v>0</v>
      </c>
    </row>
    <row r="2812" spans="1:17">
      <c r="A2812" s="95">
        <v>46142.270833333336</v>
      </c>
      <c r="B2812" s="96">
        <v>46142.270833333336</v>
      </c>
      <c r="C2812" s="99">
        <v>21.7</v>
      </c>
      <c r="D2812" s="99">
        <v>68.3</v>
      </c>
      <c r="E2812" s="99">
        <v>12.3</v>
      </c>
      <c r="F2812" s="99">
        <v>10.3</v>
      </c>
      <c r="G2812" s="99">
        <v>422.8</v>
      </c>
      <c r="H2812" s="99">
        <v>13.2</v>
      </c>
      <c r="I2812" s="99">
        <v>10.1</v>
      </c>
      <c r="J2812" s="99">
        <v>148</v>
      </c>
      <c r="K2812" s="99">
        <v>13</v>
      </c>
      <c r="L2812" s="99">
        <v>10</v>
      </c>
      <c r="M2812" s="99">
        <v>146.6</v>
      </c>
      <c r="N2812" s="99">
        <v>24009</v>
      </c>
      <c r="O2812" s="99">
        <v>64449</v>
      </c>
      <c r="P2812" s="99">
        <f t="shared" si="98"/>
        <v>0</v>
      </c>
      <c r="Q2812" s="99" t="b">
        <f t="shared" ca="1" si="99"/>
        <v>0</v>
      </c>
    </row>
    <row r="2813" spans="1:17">
      <c r="A2813" s="95">
        <v>46142.28125</v>
      </c>
      <c r="B2813" s="96">
        <v>46142.28125</v>
      </c>
      <c r="C2813" s="99">
        <v>21.6</v>
      </c>
      <c r="D2813" s="99">
        <v>68.5</v>
      </c>
      <c r="E2813" s="99">
        <v>12.3</v>
      </c>
      <c r="F2813" s="99">
        <v>10.199999999999999</v>
      </c>
      <c r="G2813" s="99">
        <v>399.4</v>
      </c>
      <c r="H2813" s="99">
        <v>13.4</v>
      </c>
      <c r="I2813" s="99">
        <v>10</v>
      </c>
      <c r="J2813" s="99">
        <v>148.80000000000001</v>
      </c>
      <c r="K2813" s="99">
        <v>13</v>
      </c>
      <c r="L2813" s="99">
        <v>9.9</v>
      </c>
      <c r="M2813" s="99">
        <v>142.4</v>
      </c>
      <c r="N2813" s="99">
        <v>24009</v>
      </c>
      <c r="O2813" s="99">
        <v>64449</v>
      </c>
      <c r="P2813" s="99">
        <f t="shared" si="98"/>
        <v>0</v>
      </c>
      <c r="Q2813" s="99" t="b">
        <f t="shared" ca="1" si="99"/>
        <v>0</v>
      </c>
    </row>
    <row r="2814" spans="1:17">
      <c r="A2814" s="95">
        <v>46142.291666666664</v>
      </c>
      <c r="B2814" s="96">
        <v>46142.291666666664</v>
      </c>
      <c r="C2814" s="99">
        <v>21.6</v>
      </c>
      <c r="D2814" s="99">
        <v>68.900000000000006</v>
      </c>
      <c r="E2814" s="99">
        <v>12.3</v>
      </c>
      <c r="F2814" s="99">
        <v>10.199999999999999</v>
      </c>
      <c r="G2814" s="99">
        <v>479.5</v>
      </c>
      <c r="H2814" s="99">
        <v>13.2</v>
      </c>
      <c r="I2814" s="99">
        <v>10.6</v>
      </c>
      <c r="J2814" s="99">
        <v>171.8</v>
      </c>
      <c r="K2814" s="99">
        <v>13</v>
      </c>
      <c r="L2814" s="99">
        <v>10.6</v>
      </c>
      <c r="M2814" s="99">
        <v>165.6</v>
      </c>
      <c r="N2814" s="99">
        <v>24009</v>
      </c>
      <c r="O2814" s="99">
        <v>64449</v>
      </c>
      <c r="P2814" s="99">
        <f t="shared" si="98"/>
        <v>0</v>
      </c>
      <c r="Q2814" s="99" t="b">
        <f t="shared" ca="1" si="99"/>
        <v>0</v>
      </c>
    </row>
    <row r="2815" spans="1:17">
      <c r="A2815" s="95">
        <v>46142.302083333336</v>
      </c>
      <c r="B2815" s="96">
        <v>46142.302083333336</v>
      </c>
      <c r="C2815" s="99">
        <v>18.5</v>
      </c>
      <c r="D2815" s="99">
        <v>64.2</v>
      </c>
      <c r="E2815" s="99">
        <v>12.5</v>
      </c>
      <c r="F2815" s="99">
        <v>10.5</v>
      </c>
      <c r="G2815" s="99">
        <v>479.5</v>
      </c>
      <c r="H2815" s="99">
        <v>13.5</v>
      </c>
      <c r="I2815" s="99">
        <v>10.199999999999999</v>
      </c>
      <c r="J2815" s="99">
        <v>173.5</v>
      </c>
      <c r="K2815" s="99">
        <v>13.1</v>
      </c>
      <c r="L2815" s="99">
        <v>10.3</v>
      </c>
      <c r="M2815" s="99">
        <v>168.8</v>
      </c>
      <c r="N2815" s="99">
        <v>24009</v>
      </c>
      <c r="O2815" s="99">
        <v>64449</v>
      </c>
      <c r="P2815" s="99">
        <f t="shared" si="98"/>
        <v>0</v>
      </c>
      <c r="Q2815" s="99" t="b">
        <f t="shared" ca="1" si="99"/>
        <v>0</v>
      </c>
    </row>
    <row r="2816" spans="1:17">
      <c r="A2816" s="95">
        <v>46142.3125</v>
      </c>
      <c r="B2816" s="96">
        <v>46142.3125</v>
      </c>
      <c r="C2816" s="99">
        <v>17.399999999999999</v>
      </c>
      <c r="D2816" s="99">
        <v>69.8</v>
      </c>
      <c r="E2816" s="99">
        <v>12.5</v>
      </c>
      <c r="F2816" s="99">
        <v>10.4</v>
      </c>
      <c r="G2816" s="99">
        <v>484</v>
      </c>
      <c r="H2816" s="99">
        <v>13.5</v>
      </c>
      <c r="I2816" s="99">
        <v>10.4</v>
      </c>
      <c r="J2816" s="99">
        <v>176.7</v>
      </c>
      <c r="K2816" s="99">
        <v>13</v>
      </c>
      <c r="L2816" s="99">
        <v>10.199999999999999</v>
      </c>
      <c r="M2816" s="99">
        <v>168.6</v>
      </c>
      <c r="N2816" s="99">
        <v>24009</v>
      </c>
      <c r="O2816" s="99">
        <v>64449</v>
      </c>
      <c r="P2816" s="99">
        <f t="shared" si="98"/>
        <v>0</v>
      </c>
      <c r="Q2816" s="99" t="b">
        <f t="shared" ca="1" si="99"/>
        <v>0</v>
      </c>
    </row>
    <row r="2817" spans="1:17">
      <c r="A2817" s="95">
        <v>46142.322916666664</v>
      </c>
      <c r="B2817" s="96">
        <v>46142.322916666664</v>
      </c>
      <c r="C2817" s="99">
        <v>16.899999999999999</v>
      </c>
      <c r="D2817" s="99">
        <v>72.2</v>
      </c>
      <c r="E2817" s="99">
        <v>12.5</v>
      </c>
      <c r="F2817" s="99">
        <v>10.4</v>
      </c>
      <c r="G2817" s="99">
        <v>515.5</v>
      </c>
      <c r="H2817" s="99">
        <v>13.7</v>
      </c>
      <c r="I2817" s="99">
        <v>10.3</v>
      </c>
      <c r="J2817" s="99">
        <v>180.2</v>
      </c>
      <c r="K2817" s="99">
        <v>13.5</v>
      </c>
      <c r="L2817" s="99">
        <v>10.3</v>
      </c>
      <c r="M2817" s="99">
        <v>173.3</v>
      </c>
      <c r="N2817" s="99">
        <v>24009</v>
      </c>
      <c r="O2817" s="99">
        <v>64449</v>
      </c>
      <c r="P2817" s="99">
        <f t="shared" si="98"/>
        <v>0</v>
      </c>
      <c r="Q2817" s="99" t="b">
        <f t="shared" ca="1" si="99"/>
        <v>0</v>
      </c>
    </row>
    <row r="2818" spans="1:17">
      <c r="A2818" s="95">
        <v>46142.333333333336</v>
      </c>
      <c r="B2818" s="96">
        <v>46142.333333333336</v>
      </c>
      <c r="C2818" s="99">
        <v>16.7</v>
      </c>
      <c r="D2818" s="99">
        <v>73.7</v>
      </c>
      <c r="E2818" s="99">
        <v>12.6</v>
      </c>
      <c r="F2818" s="99">
        <v>10.9</v>
      </c>
      <c r="G2818" s="99">
        <v>515.5</v>
      </c>
      <c r="H2818" s="99">
        <v>13.7</v>
      </c>
      <c r="I2818" s="99">
        <v>11.1</v>
      </c>
      <c r="J2818" s="99">
        <v>165.7</v>
      </c>
      <c r="K2818" s="99">
        <v>13.3</v>
      </c>
      <c r="L2818" s="99">
        <v>11</v>
      </c>
      <c r="M2818" s="99">
        <v>165.1</v>
      </c>
      <c r="N2818" s="99">
        <v>24009</v>
      </c>
      <c r="O2818" s="99">
        <v>64449</v>
      </c>
      <c r="P2818" s="99">
        <f t="shared" si="98"/>
        <v>0</v>
      </c>
      <c r="Q2818" s="99" t="b">
        <f t="shared" ca="1" si="99"/>
        <v>0</v>
      </c>
    </row>
    <row r="2819" spans="1:17">
      <c r="A2819" s="95">
        <v>46142.34375</v>
      </c>
      <c r="B2819" s="96">
        <v>46142.34375</v>
      </c>
      <c r="C2819" s="99">
        <v>20.9</v>
      </c>
      <c r="D2819" s="99">
        <v>71.5</v>
      </c>
      <c r="E2819" s="99">
        <v>12.6</v>
      </c>
      <c r="F2819" s="99">
        <v>10.9</v>
      </c>
      <c r="G2819" s="99">
        <v>486.7</v>
      </c>
      <c r="H2819" s="99">
        <v>13.8</v>
      </c>
      <c r="I2819" s="99">
        <v>11</v>
      </c>
      <c r="J2819" s="99">
        <v>178.8</v>
      </c>
      <c r="K2819" s="99">
        <v>13.5</v>
      </c>
      <c r="L2819" s="99">
        <v>11</v>
      </c>
      <c r="M2819" s="99">
        <v>172.1</v>
      </c>
      <c r="N2819" s="99">
        <v>24033</v>
      </c>
      <c r="O2819" s="99">
        <v>64469.5</v>
      </c>
      <c r="P2819" s="99">
        <f t="shared" ref="P2819:P2850" si="100">(N2819-N2818)+(O2819-O2818)</f>
        <v>44.5</v>
      </c>
      <c r="Q2819" s="99" t="b">
        <f t="shared" ref="Q2819:Q2850" ca="1" si="101">AND((A2819&gt;=(TODAY()-1)),A2819&lt;=TODAY())</f>
        <v>0</v>
      </c>
    </row>
    <row r="2820" spans="1:17">
      <c r="A2820" s="95">
        <v>46142.354166666664</v>
      </c>
      <c r="B2820" s="96">
        <v>46142.354166666664</v>
      </c>
      <c r="C2820" s="99">
        <v>21</v>
      </c>
      <c r="D2820" s="99">
        <v>69.2</v>
      </c>
      <c r="E2820" s="99">
        <v>13</v>
      </c>
      <c r="F2820" s="99">
        <v>10.8</v>
      </c>
      <c r="G2820" s="99">
        <v>486.7</v>
      </c>
      <c r="H2820" s="99">
        <v>11.5</v>
      </c>
      <c r="I2820" s="99">
        <v>11.2</v>
      </c>
      <c r="J2820" s="99">
        <v>181.1</v>
      </c>
      <c r="K2820" s="99">
        <v>13.7</v>
      </c>
      <c r="L2820" s="99">
        <v>11</v>
      </c>
      <c r="M2820" s="99">
        <v>180.4</v>
      </c>
      <c r="N2820" s="99">
        <v>24057</v>
      </c>
      <c r="O2820" s="99">
        <v>64490</v>
      </c>
      <c r="P2820" s="99">
        <f t="shared" si="100"/>
        <v>44.5</v>
      </c>
      <c r="Q2820" s="99" t="b">
        <f t="shared" ca="1" si="101"/>
        <v>0</v>
      </c>
    </row>
    <row r="2821" spans="1:17">
      <c r="A2821" s="95">
        <v>46142.364583333336</v>
      </c>
      <c r="B2821" s="96">
        <v>46142.364583333336</v>
      </c>
      <c r="C2821" s="99">
        <v>20.8</v>
      </c>
      <c r="D2821" s="99">
        <v>69.2</v>
      </c>
      <c r="E2821" s="99">
        <v>13.2</v>
      </c>
      <c r="F2821" s="99">
        <v>9.1999999999999993</v>
      </c>
      <c r="G2821" s="99">
        <v>448</v>
      </c>
      <c r="H2821" s="99">
        <v>14</v>
      </c>
      <c r="I2821" s="99">
        <v>11.4</v>
      </c>
      <c r="J2821" s="99">
        <v>53.2</v>
      </c>
      <c r="K2821" s="99">
        <v>14.1</v>
      </c>
      <c r="L2821" s="99">
        <v>12</v>
      </c>
      <c r="M2821" s="99">
        <v>189.4</v>
      </c>
      <c r="N2821" s="99">
        <v>24081</v>
      </c>
      <c r="O2821" s="99">
        <v>64510.5</v>
      </c>
      <c r="P2821" s="99">
        <f t="shared" si="100"/>
        <v>44.5</v>
      </c>
      <c r="Q2821" s="99" t="b">
        <f t="shared" ca="1" si="101"/>
        <v>0</v>
      </c>
    </row>
    <row r="2822" spans="1:17">
      <c r="A2822" s="95">
        <v>46142.375</v>
      </c>
      <c r="B2822" s="96">
        <v>46142.375</v>
      </c>
      <c r="C2822" s="99">
        <v>20.7</v>
      </c>
      <c r="D2822" s="99">
        <v>69.2</v>
      </c>
      <c r="E2822" s="99">
        <v>13.2</v>
      </c>
      <c r="F2822" s="99">
        <v>9.1999999999999993</v>
      </c>
      <c r="G2822" s="99">
        <v>377.8</v>
      </c>
      <c r="H2822" s="99">
        <v>14.3</v>
      </c>
      <c r="I2822" s="99">
        <v>11.3</v>
      </c>
      <c r="J2822" s="99">
        <v>6.4</v>
      </c>
      <c r="K2822" s="99">
        <v>14.1</v>
      </c>
      <c r="L2822" s="99">
        <v>8.4</v>
      </c>
      <c r="M2822" s="99">
        <v>197.5</v>
      </c>
      <c r="N2822" s="99">
        <v>24105</v>
      </c>
      <c r="O2822" s="99">
        <v>64531</v>
      </c>
      <c r="P2822" s="99">
        <f t="shared" si="100"/>
        <v>44.5</v>
      </c>
      <c r="Q2822" s="99" t="b">
        <f t="shared" ca="1" si="101"/>
        <v>0</v>
      </c>
    </row>
    <row r="2823" spans="1:17">
      <c r="A2823" s="95">
        <v>46142.385416666664</v>
      </c>
      <c r="B2823" s="96">
        <v>46142.385416666664</v>
      </c>
      <c r="C2823" s="99">
        <v>20.8</v>
      </c>
      <c r="D2823" s="99">
        <v>69.3</v>
      </c>
      <c r="E2823" s="99">
        <v>13.9</v>
      </c>
      <c r="F2823" s="99">
        <v>8.1</v>
      </c>
      <c r="G2823" s="99">
        <v>377.8</v>
      </c>
      <c r="H2823" s="99">
        <v>14.1</v>
      </c>
      <c r="I2823" s="99">
        <v>11.3</v>
      </c>
      <c r="J2823" s="99">
        <v>11.3</v>
      </c>
      <c r="K2823" s="99">
        <v>14</v>
      </c>
      <c r="L2823" s="99">
        <v>8.4</v>
      </c>
      <c r="M2823" s="99">
        <v>198.7</v>
      </c>
      <c r="N2823" s="99">
        <v>24142.799999999999</v>
      </c>
      <c r="O2823" s="99">
        <v>64565.5</v>
      </c>
      <c r="P2823" s="99">
        <f t="shared" si="100"/>
        <v>72.299999999999272</v>
      </c>
      <c r="Q2823" s="99" t="b">
        <f t="shared" ca="1" si="101"/>
        <v>0</v>
      </c>
    </row>
    <row r="2824" spans="1:17">
      <c r="A2824" s="95">
        <v>46142.395833333336</v>
      </c>
      <c r="B2824" s="96">
        <v>46142.395833333336</v>
      </c>
      <c r="C2824" s="99">
        <v>20.9</v>
      </c>
      <c r="D2824" s="99">
        <v>69</v>
      </c>
      <c r="E2824" s="99">
        <v>14.1</v>
      </c>
      <c r="F2824" s="99">
        <v>8.6</v>
      </c>
      <c r="G2824" s="99">
        <v>265.39999999999998</v>
      </c>
      <c r="H2824" s="99">
        <v>15.2</v>
      </c>
      <c r="I2824" s="99">
        <v>11.1</v>
      </c>
      <c r="J2824" s="99">
        <v>57</v>
      </c>
      <c r="K2824" s="99">
        <v>14</v>
      </c>
      <c r="L2824" s="99">
        <v>8.3000000000000007</v>
      </c>
      <c r="M2824" s="99">
        <v>190.4</v>
      </c>
      <c r="N2824" s="99">
        <v>24180.5</v>
      </c>
      <c r="O2824" s="99">
        <v>64600</v>
      </c>
      <c r="P2824" s="99">
        <f t="shared" si="100"/>
        <v>72.200000000000728</v>
      </c>
      <c r="Q2824" s="99" t="b">
        <f t="shared" ca="1" si="101"/>
        <v>0</v>
      </c>
    </row>
    <row r="2825" spans="1:17">
      <c r="A2825" s="95">
        <v>46142.40625</v>
      </c>
      <c r="B2825" s="96">
        <v>46142.40625</v>
      </c>
      <c r="C2825" s="99">
        <v>21</v>
      </c>
      <c r="D2825" s="99">
        <v>70.099999999999994</v>
      </c>
      <c r="E2825" s="99">
        <v>14.1</v>
      </c>
      <c r="F2825" s="99">
        <v>8.6</v>
      </c>
      <c r="G2825" s="99">
        <v>385</v>
      </c>
      <c r="H2825" s="99">
        <v>14.1</v>
      </c>
      <c r="I2825" s="99">
        <v>10.199999999999999</v>
      </c>
      <c r="J2825" s="99">
        <v>12.5</v>
      </c>
      <c r="K2825" s="99">
        <v>13.5</v>
      </c>
      <c r="L2825" s="99">
        <v>8</v>
      </c>
      <c r="M2825" s="99">
        <v>190.8</v>
      </c>
      <c r="N2825" s="99">
        <v>24218.2</v>
      </c>
      <c r="O2825" s="99">
        <v>64634.5</v>
      </c>
      <c r="P2825" s="99">
        <f t="shared" si="100"/>
        <v>72.200000000000728</v>
      </c>
      <c r="Q2825" s="99" t="b">
        <f t="shared" ca="1" si="101"/>
        <v>0</v>
      </c>
    </row>
    <row r="2826" spans="1:17">
      <c r="A2826" s="95">
        <v>46142.416666666664</v>
      </c>
      <c r="B2826" s="96">
        <v>46142.416666666664</v>
      </c>
      <c r="C2826" s="99">
        <v>21.1</v>
      </c>
      <c r="D2826" s="99">
        <v>69.5</v>
      </c>
      <c r="E2826" s="99">
        <v>13.8</v>
      </c>
      <c r="F2826" s="99">
        <v>6.5</v>
      </c>
      <c r="G2826" s="99">
        <v>385</v>
      </c>
      <c r="H2826" s="99">
        <v>14.1</v>
      </c>
      <c r="I2826" s="99">
        <v>10</v>
      </c>
      <c r="J2826" s="99">
        <v>7.8</v>
      </c>
      <c r="K2826" s="99">
        <v>13.5</v>
      </c>
      <c r="L2826" s="99">
        <v>7.3</v>
      </c>
      <c r="M2826" s="99">
        <v>190.6</v>
      </c>
      <c r="N2826" s="99">
        <v>24256</v>
      </c>
      <c r="O2826" s="99">
        <v>64669</v>
      </c>
      <c r="P2826" s="99">
        <f t="shared" si="100"/>
        <v>72.299999999999272</v>
      </c>
      <c r="Q2826" s="99" t="b">
        <f t="shared" ca="1" si="101"/>
        <v>0</v>
      </c>
    </row>
    <row r="2827" spans="1:17">
      <c r="A2827" s="95">
        <v>46142.427083333336</v>
      </c>
      <c r="B2827" s="96">
        <v>46142.427083333336</v>
      </c>
      <c r="C2827" s="99">
        <v>21.1</v>
      </c>
      <c r="D2827" s="99">
        <v>69.8</v>
      </c>
      <c r="E2827" s="99">
        <v>13.8</v>
      </c>
      <c r="F2827" s="99">
        <v>6.5</v>
      </c>
      <c r="G2827" s="99">
        <v>346.4</v>
      </c>
      <c r="H2827" s="99">
        <v>14.4</v>
      </c>
      <c r="I2827" s="99">
        <v>9.9</v>
      </c>
      <c r="J2827" s="99">
        <v>19.5</v>
      </c>
      <c r="K2827" s="99">
        <v>13.2</v>
      </c>
      <c r="L2827" s="99">
        <v>7.4</v>
      </c>
      <c r="M2827" s="99">
        <v>198.1</v>
      </c>
      <c r="N2827" s="99">
        <v>24285.8</v>
      </c>
      <c r="O2827" s="99">
        <v>64701.5</v>
      </c>
      <c r="P2827" s="99">
        <f t="shared" si="100"/>
        <v>62.299999999999272</v>
      </c>
      <c r="Q2827" s="99" t="b">
        <f t="shared" ca="1" si="101"/>
        <v>0</v>
      </c>
    </row>
    <row r="2828" spans="1:17">
      <c r="A2828" s="95">
        <v>46142.4375</v>
      </c>
      <c r="B2828" s="96">
        <v>46142.4375</v>
      </c>
      <c r="C2828" s="99">
        <v>21.6</v>
      </c>
      <c r="D2828" s="99">
        <v>69</v>
      </c>
      <c r="E2828" s="99">
        <v>13.1</v>
      </c>
      <c r="F2828" s="99">
        <v>6.2</v>
      </c>
      <c r="G2828" s="99">
        <v>346.4</v>
      </c>
      <c r="H2828" s="99">
        <v>13.4</v>
      </c>
      <c r="I2828" s="99">
        <v>10.9</v>
      </c>
      <c r="J2828" s="99">
        <v>16</v>
      </c>
      <c r="K2828" s="99">
        <v>12.4</v>
      </c>
      <c r="L2828" s="99">
        <v>6.5</v>
      </c>
      <c r="M2828" s="99">
        <v>203</v>
      </c>
      <c r="N2828" s="99">
        <v>24315.5</v>
      </c>
      <c r="O2828" s="99">
        <v>64734</v>
      </c>
      <c r="P2828" s="99">
        <f t="shared" si="100"/>
        <v>62.200000000000728</v>
      </c>
      <c r="Q2828" s="99" t="b">
        <f t="shared" ca="1" si="101"/>
        <v>0</v>
      </c>
    </row>
    <row r="2829" spans="1:17">
      <c r="A2829" s="95">
        <v>46142.447916666664</v>
      </c>
      <c r="B2829" s="96">
        <v>46142.447916666664</v>
      </c>
      <c r="C2829" s="99">
        <v>22</v>
      </c>
      <c r="D2829" s="99">
        <v>67.599999999999994</v>
      </c>
      <c r="E2829" s="99">
        <v>12.6</v>
      </c>
      <c r="F2829" s="99">
        <v>6.1</v>
      </c>
      <c r="G2829" s="99">
        <v>463.3</v>
      </c>
      <c r="H2829" s="99">
        <v>12.7</v>
      </c>
      <c r="I2829" s="99">
        <v>8.5</v>
      </c>
      <c r="J2829" s="99">
        <v>23</v>
      </c>
      <c r="K2829" s="99">
        <v>12.2</v>
      </c>
      <c r="L2829" s="99">
        <v>7.3</v>
      </c>
      <c r="M2829" s="99">
        <v>211.9</v>
      </c>
      <c r="N2829" s="99">
        <v>24345.200000000001</v>
      </c>
      <c r="O2829" s="99">
        <v>64766.5</v>
      </c>
      <c r="P2829" s="99">
        <f t="shared" si="100"/>
        <v>62.200000000000728</v>
      </c>
      <c r="Q2829" s="99" t="b">
        <f t="shared" ca="1" si="101"/>
        <v>0</v>
      </c>
    </row>
    <row r="2830" spans="1:17">
      <c r="A2830" s="95">
        <v>46142.458333333336</v>
      </c>
      <c r="B2830" s="96">
        <v>46142.458333333336</v>
      </c>
      <c r="C2830" s="99">
        <v>22.4</v>
      </c>
      <c r="D2830" s="99">
        <v>66.7</v>
      </c>
      <c r="E2830" s="99">
        <v>12.6</v>
      </c>
      <c r="F2830" s="99">
        <v>6.1</v>
      </c>
      <c r="G2830" s="99">
        <v>403.9</v>
      </c>
      <c r="H2830" s="99">
        <v>12.4</v>
      </c>
      <c r="I2830" s="99">
        <v>8.1</v>
      </c>
      <c r="J2830" s="99">
        <v>24.1</v>
      </c>
      <c r="K2830" s="99">
        <v>12</v>
      </c>
      <c r="L2830" s="99">
        <v>7.2</v>
      </c>
      <c r="M2830" s="99">
        <v>215</v>
      </c>
      <c r="N2830" s="99">
        <v>24375</v>
      </c>
      <c r="O2830" s="99">
        <v>64799</v>
      </c>
      <c r="P2830" s="99">
        <f t="shared" si="100"/>
        <v>62.299999999999272</v>
      </c>
      <c r="Q2830" s="99" t="b">
        <f t="shared" ca="1" si="101"/>
        <v>0</v>
      </c>
    </row>
    <row r="2831" spans="1:17">
      <c r="A2831" s="95">
        <v>46142.46875</v>
      </c>
      <c r="B2831" s="96">
        <v>46142.46875</v>
      </c>
      <c r="C2831" s="99">
        <v>22.8</v>
      </c>
      <c r="D2831" s="99">
        <v>66.3</v>
      </c>
      <c r="E2831" s="99">
        <v>12.6</v>
      </c>
      <c r="F2831" s="99">
        <v>6.1</v>
      </c>
      <c r="G2831" s="99">
        <v>403.9</v>
      </c>
      <c r="H2831" s="99">
        <v>12</v>
      </c>
      <c r="I2831" s="99">
        <v>7.4</v>
      </c>
      <c r="J2831" s="99">
        <v>85.5</v>
      </c>
      <c r="K2831" s="99">
        <v>11.8</v>
      </c>
      <c r="L2831" s="99">
        <v>6.4</v>
      </c>
      <c r="M2831" s="99">
        <v>216.6</v>
      </c>
      <c r="N2831" s="99">
        <v>24390</v>
      </c>
      <c r="O2831" s="99">
        <v>64816.5</v>
      </c>
      <c r="P2831" s="99">
        <f t="shared" si="100"/>
        <v>32.5</v>
      </c>
      <c r="Q2831" s="99" t="b">
        <f t="shared" ca="1" si="101"/>
        <v>0</v>
      </c>
    </row>
    <row r="2832" spans="1:17">
      <c r="A2832" s="95">
        <v>46142.479166666664</v>
      </c>
      <c r="B2832" s="96">
        <v>46142.479166666664</v>
      </c>
      <c r="C2832" s="99">
        <v>23.2</v>
      </c>
      <c r="D2832" s="99">
        <v>65</v>
      </c>
      <c r="E2832" s="99">
        <v>12.2</v>
      </c>
      <c r="F2832" s="99">
        <v>7.5</v>
      </c>
      <c r="G2832" s="99">
        <v>449.8</v>
      </c>
      <c r="H2832" s="99">
        <v>11.9</v>
      </c>
      <c r="I2832" s="99">
        <v>9</v>
      </c>
      <c r="J2832" s="99">
        <v>108.4</v>
      </c>
      <c r="K2832" s="99">
        <v>11.8</v>
      </c>
      <c r="L2832" s="99">
        <v>7.4</v>
      </c>
      <c r="M2832" s="99">
        <v>230</v>
      </c>
      <c r="N2832" s="99">
        <v>24405</v>
      </c>
      <c r="O2832" s="99">
        <v>64834</v>
      </c>
      <c r="P2832" s="99">
        <f t="shared" si="100"/>
        <v>32.5</v>
      </c>
      <c r="Q2832" s="99" t="b">
        <f t="shared" ca="1" si="101"/>
        <v>0</v>
      </c>
    </row>
    <row r="2833" spans="1:17">
      <c r="A2833" s="95">
        <v>46142.489583333336</v>
      </c>
      <c r="B2833" s="96">
        <v>46142.489583333336</v>
      </c>
      <c r="C2833" s="99">
        <v>23.6</v>
      </c>
      <c r="D2833" s="99">
        <v>63.7</v>
      </c>
      <c r="E2833" s="99">
        <v>12.2</v>
      </c>
      <c r="F2833" s="99">
        <v>7.5</v>
      </c>
      <c r="G2833" s="99">
        <v>487.6</v>
      </c>
      <c r="H2833" s="99">
        <v>11.7</v>
      </c>
      <c r="I2833" s="99">
        <v>9.3000000000000007</v>
      </c>
      <c r="J2833" s="99">
        <v>106.1</v>
      </c>
      <c r="K2833" s="99">
        <v>11.4</v>
      </c>
      <c r="L2833" s="99">
        <v>7.9</v>
      </c>
      <c r="M2833" s="99">
        <v>224.8</v>
      </c>
      <c r="N2833" s="99">
        <v>24420</v>
      </c>
      <c r="O2833" s="99">
        <v>64851.5</v>
      </c>
      <c r="P2833" s="99">
        <f t="shared" si="100"/>
        <v>32.5</v>
      </c>
      <c r="Q2833" s="99" t="b">
        <f t="shared" ca="1" si="101"/>
        <v>0</v>
      </c>
    </row>
    <row r="2834" spans="1:17">
      <c r="A2834" s="95">
        <v>46142.5</v>
      </c>
      <c r="B2834" s="96">
        <v>46142.5</v>
      </c>
      <c r="C2834" s="99">
        <v>23.9</v>
      </c>
      <c r="D2834" s="99">
        <v>61.8</v>
      </c>
      <c r="E2834" s="99">
        <v>12.8</v>
      </c>
      <c r="F2834" s="99">
        <v>8</v>
      </c>
      <c r="G2834" s="99">
        <v>487.6</v>
      </c>
      <c r="H2834" s="99">
        <v>11.9</v>
      </c>
      <c r="I2834" s="99">
        <v>9.6999999999999993</v>
      </c>
      <c r="J2834" s="99">
        <v>121.8</v>
      </c>
      <c r="K2834" s="99">
        <v>11.6</v>
      </c>
      <c r="L2834" s="99">
        <v>8.5</v>
      </c>
      <c r="M2834" s="99">
        <v>249.2</v>
      </c>
      <c r="N2834" s="99">
        <v>24435</v>
      </c>
      <c r="O2834" s="99">
        <v>64869</v>
      </c>
      <c r="P2834" s="99">
        <f t="shared" si="100"/>
        <v>32.5</v>
      </c>
      <c r="Q2834" s="99" t="b">
        <f t="shared" ca="1" si="101"/>
        <v>0</v>
      </c>
    </row>
    <row r="2835" spans="1:17">
      <c r="A2835" s="95">
        <v>46142.510416666664</v>
      </c>
      <c r="B2835" s="96">
        <v>46142.510416666664</v>
      </c>
      <c r="C2835" s="99">
        <v>24.1</v>
      </c>
      <c r="D2835" s="99">
        <v>63.1</v>
      </c>
      <c r="E2835" s="99">
        <v>12.8</v>
      </c>
      <c r="F2835" s="99">
        <v>8</v>
      </c>
      <c r="G2835" s="99">
        <v>513.70000000000005</v>
      </c>
      <c r="H2835" s="99">
        <v>12.3</v>
      </c>
      <c r="I2835" s="99">
        <v>10</v>
      </c>
      <c r="J2835" s="99">
        <v>112.8</v>
      </c>
      <c r="K2835" s="99">
        <v>12</v>
      </c>
      <c r="L2835" s="99">
        <v>8.8000000000000007</v>
      </c>
      <c r="M2835" s="99">
        <v>235.5</v>
      </c>
      <c r="N2835" s="99">
        <v>24452.799999999999</v>
      </c>
      <c r="O2835" s="99">
        <v>64883.8</v>
      </c>
      <c r="P2835" s="99">
        <f t="shared" si="100"/>
        <v>32.600000000002183</v>
      </c>
      <c r="Q2835" s="99" t="b">
        <f t="shared" ca="1" si="101"/>
        <v>0</v>
      </c>
    </row>
    <row r="2836" spans="1:17">
      <c r="A2836" s="95">
        <v>46142.520833333336</v>
      </c>
      <c r="B2836" s="96">
        <v>46142.520833333336</v>
      </c>
      <c r="C2836" s="99">
        <v>23.9</v>
      </c>
      <c r="D2836" s="99">
        <v>62.4</v>
      </c>
      <c r="E2836" s="99">
        <v>13.1</v>
      </c>
      <c r="F2836" s="99">
        <v>9.1999999999999993</v>
      </c>
      <c r="G2836" s="99">
        <v>513.70000000000005</v>
      </c>
      <c r="H2836" s="99">
        <v>12.3</v>
      </c>
      <c r="I2836" s="99">
        <v>10</v>
      </c>
      <c r="J2836" s="99">
        <v>121.5</v>
      </c>
      <c r="K2836" s="99">
        <v>12.1</v>
      </c>
      <c r="L2836" s="99">
        <v>8.6</v>
      </c>
      <c r="M2836" s="99">
        <v>241</v>
      </c>
      <c r="N2836" s="99">
        <v>24470.5</v>
      </c>
      <c r="O2836" s="99">
        <v>64898.5</v>
      </c>
      <c r="P2836" s="99">
        <f t="shared" si="100"/>
        <v>32.399999999997817</v>
      </c>
      <c r="Q2836" s="99" t="b">
        <f t="shared" ca="1" si="101"/>
        <v>0</v>
      </c>
    </row>
    <row r="2837" spans="1:17">
      <c r="A2837" s="95">
        <v>46142.53125</v>
      </c>
      <c r="B2837" s="96">
        <v>46142.53125</v>
      </c>
      <c r="C2837" s="99">
        <v>23.7</v>
      </c>
      <c r="D2837" s="99">
        <v>62.5</v>
      </c>
      <c r="E2837" s="99">
        <v>13.2</v>
      </c>
      <c r="F2837" s="99">
        <v>9.5</v>
      </c>
      <c r="G2837" s="99">
        <v>497.5</v>
      </c>
      <c r="H2837" s="99">
        <v>12.7</v>
      </c>
      <c r="I2837" s="99">
        <v>10.199999999999999</v>
      </c>
      <c r="J2837" s="99">
        <v>126.2</v>
      </c>
      <c r="K2837" s="99">
        <v>12.5</v>
      </c>
      <c r="L2837" s="99">
        <v>8.4</v>
      </c>
      <c r="M2837" s="99">
        <v>245.1</v>
      </c>
      <c r="N2837" s="99">
        <v>24488.2</v>
      </c>
      <c r="O2837" s="99">
        <v>64913.2</v>
      </c>
      <c r="P2837" s="99">
        <f t="shared" si="100"/>
        <v>32.399999999997817</v>
      </c>
      <c r="Q2837" s="99" t="b">
        <f t="shared" ca="1" si="101"/>
        <v>0</v>
      </c>
    </row>
    <row r="2838" spans="1:17">
      <c r="A2838" s="95">
        <v>46142.541666666664</v>
      </c>
      <c r="B2838" s="96">
        <v>46142.541666666664</v>
      </c>
      <c r="C2838" s="99">
        <v>23.9</v>
      </c>
      <c r="D2838" s="99">
        <v>62.8</v>
      </c>
      <c r="E2838" s="99">
        <v>13.2</v>
      </c>
      <c r="F2838" s="99">
        <v>9.5</v>
      </c>
      <c r="G2838" s="99">
        <v>472.3</v>
      </c>
      <c r="H2838" s="99">
        <v>12.9</v>
      </c>
      <c r="I2838" s="99">
        <v>10.3</v>
      </c>
      <c r="J2838" s="99">
        <v>130.5</v>
      </c>
      <c r="K2838" s="99">
        <v>12.6</v>
      </c>
      <c r="L2838" s="99">
        <v>8.8000000000000007</v>
      </c>
      <c r="M2838" s="99">
        <v>249</v>
      </c>
      <c r="N2838" s="99">
        <v>24506</v>
      </c>
      <c r="O2838" s="99">
        <v>64928</v>
      </c>
      <c r="P2838" s="99">
        <f t="shared" si="100"/>
        <v>32.600000000002183</v>
      </c>
      <c r="Q2838" s="99" t="b">
        <f t="shared" ca="1" si="101"/>
        <v>0</v>
      </c>
    </row>
    <row r="2839" spans="1:17">
      <c r="A2839" s="95">
        <v>46142.552083333336</v>
      </c>
      <c r="B2839" s="96">
        <v>46142.552083333336</v>
      </c>
      <c r="C2839" s="99">
        <v>23.9</v>
      </c>
      <c r="D2839" s="99">
        <v>63.5</v>
      </c>
      <c r="E2839" s="99">
        <v>13.4</v>
      </c>
      <c r="F2839" s="99">
        <v>9.8000000000000007</v>
      </c>
      <c r="G2839" s="99">
        <v>472.3</v>
      </c>
      <c r="H2839" s="99">
        <v>13</v>
      </c>
      <c r="I2839" s="99">
        <v>10.6</v>
      </c>
      <c r="J2839" s="99">
        <v>137.5</v>
      </c>
      <c r="K2839" s="99">
        <v>12.8</v>
      </c>
      <c r="L2839" s="99">
        <v>9.1999999999999993</v>
      </c>
      <c r="M2839" s="99">
        <v>261.8</v>
      </c>
      <c r="N2839" s="99">
        <v>24528.5</v>
      </c>
      <c r="O2839" s="99">
        <v>64945.2</v>
      </c>
      <c r="P2839" s="99">
        <f t="shared" si="100"/>
        <v>39.69999999999709</v>
      </c>
      <c r="Q2839" s="99" t="b">
        <f t="shared" ca="1" si="101"/>
        <v>0</v>
      </c>
    </row>
    <row r="2840" spans="1:17">
      <c r="A2840" s="95">
        <v>46142.5625</v>
      </c>
      <c r="B2840" s="96">
        <v>46142.5625</v>
      </c>
      <c r="C2840" s="99">
        <v>24.4</v>
      </c>
      <c r="D2840" s="99">
        <v>61.3</v>
      </c>
      <c r="E2840" s="99">
        <v>13.6</v>
      </c>
      <c r="F2840" s="99">
        <v>10.8</v>
      </c>
      <c r="G2840" s="99">
        <v>479.5</v>
      </c>
      <c r="H2840" s="99">
        <v>13.3</v>
      </c>
      <c r="I2840" s="99">
        <v>10.8</v>
      </c>
      <c r="J2840" s="99">
        <v>154.4</v>
      </c>
      <c r="K2840" s="99">
        <v>13.1</v>
      </c>
      <c r="L2840" s="99">
        <v>9</v>
      </c>
      <c r="M2840" s="99">
        <v>269.3</v>
      </c>
      <c r="N2840" s="99">
        <v>24551</v>
      </c>
      <c r="O2840" s="99">
        <v>64962.5</v>
      </c>
      <c r="P2840" s="99">
        <f t="shared" si="100"/>
        <v>39.80000000000291</v>
      </c>
      <c r="Q2840" s="99" t="b">
        <f t="shared" ca="1" si="101"/>
        <v>0</v>
      </c>
    </row>
    <row r="2841" spans="1:17">
      <c r="A2841" s="95">
        <v>46142.572916666664</v>
      </c>
      <c r="B2841" s="96">
        <v>46142.572916666664</v>
      </c>
      <c r="C2841" s="99">
        <v>25.1</v>
      </c>
      <c r="D2841" s="99">
        <v>61.6</v>
      </c>
      <c r="E2841" s="99">
        <v>13.6</v>
      </c>
      <c r="F2841" s="99">
        <v>10.8</v>
      </c>
      <c r="G2841" s="99">
        <v>404.8</v>
      </c>
      <c r="H2841" s="99">
        <v>13.4</v>
      </c>
      <c r="I2841" s="99">
        <v>10.9</v>
      </c>
      <c r="J2841" s="99">
        <v>153.80000000000001</v>
      </c>
      <c r="K2841" s="99">
        <v>13</v>
      </c>
      <c r="L2841" s="99">
        <v>9.1999999999999993</v>
      </c>
      <c r="M2841" s="99">
        <v>275.2</v>
      </c>
      <c r="N2841" s="99">
        <v>24573.5</v>
      </c>
      <c r="O2841" s="99">
        <v>64979.8</v>
      </c>
      <c r="P2841" s="99">
        <f t="shared" si="100"/>
        <v>39.80000000000291</v>
      </c>
      <c r="Q2841" s="99" t="b">
        <f t="shared" ca="1" si="101"/>
        <v>0</v>
      </c>
    </row>
    <row r="2842" spans="1:17">
      <c r="A2842" s="95">
        <v>46142.583333333336</v>
      </c>
      <c r="B2842" s="96">
        <v>46142.583333333336</v>
      </c>
      <c r="C2842" s="99">
        <v>25.5</v>
      </c>
      <c r="D2842" s="99">
        <v>60.8</v>
      </c>
      <c r="E2842" s="99">
        <v>13.8</v>
      </c>
      <c r="F2842" s="99">
        <v>10.8</v>
      </c>
      <c r="G2842" s="99">
        <v>404.8</v>
      </c>
      <c r="H2842" s="99">
        <v>13.4</v>
      </c>
      <c r="I2842" s="99">
        <v>10.9</v>
      </c>
      <c r="J2842" s="99">
        <v>153.19999999999999</v>
      </c>
      <c r="K2842" s="99">
        <v>13.1</v>
      </c>
      <c r="L2842" s="99">
        <v>9.3000000000000007</v>
      </c>
      <c r="M2842" s="99">
        <v>271.60000000000002</v>
      </c>
      <c r="N2842" s="99">
        <v>24596</v>
      </c>
      <c r="O2842" s="99">
        <v>64997</v>
      </c>
      <c r="P2842" s="99">
        <f t="shared" si="100"/>
        <v>39.69999999999709</v>
      </c>
      <c r="Q2842" s="99" t="b">
        <f t="shared" ca="1" si="101"/>
        <v>0</v>
      </c>
    </row>
    <row r="2843" spans="1:17">
      <c r="A2843" s="95">
        <v>46142.59375</v>
      </c>
      <c r="B2843" s="96">
        <v>46142.59375</v>
      </c>
      <c r="C2843" s="99">
        <v>25.5</v>
      </c>
      <c r="D2843" s="99">
        <v>58.7</v>
      </c>
      <c r="E2843" s="99">
        <v>13.8</v>
      </c>
      <c r="F2843" s="99">
        <v>10.8</v>
      </c>
      <c r="G2843" s="99">
        <v>438.1</v>
      </c>
      <c r="H2843" s="99">
        <v>13.7</v>
      </c>
      <c r="I2843" s="99">
        <v>11</v>
      </c>
      <c r="J2843" s="99">
        <v>151.69999999999999</v>
      </c>
      <c r="K2843" s="99">
        <v>13.5</v>
      </c>
      <c r="L2843" s="99">
        <v>9.3000000000000007</v>
      </c>
      <c r="M2843" s="99">
        <v>275.2</v>
      </c>
      <c r="N2843" s="99">
        <v>24619.8</v>
      </c>
      <c r="O2843" s="99">
        <v>65014.5</v>
      </c>
      <c r="P2843" s="99">
        <f t="shared" si="100"/>
        <v>41.299999999999272</v>
      </c>
      <c r="Q2843" s="99" t="b">
        <f t="shared" ca="1" si="101"/>
        <v>0</v>
      </c>
    </row>
    <row r="2844" spans="1:17">
      <c r="A2844" s="95">
        <v>46142.604166666664</v>
      </c>
      <c r="B2844" s="96">
        <v>46142.604166666664</v>
      </c>
      <c r="C2844" s="99">
        <v>25.9</v>
      </c>
      <c r="D2844" s="99">
        <v>58.4</v>
      </c>
      <c r="E2844" s="99">
        <v>14</v>
      </c>
      <c r="F2844" s="99">
        <v>10.9</v>
      </c>
      <c r="G2844" s="99">
        <v>438.1</v>
      </c>
      <c r="H2844" s="99">
        <v>13.7</v>
      </c>
      <c r="I2844" s="99">
        <v>11.1</v>
      </c>
      <c r="J2844" s="99">
        <v>154.9</v>
      </c>
      <c r="K2844" s="99">
        <v>13.4</v>
      </c>
      <c r="L2844" s="99">
        <v>9.3000000000000007</v>
      </c>
      <c r="M2844" s="99">
        <v>274</v>
      </c>
      <c r="N2844" s="99">
        <v>24643.5</v>
      </c>
      <c r="O2844" s="99">
        <v>65032</v>
      </c>
      <c r="P2844" s="99">
        <f t="shared" si="100"/>
        <v>41.200000000000728</v>
      </c>
      <c r="Q2844" s="99" t="b">
        <f t="shared" ca="1" si="101"/>
        <v>0</v>
      </c>
    </row>
    <row r="2845" spans="1:17">
      <c r="A2845" s="95">
        <v>46142.614583333336</v>
      </c>
      <c r="B2845" s="96">
        <v>46142.614583333336</v>
      </c>
      <c r="C2845" s="99">
        <v>26</v>
      </c>
      <c r="D2845" s="99">
        <v>57.7</v>
      </c>
      <c r="E2845" s="99">
        <v>14.2</v>
      </c>
      <c r="F2845" s="99">
        <v>10.9</v>
      </c>
      <c r="G2845" s="99">
        <v>418.3</v>
      </c>
      <c r="H2845" s="99">
        <v>13.8</v>
      </c>
      <c r="I2845" s="99">
        <v>10.9</v>
      </c>
      <c r="J2845" s="99">
        <v>154.1</v>
      </c>
      <c r="K2845" s="99">
        <v>13.6</v>
      </c>
      <c r="L2845" s="99">
        <v>9.4</v>
      </c>
      <c r="M2845" s="99">
        <v>273.8</v>
      </c>
      <c r="N2845" s="99">
        <v>24667.200000000001</v>
      </c>
      <c r="O2845" s="99">
        <v>65049.5</v>
      </c>
      <c r="P2845" s="99">
        <f t="shared" si="100"/>
        <v>41.200000000000728</v>
      </c>
      <c r="Q2845" s="99" t="b">
        <f t="shared" ca="1" si="101"/>
        <v>0</v>
      </c>
    </row>
    <row r="2846" spans="1:17">
      <c r="A2846" s="95">
        <v>46142.625</v>
      </c>
      <c r="B2846" s="96">
        <v>46142.625</v>
      </c>
      <c r="C2846" s="99">
        <v>26.1</v>
      </c>
      <c r="D2846" s="99">
        <v>57.4</v>
      </c>
      <c r="E2846" s="99">
        <v>14.2</v>
      </c>
      <c r="F2846" s="99">
        <v>10.9</v>
      </c>
      <c r="G2846" s="99">
        <v>475</v>
      </c>
      <c r="H2846" s="99">
        <v>13.8</v>
      </c>
      <c r="I2846" s="99">
        <v>10</v>
      </c>
      <c r="J2846" s="99">
        <v>156.1</v>
      </c>
      <c r="K2846" s="99">
        <v>13.7</v>
      </c>
      <c r="L2846" s="99">
        <v>8.6999999999999993</v>
      </c>
      <c r="M2846" s="99">
        <v>272.8</v>
      </c>
      <c r="N2846" s="99">
        <v>24691</v>
      </c>
      <c r="O2846" s="99">
        <v>65067</v>
      </c>
      <c r="P2846" s="99">
        <f t="shared" si="100"/>
        <v>41.299999999999272</v>
      </c>
      <c r="Q2846" s="99" t="b">
        <f t="shared" ca="1" si="101"/>
        <v>0</v>
      </c>
    </row>
    <row r="2847" spans="1:17">
      <c r="A2847" s="95">
        <v>46142.635416666664</v>
      </c>
      <c r="B2847" s="96">
        <v>46142.635416666664</v>
      </c>
      <c r="C2847" s="99">
        <v>26.2</v>
      </c>
      <c r="D2847" s="99">
        <v>56.5</v>
      </c>
      <c r="E2847" s="99">
        <v>13.9</v>
      </c>
      <c r="F2847" s="99">
        <v>10</v>
      </c>
      <c r="G2847" s="99">
        <v>479.5</v>
      </c>
      <c r="H2847" s="99">
        <v>14</v>
      </c>
      <c r="I2847" s="99">
        <v>9.6999999999999993</v>
      </c>
      <c r="J2847" s="99">
        <v>156.69999999999999</v>
      </c>
      <c r="K2847" s="99">
        <v>13.7</v>
      </c>
      <c r="L2847" s="99">
        <v>8.5</v>
      </c>
      <c r="M2847" s="99">
        <v>275.2</v>
      </c>
      <c r="N2847" s="99">
        <v>24716</v>
      </c>
      <c r="O2847" s="99">
        <v>65085.2</v>
      </c>
      <c r="P2847" s="99">
        <f t="shared" si="100"/>
        <v>43.19999999999709</v>
      </c>
      <c r="Q2847" s="99" t="b">
        <f t="shared" ca="1" si="101"/>
        <v>0</v>
      </c>
    </row>
    <row r="2848" spans="1:17">
      <c r="A2848" s="95">
        <v>46142.645833333336</v>
      </c>
      <c r="B2848" s="96">
        <v>46142.645833333336</v>
      </c>
      <c r="C2848" s="99">
        <v>26.4</v>
      </c>
      <c r="D2848" s="99">
        <v>57</v>
      </c>
      <c r="E2848" s="99">
        <v>13.9</v>
      </c>
      <c r="F2848" s="99">
        <v>10</v>
      </c>
      <c r="G2848" s="99">
        <v>459.7</v>
      </c>
      <c r="H2848" s="99">
        <v>13.7</v>
      </c>
      <c r="I2848" s="99">
        <v>9.5</v>
      </c>
      <c r="J2848" s="99">
        <v>159.9</v>
      </c>
      <c r="K2848" s="99">
        <v>13.5</v>
      </c>
      <c r="L2848" s="99">
        <v>8.4</v>
      </c>
      <c r="M2848" s="99">
        <v>273.60000000000002</v>
      </c>
      <c r="N2848" s="99">
        <v>24741</v>
      </c>
      <c r="O2848" s="99">
        <v>65103.5</v>
      </c>
      <c r="P2848" s="99">
        <f t="shared" si="100"/>
        <v>43.30000000000291</v>
      </c>
      <c r="Q2848" s="99" t="b">
        <f t="shared" ca="1" si="101"/>
        <v>0</v>
      </c>
    </row>
    <row r="2849" spans="1:17">
      <c r="A2849" s="95">
        <v>46142.65625</v>
      </c>
      <c r="B2849" s="96">
        <v>46142.65625</v>
      </c>
      <c r="C2849" s="99">
        <v>26</v>
      </c>
      <c r="D2849" s="99">
        <v>57</v>
      </c>
      <c r="E2849" s="99">
        <v>13.5</v>
      </c>
      <c r="F2849" s="99">
        <v>9.6999999999999993</v>
      </c>
      <c r="G2849" s="99">
        <v>459.7</v>
      </c>
      <c r="H2849" s="99">
        <v>13.6</v>
      </c>
      <c r="I2849" s="99">
        <v>9.4</v>
      </c>
      <c r="J2849" s="99">
        <v>159.6</v>
      </c>
      <c r="K2849" s="99">
        <v>13.3</v>
      </c>
      <c r="L2849" s="99">
        <v>8.4</v>
      </c>
      <c r="M2849" s="99">
        <v>269.3</v>
      </c>
      <c r="N2849" s="99">
        <v>24766</v>
      </c>
      <c r="O2849" s="99">
        <v>65121.8</v>
      </c>
      <c r="P2849" s="99">
        <f t="shared" si="100"/>
        <v>43.30000000000291</v>
      </c>
      <c r="Q2849" s="99" t="b">
        <f t="shared" ca="1" si="101"/>
        <v>0</v>
      </c>
    </row>
    <row r="2850" spans="1:17">
      <c r="A2850" s="95">
        <v>46142.666666666664</v>
      </c>
      <c r="B2850" s="96">
        <v>46142.666666666664</v>
      </c>
      <c r="C2850" s="99">
        <v>26.5</v>
      </c>
      <c r="D2850" s="99">
        <v>57.3</v>
      </c>
      <c r="E2850" s="99">
        <v>13.3</v>
      </c>
      <c r="F2850" s="99">
        <v>9.6</v>
      </c>
      <c r="G2850" s="99">
        <v>454.3</v>
      </c>
      <c r="H2850" s="99">
        <v>13.4</v>
      </c>
      <c r="I2850" s="99">
        <v>9.3000000000000007</v>
      </c>
      <c r="J2850" s="99">
        <v>158.1</v>
      </c>
      <c r="K2850" s="99">
        <v>13</v>
      </c>
      <c r="L2850" s="99">
        <v>8.4</v>
      </c>
      <c r="M2850" s="99">
        <v>268.5</v>
      </c>
      <c r="N2850" s="99">
        <v>24791</v>
      </c>
      <c r="O2850" s="99">
        <v>65140</v>
      </c>
      <c r="P2850" s="99">
        <f t="shared" si="100"/>
        <v>43.19999999999709</v>
      </c>
      <c r="Q2850" s="99" t="b">
        <f t="shared" ca="1" si="101"/>
        <v>0</v>
      </c>
    </row>
    <row r="2851" spans="1:17">
      <c r="A2851" s="95">
        <v>46142.677083333336</v>
      </c>
      <c r="B2851" s="96">
        <v>46142.677083333336</v>
      </c>
      <c r="C2851" s="99">
        <v>26.5</v>
      </c>
      <c r="D2851" s="99">
        <v>58.3</v>
      </c>
      <c r="E2851" s="99">
        <v>13.3</v>
      </c>
      <c r="F2851" s="99">
        <v>9.6</v>
      </c>
      <c r="G2851" s="99">
        <v>446.2</v>
      </c>
      <c r="H2851" s="99">
        <v>13.2</v>
      </c>
      <c r="I2851" s="99">
        <v>9.4</v>
      </c>
      <c r="J2851" s="99">
        <v>152.30000000000001</v>
      </c>
      <c r="K2851" s="99">
        <v>12.9</v>
      </c>
      <c r="L2851" s="99">
        <v>8.3000000000000007</v>
      </c>
      <c r="M2851" s="99">
        <v>266.10000000000002</v>
      </c>
      <c r="N2851" s="99">
        <v>24813.8</v>
      </c>
      <c r="O2851" s="99">
        <v>65157.2</v>
      </c>
      <c r="P2851" s="99">
        <f t="shared" ref="P2851:P2881" si="102">(N2851-N2850)+(O2851-O2850)</f>
        <v>39.999999999996362</v>
      </c>
      <c r="Q2851" s="99" t="b">
        <f t="shared" ref="Q2851:Q2881" ca="1" si="103">AND((A2851&gt;=(TODAY()-1)),A2851&lt;=TODAY())</f>
        <v>0</v>
      </c>
    </row>
    <row r="2852" spans="1:17">
      <c r="A2852" s="95">
        <v>46142.6875</v>
      </c>
      <c r="B2852" s="96">
        <v>46142.6875</v>
      </c>
      <c r="C2852" s="99">
        <v>26.1</v>
      </c>
      <c r="D2852" s="99">
        <v>58.9</v>
      </c>
      <c r="E2852" s="99">
        <v>13.2</v>
      </c>
      <c r="F2852" s="99">
        <v>9.6999999999999993</v>
      </c>
      <c r="G2852" s="99">
        <v>446.2</v>
      </c>
      <c r="H2852" s="99">
        <v>13.3</v>
      </c>
      <c r="I2852" s="99">
        <v>9.5</v>
      </c>
      <c r="J2852" s="99">
        <v>145.9</v>
      </c>
      <c r="K2852" s="99">
        <v>12.9</v>
      </c>
      <c r="L2852" s="99">
        <v>8.4</v>
      </c>
      <c r="M2852" s="99">
        <v>260</v>
      </c>
      <c r="N2852" s="99">
        <v>24836.5</v>
      </c>
      <c r="O2852" s="99">
        <v>65174.5</v>
      </c>
      <c r="P2852" s="99">
        <f t="shared" si="102"/>
        <v>40.000000000003638</v>
      </c>
      <c r="Q2852" s="99" t="b">
        <f t="shared" ca="1" si="103"/>
        <v>0</v>
      </c>
    </row>
    <row r="2853" spans="1:17">
      <c r="A2853" s="95">
        <v>46142.697916666664</v>
      </c>
      <c r="B2853" s="96">
        <v>46142.697916666664</v>
      </c>
      <c r="C2853" s="99">
        <v>26.1</v>
      </c>
      <c r="D2853" s="99">
        <v>59</v>
      </c>
      <c r="E2853" s="99">
        <v>13.3</v>
      </c>
      <c r="F2853" s="99">
        <v>9.8000000000000007</v>
      </c>
      <c r="G2853" s="99">
        <v>453.4</v>
      </c>
      <c r="H2853" s="99">
        <v>13.2</v>
      </c>
      <c r="I2853" s="99">
        <v>9.5</v>
      </c>
      <c r="J2853" s="99">
        <v>143.30000000000001</v>
      </c>
      <c r="K2853" s="99">
        <v>12.9</v>
      </c>
      <c r="L2853" s="99">
        <v>8.3000000000000007</v>
      </c>
      <c r="M2853" s="99">
        <v>259.8</v>
      </c>
      <c r="N2853" s="99">
        <v>24859.200000000001</v>
      </c>
      <c r="O2853" s="99">
        <v>65191.8</v>
      </c>
      <c r="P2853" s="99">
        <f t="shared" si="102"/>
        <v>40.000000000003638</v>
      </c>
      <c r="Q2853" s="99" t="b">
        <f t="shared" ca="1" si="103"/>
        <v>0</v>
      </c>
    </row>
    <row r="2854" spans="1:17">
      <c r="A2854" s="95">
        <v>46142.708333333336</v>
      </c>
      <c r="B2854" s="96">
        <v>46142.708333333336</v>
      </c>
      <c r="C2854" s="99">
        <v>26.1</v>
      </c>
      <c r="D2854" s="99">
        <v>58.7</v>
      </c>
      <c r="E2854" s="99">
        <v>13.3</v>
      </c>
      <c r="F2854" s="99">
        <v>9.8000000000000007</v>
      </c>
      <c r="G2854" s="99">
        <v>453.4</v>
      </c>
      <c r="H2854" s="99">
        <v>13.2</v>
      </c>
      <c r="I2854" s="99">
        <v>9.5</v>
      </c>
      <c r="J2854" s="99">
        <v>144.80000000000001</v>
      </c>
      <c r="K2854" s="99">
        <v>13</v>
      </c>
      <c r="L2854" s="99">
        <v>8.3000000000000007</v>
      </c>
      <c r="M2854" s="99">
        <v>263</v>
      </c>
      <c r="N2854" s="99">
        <v>24882</v>
      </c>
      <c r="O2854" s="99">
        <v>65209</v>
      </c>
      <c r="P2854" s="99">
        <f t="shared" si="102"/>
        <v>39.999999999996362</v>
      </c>
      <c r="Q2854" s="99" t="b">
        <f t="shared" ca="1" si="103"/>
        <v>0</v>
      </c>
    </row>
    <row r="2855" spans="1:17">
      <c r="A2855" s="95">
        <v>46142.71875</v>
      </c>
      <c r="B2855" s="96">
        <v>46142.71875</v>
      </c>
      <c r="C2855" s="99">
        <v>26</v>
      </c>
      <c r="D2855" s="99">
        <v>58.7</v>
      </c>
      <c r="E2855" s="99">
        <v>13.3</v>
      </c>
      <c r="F2855" s="99">
        <v>9.6</v>
      </c>
      <c r="G2855" s="99">
        <v>472.3</v>
      </c>
      <c r="H2855" s="99">
        <v>13.2</v>
      </c>
      <c r="I2855" s="99">
        <v>9.4</v>
      </c>
      <c r="J2855" s="99">
        <v>142.69999999999999</v>
      </c>
      <c r="K2855" s="99">
        <v>12.9</v>
      </c>
      <c r="L2855" s="99">
        <v>8.3000000000000007</v>
      </c>
      <c r="M2855" s="99">
        <v>259.10000000000002</v>
      </c>
      <c r="N2855" s="99">
        <v>24903.5</v>
      </c>
      <c r="O2855" s="99">
        <v>65225</v>
      </c>
      <c r="P2855" s="99">
        <f t="shared" si="102"/>
        <v>37.5</v>
      </c>
      <c r="Q2855" s="99" t="b">
        <f t="shared" ca="1" si="103"/>
        <v>0</v>
      </c>
    </row>
    <row r="2856" spans="1:17">
      <c r="A2856" s="95">
        <v>46142.729166666664</v>
      </c>
      <c r="B2856" s="96">
        <v>46142.729166666664</v>
      </c>
      <c r="C2856" s="99">
        <v>25.8</v>
      </c>
      <c r="D2856" s="99">
        <v>59.7</v>
      </c>
      <c r="E2856" s="99">
        <v>13.3</v>
      </c>
      <c r="F2856" s="99">
        <v>9.6</v>
      </c>
      <c r="G2856" s="99">
        <v>463.3</v>
      </c>
      <c r="H2856" s="99">
        <v>13.2</v>
      </c>
      <c r="I2856" s="99">
        <v>9.3000000000000007</v>
      </c>
      <c r="J2856" s="99">
        <v>127.9</v>
      </c>
      <c r="K2856" s="99">
        <v>12.9</v>
      </c>
      <c r="L2856" s="99">
        <v>8.1999999999999993</v>
      </c>
      <c r="M2856" s="99">
        <v>250.2</v>
      </c>
      <c r="N2856" s="99">
        <v>24925</v>
      </c>
      <c r="O2856" s="99">
        <v>65241</v>
      </c>
      <c r="P2856" s="99">
        <f t="shared" si="102"/>
        <v>37.5</v>
      </c>
      <c r="Q2856" s="99" t="b">
        <f t="shared" ca="1" si="103"/>
        <v>0</v>
      </c>
    </row>
    <row r="2857" spans="1:17">
      <c r="A2857" s="95">
        <v>46142.739583333336</v>
      </c>
      <c r="B2857" s="96">
        <v>46142.739583333336</v>
      </c>
      <c r="C2857" s="99">
        <v>25.6</v>
      </c>
      <c r="D2857" s="99">
        <v>61</v>
      </c>
      <c r="E2857" s="99">
        <v>13.2</v>
      </c>
      <c r="F2857" s="99">
        <v>9.4</v>
      </c>
      <c r="G2857" s="99">
        <v>463.3</v>
      </c>
      <c r="H2857" s="99">
        <v>13.1</v>
      </c>
      <c r="I2857" s="99">
        <v>9.1</v>
      </c>
      <c r="J2857" s="99">
        <v>127.9</v>
      </c>
      <c r="K2857" s="99">
        <v>12.8</v>
      </c>
      <c r="L2857" s="99">
        <v>8.1</v>
      </c>
      <c r="M2857" s="99">
        <v>249.6</v>
      </c>
      <c r="N2857" s="99">
        <v>24946.5</v>
      </c>
      <c r="O2857" s="99">
        <v>65257</v>
      </c>
      <c r="P2857" s="99">
        <f t="shared" si="102"/>
        <v>37.5</v>
      </c>
      <c r="Q2857" s="99" t="b">
        <f t="shared" ca="1" si="103"/>
        <v>0</v>
      </c>
    </row>
    <row r="2858" spans="1:17">
      <c r="A2858" s="95">
        <v>46142.75</v>
      </c>
      <c r="B2858" s="96">
        <v>46142.75</v>
      </c>
      <c r="C2858" s="99">
        <v>25.5</v>
      </c>
      <c r="D2858" s="99">
        <v>62.6</v>
      </c>
      <c r="E2858" s="99">
        <v>13.2</v>
      </c>
      <c r="F2858" s="99">
        <v>9.4</v>
      </c>
      <c r="G2858" s="99">
        <v>465.1</v>
      </c>
      <c r="H2858" s="99">
        <v>13.1</v>
      </c>
      <c r="I2858" s="99">
        <v>9.1</v>
      </c>
      <c r="J2858" s="99">
        <v>123</v>
      </c>
      <c r="K2858" s="99">
        <v>12.7</v>
      </c>
      <c r="L2858" s="99">
        <v>8</v>
      </c>
      <c r="M2858" s="99">
        <v>236.2</v>
      </c>
      <c r="N2858" s="99">
        <v>24968</v>
      </c>
      <c r="O2858" s="99">
        <v>65273</v>
      </c>
      <c r="P2858" s="99">
        <f t="shared" si="102"/>
        <v>37.5</v>
      </c>
      <c r="Q2858" s="99" t="b">
        <f t="shared" ca="1" si="103"/>
        <v>0</v>
      </c>
    </row>
    <row r="2859" spans="1:17">
      <c r="A2859" s="95">
        <v>46142.760416666664</v>
      </c>
      <c r="B2859" s="96">
        <v>46142.760416666664</v>
      </c>
      <c r="C2859" s="99">
        <v>24.5</v>
      </c>
      <c r="D2859" s="99">
        <v>69.5</v>
      </c>
      <c r="E2859" s="99">
        <v>13.2</v>
      </c>
      <c r="F2859" s="99">
        <v>9.4</v>
      </c>
      <c r="G2859" s="99">
        <v>464.2</v>
      </c>
      <c r="H2859" s="99">
        <v>13</v>
      </c>
      <c r="I2859" s="99">
        <v>8.9</v>
      </c>
      <c r="J2859" s="99">
        <v>109.6</v>
      </c>
      <c r="K2859" s="99">
        <v>12.7</v>
      </c>
      <c r="L2859" s="99">
        <v>7.9</v>
      </c>
      <c r="M2859" s="99">
        <v>227.8</v>
      </c>
      <c r="N2859" s="99">
        <v>24990.5</v>
      </c>
      <c r="O2859" s="99">
        <v>65289.5</v>
      </c>
      <c r="P2859" s="99">
        <f t="shared" si="102"/>
        <v>39</v>
      </c>
      <c r="Q2859" s="99" t="b">
        <f t="shared" ca="1" si="103"/>
        <v>0</v>
      </c>
    </row>
    <row r="2860" spans="1:17">
      <c r="A2860" s="95">
        <v>46142.770833333336</v>
      </c>
      <c r="B2860" s="96">
        <v>46142.770833333336</v>
      </c>
      <c r="C2860" s="99">
        <v>24.1</v>
      </c>
      <c r="D2860" s="99">
        <v>72.099999999999994</v>
      </c>
      <c r="E2860" s="99">
        <v>13.2</v>
      </c>
      <c r="F2860" s="99">
        <v>9.6999999999999993</v>
      </c>
      <c r="G2860" s="99">
        <v>464.2</v>
      </c>
      <c r="H2860" s="99">
        <v>13.1</v>
      </c>
      <c r="I2860" s="99">
        <v>9.6</v>
      </c>
      <c r="J2860" s="99">
        <v>104.1</v>
      </c>
      <c r="K2860" s="99">
        <v>12.6</v>
      </c>
      <c r="L2860" s="99">
        <v>7.9</v>
      </c>
      <c r="M2860" s="99">
        <v>220.3</v>
      </c>
      <c r="N2860" s="99">
        <v>25013</v>
      </c>
      <c r="O2860" s="99">
        <v>65306</v>
      </c>
      <c r="P2860" s="99">
        <f t="shared" si="102"/>
        <v>39</v>
      </c>
      <c r="Q2860" s="99" t="b">
        <f t="shared" ca="1" si="103"/>
        <v>0</v>
      </c>
    </row>
    <row r="2861" spans="1:17">
      <c r="A2861" s="95">
        <v>46142.78125</v>
      </c>
      <c r="B2861" s="96">
        <v>46142.78125</v>
      </c>
      <c r="C2861" s="99">
        <v>24</v>
      </c>
      <c r="D2861" s="99">
        <v>71.5</v>
      </c>
      <c r="E2861" s="99">
        <v>13.3</v>
      </c>
      <c r="F2861" s="99">
        <v>9.9</v>
      </c>
      <c r="G2861" s="99">
        <v>423.7</v>
      </c>
      <c r="H2861" s="99">
        <v>12.9</v>
      </c>
      <c r="I2861" s="99">
        <v>9.8000000000000007</v>
      </c>
      <c r="J2861" s="99">
        <v>97.4</v>
      </c>
      <c r="K2861" s="99">
        <v>12.6</v>
      </c>
      <c r="L2861" s="99">
        <v>8.1999999999999993</v>
      </c>
      <c r="M2861" s="99">
        <v>215.6</v>
      </c>
      <c r="N2861" s="99">
        <v>25035.5</v>
      </c>
      <c r="O2861" s="99">
        <v>65322.5</v>
      </c>
      <c r="P2861" s="99">
        <f t="shared" si="102"/>
        <v>39</v>
      </c>
      <c r="Q2861" s="99" t="b">
        <f t="shared" ca="1" si="103"/>
        <v>0</v>
      </c>
    </row>
    <row r="2862" spans="1:17">
      <c r="A2862" s="95">
        <v>46142.791666666664</v>
      </c>
      <c r="B2862" s="96">
        <v>46142.791666666664</v>
      </c>
      <c r="C2862" s="99">
        <v>23.8</v>
      </c>
      <c r="D2862" s="99">
        <v>73.400000000000006</v>
      </c>
      <c r="E2862" s="99">
        <v>13.3</v>
      </c>
      <c r="F2862" s="99">
        <v>9.9</v>
      </c>
      <c r="G2862" s="99">
        <v>423.7</v>
      </c>
      <c r="H2862" s="99">
        <v>12.7</v>
      </c>
      <c r="I2862" s="99">
        <v>10</v>
      </c>
      <c r="J2862" s="99">
        <v>94.8</v>
      </c>
      <c r="K2862" s="99">
        <v>12.5</v>
      </c>
      <c r="L2862" s="99">
        <v>8.1999999999999993</v>
      </c>
      <c r="M2862" s="99">
        <v>216.8</v>
      </c>
      <c r="N2862" s="99">
        <v>25058</v>
      </c>
      <c r="O2862" s="99">
        <v>65339</v>
      </c>
      <c r="P2862" s="99">
        <f t="shared" si="102"/>
        <v>39</v>
      </c>
      <c r="Q2862" s="99" t="b">
        <f t="shared" ca="1" si="103"/>
        <v>0</v>
      </c>
    </row>
    <row r="2863" spans="1:17">
      <c r="A2863" s="95">
        <v>46142.802083333336</v>
      </c>
      <c r="B2863" s="96">
        <v>46142.802083333336</v>
      </c>
      <c r="C2863" s="99">
        <v>23.8</v>
      </c>
      <c r="D2863" s="99">
        <v>74.099999999999994</v>
      </c>
      <c r="E2863" s="99">
        <v>13.5</v>
      </c>
      <c r="F2863" s="99">
        <v>9.8000000000000007</v>
      </c>
      <c r="G2863" s="99">
        <v>423.7</v>
      </c>
      <c r="H2863" s="99">
        <v>12.8</v>
      </c>
      <c r="I2863" s="99">
        <v>10</v>
      </c>
      <c r="J2863" s="99">
        <v>92.4</v>
      </c>
      <c r="K2863" s="99">
        <v>12.6</v>
      </c>
      <c r="L2863" s="99">
        <v>8.1999999999999993</v>
      </c>
      <c r="M2863" s="99">
        <v>207.7</v>
      </c>
      <c r="N2863" s="99">
        <v>25079.8</v>
      </c>
      <c r="O2863" s="99">
        <v>65354.8</v>
      </c>
      <c r="P2863" s="99">
        <f t="shared" si="102"/>
        <v>37.600000000002183</v>
      </c>
      <c r="Q2863" s="99" t="b">
        <f t="shared" ca="1" si="103"/>
        <v>0</v>
      </c>
    </row>
    <row r="2864" spans="1:17">
      <c r="A2864" s="95">
        <v>46142.8125</v>
      </c>
      <c r="B2864" s="96">
        <v>46142.8125</v>
      </c>
      <c r="C2864" s="99">
        <v>23.5</v>
      </c>
      <c r="D2864" s="99">
        <v>75.099999999999994</v>
      </c>
      <c r="E2864" s="99">
        <v>13.5</v>
      </c>
      <c r="F2864" s="99">
        <v>9.8000000000000007</v>
      </c>
      <c r="G2864" s="99">
        <v>446.2</v>
      </c>
      <c r="H2864" s="99">
        <v>12.9</v>
      </c>
      <c r="I2864" s="99">
        <v>9.8000000000000007</v>
      </c>
      <c r="J2864" s="99">
        <v>79.7</v>
      </c>
      <c r="K2864" s="99">
        <v>12.6</v>
      </c>
      <c r="L2864" s="99">
        <v>8</v>
      </c>
      <c r="M2864" s="99">
        <v>200.8</v>
      </c>
      <c r="N2864" s="99">
        <v>25101.5</v>
      </c>
      <c r="O2864" s="99">
        <v>65370.5</v>
      </c>
      <c r="P2864" s="99">
        <f t="shared" si="102"/>
        <v>37.399999999997817</v>
      </c>
      <c r="Q2864" s="99" t="b">
        <f t="shared" ca="1" si="103"/>
        <v>0</v>
      </c>
    </row>
    <row r="2865" spans="1:17">
      <c r="A2865" s="95">
        <v>46142.822916666664</v>
      </c>
      <c r="B2865" s="96">
        <v>46142.822916666664</v>
      </c>
      <c r="C2865" s="99">
        <v>23.2</v>
      </c>
      <c r="D2865" s="99">
        <v>76.900000000000006</v>
      </c>
      <c r="E2865" s="99">
        <v>13.5</v>
      </c>
      <c r="F2865" s="99">
        <v>9.4</v>
      </c>
      <c r="G2865" s="99">
        <v>446.2</v>
      </c>
      <c r="H2865" s="99">
        <v>12.9</v>
      </c>
      <c r="I2865" s="99">
        <v>9.5</v>
      </c>
      <c r="J2865" s="99">
        <v>77.900000000000006</v>
      </c>
      <c r="K2865" s="99">
        <v>12.6</v>
      </c>
      <c r="L2865" s="99">
        <v>7.9</v>
      </c>
      <c r="M2865" s="99">
        <v>197.1</v>
      </c>
      <c r="N2865" s="99">
        <v>25123.200000000001</v>
      </c>
      <c r="O2865" s="99">
        <v>65386.2</v>
      </c>
      <c r="P2865" s="99">
        <f t="shared" si="102"/>
        <v>37.399999999997817</v>
      </c>
      <c r="Q2865" s="99" t="b">
        <f t="shared" ca="1" si="103"/>
        <v>0</v>
      </c>
    </row>
    <row r="2866" spans="1:17">
      <c r="A2866" s="95">
        <v>46142.833333333336</v>
      </c>
      <c r="B2866" s="96">
        <v>46142.833333333336</v>
      </c>
      <c r="C2866" s="99">
        <v>23.3</v>
      </c>
      <c r="D2866" s="99">
        <v>76.3</v>
      </c>
      <c r="E2866" s="99">
        <v>13.3</v>
      </c>
      <c r="F2866" s="99">
        <v>9.1</v>
      </c>
      <c r="G2866" s="99">
        <v>430</v>
      </c>
      <c r="H2866" s="99">
        <v>12.9</v>
      </c>
      <c r="I2866" s="99">
        <v>9.5</v>
      </c>
      <c r="J2866" s="99">
        <v>74.7</v>
      </c>
      <c r="K2866" s="99">
        <v>12.6</v>
      </c>
      <c r="L2866" s="99">
        <v>7.8</v>
      </c>
      <c r="M2866" s="99">
        <v>194</v>
      </c>
      <c r="N2866" s="99">
        <v>25145</v>
      </c>
      <c r="O2866" s="99">
        <v>65402</v>
      </c>
      <c r="P2866" s="99">
        <f t="shared" si="102"/>
        <v>37.600000000002183</v>
      </c>
      <c r="Q2866" s="99" t="b">
        <f t="shared" ca="1" si="103"/>
        <v>0</v>
      </c>
    </row>
    <row r="2867" spans="1:17">
      <c r="A2867" s="95">
        <v>46142.84375</v>
      </c>
      <c r="B2867" s="96">
        <v>46142.84375</v>
      </c>
      <c r="C2867" s="99">
        <v>23.2</v>
      </c>
      <c r="D2867" s="99">
        <v>76.3</v>
      </c>
      <c r="E2867" s="99">
        <v>13.3</v>
      </c>
      <c r="F2867" s="99">
        <v>9.1</v>
      </c>
      <c r="G2867" s="99">
        <v>443.5</v>
      </c>
      <c r="H2867" s="99">
        <v>12.9</v>
      </c>
      <c r="I2867" s="99">
        <v>9.1999999999999993</v>
      </c>
      <c r="J2867" s="99">
        <v>68.599999999999994</v>
      </c>
      <c r="K2867" s="99">
        <v>12.7</v>
      </c>
      <c r="L2867" s="99">
        <v>8</v>
      </c>
      <c r="M2867" s="99">
        <v>195.3</v>
      </c>
      <c r="N2867" s="99">
        <v>25157.5</v>
      </c>
      <c r="O2867" s="99">
        <v>65412</v>
      </c>
      <c r="P2867" s="99">
        <f t="shared" si="102"/>
        <v>22.5</v>
      </c>
      <c r="Q2867" s="99" t="b">
        <f t="shared" ca="1" si="103"/>
        <v>0</v>
      </c>
    </row>
    <row r="2868" spans="1:17">
      <c r="A2868" s="95">
        <v>46142.854166666664</v>
      </c>
      <c r="B2868" s="96">
        <v>46142.854166666664</v>
      </c>
      <c r="C2868" s="99">
        <v>23</v>
      </c>
      <c r="D2868" s="99">
        <v>76.900000000000006</v>
      </c>
      <c r="E2868" s="99">
        <v>13.2</v>
      </c>
      <c r="F2868" s="99">
        <v>8.1</v>
      </c>
      <c r="G2868" s="99">
        <v>443.5</v>
      </c>
      <c r="H2868" s="99">
        <v>12.9</v>
      </c>
      <c r="I2868" s="99">
        <v>9.1999999999999993</v>
      </c>
      <c r="J2868" s="99">
        <v>70.900000000000006</v>
      </c>
      <c r="K2868" s="99">
        <v>12.6</v>
      </c>
      <c r="L2868" s="99">
        <v>8.1</v>
      </c>
      <c r="M2868" s="99">
        <v>191.6</v>
      </c>
      <c r="N2868" s="99">
        <v>25170</v>
      </c>
      <c r="O2868" s="99">
        <v>65422</v>
      </c>
      <c r="P2868" s="99">
        <f t="shared" si="102"/>
        <v>22.5</v>
      </c>
      <c r="Q2868" s="99" t="b">
        <f t="shared" ca="1" si="103"/>
        <v>0</v>
      </c>
    </row>
    <row r="2869" spans="1:17">
      <c r="A2869" s="95">
        <v>46142.864583333336</v>
      </c>
      <c r="B2869" s="96">
        <v>46142.864583333336</v>
      </c>
      <c r="C2869" s="99">
        <v>23</v>
      </c>
      <c r="D2869" s="99">
        <v>77.3</v>
      </c>
      <c r="E2869" s="99">
        <v>13.1</v>
      </c>
      <c r="F2869" s="99">
        <v>8.1</v>
      </c>
      <c r="G2869" s="99">
        <v>439</v>
      </c>
      <c r="H2869" s="99">
        <v>12.9</v>
      </c>
      <c r="I2869" s="99">
        <v>9.1999999999999993</v>
      </c>
      <c r="J2869" s="99">
        <v>70.900000000000006</v>
      </c>
      <c r="K2869" s="99">
        <v>12.5</v>
      </c>
      <c r="L2869" s="99">
        <v>8</v>
      </c>
      <c r="M2869" s="99">
        <v>192.8</v>
      </c>
      <c r="N2869" s="99">
        <v>25182.5</v>
      </c>
      <c r="O2869" s="99">
        <v>65432</v>
      </c>
      <c r="P2869" s="99">
        <f t="shared" si="102"/>
        <v>22.5</v>
      </c>
      <c r="Q2869" s="99" t="b">
        <f t="shared" ca="1" si="103"/>
        <v>0</v>
      </c>
    </row>
    <row r="2870" spans="1:17">
      <c r="A2870" s="95">
        <v>46142.875</v>
      </c>
      <c r="B2870" s="96">
        <v>46142.875</v>
      </c>
      <c r="C2870" s="99">
        <v>22.8</v>
      </c>
      <c r="D2870" s="99">
        <v>78.099999999999994</v>
      </c>
      <c r="E2870" s="99">
        <v>13.1</v>
      </c>
      <c r="F2870" s="99">
        <v>8.1</v>
      </c>
      <c r="G2870" s="99">
        <v>439</v>
      </c>
      <c r="H2870" s="99">
        <v>12.6</v>
      </c>
      <c r="I2870" s="99">
        <v>9.8000000000000007</v>
      </c>
      <c r="J2870" s="99">
        <v>184.6</v>
      </c>
      <c r="K2870" s="99">
        <v>12.5</v>
      </c>
      <c r="L2870" s="99">
        <v>9.1999999999999993</v>
      </c>
      <c r="M2870" s="99">
        <v>181</v>
      </c>
      <c r="N2870" s="99">
        <v>25195</v>
      </c>
      <c r="O2870" s="99">
        <v>65442</v>
      </c>
      <c r="P2870" s="99">
        <f t="shared" si="102"/>
        <v>22.5</v>
      </c>
      <c r="Q2870" s="99" t="b">
        <f t="shared" ca="1" si="103"/>
        <v>0</v>
      </c>
    </row>
    <row r="2871" spans="1:17">
      <c r="A2871" s="95">
        <v>46142.885416666664</v>
      </c>
      <c r="B2871" s="96">
        <v>46142.885416666664</v>
      </c>
      <c r="C2871" s="99">
        <v>22.8</v>
      </c>
      <c r="D2871" s="99">
        <v>78.2</v>
      </c>
      <c r="E2871" s="99">
        <v>12.2</v>
      </c>
      <c r="F2871" s="99">
        <v>10.199999999999999</v>
      </c>
      <c r="G2871" s="99">
        <v>499.3</v>
      </c>
      <c r="H2871" s="99">
        <v>12.9</v>
      </c>
      <c r="I2871" s="99">
        <v>10.9</v>
      </c>
      <c r="J2871" s="99">
        <v>191.6</v>
      </c>
      <c r="K2871" s="99">
        <v>12.6</v>
      </c>
      <c r="L2871" s="99">
        <v>10.8</v>
      </c>
      <c r="M2871" s="99">
        <v>188.5</v>
      </c>
      <c r="N2871" s="99">
        <v>25195</v>
      </c>
      <c r="O2871" s="99">
        <v>65442</v>
      </c>
      <c r="P2871" s="99">
        <f t="shared" si="102"/>
        <v>0</v>
      </c>
      <c r="Q2871" s="99" t="b">
        <f t="shared" ca="1" si="103"/>
        <v>0</v>
      </c>
    </row>
    <row r="2872" spans="1:17">
      <c r="A2872" s="95">
        <v>46142.895833333336</v>
      </c>
      <c r="B2872" s="96">
        <v>46142.895833333336</v>
      </c>
      <c r="C2872" s="99">
        <v>22.4</v>
      </c>
      <c r="D2872" s="99">
        <v>80.5</v>
      </c>
      <c r="E2872" s="99">
        <v>12.2</v>
      </c>
      <c r="F2872" s="99">
        <v>10.199999999999999</v>
      </c>
      <c r="G2872" s="99">
        <v>497.5</v>
      </c>
      <c r="H2872" s="99">
        <v>13.1</v>
      </c>
      <c r="I2872" s="99">
        <v>11.2</v>
      </c>
      <c r="J2872" s="99">
        <v>198.8</v>
      </c>
      <c r="K2872" s="99">
        <v>12.7</v>
      </c>
      <c r="L2872" s="99">
        <v>11.1</v>
      </c>
      <c r="M2872" s="99">
        <v>192</v>
      </c>
      <c r="N2872" s="99">
        <v>25195</v>
      </c>
      <c r="O2872" s="99">
        <v>65442</v>
      </c>
      <c r="P2872" s="99">
        <f t="shared" si="102"/>
        <v>0</v>
      </c>
      <c r="Q2872" s="99" t="b">
        <f t="shared" ca="1" si="103"/>
        <v>0</v>
      </c>
    </row>
    <row r="2873" spans="1:17">
      <c r="A2873" s="95">
        <v>46142.90625</v>
      </c>
      <c r="B2873" s="96">
        <v>46142.90625</v>
      </c>
      <c r="C2873" s="99">
        <v>21.9</v>
      </c>
      <c r="D2873" s="99">
        <v>83.1</v>
      </c>
      <c r="E2873" s="99">
        <v>12.8</v>
      </c>
      <c r="F2873" s="99">
        <v>11.2</v>
      </c>
      <c r="G2873" s="99">
        <v>497.5</v>
      </c>
      <c r="H2873" s="99">
        <v>13.3</v>
      </c>
      <c r="I2873" s="99">
        <v>11.3</v>
      </c>
      <c r="J2873" s="99">
        <v>200</v>
      </c>
      <c r="K2873" s="99">
        <v>13.2</v>
      </c>
      <c r="L2873" s="99">
        <v>11.3</v>
      </c>
      <c r="M2873" s="99">
        <v>203.4</v>
      </c>
      <c r="N2873" s="99">
        <v>25195</v>
      </c>
      <c r="O2873" s="99">
        <v>65442</v>
      </c>
      <c r="P2873" s="99">
        <f t="shared" si="102"/>
        <v>0</v>
      </c>
      <c r="Q2873" s="99" t="b">
        <f t="shared" ca="1" si="103"/>
        <v>0</v>
      </c>
    </row>
    <row r="2874" spans="1:17">
      <c r="A2874" s="95">
        <v>46142.916666666664</v>
      </c>
      <c r="B2874" s="96">
        <v>46142.916666666664</v>
      </c>
      <c r="C2874" s="99">
        <v>22.1</v>
      </c>
      <c r="D2874" s="99">
        <v>81</v>
      </c>
      <c r="E2874" s="99">
        <v>13.1</v>
      </c>
      <c r="F2874" s="99">
        <v>11.4</v>
      </c>
      <c r="G2874" s="99">
        <v>512.79999999999995</v>
      </c>
      <c r="H2874" s="99">
        <v>13.9</v>
      </c>
      <c r="I2874" s="99">
        <v>11.4</v>
      </c>
      <c r="J2874" s="99">
        <v>200</v>
      </c>
      <c r="K2874" s="99">
        <v>13.5</v>
      </c>
      <c r="L2874" s="99">
        <v>11.3</v>
      </c>
      <c r="M2874" s="99">
        <v>203.8</v>
      </c>
      <c r="N2874" s="99">
        <v>25195</v>
      </c>
      <c r="O2874" s="99">
        <v>65442</v>
      </c>
      <c r="P2874" s="99">
        <f t="shared" si="102"/>
        <v>0</v>
      </c>
      <c r="Q2874" s="99" t="b">
        <f t="shared" ca="1" si="103"/>
        <v>0</v>
      </c>
    </row>
    <row r="2875" spans="1:17">
      <c r="A2875" s="95">
        <v>46142.927083333336</v>
      </c>
      <c r="B2875" s="96">
        <v>46142.927083333336</v>
      </c>
      <c r="C2875" s="99">
        <v>21.2</v>
      </c>
      <c r="D2875" s="99">
        <v>61.2</v>
      </c>
      <c r="E2875" s="99">
        <v>13.1</v>
      </c>
      <c r="F2875" s="99">
        <v>11.4</v>
      </c>
      <c r="G2875" s="99">
        <v>493</v>
      </c>
      <c r="H2875" s="99">
        <v>14.1</v>
      </c>
      <c r="I2875" s="99">
        <v>11.5</v>
      </c>
      <c r="J2875" s="99">
        <v>200</v>
      </c>
      <c r="K2875" s="99">
        <v>13.8</v>
      </c>
      <c r="L2875" s="99">
        <v>11.4</v>
      </c>
      <c r="M2875" s="99">
        <v>207.5</v>
      </c>
      <c r="N2875" s="99">
        <v>25195</v>
      </c>
      <c r="O2875" s="99">
        <v>65442</v>
      </c>
      <c r="P2875" s="99">
        <f t="shared" si="102"/>
        <v>0</v>
      </c>
      <c r="Q2875" s="99" t="b">
        <f t="shared" ca="1" si="103"/>
        <v>0</v>
      </c>
    </row>
    <row r="2876" spans="1:17">
      <c r="A2876" s="95">
        <v>46142.9375</v>
      </c>
      <c r="B2876" s="96">
        <v>46142.9375</v>
      </c>
      <c r="C2876" s="99">
        <v>20.5</v>
      </c>
      <c r="D2876" s="99">
        <v>59.2</v>
      </c>
      <c r="E2876" s="99">
        <v>13.2</v>
      </c>
      <c r="F2876" s="99">
        <v>11.5</v>
      </c>
      <c r="G2876" s="99">
        <v>493</v>
      </c>
      <c r="H2876" s="99">
        <v>14.5</v>
      </c>
      <c r="I2876" s="99">
        <v>11.5</v>
      </c>
      <c r="J2876" s="99">
        <v>200</v>
      </c>
      <c r="K2876" s="99">
        <v>14.3</v>
      </c>
      <c r="L2876" s="99">
        <v>11.4</v>
      </c>
      <c r="M2876" s="99">
        <v>206</v>
      </c>
      <c r="N2876" s="99">
        <v>25195</v>
      </c>
      <c r="O2876" s="99">
        <v>65442</v>
      </c>
      <c r="P2876" s="99">
        <f t="shared" si="102"/>
        <v>0</v>
      </c>
      <c r="Q2876" s="99" t="b">
        <f t="shared" ca="1" si="103"/>
        <v>0</v>
      </c>
    </row>
    <row r="2877" spans="1:17">
      <c r="A2877" s="95">
        <v>46142.947916666664</v>
      </c>
      <c r="B2877" s="96">
        <v>46142.947916666664</v>
      </c>
      <c r="C2877" s="99">
        <v>19.899999999999999</v>
      </c>
      <c r="D2877" s="99">
        <v>61.2</v>
      </c>
      <c r="E2877" s="99">
        <v>13.5</v>
      </c>
      <c r="F2877" s="99">
        <v>11.7</v>
      </c>
      <c r="G2877" s="99">
        <v>485.8</v>
      </c>
      <c r="H2877" s="99">
        <v>14.9</v>
      </c>
      <c r="I2877" s="99">
        <v>11.6</v>
      </c>
      <c r="J2877" s="99">
        <v>200</v>
      </c>
      <c r="K2877" s="99">
        <v>14.6</v>
      </c>
      <c r="L2877" s="99">
        <v>11.5</v>
      </c>
      <c r="M2877" s="99">
        <v>204.8</v>
      </c>
      <c r="N2877" s="99">
        <v>25195</v>
      </c>
      <c r="O2877" s="99">
        <v>65442</v>
      </c>
      <c r="P2877" s="99">
        <f t="shared" si="102"/>
        <v>0</v>
      </c>
      <c r="Q2877" s="99" t="b">
        <f t="shared" ca="1" si="103"/>
        <v>0</v>
      </c>
    </row>
    <row r="2878" spans="1:17">
      <c r="A2878" s="95">
        <v>46142.958333333336</v>
      </c>
      <c r="B2878" s="96">
        <v>46142.958333333336</v>
      </c>
      <c r="C2878" s="99">
        <v>19.3</v>
      </c>
      <c r="D2878" s="99">
        <v>64</v>
      </c>
      <c r="E2878" s="99">
        <v>13.5</v>
      </c>
      <c r="F2878" s="99">
        <v>11.7</v>
      </c>
      <c r="G2878" s="99">
        <v>485.8</v>
      </c>
      <c r="H2878" s="99">
        <v>15</v>
      </c>
      <c r="I2878" s="99">
        <v>11.4</v>
      </c>
      <c r="J2878" s="99">
        <v>200</v>
      </c>
      <c r="K2878" s="99">
        <v>14.7</v>
      </c>
      <c r="L2878" s="99">
        <v>11.6</v>
      </c>
      <c r="M2878" s="99">
        <v>206.7</v>
      </c>
      <c r="N2878" s="99">
        <v>25195</v>
      </c>
      <c r="O2878" s="99">
        <v>65442</v>
      </c>
      <c r="P2878" s="99">
        <f t="shared" si="102"/>
        <v>0</v>
      </c>
      <c r="Q2878" s="99" t="b">
        <f t="shared" ca="1" si="103"/>
        <v>0</v>
      </c>
    </row>
    <row r="2879" spans="1:17">
      <c r="A2879" s="95">
        <v>46142.96875</v>
      </c>
      <c r="B2879" s="96">
        <v>46142.96875</v>
      </c>
      <c r="C2879" s="99">
        <v>18.899999999999999</v>
      </c>
      <c r="D2879" s="99">
        <v>66.3</v>
      </c>
      <c r="E2879" s="99">
        <v>13.5</v>
      </c>
      <c r="F2879" s="99">
        <v>11.5</v>
      </c>
      <c r="G2879" s="99">
        <v>461.5</v>
      </c>
      <c r="H2879" s="99">
        <v>15</v>
      </c>
      <c r="I2879" s="99">
        <v>11.3</v>
      </c>
      <c r="J2879" s="99">
        <v>200</v>
      </c>
      <c r="K2879" s="99">
        <v>14.8</v>
      </c>
      <c r="L2879" s="99">
        <v>11.2</v>
      </c>
      <c r="M2879" s="99">
        <v>204.8</v>
      </c>
      <c r="N2879" s="99">
        <v>25195</v>
      </c>
      <c r="O2879" s="99">
        <v>65442</v>
      </c>
      <c r="P2879" s="99">
        <f t="shared" si="102"/>
        <v>0</v>
      </c>
      <c r="Q2879" s="99" t="b">
        <f t="shared" ca="1" si="103"/>
        <v>0</v>
      </c>
    </row>
    <row r="2880" spans="1:17">
      <c r="A2880" s="95">
        <v>46142.979166666664</v>
      </c>
      <c r="B2880" s="96">
        <v>46142.979166666664</v>
      </c>
      <c r="C2880" s="99">
        <v>18.600000000000001</v>
      </c>
      <c r="D2880" s="99">
        <v>67.900000000000006</v>
      </c>
      <c r="E2880" s="99">
        <v>13.5</v>
      </c>
      <c r="F2880" s="99">
        <v>11.5</v>
      </c>
      <c r="G2880" s="99">
        <v>444.4</v>
      </c>
      <c r="H2880" s="99">
        <v>15</v>
      </c>
      <c r="I2880" s="99">
        <v>11.2</v>
      </c>
      <c r="J2880" s="99">
        <v>200</v>
      </c>
      <c r="K2880" s="99">
        <v>14.6</v>
      </c>
      <c r="L2880" s="99">
        <v>11.2</v>
      </c>
      <c r="M2880" s="99">
        <v>196.3</v>
      </c>
      <c r="N2880" s="99">
        <v>25195</v>
      </c>
      <c r="O2880" s="99">
        <v>65442</v>
      </c>
      <c r="P2880" s="99">
        <f t="shared" si="102"/>
        <v>0</v>
      </c>
      <c r="Q2880" s="99" t="b">
        <f t="shared" ca="1" si="103"/>
        <v>0</v>
      </c>
    </row>
    <row r="2881" spans="1:17">
      <c r="A2881" s="95">
        <v>46142.989583333336</v>
      </c>
      <c r="B2881" s="96">
        <v>46142.989583333336</v>
      </c>
      <c r="C2881" s="99">
        <v>18.2</v>
      </c>
      <c r="D2881" s="99">
        <v>69.3</v>
      </c>
      <c r="E2881" s="99">
        <v>13.4</v>
      </c>
      <c r="F2881" s="99">
        <v>11.3</v>
      </c>
      <c r="G2881" s="99">
        <v>444.4</v>
      </c>
      <c r="H2881" s="99">
        <v>14.8</v>
      </c>
      <c r="I2881" s="99">
        <v>11.2</v>
      </c>
      <c r="J2881" s="99">
        <v>197.7</v>
      </c>
      <c r="K2881" s="99">
        <v>14.5</v>
      </c>
      <c r="L2881" s="99">
        <v>11.1</v>
      </c>
      <c r="M2881" s="99">
        <v>191.2</v>
      </c>
      <c r="N2881" s="99">
        <v>25195</v>
      </c>
      <c r="O2881" s="99">
        <v>65442</v>
      </c>
      <c r="P2881" s="99">
        <f t="shared" si="102"/>
        <v>0</v>
      </c>
      <c r="Q2881" s="99" t="b">
        <f t="shared" ca="1" si="103"/>
        <v>0</v>
      </c>
    </row>
    <row r="2882" spans="1:17">
      <c r="A2882" s="95">
        <v>46143</v>
      </c>
      <c r="B2882" s="96">
        <v>46143</v>
      </c>
      <c r="C2882" s="99">
        <v>18</v>
      </c>
      <c r="D2882" s="99">
        <v>70.5</v>
      </c>
      <c r="E2882" s="99">
        <v>13.2</v>
      </c>
      <c r="F2882" s="99">
        <v>11.2</v>
      </c>
      <c r="G2882" s="99">
        <v>433.6</v>
      </c>
      <c r="H2882" s="99">
        <v>14.7</v>
      </c>
      <c r="I2882" s="99">
        <v>11.2</v>
      </c>
      <c r="J2882" s="99">
        <v>187.2</v>
      </c>
      <c r="K2882" s="99">
        <v>14.4</v>
      </c>
      <c r="L2882" s="99">
        <v>11</v>
      </c>
      <c r="M2882" s="99">
        <v>183.9</v>
      </c>
      <c r="N2882" s="99">
        <v>25195</v>
      </c>
      <c r="O2882" s="99">
        <v>65442</v>
      </c>
      <c r="P2882" s="99">
        <f>(N2882-N2881)+(O2882-O2881)</f>
        <v>0</v>
      </c>
      <c r="Q2882" s="99" t="b">
        <f ca="1">AND((A2882&gt;=(TODAY()-1)),A2882&lt;=TODAY())</f>
        <v>0</v>
      </c>
    </row>
    <row r="2883" spans="1:17">
      <c r="A2883" s="95">
        <v>46143.010416666664</v>
      </c>
      <c r="B2883" s="96">
        <v>46143.010416666664</v>
      </c>
      <c r="C2883" s="99">
        <v>21.3</v>
      </c>
      <c r="D2883" s="99">
        <v>85.6</v>
      </c>
      <c r="E2883" s="99">
        <v>13.2</v>
      </c>
      <c r="F2883" s="99">
        <v>11.2</v>
      </c>
      <c r="G2883" s="99">
        <v>442.6</v>
      </c>
      <c r="H2883" s="99">
        <v>14.6</v>
      </c>
      <c r="I2883" s="99">
        <v>11.1</v>
      </c>
      <c r="J2883" s="99">
        <v>186.6</v>
      </c>
      <c r="K2883" s="99">
        <v>14.3</v>
      </c>
      <c r="L2883" s="99">
        <v>11</v>
      </c>
      <c r="M2883" s="99">
        <v>182</v>
      </c>
      <c r="N2883" s="99">
        <v>25195</v>
      </c>
      <c r="O2883" s="99">
        <v>65442</v>
      </c>
      <c r="P2883" s="99">
        <f t="shared" ref="P2883:P2914" si="104">(N2883-N2882)+(O2883-O2882)</f>
        <v>0</v>
      </c>
      <c r="Q2883" s="99" t="b">
        <f t="shared" ref="Q2883:Q2914" ca="1" si="105">AND((A2883&gt;=(TODAY()-1)),A2883&lt;=TODAY())</f>
        <v>0</v>
      </c>
    </row>
    <row r="2884" spans="1:17">
      <c r="A2884" s="95">
        <v>46143.020833333336</v>
      </c>
      <c r="B2884" s="96">
        <v>46143.020833333336</v>
      </c>
      <c r="C2884" s="99">
        <v>21.7</v>
      </c>
      <c r="D2884" s="99">
        <v>83.6</v>
      </c>
      <c r="E2884" s="99">
        <v>13.2</v>
      </c>
      <c r="F2884" s="99">
        <v>11.1</v>
      </c>
      <c r="G2884" s="99">
        <v>442.6</v>
      </c>
      <c r="H2884" s="99">
        <v>14.5</v>
      </c>
      <c r="I2884" s="99">
        <v>11.1</v>
      </c>
      <c r="J2884" s="99">
        <v>177.6</v>
      </c>
      <c r="K2884" s="99">
        <v>14.2</v>
      </c>
      <c r="L2884" s="99">
        <v>11</v>
      </c>
      <c r="M2884" s="99">
        <v>172.7</v>
      </c>
      <c r="N2884" s="99">
        <v>25195</v>
      </c>
      <c r="O2884" s="99">
        <v>65442</v>
      </c>
      <c r="P2884" s="99">
        <f t="shared" si="104"/>
        <v>0</v>
      </c>
      <c r="Q2884" s="99" t="b">
        <f t="shared" ca="1" si="105"/>
        <v>0</v>
      </c>
    </row>
    <row r="2885" spans="1:17">
      <c r="A2885" s="95">
        <v>46143.03125</v>
      </c>
      <c r="B2885" s="96">
        <v>46143.03125</v>
      </c>
      <c r="C2885" s="99">
        <v>21.9</v>
      </c>
      <c r="D2885" s="99">
        <v>82.4</v>
      </c>
      <c r="E2885" s="99">
        <v>13.2</v>
      </c>
      <c r="F2885" s="99">
        <v>11.1</v>
      </c>
      <c r="G2885" s="99">
        <v>423.7</v>
      </c>
      <c r="H2885" s="99">
        <v>14.5</v>
      </c>
      <c r="I2885" s="99">
        <v>11</v>
      </c>
      <c r="J2885" s="99">
        <v>176.2</v>
      </c>
      <c r="K2885" s="99">
        <v>14.2</v>
      </c>
      <c r="L2885" s="99">
        <v>10.9</v>
      </c>
      <c r="M2885" s="99">
        <v>175.7</v>
      </c>
      <c r="N2885" s="99">
        <v>25195</v>
      </c>
      <c r="O2885" s="99">
        <v>65442</v>
      </c>
      <c r="P2885" s="99">
        <f t="shared" si="104"/>
        <v>0</v>
      </c>
      <c r="Q2885" s="99" t="b">
        <f t="shared" ca="1" si="105"/>
        <v>0</v>
      </c>
    </row>
    <row r="2886" spans="1:17">
      <c r="A2886" s="95">
        <v>46143.041666666664</v>
      </c>
      <c r="B2886" s="96">
        <v>46143.041666666664</v>
      </c>
      <c r="C2886" s="99">
        <v>22.1</v>
      </c>
      <c r="D2886" s="99">
        <v>81.400000000000006</v>
      </c>
      <c r="E2886" s="99">
        <v>13.2</v>
      </c>
      <c r="F2886" s="99">
        <v>11.1</v>
      </c>
      <c r="G2886" s="99">
        <v>423.7</v>
      </c>
      <c r="H2886" s="99">
        <v>14.6</v>
      </c>
      <c r="I2886" s="99">
        <v>10.9</v>
      </c>
      <c r="J2886" s="99">
        <v>169.2</v>
      </c>
      <c r="K2886" s="99">
        <v>14.2</v>
      </c>
      <c r="L2886" s="99">
        <v>10.9</v>
      </c>
      <c r="M2886" s="99">
        <v>162.69999999999999</v>
      </c>
      <c r="N2886" s="99">
        <v>25195</v>
      </c>
      <c r="O2886" s="99">
        <v>65442</v>
      </c>
      <c r="P2886" s="99">
        <f t="shared" si="104"/>
        <v>0</v>
      </c>
      <c r="Q2886" s="99" t="b">
        <f t="shared" ca="1" si="105"/>
        <v>0</v>
      </c>
    </row>
    <row r="2887" spans="1:17">
      <c r="A2887" s="95">
        <v>46143.052083333336</v>
      </c>
      <c r="B2887" s="96">
        <v>46143.052083333336</v>
      </c>
      <c r="C2887" s="99">
        <v>22.2</v>
      </c>
      <c r="D2887" s="99">
        <v>81.2</v>
      </c>
      <c r="E2887" s="99">
        <v>13.2</v>
      </c>
      <c r="F2887" s="99">
        <v>11</v>
      </c>
      <c r="G2887" s="99">
        <v>449.8</v>
      </c>
      <c r="H2887" s="99">
        <v>14.3</v>
      </c>
      <c r="I2887" s="99">
        <v>10.9</v>
      </c>
      <c r="J2887" s="99">
        <v>166</v>
      </c>
      <c r="K2887" s="99">
        <v>14</v>
      </c>
      <c r="L2887" s="99">
        <v>10.8</v>
      </c>
      <c r="M2887" s="99">
        <v>161.69999999999999</v>
      </c>
      <c r="N2887" s="99">
        <v>25195</v>
      </c>
      <c r="O2887" s="99">
        <v>65442</v>
      </c>
      <c r="P2887" s="99">
        <f t="shared" si="104"/>
        <v>0</v>
      </c>
      <c r="Q2887" s="99" t="b">
        <f t="shared" ca="1" si="105"/>
        <v>0</v>
      </c>
    </row>
    <row r="2888" spans="1:17">
      <c r="A2888" s="95">
        <v>46143.0625</v>
      </c>
      <c r="B2888" s="96">
        <v>46143.0625</v>
      </c>
      <c r="C2888" s="99">
        <v>22.4</v>
      </c>
      <c r="D2888" s="99">
        <v>81.2</v>
      </c>
      <c r="E2888" s="99">
        <v>13.2</v>
      </c>
      <c r="F2888" s="99">
        <v>11</v>
      </c>
      <c r="G2888" s="99">
        <v>458.8</v>
      </c>
      <c r="H2888" s="99">
        <v>14.3</v>
      </c>
      <c r="I2888" s="99">
        <v>10.8</v>
      </c>
      <c r="J2888" s="99">
        <v>168.3</v>
      </c>
      <c r="K2888" s="99">
        <v>14</v>
      </c>
      <c r="L2888" s="99">
        <v>10.7</v>
      </c>
      <c r="M2888" s="99">
        <v>163.5</v>
      </c>
      <c r="N2888" s="99">
        <v>25195</v>
      </c>
      <c r="O2888" s="99">
        <v>65442</v>
      </c>
      <c r="P2888" s="99">
        <f t="shared" si="104"/>
        <v>0</v>
      </c>
      <c r="Q2888" s="99" t="b">
        <f t="shared" ca="1" si="105"/>
        <v>0</v>
      </c>
    </row>
    <row r="2889" spans="1:17">
      <c r="A2889" s="95">
        <v>46143.072916666664</v>
      </c>
      <c r="B2889" s="96">
        <v>46143.072916666664</v>
      </c>
      <c r="C2889" s="99">
        <v>22.5</v>
      </c>
      <c r="D2889" s="99">
        <v>82.1</v>
      </c>
      <c r="E2889" s="99">
        <v>13.1</v>
      </c>
      <c r="F2889" s="99">
        <v>11</v>
      </c>
      <c r="G2889" s="99">
        <v>458.8</v>
      </c>
      <c r="H2889" s="99">
        <v>14.3</v>
      </c>
      <c r="I2889" s="99">
        <v>10.9</v>
      </c>
      <c r="J2889" s="99">
        <v>164</v>
      </c>
      <c r="K2889" s="99">
        <v>14</v>
      </c>
      <c r="L2889" s="99">
        <v>10.8</v>
      </c>
      <c r="M2889" s="99">
        <v>158.19999999999999</v>
      </c>
      <c r="N2889" s="99">
        <v>25195</v>
      </c>
      <c r="O2889" s="99">
        <v>65442</v>
      </c>
      <c r="P2889" s="99">
        <f t="shared" si="104"/>
        <v>0</v>
      </c>
      <c r="Q2889" s="99" t="b">
        <f t="shared" ca="1" si="105"/>
        <v>0</v>
      </c>
    </row>
    <row r="2890" spans="1:17">
      <c r="A2890" s="95">
        <v>46143.083333333336</v>
      </c>
      <c r="B2890" s="96">
        <v>46143.083333333336</v>
      </c>
      <c r="C2890" s="99">
        <v>22.6</v>
      </c>
      <c r="D2890" s="99">
        <v>82.4</v>
      </c>
      <c r="E2890" s="99">
        <v>13.1</v>
      </c>
      <c r="F2890" s="99">
        <v>10.9</v>
      </c>
      <c r="G2890" s="99">
        <v>413.8</v>
      </c>
      <c r="H2890" s="99">
        <v>14.4</v>
      </c>
      <c r="I2890" s="99">
        <v>10.8</v>
      </c>
      <c r="J2890" s="99">
        <v>160.19999999999999</v>
      </c>
      <c r="K2890" s="99">
        <v>14.1</v>
      </c>
      <c r="L2890" s="99">
        <v>10.7</v>
      </c>
      <c r="M2890" s="99">
        <v>155</v>
      </c>
      <c r="N2890" s="99">
        <v>25195</v>
      </c>
      <c r="O2890" s="99">
        <v>65442</v>
      </c>
      <c r="P2890" s="99">
        <f t="shared" si="104"/>
        <v>0</v>
      </c>
      <c r="Q2890" s="99" t="b">
        <f t="shared" ca="1" si="105"/>
        <v>0</v>
      </c>
    </row>
    <row r="2891" spans="1:17">
      <c r="A2891" s="95">
        <v>46143.09375</v>
      </c>
      <c r="B2891" s="96">
        <v>46143.09375</v>
      </c>
      <c r="C2891" s="99">
        <v>22.7</v>
      </c>
      <c r="D2891" s="99">
        <v>82.7</v>
      </c>
      <c r="E2891" s="99">
        <v>13.1</v>
      </c>
      <c r="F2891" s="99">
        <v>10.9</v>
      </c>
      <c r="G2891" s="99">
        <v>448.9</v>
      </c>
      <c r="H2891" s="99">
        <v>14.3</v>
      </c>
      <c r="I2891" s="99">
        <v>10.8</v>
      </c>
      <c r="J2891" s="99">
        <v>161</v>
      </c>
      <c r="K2891" s="99">
        <v>13.9</v>
      </c>
      <c r="L2891" s="99">
        <v>10.7</v>
      </c>
      <c r="M2891" s="99">
        <v>157.4</v>
      </c>
      <c r="N2891" s="99">
        <v>25195</v>
      </c>
      <c r="O2891" s="99">
        <v>65442</v>
      </c>
      <c r="P2891" s="99">
        <f t="shared" si="104"/>
        <v>0</v>
      </c>
      <c r="Q2891" s="99" t="b">
        <f t="shared" ca="1" si="105"/>
        <v>0</v>
      </c>
    </row>
    <row r="2892" spans="1:17">
      <c r="A2892" s="95">
        <v>46143.104166666664</v>
      </c>
      <c r="B2892" s="96">
        <v>46143.104166666664</v>
      </c>
      <c r="C2892" s="99">
        <v>22.8</v>
      </c>
      <c r="D2892" s="99">
        <v>82.8</v>
      </c>
      <c r="E2892" s="99">
        <v>13.1</v>
      </c>
      <c r="F2892" s="99">
        <v>11</v>
      </c>
      <c r="G2892" s="99">
        <v>448.9</v>
      </c>
      <c r="H2892" s="99">
        <v>14.2</v>
      </c>
      <c r="I2892" s="99">
        <v>10.8</v>
      </c>
      <c r="J2892" s="99">
        <v>161</v>
      </c>
      <c r="K2892" s="99">
        <v>14</v>
      </c>
      <c r="L2892" s="99">
        <v>10.7</v>
      </c>
      <c r="M2892" s="99">
        <v>157</v>
      </c>
      <c r="N2892" s="99">
        <v>25195</v>
      </c>
      <c r="O2892" s="99">
        <v>65442</v>
      </c>
      <c r="P2892" s="99">
        <f t="shared" si="104"/>
        <v>0</v>
      </c>
      <c r="Q2892" s="99" t="b">
        <f t="shared" ca="1" si="105"/>
        <v>0</v>
      </c>
    </row>
    <row r="2893" spans="1:17">
      <c r="A2893" s="95">
        <v>46143.114583333336</v>
      </c>
      <c r="B2893" s="96">
        <v>46143.114583333336</v>
      </c>
      <c r="C2893" s="99">
        <v>22.8</v>
      </c>
      <c r="D2893" s="99">
        <v>83.3</v>
      </c>
      <c r="E2893" s="99">
        <v>13.1</v>
      </c>
      <c r="F2893" s="99">
        <v>11</v>
      </c>
      <c r="G2893" s="99">
        <v>466</v>
      </c>
      <c r="H2893" s="99">
        <v>14.2</v>
      </c>
      <c r="I2893" s="99">
        <v>10.8</v>
      </c>
      <c r="J2893" s="99">
        <v>161.30000000000001</v>
      </c>
      <c r="K2893" s="99">
        <v>13.9</v>
      </c>
      <c r="L2893" s="99">
        <v>10.7</v>
      </c>
      <c r="M2893" s="99">
        <v>158.19999999999999</v>
      </c>
      <c r="N2893" s="99">
        <v>25195</v>
      </c>
      <c r="O2893" s="99">
        <v>65442</v>
      </c>
      <c r="P2893" s="99">
        <f t="shared" si="104"/>
        <v>0</v>
      </c>
      <c r="Q2893" s="99" t="b">
        <f t="shared" ca="1" si="105"/>
        <v>0</v>
      </c>
    </row>
    <row r="2894" spans="1:17">
      <c r="A2894" s="95">
        <v>46143.125</v>
      </c>
      <c r="B2894" s="96">
        <v>46143.125</v>
      </c>
      <c r="C2894" s="99">
        <v>22.9</v>
      </c>
      <c r="D2894" s="99">
        <v>83</v>
      </c>
      <c r="E2894" s="99">
        <v>13.1</v>
      </c>
      <c r="F2894" s="99">
        <v>10.9</v>
      </c>
      <c r="G2894" s="99">
        <v>466</v>
      </c>
      <c r="H2894" s="99">
        <v>14.1</v>
      </c>
      <c r="I2894" s="99">
        <v>10.9</v>
      </c>
      <c r="J2894" s="99">
        <v>166</v>
      </c>
      <c r="K2894" s="99">
        <v>13.8</v>
      </c>
      <c r="L2894" s="99">
        <v>10.7</v>
      </c>
      <c r="M2894" s="99">
        <v>163.69999999999999</v>
      </c>
      <c r="N2894" s="99">
        <v>25195</v>
      </c>
      <c r="O2894" s="99">
        <v>65442</v>
      </c>
      <c r="P2894" s="99">
        <f t="shared" si="104"/>
        <v>0</v>
      </c>
      <c r="Q2894" s="99" t="b">
        <f t="shared" ca="1" si="105"/>
        <v>0</v>
      </c>
    </row>
    <row r="2895" spans="1:17">
      <c r="A2895" s="95">
        <v>46143.135416666664</v>
      </c>
      <c r="B2895" s="96">
        <v>46143.135416666664</v>
      </c>
      <c r="C2895" s="99">
        <v>22.9</v>
      </c>
      <c r="D2895" s="99">
        <v>82.7</v>
      </c>
      <c r="E2895" s="99">
        <v>13.2</v>
      </c>
      <c r="F2895" s="99">
        <v>11</v>
      </c>
      <c r="G2895" s="99">
        <v>462.4</v>
      </c>
      <c r="H2895" s="99">
        <v>14.3</v>
      </c>
      <c r="I2895" s="99">
        <v>10.9</v>
      </c>
      <c r="J2895" s="99">
        <v>161.9</v>
      </c>
      <c r="K2895" s="99">
        <v>14</v>
      </c>
      <c r="L2895" s="99">
        <v>10.8</v>
      </c>
      <c r="M2895" s="99">
        <v>157.80000000000001</v>
      </c>
      <c r="N2895" s="99">
        <v>25195</v>
      </c>
      <c r="O2895" s="99">
        <v>65442</v>
      </c>
      <c r="P2895" s="99">
        <f t="shared" si="104"/>
        <v>0</v>
      </c>
      <c r="Q2895" s="99" t="b">
        <f t="shared" ca="1" si="105"/>
        <v>0</v>
      </c>
    </row>
    <row r="2896" spans="1:17">
      <c r="A2896" s="95">
        <v>46143.145833333336</v>
      </c>
      <c r="B2896" s="96">
        <v>46143.145833333336</v>
      </c>
      <c r="C2896" s="99">
        <v>22.9</v>
      </c>
      <c r="D2896" s="99">
        <v>82.3</v>
      </c>
      <c r="E2896" s="99">
        <v>13.2</v>
      </c>
      <c r="F2896" s="99">
        <v>11</v>
      </c>
      <c r="G2896" s="99">
        <v>447.1</v>
      </c>
      <c r="H2896" s="99">
        <v>14.3</v>
      </c>
      <c r="I2896" s="99">
        <v>10.9</v>
      </c>
      <c r="J2896" s="99">
        <v>160.80000000000001</v>
      </c>
      <c r="K2896" s="99">
        <v>13.9</v>
      </c>
      <c r="L2896" s="99">
        <v>10.8</v>
      </c>
      <c r="M2896" s="99">
        <v>153.6</v>
      </c>
      <c r="N2896" s="99">
        <v>25195</v>
      </c>
      <c r="O2896" s="99">
        <v>65442</v>
      </c>
      <c r="P2896" s="99">
        <f t="shared" si="104"/>
        <v>0</v>
      </c>
      <c r="Q2896" s="99" t="b">
        <f t="shared" ca="1" si="105"/>
        <v>0</v>
      </c>
    </row>
    <row r="2897" spans="1:17">
      <c r="A2897" s="95">
        <v>46143.15625</v>
      </c>
      <c r="B2897" s="96">
        <v>46143.15625</v>
      </c>
      <c r="C2897" s="99">
        <v>23</v>
      </c>
      <c r="D2897" s="99">
        <v>81.8</v>
      </c>
      <c r="E2897" s="99">
        <v>13.1</v>
      </c>
      <c r="F2897" s="99">
        <v>11</v>
      </c>
      <c r="G2897" s="99">
        <v>447.1</v>
      </c>
      <c r="H2897" s="99">
        <v>14.3</v>
      </c>
      <c r="I2897" s="99">
        <v>10.9</v>
      </c>
      <c r="J2897" s="99">
        <v>161.30000000000001</v>
      </c>
      <c r="K2897" s="99">
        <v>14</v>
      </c>
      <c r="L2897" s="99">
        <v>10.8</v>
      </c>
      <c r="M2897" s="99">
        <v>156.19999999999999</v>
      </c>
      <c r="N2897" s="99">
        <v>25195</v>
      </c>
      <c r="O2897" s="99">
        <v>65442</v>
      </c>
      <c r="P2897" s="99">
        <f t="shared" si="104"/>
        <v>0</v>
      </c>
      <c r="Q2897" s="99" t="b">
        <f t="shared" ca="1" si="105"/>
        <v>0</v>
      </c>
    </row>
    <row r="2898" spans="1:17">
      <c r="A2898" s="95">
        <v>46143.166666666664</v>
      </c>
      <c r="B2898" s="96">
        <v>46143.166666666664</v>
      </c>
      <c r="C2898" s="99">
        <v>23</v>
      </c>
      <c r="D2898" s="99">
        <v>82.3</v>
      </c>
      <c r="E2898" s="99">
        <v>13.3</v>
      </c>
      <c r="F2898" s="99">
        <v>11</v>
      </c>
      <c r="G2898" s="99">
        <v>456.1</v>
      </c>
      <c r="H2898" s="99">
        <v>14.2</v>
      </c>
      <c r="I2898" s="99">
        <v>11</v>
      </c>
      <c r="J2898" s="99">
        <v>162.19999999999999</v>
      </c>
      <c r="K2898" s="99">
        <v>14</v>
      </c>
      <c r="L2898" s="99">
        <v>10.9</v>
      </c>
      <c r="M2898" s="99">
        <v>156</v>
      </c>
      <c r="N2898" s="99">
        <v>25195</v>
      </c>
      <c r="O2898" s="99">
        <v>65442</v>
      </c>
      <c r="P2898" s="99">
        <f t="shared" si="104"/>
        <v>0</v>
      </c>
      <c r="Q2898" s="99" t="b">
        <f t="shared" ca="1" si="105"/>
        <v>0</v>
      </c>
    </row>
    <row r="2899" spans="1:17">
      <c r="A2899" s="95">
        <v>46143.177083333336</v>
      </c>
      <c r="B2899" s="96">
        <v>46143.177083333336</v>
      </c>
      <c r="C2899" s="99">
        <v>23</v>
      </c>
      <c r="D2899" s="99">
        <v>82.3</v>
      </c>
      <c r="E2899" s="99">
        <v>13.3</v>
      </c>
      <c r="F2899" s="99">
        <v>11</v>
      </c>
      <c r="G2899" s="99">
        <v>440.8</v>
      </c>
      <c r="H2899" s="99">
        <v>14.3</v>
      </c>
      <c r="I2899" s="99">
        <v>11</v>
      </c>
      <c r="J2899" s="99">
        <v>159</v>
      </c>
      <c r="K2899" s="99">
        <v>13.9</v>
      </c>
      <c r="L2899" s="99">
        <v>10.9</v>
      </c>
      <c r="M2899" s="99">
        <v>157.80000000000001</v>
      </c>
      <c r="N2899" s="99">
        <v>25195</v>
      </c>
      <c r="O2899" s="99">
        <v>65442</v>
      </c>
      <c r="P2899" s="99">
        <f t="shared" si="104"/>
        <v>0</v>
      </c>
      <c r="Q2899" s="99" t="b">
        <f t="shared" ca="1" si="105"/>
        <v>0</v>
      </c>
    </row>
    <row r="2900" spans="1:17">
      <c r="A2900" s="95">
        <v>46143.1875</v>
      </c>
      <c r="B2900" s="96">
        <v>46143.1875</v>
      </c>
      <c r="C2900" s="99">
        <v>22.9</v>
      </c>
      <c r="D2900" s="99">
        <v>81.400000000000006</v>
      </c>
      <c r="E2900" s="99">
        <v>13.2</v>
      </c>
      <c r="F2900" s="99">
        <v>11</v>
      </c>
      <c r="G2900" s="99">
        <v>440.8</v>
      </c>
      <c r="H2900" s="99">
        <v>14.2</v>
      </c>
      <c r="I2900" s="99">
        <v>10.9</v>
      </c>
      <c r="J2900" s="99">
        <v>163.69999999999999</v>
      </c>
      <c r="K2900" s="99">
        <v>13.9</v>
      </c>
      <c r="L2900" s="99">
        <v>10.9</v>
      </c>
      <c r="M2900" s="99">
        <v>160.1</v>
      </c>
      <c r="N2900" s="99">
        <v>25195</v>
      </c>
      <c r="O2900" s="99">
        <v>65442</v>
      </c>
      <c r="P2900" s="99">
        <f t="shared" si="104"/>
        <v>0</v>
      </c>
      <c r="Q2900" s="99" t="b">
        <f t="shared" ca="1" si="105"/>
        <v>0</v>
      </c>
    </row>
    <row r="2901" spans="1:17">
      <c r="A2901" s="95">
        <v>46143.197916666664</v>
      </c>
      <c r="B2901" s="96">
        <v>46143.197916666664</v>
      </c>
      <c r="C2901" s="99">
        <v>22.9</v>
      </c>
      <c r="D2901" s="99">
        <v>80.7</v>
      </c>
      <c r="E2901" s="99">
        <v>13.2</v>
      </c>
      <c r="F2901" s="99">
        <v>11</v>
      </c>
      <c r="G2901" s="99">
        <v>462.4</v>
      </c>
      <c r="H2901" s="99">
        <v>14.2</v>
      </c>
      <c r="I2901" s="99">
        <v>11</v>
      </c>
      <c r="J2901" s="99">
        <v>157.6</v>
      </c>
      <c r="K2901" s="99">
        <v>14</v>
      </c>
      <c r="L2901" s="99">
        <v>10.9</v>
      </c>
      <c r="M2901" s="99">
        <v>154</v>
      </c>
      <c r="N2901" s="99">
        <v>25195</v>
      </c>
      <c r="O2901" s="99">
        <v>65442</v>
      </c>
      <c r="P2901" s="99">
        <f t="shared" si="104"/>
        <v>0</v>
      </c>
      <c r="Q2901" s="99" t="b">
        <f t="shared" ca="1" si="105"/>
        <v>0</v>
      </c>
    </row>
    <row r="2902" spans="1:17">
      <c r="A2902" s="95">
        <v>46143.208333333336</v>
      </c>
      <c r="B2902" s="96">
        <v>46143.208333333336</v>
      </c>
      <c r="C2902" s="99">
        <v>23</v>
      </c>
      <c r="D2902" s="99">
        <v>80.8</v>
      </c>
      <c r="E2902" s="99">
        <v>13.2</v>
      </c>
      <c r="F2902" s="99">
        <v>10.9</v>
      </c>
      <c r="G2902" s="99">
        <v>462.4</v>
      </c>
      <c r="H2902" s="99">
        <v>14.3</v>
      </c>
      <c r="I2902" s="99">
        <v>10.9</v>
      </c>
      <c r="J2902" s="99">
        <v>158.4</v>
      </c>
      <c r="K2902" s="99">
        <v>14</v>
      </c>
      <c r="L2902" s="99">
        <v>10.9</v>
      </c>
      <c r="M2902" s="99">
        <v>156.80000000000001</v>
      </c>
      <c r="N2902" s="99">
        <v>25195</v>
      </c>
      <c r="O2902" s="99">
        <v>65442</v>
      </c>
      <c r="P2902" s="99">
        <f t="shared" si="104"/>
        <v>0</v>
      </c>
      <c r="Q2902" s="99" t="b">
        <f t="shared" ca="1" si="105"/>
        <v>0</v>
      </c>
    </row>
    <row r="2903" spans="1:17">
      <c r="A2903" s="95">
        <v>46143.21875</v>
      </c>
      <c r="B2903" s="96">
        <v>46143.21875</v>
      </c>
      <c r="C2903" s="99">
        <v>23</v>
      </c>
      <c r="D2903" s="99">
        <v>81.5</v>
      </c>
      <c r="E2903" s="99">
        <v>13.2</v>
      </c>
      <c r="F2903" s="99">
        <v>11</v>
      </c>
      <c r="G2903" s="99">
        <v>440.8</v>
      </c>
      <c r="H2903" s="99">
        <v>14.3</v>
      </c>
      <c r="I2903" s="99">
        <v>10.9</v>
      </c>
      <c r="J2903" s="99">
        <v>159.9</v>
      </c>
      <c r="K2903" s="99">
        <v>14</v>
      </c>
      <c r="L2903" s="99">
        <v>10.8</v>
      </c>
      <c r="M2903" s="99">
        <v>157</v>
      </c>
      <c r="N2903" s="99">
        <v>25195</v>
      </c>
      <c r="O2903" s="99">
        <v>65442</v>
      </c>
      <c r="P2903" s="99">
        <f t="shared" si="104"/>
        <v>0</v>
      </c>
      <c r="Q2903" s="99" t="b">
        <f t="shared" ca="1" si="105"/>
        <v>0</v>
      </c>
    </row>
    <row r="2904" spans="1:17">
      <c r="A2904" s="95">
        <v>46143.229166666664</v>
      </c>
      <c r="B2904" s="96">
        <v>46143.229166666664</v>
      </c>
      <c r="C2904" s="99">
        <v>22.9</v>
      </c>
      <c r="D2904" s="99">
        <v>82</v>
      </c>
      <c r="E2904" s="99">
        <v>13.2</v>
      </c>
      <c r="F2904" s="99">
        <v>11</v>
      </c>
      <c r="G2904" s="99">
        <v>489.4</v>
      </c>
      <c r="H2904" s="99">
        <v>14.3</v>
      </c>
      <c r="I2904" s="99">
        <v>11</v>
      </c>
      <c r="J2904" s="99">
        <v>165.7</v>
      </c>
      <c r="K2904" s="99">
        <v>14</v>
      </c>
      <c r="L2904" s="99">
        <v>10.8</v>
      </c>
      <c r="M2904" s="99">
        <v>162.69999999999999</v>
      </c>
      <c r="N2904" s="99">
        <v>25195</v>
      </c>
      <c r="O2904" s="99">
        <v>65442</v>
      </c>
      <c r="P2904" s="99">
        <f t="shared" si="104"/>
        <v>0</v>
      </c>
      <c r="Q2904" s="99" t="b">
        <f t="shared" ca="1" si="105"/>
        <v>0</v>
      </c>
    </row>
    <row r="2905" spans="1:17">
      <c r="A2905" s="95">
        <v>46143.239583333336</v>
      </c>
      <c r="B2905" s="96">
        <v>46143.239583333336</v>
      </c>
      <c r="C2905" s="99">
        <v>22.9</v>
      </c>
      <c r="D2905" s="99">
        <v>82.6</v>
      </c>
      <c r="E2905" s="99">
        <v>13.2</v>
      </c>
      <c r="F2905" s="99">
        <v>11</v>
      </c>
      <c r="G2905" s="99">
        <v>489.4</v>
      </c>
      <c r="H2905" s="99">
        <v>14.4</v>
      </c>
      <c r="I2905" s="99">
        <v>11</v>
      </c>
      <c r="J2905" s="99">
        <v>172.4</v>
      </c>
      <c r="K2905" s="99">
        <v>14.1</v>
      </c>
      <c r="L2905" s="99">
        <v>10.8</v>
      </c>
      <c r="M2905" s="99">
        <v>167.6</v>
      </c>
      <c r="N2905" s="99">
        <v>25195</v>
      </c>
      <c r="O2905" s="99">
        <v>65442</v>
      </c>
      <c r="P2905" s="99">
        <f t="shared" si="104"/>
        <v>0</v>
      </c>
      <c r="Q2905" s="99" t="b">
        <f t="shared" ca="1" si="105"/>
        <v>0</v>
      </c>
    </row>
    <row r="2906" spans="1:17">
      <c r="A2906" s="95">
        <v>46143.25</v>
      </c>
      <c r="B2906" s="96">
        <v>46143.25</v>
      </c>
      <c r="C2906" s="99">
        <v>22.9</v>
      </c>
      <c r="D2906" s="99">
        <v>83</v>
      </c>
      <c r="E2906" s="99">
        <v>13.4</v>
      </c>
      <c r="F2906" s="99">
        <v>11.5</v>
      </c>
      <c r="G2906" s="99">
        <v>394</v>
      </c>
      <c r="H2906" s="99">
        <v>14.4</v>
      </c>
      <c r="I2906" s="99">
        <v>11.4</v>
      </c>
      <c r="J2906" s="99">
        <v>196.8</v>
      </c>
      <c r="K2906" s="99">
        <v>14.4</v>
      </c>
      <c r="L2906" s="99">
        <v>11.3</v>
      </c>
      <c r="M2906" s="99">
        <v>192</v>
      </c>
      <c r="N2906" s="99">
        <v>25195</v>
      </c>
      <c r="O2906" s="99">
        <v>65442</v>
      </c>
      <c r="P2906" s="99">
        <f t="shared" si="104"/>
        <v>0</v>
      </c>
      <c r="Q2906" s="99" t="b">
        <f t="shared" ca="1" si="105"/>
        <v>0</v>
      </c>
    </row>
    <row r="2907" spans="1:17">
      <c r="A2907" s="95">
        <v>46143.260416666664</v>
      </c>
      <c r="B2907" s="96">
        <v>46143.260416666664</v>
      </c>
      <c r="C2907" s="99">
        <v>22.8</v>
      </c>
      <c r="D2907" s="99">
        <v>82.6</v>
      </c>
      <c r="E2907" s="99">
        <v>13.4</v>
      </c>
      <c r="F2907" s="99">
        <v>11.5</v>
      </c>
      <c r="G2907" s="99">
        <v>470.5</v>
      </c>
      <c r="H2907" s="99">
        <v>14.5</v>
      </c>
      <c r="I2907" s="99">
        <v>11.3</v>
      </c>
      <c r="J2907" s="99">
        <v>194.5</v>
      </c>
      <c r="K2907" s="99">
        <v>14.1</v>
      </c>
      <c r="L2907" s="99">
        <v>11.3</v>
      </c>
      <c r="M2907" s="99">
        <v>185.9</v>
      </c>
      <c r="N2907" s="99">
        <v>25195</v>
      </c>
      <c r="O2907" s="99">
        <v>65442</v>
      </c>
      <c r="P2907" s="99">
        <f t="shared" si="104"/>
        <v>0</v>
      </c>
      <c r="Q2907" s="99" t="b">
        <f t="shared" ca="1" si="105"/>
        <v>0</v>
      </c>
    </row>
    <row r="2908" spans="1:17">
      <c r="A2908" s="95">
        <v>46143.270833333336</v>
      </c>
      <c r="B2908" s="96">
        <v>46143.270833333336</v>
      </c>
      <c r="C2908" s="99">
        <v>22.7</v>
      </c>
      <c r="D2908" s="99">
        <v>82.1</v>
      </c>
      <c r="E2908" s="99">
        <v>13.5</v>
      </c>
      <c r="F2908" s="99">
        <v>11.6</v>
      </c>
      <c r="G2908" s="99">
        <v>470.5</v>
      </c>
      <c r="H2908" s="99">
        <v>14.7</v>
      </c>
      <c r="I2908" s="99">
        <v>11.5</v>
      </c>
      <c r="J2908" s="99">
        <v>196.5</v>
      </c>
      <c r="K2908" s="99">
        <v>14.3</v>
      </c>
      <c r="L2908" s="99">
        <v>11.3</v>
      </c>
      <c r="M2908" s="99">
        <v>191.6</v>
      </c>
      <c r="N2908" s="99">
        <v>25195</v>
      </c>
      <c r="O2908" s="99">
        <v>65442</v>
      </c>
      <c r="P2908" s="99">
        <f t="shared" si="104"/>
        <v>0</v>
      </c>
      <c r="Q2908" s="99" t="b">
        <f t="shared" ca="1" si="105"/>
        <v>0</v>
      </c>
    </row>
    <row r="2909" spans="1:17">
      <c r="A2909" s="95">
        <v>46143.28125</v>
      </c>
      <c r="B2909" s="96">
        <v>46143.28125</v>
      </c>
      <c r="C2909" s="99">
        <v>22.9</v>
      </c>
      <c r="D2909" s="99">
        <v>82.6</v>
      </c>
      <c r="E2909" s="99">
        <v>13.5</v>
      </c>
      <c r="F2909" s="99">
        <v>11.6</v>
      </c>
      <c r="G2909" s="99">
        <v>463.3</v>
      </c>
      <c r="H2909" s="99">
        <v>14.7</v>
      </c>
      <c r="I2909" s="99">
        <v>11.4</v>
      </c>
      <c r="J2909" s="99">
        <v>200</v>
      </c>
      <c r="K2909" s="99">
        <v>14.4</v>
      </c>
      <c r="L2909" s="99">
        <v>11.3</v>
      </c>
      <c r="M2909" s="99">
        <v>203.8</v>
      </c>
      <c r="N2909" s="99">
        <v>25195</v>
      </c>
      <c r="O2909" s="99">
        <v>65442</v>
      </c>
      <c r="P2909" s="99">
        <f t="shared" si="104"/>
        <v>0</v>
      </c>
      <c r="Q2909" s="99" t="b">
        <f t="shared" ca="1" si="105"/>
        <v>0</v>
      </c>
    </row>
    <row r="2910" spans="1:17">
      <c r="A2910" s="95">
        <v>46143.291666666664</v>
      </c>
      <c r="B2910" s="96">
        <v>46143.291666666664</v>
      </c>
      <c r="C2910" s="99">
        <v>23.1</v>
      </c>
      <c r="D2910" s="99">
        <v>82.8</v>
      </c>
      <c r="E2910" s="99">
        <v>13.6</v>
      </c>
      <c r="F2910" s="99">
        <v>11.6</v>
      </c>
      <c r="G2910" s="99">
        <v>463.3</v>
      </c>
      <c r="H2910" s="99">
        <v>14.7</v>
      </c>
      <c r="I2910" s="99">
        <v>11.7</v>
      </c>
      <c r="J2910" s="99">
        <v>200</v>
      </c>
      <c r="K2910" s="99">
        <v>14.5</v>
      </c>
      <c r="L2910" s="99">
        <v>11.6</v>
      </c>
      <c r="M2910" s="99">
        <v>212.3</v>
      </c>
      <c r="N2910" s="99">
        <v>25195</v>
      </c>
      <c r="O2910" s="99">
        <v>65442</v>
      </c>
      <c r="P2910" s="99">
        <f t="shared" si="104"/>
        <v>0</v>
      </c>
      <c r="Q2910" s="99" t="b">
        <f t="shared" ca="1" si="105"/>
        <v>0</v>
      </c>
    </row>
    <row r="2911" spans="1:17">
      <c r="A2911" s="95">
        <v>46143.302083333336</v>
      </c>
      <c r="B2911" s="96">
        <v>46143.302083333336</v>
      </c>
      <c r="C2911" s="99">
        <v>19</v>
      </c>
      <c r="D2911" s="99">
        <v>68.3</v>
      </c>
      <c r="E2911" s="99">
        <v>13.8</v>
      </c>
      <c r="F2911" s="99">
        <v>11.7</v>
      </c>
      <c r="G2911" s="99">
        <v>493</v>
      </c>
      <c r="H2911" s="99">
        <v>15</v>
      </c>
      <c r="I2911" s="99">
        <v>11.7</v>
      </c>
      <c r="J2911" s="99">
        <v>200</v>
      </c>
      <c r="K2911" s="99">
        <v>14.7</v>
      </c>
      <c r="L2911" s="99">
        <v>11.6</v>
      </c>
      <c r="M2911" s="99">
        <v>212.6</v>
      </c>
      <c r="N2911" s="99">
        <v>25195</v>
      </c>
      <c r="O2911" s="99">
        <v>65442</v>
      </c>
      <c r="P2911" s="99">
        <f t="shared" si="104"/>
        <v>0</v>
      </c>
      <c r="Q2911" s="99" t="b">
        <f t="shared" ca="1" si="105"/>
        <v>0</v>
      </c>
    </row>
    <row r="2912" spans="1:17">
      <c r="A2912" s="95">
        <v>46143.3125</v>
      </c>
      <c r="B2912" s="96">
        <v>46143.3125</v>
      </c>
      <c r="C2912" s="99">
        <v>18.100000000000001</v>
      </c>
      <c r="D2912" s="99">
        <v>72.2</v>
      </c>
      <c r="E2912" s="99">
        <v>13.8</v>
      </c>
      <c r="F2912" s="99">
        <v>11.7</v>
      </c>
      <c r="G2912" s="99">
        <v>436.3</v>
      </c>
      <c r="H2912" s="99">
        <v>15.2</v>
      </c>
      <c r="I2912" s="99">
        <v>11.9</v>
      </c>
      <c r="J2912" s="99">
        <v>200</v>
      </c>
      <c r="K2912" s="99">
        <v>14.9</v>
      </c>
      <c r="L2912" s="99">
        <v>11.8</v>
      </c>
      <c r="M2912" s="99">
        <v>215.4</v>
      </c>
      <c r="N2912" s="99">
        <v>25195</v>
      </c>
      <c r="O2912" s="99">
        <v>65442</v>
      </c>
      <c r="P2912" s="99">
        <f t="shared" si="104"/>
        <v>0</v>
      </c>
      <c r="Q2912" s="99" t="b">
        <f t="shared" ca="1" si="105"/>
        <v>0</v>
      </c>
    </row>
    <row r="2913" spans="1:17">
      <c r="A2913" s="95">
        <v>46143.322916666664</v>
      </c>
      <c r="B2913" s="96">
        <v>46143.322916666664</v>
      </c>
      <c r="C2913" s="99">
        <v>17.600000000000001</v>
      </c>
      <c r="D2913" s="99">
        <v>75.099999999999994</v>
      </c>
      <c r="E2913" s="99">
        <v>14.3</v>
      </c>
      <c r="F2913" s="99">
        <v>11.7</v>
      </c>
      <c r="G2913" s="99">
        <v>436.3</v>
      </c>
      <c r="H2913" s="99">
        <v>15.3</v>
      </c>
      <c r="I2913" s="99">
        <v>11.2</v>
      </c>
      <c r="J2913" s="99">
        <v>200</v>
      </c>
      <c r="K2913" s="99">
        <v>15.1</v>
      </c>
      <c r="L2913" s="99">
        <v>11.1</v>
      </c>
      <c r="M2913" s="99">
        <v>212.6</v>
      </c>
      <c r="N2913" s="99">
        <v>25195</v>
      </c>
      <c r="O2913" s="99">
        <v>65442</v>
      </c>
      <c r="P2913" s="99">
        <f t="shared" si="104"/>
        <v>0</v>
      </c>
      <c r="Q2913" s="99" t="b">
        <f t="shared" ca="1" si="105"/>
        <v>0</v>
      </c>
    </row>
    <row r="2914" spans="1:17">
      <c r="A2914" s="95">
        <v>46143.333333333336</v>
      </c>
      <c r="B2914" s="96">
        <v>46143.333333333336</v>
      </c>
      <c r="C2914" s="99">
        <v>17.3</v>
      </c>
      <c r="D2914" s="99">
        <v>78.2</v>
      </c>
      <c r="E2914" s="99">
        <v>14.3</v>
      </c>
      <c r="F2914" s="99">
        <v>11.1</v>
      </c>
      <c r="G2914" s="99">
        <v>485.8</v>
      </c>
      <c r="H2914" s="99">
        <v>15.5</v>
      </c>
      <c r="I2914" s="99">
        <v>11.1</v>
      </c>
      <c r="J2914" s="99">
        <v>200</v>
      </c>
      <c r="K2914" s="99">
        <v>15.2</v>
      </c>
      <c r="L2914" s="99">
        <v>11.1</v>
      </c>
      <c r="M2914" s="99">
        <v>208.5</v>
      </c>
      <c r="N2914" s="99">
        <v>25195</v>
      </c>
      <c r="O2914" s="99">
        <v>65442</v>
      </c>
      <c r="P2914" s="99">
        <f t="shared" si="104"/>
        <v>0</v>
      </c>
      <c r="Q2914" s="99" t="b">
        <f t="shared" ca="1" si="105"/>
        <v>0</v>
      </c>
    </row>
    <row r="2915" spans="1:17">
      <c r="A2915" s="95">
        <v>46143.34375</v>
      </c>
      <c r="B2915" s="96">
        <v>46143.34375</v>
      </c>
      <c r="C2915" s="99">
        <v>24</v>
      </c>
      <c r="D2915" s="99">
        <v>76.599999999999994</v>
      </c>
      <c r="E2915" s="99">
        <v>14.3</v>
      </c>
      <c r="F2915" s="99">
        <v>11.1</v>
      </c>
      <c r="G2915" s="99">
        <v>485.8</v>
      </c>
      <c r="H2915" s="99">
        <v>15.6</v>
      </c>
      <c r="I2915" s="99">
        <v>11</v>
      </c>
      <c r="J2915" s="99">
        <v>200</v>
      </c>
      <c r="K2915" s="99">
        <v>15.2</v>
      </c>
      <c r="L2915" s="99">
        <v>11</v>
      </c>
      <c r="M2915" s="99">
        <v>212.6</v>
      </c>
      <c r="N2915" s="99">
        <v>25210</v>
      </c>
      <c r="O2915" s="99">
        <v>65455.5</v>
      </c>
      <c r="P2915" s="99">
        <f t="shared" ref="P2915:P2946" si="106">(N2915-N2914)+(O2915-O2914)</f>
        <v>28.5</v>
      </c>
      <c r="Q2915" s="99" t="b">
        <f t="shared" ref="Q2915:Q2946" ca="1" si="107">AND((A2915&gt;=(TODAY()-1)),A2915&lt;=TODAY())</f>
        <v>0</v>
      </c>
    </row>
    <row r="2916" spans="1:17">
      <c r="A2916" s="95">
        <v>46143.354166666664</v>
      </c>
      <c r="B2916" s="96">
        <v>46143.354166666664</v>
      </c>
      <c r="C2916" s="99">
        <v>24.5</v>
      </c>
      <c r="D2916" s="99">
        <v>73.7</v>
      </c>
      <c r="E2916" s="99">
        <v>14.3</v>
      </c>
      <c r="F2916" s="99">
        <v>11.1</v>
      </c>
      <c r="G2916" s="99">
        <v>481.3</v>
      </c>
      <c r="H2916" s="99">
        <v>14.9</v>
      </c>
      <c r="I2916" s="99">
        <v>11.1</v>
      </c>
      <c r="J2916" s="99">
        <v>200</v>
      </c>
      <c r="K2916" s="99">
        <v>15.4</v>
      </c>
      <c r="L2916" s="99">
        <v>10.9</v>
      </c>
      <c r="M2916" s="99">
        <v>206</v>
      </c>
      <c r="N2916" s="99">
        <v>25225</v>
      </c>
      <c r="O2916" s="99">
        <v>65469</v>
      </c>
      <c r="P2916" s="99">
        <f t="shared" si="106"/>
        <v>28.5</v>
      </c>
      <c r="Q2916" s="99" t="b">
        <f t="shared" ca="1" si="107"/>
        <v>0</v>
      </c>
    </row>
    <row r="2917" spans="1:17">
      <c r="A2917" s="95">
        <v>46143.364583333336</v>
      </c>
      <c r="B2917" s="96">
        <v>46143.364583333336</v>
      </c>
      <c r="C2917" s="99">
        <v>24.8</v>
      </c>
      <c r="D2917" s="99">
        <v>73.400000000000006</v>
      </c>
      <c r="E2917" s="99">
        <v>14.3</v>
      </c>
      <c r="F2917" s="99">
        <v>11.1</v>
      </c>
      <c r="G2917" s="99">
        <v>454.3</v>
      </c>
      <c r="H2917" s="99">
        <v>14</v>
      </c>
      <c r="I2917" s="99">
        <v>10.9</v>
      </c>
      <c r="J2917" s="99">
        <v>200</v>
      </c>
      <c r="K2917" s="99">
        <v>15.5</v>
      </c>
      <c r="L2917" s="99">
        <v>10.8</v>
      </c>
      <c r="M2917" s="99">
        <v>206.4</v>
      </c>
      <c r="N2917" s="99">
        <v>25240</v>
      </c>
      <c r="O2917" s="99">
        <v>65482.5</v>
      </c>
      <c r="P2917" s="99">
        <f t="shared" si="106"/>
        <v>28.5</v>
      </c>
      <c r="Q2917" s="99" t="b">
        <f t="shared" ca="1" si="107"/>
        <v>0</v>
      </c>
    </row>
    <row r="2918" spans="1:17">
      <c r="A2918" s="95">
        <v>46143.375</v>
      </c>
      <c r="B2918" s="96">
        <v>46143.375</v>
      </c>
      <c r="C2918" s="99">
        <v>24.9</v>
      </c>
      <c r="D2918" s="99">
        <v>72.8</v>
      </c>
      <c r="E2918" s="99">
        <v>14.4</v>
      </c>
      <c r="F2918" s="99">
        <v>10.7</v>
      </c>
      <c r="G2918" s="99">
        <v>454.3</v>
      </c>
      <c r="H2918" s="99">
        <v>12.9</v>
      </c>
      <c r="I2918" s="99">
        <v>9.9</v>
      </c>
      <c r="J2918" s="99">
        <v>200</v>
      </c>
      <c r="K2918" s="99">
        <v>15.5</v>
      </c>
      <c r="L2918" s="99">
        <v>9.9</v>
      </c>
      <c r="M2918" s="99">
        <v>203.4</v>
      </c>
      <c r="N2918" s="99">
        <v>25255</v>
      </c>
      <c r="O2918" s="99">
        <v>65496</v>
      </c>
      <c r="P2918" s="99">
        <f t="shared" si="106"/>
        <v>28.5</v>
      </c>
      <c r="Q2918" s="99" t="b">
        <f t="shared" ca="1" si="107"/>
        <v>0</v>
      </c>
    </row>
    <row r="2919" spans="1:17">
      <c r="A2919" s="95">
        <v>46143.385416666664</v>
      </c>
      <c r="B2919" s="96">
        <v>46143.385416666664</v>
      </c>
      <c r="C2919" s="99">
        <v>25.2</v>
      </c>
      <c r="D2919" s="99">
        <v>71.900000000000006</v>
      </c>
      <c r="E2919" s="99">
        <v>13.6</v>
      </c>
      <c r="F2919" s="99">
        <v>9.6</v>
      </c>
      <c r="G2919" s="99">
        <v>468.7</v>
      </c>
      <c r="H2919" s="99">
        <v>15.8</v>
      </c>
      <c r="I2919" s="99">
        <v>9.6</v>
      </c>
      <c r="J2919" s="99">
        <v>159.30000000000001</v>
      </c>
      <c r="K2919" s="99">
        <v>15.4</v>
      </c>
      <c r="L2919" s="99">
        <v>8.8000000000000007</v>
      </c>
      <c r="M2919" s="99">
        <v>276</v>
      </c>
      <c r="N2919" s="99">
        <v>25287.8</v>
      </c>
      <c r="O2919" s="99">
        <v>49145</v>
      </c>
      <c r="P2919" s="99">
        <f t="shared" si="106"/>
        <v>-16318.2</v>
      </c>
      <c r="Q2919" s="99" t="b">
        <f t="shared" ca="1" si="107"/>
        <v>0</v>
      </c>
    </row>
    <row r="2920" spans="1:17">
      <c r="A2920" s="95">
        <v>46143.395833333336</v>
      </c>
      <c r="B2920" s="96">
        <v>46143.395833333336</v>
      </c>
      <c r="C2920" s="99">
        <v>25.3</v>
      </c>
      <c r="D2920" s="99">
        <v>71.8</v>
      </c>
      <c r="E2920" s="99">
        <v>13.6</v>
      </c>
      <c r="F2920" s="99">
        <v>9.6</v>
      </c>
      <c r="G2920" s="99">
        <v>474.1</v>
      </c>
      <c r="H2920" s="99">
        <v>15.2</v>
      </c>
      <c r="I2920" s="99">
        <v>9.4</v>
      </c>
      <c r="J2920" s="99">
        <v>148</v>
      </c>
      <c r="K2920" s="99">
        <v>14.8</v>
      </c>
      <c r="L2920" s="99">
        <v>8.1</v>
      </c>
      <c r="M2920" s="99">
        <v>264.60000000000002</v>
      </c>
      <c r="N2920" s="99">
        <v>25320.5</v>
      </c>
      <c r="O2920" s="99">
        <v>32794</v>
      </c>
      <c r="P2920" s="99">
        <f t="shared" si="106"/>
        <v>-16318.3</v>
      </c>
      <c r="Q2920" s="99" t="b">
        <f t="shared" ca="1" si="107"/>
        <v>0</v>
      </c>
    </row>
    <row r="2921" spans="1:17">
      <c r="A2921" s="95">
        <v>46143.40625</v>
      </c>
      <c r="B2921" s="96">
        <v>46143.40625</v>
      </c>
      <c r="C2921" s="99">
        <v>25.6</v>
      </c>
      <c r="D2921" s="99">
        <v>71.8</v>
      </c>
      <c r="E2921" s="99">
        <v>13.9</v>
      </c>
      <c r="F2921" s="99">
        <v>9.5</v>
      </c>
      <c r="G2921" s="99">
        <v>474.1</v>
      </c>
      <c r="H2921" s="99">
        <v>14.5</v>
      </c>
      <c r="I2921" s="99">
        <v>9.1999999999999993</v>
      </c>
      <c r="J2921" s="99">
        <v>138.69999999999999</v>
      </c>
      <c r="K2921" s="99">
        <v>14.2</v>
      </c>
      <c r="L2921" s="99">
        <v>7.8</v>
      </c>
      <c r="M2921" s="99">
        <v>257.7</v>
      </c>
      <c r="N2921" s="99">
        <v>25353.200000000001</v>
      </c>
      <c r="O2921" s="99">
        <v>16443</v>
      </c>
      <c r="P2921" s="99">
        <f t="shared" si="106"/>
        <v>-16318.3</v>
      </c>
      <c r="Q2921" s="99" t="b">
        <f t="shared" ca="1" si="107"/>
        <v>0</v>
      </c>
    </row>
    <row r="2922" spans="1:17">
      <c r="A2922" s="95">
        <v>46143.416666666664</v>
      </c>
      <c r="B2922" s="96">
        <v>46143.416666666664</v>
      </c>
      <c r="C2922" s="99">
        <v>25.6</v>
      </c>
      <c r="D2922" s="99">
        <v>72.400000000000006</v>
      </c>
      <c r="E2922" s="99">
        <v>13.8</v>
      </c>
      <c r="F2922" s="99">
        <v>8.3000000000000007</v>
      </c>
      <c r="G2922" s="99">
        <v>486.7</v>
      </c>
      <c r="H2922" s="99">
        <v>14.1</v>
      </c>
      <c r="I2922" s="99">
        <v>9.1</v>
      </c>
      <c r="J2922" s="99">
        <v>138.4</v>
      </c>
      <c r="K2922" s="99">
        <v>13.7</v>
      </c>
      <c r="L2922" s="99">
        <v>7.7</v>
      </c>
      <c r="M2922" s="99">
        <v>254.3</v>
      </c>
      <c r="N2922" s="99">
        <v>25386</v>
      </c>
      <c r="O2922" s="99">
        <v>92</v>
      </c>
      <c r="P2922" s="99">
        <f t="shared" si="106"/>
        <v>-16318.2</v>
      </c>
      <c r="Q2922" s="99" t="b">
        <f t="shared" ca="1" si="107"/>
        <v>0</v>
      </c>
    </row>
    <row r="2923" spans="1:17">
      <c r="A2923" s="95">
        <v>46143.427083333336</v>
      </c>
      <c r="B2923" s="96">
        <v>46143.427083333336</v>
      </c>
      <c r="C2923" s="99">
        <v>25.5</v>
      </c>
      <c r="D2923" s="99">
        <v>72.8</v>
      </c>
      <c r="E2923" s="99">
        <v>13.8</v>
      </c>
      <c r="F2923" s="99">
        <v>8.3000000000000007</v>
      </c>
      <c r="G2923" s="99">
        <v>486.7</v>
      </c>
      <c r="H2923" s="99">
        <v>13.6</v>
      </c>
      <c r="I2923" s="99">
        <v>8.1999999999999993</v>
      </c>
      <c r="J2923" s="99">
        <v>137.5</v>
      </c>
      <c r="K2923" s="99">
        <v>13.2</v>
      </c>
      <c r="L2923" s="99">
        <v>7.5</v>
      </c>
      <c r="M2923" s="99">
        <v>256.89999999999998</v>
      </c>
      <c r="N2923" s="99">
        <v>25401</v>
      </c>
      <c r="O2923" s="99">
        <v>109</v>
      </c>
      <c r="P2923" s="99">
        <f t="shared" si="106"/>
        <v>32</v>
      </c>
      <c r="Q2923" s="99" t="b">
        <f t="shared" ca="1" si="107"/>
        <v>0</v>
      </c>
    </row>
    <row r="2924" spans="1:17">
      <c r="A2924" s="95">
        <v>46143.4375</v>
      </c>
      <c r="B2924" s="96">
        <v>46143.4375</v>
      </c>
      <c r="C2924" s="99">
        <v>25.9</v>
      </c>
      <c r="D2924" s="99">
        <v>73</v>
      </c>
      <c r="E2924" s="99">
        <v>13.3</v>
      </c>
      <c r="F2924" s="99">
        <v>8.1</v>
      </c>
      <c r="G2924" s="99">
        <v>506.5</v>
      </c>
      <c r="H2924" s="99">
        <v>13.3</v>
      </c>
      <c r="I2924" s="99">
        <v>8</v>
      </c>
      <c r="J2924" s="99">
        <v>139</v>
      </c>
      <c r="K2924" s="99">
        <v>13</v>
      </c>
      <c r="L2924" s="99">
        <v>7.6</v>
      </c>
      <c r="M2924" s="99">
        <v>255.7</v>
      </c>
      <c r="N2924" s="99">
        <v>25416</v>
      </c>
      <c r="O2924" s="99">
        <v>126</v>
      </c>
      <c r="P2924" s="99">
        <f t="shared" si="106"/>
        <v>32</v>
      </c>
      <c r="Q2924" s="99" t="b">
        <f t="shared" ca="1" si="107"/>
        <v>0</v>
      </c>
    </row>
    <row r="2925" spans="1:17">
      <c r="A2925" s="95">
        <v>46143.447916666664</v>
      </c>
      <c r="B2925" s="96">
        <v>46143.447916666664</v>
      </c>
      <c r="C2925" s="99">
        <v>25.9</v>
      </c>
      <c r="D2925" s="99">
        <v>73.099999999999994</v>
      </c>
      <c r="E2925" s="99">
        <v>13.3</v>
      </c>
      <c r="F2925" s="99">
        <v>8.1</v>
      </c>
      <c r="G2925" s="99">
        <v>453.4</v>
      </c>
      <c r="H2925" s="99">
        <v>13.1</v>
      </c>
      <c r="I2925" s="99">
        <v>8.3000000000000007</v>
      </c>
      <c r="J2925" s="99">
        <v>138.1</v>
      </c>
      <c r="K2925" s="99">
        <v>12.8</v>
      </c>
      <c r="L2925" s="99">
        <v>7.8</v>
      </c>
      <c r="M2925" s="99">
        <v>256.89999999999998</v>
      </c>
      <c r="N2925" s="99">
        <v>25431</v>
      </c>
      <c r="O2925" s="99">
        <v>143</v>
      </c>
      <c r="P2925" s="99">
        <f t="shared" si="106"/>
        <v>32</v>
      </c>
      <c r="Q2925" s="99" t="b">
        <f t="shared" ca="1" si="107"/>
        <v>0</v>
      </c>
    </row>
    <row r="2926" spans="1:17">
      <c r="A2926" s="95">
        <v>46143.458333333336</v>
      </c>
      <c r="B2926" s="96">
        <v>46143.458333333336</v>
      </c>
      <c r="C2926" s="99">
        <v>25.8</v>
      </c>
      <c r="D2926" s="99">
        <v>71.8</v>
      </c>
      <c r="E2926" s="99">
        <v>13.1</v>
      </c>
      <c r="F2926" s="99">
        <v>8.5</v>
      </c>
      <c r="G2926" s="99">
        <v>453.4</v>
      </c>
      <c r="H2926" s="99">
        <v>12.9</v>
      </c>
      <c r="I2926" s="99">
        <v>8.4</v>
      </c>
      <c r="J2926" s="99">
        <v>148.80000000000001</v>
      </c>
      <c r="K2926" s="99">
        <v>12.6</v>
      </c>
      <c r="L2926" s="99">
        <v>7.9</v>
      </c>
      <c r="M2926" s="99">
        <v>266.89999999999998</v>
      </c>
      <c r="N2926" s="99">
        <v>25446</v>
      </c>
      <c r="O2926" s="99">
        <v>160</v>
      </c>
      <c r="P2926" s="99">
        <f t="shared" si="106"/>
        <v>32</v>
      </c>
      <c r="Q2926" s="99" t="b">
        <f t="shared" ca="1" si="107"/>
        <v>0</v>
      </c>
    </row>
    <row r="2927" spans="1:17">
      <c r="A2927" s="95">
        <v>46143.46875</v>
      </c>
      <c r="B2927" s="96">
        <v>46143.46875</v>
      </c>
      <c r="C2927" s="99">
        <v>25.8</v>
      </c>
      <c r="D2927" s="99">
        <v>71.900000000000006</v>
      </c>
      <c r="E2927" s="99">
        <v>13.1</v>
      </c>
      <c r="F2927" s="99">
        <v>8.8000000000000007</v>
      </c>
      <c r="G2927" s="99">
        <v>498.4</v>
      </c>
      <c r="H2927" s="99">
        <v>13.1</v>
      </c>
      <c r="I2927" s="99">
        <v>8.6</v>
      </c>
      <c r="J2927" s="99">
        <v>154.4</v>
      </c>
      <c r="K2927" s="99">
        <v>12.7</v>
      </c>
      <c r="L2927" s="99">
        <v>7.8</v>
      </c>
      <c r="M2927" s="99">
        <v>270.3</v>
      </c>
      <c r="N2927" s="99">
        <v>25466.2</v>
      </c>
      <c r="O2927" s="99">
        <v>179</v>
      </c>
      <c r="P2927" s="99">
        <f t="shared" si="106"/>
        <v>39.200000000000728</v>
      </c>
      <c r="Q2927" s="99" t="b">
        <f t="shared" ca="1" si="107"/>
        <v>0</v>
      </c>
    </row>
    <row r="2928" spans="1:17">
      <c r="A2928" s="95">
        <v>46143.479166666664</v>
      </c>
      <c r="B2928" s="96">
        <v>46143.479166666664</v>
      </c>
      <c r="C2928" s="99">
        <v>26.1</v>
      </c>
      <c r="D2928" s="99">
        <v>73.5</v>
      </c>
      <c r="E2928" s="99">
        <v>13.1</v>
      </c>
      <c r="F2928" s="99">
        <v>8.8000000000000007</v>
      </c>
      <c r="G2928" s="99">
        <v>536.20000000000005</v>
      </c>
      <c r="H2928" s="99">
        <v>13.1</v>
      </c>
      <c r="I2928" s="99">
        <v>8.6</v>
      </c>
      <c r="J2928" s="99">
        <v>153.19999999999999</v>
      </c>
      <c r="K2928" s="99">
        <v>12.8</v>
      </c>
      <c r="L2928" s="99">
        <v>8</v>
      </c>
      <c r="M2928" s="99">
        <v>272.60000000000002</v>
      </c>
      <c r="N2928" s="99">
        <v>25486.5</v>
      </c>
      <c r="O2928" s="99">
        <v>198</v>
      </c>
      <c r="P2928" s="99">
        <f t="shared" si="106"/>
        <v>39.299999999999272</v>
      </c>
      <c r="Q2928" s="99" t="b">
        <f t="shared" ca="1" si="107"/>
        <v>0</v>
      </c>
    </row>
    <row r="2929" spans="1:17">
      <c r="A2929" s="95">
        <v>46143.489583333336</v>
      </c>
      <c r="B2929" s="96">
        <v>46143.489583333336</v>
      </c>
      <c r="C2929" s="99">
        <v>26.2</v>
      </c>
      <c r="D2929" s="99">
        <v>73.3</v>
      </c>
      <c r="E2929" s="99">
        <v>13.4</v>
      </c>
      <c r="F2929" s="99">
        <v>9.1</v>
      </c>
      <c r="G2929" s="99">
        <v>536.20000000000005</v>
      </c>
      <c r="H2929" s="99">
        <v>13.2</v>
      </c>
      <c r="I2929" s="99">
        <v>8.9</v>
      </c>
      <c r="J2929" s="99">
        <v>160.5</v>
      </c>
      <c r="K2929" s="99">
        <v>12.9</v>
      </c>
      <c r="L2929" s="99">
        <v>8</v>
      </c>
      <c r="M2929" s="99">
        <v>277.5</v>
      </c>
      <c r="N2929" s="99">
        <v>25506.799999999999</v>
      </c>
      <c r="O2929" s="99">
        <v>217</v>
      </c>
      <c r="P2929" s="99">
        <f t="shared" si="106"/>
        <v>39.299999999999272</v>
      </c>
      <c r="Q2929" s="99" t="b">
        <f t="shared" ca="1" si="107"/>
        <v>0</v>
      </c>
    </row>
    <row r="2930" spans="1:17">
      <c r="A2930" s="95">
        <v>46143.5</v>
      </c>
      <c r="B2930" s="96">
        <v>46143.5</v>
      </c>
      <c r="C2930" s="99">
        <v>26.2</v>
      </c>
      <c r="D2930" s="99">
        <v>73.400000000000006</v>
      </c>
      <c r="E2930" s="99">
        <v>13.5</v>
      </c>
      <c r="F2930" s="99">
        <v>9.3000000000000007</v>
      </c>
      <c r="G2930" s="99">
        <v>495.7</v>
      </c>
      <c r="H2930" s="99">
        <v>13.3</v>
      </c>
      <c r="I2930" s="99">
        <v>9.1</v>
      </c>
      <c r="J2930" s="99">
        <v>159.9</v>
      </c>
      <c r="K2930" s="99">
        <v>13</v>
      </c>
      <c r="L2930" s="99">
        <v>8.3000000000000007</v>
      </c>
      <c r="M2930" s="99">
        <v>279.3</v>
      </c>
      <c r="N2930" s="99">
        <v>25527</v>
      </c>
      <c r="O2930" s="99">
        <v>236</v>
      </c>
      <c r="P2930" s="99">
        <f t="shared" si="106"/>
        <v>39.200000000000728</v>
      </c>
      <c r="Q2930" s="99" t="b">
        <f t="shared" ca="1" si="107"/>
        <v>0</v>
      </c>
    </row>
    <row r="2931" spans="1:17">
      <c r="A2931" s="95">
        <v>46143.510416666664</v>
      </c>
      <c r="B2931" s="96">
        <v>46143.510416666664</v>
      </c>
      <c r="C2931" s="99">
        <v>26.5</v>
      </c>
      <c r="D2931" s="99">
        <v>73.099999999999994</v>
      </c>
      <c r="E2931" s="99">
        <v>13.5</v>
      </c>
      <c r="F2931" s="99">
        <v>9.3000000000000007</v>
      </c>
      <c r="G2931" s="99">
        <v>495.7</v>
      </c>
      <c r="H2931" s="99">
        <v>13.4</v>
      </c>
      <c r="I2931" s="99">
        <v>9.1</v>
      </c>
      <c r="J2931" s="99">
        <v>159.9</v>
      </c>
      <c r="K2931" s="99">
        <v>13.1</v>
      </c>
      <c r="L2931" s="99">
        <v>8.4</v>
      </c>
      <c r="M2931" s="99">
        <v>277.7</v>
      </c>
      <c r="N2931" s="99">
        <v>25547.5</v>
      </c>
      <c r="O2931" s="99">
        <v>255.2</v>
      </c>
      <c r="P2931" s="99">
        <f t="shared" si="106"/>
        <v>39.699999999999989</v>
      </c>
      <c r="Q2931" s="99" t="b">
        <f t="shared" ca="1" si="107"/>
        <v>0</v>
      </c>
    </row>
    <row r="2932" spans="1:17">
      <c r="A2932" s="95">
        <v>46143.520833333336</v>
      </c>
      <c r="B2932" s="96">
        <v>46143.520833333336</v>
      </c>
      <c r="C2932" s="99">
        <v>26.1</v>
      </c>
      <c r="D2932" s="99">
        <v>74.900000000000006</v>
      </c>
      <c r="E2932" s="99">
        <v>13.6</v>
      </c>
      <c r="F2932" s="99">
        <v>9</v>
      </c>
      <c r="G2932" s="99">
        <v>486.7</v>
      </c>
      <c r="H2932" s="99">
        <v>13.4</v>
      </c>
      <c r="I2932" s="99">
        <v>8.9</v>
      </c>
      <c r="J2932" s="99">
        <v>159.9</v>
      </c>
      <c r="K2932" s="99">
        <v>13.2</v>
      </c>
      <c r="L2932" s="99">
        <v>8.1</v>
      </c>
      <c r="M2932" s="99">
        <v>278.10000000000002</v>
      </c>
      <c r="N2932" s="99">
        <v>25568</v>
      </c>
      <c r="O2932" s="99">
        <v>274.5</v>
      </c>
      <c r="P2932" s="99">
        <f t="shared" si="106"/>
        <v>39.800000000000011</v>
      </c>
      <c r="Q2932" s="99" t="b">
        <f t="shared" ca="1" si="107"/>
        <v>0</v>
      </c>
    </row>
    <row r="2933" spans="1:17">
      <c r="A2933" s="95">
        <v>46143.53125</v>
      </c>
      <c r="B2933" s="96">
        <v>46143.53125</v>
      </c>
      <c r="C2933" s="99">
        <v>26.2</v>
      </c>
      <c r="D2933" s="99">
        <v>75.7</v>
      </c>
      <c r="E2933" s="99">
        <v>13.6</v>
      </c>
      <c r="F2933" s="99">
        <v>9</v>
      </c>
      <c r="G2933" s="99">
        <v>518.20000000000005</v>
      </c>
      <c r="H2933" s="99">
        <v>13.5</v>
      </c>
      <c r="I2933" s="99">
        <v>8.8000000000000007</v>
      </c>
      <c r="J2933" s="99">
        <v>156.69999999999999</v>
      </c>
      <c r="K2933" s="99">
        <v>13.2</v>
      </c>
      <c r="L2933" s="99">
        <v>8.1</v>
      </c>
      <c r="M2933" s="99">
        <v>275.8</v>
      </c>
      <c r="N2933" s="99">
        <v>25588.5</v>
      </c>
      <c r="O2933" s="99">
        <v>293.8</v>
      </c>
      <c r="P2933" s="99">
        <f t="shared" si="106"/>
        <v>39.800000000000011</v>
      </c>
      <c r="Q2933" s="99" t="b">
        <f t="shared" ca="1" si="107"/>
        <v>0</v>
      </c>
    </row>
    <row r="2934" spans="1:17">
      <c r="A2934" s="95">
        <v>46143.541666666664</v>
      </c>
      <c r="B2934" s="96">
        <v>46143.541666666664</v>
      </c>
      <c r="C2934" s="99">
        <v>26.5</v>
      </c>
      <c r="D2934" s="99">
        <v>74.099999999999994</v>
      </c>
      <c r="E2934" s="99">
        <v>13.5</v>
      </c>
      <c r="F2934" s="99">
        <v>8.8000000000000007</v>
      </c>
      <c r="G2934" s="99">
        <v>518.20000000000005</v>
      </c>
      <c r="H2934" s="99">
        <v>13.5</v>
      </c>
      <c r="I2934" s="99">
        <v>8.8000000000000007</v>
      </c>
      <c r="J2934" s="99">
        <v>158.1</v>
      </c>
      <c r="K2934" s="99">
        <v>13.2</v>
      </c>
      <c r="L2934" s="99">
        <v>8</v>
      </c>
      <c r="M2934" s="99">
        <v>279.89999999999998</v>
      </c>
      <c r="N2934" s="99">
        <v>25609</v>
      </c>
      <c r="O2934" s="99">
        <v>313</v>
      </c>
      <c r="P2934" s="99">
        <f t="shared" si="106"/>
        <v>39.699999999999989</v>
      </c>
      <c r="Q2934" s="99" t="b">
        <f t="shared" ca="1" si="107"/>
        <v>0</v>
      </c>
    </row>
    <row r="2935" spans="1:17">
      <c r="A2935" s="95">
        <v>46143.552083333336</v>
      </c>
      <c r="B2935" s="96">
        <v>46143.552083333336</v>
      </c>
      <c r="C2935" s="99">
        <v>26.3</v>
      </c>
      <c r="D2935" s="99">
        <v>74.599999999999994</v>
      </c>
      <c r="E2935" s="99">
        <v>13.4</v>
      </c>
      <c r="F2935" s="99">
        <v>8.9</v>
      </c>
      <c r="G2935" s="99">
        <v>450.7</v>
      </c>
      <c r="H2935" s="99">
        <v>13.5</v>
      </c>
      <c r="I2935" s="99">
        <v>8.8000000000000007</v>
      </c>
      <c r="J2935" s="99">
        <v>157.80000000000001</v>
      </c>
      <c r="K2935" s="99">
        <v>13.2</v>
      </c>
      <c r="L2935" s="99">
        <v>8</v>
      </c>
      <c r="M2935" s="99">
        <v>279.89999999999998</v>
      </c>
      <c r="N2935" s="99">
        <v>25630.2</v>
      </c>
      <c r="O2935" s="99">
        <v>333</v>
      </c>
      <c r="P2935" s="99">
        <f t="shared" si="106"/>
        <v>41.200000000000728</v>
      </c>
      <c r="Q2935" s="99" t="b">
        <f t="shared" ca="1" si="107"/>
        <v>0</v>
      </c>
    </row>
    <row r="2936" spans="1:17">
      <c r="A2936" s="95">
        <v>46143.5625</v>
      </c>
      <c r="B2936" s="96">
        <v>46143.5625</v>
      </c>
      <c r="C2936" s="99">
        <v>26</v>
      </c>
      <c r="D2936" s="99">
        <v>76</v>
      </c>
      <c r="E2936" s="99">
        <v>13.4</v>
      </c>
      <c r="F2936" s="99">
        <v>8.9</v>
      </c>
      <c r="G2936" s="99">
        <v>530.79999999999995</v>
      </c>
      <c r="H2936" s="99">
        <v>13.5</v>
      </c>
      <c r="I2936" s="99">
        <v>8.8000000000000007</v>
      </c>
      <c r="J2936" s="99">
        <v>160.5</v>
      </c>
      <c r="K2936" s="99">
        <v>13.2</v>
      </c>
      <c r="L2936" s="99">
        <v>8</v>
      </c>
      <c r="M2936" s="99">
        <v>280.7</v>
      </c>
      <c r="N2936" s="99">
        <v>25651.5</v>
      </c>
      <c r="O2936" s="99">
        <v>353</v>
      </c>
      <c r="P2936" s="99">
        <f t="shared" si="106"/>
        <v>41.299999999999272</v>
      </c>
      <c r="Q2936" s="99" t="b">
        <f t="shared" ca="1" si="107"/>
        <v>0</v>
      </c>
    </row>
    <row r="2937" spans="1:17">
      <c r="A2937" s="95">
        <v>46143.572916666664</v>
      </c>
      <c r="B2937" s="96">
        <v>46143.572916666664</v>
      </c>
      <c r="C2937" s="99">
        <v>26.2</v>
      </c>
      <c r="D2937" s="99">
        <v>76.5</v>
      </c>
      <c r="E2937" s="99">
        <v>13.5</v>
      </c>
      <c r="F2937" s="99">
        <v>8.9</v>
      </c>
      <c r="G2937" s="99">
        <v>530.79999999999995</v>
      </c>
      <c r="H2937" s="99">
        <v>13.5</v>
      </c>
      <c r="I2937" s="99">
        <v>8.8000000000000007</v>
      </c>
      <c r="J2937" s="99">
        <v>161.30000000000001</v>
      </c>
      <c r="K2937" s="99">
        <v>13.2</v>
      </c>
      <c r="L2937" s="99">
        <v>8.1999999999999993</v>
      </c>
      <c r="M2937" s="99">
        <v>281.7</v>
      </c>
      <c r="N2937" s="99">
        <v>25672.799999999999</v>
      </c>
      <c r="O2937" s="99">
        <v>373</v>
      </c>
      <c r="P2937" s="99">
        <f t="shared" si="106"/>
        <v>41.299999999999272</v>
      </c>
      <c r="Q2937" s="99" t="b">
        <f t="shared" ca="1" si="107"/>
        <v>0</v>
      </c>
    </row>
    <row r="2938" spans="1:17">
      <c r="A2938" s="95">
        <v>46143.583333333336</v>
      </c>
      <c r="B2938" s="96">
        <v>46143.583333333336</v>
      </c>
      <c r="C2938" s="99">
        <v>26.2</v>
      </c>
      <c r="D2938" s="99">
        <v>76.3</v>
      </c>
      <c r="E2938" s="99">
        <v>13.6</v>
      </c>
      <c r="F2938" s="99">
        <v>8.9</v>
      </c>
      <c r="G2938" s="99">
        <v>519.1</v>
      </c>
      <c r="H2938" s="99">
        <v>13.6</v>
      </c>
      <c r="I2938" s="99">
        <v>8.9</v>
      </c>
      <c r="J2938" s="99">
        <v>159.9</v>
      </c>
      <c r="K2938" s="99">
        <v>13.3</v>
      </c>
      <c r="L2938" s="99">
        <v>8.1999999999999993</v>
      </c>
      <c r="M2938" s="99">
        <v>280.89999999999998</v>
      </c>
      <c r="N2938" s="99">
        <v>25694</v>
      </c>
      <c r="O2938" s="99">
        <v>393</v>
      </c>
      <c r="P2938" s="99">
        <f t="shared" si="106"/>
        <v>41.200000000000728</v>
      </c>
      <c r="Q2938" s="99" t="b">
        <f t="shared" ca="1" si="107"/>
        <v>0</v>
      </c>
    </row>
    <row r="2939" spans="1:17">
      <c r="A2939" s="95">
        <v>46143.59375</v>
      </c>
      <c r="B2939" s="96">
        <v>46143.59375</v>
      </c>
      <c r="C2939" s="99">
        <v>25.9</v>
      </c>
      <c r="D2939" s="99">
        <v>76.900000000000006</v>
      </c>
      <c r="E2939" s="99">
        <v>13.6</v>
      </c>
      <c r="F2939" s="99">
        <v>8.9</v>
      </c>
      <c r="G2939" s="99">
        <v>519.1</v>
      </c>
      <c r="H2939" s="99">
        <v>13.7</v>
      </c>
      <c r="I2939" s="99">
        <v>8.9</v>
      </c>
      <c r="J2939" s="99">
        <v>160.5</v>
      </c>
      <c r="K2939" s="99">
        <v>13.3</v>
      </c>
      <c r="L2939" s="99">
        <v>8</v>
      </c>
      <c r="M2939" s="99">
        <v>283.2</v>
      </c>
      <c r="N2939" s="99">
        <v>25717</v>
      </c>
      <c r="O2939" s="99">
        <v>415.2</v>
      </c>
      <c r="P2939" s="99">
        <f t="shared" si="106"/>
        <v>45.199999999999989</v>
      </c>
      <c r="Q2939" s="99" t="b">
        <f t="shared" ca="1" si="107"/>
        <v>0</v>
      </c>
    </row>
    <row r="2940" spans="1:17">
      <c r="A2940" s="95">
        <v>46143.604166666664</v>
      </c>
      <c r="B2940" s="96">
        <v>46143.604166666664</v>
      </c>
      <c r="C2940" s="99">
        <v>26.2</v>
      </c>
      <c r="D2940" s="99">
        <v>77.3</v>
      </c>
      <c r="E2940" s="99">
        <v>13.7</v>
      </c>
      <c r="F2940" s="99">
        <v>8.9</v>
      </c>
      <c r="G2940" s="99">
        <v>501.1</v>
      </c>
      <c r="H2940" s="99">
        <v>13.7</v>
      </c>
      <c r="I2940" s="99">
        <v>8.9</v>
      </c>
      <c r="J2940" s="99">
        <v>162.80000000000001</v>
      </c>
      <c r="K2940" s="99">
        <v>13.4</v>
      </c>
      <c r="L2940" s="99">
        <v>8.1</v>
      </c>
      <c r="M2940" s="99">
        <v>281.3</v>
      </c>
      <c r="N2940" s="99">
        <v>25740</v>
      </c>
      <c r="O2940" s="99">
        <v>437.5</v>
      </c>
      <c r="P2940" s="99">
        <f t="shared" si="106"/>
        <v>45.300000000000011</v>
      </c>
      <c r="Q2940" s="99" t="b">
        <f t="shared" ca="1" si="107"/>
        <v>0</v>
      </c>
    </row>
    <row r="2941" spans="1:17">
      <c r="A2941" s="95">
        <v>46143.614583333336</v>
      </c>
      <c r="B2941" s="96">
        <v>46143.614583333336</v>
      </c>
      <c r="C2941" s="99">
        <v>26.1</v>
      </c>
      <c r="D2941" s="99">
        <v>77.5</v>
      </c>
      <c r="E2941" s="99">
        <v>13.7</v>
      </c>
      <c r="F2941" s="99">
        <v>8.9</v>
      </c>
      <c r="G2941" s="99">
        <v>431.8</v>
      </c>
      <c r="H2941" s="99">
        <v>13.7</v>
      </c>
      <c r="I2941" s="99">
        <v>8.9</v>
      </c>
      <c r="J2941" s="99">
        <v>159</v>
      </c>
      <c r="K2941" s="99">
        <v>13.5</v>
      </c>
      <c r="L2941" s="99">
        <v>8.1</v>
      </c>
      <c r="M2941" s="99">
        <v>279.5</v>
      </c>
      <c r="N2941" s="99">
        <v>25763</v>
      </c>
      <c r="O2941" s="99">
        <v>459.8</v>
      </c>
      <c r="P2941" s="99">
        <f t="shared" si="106"/>
        <v>45.300000000000011</v>
      </c>
      <c r="Q2941" s="99" t="b">
        <f t="shared" ca="1" si="107"/>
        <v>0</v>
      </c>
    </row>
    <row r="2942" spans="1:17">
      <c r="A2942" s="95">
        <v>46143.625</v>
      </c>
      <c r="B2942" s="96">
        <v>46143.625</v>
      </c>
      <c r="C2942" s="99">
        <v>26.4</v>
      </c>
      <c r="D2942" s="99">
        <v>78.099999999999994</v>
      </c>
      <c r="E2942" s="99">
        <v>13.7</v>
      </c>
      <c r="F2942" s="99">
        <v>8.9</v>
      </c>
      <c r="G2942" s="99">
        <v>431.8</v>
      </c>
      <c r="H2942" s="99">
        <v>13.8</v>
      </c>
      <c r="I2942" s="99">
        <v>8.9</v>
      </c>
      <c r="J2942" s="99">
        <v>158.4</v>
      </c>
      <c r="K2942" s="99">
        <v>13.4</v>
      </c>
      <c r="L2942" s="99">
        <v>8.1</v>
      </c>
      <c r="M2942" s="99">
        <v>280.3</v>
      </c>
      <c r="N2942" s="99">
        <v>25786</v>
      </c>
      <c r="O2942" s="99">
        <v>482</v>
      </c>
      <c r="P2942" s="99">
        <f t="shared" si="106"/>
        <v>45.199999999999989</v>
      </c>
      <c r="Q2942" s="99" t="b">
        <f t="shared" ca="1" si="107"/>
        <v>0</v>
      </c>
    </row>
    <row r="2943" spans="1:17">
      <c r="A2943" s="95">
        <v>46143.635416666664</v>
      </c>
      <c r="B2943" s="96">
        <v>46143.635416666664</v>
      </c>
      <c r="C2943" s="99">
        <v>26</v>
      </c>
      <c r="D2943" s="99">
        <v>78.3</v>
      </c>
      <c r="E2943" s="99">
        <v>13.7</v>
      </c>
      <c r="F2943" s="99">
        <v>8.9</v>
      </c>
      <c r="G2943" s="99">
        <v>471.4</v>
      </c>
      <c r="H2943" s="99">
        <v>13.7</v>
      </c>
      <c r="I2943" s="99">
        <v>8.9</v>
      </c>
      <c r="J2943" s="99">
        <v>159.9</v>
      </c>
      <c r="K2943" s="99">
        <v>13.4</v>
      </c>
      <c r="L2943" s="99">
        <v>8.1</v>
      </c>
      <c r="M2943" s="99">
        <v>277</v>
      </c>
      <c r="N2943" s="99">
        <v>25808</v>
      </c>
      <c r="O2943" s="99">
        <v>503</v>
      </c>
      <c r="P2943" s="99">
        <f t="shared" si="106"/>
        <v>43</v>
      </c>
      <c r="Q2943" s="99" t="b">
        <f t="shared" ca="1" si="107"/>
        <v>0</v>
      </c>
    </row>
    <row r="2944" spans="1:17">
      <c r="A2944" s="95">
        <v>46143.645833333336</v>
      </c>
      <c r="B2944" s="96">
        <v>46143.645833333336</v>
      </c>
      <c r="C2944" s="99">
        <v>26.1</v>
      </c>
      <c r="D2944" s="99">
        <v>79.2</v>
      </c>
      <c r="E2944" s="99">
        <v>13.7</v>
      </c>
      <c r="F2944" s="99">
        <v>8.9</v>
      </c>
      <c r="G2944" s="99">
        <v>421.9</v>
      </c>
      <c r="H2944" s="99">
        <v>13.7</v>
      </c>
      <c r="I2944" s="99">
        <v>8.9</v>
      </c>
      <c r="J2944" s="99">
        <v>157.80000000000001</v>
      </c>
      <c r="K2944" s="99">
        <v>13.4</v>
      </c>
      <c r="L2944" s="99">
        <v>8.1999999999999993</v>
      </c>
      <c r="M2944" s="99">
        <v>276.8</v>
      </c>
      <c r="N2944" s="99">
        <v>25830</v>
      </c>
      <c r="O2944" s="99">
        <v>524</v>
      </c>
      <c r="P2944" s="99">
        <f t="shared" si="106"/>
        <v>43</v>
      </c>
      <c r="Q2944" s="99" t="b">
        <f t="shared" ca="1" si="107"/>
        <v>0</v>
      </c>
    </row>
    <row r="2945" spans="1:17">
      <c r="A2945" s="95">
        <v>46143.65625</v>
      </c>
      <c r="B2945" s="96">
        <v>46143.65625</v>
      </c>
      <c r="C2945" s="99">
        <v>26.2</v>
      </c>
      <c r="D2945" s="99">
        <v>79.2</v>
      </c>
      <c r="E2945" s="99">
        <v>13.7</v>
      </c>
      <c r="F2945" s="99">
        <v>9</v>
      </c>
      <c r="G2945" s="99">
        <v>421.9</v>
      </c>
      <c r="H2945" s="99">
        <v>13.7</v>
      </c>
      <c r="I2945" s="99">
        <v>8.9</v>
      </c>
      <c r="J2945" s="99">
        <v>157.30000000000001</v>
      </c>
      <c r="K2945" s="99">
        <v>13.4</v>
      </c>
      <c r="L2945" s="99">
        <v>8.1</v>
      </c>
      <c r="M2945" s="99">
        <v>274.2</v>
      </c>
      <c r="N2945" s="99">
        <v>25852</v>
      </c>
      <c r="O2945" s="99">
        <v>545</v>
      </c>
      <c r="P2945" s="99">
        <f t="shared" si="106"/>
        <v>43</v>
      </c>
      <c r="Q2945" s="99" t="b">
        <f t="shared" ca="1" si="107"/>
        <v>0</v>
      </c>
    </row>
    <row r="2946" spans="1:17">
      <c r="A2946" s="95">
        <v>46143.666666666664</v>
      </c>
      <c r="B2946" s="96">
        <v>46143.666666666664</v>
      </c>
      <c r="C2946" s="99">
        <v>26</v>
      </c>
      <c r="D2946" s="99">
        <v>79.8</v>
      </c>
      <c r="E2946" s="99">
        <v>13.7</v>
      </c>
      <c r="F2946" s="99">
        <v>9</v>
      </c>
      <c r="G2946" s="99">
        <v>466</v>
      </c>
      <c r="H2946" s="99">
        <v>13.6</v>
      </c>
      <c r="I2946" s="99">
        <v>8.9</v>
      </c>
      <c r="J2946" s="99">
        <v>154.69999999999999</v>
      </c>
      <c r="K2946" s="99">
        <v>13.4</v>
      </c>
      <c r="L2946" s="99">
        <v>8.1</v>
      </c>
      <c r="M2946" s="99">
        <v>276.8</v>
      </c>
      <c r="N2946" s="99">
        <v>25874</v>
      </c>
      <c r="O2946" s="99">
        <v>566</v>
      </c>
      <c r="P2946" s="99">
        <f t="shared" si="106"/>
        <v>43</v>
      </c>
      <c r="Q2946" s="99" t="b">
        <f t="shared" ca="1" si="107"/>
        <v>0</v>
      </c>
    </row>
    <row r="2947" spans="1:17">
      <c r="A2947" s="95">
        <v>46143.677083333336</v>
      </c>
      <c r="B2947" s="96">
        <v>46143.677083333336</v>
      </c>
      <c r="C2947" s="99">
        <v>26.1</v>
      </c>
      <c r="D2947" s="99">
        <v>79.8</v>
      </c>
      <c r="E2947" s="99">
        <v>13.7</v>
      </c>
      <c r="F2947" s="99">
        <v>8.9</v>
      </c>
      <c r="G2947" s="99">
        <v>466</v>
      </c>
      <c r="H2947" s="99">
        <v>13.7</v>
      </c>
      <c r="I2947" s="99">
        <v>8.9</v>
      </c>
      <c r="J2947" s="99">
        <v>157.80000000000001</v>
      </c>
      <c r="K2947" s="99">
        <v>13.4</v>
      </c>
      <c r="L2947" s="99">
        <v>8.1999999999999993</v>
      </c>
      <c r="M2947" s="99">
        <v>275.39999999999998</v>
      </c>
      <c r="N2947" s="99">
        <v>25894.799999999999</v>
      </c>
      <c r="O2947" s="99">
        <v>586</v>
      </c>
      <c r="P2947" s="99">
        <f t="shared" ref="P2947:P2974" si="108">(N2947-N2946)+(O2947-O2946)</f>
        <v>40.799999999999272</v>
      </c>
      <c r="Q2947" s="99" t="b">
        <f t="shared" ref="Q2947:Q2977" ca="1" si="109">AND((A2947&gt;=(TODAY()-1)),A2947&lt;=TODAY())</f>
        <v>0</v>
      </c>
    </row>
    <row r="2948" spans="1:17">
      <c r="A2948" s="95">
        <v>46143.6875</v>
      </c>
      <c r="B2948" s="96">
        <v>46143.6875</v>
      </c>
      <c r="C2948" s="99">
        <v>25.9</v>
      </c>
      <c r="D2948" s="99">
        <v>79.5</v>
      </c>
      <c r="E2948" s="99">
        <v>13.7</v>
      </c>
      <c r="F2948" s="99">
        <v>8.9</v>
      </c>
      <c r="G2948" s="99">
        <v>444.4</v>
      </c>
      <c r="H2948" s="99">
        <v>13.7</v>
      </c>
      <c r="I2948" s="99">
        <v>8.9</v>
      </c>
      <c r="J2948" s="99">
        <v>157.6</v>
      </c>
      <c r="K2948" s="99">
        <v>13.4</v>
      </c>
      <c r="L2948" s="99">
        <v>8.1</v>
      </c>
      <c r="M2948" s="99">
        <v>273.2</v>
      </c>
      <c r="N2948" s="99">
        <v>25915.5</v>
      </c>
      <c r="O2948" s="99">
        <v>606</v>
      </c>
      <c r="P2948" s="99">
        <f t="shared" si="108"/>
        <v>40.700000000000728</v>
      </c>
      <c r="Q2948" s="99" t="b">
        <f t="shared" ca="1" si="109"/>
        <v>0</v>
      </c>
    </row>
    <row r="2949" spans="1:17">
      <c r="A2949" s="95">
        <v>46143.697916666664</v>
      </c>
      <c r="B2949" s="96">
        <v>46143.697916666664</v>
      </c>
      <c r="C2949" s="99">
        <v>25.6</v>
      </c>
      <c r="D2949" s="99">
        <v>80.7</v>
      </c>
      <c r="E2949" s="99">
        <v>13.7</v>
      </c>
      <c r="F2949" s="99">
        <v>8.9</v>
      </c>
      <c r="G2949" s="99">
        <v>618.9</v>
      </c>
      <c r="H2949" s="99">
        <v>13.7</v>
      </c>
      <c r="I2949" s="99">
        <v>8.8000000000000007</v>
      </c>
      <c r="J2949" s="99">
        <v>157.6</v>
      </c>
      <c r="K2949" s="99">
        <v>13.4</v>
      </c>
      <c r="L2949" s="99">
        <v>7.9</v>
      </c>
      <c r="M2949" s="99">
        <v>276</v>
      </c>
      <c r="N2949" s="99">
        <v>25936.2</v>
      </c>
      <c r="O2949" s="99">
        <v>626</v>
      </c>
      <c r="P2949" s="99">
        <f t="shared" si="108"/>
        <v>40.700000000000728</v>
      </c>
      <c r="Q2949" s="99" t="b">
        <f t="shared" ca="1" si="109"/>
        <v>0</v>
      </c>
    </row>
    <row r="2950" spans="1:17">
      <c r="A2950" s="95">
        <v>46143.708333333336</v>
      </c>
      <c r="B2950" s="96">
        <v>46143.708333333336</v>
      </c>
      <c r="C2950" s="99">
        <v>25.5</v>
      </c>
      <c r="D2950" s="99">
        <v>81.400000000000006</v>
      </c>
      <c r="E2950" s="99">
        <v>13.6</v>
      </c>
      <c r="F2950" s="99">
        <v>8.9</v>
      </c>
      <c r="G2950" s="99">
        <v>618.9</v>
      </c>
      <c r="H2950" s="99">
        <v>13.5</v>
      </c>
      <c r="I2950" s="99">
        <v>8.8000000000000007</v>
      </c>
      <c r="J2950" s="99">
        <v>159.9</v>
      </c>
      <c r="K2950" s="99">
        <v>13.2</v>
      </c>
      <c r="L2950" s="99">
        <v>7.9</v>
      </c>
      <c r="M2950" s="99">
        <v>272.39999999999998</v>
      </c>
      <c r="N2950" s="99">
        <v>25957</v>
      </c>
      <c r="O2950" s="99">
        <v>646</v>
      </c>
      <c r="P2950" s="99">
        <f t="shared" si="108"/>
        <v>40.799999999999272</v>
      </c>
      <c r="Q2950" s="99" t="b">
        <f t="shared" ca="1" si="109"/>
        <v>0</v>
      </c>
    </row>
    <row r="2951" spans="1:17">
      <c r="A2951" s="95">
        <v>46143.71875</v>
      </c>
      <c r="B2951" s="96">
        <v>46143.71875</v>
      </c>
      <c r="C2951" s="99">
        <v>25.4</v>
      </c>
      <c r="D2951" s="99">
        <v>81.5</v>
      </c>
      <c r="E2951" s="99">
        <v>13.4</v>
      </c>
      <c r="F2951" s="99">
        <v>8.8000000000000007</v>
      </c>
      <c r="G2951" s="99">
        <v>440.8</v>
      </c>
      <c r="H2951" s="99">
        <v>13.4</v>
      </c>
      <c r="I2951" s="99">
        <v>8.6999999999999993</v>
      </c>
      <c r="J2951" s="99">
        <v>157.6</v>
      </c>
      <c r="K2951" s="99">
        <v>13.1</v>
      </c>
      <c r="L2951" s="99">
        <v>8.1</v>
      </c>
      <c r="M2951" s="99">
        <v>269.10000000000002</v>
      </c>
      <c r="N2951" s="99">
        <v>25977.5</v>
      </c>
      <c r="O2951" s="99">
        <v>665.8</v>
      </c>
      <c r="P2951" s="99">
        <f t="shared" si="108"/>
        <v>40.299999999999955</v>
      </c>
      <c r="Q2951" s="99" t="b">
        <f t="shared" ca="1" si="109"/>
        <v>0</v>
      </c>
    </row>
    <row r="2952" spans="1:17">
      <c r="A2952" s="95">
        <v>46143.729166666664</v>
      </c>
      <c r="B2952" s="96">
        <v>46143.729166666664</v>
      </c>
      <c r="C2952" s="99">
        <v>25.2</v>
      </c>
      <c r="D2952" s="99">
        <v>82.4</v>
      </c>
      <c r="E2952" s="99">
        <v>13.4</v>
      </c>
      <c r="F2952" s="99">
        <v>8.8000000000000007</v>
      </c>
      <c r="G2952" s="99">
        <v>480.4</v>
      </c>
      <c r="H2952" s="99">
        <v>13.4</v>
      </c>
      <c r="I2952" s="99">
        <v>8.6999999999999993</v>
      </c>
      <c r="J2952" s="99">
        <v>156.69999999999999</v>
      </c>
      <c r="K2952" s="99">
        <v>13</v>
      </c>
      <c r="L2952" s="99">
        <v>8</v>
      </c>
      <c r="M2952" s="99">
        <v>271.39999999999998</v>
      </c>
      <c r="N2952" s="99">
        <v>25998</v>
      </c>
      <c r="O2952" s="99">
        <v>685.5</v>
      </c>
      <c r="P2952" s="99">
        <f t="shared" si="108"/>
        <v>40.200000000000045</v>
      </c>
      <c r="Q2952" s="99" t="b">
        <f t="shared" ca="1" si="109"/>
        <v>0</v>
      </c>
    </row>
    <row r="2953" spans="1:17">
      <c r="A2953" s="95">
        <v>46143.739583333336</v>
      </c>
      <c r="B2953" s="96">
        <v>46143.739583333336</v>
      </c>
      <c r="C2953" s="99">
        <v>25.2</v>
      </c>
      <c r="D2953" s="99">
        <v>82.8</v>
      </c>
      <c r="E2953" s="99">
        <v>13.3</v>
      </c>
      <c r="F2953" s="99">
        <v>8.6999999999999993</v>
      </c>
      <c r="G2953" s="99">
        <v>480.4</v>
      </c>
      <c r="H2953" s="99">
        <v>13.3</v>
      </c>
      <c r="I2953" s="99">
        <v>8.6</v>
      </c>
      <c r="J2953" s="99">
        <v>148</v>
      </c>
      <c r="K2953" s="99">
        <v>13</v>
      </c>
      <c r="L2953" s="99">
        <v>8</v>
      </c>
      <c r="M2953" s="99">
        <v>261.2</v>
      </c>
      <c r="N2953" s="99">
        <v>26018.5</v>
      </c>
      <c r="O2953" s="99">
        <v>705.2</v>
      </c>
      <c r="P2953" s="99">
        <f t="shared" si="108"/>
        <v>40.200000000000045</v>
      </c>
      <c r="Q2953" s="99" t="b">
        <f t="shared" ca="1" si="109"/>
        <v>0</v>
      </c>
    </row>
    <row r="2954" spans="1:17">
      <c r="A2954" s="95">
        <v>46143.75</v>
      </c>
      <c r="B2954" s="96">
        <v>46143.75</v>
      </c>
      <c r="C2954" s="99">
        <v>25</v>
      </c>
      <c r="D2954" s="99">
        <v>83</v>
      </c>
      <c r="E2954" s="99">
        <v>13.3</v>
      </c>
      <c r="F2954" s="99">
        <v>8.6999999999999993</v>
      </c>
      <c r="G2954" s="99">
        <v>421</v>
      </c>
      <c r="H2954" s="99">
        <v>13.3</v>
      </c>
      <c r="I2954" s="99">
        <v>8.6999999999999993</v>
      </c>
      <c r="J2954" s="99">
        <v>143.6</v>
      </c>
      <c r="K2954" s="99">
        <v>12.9</v>
      </c>
      <c r="L2954" s="99">
        <v>8</v>
      </c>
      <c r="M2954" s="99">
        <v>263.60000000000002</v>
      </c>
      <c r="N2954" s="99">
        <v>26039</v>
      </c>
      <c r="O2954" s="99">
        <v>725</v>
      </c>
      <c r="P2954" s="99">
        <f t="shared" si="108"/>
        <v>40.299999999999955</v>
      </c>
      <c r="Q2954" s="99" t="b">
        <f t="shared" ca="1" si="109"/>
        <v>0</v>
      </c>
    </row>
    <row r="2955" spans="1:17">
      <c r="A2955" s="95">
        <v>46143.760416666664</v>
      </c>
      <c r="B2955" s="96">
        <v>46143.760416666664</v>
      </c>
      <c r="C2955" s="99">
        <v>24.8</v>
      </c>
      <c r="D2955" s="99">
        <v>84.7</v>
      </c>
      <c r="E2955" s="99">
        <v>13.3</v>
      </c>
      <c r="F2955" s="99">
        <v>8.8000000000000007</v>
      </c>
      <c r="G2955" s="99">
        <v>421</v>
      </c>
      <c r="H2955" s="99">
        <v>13.2</v>
      </c>
      <c r="I2955" s="99">
        <v>8.6999999999999993</v>
      </c>
      <c r="J2955" s="99">
        <v>132.80000000000001</v>
      </c>
      <c r="K2955" s="99">
        <v>13</v>
      </c>
      <c r="L2955" s="99">
        <v>7.8</v>
      </c>
      <c r="M2955" s="99">
        <v>249.4</v>
      </c>
      <c r="N2955" s="99">
        <v>26056.799999999999</v>
      </c>
      <c r="O2955" s="99">
        <v>743</v>
      </c>
      <c r="P2955" s="99">
        <f t="shared" si="108"/>
        <v>35.799999999999272</v>
      </c>
      <c r="Q2955" s="99" t="b">
        <f t="shared" ca="1" si="109"/>
        <v>0</v>
      </c>
    </row>
    <row r="2956" spans="1:17">
      <c r="A2956" s="95">
        <v>46143.770833333336</v>
      </c>
      <c r="B2956" s="96">
        <v>46143.770833333336</v>
      </c>
      <c r="C2956" s="99">
        <v>24.7</v>
      </c>
      <c r="D2956" s="99">
        <v>84.9</v>
      </c>
      <c r="E2956" s="99">
        <v>13.4</v>
      </c>
      <c r="F2956" s="99">
        <v>8.6</v>
      </c>
      <c r="G2956" s="99">
        <v>474.1</v>
      </c>
      <c r="H2956" s="99">
        <v>13.3</v>
      </c>
      <c r="I2956" s="99">
        <v>8.6</v>
      </c>
      <c r="J2956" s="99">
        <v>128.19999999999999</v>
      </c>
      <c r="K2956" s="99">
        <v>13</v>
      </c>
      <c r="L2956" s="99">
        <v>7.8</v>
      </c>
      <c r="M2956" s="99">
        <v>249</v>
      </c>
      <c r="N2956" s="99">
        <v>26074.5</v>
      </c>
      <c r="O2956" s="99">
        <v>761</v>
      </c>
      <c r="P2956" s="99">
        <f t="shared" si="108"/>
        <v>35.700000000000728</v>
      </c>
      <c r="Q2956" s="99" t="b">
        <f t="shared" ca="1" si="109"/>
        <v>0</v>
      </c>
    </row>
    <row r="2957" spans="1:17">
      <c r="A2957" s="95">
        <v>46143.78125</v>
      </c>
      <c r="B2957" s="96">
        <v>46143.78125</v>
      </c>
      <c r="C2957" s="99">
        <v>24.7</v>
      </c>
      <c r="D2957" s="99">
        <v>84.9</v>
      </c>
      <c r="E2957" s="99">
        <v>13.4</v>
      </c>
      <c r="F2957" s="99">
        <v>8.6</v>
      </c>
      <c r="G2957" s="99">
        <v>459.7</v>
      </c>
      <c r="H2957" s="99">
        <v>13.2</v>
      </c>
      <c r="I2957" s="99">
        <v>8.5</v>
      </c>
      <c r="J2957" s="99">
        <v>126.2</v>
      </c>
      <c r="K2957" s="99">
        <v>12.8</v>
      </c>
      <c r="L2957" s="99">
        <v>7.9</v>
      </c>
      <c r="M2957" s="99">
        <v>244.7</v>
      </c>
      <c r="N2957" s="99">
        <v>26092.2</v>
      </c>
      <c r="O2957" s="99">
        <v>779</v>
      </c>
      <c r="P2957" s="99">
        <f t="shared" si="108"/>
        <v>35.700000000000728</v>
      </c>
      <c r="Q2957" s="99" t="b">
        <f t="shared" ca="1" si="109"/>
        <v>0</v>
      </c>
    </row>
    <row r="2958" spans="1:17">
      <c r="A2958" s="95">
        <v>46143.791666666664</v>
      </c>
      <c r="B2958" s="96">
        <v>46143.791666666664</v>
      </c>
      <c r="C2958" s="99">
        <v>24.6</v>
      </c>
      <c r="D2958" s="99">
        <v>85.2</v>
      </c>
      <c r="E2958" s="99">
        <v>13.4</v>
      </c>
      <c r="F2958" s="99">
        <v>8.4</v>
      </c>
      <c r="G2958" s="99">
        <v>459.7</v>
      </c>
      <c r="H2958" s="99">
        <v>13.1</v>
      </c>
      <c r="I2958" s="99">
        <v>8.3000000000000007</v>
      </c>
      <c r="J2958" s="99">
        <v>122.4</v>
      </c>
      <c r="K2958" s="99">
        <v>12.8</v>
      </c>
      <c r="L2958" s="99">
        <v>7.8</v>
      </c>
      <c r="M2958" s="99">
        <v>241.4</v>
      </c>
      <c r="N2958" s="99">
        <v>26110</v>
      </c>
      <c r="O2958" s="99">
        <v>797</v>
      </c>
      <c r="P2958" s="99">
        <f t="shared" si="108"/>
        <v>35.799999999999272</v>
      </c>
      <c r="Q2958" s="99" t="b">
        <f t="shared" ca="1" si="109"/>
        <v>0</v>
      </c>
    </row>
    <row r="2959" spans="1:17">
      <c r="A2959" s="95">
        <v>46143.802083333336</v>
      </c>
      <c r="B2959" s="96">
        <v>46143.802083333336</v>
      </c>
      <c r="C2959" s="99">
        <v>24.5</v>
      </c>
      <c r="D2959" s="99">
        <v>85.6</v>
      </c>
      <c r="E2959" s="99">
        <v>13.3</v>
      </c>
      <c r="F2959" s="99">
        <v>9.3000000000000007</v>
      </c>
      <c r="G2959" s="99">
        <v>472.3</v>
      </c>
      <c r="H2959" s="99">
        <v>13.1</v>
      </c>
      <c r="I2959" s="99">
        <v>9</v>
      </c>
      <c r="J2959" s="99">
        <v>120.6</v>
      </c>
      <c r="K2959" s="99">
        <v>12.8</v>
      </c>
      <c r="L2959" s="99">
        <v>7.9</v>
      </c>
      <c r="M2959" s="99">
        <v>237.4</v>
      </c>
      <c r="N2959" s="99">
        <v>26129</v>
      </c>
      <c r="O2959" s="99">
        <v>816</v>
      </c>
      <c r="P2959" s="99">
        <f t="shared" si="108"/>
        <v>38</v>
      </c>
      <c r="Q2959" s="99" t="b">
        <f t="shared" ca="1" si="109"/>
        <v>0</v>
      </c>
    </row>
    <row r="2960" spans="1:17">
      <c r="A2960" s="95">
        <v>46143.8125</v>
      </c>
      <c r="B2960" s="96">
        <v>46143.8125</v>
      </c>
      <c r="C2960" s="99">
        <v>24.4</v>
      </c>
      <c r="D2960" s="99">
        <v>85.8</v>
      </c>
      <c r="E2960" s="99">
        <v>13.3</v>
      </c>
      <c r="F2960" s="99">
        <v>9.3000000000000007</v>
      </c>
      <c r="G2960" s="99">
        <v>380.5</v>
      </c>
      <c r="H2960" s="99">
        <v>13.2</v>
      </c>
      <c r="I2960" s="99">
        <v>9</v>
      </c>
      <c r="J2960" s="99">
        <v>120.6</v>
      </c>
      <c r="K2960" s="99">
        <v>12.9</v>
      </c>
      <c r="L2960" s="99">
        <v>7.9</v>
      </c>
      <c r="M2960" s="99">
        <v>237.4</v>
      </c>
      <c r="N2960" s="99">
        <v>26148</v>
      </c>
      <c r="O2960" s="99">
        <v>835</v>
      </c>
      <c r="P2960" s="99">
        <f t="shared" si="108"/>
        <v>38</v>
      </c>
      <c r="Q2960" s="99" t="b">
        <f t="shared" ca="1" si="109"/>
        <v>0</v>
      </c>
    </row>
    <row r="2961" spans="1:17">
      <c r="A2961" s="95">
        <v>46143.822916666664</v>
      </c>
      <c r="B2961" s="96">
        <v>46143.822916666664</v>
      </c>
      <c r="C2961" s="99">
        <v>24.4</v>
      </c>
      <c r="D2961" s="99">
        <v>86</v>
      </c>
      <c r="E2961" s="99">
        <v>13.5</v>
      </c>
      <c r="F2961" s="99">
        <v>9.4</v>
      </c>
      <c r="G2961" s="99">
        <v>380.5</v>
      </c>
      <c r="H2961" s="99">
        <v>13.2</v>
      </c>
      <c r="I2961" s="99">
        <v>9.1</v>
      </c>
      <c r="J2961" s="99">
        <v>117.2</v>
      </c>
      <c r="K2961" s="99">
        <v>12.9</v>
      </c>
      <c r="L2961" s="99">
        <v>7.9</v>
      </c>
      <c r="M2961" s="99">
        <v>234.7</v>
      </c>
      <c r="N2961" s="99">
        <v>26167</v>
      </c>
      <c r="O2961" s="99">
        <v>854</v>
      </c>
      <c r="P2961" s="99">
        <f t="shared" si="108"/>
        <v>38</v>
      </c>
      <c r="Q2961" s="99" t="b">
        <f t="shared" ca="1" si="109"/>
        <v>0</v>
      </c>
    </row>
    <row r="2962" spans="1:17">
      <c r="A2962" s="95">
        <v>46143.833333333336</v>
      </c>
      <c r="B2962" s="96">
        <v>46143.833333333336</v>
      </c>
      <c r="C2962" s="99">
        <v>24.4</v>
      </c>
      <c r="D2962" s="99">
        <v>86.8</v>
      </c>
      <c r="E2962" s="99">
        <v>13.5</v>
      </c>
      <c r="F2962" s="99">
        <v>9.4</v>
      </c>
      <c r="G2962" s="99">
        <v>496.6</v>
      </c>
      <c r="H2962" s="99">
        <v>13.2</v>
      </c>
      <c r="I2962" s="99">
        <v>9</v>
      </c>
      <c r="J2962" s="99">
        <v>119.8</v>
      </c>
      <c r="K2962" s="99">
        <v>12.8</v>
      </c>
      <c r="L2962" s="99">
        <v>8.4</v>
      </c>
      <c r="M2962" s="99">
        <v>238.6</v>
      </c>
      <c r="N2962" s="99">
        <v>26186</v>
      </c>
      <c r="O2962" s="99">
        <v>873</v>
      </c>
      <c r="P2962" s="99">
        <f t="shared" si="108"/>
        <v>38</v>
      </c>
      <c r="Q2962" s="99" t="b">
        <f t="shared" ca="1" si="109"/>
        <v>0</v>
      </c>
    </row>
    <row r="2963" spans="1:17">
      <c r="A2963" s="95">
        <v>46143.84375</v>
      </c>
      <c r="B2963" s="96">
        <v>46143.84375</v>
      </c>
      <c r="C2963" s="99">
        <v>24.4</v>
      </c>
      <c r="D2963" s="99">
        <v>87.2</v>
      </c>
      <c r="E2963" s="99">
        <v>13.5</v>
      </c>
      <c r="F2963" s="99">
        <v>9.1</v>
      </c>
      <c r="G2963" s="99">
        <v>496.6</v>
      </c>
      <c r="H2963" s="99">
        <v>13.2</v>
      </c>
      <c r="I2963" s="99">
        <v>8.6999999999999993</v>
      </c>
      <c r="J2963" s="99">
        <v>121.8</v>
      </c>
      <c r="K2963" s="99">
        <v>12.9</v>
      </c>
      <c r="L2963" s="99">
        <v>8</v>
      </c>
      <c r="M2963" s="99">
        <v>240.8</v>
      </c>
      <c r="N2963" s="99">
        <v>26202.5</v>
      </c>
      <c r="O2963" s="99">
        <v>887</v>
      </c>
      <c r="P2963" s="99">
        <f t="shared" si="108"/>
        <v>30.5</v>
      </c>
      <c r="Q2963" s="99" t="b">
        <f t="shared" ca="1" si="109"/>
        <v>0</v>
      </c>
    </row>
    <row r="2964" spans="1:17">
      <c r="A2964" s="95">
        <v>46143.854166666664</v>
      </c>
      <c r="B2964" s="96">
        <v>46143.854166666664</v>
      </c>
      <c r="C2964" s="99">
        <v>24.3</v>
      </c>
      <c r="D2964" s="99">
        <v>87.9</v>
      </c>
      <c r="E2964" s="99">
        <v>13.4</v>
      </c>
      <c r="F2964" s="99">
        <v>8.9</v>
      </c>
      <c r="G2964" s="99">
        <v>349.9</v>
      </c>
      <c r="H2964" s="99">
        <v>13.3</v>
      </c>
      <c r="I2964" s="99">
        <v>8.6</v>
      </c>
      <c r="J2964" s="99">
        <v>124.1</v>
      </c>
      <c r="K2964" s="99">
        <v>13</v>
      </c>
      <c r="L2964" s="99">
        <v>7.8</v>
      </c>
      <c r="M2964" s="99">
        <v>239.2</v>
      </c>
      <c r="N2964" s="99">
        <v>26219</v>
      </c>
      <c r="O2964" s="99">
        <v>901</v>
      </c>
      <c r="P2964" s="99">
        <f t="shared" si="108"/>
        <v>30.5</v>
      </c>
      <c r="Q2964" s="99" t="b">
        <f t="shared" ca="1" si="109"/>
        <v>0</v>
      </c>
    </row>
    <row r="2965" spans="1:17">
      <c r="A2965" s="95">
        <v>46143.864583333336</v>
      </c>
      <c r="B2965" s="96">
        <v>46143.864583333336</v>
      </c>
      <c r="C2965" s="99">
        <v>24.2</v>
      </c>
      <c r="D2965" s="99">
        <v>88.2</v>
      </c>
      <c r="E2965" s="99">
        <v>13.4</v>
      </c>
      <c r="F2965" s="99">
        <v>8.9</v>
      </c>
      <c r="G2965" s="99">
        <v>403.9</v>
      </c>
      <c r="H2965" s="99">
        <v>13.2</v>
      </c>
      <c r="I2965" s="99">
        <v>8.5</v>
      </c>
      <c r="J2965" s="99">
        <v>115.7</v>
      </c>
      <c r="K2965" s="99">
        <v>12.9</v>
      </c>
      <c r="L2965" s="99">
        <v>7.7</v>
      </c>
      <c r="M2965" s="99">
        <v>237.2</v>
      </c>
      <c r="N2965" s="99">
        <v>26235.5</v>
      </c>
      <c r="O2965" s="99">
        <v>915</v>
      </c>
      <c r="P2965" s="99">
        <f t="shared" si="108"/>
        <v>30.5</v>
      </c>
      <c r="Q2965" s="99" t="b">
        <f t="shared" ca="1" si="109"/>
        <v>0</v>
      </c>
    </row>
    <row r="2966" spans="1:17">
      <c r="A2966" s="95">
        <v>46143.875</v>
      </c>
      <c r="B2966" s="96">
        <v>46143.875</v>
      </c>
      <c r="C2966" s="99">
        <v>24.3</v>
      </c>
      <c r="D2966" s="99">
        <v>89</v>
      </c>
      <c r="E2966" s="99">
        <v>13.1</v>
      </c>
      <c r="F2966" s="99">
        <v>10.4</v>
      </c>
      <c r="G2966" s="99">
        <v>403.9</v>
      </c>
      <c r="H2966" s="99">
        <v>12.3</v>
      </c>
      <c r="I2966" s="99">
        <v>10.4</v>
      </c>
      <c r="J2966" s="99">
        <v>199.1</v>
      </c>
      <c r="K2966" s="99">
        <v>12.9</v>
      </c>
      <c r="L2966" s="99">
        <v>10.4</v>
      </c>
      <c r="M2966" s="99">
        <v>195.1</v>
      </c>
      <c r="N2966" s="99">
        <v>26252</v>
      </c>
      <c r="O2966" s="99">
        <v>929</v>
      </c>
      <c r="P2966" s="99">
        <f t="shared" si="108"/>
        <v>30.5</v>
      </c>
      <c r="Q2966" s="99" t="b">
        <f t="shared" ca="1" si="109"/>
        <v>0</v>
      </c>
    </row>
    <row r="2967" spans="1:17">
      <c r="A2967" s="95">
        <v>46143.885416666664</v>
      </c>
      <c r="B2967" s="96">
        <v>46143.885416666664</v>
      </c>
      <c r="C2967" s="99">
        <v>24.3</v>
      </c>
      <c r="D2967" s="99">
        <v>89</v>
      </c>
      <c r="E2967" s="99">
        <v>13.3</v>
      </c>
      <c r="F2967" s="99">
        <v>10.7</v>
      </c>
      <c r="G2967" s="99">
        <v>447.1</v>
      </c>
      <c r="H2967" s="99">
        <v>13.3</v>
      </c>
      <c r="I2967" s="99">
        <v>10.6</v>
      </c>
      <c r="J2967" s="99">
        <v>199.4</v>
      </c>
      <c r="K2967" s="99">
        <v>13.2</v>
      </c>
      <c r="L2967" s="99">
        <v>10.5</v>
      </c>
      <c r="M2967" s="99">
        <v>195.7</v>
      </c>
      <c r="N2967" s="99">
        <v>26252</v>
      </c>
      <c r="O2967" s="99">
        <v>929</v>
      </c>
      <c r="P2967" s="99">
        <f t="shared" si="108"/>
        <v>0</v>
      </c>
      <c r="Q2967" s="99" t="b">
        <f t="shared" ca="1" si="109"/>
        <v>0</v>
      </c>
    </row>
    <row r="2968" spans="1:17">
      <c r="A2968" s="95">
        <v>46143.895833333336</v>
      </c>
      <c r="B2968" s="96">
        <v>46143.895833333336</v>
      </c>
      <c r="C2968" s="99">
        <v>24.3</v>
      </c>
      <c r="D2968" s="99">
        <v>89.1</v>
      </c>
      <c r="E2968" s="99">
        <v>13.3</v>
      </c>
      <c r="F2968" s="99">
        <v>10.7</v>
      </c>
      <c r="G2968" s="99">
        <v>442.6</v>
      </c>
      <c r="H2968" s="99">
        <v>14.2</v>
      </c>
      <c r="I2968" s="99">
        <v>10.7</v>
      </c>
      <c r="J2968" s="99">
        <v>200</v>
      </c>
      <c r="K2968" s="99">
        <v>14</v>
      </c>
      <c r="L2968" s="99">
        <v>10.5</v>
      </c>
      <c r="M2968" s="99">
        <v>198.9</v>
      </c>
      <c r="N2968" s="99">
        <v>26252</v>
      </c>
      <c r="O2968" s="99">
        <v>929</v>
      </c>
      <c r="P2968" s="99">
        <f t="shared" si="108"/>
        <v>0</v>
      </c>
      <c r="Q2968" s="99" t="b">
        <f t="shared" ca="1" si="109"/>
        <v>0</v>
      </c>
    </row>
    <row r="2969" spans="1:17">
      <c r="A2969" s="95">
        <v>46143.90625</v>
      </c>
      <c r="B2969" s="96">
        <v>46143.90625</v>
      </c>
      <c r="C2969" s="99">
        <v>24.3</v>
      </c>
      <c r="D2969" s="99">
        <v>89.5</v>
      </c>
      <c r="E2969" s="99">
        <v>13.7</v>
      </c>
      <c r="F2969" s="99">
        <v>10.8</v>
      </c>
      <c r="G2969" s="99">
        <v>442.6</v>
      </c>
      <c r="H2969" s="99">
        <v>14.6</v>
      </c>
      <c r="I2969" s="99">
        <v>10.5</v>
      </c>
      <c r="J2969" s="99">
        <v>200</v>
      </c>
      <c r="K2969" s="99">
        <v>14.3</v>
      </c>
      <c r="L2969" s="99">
        <v>10.4</v>
      </c>
      <c r="M2969" s="99">
        <v>205.2</v>
      </c>
      <c r="N2969" s="99">
        <v>26252</v>
      </c>
      <c r="O2969" s="99">
        <v>929</v>
      </c>
      <c r="P2969" s="99">
        <f t="shared" si="108"/>
        <v>0</v>
      </c>
      <c r="Q2969" s="99" t="b">
        <f t="shared" ca="1" si="109"/>
        <v>0</v>
      </c>
    </row>
    <row r="2970" spans="1:17">
      <c r="A2970" s="95">
        <v>46143.916666666664</v>
      </c>
      <c r="B2970" s="96">
        <v>46143.916666666664</v>
      </c>
      <c r="C2970" s="99">
        <v>24.4</v>
      </c>
      <c r="D2970" s="99">
        <v>89.4</v>
      </c>
      <c r="E2970" s="99">
        <v>13.7</v>
      </c>
      <c r="F2970" s="99">
        <v>10.8</v>
      </c>
      <c r="G2970" s="99">
        <v>359.8</v>
      </c>
      <c r="H2970" s="99">
        <v>14.7</v>
      </c>
      <c r="I2970" s="99">
        <v>10.199999999999999</v>
      </c>
      <c r="J2970" s="99">
        <v>200</v>
      </c>
      <c r="K2970" s="99">
        <v>14.4</v>
      </c>
      <c r="L2970" s="99">
        <v>10.199999999999999</v>
      </c>
      <c r="M2970" s="99">
        <v>208.5</v>
      </c>
      <c r="N2970" s="99">
        <v>26252</v>
      </c>
      <c r="O2970" s="99">
        <v>929</v>
      </c>
      <c r="P2970" s="99">
        <f t="shared" si="108"/>
        <v>0</v>
      </c>
      <c r="Q2970" s="99" t="b">
        <f t="shared" ca="1" si="109"/>
        <v>0</v>
      </c>
    </row>
    <row r="2971" spans="1:17">
      <c r="A2971" s="95">
        <v>46143.927083333336</v>
      </c>
      <c r="B2971" s="96">
        <v>46143.927083333336</v>
      </c>
      <c r="C2971" s="99">
        <v>23.9</v>
      </c>
      <c r="D2971" s="99">
        <v>86.3</v>
      </c>
      <c r="E2971" s="99">
        <v>13.8</v>
      </c>
      <c r="F2971" s="99">
        <v>10.8</v>
      </c>
      <c r="G2971" s="99">
        <v>359.8</v>
      </c>
      <c r="H2971" s="99">
        <v>15</v>
      </c>
      <c r="I2971" s="99">
        <v>10.1</v>
      </c>
      <c r="J2971" s="99">
        <v>200</v>
      </c>
      <c r="K2971" s="99">
        <v>14.8</v>
      </c>
      <c r="L2971" s="99">
        <v>10</v>
      </c>
      <c r="M2971" s="99">
        <v>211.9</v>
      </c>
      <c r="N2971" s="99">
        <v>26252</v>
      </c>
      <c r="O2971" s="99">
        <v>929</v>
      </c>
      <c r="P2971" s="99">
        <f t="shared" si="108"/>
        <v>0</v>
      </c>
      <c r="Q2971" s="99" t="b">
        <f t="shared" ca="1" si="109"/>
        <v>0</v>
      </c>
    </row>
    <row r="2972" spans="1:17">
      <c r="A2972" s="95">
        <v>46143.9375</v>
      </c>
      <c r="B2972" s="96">
        <v>46143.9375</v>
      </c>
      <c r="C2972" s="99">
        <v>23.1</v>
      </c>
      <c r="D2972" s="99">
        <v>78.900000000000006</v>
      </c>
      <c r="E2972" s="99">
        <v>13.8</v>
      </c>
      <c r="F2972" s="99">
        <v>10.7</v>
      </c>
      <c r="G2972" s="99">
        <v>425.5</v>
      </c>
      <c r="H2972" s="99">
        <v>15.4</v>
      </c>
      <c r="I2972" s="99">
        <v>10.199999999999999</v>
      </c>
      <c r="J2972" s="99">
        <v>200</v>
      </c>
      <c r="K2972" s="99">
        <v>15.2</v>
      </c>
      <c r="L2972" s="99">
        <v>10.1</v>
      </c>
      <c r="M2972" s="99">
        <v>210.7</v>
      </c>
      <c r="N2972" s="99">
        <v>26252</v>
      </c>
      <c r="O2972" s="99">
        <v>929</v>
      </c>
      <c r="P2972" s="99">
        <f t="shared" si="108"/>
        <v>0</v>
      </c>
      <c r="Q2972" s="99" t="b">
        <f t="shared" ca="1" si="109"/>
        <v>0</v>
      </c>
    </row>
    <row r="2973" spans="1:17">
      <c r="A2973" s="95">
        <v>46143.947916666664</v>
      </c>
      <c r="B2973" s="96">
        <v>46143.947916666664</v>
      </c>
      <c r="C2973" s="99">
        <v>23</v>
      </c>
      <c r="D2973" s="99">
        <v>79.7</v>
      </c>
      <c r="E2973" s="99">
        <v>13.8</v>
      </c>
      <c r="F2973" s="99">
        <v>10.7</v>
      </c>
      <c r="G2973" s="99">
        <v>434.5</v>
      </c>
      <c r="H2973" s="99">
        <v>15.6</v>
      </c>
      <c r="I2973" s="99">
        <v>10.199999999999999</v>
      </c>
      <c r="J2973" s="99">
        <v>200</v>
      </c>
      <c r="K2973" s="99">
        <v>15.3</v>
      </c>
      <c r="L2973" s="99">
        <v>10.1</v>
      </c>
      <c r="M2973" s="99">
        <v>212.8</v>
      </c>
      <c r="N2973" s="99">
        <v>26252</v>
      </c>
      <c r="O2973" s="99">
        <v>929</v>
      </c>
      <c r="P2973" s="99">
        <f t="shared" si="108"/>
        <v>0</v>
      </c>
      <c r="Q2973" s="99" t="b">
        <f t="shared" ca="1" si="109"/>
        <v>0</v>
      </c>
    </row>
    <row r="2974" spans="1:17">
      <c r="A2974" s="95">
        <v>46143.958333333336</v>
      </c>
      <c r="B2974" s="96">
        <v>46143.958333333336</v>
      </c>
      <c r="C2974" s="99">
        <v>22.6</v>
      </c>
      <c r="D2974" s="99">
        <v>77.2</v>
      </c>
      <c r="E2974" s="99">
        <v>13.8</v>
      </c>
      <c r="F2974" s="99">
        <v>10.8</v>
      </c>
      <c r="G2974" s="99">
        <v>434.5</v>
      </c>
      <c r="H2974" s="99">
        <v>15.5</v>
      </c>
      <c r="I2974" s="99">
        <v>9.9</v>
      </c>
      <c r="J2974" s="99">
        <v>200</v>
      </c>
      <c r="K2974" s="99">
        <v>15.2</v>
      </c>
      <c r="L2974" s="99">
        <v>9.9</v>
      </c>
      <c r="M2974" s="99">
        <v>217.4</v>
      </c>
      <c r="N2974" s="99">
        <v>26252</v>
      </c>
      <c r="O2974" s="99">
        <v>929</v>
      </c>
      <c r="P2974" s="99">
        <f t="shared" si="108"/>
        <v>0</v>
      </c>
      <c r="Q2974" s="99" t="b">
        <f t="shared" ca="1" si="109"/>
        <v>0</v>
      </c>
    </row>
    <row r="2975" spans="1:17">
      <c r="A2975" s="95">
        <v>46143.96875</v>
      </c>
      <c r="B2975" s="96">
        <v>46143.96875</v>
      </c>
      <c r="C2975" s="99">
        <v>21.9</v>
      </c>
      <c r="D2975" s="99">
        <v>75.3</v>
      </c>
      <c r="E2975" s="99">
        <v>13.7</v>
      </c>
      <c r="F2975" s="99">
        <v>10.7</v>
      </c>
      <c r="G2975" s="99">
        <v>457</v>
      </c>
      <c r="H2975" s="99">
        <v>15.3</v>
      </c>
      <c r="I2975" s="99">
        <v>9.8000000000000007</v>
      </c>
      <c r="J2975" s="99">
        <v>200</v>
      </c>
      <c r="K2975" s="99">
        <v>15</v>
      </c>
      <c r="L2975" s="99">
        <v>9.6999999999999993</v>
      </c>
      <c r="M2975" s="99">
        <v>216.8</v>
      </c>
      <c r="N2975" s="99">
        <v>26252</v>
      </c>
      <c r="O2975" s="99">
        <v>929</v>
      </c>
      <c r="P2975" s="99">
        <f t="shared" ref="P2975:P2977" si="110">(N2975-N2974)+(O2975-O2974)</f>
        <v>0</v>
      </c>
      <c r="Q2975" s="99" t="b">
        <f t="shared" ca="1" si="109"/>
        <v>0</v>
      </c>
    </row>
    <row r="2976" spans="1:17">
      <c r="A2976" s="95">
        <v>46143.979166666664</v>
      </c>
      <c r="B2976" s="96">
        <v>46143.979166666664</v>
      </c>
      <c r="C2976" s="99">
        <v>21.9</v>
      </c>
      <c r="D2976" s="99">
        <v>78.099999999999994</v>
      </c>
      <c r="E2976" s="99">
        <v>13.7</v>
      </c>
      <c r="F2976" s="99">
        <v>10.7</v>
      </c>
      <c r="G2976" s="99">
        <v>457</v>
      </c>
      <c r="H2976" s="99">
        <v>15</v>
      </c>
      <c r="I2976" s="99">
        <v>9.6999999999999993</v>
      </c>
      <c r="J2976" s="99">
        <v>200</v>
      </c>
      <c r="K2976" s="99">
        <v>14.8</v>
      </c>
      <c r="L2976" s="99">
        <v>9.6</v>
      </c>
      <c r="M2976" s="99">
        <v>211.5</v>
      </c>
      <c r="N2976" s="99">
        <v>26252</v>
      </c>
      <c r="O2976" s="99">
        <v>929</v>
      </c>
      <c r="P2976" s="99">
        <f t="shared" si="110"/>
        <v>0</v>
      </c>
      <c r="Q2976" s="99" t="b">
        <f t="shared" ca="1" si="109"/>
        <v>0</v>
      </c>
    </row>
    <row r="2977" spans="1:17">
      <c r="A2977" s="95">
        <v>46143.989583333336</v>
      </c>
      <c r="B2977" s="96">
        <v>46143.989583333336</v>
      </c>
      <c r="C2977" s="99">
        <v>21.7</v>
      </c>
      <c r="D2977" s="99">
        <v>76.3</v>
      </c>
      <c r="E2977" s="99">
        <v>13.4</v>
      </c>
      <c r="F2977" s="99">
        <v>10.5</v>
      </c>
      <c r="G2977" s="99">
        <v>416.5</v>
      </c>
      <c r="H2977" s="99">
        <v>14.8</v>
      </c>
      <c r="I2977" s="99">
        <v>9.6999999999999993</v>
      </c>
      <c r="J2977" s="99">
        <v>200</v>
      </c>
      <c r="K2977" s="99">
        <v>14.5</v>
      </c>
      <c r="L2977" s="99">
        <v>9.6999999999999993</v>
      </c>
      <c r="M2977" s="99">
        <v>209.5</v>
      </c>
      <c r="N2977" s="99">
        <v>26252</v>
      </c>
      <c r="O2977" s="99">
        <v>929</v>
      </c>
      <c r="P2977" s="99">
        <f t="shared" si="110"/>
        <v>0</v>
      </c>
      <c r="Q2977" s="99" t="b">
        <f t="shared" ca="1" si="109"/>
        <v>0</v>
      </c>
    </row>
    <row r="2978" spans="1:17">
      <c r="A2978" s="95">
        <v>46144</v>
      </c>
      <c r="B2978" s="96">
        <v>46144</v>
      </c>
      <c r="C2978" s="99">
        <v>21.9</v>
      </c>
      <c r="D2978" s="99">
        <v>79.5</v>
      </c>
      <c r="E2978" s="99">
        <v>13.4</v>
      </c>
      <c r="F2978" s="99">
        <v>10.5</v>
      </c>
      <c r="G2978" s="99">
        <v>477.7</v>
      </c>
      <c r="H2978" s="99">
        <v>14.6</v>
      </c>
      <c r="I2978" s="99">
        <v>9.6999999999999993</v>
      </c>
      <c r="J2978" s="99">
        <v>200</v>
      </c>
      <c r="K2978" s="99">
        <v>14.3</v>
      </c>
      <c r="L2978" s="99">
        <v>9.6</v>
      </c>
      <c r="M2978" s="99">
        <v>203.4</v>
      </c>
      <c r="N2978" s="99">
        <v>26252</v>
      </c>
      <c r="O2978" s="99">
        <v>929</v>
      </c>
      <c r="P2978" s="99">
        <f>(N2978-N2977)+(O2978-O2977)</f>
        <v>0</v>
      </c>
      <c r="Q2978" s="99" t="b">
        <f ca="1">AND((A2978&gt;=(TODAY()-1)),A2978&lt;=TODAY())</f>
        <v>0</v>
      </c>
    </row>
    <row r="2979" spans="1:17">
      <c r="A2979" s="95">
        <v>46144.010416666664</v>
      </c>
      <c r="B2979" s="96">
        <v>46144.010416666664</v>
      </c>
      <c r="C2979" s="99">
        <v>24.2</v>
      </c>
      <c r="D2979" s="99">
        <v>94.9</v>
      </c>
      <c r="E2979" s="99">
        <v>13.3</v>
      </c>
      <c r="F2979" s="99">
        <v>10.5</v>
      </c>
      <c r="G2979" s="99">
        <v>477.7</v>
      </c>
      <c r="H2979" s="99">
        <v>14.5</v>
      </c>
      <c r="I2979" s="99">
        <v>9.6</v>
      </c>
      <c r="J2979" s="99">
        <v>200</v>
      </c>
      <c r="K2979" s="99">
        <v>14.2</v>
      </c>
      <c r="L2979" s="99">
        <v>9.5</v>
      </c>
      <c r="M2979" s="99">
        <v>205.8</v>
      </c>
      <c r="N2979" s="99">
        <v>26252</v>
      </c>
      <c r="O2979" s="99">
        <v>929</v>
      </c>
      <c r="P2979" s="99">
        <f t="shared" ref="P2979:P3010" si="111">(N2979-N2978)+(O2979-O2978)</f>
        <v>0</v>
      </c>
      <c r="Q2979" s="99" t="b">
        <f t="shared" ref="Q2979:Q3010" ca="1" si="112">AND((A2979&gt;=(TODAY()-1)),A2979&lt;=TODAY())</f>
        <v>0</v>
      </c>
    </row>
    <row r="2980" spans="1:17">
      <c r="A2980" s="95">
        <v>46144.020833333336</v>
      </c>
      <c r="B2980" s="96">
        <v>46144.020833333336</v>
      </c>
      <c r="C2980" s="99">
        <v>24.3</v>
      </c>
      <c r="D2980" s="99">
        <v>94.9</v>
      </c>
      <c r="E2980" s="99">
        <v>13.2</v>
      </c>
      <c r="F2980" s="99">
        <v>10.6</v>
      </c>
      <c r="G2980" s="99">
        <v>437.2</v>
      </c>
      <c r="H2980" s="99">
        <v>14.3</v>
      </c>
      <c r="I2980" s="99">
        <v>9.6999999999999993</v>
      </c>
      <c r="J2980" s="99">
        <v>200</v>
      </c>
      <c r="K2980" s="99">
        <v>14</v>
      </c>
      <c r="L2980" s="99">
        <v>9.6</v>
      </c>
      <c r="M2980" s="99">
        <v>202.4</v>
      </c>
      <c r="N2980" s="99">
        <v>26252</v>
      </c>
      <c r="O2980" s="99">
        <v>929</v>
      </c>
      <c r="P2980" s="99">
        <f t="shared" si="111"/>
        <v>0</v>
      </c>
      <c r="Q2980" s="99" t="b">
        <f t="shared" ca="1" si="112"/>
        <v>0</v>
      </c>
    </row>
    <row r="2981" spans="1:17">
      <c r="A2981" s="95">
        <v>46144.03125</v>
      </c>
      <c r="B2981" s="96">
        <v>46144.03125</v>
      </c>
      <c r="C2981" s="99">
        <v>24.4</v>
      </c>
      <c r="D2981" s="99">
        <v>95.1</v>
      </c>
      <c r="E2981" s="99">
        <v>13.2</v>
      </c>
      <c r="F2981" s="99">
        <v>10.6</v>
      </c>
      <c r="G2981" s="99">
        <v>439.9</v>
      </c>
      <c r="H2981" s="99">
        <v>14.3</v>
      </c>
      <c r="I2981" s="99">
        <v>9.6999999999999993</v>
      </c>
      <c r="J2981" s="99">
        <v>200</v>
      </c>
      <c r="K2981" s="99">
        <v>14</v>
      </c>
      <c r="L2981" s="99">
        <v>9.6999999999999993</v>
      </c>
      <c r="M2981" s="99">
        <v>203</v>
      </c>
      <c r="N2981" s="99">
        <v>26252</v>
      </c>
      <c r="O2981" s="99">
        <v>929</v>
      </c>
      <c r="P2981" s="99">
        <f t="shared" si="111"/>
        <v>0</v>
      </c>
      <c r="Q2981" s="99" t="b">
        <f t="shared" ca="1" si="112"/>
        <v>0</v>
      </c>
    </row>
    <row r="2982" spans="1:17">
      <c r="A2982" s="95">
        <v>46144.041666666664</v>
      </c>
      <c r="B2982" s="96">
        <v>46144.041666666664</v>
      </c>
      <c r="C2982" s="99">
        <v>24.4</v>
      </c>
      <c r="D2982" s="99">
        <v>94.5</v>
      </c>
      <c r="E2982" s="99">
        <v>13.2</v>
      </c>
      <c r="F2982" s="99">
        <v>10.4</v>
      </c>
      <c r="G2982" s="99">
        <v>439.9</v>
      </c>
      <c r="H2982" s="99">
        <v>14.2</v>
      </c>
      <c r="I2982" s="99">
        <v>9.6</v>
      </c>
      <c r="J2982" s="99">
        <v>191</v>
      </c>
      <c r="K2982" s="99">
        <v>13.9</v>
      </c>
      <c r="L2982" s="99">
        <v>9.4</v>
      </c>
      <c r="M2982" s="99">
        <v>186.5</v>
      </c>
      <c r="N2982" s="99">
        <v>26252</v>
      </c>
      <c r="O2982" s="99">
        <v>929</v>
      </c>
      <c r="P2982" s="99">
        <f t="shared" si="111"/>
        <v>0</v>
      </c>
      <c r="Q2982" s="99" t="b">
        <f t="shared" ca="1" si="112"/>
        <v>0</v>
      </c>
    </row>
    <row r="2983" spans="1:17">
      <c r="A2983" s="95">
        <v>46144.052083333336</v>
      </c>
      <c r="B2983" s="96">
        <v>46144.052083333336</v>
      </c>
      <c r="C2983" s="99">
        <v>24.4</v>
      </c>
      <c r="D2983" s="99">
        <v>94.3</v>
      </c>
      <c r="E2983" s="99">
        <v>13.2</v>
      </c>
      <c r="F2983" s="99">
        <v>10.4</v>
      </c>
      <c r="G2983" s="99">
        <v>389.5</v>
      </c>
      <c r="H2983" s="99">
        <v>14.1</v>
      </c>
      <c r="I2983" s="99">
        <v>9.5</v>
      </c>
      <c r="J2983" s="99">
        <v>189.5</v>
      </c>
      <c r="K2983" s="99">
        <v>13.8</v>
      </c>
      <c r="L2983" s="99">
        <v>9.4</v>
      </c>
      <c r="M2983" s="99">
        <v>186.3</v>
      </c>
      <c r="N2983" s="99">
        <v>26252</v>
      </c>
      <c r="O2983" s="99">
        <v>929</v>
      </c>
      <c r="P2983" s="99">
        <f t="shared" si="111"/>
        <v>0</v>
      </c>
      <c r="Q2983" s="99" t="b">
        <f t="shared" ca="1" si="112"/>
        <v>0</v>
      </c>
    </row>
    <row r="2984" spans="1:17">
      <c r="A2984" s="95">
        <v>46144.0625</v>
      </c>
      <c r="B2984" s="96">
        <v>46144.0625</v>
      </c>
      <c r="C2984" s="99">
        <v>24.4</v>
      </c>
      <c r="D2984" s="99">
        <v>94.3</v>
      </c>
      <c r="E2984" s="99">
        <v>13.2</v>
      </c>
      <c r="F2984" s="99">
        <v>10.4</v>
      </c>
      <c r="G2984" s="99">
        <v>389.5</v>
      </c>
      <c r="H2984" s="99">
        <v>14.1</v>
      </c>
      <c r="I2984" s="99">
        <v>9.5</v>
      </c>
      <c r="J2984" s="99">
        <v>189.8</v>
      </c>
      <c r="K2984" s="99">
        <v>13.8</v>
      </c>
      <c r="L2984" s="99">
        <v>9.4</v>
      </c>
      <c r="M2984" s="99">
        <v>184.1</v>
      </c>
      <c r="N2984" s="99">
        <v>26252</v>
      </c>
      <c r="O2984" s="99">
        <v>929</v>
      </c>
      <c r="P2984" s="99">
        <f t="shared" si="111"/>
        <v>0</v>
      </c>
      <c r="Q2984" s="99" t="b">
        <f t="shared" ca="1" si="112"/>
        <v>0</v>
      </c>
    </row>
    <row r="2985" spans="1:17">
      <c r="A2985" s="95">
        <v>46144.072916666664</v>
      </c>
      <c r="B2985" s="96">
        <v>46144.072916666664</v>
      </c>
      <c r="C2985" s="99">
        <v>24.5</v>
      </c>
      <c r="D2985" s="99">
        <v>94.5</v>
      </c>
      <c r="E2985" s="99">
        <v>13.1</v>
      </c>
      <c r="F2985" s="99">
        <v>10.199999999999999</v>
      </c>
      <c r="G2985" s="99">
        <v>531.70000000000005</v>
      </c>
      <c r="H2985" s="99">
        <v>13.9</v>
      </c>
      <c r="I2985" s="99">
        <v>9.4</v>
      </c>
      <c r="J2985" s="99">
        <v>185.5</v>
      </c>
      <c r="K2985" s="99">
        <v>13.6</v>
      </c>
      <c r="L2985" s="99">
        <v>9.3000000000000007</v>
      </c>
      <c r="M2985" s="99">
        <v>179.2</v>
      </c>
      <c r="N2985" s="99">
        <v>26252</v>
      </c>
      <c r="O2985" s="99">
        <v>929</v>
      </c>
      <c r="P2985" s="99">
        <f t="shared" si="111"/>
        <v>0</v>
      </c>
      <c r="Q2985" s="99" t="b">
        <f t="shared" ca="1" si="112"/>
        <v>0</v>
      </c>
    </row>
    <row r="2986" spans="1:17">
      <c r="A2986" s="95">
        <v>46144.083333333336</v>
      </c>
      <c r="B2986" s="96">
        <v>46144.083333333336</v>
      </c>
      <c r="C2986" s="99">
        <v>24.4</v>
      </c>
      <c r="D2986" s="99">
        <v>94.2</v>
      </c>
      <c r="E2986" s="99">
        <v>13.1</v>
      </c>
      <c r="F2986" s="99">
        <v>10.199999999999999</v>
      </c>
      <c r="G2986" s="99">
        <v>417.4</v>
      </c>
      <c r="H2986" s="99">
        <v>13.9</v>
      </c>
      <c r="I2986" s="99">
        <v>9.4</v>
      </c>
      <c r="J2986" s="99">
        <v>179.9</v>
      </c>
      <c r="K2986" s="99">
        <v>13.6</v>
      </c>
      <c r="L2986" s="99">
        <v>9.3000000000000007</v>
      </c>
      <c r="M2986" s="99">
        <v>175.7</v>
      </c>
      <c r="N2986" s="99">
        <v>26252</v>
      </c>
      <c r="O2986" s="99">
        <v>929</v>
      </c>
      <c r="P2986" s="99">
        <f t="shared" si="111"/>
        <v>0</v>
      </c>
      <c r="Q2986" s="99" t="b">
        <f t="shared" ca="1" si="112"/>
        <v>0</v>
      </c>
    </row>
    <row r="2987" spans="1:17">
      <c r="A2987" s="95">
        <v>46144.09375</v>
      </c>
      <c r="B2987" s="96">
        <v>46144.09375</v>
      </c>
      <c r="C2987" s="99">
        <v>24.4</v>
      </c>
      <c r="D2987" s="99">
        <v>94.2</v>
      </c>
      <c r="E2987" s="99">
        <v>13</v>
      </c>
      <c r="F2987" s="99">
        <v>10.1</v>
      </c>
      <c r="G2987" s="99">
        <v>417.4</v>
      </c>
      <c r="H2987" s="99">
        <v>13.9</v>
      </c>
      <c r="I2987" s="99">
        <v>9.3000000000000007</v>
      </c>
      <c r="J2987" s="99">
        <v>183.1</v>
      </c>
      <c r="K2987" s="99">
        <v>13.6</v>
      </c>
      <c r="L2987" s="99">
        <v>9.1999999999999993</v>
      </c>
      <c r="M2987" s="99">
        <v>176.3</v>
      </c>
      <c r="N2987" s="99">
        <v>26252</v>
      </c>
      <c r="O2987" s="99">
        <v>929</v>
      </c>
      <c r="P2987" s="99">
        <f t="shared" si="111"/>
        <v>0</v>
      </c>
      <c r="Q2987" s="99" t="b">
        <f t="shared" ca="1" si="112"/>
        <v>0</v>
      </c>
    </row>
    <row r="2988" spans="1:17">
      <c r="A2988" s="95">
        <v>46144.104166666664</v>
      </c>
      <c r="B2988" s="96">
        <v>46144.104166666664</v>
      </c>
      <c r="C2988" s="99">
        <v>24.5</v>
      </c>
      <c r="D2988" s="99">
        <v>94.3</v>
      </c>
      <c r="E2988" s="99">
        <v>12.9</v>
      </c>
      <c r="F2988" s="99">
        <v>10.1</v>
      </c>
      <c r="G2988" s="99">
        <v>429.1</v>
      </c>
      <c r="H2988" s="99">
        <v>13.8</v>
      </c>
      <c r="I2988" s="99">
        <v>9.3000000000000007</v>
      </c>
      <c r="J2988" s="99">
        <v>187.5</v>
      </c>
      <c r="K2988" s="99">
        <v>13.5</v>
      </c>
      <c r="L2988" s="99">
        <v>9.1999999999999993</v>
      </c>
      <c r="M2988" s="99">
        <v>183.5</v>
      </c>
      <c r="N2988" s="99">
        <v>26252</v>
      </c>
      <c r="O2988" s="99">
        <v>929</v>
      </c>
      <c r="P2988" s="99">
        <f t="shared" si="111"/>
        <v>0</v>
      </c>
      <c r="Q2988" s="99" t="b">
        <f t="shared" ca="1" si="112"/>
        <v>0</v>
      </c>
    </row>
    <row r="2989" spans="1:17">
      <c r="A2989" s="95">
        <v>46144.114583333336</v>
      </c>
      <c r="B2989" s="96">
        <v>46144.114583333336</v>
      </c>
      <c r="C2989" s="99">
        <v>24.5</v>
      </c>
      <c r="D2989" s="99">
        <v>94.3</v>
      </c>
      <c r="E2989" s="99">
        <v>12.9</v>
      </c>
      <c r="F2989" s="99">
        <v>10.1</v>
      </c>
      <c r="G2989" s="99">
        <v>426.4</v>
      </c>
      <c r="H2989" s="99">
        <v>13.8</v>
      </c>
      <c r="I2989" s="99">
        <v>9.1999999999999993</v>
      </c>
      <c r="J2989" s="99">
        <v>176.7</v>
      </c>
      <c r="K2989" s="99">
        <v>13.5</v>
      </c>
      <c r="L2989" s="99">
        <v>9.1999999999999993</v>
      </c>
      <c r="M2989" s="99">
        <v>175.9</v>
      </c>
      <c r="N2989" s="99">
        <v>26252</v>
      </c>
      <c r="O2989" s="99">
        <v>929</v>
      </c>
      <c r="P2989" s="99">
        <f t="shared" si="111"/>
        <v>0</v>
      </c>
      <c r="Q2989" s="99" t="b">
        <f t="shared" ca="1" si="112"/>
        <v>0</v>
      </c>
    </row>
    <row r="2990" spans="1:17">
      <c r="A2990" s="95">
        <v>46144.125</v>
      </c>
      <c r="B2990" s="96">
        <v>46144.125</v>
      </c>
      <c r="C2990" s="99">
        <v>24.5</v>
      </c>
      <c r="D2990" s="99">
        <v>94.6</v>
      </c>
      <c r="E2990" s="99">
        <v>12.9</v>
      </c>
      <c r="F2990" s="99">
        <v>10.199999999999999</v>
      </c>
      <c r="G2990" s="99">
        <v>426.4</v>
      </c>
      <c r="H2990" s="99">
        <v>13.8</v>
      </c>
      <c r="I2990" s="99">
        <v>9.4</v>
      </c>
      <c r="J2990" s="99">
        <v>180.2</v>
      </c>
      <c r="K2990" s="99">
        <v>13.5</v>
      </c>
      <c r="L2990" s="99">
        <v>9.4</v>
      </c>
      <c r="M2990" s="99">
        <v>177.4</v>
      </c>
      <c r="N2990" s="99">
        <v>26252</v>
      </c>
      <c r="O2990" s="99">
        <v>929</v>
      </c>
      <c r="P2990" s="99">
        <f t="shared" si="111"/>
        <v>0</v>
      </c>
      <c r="Q2990" s="99" t="b">
        <f t="shared" ca="1" si="112"/>
        <v>0</v>
      </c>
    </row>
    <row r="2991" spans="1:17">
      <c r="A2991" s="95">
        <v>46144.135416666664</v>
      </c>
      <c r="B2991" s="96">
        <v>46144.135416666664</v>
      </c>
      <c r="C2991" s="99">
        <v>24.4</v>
      </c>
      <c r="D2991" s="99">
        <v>94.5</v>
      </c>
      <c r="E2991" s="99">
        <v>12.9</v>
      </c>
      <c r="F2991" s="99">
        <v>10</v>
      </c>
      <c r="G2991" s="99">
        <v>391.3</v>
      </c>
      <c r="H2991" s="99">
        <v>13.7</v>
      </c>
      <c r="I2991" s="99">
        <v>9.1999999999999993</v>
      </c>
      <c r="J2991" s="99">
        <v>176.2</v>
      </c>
      <c r="K2991" s="99">
        <v>13.4</v>
      </c>
      <c r="L2991" s="99">
        <v>9.1999999999999993</v>
      </c>
      <c r="M2991" s="99">
        <v>172.9</v>
      </c>
      <c r="N2991" s="99">
        <v>26252</v>
      </c>
      <c r="O2991" s="99">
        <v>929</v>
      </c>
      <c r="P2991" s="99">
        <f t="shared" si="111"/>
        <v>0</v>
      </c>
      <c r="Q2991" s="99" t="b">
        <f t="shared" ca="1" si="112"/>
        <v>0</v>
      </c>
    </row>
    <row r="2992" spans="1:17">
      <c r="A2992" s="95">
        <v>46144.145833333336</v>
      </c>
      <c r="B2992" s="96">
        <v>46144.145833333336</v>
      </c>
      <c r="C2992" s="99">
        <v>24.4</v>
      </c>
      <c r="D2992" s="99">
        <v>93.3</v>
      </c>
      <c r="E2992" s="99">
        <v>12.9</v>
      </c>
      <c r="F2992" s="99">
        <v>10</v>
      </c>
      <c r="G2992" s="99">
        <v>391.3</v>
      </c>
      <c r="H2992" s="99">
        <v>13.6</v>
      </c>
      <c r="I2992" s="99">
        <v>9.3000000000000007</v>
      </c>
      <c r="J2992" s="99">
        <v>179.1</v>
      </c>
      <c r="K2992" s="99">
        <v>13.4</v>
      </c>
      <c r="L2992" s="99">
        <v>9.1</v>
      </c>
      <c r="M2992" s="99">
        <v>176.1</v>
      </c>
      <c r="N2992" s="99">
        <v>26252</v>
      </c>
      <c r="O2992" s="99">
        <v>929</v>
      </c>
      <c r="P2992" s="99">
        <f t="shared" si="111"/>
        <v>0</v>
      </c>
      <c r="Q2992" s="99" t="b">
        <f t="shared" ca="1" si="112"/>
        <v>0</v>
      </c>
    </row>
    <row r="2993" spans="1:17">
      <c r="A2993" s="95">
        <v>46144.15625</v>
      </c>
      <c r="B2993" s="96">
        <v>46144.15625</v>
      </c>
      <c r="C2993" s="99">
        <v>24.4</v>
      </c>
      <c r="D2993" s="99">
        <v>94.2</v>
      </c>
      <c r="E2993" s="99">
        <v>12.9</v>
      </c>
      <c r="F2993" s="99">
        <v>10</v>
      </c>
      <c r="G2993" s="99">
        <v>402.1</v>
      </c>
      <c r="H2993" s="99">
        <v>13.7</v>
      </c>
      <c r="I2993" s="99">
        <v>9.1999999999999993</v>
      </c>
      <c r="J2993" s="99">
        <v>175.6</v>
      </c>
      <c r="K2993" s="99">
        <v>13.4</v>
      </c>
      <c r="L2993" s="99">
        <v>9.1</v>
      </c>
      <c r="M2993" s="99">
        <v>171.5</v>
      </c>
      <c r="N2993" s="99">
        <v>26252</v>
      </c>
      <c r="O2993" s="99">
        <v>929</v>
      </c>
      <c r="P2993" s="99">
        <f t="shared" si="111"/>
        <v>0</v>
      </c>
      <c r="Q2993" s="99" t="b">
        <f t="shared" ca="1" si="112"/>
        <v>0</v>
      </c>
    </row>
    <row r="2994" spans="1:17">
      <c r="A2994" s="95">
        <v>46144.166666666664</v>
      </c>
      <c r="B2994" s="96">
        <v>46144.166666666664</v>
      </c>
      <c r="C2994" s="99">
        <v>24.4</v>
      </c>
      <c r="D2994" s="99">
        <v>94.2</v>
      </c>
      <c r="E2994" s="99">
        <v>12.9</v>
      </c>
      <c r="F2994" s="99">
        <v>10</v>
      </c>
      <c r="G2994" s="99">
        <v>416.5</v>
      </c>
      <c r="H2994" s="99">
        <v>13.7</v>
      </c>
      <c r="I2994" s="99">
        <v>9.1999999999999993</v>
      </c>
      <c r="J2994" s="99">
        <v>174.7</v>
      </c>
      <c r="K2994" s="99">
        <v>13.4</v>
      </c>
      <c r="L2994" s="99">
        <v>9.1</v>
      </c>
      <c r="M2994" s="99">
        <v>172.1</v>
      </c>
      <c r="N2994" s="99">
        <v>26252</v>
      </c>
      <c r="O2994" s="99">
        <v>929</v>
      </c>
      <c r="P2994" s="99">
        <f t="shared" si="111"/>
        <v>0</v>
      </c>
      <c r="Q2994" s="99" t="b">
        <f t="shared" ca="1" si="112"/>
        <v>0</v>
      </c>
    </row>
    <row r="2995" spans="1:17">
      <c r="A2995" s="95">
        <v>46144.177083333336</v>
      </c>
      <c r="B2995" s="96">
        <v>46144.177083333336</v>
      </c>
      <c r="C2995" s="99">
        <v>24.5</v>
      </c>
      <c r="D2995" s="99">
        <v>94.3</v>
      </c>
      <c r="E2995" s="99">
        <v>12.9</v>
      </c>
      <c r="F2995" s="99">
        <v>10.1</v>
      </c>
      <c r="G2995" s="99">
        <v>416.5</v>
      </c>
      <c r="H2995" s="99">
        <v>13.8</v>
      </c>
      <c r="I2995" s="99">
        <v>9.1999999999999993</v>
      </c>
      <c r="J2995" s="99">
        <v>175.3</v>
      </c>
      <c r="K2995" s="99">
        <v>13.4</v>
      </c>
      <c r="L2995" s="99">
        <v>9.1</v>
      </c>
      <c r="M2995" s="99">
        <v>172.3</v>
      </c>
      <c r="N2995" s="99">
        <v>26252</v>
      </c>
      <c r="O2995" s="99">
        <v>929</v>
      </c>
      <c r="P2995" s="99">
        <f t="shared" si="111"/>
        <v>0</v>
      </c>
      <c r="Q2995" s="99" t="b">
        <f t="shared" ca="1" si="112"/>
        <v>0</v>
      </c>
    </row>
    <row r="2996" spans="1:17">
      <c r="A2996" s="95">
        <v>46144.1875</v>
      </c>
      <c r="B2996" s="96">
        <v>46144.1875</v>
      </c>
      <c r="C2996" s="99">
        <v>24.5</v>
      </c>
      <c r="D2996" s="99">
        <v>94.5</v>
      </c>
      <c r="E2996" s="99">
        <v>12.9</v>
      </c>
      <c r="F2996" s="99">
        <v>10.1</v>
      </c>
      <c r="G2996" s="99">
        <v>412</v>
      </c>
      <c r="H2996" s="99">
        <v>13.5</v>
      </c>
      <c r="I2996" s="99">
        <v>9.1999999999999993</v>
      </c>
      <c r="J2996" s="99">
        <v>175.9</v>
      </c>
      <c r="K2996" s="99">
        <v>13.3</v>
      </c>
      <c r="L2996" s="99">
        <v>9.1</v>
      </c>
      <c r="M2996" s="99">
        <v>171.7</v>
      </c>
      <c r="N2996" s="99">
        <v>26252</v>
      </c>
      <c r="O2996" s="99">
        <v>929</v>
      </c>
      <c r="P2996" s="99">
        <f t="shared" si="111"/>
        <v>0</v>
      </c>
      <c r="Q2996" s="99" t="b">
        <f t="shared" ca="1" si="112"/>
        <v>0</v>
      </c>
    </row>
    <row r="2997" spans="1:17">
      <c r="A2997" s="95">
        <v>46144.197916666664</v>
      </c>
      <c r="B2997" s="96">
        <v>46144.197916666664</v>
      </c>
      <c r="C2997" s="99">
        <v>24.5</v>
      </c>
      <c r="D2997" s="99">
        <v>94.6</v>
      </c>
      <c r="E2997" s="99">
        <v>12.9</v>
      </c>
      <c r="F2997" s="99">
        <v>10.1</v>
      </c>
      <c r="G2997" s="99">
        <v>384.1</v>
      </c>
      <c r="H2997" s="99">
        <v>13.6</v>
      </c>
      <c r="I2997" s="99">
        <v>9.1999999999999993</v>
      </c>
      <c r="J2997" s="99">
        <v>174.7</v>
      </c>
      <c r="K2997" s="99">
        <v>13.4</v>
      </c>
      <c r="L2997" s="99">
        <v>9.1</v>
      </c>
      <c r="M2997" s="99">
        <v>173.5</v>
      </c>
      <c r="N2997" s="99">
        <v>26252</v>
      </c>
      <c r="O2997" s="99">
        <v>929</v>
      </c>
      <c r="P2997" s="99">
        <f t="shared" si="111"/>
        <v>0</v>
      </c>
      <c r="Q2997" s="99" t="b">
        <f t="shared" ca="1" si="112"/>
        <v>0</v>
      </c>
    </row>
    <row r="2998" spans="1:17">
      <c r="A2998" s="95">
        <v>46144.208333333336</v>
      </c>
      <c r="B2998" s="96">
        <v>46144.208333333336</v>
      </c>
      <c r="C2998" s="99">
        <v>24.5</v>
      </c>
      <c r="D2998" s="99">
        <v>94.6</v>
      </c>
      <c r="E2998" s="99">
        <v>12.9</v>
      </c>
      <c r="F2998" s="99">
        <v>10.199999999999999</v>
      </c>
      <c r="G2998" s="99">
        <v>384.1</v>
      </c>
      <c r="H2998" s="99">
        <v>13.7</v>
      </c>
      <c r="I2998" s="99">
        <v>9.1999999999999993</v>
      </c>
      <c r="J2998" s="99">
        <v>185.2</v>
      </c>
      <c r="K2998" s="99">
        <v>13.4</v>
      </c>
      <c r="L2998" s="99">
        <v>9.1</v>
      </c>
      <c r="M2998" s="99">
        <v>175.5</v>
      </c>
      <c r="N2998" s="99">
        <v>26252</v>
      </c>
      <c r="O2998" s="99">
        <v>929</v>
      </c>
      <c r="P2998" s="99">
        <f t="shared" si="111"/>
        <v>0</v>
      </c>
      <c r="Q2998" s="99" t="b">
        <f t="shared" ca="1" si="112"/>
        <v>0</v>
      </c>
    </row>
    <row r="2999" spans="1:17">
      <c r="A2999" s="95">
        <v>46144.21875</v>
      </c>
      <c r="B2999" s="96">
        <v>46144.21875</v>
      </c>
      <c r="C2999" s="99">
        <v>24.5</v>
      </c>
      <c r="D2999" s="99">
        <v>94.8</v>
      </c>
      <c r="E2999" s="99">
        <v>12.9</v>
      </c>
      <c r="F2999" s="99">
        <v>10.1</v>
      </c>
      <c r="G2999" s="99">
        <v>430</v>
      </c>
      <c r="H2999" s="99">
        <v>13.7</v>
      </c>
      <c r="I2999" s="99">
        <v>9.1999999999999993</v>
      </c>
      <c r="J2999" s="99">
        <v>182.6</v>
      </c>
      <c r="K2999" s="99">
        <v>13.4</v>
      </c>
      <c r="L2999" s="99">
        <v>9.1</v>
      </c>
      <c r="M2999" s="99">
        <v>179.6</v>
      </c>
      <c r="N2999" s="99">
        <v>26252</v>
      </c>
      <c r="O2999" s="99">
        <v>929</v>
      </c>
      <c r="P2999" s="99">
        <f t="shared" si="111"/>
        <v>0</v>
      </c>
      <c r="Q2999" s="99" t="b">
        <f t="shared" ca="1" si="112"/>
        <v>0</v>
      </c>
    </row>
    <row r="3000" spans="1:17">
      <c r="A3000" s="95">
        <v>46144.229166666664</v>
      </c>
      <c r="B3000" s="96">
        <v>46144.229166666664</v>
      </c>
      <c r="C3000" s="99">
        <v>24.6</v>
      </c>
      <c r="D3000" s="99">
        <v>94.9</v>
      </c>
      <c r="E3000" s="99">
        <v>12.9</v>
      </c>
      <c r="F3000" s="99">
        <v>10.1</v>
      </c>
      <c r="G3000" s="99">
        <v>430</v>
      </c>
      <c r="H3000" s="99">
        <v>13.8</v>
      </c>
      <c r="I3000" s="99">
        <v>9.4</v>
      </c>
      <c r="J3000" s="99">
        <v>193.6</v>
      </c>
      <c r="K3000" s="99">
        <v>13.5</v>
      </c>
      <c r="L3000" s="99">
        <v>9.3000000000000007</v>
      </c>
      <c r="M3000" s="99">
        <v>185.7</v>
      </c>
      <c r="N3000" s="99">
        <v>26252</v>
      </c>
      <c r="O3000" s="99">
        <v>929</v>
      </c>
      <c r="P3000" s="99">
        <f t="shared" si="111"/>
        <v>0</v>
      </c>
      <c r="Q3000" s="99" t="b">
        <f t="shared" ca="1" si="112"/>
        <v>0</v>
      </c>
    </row>
    <row r="3001" spans="1:17">
      <c r="A3001" s="95">
        <v>46144.239583333336</v>
      </c>
      <c r="B3001" s="96">
        <v>46144.239583333336</v>
      </c>
      <c r="C3001" s="99">
        <v>24.5</v>
      </c>
      <c r="D3001" s="99">
        <v>95.3</v>
      </c>
      <c r="E3001" s="99">
        <v>12.9</v>
      </c>
      <c r="F3001" s="99">
        <v>10.199999999999999</v>
      </c>
      <c r="G3001" s="99">
        <v>397.6</v>
      </c>
      <c r="H3001" s="99">
        <v>13.9</v>
      </c>
      <c r="I3001" s="99">
        <v>9.3000000000000007</v>
      </c>
      <c r="J3001" s="99">
        <v>186.6</v>
      </c>
      <c r="K3001" s="99">
        <v>13.6</v>
      </c>
      <c r="L3001" s="99">
        <v>9.3000000000000007</v>
      </c>
      <c r="M3001" s="99">
        <v>182.4</v>
      </c>
      <c r="N3001" s="99">
        <v>26252</v>
      </c>
      <c r="O3001" s="99">
        <v>929</v>
      </c>
      <c r="P3001" s="99">
        <f t="shared" si="111"/>
        <v>0</v>
      </c>
      <c r="Q3001" s="99" t="b">
        <f t="shared" ca="1" si="112"/>
        <v>0</v>
      </c>
    </row>
    <row r="3002" spans="1:17">
      <c r="A3002" s="95">
        <v>46144.25</v>
      </c>
      <c r="B3002" s="96">
        <v>46144.25</v>
      </c>
      <c r="C3002" s="99">
        <v>24.5</v>
      </c>
      <c r="D3002" s="99">
        <v>95.2</v>
      </c>
      <c r="E3002" s="99">
        <v>12.9</v>
      </c>
      <c r="F3002" s="99">
        <v>10.199999999999999</v>
      </c>
      <c r="G3002" s="99">
        <v>409.3</v>
      </c>
      <c r="H3002" s="99">
        <v>14.3</v>
      </c>
      <c r="I3002" s="99">
        <v>9.8000000000000007</v>
      </c>
      <c r="J3002" s="99">
        <v>200</v>
      </c>
      <c r="K3002" s="99">
        <v>13.9</v>
      </c>
      <c r="L3002" s="99">
        <v>9.6999999999999993</v>
      </c>
      <c r="M3002" s="99">
        <v>210.3</v>
      </c>
      <c r="N3002" s="99">
        <v>26252</v>
      </c>
      <c r="O3002" s="99">
        <v>929</v>
      </c>
      <c r="P3002" s="99">
        <f t="shared" si="111"/>
        <v>0</v>
      </c>
      <c r="Q3002" s="99" t="b">
        <f t="shared" ca="1" si="112"/>
        <v>0</v>
      </c>
    </row>
    <row r="3003" spans="1:17">
      <c r="A3003" s="95">
        <v>46144.260416666664</v>
      </c>
      <c r="B3003" s="96">
        <v>46144.260416666664</v>
      </c>
      <c r="C3003" s="99">
        <v>24.5</v>
      </c>
      <c r="D3003" s="99">
        <v>95.3</v>
      </c>
      <c r="E3003" s="99">
        <v>13.2</v>
      </c>
      <c r="F3003" s="99">
        <v>10.7</v>
      </c>
      <c r="G3003" s="99">
        <v>409.3</v>
      </c>
      <c r="H3003" s="99">
        <v>14.2</v>
      </c>
      <c r="I3003" s="99">
        <v>9.9</v>
      </c>
      <c r="J3003" s="99">
        <v>200</v>
      </c>
      <c r="K3003" s="99">
        <v>13.9</v>
      </c>
      <c r="L3003" s="99">
        <v>9.8000000000000007</v>
      </c>
      <c r="M3003" s="99">
        <v>206.4</v>
      </c>
      <c r="N3003" s="99">
        <v>26252</v>
      </c>
      <c r="O3003" s="99">
        <v>929</v>
      </c>
      <c r="P3003" s="99">
        <f t="shared" si="111"/>
        <v>0</v>
      </c>
      <c r="Q3003" s="99" t="b">
        <f t="shared" ca="1" si="112"/>
        <v>0</v>
      </c>
    </row>
    <row r="3004" spans="1:17">
      <c r="A3004" s="95">
        <v>46144.270833333336</v>
      </c>
      <c r="B3004" s="96">
        <v>46144.270833333336</v>
      </c>
      <c r="C3004" s="99">
        <v>24.4</v>
      </c>
      <c r="D3004" s="99">
        <v>95.2</v>
      </c>
      <c r="E3004" s="99">
        <v>13.4</v>
      </c>
      <c r="F3004" s="99">
        <v>10.8</v>
      </c>
      <c r="G3004" s="99">
        <v>438.1</v>
      </c>
      <c r="H3004" s="99">
        <v>14.4</v>
      </c>
      <c r="I3004" s="99">
        <v>9.9</v>
      </c>
      <c r="J3004" s="99">
        <v>200</v>
      </c>
      <c r="K3004" s="99">
        <v>14</v>
      </c>
      <c r="L3004" s="99">
        <v>9.8000000000000007</v>
      </c>
      <c r="M3004" s="99">
        <v>211.3</v>
      </c>
      <c r="N3004" s="99">
        <v>26252</v>
      </c>
      <c r="O3004" s="99">
        <v>929</v>
      </c>
      <c r="P3004" s="99">
        <f t="shared" si="111"/>
        <v>0</v>
      </c>
      <c r="Q3004" s="99" t="b">
        <f t="shared" ca="1" si="112"/>
        <v>0</v>
      </c>
    </row>
    <row r="3005" spans="1:17">
      <c r="A3005" s="95">
        <v>46144.28125</v>
      </c>
      <c r="B3005" s="96">
        <v>46144.28125</v>
      </c>
      <c r="C3005" s="99">
        <v>24.4</v>
      </c>
      <c r="D3005" s="99">
        <v>95.1</v>
      </c>
      <c r="E3005" s="99">
        <v>13.4</v>
      </c>
      <c r="F3005" s="99">
        <v>10.8</v>
      </c>
      <c r="G3005" s="99">
        <v>431.8</v>
      </c>
      <c r="H3005" s="99">
        <v>14.3</v>
      </c>
      <c r="I3005" s="99">
        <v>10</v>
      </c>
      <c r="J3005" s="99">
        <v>200</v>
      </c>
      <c r="K3005" s="99">
        <v>14</v>
      </c>
      <c r="L3005" s="99">
        <v>9.9</v>
      </c>
      <c r="M3005" s="99">
        <v>214</v>
      </c>
      <c r="N3005" s="99">
        <v>26252</v>
      </c>
      <c r="O3005" s="99">
        <v>929</v>
      </c>
      <c r="P3005" s="99">
        <f t="shared" si="111"/>
        <v>0</v>
      </c>
      <c r="Q3005" s="99" t="b">
        <f t="shared" ca="1" si="112"/>
        <v>0</v>
      </c>
    </row>
    <row r="3006" spans="1:17">
      <c r="A3006" s="95">
        <v>46144.291666666664</v>
      </c>
      <c r="B3006" s="96">
        <v>46144.291666666664</v>
      </c>
      <c r="C3006" s="99">
        <v>24.6</v>
      </c>
      <c r="D3006" s="99">
        <v>95.1</v>
      </c>
      <c r="E3006" s="99">
        <v>13.5</v>
      </c>
      <c r="F3006" s="99">
        <v>10.9</v>
      </c>
      <c r="G3006" s="99">
        <v>431.8</v>
      </c>
      <c r="H3006" s="99">
        <v>14.5</v>
      </c>
      <c r="I3006" s="99">
        <v>10.3</v>
      </c>
      <c r="J3006" s="99">
        <v>200</v>
      </c>
      <c r="K3006" s="99">
        <v>14.1</v>
      </c>
      <c r="L3006" s="99">
        <v>10</v>
      </c>
      <c r="M3006" s="99">
        <v>214.6</v>
      </c>
      <c r="N3006" s="99">
        <v>26252</v>
      </c>
      <c r="O3006" s="99">
        <v>929</v>
      </c>
      <c r="P3006" s="99">
        <f t="shared" si="111"/>
        <v>0</v>
      </c>
      <c r="Q3006" s="99" t="b">
        <f t="shared" ca="1" si="112"/>
        <v>0</v>
      </c>
    </row>
    <row r="3007" spans="1:17">
      <c r="A3007" s="95">
        <v>46144.302083333336</v>
      </c>
      <c r="B3007" s="96">
        <v>46144.302083333336</v>
      </c>
      <c r="C3007" s="99">
        <v>23.9</v>
      </c>
      <c r="D3007" s="99">
        <v>95.3</v>
      </c>
      <c r="E3007" s="99">
        <v>13.5</v>
      </c>
      <c r="F3007" s="99">
        <v>10.9</v>
      </c>
      <c r="G3007" s="99">
        <v>415.6</v>
      </c>
      <c r="H3007" s="99">
        <v>14.7</v>
      </c>
      <c r="I3007" s="99">
        <v>10</v>
      </c>
      <c r="J3007" s="99">
        <v>200</v>
      </c>
      <c r="K3007" s="99">
        <v>14.4</v>
      </c>
      <c r="L3007" s="99">
        <v>10</v>
      </c>
      <c r="M3007" s="99">
        <v>218.2</v>
      </c>
      <c r="N3007" s="99">
        <v>26252</v>
      </c>
      <c r="O3007" s="99">
        <v>929</v>
      </c>
      <c r="P3007" s="99">
        <f t="shared" si="111"/>
        <v>0</v>
      </c>
      <c r="Q3007" s="99" t="b">
        <f t="shared" ca="1" si="112"/>
        <v>0</v>
      </c>
    </row>
    <row r="3008" spans="1:17">
      <c r="A3008" s="95">
        <v>46144.3125</v>
      </c>
      <c r="B3008" s="96">
        <v>46144.3125</v>
      </c>
      <c r="C3008" s="99">
        <v>23.7</v>
      </c>
      <c r="D3008" s="99">
        <v>96.4</v>
      </c>
      <c r="E3008" s="99">
        <v>13.7</v>
      </c>
      <c r="F3008" s="99">
        <v>10.7</v>
      </c>
      <c r="G3008" s="99">
        <v>415.6</v>
      </c>
      <c r="H3008" s="99">
        <v>15</v>
      </c>
      <c r="I3008" s="99">
        <v>10.3</v>
      </c>
      <c r="J3008" s="99">
        <v>200</v>
      </c>
      <c r="K3008" s="99">
        <v>14.7</v>
      </c>
      <c r="L3008" s="99">
        <v>10.199999999999999</v>
      </c>
      <c r="M3008" s="99">
        <v>215.2</v>
      </c>
      <c r="N3008" s="99">
        <v>26252</v>
      </c>
      <c r="O3008" s="99">
        <v>929</v>
      </c>
      <c r="P3008" s="99">
        <f t="shared" si="111"/>
        <v>0</v>
      </c>
      <c r="Q3008" s="99" t="b">
        <f t="shared" ca="1" si="112"/>
        <v>0</v>
      </c>
    </row>
    <row r="3009" spans="1:17">
      <c r="A3009" s="95">
        <v>46144.322916666664</v>
      </c>
      <c r="B3009" s="96">
        <v>46144.322916666664</v>
      </c>
      <c r="C3009" s="99">
        <v>23.4</v>
      </c>
      <c r="D3009" s="99">
        <v>97.8</v>
      </c>
      <c r="E3009" s="99">
        <v>14.1</v>
      </c>
      <c r="F3009" s="99">
        <v>10.4</v>
      </c>
      <c r="G3009" s="99">
        <v>418.3</v>
      </c>
      <c r="H3009" s="99">
        <v>15.1</v>
      </c>
      <c r="I3009" s="99">
        <v>9.5</v>
      </c>
      <c r="J3009" s="99">
        <v>200</v>
      </c>
      <c r="K3009" s="99">
        <v>14.8</v>
      </c>
      <c r="L3009" s="99">
        <v>9.4</v>
      </c>
      <c r="M3009" s="99">
        <v>216.2</v>
      </c>
      <c r="N3009" s="99">
        <v>26252</v>
      </c>
      <c r="O3009" s="99">
        <v>929</v>
      </c>
      <c r="P3009" s="99">
        <f t="shared" si="111"/>
        <v>0</v>
      </c>
      <c r="Q3009" s="99" t="b">
        <f t="shared" ca="1" si="112"/>
        <v>0</v>
      </c>
    </row>
    <row r="3010" spans="1:17">
      <c r="A3010" s="95">
        <v>46144.333333333336</v>
      </c>
      <c r="B3010" s="96">
        <v>46144.333333333336</v>
      </c>
      <c r="C3010" s="99">
        <v>23.2</v>
      </c>
      <c r="D3010" s="99">
        <v>98.1</v>
      </c>
      <c r="E3010" s="99">
        <v>14.1</v>
      </c>
      <c r="F3010" s="99">
        <v>10.4</v>
      </c>
      <c r="G3010" s="99">
        <v>448</v>
      </c>
      <c r="H3010" s="99">
        <v>14.7</v>
      </c>
      <c r="I3010" s="99">
        <v>9.6999999999999993</v>
      </c>
      <c r="J3010" s="99">
        <v>200</v>
      </c>
      <c r="K3010" s="99">
        <v>15.2</v>
      </c>
      <c r="L3010" s="99">
        <v>9.6999999999999993</v>
      </c>
      <c r="M3010" s="99">
        <v>208.1</v>
      </c>
      <c r="N3010" s="99">
        <v>26252</v>
      </c>
      <c r="O3010" s="99">
        <v>929</v>
      </c>
      <c r="P3010" s="99">
        <f t="shared" si="111"/>
        <v>0</v>
      </c>
      <c r="Q3010" s="99" t="b">
        <f t="shared" ca="1" si="112"/>
        <v>0</v>
      </c>
    </row>
    <row r="3011" spans="1:17">
      <c r="A3011" s="95">
        <v>46144.34375</v>
      </c>
      <c r="B3011" s="96">
        <v>46144.34375</v>
      </c>
      <c r="C3011" s="99">
        <v>25.4</v>
      </c>
      <c r="D3011" s="99">
        <v>92.9</v>
      </c>
      <c r="E3011" s="99">
        <v>14.1</v>
      </c>
      <c r="F3011" s="99">
        <v>10</v>
      </c>
      <c r="G3011" s="99">
        <v>448</v>
      </c>
      <c r="H3011" s="99">
        <v>12.5</v>
      </c>
      <c r="I3011" s="99">
        <v>9.6999999999999993</v>
      </c>
      <c r="J3011" s="99">
        <v>200</v>
      </c>
      <c r="K3011" s="99">
        <v>15.1</v>
      </c>
      <c r="L3011" s="99">
        <v>9.6</v>
      </c>
      <c r="M3011" s="99">
        <v>213.4</v>
      </c>
      <c r="N3011" s="99">
        <v>26292.5</v>
      </c>
      <c r="O3011" s="99">
        <v>966</v>
      </c>
      <c r="P3011" s="99">
        <f t="shared" ref="P3011:P3042" si="113">(N3011-N3010)+(O3011-O3010)</f>
        <v>77.5</v>
      </c>
      <c r="Q3011" s="99" t="b">
        <f t="shared" ref="Q3011:Q3042" ca="1" si="114">AND((A3011&gt;=(TODAY()-1)),A3011&lt;=TODAY())</f>
        <v>0</v>
      </c>
    </row>
    <row r="3012" spans="1:17">
      <c r="A3012" s="95">
        <v>46144.354166666664</v>
      </c>
      <c r="B3012" s="96">
        <v>46144.354166666664</v>
      </c>
      <c r="C3012" s="99">
        <v>25</v>
      </c>
      <c r="D3012" s="99">
        <v>91</v>
      </c>
      <c r="E3012" s="99">
        <v>13.4</v>
      </c>
      <c r="F3012" s="99">
        <v>9.6999999999999993</v>
      </c>
      <c r="G3012" s="99">
        <v>463.3</v>
      </c>
      <c r="H3012" s="99">
        <v>11.6</v>
      </c>
      <c r="I3012" s="99">
        <v>9.4</v>
      </c>
      <c r="J3012" s="99">
        <v>200</v>
      </c>
      <c r="K3012" s="99">
        <v>15.3</v>
      </c>
      <c r="L3012" s="99">
        <v>9.3000000000000007</v>
      </c>
      <c r="M3012" s="99">
        <v>242.7</v>
      </c>
      <c r="N3012" s="99">
        <v>26333</v>
      </c>
      <c r="O3012" s="99">
        <v>1003</v>
      </c>
      <c r="P3012" s="99">
        <f t="shared" si="113"/>
        <v>77.5</v>
      </c>
      <c r="Q3012" s="99" t="b">
        <f t="shared" ca="1" si="114"/>
        <v>0</v>
      </c>
    </row>
    <row r="3013" spans="1:17">
      <c r="A3013" s="95">
        <v>46144.364583333336</v>
      </c>
      <c r="B3013" s="96">
        <v>46144.364583333336</v>
      </c>
      <c r="C3013" s="99">
        <v>24.9</v>
      </c>
      <c r="D3013" s="99">
        <v>91.3</v>
      </c>
      <c r="E3013" s="99">
        <v>13.4</v>
      </c>
      <c r="F3013" s="99">
        <v>9.6999999999999993</v>
      </c>
      <c r="G3013" s="99">
        <v>478.6</v>
      </c>
      <c r="H3013" s="99">
        <v>15.7</v>
      </c>
      <c r="I3013" s="99">
        <v>9</v>
      </c>
      <c r="J3013" s="99">
        <v>159.6</v>
      </c>
      <c r="K3013" s="99">
        <v>15.4</v>
      </c>
      <c r="L3013" s="99">
        <v>8.3000000000000007</v>
      </c>
      <c r="M3013" s="99">
        <v>278.5</v>
      </c>
      <c r="N3013" s="99">
        <v>26373.5</v>
      </c>
      <c r="O3013" s="99">
        <v>1040</v>
      </c>
      <c r="P3013" s="99">
        <f t="shared" si="113"/>
        <v>77.5</v>
      </c>
      <c r="Q3013" s="99" t="b">
        <f t="shared" ca="1" si="114"/>
        <v>0</v>
      </c>
    </row>
    <row r="3014" spans="1:17">
      <c r="A3014" s="95">
        <v>46144.375</v>
      </c>
      <c r="B3014" s="96">
        <v>46144.375</v>
      </c>
      <c r="C3014" s="99">
        <v>24.9</v>
      </c>
      <c r="D3014" s="99">
        <v>91.3</v>
      </c>
      <c r="E3014" s="99">
        <v>14.3</v>
      </c>
      <c r="F3014" s="99">
        <v>9.6</v>
      </c>
      <c r="G3014" s="99">
        <v>478.6</v>
      </c>
      <c r="H3014" s="99">
        <v>14.9</v>
      </c>
      <c r="I3014" s="99">
        <v>9.4</v>
      </c>
      <c r="J3014" s="99">
        <v>144.19999999999999</v>
      </c>
      <c r="K3014" s="99">
        <v>14.5</v>
      </c>
      <c r="L3014" s="99">
        <v>8.1999999999999993</v>
      </c>
      <c r="M3014" s="99">
        <v>264.2</v>
      </c>
      <c r="N3014" s="99">
        <v>26414</v>
      </c>
      <c r="O3014" s="99">
        <v>1077</v>
      </c>
      <c r="P3014" s="99">
        <f t="shared" si="113"/>
        <v>77.5</v>
      </c>
      <c r="Q3014" s="99" t="b">
        <f t="shared" ca="1" si="114"/>
        <v>0</v>
      </c>
    </row>
    <row r="3015" spans="1:17">
      <c r="A3015" s="95">
        <v>46144.385416666664</v>
      </c>
      <c r="B3015" s="96">
        <v>46144.385416666664</v>
      </c>
      <c r="C3015" s="99">
        <v>24.8</v>
      </c>
      <c r="D3015" s="99">
        <v>91.7</v>
      </c>
      <c r="E3015" s="99">
        <v>14.3</v>
      </c>
      <c r="F3015" s="99">
        <v>9.6</v>
      </c>
      <c r="G3015" s="99">
        <v>426.4</v>
      </c>
      <c r="H3015" s="99">
        <v>14.5</v>
      </c>
      <c r="I3015" s="99">
        <v>8.6</v>
      </c>
      <c r="J3015" s="99">
        <v>145.6</v>
      </c>
      <c r="K3015" s="99">
        <v>14.2</v>
      </c>
      <c r="L3015" s="99">
        <v>7.4</v>
      </c>
      <c r="M3015" s="99">
        <v>261.8</v>
      </c>
      <c r="N3015" s="99">
        <v>26434</v>
      </c>
      <c r="O3015" s="99">
        <v>1097.8</v>
      </c>
      <c r="P3015" s="99">
        <f t="shared" si="113"/>
        <v>40.799999999999955</v>
      </c>
      <c r="Q3015" s="99" t="b">
        <f t="shared" ca="1" si="114"/>
        <v>0</v>
      </c>
    </row>
    <row r="3016" spans="1:17">
      <c r="A3016" s="95">
        <v>46144.395833333336</v>
      </c>
      <c r="B3016" s="96">
        <v>46144.395833333336</v>
      </c>
      <c r="C3016" s="99">
        <v>24.9</v>
      </c>
      <c r="D3016" s="99">
        <v>92</v>
      </c>
      <c r="E3016" s="99">
        <v>14.2</v>
      </c>
      <c r="F3016" s="99">
        <v>8.3000000000000007</v>
      </c>
      <c r="G3016" s="99">
        <v>426.4</v>
      </c>
      <c r="H3016" s="99">
        <v>14.3</v>
      </c>
      <c r="I3016" s="99">
        <v>8.1999999999999993</v>
      </c>
      <c r="J3016" s="99">
        <v>139</v>
      </c>
      <c r="K3016" s="99">
        <v>13.9</v>
      </c>
      <c r="L3016" s="99">
        <v>7.6</v>
      </c>
      <c r="M3016" s="99">
        <v>257.7</v>
      </c>
      <c r="N3016" s="99">
        <v>26454</v>
      </c>
      <c r="O3016" s="99">
        <v>1118.5</v>
      </c>
      <c r="P3016" s="99">
        <f t="shared" si="113"/>
        <v>40.700000000000045</v>
      </c>
      <c r="Q3016" s="99" t="b">
        <f t="shared" ca="1" si="114"/>
        <v>0</v>
      </c>
    </row>
    <row r="3017" spans="1:17">
      <c r="A3017" s="95">
        <v>46144.40625</v>
      </c>
      <c r="B3017" s="96">
        <v>46144.40625</v>
      </c>
      <c r="C3017" s="99">
        <v>25.2</v>
      </c>
      <c r="D3017" s="99">
        <v>90.7</v>
      </c>
      <c r="E3017" s="99">
        <v>13.8</v>
      </c>
      <c r="F3017" s="99">
        <v>8.1</v>
      </c>
      <c r="G3017" s="99">
        <v>458.8</v>
      </c>
      <c r="H3017" s="99">
        <v>13.9</v>
      </c>
      <c r="I3017" s="99">
        <v>8.1999999999999993</v>
      </c>
      <c r="J3017" s="99">
        <v>140.1</v>
      </c>
      <c r="K3017" s="99">
        <v>13.5</v>
      </c>
      <c r="L3017" s="99">
        <v>7.7</v>
      </c>
      <c r="M3017" s="99">
        <v>260.8</v>
      </c>
      <c r="N3017" s="99">
        <v>26474</v>
      </c>
      <c r="O3017" s="99">
        <v>1139.2</v>
      </c>
      <c r="P3017" s="99">
        <f t="shared" si="113"/>
        <v>40.700000000000045</v>
      </c>
      <c r="Q3017" s="99" t="b">
        <f t="shared" ca="1" si="114"/>
        <v>0</v>
      </c>
    </row>
    <row r="3018" spans="1:17">
      <c r="A3018" s="95">
        <v>46144.416666666664</v>
      </c>
      <c r="B3018" s="96">
        <v>46144.416666666664</v>
      </c>
      <c r="C3018" s="99">
        <v>25.6</v>
      </c>
      <c r="D3018" s="99">
        <v>90.1</v>
      </c>
      <c r="E3018" s="99">
        <v>13.8</v>
      </c>
      <c r="F3018" s="99">
        <v>8.1</v>
      </c>
      <c r="G3018" s="99">
        <v>376</v>
      </c>
      <c r="H3018" s="99">
        <v>13.8</v>
      </c>
      <c r="I3018" s="99">
        <v>8.3000000000000007</v>
      </c>
      <c r="J3018" s="99">
        <v>150.30000000000001</v>
      </c>
      <c r="K3018" s="99">
        <v>13.5</v>
      </c>
      <c r="L3018" s="99">
        <v>7.9</v>
      </c>
      <c r="M3018" s="99">
        <v>266.89999999999998</v>
      </c>
      <c r="N3018" s="99">
        <v>26494</v>
      </c>
      <c r="O3018" s="99">
        <v>1160</v>
      </c>
      <c r="P3018" s="99">
        <f t="shared" si="113"/>
        <v>40.799999999999955</v>
      </c>
      <c r="Q3018" s="99" t="b">
        <f t="shared" ca="1" si="114"/>
        <v>0</v>
      </c>
    </row>
    <row r="3019" spans="1:17">
      <c r="A3019" s="95">
        <v>46144.427083333336</v>
      </c>
      <c r="B3019" s="96">
        <v>46144.427083333336</v>
      </c>
      <c r="C3019" s="99">
        <v>26</v>
      </c>
      <c r="D3019" s="99">
        <v>89</v>
      </c>
      <c r="E3019" s="99">
        <v>15.2</v>
      </c>
      <c r="F3019" s="99">
        <v>10.1</v>
      </c>
      <c r="G3019" s="99">
        <v>376</v>
      </c>
      <c r="H3019" s="99">
        <v>13.8</v>
      </c>
      <c r="I3019" s="99">
        <v>8</v>
      </c>
      <c r="J3019" s="99">
        <v>156.1</v>
      </c>
      <c r="K3019" s="99">
        <v>13.5</v>
      </c>
      <c r="L3019" s="99">
        <v>8</v>
      </c>
      <c r="M3019" s="99">
        <v>270.10000000000002</v>
      </c>
      <c r="N3019" s="99">
        <v>26515.200000000001</v>
      </c>
      <c r="O3019" s="99">
        <v>1183.2</v>
      </c>
      <c r="P3019" s="99">
        <f t="shared" si="113"/>
        <v>44.400000000000773</v>
      </c>
      <c r="Q3019" s="99" t="b">
        <f t="shared" ca="1" si="114"/>
        <v>0</v>
      </c>
    </row>
    <row r="3020" spans="1:17">
      <c r="A3020" s="95">
        <v>46144.4375</v>
      </c>
      <c r="B3020" s="96">
        <v>46144.4375</v>
      </c>
      <c r="C3020" s="99">
        <v>26.2</v>
      </c>
      <c r="D3020" s="99">
        <v>87.9</v>
      </c>
      <c r="E3020" s="99">
        <v>13.5</v>
      </c>
      <c r="F3020" s="99">
        <v>7.4</v>
      </c>
      <c r="G3020" s="99">
        <v>522.70000000000005</v>
      </c>
      <c r="H3020" s="99">
        <v>13.8</v>
      </c>
      <c r="I3020" s="99">
        <v>7.6</v>
      </c>
      <c r="J3020" s="99">
        <v>155.80000000000001</v>
      </c>
      <c r="K3020" s="99">
        <v>13.6</v>
      </c>
      <c r="L3020" s="99">
        <v>7.3</v>
      </c>
      <c r="M3020" s="99">
        <v>273.8</v>
      </c>
      <c r="N3020" s="99">
        <v>26536.5</v>
      </c>
      <c r="O3020" s="99">
        <v>1206.5</v>
      </c>
      <c r="P3020" s="99">
        <f t="shared" si="113"/>
        <v>44.599999999999227</v>
      </c>
      <c r="Q3020" s="99" t="b">
        <f t="shared" ca="1" si="114"/>
        <v>0</v>
      </c>
    </row>
    <row r="3021" spans="1:17">
      <c r="A3021" s="95">
        <v>46144.447916666664</v>
      </c>
      <c r="B3021" s="96">
        <v>46144.447916666664</v>
      </c>
      <c r="C3021" s="99">
        <v>26.5</v>
      </c>
      <c r="D3021" s="99">
        <v>87.1</v>
      </c>
      <c r="E3021" s="99">
        <v>13.5</v>
      </c>
      <c r="F3021" s="99">
        <v>7.4</v>
      </c>
      <c r="G3021" s="99">
        <v>493.9</v>
      </c>
      <c r="H3021" s="99">
        <v>13.8</v>
      </c>
      <c r="I3021" s="99">
        <v>7.6</v>
      </c>
      <c r="J3021" s="99">
        <v>159</v>
      </c>
      <c r="K3021" s="99">
        <v>13.5</v>
      </c>
      <c r="L3021" s="99">
        <v>7.3</v>
      </c>
      <c r="M3021" s="99">
        <v>279.5</v>
      </c>
      <c r="N3021" s="99">
        <v>26557.8</v>
      </c>
      <c r="O3021" s="99">
        <v>1229.8</v>
      </c>
      <c r="P3021" s="99">
        <f t="shared" si="113"/>
        <v>44.599999999999227</v>
      </c>
      <c r="Q3021" s="99" t="b">
        <f t="shared" ca="1" si="114"/>
        <v>0</v>
      </c>
    </row>
    <row r="3022" spans="1:17">
      <c r="A3022" s="95">
        <v>46144.458333333336</v>
      </c>
      <c r="B3022" s="96">
        <v>46144.458333333336</v>
      </c>
      <c r="C3022" s="99">
        <v>26.7</v>
      </c>
      <c r="D3022" s="99">
        <v>86.9</v>
      </c>
      <c r="E3022" s="99">
        <v>13.3</v>
      </c>
      <c r="F3022" s="99">
        <v>7.7</v>
      </c>
      <c r="G3022" s="99">
        <v>493.9</v>
      </c>
      <c r="H3022" s="99">
        <v>13.8</v>
      </c>
      <c r="I3022" s="99">
        <v>7.7</v>
      </c>
      <c r="J3022" s="99">
        <v>166.3</v>
      </c>
      <c r="K3022" s="99">
        <v>13.5</v>
      </c>
      <c r="L3022" s="99">
        <v>7.4</v>
      </c>
      <c r="M3022" s="99">
        <v>282.89999999999998</v>
      </c>
      <c r="N3022" s="99">
        <v>26579</v>
      </c>
      <c r="O3022" s="99">
        <v>1253</v>
      </c>
      <c r="P3022" s="99">
        <f t="shared" si="113"/>
        <v>44.400000000000773</v>
      </c>
      <c r="Q3022" s="99" t="b">
        <f t="shared" ca="1" si="114"/>
        <v>0</v>
      </c>
    </row>
    <row r="3023" spans="1:17">
      <c r="A3023" s="95">
        <v>46144.46875</v>
      </c>
      <c r="B3023" s="96">
        <v>46144.46875</v>
      </c>
      <c r="C3023" s="99">
        <v>26.2</v>
      </c>
      <c r="D3023" s="99">
        <v>86.5</v>
      </c>
      <c r="E3023" s="99">
        <v>13.3</v>
      </c>
      <c r="F3023" s="99">
        <v>7.7</v>
      </c>
      <c r="G3023" s="99">
        <v>439</v>
      </c>
      <c r="H3023" s="99">
        <v>13.8</v>
      </c>
      <c r="I3023" s="99">
        <v>8.1</v>
      </c>
      <c r="J3023" s="99">
        <v>163.1</v>
      </c>
      <c r="K3023" s="99">
        <v>13.4</v>
      </c>
      <c r="L3023" s="99">
        <v>7.6</v>
      </c>
      <c r="M3023" s="99">
        <v>282.3</v>
      </c>
      <c r="N3023" s="99">
        <v>26599.5</v>
      </c>
      <c r="O3023" s="99">
        <v>1275</v>
      </c>
      <c r="P3023" s="99">
        <f t="shared" si="113"/>
        <v>42.5</v>
      </c>
      <c r="Q3023" s="99" t="b">
        <f t="shared" ca="1" si="114"/>
        <v>0</v>
      </c>
    </row>
    <row r="3024" spans="1:17">
      <c r="A3024" s="95">
        <v>46144.479166666664</v>
      </c>
      <c r="B3024" s="96">
        <v>46144.479166666664</v>
      </c>
      <c r="C3024" s="99">
        <v>26.4</v>
      </c>
      <c r="D3024" s="99">
        <v>86.9</v>
      </c>
      <c r="E3024" s="99">
        <v>13.4</v>
      </c>
      <c r="F3024" s="99">
        <v>8.1999999999999993</v>
      </c>
      <c r="G3024" s="99">
        <v>439</v>
      </c>
      <c r="H3024" s="99">
        <v>13.6</v>
      </c>
      <c r="I3024" s="99">
        <v>8.1999999999999993</v>
      </c>
      <c r="J3024" s="99">
        <v>162.80000000000001</v>
      </c>
      <c r="K3024" s="99">
        <v>13.2</v>
      </c>
      <c r="L3024" s="99">
        <v>7.7</v>
      </c>
      <c r="M3024" s="99">
        <v>276.2</v>
      </c>
      <c r="N3024" s="99">
        <v>26620</v>
      </c>
      <c r="O3024" s="99">
        <v>1297</v>
      </c>
      <c r="P3024" s="99">
        <f t="shared" si="113"/>
        <v>42.5</v>
      </c>
      <c r="Q3024" s="99" t="b">
        <f t="shared" ca="1" si="114"/>
        <v>0</v>
      </c>
    </row>
    <row r="3025" spans="1:17">
      <c r="A3025" s="95">
        <v>46144.489583333336</v>
      </c>
      <c r="B3025" s="96">
        <v>46144.489583333336</v>
      </c>
      <c r="C3025" s="99">
        <v>26.9</v>
      </c>
      <c r="D3025" s="99">
        <v>85.6</v>
      </c>
      <c r="E3025" s="99">
        <v>13.5</v>
      </c>
      <c r="F3025" s="99">
        <v>8.1999999999999993</v>
      </c>
      <c r="G3025" s="99">
        <v>421</v>
      </c>
      <c r="H3025" s="99">
        <v>13.7</v>
      </c>
      <c r="I3025" s="99">
        <v>8.3000000000000007</v>
      </c>
      <c r="J3025" s="99">
        <v>162.19999999999999</v>
      </c>
      <c r="K3025" s="99">
        <v>13.4</v>
      </c>
      <c r="L3025" s="99">
        <v>7.6</v>
      </c>
      <c r="M3025" s="99">
        <v>280.5</v>
      </c>
      <c r="N3025" s="99">
        <v>26640.5</v>
      </c>
      <c r="O3025" s="99">
        <v>1319</v>
      </c>
      <c r="P3025" s="99">
        <f t="shared" si="113"/>
        <v>42.5</v>
      </c>
      <c r="Q3025" s="99" t="b">
        <f t="shared" ca="1" si="114"/>
        <v>0</v>
      </c>
    </row>
    <row r="3026" spans="1:17">
      <c r="A3026" s="95">
        <v>46144.5</v>
      </c>
      <c r="B3026" s="96">
        <v>46144.5</v>
      </c>
      <c r="C3026" s="99">
        <v>27.1</v>
      </c>
      <c r="D3026" s="99">
        <v>85</v>
      </c>
      <c r="E3026" s="99">
        <v>13.5</v>
      </c>
      <c r="F3026" s="99">
        <v>8.1999999999999993</v>
      </c>
      <c r="G3026" s="99">
        <v>503.8</v>
      </c>
      <c r="H3026" s="99">
        <v>13.8</v>
      </c>
      <c r="I3026" s="99">
        <v>8</v>
      </c>
      <c r="J3026" s="99">
        <v>160.5</v>
      </c>
      <c r="K3026" s="99">
        <v>13.5</v>
      </c>
      <c r="L3026" s="99">
        <v>7.8</v>
      </c>
      <c r="M3026" s="99">
        <v>281.10000000000002</v>
      </c>
      <c r="N3026" s="99">
        <v>26661</v>
      </c>
      <c r="O3026" s="99">
        <v>1341</v>
      </c>
      <c r="P3026" s="99">
        <f t="shared" si="113"/>
        <v>42.5</v>
      </c>
      <c r="Q3026" s="99" t="b">
        <f t="shared" ca="1" si="114"/>
        <v>0</v>
      </c>
    </row>
    <row r="3027" spans="1:17">
      <c r="A3027" s="95">
        <v>46144.510416666664</v>
      </c>
      <c r="B3027" s="96">
        <v>46144.510416666664</v>
      </c>
      <c r="C3027" s="99">
        <v>26.7</v>
      </c>
      <c r="D3027" s="99">
        <v>83.3</v>
      </c>
      <c r="E3027" s="99">
        <v>13.5</v>
      </c>
      <c r="F3027" s="99">
        <v>7.8</v>
      </c>
      <c r="G3027" s="99">
        <v>503.8</v>
      </c>
      <c r="H3027" s="99">
        <v>13.8</v>
      </c>
      <c r="I3027" s="99">
        <v>7.9</v>
      </c>
      <c r="J3027" s="99">
        <v>161.6</v>
      </c>
      <c r="K3027" s="99">
        <v>13.6</v>
      </c>
      <c r="L3027" s="99">
        <v>7.6</v>
      </c>
      <c r="M3027" s="99">
        <v>287.2</v>
      </c>
      <c r="N3027" s="99">
        <v>26684</v>
      </c>
      <c r="O3027" s="99">
        <v>1366</v>
      </c>
      <c r="P3027" s="99">
        <f t="shared" si="113"/>
        <v>48</v>
      </c>
      <c r="Q3027" s="99" t="b">
        <f t="shared" ca="1" si="114"/>
        <v>0</v>
      </c>
    </row>
    <row r="3028" spans="1:17">
      <c r="A3028" s="95">
        <v>46144.520833333336</v>
      </c>
      <c r="B3028" s="96">
        <v>46144.520833333336</v>
      </c>
      <c r="C3028" s="99">
        <v>26.9</v>
      </c>
      <c r="D3028" s="99">
        <v>86.8</v>
      </c>
      <c r="E3028" s="99">
        <v>13.4</v>
      </c>
      <c r="F3028" s="99">
        <v>7.7</v>
      </c>
      <c r="G3028" s="99">
        <v>457.9</v>
      </c>
      <c r="H3028" s="99">
        <v>13.8</v>
      </c>
      <c r="I3028" s="99">
        <v>7.8</v>
      </c>
      <c r="J3028" s="99">
        <v>158.69999999999999</v>
      </c>
      <c r="K3028" s="99">
        <v>13.6</v>
      </c>
      <c r="L3028" s="99">
        <v>7.6</v>
      </c>
      <c r="M3028" s="99">
        <v>282.3</v>
      </c>
      <c r="N3028" s="99">
        <v>26707</v>
      </c>
      <c r="O3028" s="99">
        <v>1391</v>
      </c>
      <c r="P3028" s="99">
        <f t="shared" si="113"/>
        <v>48</v>
      </c>
      <c r="Q3028" s="99" t="b">
        <f t="shared" ca="1" si="114"/>
        <v>0</v>
      </c>
    </row>
    <row r="3029" spans="1:17">
      <c r="A3029" s="95">
        <v>46144.53125</v>
      </c>
      <c r="B3029" s="96">
        <v>46144.53125</v>
      </c>
      <c r="C3029" s="99">
        <v>27.1</v>
      </c>
      <c r="D3029" s="99">
        <v>86</v>
      </c>
      <c r="E3029" s="99">
        <v>13.4</v>
      </c>
      <c r="F3029" s="99">
        <v>7.7</v>
      </c>
      <c r="G3029" s="99">
        <v>522.70000000000005</v>
      </c>
      <c r="H3029" s="99">
        <v>13.9</v>
      </c>
      <c r="I3029" s="99">
        <v>7.8</v>
      </c>
      <c r="J3029" s="99">
        <v>162.80000000000001</v>
      </c>
      <c r="K3029" s="99">
        <v>13.6</v>
      </c>
      <c r="L3029" s="99">
        <v>7.5</v>
      </c>
      <c r="M3029" s="99">
        <v>284.60000000000002</v>
      </c>
      <c r="N3029" s="99">
        <v>26730</v>
      </c>
      <c r="O3029" s="99">
        <v>1416</v>
      </c>
      <c r="P3029" s="99">
        <f t="shared" si="113"/>
        <v>48</v>
      </c>
      <c r="Q3029" s="99" t="b">
        <f t="shared" ca="1" si="114"/>
        <v>0</v>
      </c>
    </row>
    <row r="3030" spans="1:17">
      <c r="A3030" s="95">
        <v>46144.541666666664</v>
      </c>
      <c r="B3030" s="96">
        <v>46144.541666666664</v>
      </c>
      <c r="C3030" s="99">
        <v>27.1</v>
      </c>
      <c r="D3030" s="99">
        <v>83.9</v>
      </c>
      <c r="E3030" s="99">
        <v>13.5</v>
      </c>
      <c r="F3030" s="99">
        <v>7.8</v>
      </c>
      <c r="G3030" s="99">
        <v>522.70000000000005</v>
      </c>
      <c r="H3030" s="99">
        <v>14</v>
      </c>
      <c r="I3030" s="99">
        <v>7.9</v>
      </c>
      <c r="J3030" s="99">
        <v>160.5</v>
      </c>
      <c r="K3030" s="99">
        <v>13.6</v>
      </c>
      <c r="L3030" s="99">
        <v>7.7</v>
      </c>
      <c r="M3030" s="99">
        <v>285.60000000000002</v>
      </c>
      <c r="N3030" s="99">
        <v>26753</v>
      </c>
      <c r="O3030" s="99">
        <v>1441</v>
      </c>
      <c r="P3030" s="99">
        <f t="shared" si="113"/>
        <v>48</v>
      </c>
      <c r="Q3030" s="99" t="b">
        <f t="shared" ca="1" si="114"/>
        <v>0</v>
      </c>
    </row>
    <row r="3031" spans="1:17">
      <c r="A3031" s="95">
        <v>46144.552083333336</v>
      </c>
      <c r="B3031" s="96">
        <v>46144.552083333336</v>
      </c>
      <c r="C3031" s="99">
        <v>27.3</v>
      </c>
      <c r="D3031" s="99">
        <v>85.2</v>
      </c>
      <c r="E3031" s="99">
        <v>13.5</v>
      </c>
      <c r="F3031" s="99">
        <v>7.8</v>
      </c>
      <c r="G3031" s="99">
        <v>440.8</v>
      </c>
      <c r="H3031" s="99">
        <v>13.9</v>
      </c>
      <c r="I3031" s="99">
        <v>7.9</v>
      </c>
      <c r="J3031" s="99">
        <v>161</v>
      </c>
      <c r="K3031" s="99">
        <v>13.6</v>
      </c>
      <c r="L3031" s="99">
        <v>7.4</v>
      </c>
      <c r="M3031" s="99">
        <v>286.2</v>
      </c>
      <c r="N3031" s="99">
        <v>26774.2</v>
      </c>
      <c r="O3031" s="99">
        <v>1462.8</v>
      </c>
      <c r="P3031" s="99">
        <f t="shared" si="113"/>
        <v>43.000000000000682</v>
      </c>
      <c r="Q3031" s="99" t="b">
        <f t="shared" ca="1" si="114"/>
        <v>0</v>
      </c>
    </row>
    <row r="3032" spans="1:17">
      <c r="A3032" s="95">
        <v>46144.5625</v>
      </c>
      <c r="B3032" s="96">
        <v>46144.5625</v>
      </c>
      <c r="C3032" s="99">
        <v>27.1</v>
      </c>
      <c r="D3032" s="99">
        <v>85.8</v>
      </c>
      <c r="E3032" s="99">
        <v>13.5</v>
      </c>
      <c r="F3032" s="99">
        <v>7.7</v>
      </c>
      <c r="G3032" s="99">
        <v>440.8</v>
      </c>
      <c r="H3032" s="99">
        <v>13.8</v>
      </c>
      <c r="I3032" s="99">
        <v>7.9</v>
      </c>
      <c r="J3032" s="99">
        <v>166.6</v>
      </c>
      <c r="K3032" s="99">
        <v>13.5</v>
      </c>
      <c r="L3032" s="99">
        <v>7.7</v>
      </c>
      <c r="M3032" s="99">
        <v>284.60000000000002</v>
      </c>
      <c r="N3032" s="99">
        <v>26795.5</v>
      </c>
      <c r="O3032" s="99">
        <v>1484.5</v>
      </c>
      <c r="P3032" s="99">
        <f t="shared" si="113"/>
        <v>42.999999999999318</v>
      </c>
      <c r="Q3032" s="99" t="b">
        <f t="shared" ca="1" si="114"/>
        <v>0</v>
      </c>
    </row>
    <row r="3033" spans="1:17">
      <c r="A3033" s="95">
        <v>46144.572916666664</v>
      </c>
      <c r="B3033" s="96">
        <v>46144.572916666664</v>
      </c>
      <c r="C3033" s="99">
        <v>27.2</v>
      </c>
      <c r="D3033" s="99">
        <v>85.2</v>
      </c>
      <c r="E3033" s="99">
        <v>13.5</v>
      </c>
      <c r="F3033" s="99">
        <v>7.7</v>
      </c>
      <c r="G3033" s="99">
        <v>489.4</v>
      </c>
      <c r="H3033" s="99">
        <v>13.9</v>
      </c>
      <c r="I3033" s="99">
        <v>7.9</v>
      </c>
      <c r="J3033" s="99">
        <v>163.1</v>
      </c>
      <c r="K3033" s="99">
        <v>13.6</v>
      </c>
      <c r="L3033" s="99">
        <v>7.6</v>
      </c>
      <c r="M3033" s="99">
        <v>284.60000000000002</v>
      </c>
      <c r="N3033" s="99">
        <v>26816.799999999999</v>
      </c>
      <c r="O3033" s="99">
        <v>1506.2</v>
      </c>
      <c r="P3033" s="99">
        <f t="shared" si="113"/>
        <v>42.999999999999318</v>
      </c>
      <c r="Q3033" s="99" t="b">
        <f t="shared" ca="1" si="114"/>
        <v>0</v>
      </c>
    </row>
    <row r="3034" spans="1:17">
      <c r="A3034" s="95">
        <v>46144.583333333336</v>
      </c>
      <c r="B3034" s="96">
        <v>46144.583333333336</v>
      </c>
      <c r="C3034" s="99">
        <v>26.9</v>
      </c>
      <c r="D3034" s="99">
        <v>86</v>
      </c>
      <c r="E3034" s="99">
        <v>13.5</v>
      </c>
      <c r="F3034" s="99">
        <v>7.7</v>
      </c>
      <c r="G3034" s="99">
        <v>488.5</v>
      </c>
      <c r="H3034" s="99">
        <v>13.9</v>
      </c>
      <c r="I3034" s="99">
        <v>7.9</v>
      </c>
      <c r="J3034" s="99">
        <v>166</v>
      </c>
      <c r="K3034" s="99">
        <v>13.6</v>
      </c>
      <c r="L3034" s="99">
        <v>7.6</v>
      </c>
      <c r="M3034" s="99">
        <v>282.3</v>
      </c>
      <c r="N3034" s="99">
        <v>26838</v>
      </c>
      <c r="O3034" s="99">
        <v>1528</v>
      </c>
      <c r="P3034" s="99">
        <f t="shared" si="113"/>
        <v>43.000000000000682</v>
      </c>
      <c r="Q3034" s="99" t="b">
        <f t="shared" ca="1" si="114"/>
        <v>0</v>
      </c>
    </row>
    <row r="3035" spans="1:17">
      <c r="A3035" s="95">
        <v>46144.59375</v>
      </c>
      <c r="B3035" s="96">
        <v>46144.59375</v>
      </c>
      <c r="C3035" s="99">
        <v>26.8</v>
      </c>
      <c r="D3035" s="99">
        <v>86.6</v>
      </c>
      <c r="E3035" s="99">
        <v>13.4</v>
      </c>
      <c r="F3035" s="99">
        <v>7.7</v>
      </c>
      <c r="G3035" s="99">
        <v>488.5</v>
      </c>
      <c r="H3035" s="99">
        <v>13.8</v>
      </c>
      <c r="I3035" s="99">
        <v>7.8</v>
      </c>
      <c r="J3035" s="99">
        <v>165.7</v>
      </c>
      <c r="K3035" s="99">
        <v>13.5</v>
      </c>
      <c r="L3035" s="99">
        <v>7.5</v>
      </c>
      <c r="M3035" s="99">
        <v>287</v>
      </c>
      <c r="N3035" s="99">
        <v>26862.2</v>
      </c>
      <c r="O3035" s="99">
        <v>1553.2</v>
      </c>
      <c r="P3035" s="99">
        <f t="shared" si="113"/>
        <v>49.400000000000773</v>
      </c>
      <c r="Q3035" s="99" t="b">
        <f t="shared" ca="1" si="114"/>
        <v>0</v>
      </c>
    </row>
    <row r="3036" spans="1:17">
      <c r="A3036" s="95">
        <v>46144.604166666664</v>
      </c>
      <c r="B3036" s="96">
        <v>46144.604166666664</v>
      </c>
      <c r="C3036" s="99">
        <v>26.8</v>
      </c>
      <c r="D3036" s="99">
        <v>87.6</v>
      </c>
      <c r="E3036" s="99">
        <v>13.4</v>
      </c>
      <c r="F3036" s="99">
        <v>7.7</v>
      </c>
      <c r="G3036" s="99">
        <v>447.1</v>
      </c>
      <c r="H3036" s="99">
        <v>13.9</v>
      </c>
      <c r="I3036" s="99">
        <v>7.9</v>
      </c>
      <c r="J3036" s="99">
        <v>167.2</v>
      </c>
      <c r="K3036" s="99">
        <v>13.6</v>
      </c>
      <c r="L3036" s="99">
        <v>7.6</v>
      </c>
      <c r="M3036" s="99">
        <v>285.60000000000002</v>
      </c>
      <c r="N3036" s="99">
        <v>26886.5</v>
      </c>
      <c r="O3036" s="99">
        <v>1578.5</v>
      </c>
      <c r="P3036" s="99">
        <f t="shared" si="113"/>
        <v>49.599999999999227</v>
      </c>
      <c r="Q3036" s="99" t="b">
        <f t="shared" ca="1" si="114"/>
        <v>0</v>
      </c>
    </row>
    <row r="3037" spans="1:17">
      <c r="A3037" s="95">
        <v>46144.614583333336</v>
      </c>
      <c r="B3037" s="96">
        <v>46144.614583333336</v>
      </c>
      <c r="C3037" s="99">
        <v>26.9</v>
      </c>
      <c r="D3037" s="99">
        <v>87.2</v>
      </c>
      <c r="E3037" s="99">
        <v>13.4</v>
      </c>
      <c r="F3037" s="99">
        <v>7.7</v>
      </c>
      <c r="G3037" s="99">
        <v>447.1</v>
      </c>
      <c r="H3037" s="99">
        <v>14</v>
      </c>
      <c r="I3037" s="99">
        <v>7.9</v>
      </c>
      <c r="J3037" s="99">
        <v>165.1</v>
      </c>
      <c r="K3037" s="99">
        <v>13.7</v>
      </c>
      <c r="L3037" s="99">
        <v>7.7</v>
      </c>
      <c r="M3037" s="99">
        <v>285.2</v>
      </c>
      <c r="N3037" s="99">
        <v>26910.799999999999</v>
      </c>
      <c r="O3037" s="99">
        <v>1603.8</v>
      </c>
      <c r="P3037" s="99">
        <f t="shared" si="113"/>
        <v>49.599999999999227</v>
      </c>
      <c r="Q3037" s="99" t="b">
        <f t="shared" ca="1" si="114"/>
        <v>0</v>
      </c>
    </row>
    <row r="3038" spans="1:17">
      <c r="A3038" s="95">
        <v>46144.625</v>
      </c>
      <c r="B3038" s="96">
        <v>46144.625</v>
      </c>
      <c r="C3038" s="99">
        <v>26.9</v>
      </c>
      <c r="D3038" s="99">
        <v>86.3</v>
      </c>
      <c r="E3038" s="99">
        <v>13.5</v>
      </c>
      <c r="F3038" s="99">
        <v>7.8</v>
      </c>
      <c r="G3038" s="99">
        <v>478.6</v>
      </c>
      <c r="H3038" s="99">
        <v>13.9</v>
      </c>
      <c r="I3038" s="99">
        <v>7.9</v>
      </c>
      <c r="J3038" s="99">
        <v>161.9</v>
      </c>
      <c r="K3038" s="99">
        <v>13.6</v>
      </c>
      <c r="L3038" s="99">
        <v>7.4</v>
      </c>
      <c r="M3038" s="99">
        <v>281.3</v>
      </c>
      <c r="N3038" s="99">
        <v>26935</v>
      </c>
      <c r="O3038" s="99">
        <v>1629</v>
      </c>
      <c r="P3038" s="99">
        <f t="shared" si="113"/>
        <v>49.400000000000773</v>
      </c>
      <c r="Q3038" s="99" t="b">
        <f t="shared" ca="1" si="114"/>
        <v>0</v>
      </c>
    </row>
    <row r="3039" spans="1:17">
      <c r="A3039" s="95">
        <v>46144.635416666664</v>
      </c>
      <c r="B3039" s="96">
        <v>46144.635416666664</v>
      </c>
      <c r="C3039" s="99">
        <v>26.7</v>
      </c>
      <c r="D3039" s="99">
        <v>86.6</v>
      </c>
      <c r="E3039" s="99">
        <v>13.5</v>
      </c>
      <c r="F3039" s="99">
        <v>7.8</v>
      </c>
      <c r="G3039" s="99">
        <v>369.7</v>
      </c>
      <c r="H3039" s="99">
        <v>14</v>
      </c>
      <c r="I3039" s="99">
        <v>7.9</v>
      </c>
      <c r="J3039" s="99">
        <v>163.69999999999999</v>
      </c>
      <c r="K3039" s="99">
        <v>13.7</v>
      </c>
      <c r="L3039" s="99">
        <v>7.5</v>
      </c>
      <c r="M3039" s="99">
        <v>281.10000000000002</v>
      </c>
      <c r="N3039" s="99">
        <v>26956.2</v>
      </c>
      <c r="O3039" s="99">
        <v>1650.2</v>
      </c>
      <c r="P3039" s="99">
        <f t="shared" si="113"/>
        <v>42.400000000000773</v>
      </c>
      <c r="Q3039" s="99" t="b">
        <f t="shared" ca="1" si="114"/>
        <v>0</v>
      </c>
    </row>
    <row r="3040" spans="1:17">
      <c r="A3040" s="95">
        <v>46144.645833333336</v>
      </c>
      <c r="B3040" s="96">
        <v>46144.645833333336</v>
      </c>
      <c r="C3040" s="99">
        <v>26.7</v>
      </c>
      <c r="D3040" s="99">
        <v>87.4</v>
      </c>
      <c r="E3040" s="99">
        <v>13.5</v>
      </c>
      <c r="F3040" s="99">
        <v>7.8</v>
      </c>
      <c r="G3040" s="99">
        <v>369.7</v>
      </c>
      <c r="H3040" s="99">
        <v>13.8</v>
      </c>
      <c r="I3040" s="99">
        <v>7.9</v>
      </c>
      <c r="J3040" s="99">
        <v>160.5</v>
      </c>
      <c r="K3040" s="99">
        <v>13.5</v>
      </c>
      <c r="L3040" s="99">
        <v>7.5</v>
      </c>
      <c r="M3040" s="99">
        <v>278.89999999999998</v>
      </c>
      <c r="N3040" s="99">
        <v>26977.5</v>
      </c>
      <c r="O3040" s="99">
        <v>1671.5</v>
      </c>
      <c r="P3040" s="99">
        <f t="shared" si="113"/>
        <v>42.599999999999227</v>
      </c>
      <c r="Q3040" s="99" t="b">
        <f t="shared" ca="1" si="114"/>
        <v>0</v>
      </c>
    </row>
    <row r="3041" spans="1:17">
      <c r="A3041" s="95">
        <v>46144.65625</v>
      </c>
      <c r="B3041" s="96">
        <v>46144.65625</v>
      </c>
      <c r="C3041" s="99">
        <v>26.8</v>
      </c>
      <c r="D3041" s="99">
        <v>87.5</v>
      </c>
      <c r="E3041" s="99">
        <v>13.5</v>
      </c>
      <c r="F3041" s="99">
        <v>7.7</v>
      </c>
      <c r="G3041" s="99">
        <v>369.7</v>
      </c>
      <c r="H3041" s="99">
        <v>13.9</v>
      </c>
      <c r="I3041" s="99">
        <v>7.9</v>
      </c>
      <c r="J3041" s="99">
        <v>160.5</v>
      </c>
      <c r="K3041" s="99">
        <v>13.6</v>
      </c>
      <c r="L3041" s="99">
        <v>7.6</v>
      </c>
      <c r="M3041" s="99">
        <v>279.5</v>
      </c>
      <c r="N3041" s="99">
        <v>26998.799999999999</v>
      </c>
      <c r="O3041" s="99">
        <v>1692.8</v>
      </c>
      <c r="P3041" s="99">
        <f t="shared" si="113"/>
        <v>42.599999999999227</v>
      </c>
      <c r="Q3041" s="99" t="b">
        <f t="shared" ca="1" si="114"/>
        <v>0</v>
      </c>
    </row>
    <row r="3042" spans="1:17">
      <c r="A3042" s="95">
        <v>46144.666666666664</v>
      </c>
      <c r="B3042" s="96">
        <v>46144.666666666664</v>
      </c>
      <c r="C3042" s="99">
        <v>27</v>
      </c>
      <c r="D3042" s="99">
        <v>87.9</v>
      </c>
      <c r="E3042" s="99">
        <v>13.5</v>
      </c>
      <c r="F3042" s="99">
        <v>7.7</v>
      </c>
      <c r="G3042" s="99">
        <v>388.6</v>
      </c>
      <c r="H3042" s="99">
        <v>13.9</v>
      </c>
      <c r="I3042" s="99">
        <v>7.9</v>
      </c>
      <c r="J3042" s="99">
        <v>162.19999999999999</v>
      </c>
      <c r="K3042" s="99">
        <v>13.6</v>
      </c>
      <c r="L3042" s="99">
        <v>7.4</v>
      </c>
      <c r="M3042" s="99">
        <v>277</v>
      </c>
      <c r="N3042" s="99">
        <v>27020</v>
      </c>
      <c r="O3042" s="99">
        <v>1714</v>
      </c>
      <c r="P3042" s="99">
        <f t="shared" si="113"/>
        <v>42.400000000000773</v>
      </c>
      <c r="Q3042" s="99" t="b">
        <f t="shared" ca="1" si="114"/>
        <v>0</v>
      </c>
    </row>
    <row r="3043" spans="1:17">
      <c r="A3043" s="95">
        <v>46144.677083333336</v>
      </c>
      <c r="B3043" s="96">
        <v>46144.677083333336</v>
      </c>
      <c r="C3043" s="99">
        <v>26.8</v>
      </c>
      <c r="D3043" s="99">
        <v>87.1</v>
      </c>
      <c r="E3043" s="99">
        <v>13.5</v>
      </c>
      <c r="F3043" s="99">
        <v>7.8</v>
      </c>
      <c r="G3043" s="99">
        <v>388.6</v>
      </c>
      <c r="H3043" s="99">
        <v>13.9</v>
      </c>
      <c r="I3043" s="99">
        <v>7.9</v>
      </c>
      <c r="J3043" s="99">
        <v>164.5</v>
      </c>
      <c r="K3043" s="99">
        <v>13.5</v>
      </c>
      <c r="L3043" s="99">
        <v>7.6</v>
      </c>
      <c r="M3043" s="99">
        <v>275</v>
      </c>
      <c r="N3043" s="99">
        <v>27042.2</v>
      </c>
      <c r="O3043" s="99">
        <v>1736.5</v>
      </c>
      <c r="P3043" s="99">
        <f t="shared" ref="P3043:P3073" si="115">(N3043-N3042)+(O3043-O3042)</f>
        <v>44.700000000000728</v>
      </c>
      <c r="Q3043" s="99" t="b">
        <f t="shared" ref="Q3043:Q3073" ca="1" si="116">AND((A3043&gt;=(TODAY()-1)),A3043&lt;=TODAY())</f>
        <v>0</v>
      </c>
    </row>
    <row r="3044" spans="1:17">
      <c r="A3044" s="95">
        <v>46144.6875</v>
      </c>
      <c r="B3044" s="96">
        <v>46144.6875</v>
      </c>
      <c r="C3044" s="99">
        <v>26.5</v>
      </c>
      <c r="D3044" s="99">
        <v>87.8</v>
      </c>
      <c r="E3044" s="99">
        <v>13.4</v>
      </c>
      <c r="F3044" s="99">
        <v>7.7</v>
      </c>
      <c r="G3044" s="99">
        <v>393.1</v>
      </c>
      <c r="H3044" s="99">
        <v>13.7</v>
      </c>
      <c r="I3044" s="99">
        <v>7.8</v>
      </c>
      <c r="J3044" s="99">
        <v>163.4</v>
      </c>
      <c r="K3044" s="99">
        <v>13.4</v>
      </c>
      <c r="L3044" s="99">
        <v>7.5</v>
      </c>
      <c r="M3044" s="99">
        <v>279.10000000000002</v>
      </c>
      <c r="N3044" s="99">
        <v>27064.5</v>
      </c>
      <c r="O3044" s="99">
        <v>1759</v>
      </c>
      <c r="P3044" s="99">
        <f t="shared" si="115"/>
        <v>44.799999999999272</v>
      </c>
      <c r="Q3044" s="99" t="b">
        <f t="shared" ca="1" si="116"/>
        <v>0</v>
      </c>
    </row>
    <row r="3045" spans="1:17">
      <c r="A3045" s="95">
        <v>46144.697916666664</v>
      </c>
      <c r="B3045" s="96">
        <v>46144.697916666664</v>
      </c>
      <c r="C3045" s="99">
        <v>26.2</v>
      </c>
      <c r="D3045" s="99">
        <v>88.8</v>
      </c>
      <c r="E3045" s="99">
        <v>13.4</v>
      </c>
      <c r="F3045" s="99">
        <v>7.7</v>
      </c>
      <c r="G3045" s="99">
        <v>393.1</v>
      </c>
      <c r="H3045" s="99">
        <v>13.8</v>
      </c>
      <c r="I3045" s="99">
        <v>7.7</v>
      </c>
      <c r="J3045" s="99">
        <v>166</v>
      </c>
      <c r="K3045" s="99">
        <v>13.5</v>
      </c>
      <c r="L3045" s="99">
        <v>7.5</v>
      </c>
      <c r="M3045" s="99">
        <v>275.60000000000002</v>
      </c>
      <c r="N3045" s="99">
        <v>27086.799999999999</v>
      </c>
      <c r="O3045" s="99">
        <v>1781.5</v>
      </c>
      <c r="P3045" s="99">
        <f t="shared" si="115"/>
        <v>44.799999999999272</v>
      </c>
      <c r="Q3045" s="99" t="b">
        <f t="shared" ca="1" si="116"/>
        <v>0</v>
      </c>
    </row>
    <row r="3046" spans="1:17">
      <c r="A3046" s="95">
        <v>46144.708333333336</v>
      </c>
      <c r="B3046" s="96">
        <v>46144.708333333336</v>
      </c>
      <c r="C3046" s="99">
        <v>26.1</v>
      </c>
      <c r="D3046" s="99">
        <v>89.5</v>
      </c>
      <c r="E3046" s="99">
        <v>13.3</v>
      </c>
      <c r="F3046" s="99">
        <v>7.6</v>
      </c>
      <c r="G3046" s="99">
        <v>372.4</v>
      </c>
      <c r="H3046" s="99">
        <v>13.7</v>
      </c>
      <c r="I3046" s="99">
        <v>7.7</v>
      </c>
      <c r="J3046" s="99">
        <v>163.1</v>
      </c>
      <c r="K3046" s="99">
        <v>13.4</v>
      </c>
      <c r="L3046" s="99">
        <v>7.5</v>
      </c>
      <c r="M3046" s="99">
        <v>278.3</v>
      </c>
      <c r="N3046" s="99">
        <v>27109</v>
      </c>
      <c r="O3046" s="99">
        <v>1804</v>
      </c>
      <c r="P3046" s="99">
        <f t="shared" si="115"/>
        <v>44.700000000000728</v>
      </c>
      <c r="Q3046" s="99" t="b">
        <f t="shared" ca="1" si="116"/>
        <v>0</v>
      </c>
    </row>
    <row r="3047" spans="1:17">
      <c r="A3047" s="95">
        <v>46144.71875</v>
      </c>
      <c r="B3047" s="96">
        <v>46144.71875</v>
      </c>
      <c r="C3047" s="99">
        <v>26.1</v>
      </c>
      <c r="D3047" s="99">
        <v>90</v>
      </c>
      <c r="E3047" s="99">
        <v>13.3</v>
      </c>
      <c r="F3047" s="99">
        <v>7.6</v>
      </c>
      <c r="G3047" s="99">
        <v>453.4</v>
      </c>
      <c r="H3047" s="99">
        <v>13.6</v>
      </c>
      <c r="I3047" s="99">
        <v>8.1</v>
      </c>
      <c r="J3047" s="99">
        <v>160.19999999999999</v>
      </c>
      <c r="K3047" s="99">
        <v>13.2</v>
      </c>
      <c r="L3047" s="99">
        <v>7.7</v>
      </c>
      <c r="M3047" s="99">
        <v>277.89999999999998</v>
      </c>
      <c r="N3047" s="99">
        <v>27129.5</v>
      </c>
      <c r="O3047" s="99">
        <v>1824.2</v>
      </c>
      <c r="P3047" s="99">
        <f t="shared" si="115"/>
        <v>40.700000000000045</v>
      </c>
      <c r="Q3047" s="99" t="b">
        <f t="shared" ca="1" si="116"/>
        <v>0</v>
      </c>
    </row>
    <row r="3048" spans="1:17">
      <c r="A3048" s="95">
        <v>46144.729166666664</v>
      </c>
      <c r="B3048" s="96">
        <v>46144.729166666664</v>
      </c>
      <c r="C3048" s="99">
        <v>26.1</v>
      </c>
      <c r="D3048" s="99">
        <v>90.8</v>
      </c>
      <c r="E3048" s="99">
        <v>13.3</v>
      </c>
      <c r="F3048" s="99">
        <v>8.1999999999999993</v>
      </c>
      <c r="G3048" s="99">
        <v>453.4</v>
      </c>
      <c r="H3048" s="99">
        <v>13.5</v>
      </c>
      <c r="I3048" s="99">
        <v>8.1999999999999993</v>
      </c>
      <c r="J3048" s="99">
        <v>159.9</v>
      </c>
      <c r="K3048" s="99">
        <v>13.2</v>
      </c>
      <c r="L3048" s="99">
        <v>7.7</v>
      </c>
      <c r="M3048" s="99">
        <v>272.60000000000002</v>
      </c>
      <c r="N3048" s="99">
        <v>27150</v>
      </c>
      <c r="O3048" s="99">
        <v>1844.5</v>
      </c>
      <c r="P3048" s="99">
        <f t="shared" si="115"/>
        <v>40.799999999999955</v>
      </c>
      <c r="Q3048" s="99" t="b">
        <f t="shared" ca="1" si="116"/>
        <v>0</v>
      </c>
    </row>
    <row r="3049" spans="1:17">
      <c r="A3049" s="95">
        <v>46144.739583333336</v>
      </c>
      <c r="B3049" s="96">
        <v>46144.739583333336</v>
      </c>
      <c r="C3049" s="99">
        <v>26.1</v>
      </c>
      <c r="D3049" s="99">
        <v>91.1</v>
      </c>
      <c r="E3049" s="99">
        <v>13.4</v>
      </c>
      <c r="F3049" s="99">
        <v>8.1</v>
      </c>
      <c r="G3049" s="99">
        <v>434.5</v>
      </c>
      <c r="H3049" s="99">
        <v>13.5</v>
      </c>
      <c r="I3049" s="99">
        <v>8.1</v>
      </c>
      <c r="J3049" s="99">
        <v>156.1</v>
      </c>
      <c r="K3049" s="99">
        <v>13.2</v>
      </c>
      <c r="L3049" s="99">
        <v>7.7</v>
      </c>
      <c r="M3049" s="99">
        <v>267.10000000000002</v>
      </c>
      <c r="N3049" s="99">
        <v>27170.5</v>
      </c>
      <c r="O3049" s="99">
        <v>1864.8</v>
      </c>
      <c r="P3049" s="99">
        <f t="shared" si="115"/>
        <v>40.799999999999955</v>
      </c>
      <c r="Q3049" s="99" t="b">
        <f t="shared" ca="1" si="116"/>
        <v>0</v>
      </c>
    </row>
    <row r="3050" spans="1:17">
      <c r="A3050" s="95">
        <v>46144.75</v>
      </c>
      <c r="B3050" s="96">
        <v>46144.75</v>
      </c>
      <c r="C3050" s="99">
        <v>26</v>
      </c>
      <c r="D3050" s="99">
        <v>90.8</v>
      </c>
      <c r="E3050" s="99">
        <v>13.4</v>
      </c>
      <c r="F3050" s="99">
        <v>8.1</v>
      </c>
      <c r="G3050" s="99">
        <v>367</v>
      </c>
      <c r="H3050" s="99">
        <v>13.5</v>
      </c>
      <c r="I3050" s="99">
        <v>8.1</v>
      </c>
      <c r="J3050" s="99">
        <v>150.6</v>
      </c>
      <c r="K3050" s="99">
        <v>13.3</v>
      </c>
      <c r="L3050" s="99">
        <v>7.6</v>
      </c>
      <c r="M3050" s="99">
        <v>268.3</v>
      </c>
      <c r="N3050" s="99">
        <v>27191</v>
      </c>
      <c r="O3050" s="99">
        <v>1885</v>
      </c>
      <c r="P3050" s="99">
        <f t="shared" si="115"/>
        <v>40.700000000000045</v>
      </c>
      <c r="Q3050" s="99" t="b">
        <f t="shared" ca="1" si="116"/>
        <v>0</v>
      </c>
    </row>
    <row r="3051" spans="1:17">
      <c r="A3051" s="95">
        <v>46144.760416666664</v>
      </c>
      <c r="B3051" s="96">
        <v>46144.760416666664</v>
      </c>
      <c r="C3051" s="99">
        <v>25.9</v>
      </c>
      <c r="D3051" s="99">
        <v>91.6</v>
      </c>
      <c r="E3051" s="99">
        <v>13.5</v>
      </c>
      <c r="F3051" s="99">
        <v>7.9</v>
      </c>
      <c r="G3051" s="99">
        <v>367</v>
      </c>
      <c r="H3051" s="99">
        <v>13.5</v>
      </c>
      <c r="I3051" s="99">
        <v>7.9</v>
      </c>
      <c r="J3051" s="99">
        <v>143</v>
      </c>
      <c r="K3051" s="99">
        <v>13.2</v>
      </c>
      <c r="L3051" s="99">
        <v>7.7</v>
      </c>
      <c r="M3051" s="99">
        <v>262</v>
      </c>
      <c r="N3051" s="99">
        <v>27213</v>
      </c>
      <c r="O3051" s="99">
        <v>1907</v>
      </c>
      <c r="P3051" s="99">
        <f t="shared" si="115"/>
        <v>44</v>
      </c>
      <c r="Q3051" s="99" t="b">
        <f t="shared" ca="1" si="116"/>
        <v>0</v>
      </c>
    </row>
    <row r="3052" spans="1:17">
      <c r="A3052" s="95">
        <v>46144.770833333336</v>
      </c>
      <c r="B3052" s="96">
        <v>46144.770833333336</v>
      </c>
      <c r="C3052" s="99">
        <v>25.8</v>
      </c>
      <c r="D3052" s="99">
        <v>92.4</v>
      </c>
      <c r="E3052" s="99">
        <v>13.4</v>
      </c>
      <c r="F3052" s="99">
        <v>7.7</v>
      </c>
      <c r="G3052" s="99">
        <v>449.8</v>
      </c>
      <c r="H3052" s="99">
        <v>13.7</v>
      </c>
      <c r="I3052" s="99">
        <v>7.9</v>
      </c>
      <c r="J3052" s="99">
        <v>145.9</v>
      </c>
      <c r="K3052" s="99">
        <v>13.4</v>
      </c>
      <c r="L3052" s="99">
        <v>7.7</v>
      </c>
      <c r="M3052" s="99">
        <v>263.2</v>
      </c>
      <c r="N3052" s="99">
        <v>27235</v>
      </c>
      <c r="O3052" s="99">
        <v>1929</v>
      </c>
      <c r="P3052" s="99">
        <f t="shared" si="115"/>
        <v>44</v>
      </c>
      <c r="Q3052" s="99" t="b">
        <f t="shared" ca="1" si="116"/>
        <v>0</v>
      </c>
    </row>
    <row r="3053" spans="1:17">
      <c r="A3053" s="95">
        <v>46144.78125</v>
      </c>
      <c r="B3053" s="96">
        <v>46144.78125</v>
      </c>
      <c r="C3053" s="99">
        <v>25.6</v>
      </c>
      <c r="D3053" s="99">
        <v>92.4</v>
      </c>
      <c r="E3053" s="99">
        <v>13.4</v>
      </c>
      <c r="F3053" s="99">
        <v>7.7</v>
      </c>
      <c r="G3053" s="99">
        <v>449.8</v>
      </c>
      <c r="H3053" s="99">
        <v>13.6</v>
      </c>
      <c r="I3053" s="99">
        <v>7.8</v>
      </c>
      <c r="J3053" s="99">
        <v>145.6</v>
      </c>
      <c r="K3053" s="99">
        <v>13.4</v>
      </c>
      <c r="L3053" s="99">
        <v>7.3</v>
      </c>
      <c r="M3053" s="99">
        <v>258.10000000000002</v>
      </c>
      <c r="N3053" s="99">
        <v>27257</v>
      </c>
      <c r="O3053" s="99">
        <v>1951</v>
      </c>
      <c r="P3053" s="99">
        <f t="shared" si="115"/>
        <v>44</v>
      </c>
      <c r="Q3053" s="99" t="b">
        <f t="shared" ca="1" si="116"/>
        <v>0</v>
      </c>
    </row>
    <row r="3054" spans="1:17">
      <c r="A3054" s="95">
        <v>46144.791666666664</v>
      </c>
      <c r="B3054" s="96">
        <v>46144.791666666664</v>
      </c>
      <c r="C3054" s="99">
        <v>25.5</v>
      </c>
      <c r="D3054" s="99">
        <v>92.9</v>
      </c>
      <c r="E3054" s="99">
        <v>13.4</v>
      </c>
      <c r="F3054" s="99">
        <v>7.6</v>
      </c>
      <c r="G3054" s="99">
        <v>453.4</v>
      </c>
      <c r="H3054" s="99">
        <v>13.6</v>
      </c>
      <c r="I3054" s="99">
        <v>7.7</v>
      </c>
      <c r="J3054" s="99">
        <v>143.9</v>
      </c>
      <c r="K3054" s="99">
        <v>13.3</v>
      </c>
      <c r="L3054" s="99">
        <v>7.3</v>
      </c>
      <c r="M3054" s="99">
        <v>258.7</v>
      </c>
      <c r="N3054" s="99">
        <v>27279</v>
      </c>
      <c r="O3054" s="99">
        <v>1973</v>
      </c>
      <c r="P3054" s="99">
        <f t="shared" si="115"/>
        <v>44</v>
      </c>
      <c r="Q3054" s="99" t="b">
        <f t="shared" ca="1" si="116"/>
        <v>0</v>
      </c>
    </row>
    <row r="3055" spans="1:17">
      <c r="A3055" s="95">
        <v>46144.802083333336</v>
      </c>
      <c r="B3055" s="96">
        <v>46144.802083333336</v>
      </c>
      <c r="C3055" s="99">
        <v>25.3</v>
      </c>
      <c r="D3055" s="99">
        <v>94.2</v>
      </c>
      <c r="E3055" s="99">
        <v>13.4</v>
      </c>
      <c r="F3055" s="99">
        <v>7.6</v>
      </c>
      <c r="G3055" s="99">
        <v>379.6</v>
      </c>
      <c r="H3055" s="99">
        <v>13.5</v>
      </c>
      <c r="I3055" s="99">
        <v>7.6</v>
      </c>
      <c r="J3055" s="99">
        <v>132.80000000000001</v>
      </c>
      <c r="K3055" s="99">
        <v>13.1</v>
      </c>
      <c r="L3055" s="99">
        <v>7.5</v>
      </c>
      <c r="M3055" s="99">
        <v>252.4</v>
      </c>
      <c r="N3055" s="99">
        <v>27299.8</v>
      </c>
      <c r="O3055" s="99">
        <v>1994.8</v>
      </c>
      <c r="P3055" s="99">
        <f t="shared" si="115"/>
        <v>42.599999999999227</v>
      </c>
      <c r="Q3055" s="99" t="b">
        <f t="shared" ca="1" si="116"/>
        <v>0</v>
      </c>
    </row>
    <row r="3056" spans="1:17">
      <c r="A3056" s="95">
        <v>46144.8125</v>
      </c>
      <c r="B3056" s="96">
        <v>46144.8125</v>
      </c>
      <c r="C3056" s="99">
        <v>25.3</v>
      </c>
      <c r="D3056" s="99">
        <v>95.1</v>
      </c>
      <c r="E3056" s="99">
        <v>13.4</v>
      </c>
      <c r="F3056" s="99">
        <v>8.5</v>
      </c>
      <c r="G3056" s="99">
        <v>379.6</v>
      </c>
      <c r="H3056" s="99">
        <v>13.6</v>
      </c>
      <c r="I3056" s="99">
        <v>8.4</v>
      </c>
      <c r="J3056" s="99">
        <v>133.4</v>
      </c>
      <c r="K3056" s="99">
        <v>13.2</v>
      </c>
      <c r="L3056" s="99">
        <v>7.7</v>
      </c>
      <c r="M3056" s="99">
        <v>249.8</v>
      </c>
      <c r="N3056" s="99">
        <v>27320.5</v>
      </c>
      <c r="O3056" s="99">
        <v>2016.5</v>
      </c>
      <c r="P3056" s="99">
        <f t="shared" si="115"/>
        <v>42.400000000000773</v>
      </c>
      <c r="Q3056" s="99" t="b">
        <f t="shared" ca="1" si="116"/>
        <v>0</v>
      </c>
    </row>
    <row r="3057" spans="1:17">
      <c r="A3057" s="95">
        <v>46144.822916666664</v>
      </c>
      <c r="B3057" s="96">
        <v>46144.822916666664</v>
      </c>
      <c r="C3057" s="99">
        <v>25.3</v>
      </c>
      <c r="D3057" s="99">
        <v>95.3</v>
      </c>
      <c r="E3057" s="99">
        <v>13.7</v>
      </c>
      <c r="F3057" s="99">
        <v>8.1999999999999993</v>
      </c>
      <c r="G3057" s="99">
        <v>385.9</v>
      </c>
      <c r="H3057" s="99">
        <v>13.5</v>
      </c>
      <c r="I3057" s="99">
        <v>8.1999999999999993</v>
      </c>
      <c r="J3057" s="99">
        <v>133.1</v>
      </c>
      <c r="K3057" s="99">
        <v>13.3</v>
      </c>
      <c r="L3057" s="99">
        <v>7.8</v>
      </c>
      <c r="M3057" s="99">
        <v>253.9</v>
      </c>
      <c r="N3057" s="99">
        <v>27341.200000000001</v>
      </c>
      <c r="O3057" s="99">
        <v>2038.2</v>
      </c>
      <c r="P3057" s="99">
        <f t="shared" si="115"/>
        <v>42.400000000000773</v>
      </c>
      <c r="Q3057" s="99" t="b">
        <f t="shared" ca="1" si="116"/>
        <v>0</v>
      </c>
    </row>
    <row r="3058" spans="1:17">
      <c r="A3058" s="95">
        <v>46144.833333333336</v>
      </c>
      <c r="B3058" s="96">
        <v>46144.833333333336</v>
      </c>
      <c r="C3058" s="99">
        <v>25.3</v>
      </c>
      <c r="D3058" s="99">
        <v>95.2</v>
      </c>
      <c r="E3058" s="99">
        <v>13.7</v>
      </c>
      <c r="F3058" s="99">
        <v>8.1999999999999993</v>
      </c>
      <c r="G3058" s="99">
        <v>425.5</v>
      </c>
      <c r="H3058" s="99">
        <v>13.5</v>
      </c>
      <c r="I3058" s="99">
        <v>8.1</v>
      </c>
      <c r="J3058" s="99">
        <v>134</v>
      </c>
      <c r="K3058" s="99">
        <v>13.2</v>
      </c>
      <c r="L3058" s="99">
        <v>7.5</v>
      </c>
      <c r="M3058" s="99">
        <v>250.4</v>
      </c>
      <c r="N3058" s="99">
        <v>27362</v>
      </c>
      <c r="O3058" s="99">
        <v>2060</v>
      </c>
      <c r="P3058" s="99">
        <f t="shared" si="115"/>
        <v>42.599999999999227</v>
      </c>
      <c r="Q3058" s="99" t="b">
        <f t="shared" ca="1" si="116"/>
        <v>0</v>
      </c>
    </row>
    <row r="3059" spans="1:17">
      <c r="A3059" s="95">
        <v>46144.84375</v>
      </c>
      <c r="B3059" s="96">
        <v>46144.84375</v>
      </c>
      <c r="C3059" s="99">
        <v>25.4</v>
      </c>
      <c r="D3059" s="99">
        <v>95.3</v>
      </c>
      <c r="E3059" s="99">
        <v>13.6</v>
      </c>
      <c r="F3059" s="99">
        <v>8.1999999999999993</v>
      </c>
      <c r="G3059" s="99">
        <v>425.5</v>
      </c>
      <c r="H3059" s="99">
        <v>13.5</v>
      </c>
      <c r="I3059" s="99">
        <v>8.1</v>
      </c>
      <c r="J3059" s="99">
        <v>135.19999999999999</v>
      </c>
      <c r="K3059" s="99">
        <v>13.2</v>
      </c>
      <c r="L3059" s="99">
        <v>7.6</v>
      </c>
      <c r="M3059" s="99">
        <v>252</v>
      </c>
      <c r="N3059" s="99">
        <v>27378.5</v>
      </c>
      <c r="O3059" s="99">
        <v>2076.8000000000002</v>
      </c>
      <c r="P3059" s="99">
        <f t="shared" si="115"/>
        <v>33.300000000000182</v>
      </c>
      <c r="Q3059" s="99" t="b">
        <f t="shared" ca="1" si="116"/>
        <v>0</v>
      </c>
    </row>
    <row r="3060" spans="1:17">
      <c r="A3060" s="95">
        <v>46144.854166666664</v>
      </c>
      <c r="B3060" s="96">
        <v>46144.854166666664</v>
      </c>
      <c r="C3060" s="99">
        <v>25.4</v>
      </c>
      <c r="D3060" s="99">
        <v>95.2</v>
      </c>
      <c r="E3060" s="99">
        <v>13.5</v>
      </c>
      <c r="F3060" s="99">
        <v>8.1</v>
      </c>
      <c r="G3060" s="99">
        <v>454.3</v>
      </c>
      <c r="H3060" s="99">
        <v>13.6</v>
      </c>
      <c r="I3060" s="99">
        <v>8.1</v>
      </c>
      <c r="J3060" s="99">
        <v>135.19999999999999</v>
      </c>
      <c r="K3060" s="99">
        <v>13.3</v>
      </c>
      <c r="L3060" s="99">
        <v>7.7</v>
      </c>
      <c r="M3060" s="99">
        <v>252.8</v>
      </c>
      <c r="N3060" s="99">
        <v>27395</v>
      </c>
      <c r="O3060" s="99">
        <v>2093.5</v>
      </c>
      <c r="P3060" s="99">
        <f t="shared" si="115"/>
        <v>33.199999999999818</v>
      </c>
      <c r="Q3060" s="99" t="b">
        <f t="shared" ca="1" si="116"/>
        <v>0</v>
      </c>
    </row>
    <row r="3061" spans="1:17">
      <c r="A3061" s="95">
        <v>46144.864583333336</v>
      </c>
      <c r="B3061" s="96">
        <v>46144.864583333336</v>
      </c>
      <c r="C3061" s="99">
        <v>25.4</v>
      </c>
      <c r="D3061" s="99">
        <v>95.2</v>
      </c>
      <c r="E3061" s="99">
        <v>13.5</v>
      </c>
      <c r="F3061" s="99">
        <v>8.1</v>
      </c>
      <c r="G3061" s="99">
        <v>454.3</v>
      </c>
      <c r="H3061" s="99">
        <v>13.6</v>
      </c>
      <c r="I3061" s="99">
        <v>7.9</v>
      </c>
      <c r="J3061" s="99">
        <v>130.5</v>
      </c>
      <c r="K3061" s="99">
        <v>13.3</v>
      </c>
      <c r="L3061" s="99">
        <v>7.7</v>
      </c>
      <c r="M3061" s="99">
        <v>251</v>
      </c>
      <c r="N3061" s="99">
        <v>27411.5</v>
      </c>
      <c r="O3061" s="99">
        <v>2110.1999999999998</v>
      </c>
      <c r="P3061" s="99">
        <f t="shared" si="115"/>
        <v>33.199999999999818</v>
      </c>
      <c r="Q3061" s="99" t="b">
        <f t="shared" ca="1" si="116"/>
        <v>0</v>
      </c>
    </row>
    <row r="3062" spans="1:17">
      <c r="A3062" s="95">
        <v>46144.875</v>
      </c>
      <c r="B3062" s="96">
        <v>46144.875</v>
      </c>
      <c r="C3062" s="99">
        <v>25.4</v>
      </c>
      <c r="D3062" s="99">
        <v>96.2</v>
      </c>
      <c r="E3062" s="99">
        <v>13.3</v>
      </c>
      <c r="F3062" s="99">
        <v>8.8000000000000007</v>
      </c>
      <c r="G3062" s="99">
        <v>455.2</v>
      </c>
      <c r="H3062" s="99">
        <v>12.5</v>
      </c>
      <c r="I3062" s="99">
        <v>8.3000000000000007</v>
      </c>
      <c r="J3062" s="99">
        <v>200</v>
      </c>
      <c r="K3062" s="99">
        <v>13.4</v>
      </c>
      <c r="L3062" s="99">
        <v>8.3000000000000007</v>
      </c>
      <c r="M3062" s="99">
        <v>204.6</v>
      </c>
      <c r="N3062" s="99">
        <v>27428</v>
      </c>
      <c r="O3062" s="99">
        <v>2127</v>
      </c>
      <c r="P3062" s="99">
        <f t="shared" si="115"/>
        <v>33.300000000000182</v>
      </c>
      <c r="Q3062" s="99" t="b">
        <f t="shared" ca="1" si="116"/>
        <v>0</v>
      </c>
    </row>
    <row r="3063" spans="1:17">
      <c r="A3063" s="95">
        <v>46144.885416666664</v>
      </c>
      <c r="B3063" s="96">
        <v>46144.885416666664</v>
      </c>
      <c r="C3063" s="99">
        <v>25.3</v>
      </c>
      <c r="D3063" s="99">
        <v>96.4</v>
      </c>
      <c r="E3063" s="99">
        <v>13.3</v>
      </c>
      <c r="F3063" s="99">
        <v>8.8000000000000007</v>
      </c>
      <c r="G3063" s="99">
        <v>457.9</v>
      </c>
      <c r="H3063" s="99">
        <v>13.8</v>
      </c>
      <c r="I3063" s="99">
        <v>9.3000000000000007</v>
      </c>
      <c r="J3063" s="99">
        <v>200</v>
      </c>
      <c r="K3063" s="99">
        <v>13.6</v>
      </c>
      <c r="L3063" s="99">
        <v>9</v>
      </c>
      <c r="M3063" s="99">
        <v>200.8</v>
      </c>
      <c r="N3063" s="99">
        <v>27428</v>
      </c>
      <c r="O3063" s="99">
        <v>2127</v>
      </c>
      <c r="P3063" s="99">
        <f t="shared" si="115"/>
        <v>0</v>
      </c>
      <c r="Q3063" s="99" t="b">
        <f t="shared" ca="1" si="116"/>
        <v>0</v>
      </c>
    </row>
    <row r="3064" spans="1:17">
      <c r="A3064" s="95">
        <v>46144.895833333336</v>
      </c>
      <c r="B3064" s="96">
        <v>46144.895833333336</v>
      </c>
      <c r="C3064" s="99">
        <v>25.3</v>
      </c>
      <c r="D3064" s="99">
        <v>96.5</v>
      </c>
      <c r="E3064" s="99">
        <v>13.1</v>
      </c>
      <c r="F3064" s="99">
        <v>9.9</v>
      </c>
      <c r="G3064" s="99">
        <v>457.9</v>
      </c>
      <c r="H3064" s="99">
        <v>14</v>
      </c>
      <c r="I3064" s="99">
        <v>9.4</v>
      </c>
      <c r="J3064" s="99">
        <v>200</v>
      </c>
      <c r="K3064" s="99">
        <v>14</v>
      </c>
      <c r="L3064" s="99">
        <v>9.3000000000000007</v>
      </c>
      <c r="M3064" s="99">
        <v>206.7</v>
      </c>
      <c r="N3064" s="99">
        <v>27428</v>
      </c>
      <c r="O3064" s="99">
        <v>2127</v>
      </c>
      <c r="P3064" s="99">
        <f t="shared" si="115"/>
        <v>0</v>
      </c>
      <c r="Q3064" s="99" t="b">
        <f t="shared" ca="1" si="116"/>
        <v>0</v>
      </c>
    </row>
    <row r="3065" spans="1:17">
      <c r="A3065" s="95">
        <v>46144.90625</v>
      </c>
      <c r="B3065" s="96">
        <v>46144.90625</v>
      </c>
      <c r="C3065" s="99">
        <v>25.4</v>
      </c>
      <c r="D3065" s="99">
        <v>96.7</v>
      </c>
      <c r="E3065" s="99">
        <v>13.6</v>
      </c>
      <c r="F3065" s="99">
        <v>10.1</v>
      </c>
      <c r="G3065" s="99">
        <v>427.3</v>
      </c>
      <c r="H3065" s="99">
        <v>14.7</v>
      </c>
      <c r="I3065" s="99">
        <v>9.4</v>
      </c>
      <c r="J3065" s="99">
        <v>200</v>
      </c>
      <c r="K3065" s="99">
        <v>14.5</v>
      </c>
      <c r="L3065" s="99">
        <v>9.3000000000000007</v>
      </c>
      <c r="M3065" s="99">
        <v>210.5</v>
      </c>
      <c r="N3065" s="99">
        <v>27428</v>
      </c>
      <c r="O3065" s="99">
        <v>2127</v>
      </c>
      <c r="P3065" s="99">
        <f t="shared" si="115"/>
        <v>0</v>
      </c>
      <c r="Q3065" s="99" t="b">
        <f t="shared" ca="1" si="116"/>
        <v>0</v>
      </c>
    </row>
    <row r="3066" spans="1:17">
      <c r="A3066" s="95">
        <v>46144.916666666664</v>
      </c>
      <c r="B3066" s="96">
        <v>46144.916666666664</v>
      </c>
      <c r="C3066" s="99">
        <v>25.2</v>
      </c>
      <c r="D3066" s="99">
        <v>96.8</v>
      </c>
      <c r="E3066" s="99">
        <v>13.6</v>
      </c>
      <c r="F3066" s="99">
        <v>10.1</v>
      </c>
      <c r="G3066" s="99">
        <v>477.7</v>
      </c>
      <c r="H3066" s="99">
        <v>14.9</v>
      </c>
      <c r="I3066" s="99">
        <v>8.6</v>
      </c>
      <c r="J3066" s="99">
        <v>200</v>
      </c>
      <c r="K3066" s="99">
        <v>14.6</v>
      </c>
      <c r="L3066" s="99">
        <v>8.5</v>
      </c>
      <c r="M3066" s="99">
        <v>218</v>
      </c>
      <c r="N3066" s="99">
        <v>27428</v>
      </c>
      <c r="O3066" s="99">
        <v>2127</v>
      </c>
      <c r="P3066" s="99">
        <f t="shared" si="115"/>
        <v>0</v>
      </c>
      <c r="Q3066" s="99" t="b">
        <f t="shared" ca="1" si="116"/>
        <v>0</v>
      </c>
    </row>
    <row r="3067" spans="1:17">
      <c r="A3067" s="95">
        <v>46144.927083333336</v>
      </c>
      <c r="B3067" s="96">
        <v>46144.927083333336</v>
      </c>
      <c r="C3067" s="99">
        <v>24.5</v>
      </c>
      <c r="D3067" s="99">
        <v>94.5</v>
      </c>
      <c r="E3067" s="99">
        <v>13.7</v>
      </c>
      <c r="F3067" s="99">
        <v>9.9</v>
      </c>
      <c r="G3067" s="99">
        <v>477.7</v>
      </c>
      <c r="H3067" s="99">
        <v>14.9</v>
      </c>
      <c r="I3067" s="99">
        <v>8.5</v>
      </c>
      <c r="J3067" s="99">
        <v>200</v>
      </c>
      <c r="K3067" s="99">
        <v>14.7</v>
      </c>
      <c r="L3067" s="99">
        <v>8.3000000000000007</v>
      </c>
      <c r="M3067" s="99">
        <v>221.7</v>
      </c>
      <c r="N3067" s="99">
        <v>27428</v>
      </c>
      <c r="O3067" s="99">
        <v>2127</v>
      </c>
      <c r="P3067" s="99">
        <f t="shared" si="115"/>
        <v>0</v>
      </c>
      <c r="Q3067" s="99" t="b">
        <f t="shared" ca="1" si="116"/>
        <v>0</v>
      </c>
    </row>
    <row r="3068" spans="1:17">
      <c r="A3068" s="95">
        <v>46144.9375</v>
      </c>
      <c r="B3068" s="96">
        <v>46144.9375</v>
      </c>
      <c r="C3068" s="99">
        <v>23.3</v>
      </c>
      <c r="D3068" s="99">
        <v>84.6</v>
      </c>
      <c r="E3068" s="99">
        <v>13.5</v>
      </c>
      <c r="F3068" s="99">
        <v>9.6999999999999993</v>
      </c>
      <c r="G3068" s="99">
        <v>465.1</v>
      </c>
      <c r="H3068" s="99">
        <v>15.1</v>
      </c>
      <c r="I3068" s="99">
        <v>8.4</v>
      </c>
      <c r="J3068" s="99">
        <v>200</v>
      </c>
      <c r="K3068" s="99">
        <v>14.9</v>
      </c>
      <c r="L3068" s="99">
        <v>8.3000000000000007</v>
      </c>
      <c r="M3068" s="99">
        <v>219.7</v>
      </c>
      <c r="N3068" s="99">
        <v>27428</v>
      </c>
      <c r="O3068" s="99">
        <v>2127</v>
      </c>
      <c r="P3068" s="99">
        <f t="shared" si="115"/>
        <v>0</v>
      </c>
      <c r="Q3068" s="99" t="b">
        <f t="shared" ca="1" si="116"/>
        <v>0</v>
      </c>
    </row>
    <row r="3069" spans="1:17">
      <c r="A3069" s="95">
        <v>46144.947916666664</v>
      </c>
      <c r="B3069" s="96">
        <v>46144.947916666664</v>
      </c>
      <c r="C3069" s="99">
        <v>22.8</v>
      </c>
      <c r="D3069" s="99">
        <v>81</v>
      </c>
      <c r="E3069" s="99">
        <v>13.5</v>
      </c>
      <c r="F3069" s="99">
        <v>9.6999999999999993</v>
      </c>
      <c r="G3069" s="99">
        <v>465.1</v>
      </c>
      <c r="H3069" s="99">
        <v>15.1</v>
      </c>
      <c r="I3069" s="99">
        <v>8.3000000000000007</v>
      </c>
      <c r="J3069" s="99">
        <v>200</v>
      </c>
      <c r="K3069" s="99">
        <v>14.8</v>
      </c>
      <c r="L3069" s="99">
        <v>8.1999999999999993</v>
      </c>
      <c r="M3069" s="99">
        <v>219.1</v>
      </c>
      <c r="N3069" s="99">
        <v>27428</v>
      </c>
      <c r="O3069" s="99">
        <v>2127</v>
      </c>
      <c r="P3069" s="99">
        <f t="shared" si="115"/>
        <v>0</v>
      </c>
      <c r="Q3069" s="99" t="b">
        <f t="shared" ca="1" si="116"/>
        <v>0</v>
      </c>
    </row>
    <row r="3070" spans="1:17">
      <c r="A3070" s="95">
        <v>46144.958333333336</v>
      </c>
      <c r="B3070" s="96">
        <v>46144.958333333336</v>
      </c>
      <c r="C3070" s="99">
        <v>22.3</v>
      </c>
      <c r="D3070" s="99">
        <v>79.5</v>
      </c>
      <c r="E3070" s="99">
        <v>13.4</v>
      </c>
      <c r="F3070" s="99">
        <v>9.6999999999999993</v>
      </c>
      <c r="G3070" s="99">
        <v>466.9</v>
      </c>
      <c r="H3070" s="99">
        <v>15</v>
      </c>
      <c r="I3070" s="99">
        <v>7.9</v>
      </c>
      <c r="J3070" s="99">
        <v>200</v>
      </c>
      <c r="K3070" s="99">
        <v>14.6</v>
      </c>
      <c r="L3070" s="99">
        <v>7.7</v>
      </c>
      <c r="M3070" s="99">
        <v>219.7</v>
      </c>
      <c r="N3070" s="99">
        <v>27428</v>
      </c>
      <c r="O3070" s="99">
        <v>2127</v>
      </c>
      <c r="P3070" s="99">
        <f t="shared" si="115"/>
        <v>0</v>
      </c>
      <c r="Q3070" s="99" t="b">
        <f t="shared" ca="1" si="116"/>
        <v>0</v>
      </c>
    </row>
    <row r="3071" spans="1:17">
      <c r="A3071" s="95">
        <v>46144.96875</v>
      </c>
      <c r="B3071" s="96">
        <v>46144.96875</v>
      </c>
      <c r="C3071" s="99">
        <v>21.8</v>
      </c>
      <c r="D3071" s="99">
        <v>79.400000000000006</v>
      </c>
      <c r="E3071" s="99">
        <v>13.4</v>
      </c>
      <c r="F3071" s="99">
        <v>9.6999999999999993</v>
      </c>
      <c r="G3071" s="99">
        <v>439.9</v>
      </c>
      <c r="H3071" s="99">
        <v>14.6</v>
      </c>
      <c r="I3071" s="99">
        <v>7.8</v>
      </c>
      <c r="J3071" s="99">
        <v>200</v>
      </c>
      <c r="K3071" s="99">
        <v>14.3</v>
      </c>
      <c r="L3071" s="99">
        <v>7.7</v>
      </c>
      <c r="M3071" s="99">
        <v>219.5</v>
      </c>
      <c r="N3071" s="99">
        <v>27428</v>
      </c>
      <c r="O3071" s="99">
        <v>2127</v>
      </c>
      <c r="P3071" s="99">
        <f t="shared" si="115"/>
        <v>0</v>
      </c>
      <c r="Q3071" s="99" t="b">
        <f t="shared" ca="1" si="116"/>
        <v>0</v>
      </c>
    </row>
    <row r="3072" spans="1:17">
      <c r="A3072" s="95">
        <v>46144.979166666664</v>
      </c>
      <c r="B3072" s="96">
        <v>46144.979166666664</v>
      </c>
      <c r="C3072" s="99">
        <v>21.5</v>
      </c>
      <c r="D3072" s="99">
        <v>79.400000000000006</v>
      </c>
      <c r="E3072" s="99">
        <v>13.1</v>
      </c>
      <c r="F3072" s="99">
        <v>10.5</v>
      </c>
      <c r="G3072" s="99">
        <v>439.9</v>
      </c>
      <c r="H3072" s="99">
        <v>14.2</v>
      </c>
      <c r="I3072" s="99">
        <v>9.5</v>
      </c>
      <c r="J3072" s="99">
        <v>200</v>
      </c>
      <c r="K3072" s="99">
        <v>13.8</v>
      </c>
      <c r="L3072" s="99">
        <v>9.4</v>
      </c>
      <c r="M3072" s="99">
        <v>212.1</v>
      </c>
      <c r="N3072" s="99">
        <v>27428</v>
      </c>
      <c r="O3072" s="99">
        <v>2127</v>
      </c>
      <c r="P3072" s="99">
        <f t="shared" si="115"/>
        <v>0</v>
      </c>
      <c r="Q3072" s="99" t="b">
        <f t="shared" ca="1" si="116"/>
        <v>0</v>
      </c>
    </row>
    <row r="3073" spans="1:17">
      <c r="A3073" s="95">
        <v>46144.989583333336</v>
      </c>
      <c r="B3073" s="96">
        <v>46144.989583333336</v>
      </c>
      <c r="C3073" s="99">
        <v>21.3</v>
      </c>
      <c r="D3073" s="99">
        <v>79.8</v>
      </c>
      <c r="E3073" s="99">
        <v>12.9</v>
      </c>
      <c r="F3073" s="99">
        <v>10.4</v>
      </c>
      <c r="G3073" s="99">
        <v>438.1</v>
      </c>
      <c r="H3073" s="99">
        <v>13.9</v>
      </c>
      <c r="I3073" s="99">
        <v>9.6999999999999993</v>
      </c>
      <c r="J3073" s="99">
        <v>200</v>
      </c>
      <c r="K3073" s="99">
        <v>13.5</v>
      </c>
      <c r="L3073" s="99">
        <v>9.6</v>
      </c>
      <c r="M3073" s="99">
        <v>208.1</v>
      </c>
      <c r="N3073" s="99">
        <v>27428</v>
      </c>
      <c r="O3073" s="99">
        <v>2127</v>
      </c>
      <c r="P3073" s="99">
        <f t="shared" si="115"/>
        <v>0</v>
      </c>
      <c r="Q3073" s="99" t="b">
        <f t="shared" ca="1" si="116"/>
        <v>0</v>
      </c>
    </row>
    <row r="3074" spans="1:17">
      <c r="A3074" s="95">
        <v>46145</v>
      </c>
      <c r="B3074" s="96">
        <v>46145</v>
      </c>
      <c r="C3074" s="99">
        <v>21.1</v>
      </c>
      <c r="D3074" s="99">
        <v>80.400000000000006</v>
      </c>
      <c r="E3074" s="99">
        <v>12.9</v>
      </c>
      <c r="F3074" s="99">
        <v>10.4</v>
      </c>
      <c r="G3074" s="99">
        <v>455.2</v>
      </c>
      <c r="H3074" s="99">
        <v>14.1</v>
      </c>
      <c r="I3074" s="99">
        <v>9.8000000000000007</v>
      </c>
      <c r="J3074" s="99">
        <v>200</v>
      </c>
      <c r="K3074" s="99">
        <v>13.8</v>
      </c>
      <c r="L3074" s="99">
        <v>9.6999999999999993</v>
      </c>
      <c r="M3074" s="99">
        <v>213.4</v>
      </c>
      <c r="N3074" s="99">
        <v>27428</v>
      </c>
      <c r="O3074" s="99">
        <v>2127</v>
      </c>
      <c r="P3074" s="99">
        <f>(N3074-N3073)+(O3074-O3073)</f>
        <v>0</v>
      </c>
      <c r="Q3074" s="99" t="b">
        <f ca="1">AND((A3074&gt;=(TODAY()-1)),A3074&lt;=TODAY())</f>
        <v>0</v>
      </c>
    </row>
    <row r="3075" spans="1:17">
      <c r="A3075" s="95">
        <v>46145.010416666664</v>
      </c>
      <c r="B3075" s="96">
        <v>46145.010416666664</v>
      </c>
      <c r="C3075" s="99">
        <v>24.7</v>
      </c>
      <c r="D3075" s="99">
        <v>100</v>
      </c>
      <c r="E3075" s="99">
        <v>13.2</v>
      </c>
      <c r="F3075" s="99">
        <v>10.6</v>
      </c>
      <c r="G3075" s="99">
        <v>455.2</v>
      </c>
      <c r="H3075" s="99">
        <v>14.2</v>
      </c>
      <c r="I3075" s="99">
        <v>10</v>
      </c>
      <c r="J3075" s="99">
        <v>200</v>
      </c>
      <c r="K3075" s="99">
        <v>13.9</v>
      </c>
      <c r="L3075" s="99">
        <v>9.9</v>
      </c>
      <c r="M3075" s="99">
        <v>215</v>
      </c>
      <c r="N3075" s="99">
        <v>27428</v>
      </c>
      <c r="O3075" s="99">
        <v>2127</v>
      </c>
      <c r="P3075" s="99">
        <f t="shared" ref="P3075:P3106" si="117">(N3075-N3074)+(O3075-O3074)</f>
        <v>0</v>
      </c>
      <c r="Q3075" s="99" t="b">
        <f t="shared" ref="Q3075:Q3106" ca="1" si="118">AND((A3075&gt;=(TODAY()-1)),A3075&lt;=TODAY())</f>
        <v>0</v>
      </c>
    </row>
    <row r="3076" spans="1:17">
      <c r="A3076" s="95">
        <v>46145.020833333336</v>
      </c>
      <c r="B3076" s="96">
        <v>46145.020833333336</v>
      </c>
      <c r="C3076" s="99">
        <v>24.8</v>
      </c>
      <c r="D3076" s="99">
        <v>100</v>
      </c>
      <c r="E3076" s="99">
        <v>13.2</v>
      </c>
      <c r="F3076" s="99">
        <v>10.6</v>
      </c>
      <c r="G3076" s="99">
        <v>424.6</v>
      </c>
      <c r="H3076" s="99">
        <v>14.3</v>
      </c>
      <c r="I3076" s="99">
        <v>10</v>
      </c>
      <c r="J3076" s="99">
        <v>200</v>
      </c>
      <c r="K3076" s="99">
        <v>14</v>
      </c>
      <c r="L3076" s="99">
        <v>9.9</v>
      </c>
      <c r="M3076" s="99">
        <v>210.5</v>
      </c>
      <c r="N3076" s="99">
        <v>27428</v>
      </c>
      <c r="O3076" s="99">
        <v>2127</v>
      </c>
      <c r="P3076" s="99">
        <f t="shared" si="117"/>
        <v>0</v>
      </c>
      <c r="Q3076" s="99" t="b">
        <f t="shared" ca="1" si="118"/>
        <v>0</v>
      </c>
    </row>
    <row r="3077" spans="1:17">
      <c r="A3077" s="95">
        <v>46145.03125</v>
      </c>
      <c r="B3077" s="96">
        <v>46145.03125</v>
      </c>
      <c r="C3077" s="99">
        <v>24.9</v>
      </c>
      <c r="D3077" s="99">
        <v>100</v>
      </c>
      <c r="E3077" s="99">
        <v>13.5</v>
      </c>
      <c r="F3077" s="99">
        <v>10.9</v>
      </c>
      <c r="G3077" s="99">
        <v>424.6</v>
      </c>
      <c r="H3077" s="99">
        <v>14.6</v>
      </c>
      <c r="I3077" s="99">
        <v>10.1</v>
      </c>
      <c r="J3077" s="99">
        <v>200</v>
      </c>
      <c r="K3077" s="99">
        <v>14.4</v>
      </c>
      <c r="L3077" s="99">
        <v>10</v>
      </c>
      <c r="M3077" s="99">
        <v>212.3</v>
      </c>
      <c r="N3077" s="99">
        <v>27428</v>
      </c>
      <c r="O3077" s="99">
        <v>2127</v>
      </c>
      <c r="P3077" s="99">
        <f t="shared" si="117"/>
        <v>0</v>
      </c>
      <c r="Q3077" s="99" t="b">
        <f t="shared" ca="1" si="118"/>
        <v>0</v>
      </c>
    </row>
    <row r="3078" spans="1:17">
      <c r="A3078" s="95">
        <v>46145.041666666664</v>
      </c>
      <c r="B3078" s="96">
        <v>46145.041666666664</v>
      </c>
      <c r="C3078" s="99">
        <v>24.9</v>
      </c>
      <c r="D3078" s="99">
        <v>100</v>
      </c>
      <c r="E3078" s="99">
        <v>13.8</v>
      </c>
      <c r="F3078" s="99">
        <v>10.7</v>
      </c>
      <c r="G3078" s="99">
        <v>440.8</v>
      </c>
      <c r="H3078" s="99">
        <v>14.7</v>
      </c>
      <c r="I3078" s="99">
        <v>9.6</v>
      </c>
      <c r="J3078" s="99">
        <v>200</v>
      </c>
      <c r="K3078" s="99">
        <v>14.3</v>
      </c>
      <c r="L3078" s="99">
        <v>9.6999999999999993</v>
      </c>
      <c r="M3078" s="99">
        <v>197.5</v>
      </c>
      <c r="N3078" s="99">
        <v>27428</v>
      </c>
      <c r="O3078" s="99">
        <v>2127</v>
      </c>
      <c r="P3078" s="99">
        <f t="shared" si="117"/>
        <v>0</v>
      </c>
      <c r="Q3078" s="99" t="b">
        <f t="shared" ca="1" si="118"/>
        <v>0</v>
      </c>
    </row>
    <row r="3079" spans="1:17">
      <c r="A3079" s="95">
        <v>46145.052083333336</v>
      </c>
      <c r="B3079" s="96">
        <v>46145.052083333336</v>
      </c>
      <c r="C3079" s="99">
        <v>24.9</v>
      </c>
      <c r="D3079" s="99">
        <v>100</v>
      </c>
      <c r="E3079" s="99">
        <v>13.8</v>
      </c>
      <c r="F3079" s="99">
        <v>10.7</v>
      </c>
      <c r="G3079" s="99">
        <v>404.8</v>
      </c>
      <c r="H3079" s="99">
        <v>14.6</v>
      </c>
      <c r="I3079" s="99">
        <v>9.6</v>
      </c>
      <c r="J3079" s="99">
        <v>200</v>
      </c>
      <c r="K3079" s="99">
        <v>14.3</v>
      </c>
      <c r="L3079" s="99">
        <v>9.6</v>
      </c>
      <c r="M3079" s="99">
        <v>195.1</v>
      </c>
      <c r="N3079" s="99">
        <v>27428</v>
      </c>
      <c r="O3079" s="99">
        <v>2127</v>
      </c>
      <c r="P3079" s="99">
        <f t="shared" si="117"/>
        <v>0</v>
      </c>
      <c r="Q3079" s="99" t="b">
        <f t="shared" ca="1" si="118"/>
        <v>0</v>
      </c>
    </row>
    <row r="3080" spans="1:17">
      <c r="A3080" s="95">
        <v>46145.0625</v>
      </c>
      <c r="B3080" s="96">
        <v>46145.0625</v>
      </c>
      <c r="C3080" s="99">
        <v>24.9</v>
      </c>
      <c r="D3080" s="99">
        <v>100</v>
      </c>
      <c r="E3080" s="99">
        <v>13.6</v>
      </c>
      <c r="F3080" s="99">
        <v>10.5</v>
      </c>
      <c r="G3080" s="99">
        <v>404.8</v>
      </c>
      <c r="H3080" s="99">
        <v>14.7</v>
      </c>
      <c r="I3080" s="99">
        <v>9.5</v>
      </c>
      <c r="J3080" s="99">
        <v>200</v>
      </c>
      <c r="K3080" s="99">
        <v>14.3</v>
      </c>
      <c r="L3080" s="99">
        <v>9.4</v>
      </c>
      <c r="M3080" s="99">
        <v>194.9</v>
      </c>
      <c r="N3080" s="99">
        <v>27428</v>
      </c>
      <c r="O3080" s="99">
        <v>2127</v>
      </c>
      <c r="P3080" s="99">
        <f t="shared" si="117"/>
        <v>0</v>
      </c>
      <c r="Q3080" s="99" t="b">
        <f t="shared" ca="1" si="118"/>
        <v>0</v>
      </c>
    </row>
    <row r="3081" spans="1:17">
      <c r="A3081" s="95">
        <v>46145.072916666664</v>
      </c>
      <c r="B3081" s="96">
        <v>46145.072916666664</v>
      </c>
      <c r="C3081" s="99">
        <v>24.9</v>
      </c>
      <c r="D3081" s="99">
        <v>100</v>
      </c>
      <c r="E3081" s="99">
        <v>13.6</v>
      </c>
      <c r="F3081" s="99">
        <v>10.3</v>
      </c>
      <c r="G3081" s="99">
        <v>466.9</v>
      </c>
      <c r="H3081" s="99">
        <v>14.5</v>
      </c>
      <c r="I3081" s="99">
        <v>9.4</v>
      </c>
      <c r="J3081" s="99">
        <v>198</v>
      </c>
      <c r="K3081" s="99">
        <v>14.2</v>
      </c>
      <c r="L3081" s="99">
        <v>9.3000000000000007</v>
      </c>
      <c r="M3081" s="99">
        <v>194</v>
      </c>
      <c r="N3081" s="99">
        <v>27428</v>
      </c>
      <c r="O3081" s="99">
        <v>2127</v>
      </c>
      <c r="P3081" s="99">
        <f t="shared" si="117"/>
        <v>0</v>
      </c>
      <c r="Q3081" s="99" t="b">
        <f t="shared" ca="1" si="118"/>
        <v>0</v>
      </c>
    </row>
    <row r="3082" spans="1:17">
      <c r="A3082" s="95">
        <v>46145.083333333336</v>
      </c>
      <c r="B3082" s="96">
        <v>46145.083333333336</v>
      </c>
      <c r="C3082" s="99">
        <v>24.9</v>
      </c>
      <c r="D3082" s="99">
        <v>100</v>
      </c>
      <c r="E3082" s="99">
        <v>13.6</v>
      </c>
      <c r="F3082" s="99">
        <v>10.3</v>
      </c>
      <c r="G3082" s="99">
        <v>452.5</v>
      </c>
      <c r="H3082" s="99">
        <v>14.5</v>
      </c>
      <c r="I3082" s="99">
        <v>9.3000000000000007</v>
      </c>
      <c r="J3082" s="99">
        <v>189.5</v>
      </c>
      <c r="K3082" s="99">
        <v>14.2</v>
      </c>
      <c r="L3082" s="99">
        <v>9.3000000000000007</v>
      </c>
      <c r="M3082" s="99">
        <v>184.3</v>
      </c>
      <c r="N3082" s="99">
        <v>27428</v>
      </c>
      <c r="O3082" s="99">
        <v>2127</v>
      </c>
      <c r="P3082" s="99">
        <f t="shared" si="117"/>
        <v>0</v>
      </c>
      <c r="Q3082" s="99" t="b">
        <f t="shared" ca="1" si="118"/>
        <v>0</v>
      </c>
    </row>
    <row r="3083" spans="1:17">
      <c r="A3083" s="95">
        <v>46145.09375</v>
      </c>
      <c r="B3083" s="96">
        <v>46145.09375</v>
      </c>
      <c r="C3083" s="99">
        <v>24.8</v>
      </c>
      <c r="D3083" s="99">
        <v>100</v>
      </c>
      <c r="E3083" s="99">
        <v>13.5</v>
      </c>
      <c r="F3083" s="99">
        <v>10.199999999999999</v>
      </c>
      <c r="G3083" s="99">
        <v>452.5</v>
      </c>
      <c r="H3083" s="99" t="s">
        <v>85</v>
      </c>
      <c r="I3083" s="99" t="s">
        <v>85</v>
      </c>
      <c r="J3083" s="99" t="s">
        <v>85</v>
      </c>
      <c r="K3083" s="99">
        <v>14.1</v>
      </c>
      <c r="L3083" s="99">
        <v>9.1</v>
      </c>
      <c r="M3083" s="99">
        <v>185.3</v>
      </c>
      <c r="N3083" s="99">
        <v>27428</v>
      </c>
      <c r="O3083" s="99">
        <v>2127</v>
      </c>
      <c r="P3083" s="99">
        <f t="shared" si="117"/>
        <v>0</v>
      </c>
      <c r="Q3083" s="99" t="b">
        <f t="shared" ca="1" si="118"/>
        <v>0</v>
      </c>
    </row>
    <row r="3084" spans="1:17">
      <c r="A3084" s="95">
        <v>46145.104166666664</v>
      </c>
      <c r="B3084" s="96">
        <v>46145.104166666664</v>
      </c>
      <c r="C3084" s="99">
        <v>24.8</v>
      </c>
      <c r="D3084" s="99">
        <v>100</v>
      </c>
      <c r="E3084" s="99">
        <v>13.5</v>
      </c>
      <c r="F3084" s="99">
        <v>10.199999999999999</v>
      </c>
      <c r="G3084" s="99">
        <v>441.7</v>
      </c>
      <c r="H3084" s="99" t="s">
        <v>85</v>
      </c>
      <c r="I3084" s="99" t="s">
        <v>85</v>
      </c>
      <c r="J3084" s="99" t="s">
        <v>85</v>
      </c>
      <c r="K3084" s="99">
        <v>13.9</v>
      </c>
      <c r="L3084" s="99">
        <v>9</v>
      </c>
      <c r="M3084" s="99">
        <v>180.4</v>
      </c>
      <c r="N3084" s="99">
        <v>27428</v>
      </c>
      <c r="O3084" s="99">
        <v>2127</v>
      </c>
      <c r="P3084" s="99">
        <f t="shared" si="117"/>
        <v>0</v>
      </c>
      <c r="Q3084" s="99" t="b">
        <f t="shared" ca="1" si="118"/>
        <v>0</v>
      </c>
    </row>
    <row r="3085" spans="1:17">
      <c r="A3085" s="95">
        <v>46145.114583333336</v>
      </c>
      <c r="B3085" s="96">
        <v>46145.114583333336</v>
      </c>
      <c r="C3085" s="99">
        <v>24.8</v>
      </c>
      <c r="D3085" s="99">
        <v>100</v>
      </c>
      <c r="E3085" s="99">
        <v>13.3</v>
      </c>
      <c r="F3085" s="99">
        <v>10.1</v>
      </c>
      <c r="G3085" s="99">
        <v>441.7</v>
      </c>
      <c r="H3085" s="99" t="s">
        <v>85</v>
      </c>
      <c r="I3085" s="99" t="s">
        <v>85</v>
      </c>
      <c r="J3085" s="99" t="s">
        <v>85</v>
      </c>
      <c r="K3085" s="99">
        <v>13.8</v>
      </c>
      <c r="L3085" s="99">
        <v>9</v>
      </c>
      <c r="M3085" s="99">
        <v>179.4</v>
      </c>
      <c r="N3085" s="99">
        <v>27428</v>
      </c>
      <c r="O3085" s="99">
        <v>2127</v>
      </c>
      <c r="P3085" s="99">
        <f t="shared" si="117"/>
        <v>0</v>
      </c>
      <c r="Q3085" s="99" t="b">
        <f t="shared" ca="1" si="118"/>
        <v>0</v>
      </c>
    </row>
    <row r="3086" spans="1:17">
      <c r="A3086" s="95">
        <v>46145.125</v>
      </c>
      <c r="B3086" s="96">
        <v>46145.125</v>
      </c>
      <c r="C3086" s="99">
        <v>24.8</v>
      </c>
      <c r="D3086" s="99">
        <v>100</v>
      </c>
      <c r="E3086" s="99">
        <v>13.2</v>
      </c>
      <c r="F3086" s="99">
        <v>10.3</v>
      </c>
      <c r="G3086" s="99">
        <v>414.7</v>
      </c>
      <c r="H3086" s="99" t="s">
        <v>85</v>
      </c>
      <c r="I3086" s="99" t="s">
        <v>85</v>
      </c>
      <c r="J3086" s="99" t="s">
        <v>85</v>
      </c>
      <c r="K3086" s="99">
        <v>13.7</v>
      </c>
      <c r="L3086" s="99">
        <v>9.4</v>
      </c>
      <c r="M3086" s="99">
        <v>177.4</v>
      </c>
      <c r="N3086" s="99">
        <v>27428</v>
      </c>
      <c r="O3086" s="99">
        <v>2127</v>
      </c>
      <c r="P3086" s="99">
        <f t="shared" si="117"/>
        <v>0</v>
      </c>
      <c r="Q3086" s="99" t="b">
        <f t="shared" ca="1" si="118"/>
        <v>0</v>
      </c>
    </row>
    <row r="3087" spans="1:17">
      <c r="A3087" s="95">
        <v>46145.135416666664</v>
      </c>
      <c r="B3087" s="96">
        <v>46145.135416666664</v>
      </c>
      <c r="C3087" s="99">
        <v>24.8</v>
      </c>
      <c r="D3087" s="99">
        <v>100</v>
      </c>
      <c r="E3087" s="99">
        <v>13.2</v>
      </c>
      <c r="F3087" s="99">
        <v>10.3</v>
      </c>
      <c r="G3087" s="99">
        <v>403</v>
      </c>
      <c r="H3087" s="99" t="s">
        <v>85</v>
      </c>
      <c r="I3087" s="99" t="s">
        <v>85</v>
      </c>
      <c r="J3087" s="99" t="s">
        <v>85</v>
      </c>
      <c r="K3087" s="99">
        <v>13.7</v>
      </c>
      <c r="L3087" s="99">
        <v>9.4</v>
      </c>
      <c r="M3087" s="99">
        <v>178.2</v>
      </c>
      <c r="N3087" s="99">
        <v>27428</v>
      </c>
      <c r="O3087" s="99">
        <v>2127</v>
      </c>
      <c r="P3087" s="99">
        <f t="shared" si="117"/>
        <v>0</v>
      </c>
      <c r="Q3087" s="99" t="b">
        <f t="shared" ca="1" si="118"/>
        <v>0</v>
      </c>
    </row>
    <row r="3088" spans="1:17">
      <c r="A3088" s="95">
        <v>46145.145833333336</v>
      </c>
      <c r="B3088" s="96">
        <v>46145.145833333336</v>
      </c>
      <c r="C3088" s="99">
        <v>24.8</v>
      </c>
      <c r="D3088" s="99">
        <v>100</v>
      </c>
      <c r="E3088" s="99">
        <v>13.4</v>
      </c>
      <c r="F3088" s="99">
        <v>10.3</v>
      </c>
      <c r="G3088" s="99">
        <v>403</v>
      </c>
      <c r="H3088" s="99" t="s">
        <v>85</v>
      </c>
      <c r="I3088" s="99" t="s">
        <v>85</v>
      </c>
      <c r="J3088" s="99" t="s">
        <v>85</v>
      </c>
      <c r="K3088" s="99">
        <v>13.6</v>
      </c>
      <c r="L3088" s="99">
        <v>9.3000000000000007</v>
      </c>
      <c r="M3088" s="99">
        <v>173.1</v>
      </c>
      <c r="N3088" s="99">
        <v>27428</v>
      </c>
      <c r="O3088" s="99">
        <v>2127</v>
      </c>
      <c r="P3088" s="99">
        <f t="shared" si="117"/>
        <v>0</v>
      </c>
      <c r="Q3088" s="99" t="b">
        <f t="shared" ca="1" si="118"/>
        <v>0</v>
      </c>
    </row>
    <row r="3089" spans="1:17">
      <c r="A3089" s="95">
        <v>46145.15625</v>
      </c>
      <c r="B3089" s="96">
        <v>46145.15625</v>
      </c>
      <c r="C3089" s="99">
        <v>24.8</v>
      </c>
      <c r="D3089" s="99">
        <v>100</v>
      </c>
      <c r="E3089" s="99">
        <v>13.5</v>
      </c>
      <c r="F3089" s="99">
        <v>10.5</v>
      </c>
      <c r="G3089" s="99">
        <v>369.7</v>
      </c>
      <c r="H3089" s="99" t="s">
        <v>85</v>
      </c>
      <c r="I3089" s="99" t="s">
        <v>85</v>
      </c>
      <c r="J3089" s="99" t="s">
        <v>85</v>
      </c>
      <c r="K3089" s="99">
        <v>13.7</v>
      </c>
      <c r="L3089" s="99">
        <v>9.5</v>
      </c>
      <c r="M3089" s="99">
        <v>181.6</v>
      </c>
      <c r="N3089" s="99">
        <v>27428</v>
      </c>
      <c r="O3089" s="99">
        <v>2127</v>
      </c>
      <c r="P3089" s="99">
        <f t="shared" si="117"/>
        <v>0</v>
      </c>
      <c r="Q3089" s="99" t="b">
        <f t="shared" ca="1" si="118"/>
        <v>0</v>
      </c>
    </row>
    <row r="3090" spans="1:17">
      <c r="A3090" s="95">
        <v>46145.166666666664</v>
      </c>
      <c r="B3090" s="96">
        <v>46145.166666666664</v>
      </c>
      <c r="C3090" s="99">
        <v>24.8</v>
      </c>
      <c r="D3090" s="99">
        <v>100</v>
      </c>
      <c r="E3090" s="99">
        <v>13.5</v>
      </c>
      <c r="F3090" s="99">
        <v>10.5</v>
      </c>
      <c r="G3090" s="99">
        <v>441.7</v>
      </c>
      <c r="H3090" s="99" t="s">
        <v>85</v>
      </c>
      <c r="I3090" s="99" t="s">
        <v>85</v>
      </c>
      <c r="J3090" s="99" t="s">
        <v>85</v>
      </c>
      <c r="K3090" s="99">
        <v>13.7</v>
      </c>
      <c r="L3090" s="99">
        <v>9.5</v>
      </c>
      <c r="M3090" s="99">
        <v>180.2</v>
      </c>
      <c r="N3090" s="99">
        <v>27428</v>
      </c>
      <c r="O3090" s="99">
        <v>2127</v>
      </c>
      <c r="P3090" s="99">
        <f t="shared" si="117"/>
        <v>0</v>
      </c>
      <c r="Q3090" s="99" t="b">
        <f t="shared" ca="1" si="118"/>
        <v>0</v>
      </c>
    </row>
    <row r="3091" spans="1:17">
      <c r="A3091" s="95">
        <v>46145.177083333336</v>
      </c>
      <c r="B3091" s="96">
        <v>46145.177083333336</v>
      </c>
      <c r="C3091" s="99">
        <v>24.8</v>
      </c>
      <c r="D3091" s="99">
        <v>100</v>
      </c>
      <c r="E3091" s="99">
        <v>13.5</v>
      </c>
      <c r="F3091" s="99">
        <v>10.5</v>
      </c>
      <c r="G3091" s="99">
        <v>441.7</v>
      </c>
      <c r="H3091" s="99" t="s">
        <v>85</v>
      </c>
      <c r="I3091" s="99" t="s">
        <v>85</v>
      </c>
      <c r="J3091" s="99" t="s">
        <v>85</v>
      </c>
      <c r="K3091" s="99">
        <v>13.8</v>
      </c>
      <c r="L3091" s="99">
        <v>9.6</v>
      </c>
      <c r="M3091" s="99">
        <v>184.5</v>
      </c>
      <c r="N3091" s="99">
        <v>27428</v>
      </c>
      <c r="O3091" s="99">
        <v>2127</v>
      </c>
      <c r="P3091" s="99">
        <f t="shared" si="117"/>
        <v>0</v>
      </c>
      <c r="Q3091" s="99" t="b">
        <f t="shared" ca="1" si="118"/>
        <v>0</v>
      </c>
    </row>
    <row r="3092" spans="1:17">
      <c r="A3092" s="95">
        <v>46145.1875</v>
      </c>
      <c r="B3092" s="96">
        <v>46145.1875</v>
      </c>
      <c r="C3092" s="99">
        <v>24.8</v>
      </c>
      <c r="D3092" s="99">
        <v>100</v>
      </c>
      <c r="E3092" s="99">
        <v>13.5</v>
      </c>
      <c r="F3092" s="99">
        <v>10.5</v>
      </c>
      <c r="G3092" s="99">
        <v>394</v>
      </c>
      <c r="H3092" s="99" t="s">
        <v>85</v>
      </c>
      <c r="I3092" s="99" t="s">
        <v>85</v>
      </c>
      <c r="J3092" s="99" t="s">
        <v>85</v>
      </c>
      <c r="K3092" s="99">
        <v>13.9</v>
      </c>
      <c r="L3092" s="99">
        <v>9.4</v>
      </c>
      <c r="M3092" s="99">
        <v>187.5</v>
      </c>
      <c r="N3092" s="99">
        <v>27428</v>
      </c>
      <c r="O3092" s="99">
        <v>2127</v>
      </c>
      <c r="P3092" s="99">
        <f t="shared" si="117"/>
        <v>0</v>
      </c>
      <c r="Q3092" s="99" t="b">
        <f t="shared" ca="1" si="118"/>
        <v>0</v>
      </c>
    </row>
    <row r="3093" spans="1:17">
      <c r="A3093" s="95">
        <v>46145.197916666664</v>
      </c>
      <c r="B3093" s="96">
        <v>46145.197916666664</v>
      </c>
      <c r="C3093" s="99">
        <v>24.8</v>
      </c>
      <c r="D3093" s="99">
        <v>100</v>
      </c>
      <c r="E3093" s="99">
        <v>13.5</v>
      </c>
      <c r="F3093" s="99">
        <v>10.3</v>
      </c>
      <c r="G3093" s="99">
        <v>394</v>
      </c>
      <c r="H3093" s="99" t="s">
        <v>85</v>
      </c>
      <c r="I3093" s="99" t="s">
        <v>85</v>
      </c>
      <c r="J3093" s="99" t="s">
        <v>85</v>
      </c>
      <c r="K3093" s="99">
        <v>14</v>
      </c>
      <c r="L3093" s="99">
        <v>9.1999999999999993</v>
      </c>
      <c r="M3093" s="99">
        <v>182</v>
      </c>
      <c r="N3093" s="99">
        <v>27428</v>
      </c>
      <c r="O3093" s="99">
        <v>2127</v>
      </c>
      <c r="P3093" s="99">
        <f t="shared" si="117"/>
        <v>0</v>
      </c>
      <c r="Q3093" s="99" t="b">
        <f t="shared" ca="1" si="118"/>
        <v>0</v>
      </c>
    </row>
    <row r="3094" spans="1:17">
      <c r="A3094" s="95">
        <v>46145.208333333336</v>
      </c>
      <c r="B3094" s="96">
        <v>46145.208333333336</v>
      </c>
      <c r="C3094" s="99">
        <v>24.9</v>
      </c>
      <c r="D3094" s="99">
        <v>100</v>
      </c>
      <c r="E3094" s="99">
        <v>13.6</v>
      </c>
      <c r="F3094" s="99">
        <v>10.4</v>
      </c>
      <c r="G3094" s="99">
        <v>494.8</v>
      </c>
      <c r="H3094" s="99" t="s">
        <v>85</v>
      </c>
      <c r="I3094" s="99" t="s">
        <v>85</v>
      </c>
      <c r="J3094" s="99" t="s">
        <v>85</v>
      </c>
      <c r="K3094" s="99">
        <v>14</v>
      </c>
      <c r="L3094" s="99">
        <v>9.1999999999999993</v>
      </c>
      <c r="M3094" s="99">
        <v>183.9</v>
      </c>
      <c r="N3094" s="99">
        <v>27428</v>
      </c>
      <c r="O3094" s="99">
        <v>2127</v>
      </c>
      <c r="P3094" s="99">
        <f t="shared" si="117"/>
        <v>0</v>
      </c>
      <c r="Q3094" s="99" t="b">
        <f t="shared" ca="1" si="118"/>
        <v>0</v>
      </c>
    </row>
    <row r="3095" spans="1:17">
      <c r="A3095" s="95">
        <v>46145.21875</v>
      </c>
      <c r="B3095" s="96">
        <v>46145.21875</v>
      </c>
      <c r="C3095" s="99">
        <v>24.9</v>
      </c>
      <c r="D3095" s="99">
        <v>100</v>
      </c>
      <c r="E3095" s="99">
        <v>13.6</v>
      </c>
      <c r="F3095" s="99">
        <v>10.4</v>
      </c>
      <c r="G3095" s="99">
        <v>415.6</v>
      </c>
      <c r="H3095" s="99" t="s">
        <v>85</v>
      </c>
      <c r="I3095" s="99" t="s">
        <v>85</v>
      </c>
      <c r="J3095" s="99" t="s">
        <v>85</v>
      </c>
      <c r="K3095" s="99">
        <v>14</v>
      </c>
      <c r="L3095" s="99">
        <v>9.1999999999999993</v>
      </c>
      <c r="M3095" s="99">
        <v>185.7</v>
      </c>
      <c r="N3095" s="99">
        <v>27428</v>
      </c>
      <c r="O3095" s="99">
        <v>2127</v>
      </c>
      <c r="P3095" s="99">
        <f t="shared" si="117"/>
        <v>0</v>
      </c>
      <c r="Q3095" s="99" t="b">
        <f t="shared" ca="1" si="118"/>
        <v>0</v>
      </c>
    </row>
    <row r="3096" spans="1:17">
      <c r="A3096" s="95">
        <v>46145.229166666664</v>
      </c>
      <c r="B3096" s="96">
        <v>46145.229166666664</v>
      </c>
      <c r="C3096" s="99">
        <v>25</v>
      </c>
      <c r="D3096" s="99">
        <v>100</v>
      </c>
      <c r="E3096" s="99">
        <v>13.6</v>
      </c>
      <c r="F3096" s="99">
        <v>10.5</v>
      </c>
      <c r="G3096" s="99">
        <v>415.6</v>
      </c>
      <c r="H3096" s="99" t="s">
        <v>85</v>
      </c>
      <c r="I3096" s="99" t="s">
        <v>85</v>
      </c>
      <c r="J3096" s="99" t="s">
        <v>85</v>
      </c>
      <c r="K3096" s="99">
        <v>14.2</v>
      </c>
      <c r="L3096" s="99">
        <v>9.3000000000000007</v>
      </c>
      <c r="M3096" s="99">
        <v>194.9</v>
      </c>
      <c r="N3096" s="99">
        <v>27428</v>
      </c>
      <c r="O3096" s="99">
        <v>2127</v>
      </c>
      <c r="P3096" s="99">
        <f t="shared" si="117"/>
        <v>0</v>
      </c>
      <c r="Q3096" s="99" t="b">
        <f t="shared" ca="1" si="118"/>
        <v>0</v>
      </c>
    </row>
    <row r="3097" spans="1:17">
      <c r="A3097" s="95">
        <v>46145.239583333336</v>
      </c>
      <c r="B3097" s="96">
        <v>46145.239583333336</v>
      </c>
      <c r="C3097" s="99">
        <v>25</v>
      </c>
      <c r="D3097" s="99">
        <v>100</v>
      </c>
      <c r="E3097" s="99">
        <v>13.4</v>
      </c>
      <c r="F3097" s="99">
        <v>10.3</v>
      </c>
      <c r="G3097" s="99">
        <v>435.4</v>
      </c>
      <c r="H3097" s="99" t="s">
        <v>85</v>
      </c>
      <c r="I3097" s="99" t="s">
        <v>85</v>
      </c>
      <c r="J3097" s="99" t="s">
        <v>85</v>
      </c>
      <c r="K3097" s="99">
        <v>14.2</v>
      </c>
      <c r="L3097" s="99">
        <v>9.3000000000000007</v>
      </c>
      <c r="M3097" s="99">
        <v>194.9</v>
      </c>
      <c r="N3097" s="99">
        <v>27428</v>
      </c>
      <c r="O3097" s="99">
        <v>2127</v>
      </c>
      <c r="P3097" s="99">
        <f t="shared" si="117"/>
        <v>0</v>
      </c>
      <c r="Q3097" s="99" t="b">
        <f t="shared" ca="1" si="118"/>
        <v>0</v>
      </c>
    </row>
    <row r="3098" spans="1:17">
      <c r="A3098" s="95">
        <v>46145.25</v>
      </c>
      <c r="B3098" s="96">
        <v>46145.25</v>
      </c>
      <c r="C3098" s="99">
        <v>25</v>
      </c>
      <c r="D3098" s="99">
        <v>100</v>
      </c>
      <c r="E3098" s="99">
        <v>13.4</v>
      </c>
      <c r="F3098" s="99">
        <v>10.3</v>
      </c>
      <c r="G3098" s="99">
        <v>435.4</v>
      </c>
      <c r="H3098" s="99" t="s">
        <v>85</v>
      </c>
      <c r="I3098" s="99" t="s">
        <v>85</v>
      </c>
      <c r="J3098" s="99" t="s">
        <v>85</v>
      </c>
      <c r="K3098" s="99">
        <v>14.4</v>
      </c>
      <c r="L3098" s="99">
        <v>9.6999999999999993</v>
      </c>
      <c r="M3098" s="99">
        <v>221.5</v>
      </c>
      <c r="N3098" s="99">
        <v>27428</v>
      </c>
      <c r="O3098" s="99">
        <v>2127</v>
      </c>
      <c r="P3098" s="99">
        <f t="shared" si="117"/>
        <v>0</v>
      </c>
      <c r="Q3098" s="99" t="b">
        <f t="shared" ca="1" si="118"/>
        <v>0</v>
      </c>
    </row>
    <row r="3099" spans="1:17">
      <c r="A3099" s="95">
        <v>46145.260416666664</v>
      </c>
      <c r="B3099" s="96">
        <v>46145.260416666664</v>
      </c>
      <c r="C3099" s="99">
        <v>25</v>
      </c>
      <c r="D3099" s="99">
        <v>100</v>
      </c>
      <c r="E3099" s="99">
        <v>13.8</v>
      </c>
      <c r="F3099" s="99">
        <v>10.8</v>
      </c>
      <c r="G3099" s="99">
        <v>403</v>
      </c>
      <c r="H3099" s="99" t="s">
        <v>85</v>
      </c>
      <c r="I3099" s="99" t="s">
        <v>85</v>
      </c>
      <c r="J3099" s="99" t="s">
        <v>85</v>
      </c>
      <c r="K3099" s="99">
        <v>14.3</v>
      </c>
      <c r="L3099" s="99">
        <v>9.8000000000000007</v>
      </c>
      <c r="M3099" s="99">
        <v>221.5</v>
      </c>
      <c r="N3099" s="99">
        <v>27428</v>
      </c>
      <c r="O3099" s="99">
        <v>2127</v>
      </c>
      <c r="P3099" s="99">
        <f t="shared" si="117"/>
        <v>0</v>
      </c>
      <c r="Q3099" s="99" t="b">
        <f t="shared" ca="1" si="118"/>
        <v>0</v>
      </c>
    </row>
    <row r="3100" spans="1:17">
      <c r="A3100" s="95">
        <v>46145.270833333336</v>
      </c>
      <c r="B3100" s="96">
        <v>46145.270833333336</v>
      </c>
      <c r="C3100" s="99">
        <v>25</v>
      </c>
      <c r="D3100" s="99">
        <v>100</v>
      </c>
      <c r="E3100" s="99">
        <v>13.8</v>
      </c>
      <c r="F3100" s="99">
        <v>10.8</v>
      </c>
      <c r="G3100" s="99">
        <v>403.9</v>
      </c>
      <c r="H3100" s="99" t="s">
        <v>85</v>
      </c>
      <c r="I3100" s="99" t="s">
        <v>85</v>
      </c>
      <c r="J3100" s="99" t="s">
        <v>85</v>
      </c>
      <c r="K3100" s="99">
        <v>14.5</v>
      </c>
      <c r="L3100" s="99">
        <v>9.9</v>
      </c>
      <c r="M3100" s="99">
        <v>217.6</v>
      </c>
      <c r="N3100" s="99">
        <v>27428</v>
      </c>
      <c r="O3100" s="99">
        <v>2127</v>
      </c>
      <c r="P3100" s="99">
        <f t="shared" si="117"/>
        <v>0</v>
      </c>
      <c r="Q3100" s="99" t="b">
        <f t="shared" ca="1" si="118"/>
        <v>0</v>
      </c>
    </row>
    <row r="3101" spans="1:17">
      <c r="A3101" s="95">
        <v>46145.28125</v>
      </c>
      <c r="B3101" s="96">
        <v>46145.28125</v>
      </c>
      <c r="C3101" s="99">
        <v>25.1</v>
      </c>
      <c r="D3101" s="99">
        <v>100</v>
      </c>
      <c r="E3101" s="99">
        <v>14</v>
      </c>
      <c r="F3101" s="99">
        <v>10.9</v>
      </c>
      <c r="G3101" s="99">
        <v>403.9</v>
      </c>
      <c r="H3101" s="99" t="s">
        <v>85</v>
      </c>
      <c r="I3101" s="99" t="s">
        <v>85</v>
      </c>
      <c r="J3101" s="99" t="s">
        <v>85</v>
      </c>
      <c r="K3101" s="99">
        <v>14.8</v>
      </c>
      <c r="L3101" s="99">
        <v>9.9</v>
      </c>
      <c r="M3101" s="99">
        <v>221.9</v>
      </c>
      <c r="N3101" s="99">
        <v>27428</v>
      </c>
      <c r="O3101" s="99">
        <v>2127</v>
      </c>
      <c r="P3101" s="99">
        <f t="shared" si="117"/>
        <v>0</v>
      </c>
      <c r="Q3101" s="99" t="b">
        <f t="shared" ca="1" si="118"/>
        <v>0</v>
      </c>
    </row>
    <row r="3102" spans="1:17">
      <c r="A3102" s="95">
        <v>46145.291666666664</v>
      </c>
      <c r="B3102" s="96">
        <v>46145.291666666664</v>
      </c>
      <c r="C3102" s="99">
        <v>25.2</v>
      </c>
      <c r="D3102" s="99">
        <v>100</v>
      </c>
      <c r="E3102" s="99">
        <v>14.2</v>
      </c>
      <c r="F3102" s="99">
        <v>11</v>
      </c>
      <c r="G3102" s="99">
        <v>445.3</v>
      </c>
      <c r="H3102" s="99" t="s">
        <v>85</v>
      </c>
      <c r="I3102" s="99" t="s">
        <v>85</v>
      </c>
      <c r="J3102" s="99" t="s">
        <v>85</v>
      </c>
      <c r="K3102" s="99">
        <v>14.9</v>
      </c>
      <c r="L3102" s="99">
        <v>10.4</v>
      </c>
      <c r="M3102" s="99">
        <v>228.2</v>
      </c>
      <c r="N3102" s="99">
        <v>27428</v>
      </c>
      <c r="O3102" s="99">
        <v>2127</v>
      </c>
      <c r="P3102" s="99">
        <f t="shared" si="117"/>
        <v>0</v>
      </c>
      <c r="Q3102" s="99" t="b">
        <f t="shared" ca="1" si="118"/>
        <v>0</v>
      </c>
    </row>
    <row r="3103" spans="1:17">
      <c r="A3103" s="95">
        <v>46145.302083333336</v>
      </c>
      <c r="B3103" s="96">
        <v>46145.302083333336</v>
      </c>
      <c r="C3103" s="99">
        <v>24.4</v>
      </c>
      <c r="D3103" s="99">
        <v>100</v>
      </c>
      <c r="E3103" s="99">
        <v>14.2</v>
      </c>
      <c r="F3103" s="99">
        <v>11</v>
      </c>
      <c r="G3103" s="99">
        <v>532.6</v>
      </c>
      <c r="H3103" s="99" t="s">
        <v>85</v>
      </c>
      <c r="I3103" s="99" t="s">
        <v>85</v>
      </c>
      <c r="J3103" s="99" t="s">
        <v>85</v>
      </c>
      <c r="K3103" s="99">
        <v>15.2</v>
      </c>
      <c r="L3103" s="99">
        <v>9.8000000000000007</v>
      </c>
      <c r="M3103" s="99">
        <v>223.7</v>
      </c>
      <c r="N3103" s="99">
        <v>27428</v>
      </c>
      <c r="O3103" s="99">
        <v>2127</v>
      </c>
      <c r="P3103" s="99">
        <f t="shared" si="117"/>
        <v>0</v>
      </c>
      <c r="Q3103" s="99" t="b">
        <f t="shared" ca="1" si="118"/>
        <v>0</v>
      </c>
    </row>
    <row r="3104" spans="1:17">
      <c r="A3104" s="95">
        <v>46145.3125</v>
      </c>
      <c r="B3104" s="96">
        <v>46145.3125</v>
      </c>
      <c r="C3104" s="99">
        <v>24.1</v>
      </c>
      <c r="D3104" s="99">
        <v>100</v>
      </c>
      <c r="E3104" s="99">
        <v>14.4</v>
      </c>
      <c r="F3104" s="99">
        <v>10.3</v>
      </c>
      <c r="G3104" s="99">
        <v>532.6</v>
      </c>
      <c r="H3104" s="99" t="s">
        <v>85</v>
      </c>
      <c r="I3104" s="99" t="s">
        <v>85</v>
      </c>
      <c r="J3104" s="99" t="s">
        <v>85</v>
      </c>
      <c r="K3104" s="99">
        <v>15.9</v>
      </c>
      <c r="L3104" s="99">
        <v>9.1999999999999993</v>
      </c>
      <c r="M3104" s="99">
        <v>228.2</v>
      </c>
      <c r="N3104" s="99">
        <v>27428</v>
      </c>
      <c r="O3104" s="99">
        <v>2127</v>
      </c>
      <c r="P3104" s="99">
        <f t="shared" si="117"/>
        <v>0</v>
      </c>
      <c r="Q3104" s="99" t="b">
        <f t="shared" ca="1" si="118"/>
        <v>0</v>
      </c>
    </row>
    <row r="3105" spans="1:17">
      <c r="A3105" s="95">
        <v>46145.322916666664</v>
      </c>
      <c r="B3105" s="96">
        <v>46145.322916666664</v>
      </c>
      <c r="C3105" s="99">
        <v>23.7</v>
      </c>
      <c r="D3105" s="99">
        <v>100</v>
      </c>
      <c r="E3105" s="99">
        <v>14.6</v>
      </c>
      <c r="F3105" s="99">
        <v>10.3</v>
      </c>
      <c r="G3105" s="99">
        <v>513.70000000000005</v>
      </c>
      <c r="H3105" s="99" t="s">
        <v>85</v>
      </c>
      <c r="I3105" s="99" t="s">
        <v>85</v>
      </c>
      <c r="J3105" s="99" t="s">
        <v>85</v>
      </c>
      <c r="K3105" s="99">
        <v>15.8</v>
      </c>
      <c r="L3105" s="99">
        <v>9.1</v>
      </c>
      <c r="M3105" s="99">
        <v>226.2</v>
      </c>
      <c r="N3105" s="99">
        <v>27428</v>
      </c>
      <c r="O3105" s="99">
        <v>2127</v>
      </c>
      <c r="P3105" s="99">
        <f t="shared" si="117"/>
        <v>0</v>
      </c>
      <c r="Q3105" s="99" t="b">
        <f t="shared" ca="1" si="118"/>
        <v>0</v>
      </c>
    </row>
    <row r="3106" spans="1:17">
      <c r="A3106" s="95">
        <v>46145.333333333336</v>
      </c>
      <c r="B3106" s="96">
        <v>46145.333333333336</v>
      </c>
      <c r="C3106" s="99">
        <v>23.3</v>
      </c>
      <c r="D3106" s="99">
        <v>100</v>
      </c>
      <c r="E3106" s="99">
        <v>14.6</v>
      </c>
      <c r="F3106" s="99">
        <v>10.3</v>
      </c>
      <c r="G3106" s="99">
        <v>513.70000000000005</v>
      </c>
      <c r="H3106" s="99" t="s">
        <v>85</v>
      </c>
      <c r="I3106" s="99" t="s">
        <v>85</v>
      </c>
      <c r="J3106" s="99" t="s">
        <v>85</v>
      </c>
      <c r="K3106" s="99">
        <v>15.8</v>
      </c>
      <c r="L3106" s="99">
        <v>9.8000000000000007</v>
      </c>
      <c r="M3106" s="99">
        <v>214.4</v>
      </c>
      <c r="N3106" s="99">
        <v>27428</v>
      </c>
      <c r="O3106" s="99">
        <v>2127</v>
      </c>
      <c r="P3106" s="99">
        <f t="shared" si="117"/>
        <v>0</v>
      </c>
      <c r="Q3106" s="99" t="b">
        <f t="shared" ca="1" si="118"/>
        <v>0</v>
      </c>
    </row>
    <row r="3107" spans="1:17">
      <c r="A3107" s="95">
        <v>46145.34375</v>
      </c>
      <c r="B3107" s="96">
        <v>46145.34375</v>
      </c>
      <c r="C3107" s="99">
        <v>25.4</v>
      </c>
      <c r="D3107" s="99">
        <v>100</v>
      </c>
      <c r="E3107" s="99">
        <v>14.5</v>
      </c>
      <c r="F3107" s="99">
        <v>10.199999999999999</v>
      </c>
      <c r="G3107" s="99">
        <v>502</v>
      </c>
      <c r="H3107" s="99" t="s">
        <v>85</v>
      </c>
      <c r="I3107" s="99" t="s">
        <v>85</v>
      </c>
      <c r="J3107" s="99" t="s">
        <v>85</v>
      </c>
      <c r="K3107" s="99">
        <v>16</v>
      </c>
      <c r="L3107" s="99">
        <v>9.8000000000000007</v>
      </c>
      <c r="M3107" s="99">
        <v>210.7</v>
      </c>
      <c r="N3107" s="99">
        <v>27465.200000000001</v>
      </c>
      <c r="O3107" s="99">
        <v>2160.1999999999998</v>
      </c>
      <c r="P3107" s="99">
        <f t="shared" ref="P3107:P3138" si="119">(N3107-N3106)+(O3107-O3106)</f>
        <v>70.400000000000546</v>
      </c>
      <c r="Q3107" s="99" t="b">
        <f t="shared" ref="Q3107:Q3138" ca="1" si="120">AND((A3107&gt;=(TODAY()-1)),A3107&lt;=TODAY())</f>
        <v>0</v>
      </c>
    </row>
    <row r="3108" spans="1:17">
      <c r="A3108" s="95">
        <v>46145.354166666664</v>
      </c>
      <c r="B3108" s="96">
        <v>46145.354166666664</v>
      </c>
      <c r="C3108" s="99">
        <v>25.7</v>
      </c>
      <c r="D3108" s="99">
        <v>99.9</v>
      </c>
      <c r="E3108" s="99">
        <v>14.5</v>
      </c>
      <c r="F3108" s="99">
        <v>10.199999999999999</v>
      </c>
      <c r="G3108" s="99">
        <v>450.7</v>
      </c>
      <c r="H3108" s="99" t="s">
        <v>85</v>
      </c>
      <c r="I3108" s="99" t="s">
        <v>85</v>
      </c>
      <c r="J3108" s="99" t="s">
        <v>85</v>
      </c>
      <c r="K3108" s="99">
        <v>16.100000000000001</v>
      </c>
      <c r="L3108" s="99">
        <v>9.1999999999999993</v>
      </c>
      <c r="M3108" s="99">
        <v>212.8</v>
      </c>
      <c r="N3108" s="99">
        <v>27502.5</v>
      </c>
      <c r="O3108" s="99">
        <v>2193.5</v>
      </c>
      <c r="P3108" s="99">
        <f t="shared" si="119"/>
        <v>70.599999999999454</v>
      </c>
      <c r="Q3108" s="99" t="b">
        <f t="shared" ca="1" si="120"/>
        <v>0</v>
      </c>
    </row>
    <row r="3109" spans="1:17">
      <c r="A3109" s="95">
        <v>46145.364583333336</v>
      </c>
      <c r="B3109" s="96">
        <v>46145.364583333336</v>
      </c>
      <c r="C3109" s="99">
        <v>26.5</v>
      </c>
      <c r="D3109" s="99">
        <v>98.7</v>
      </c>
      <c r="E3109" s="99">
        <v>14.1</v>
      </c>
      <c r="F3109" s="99">
        <v>9.1</v>
      </c>
      <c r="G3109" s="99">
        <v>450.7</v>
      </c>
      <c r="H3109" s="99" t="s">
        <v>85</v>
      </c>
      <c r="I3109" s="99" t="s">
        <v>85</v>
      </c>
      <c r="J3109" s="99" t="s">
        <v>85</v>
      </c>
      <c r="K3109" s="99">
        <v>15.6</v>
      </c>
      <c r="L3109" s="99">
        <v>8.4</v>
      </c>
      <c r="M3109" s="99">
        <v>294.3</v>
      </c>
      <c r="N3109" s="99">
        <v>27539.8</v>
      </c>
      <c r="O3109" s="99">
        <v>2226.8000000000002</v>
      </c>
      <c r="P3109" s="99">
        <f t="shared" si="119"/>
        <v>70.599999999999454</v>
      </c>
      <c r="Q3109" s="99" t="b">
        <f t="shared" ca="1" si="120"/>
        <v>0</v>
      </c>
    </row>
    <row r="3110" spans="1:17">
      <c r="A3110" s="95">
        <v>46145.375</v>
      </c>
      <c r="B3110" s="96">
        <v>46145.375</v>
      </c>
      <c r="C3110" s="99">
        <v>26.3</v>
      </c>
      <c r="D3110" s="99">
        <v>95.6</v>
      </c>
      <c r="E3110" s="99">
        <v>14.7</v>
      </c>
      <c r="F3110" s="99">
        <v>9.3000000000000007</v>
      </c>
      <c r="G3110" s="99">
        <v>511</v>
      </c>
      <c r="H3110" s="99" t="s">
        <v>85</v>
      </c>
      <c r="I3110" s="99" t="s">
        <v>85</v>
      </c>
      <c r="J3110" s="99" t="s">
        <v>85</v>
      </c>
      <c r="K3110" s="99">
        <v>15.1</v>
      </c>
      <c r="L3110" s="99">
        <v>8.3000000000000007</v>
      </c>
      <c r="M3110" s="99">
        <v>283.8</v>
      </c>
      <c r="N3110" s="99">
        <v>27577</v>
      </c>
      <c r="O3110" s="99">
        <v>2260</v>
      </c>
      <c r="P3110" s="99">
        <f t="shared" si="119"/>
        <v>70.400000000000546</v>
      </c>
      <c r="Q3110" s="99" t="b">
        <f t="shared" ca="1" si="120"/>
        <v>0</v>
      </c>
    </row>
    <row r="3111" spans="1:17">
      <c r="A3111" s="95">
        <v>46145.385416666664</v>
      </c>
      <c r="B3111" s="96">
        <v>46145.385416666664</v>
      </c>
      <c r="C3111" s="99">
        <v>26.5</v>
      </c>
      <c r="D3111" s="99">
        <v>95.3</v>
      </c>
      <c r="E3111" s="99">
        <v>14.7</v>
      </c>
      <c r="F3111" s="99">
        <v>9.3000000000000007</v>
      </c>
      <c r="G3111" s="99">
        <v>520</v>
      </c>
      <c r="H3111" s="99" t="s">
        <v>85</v>
      </c>
      <c r="I3111" s="99" t="s">
        <v>85</v>
      </c>
      <c r="J3111" s="99" t="s">
        <v>85</v>
      </c>
      <c r="K3111" s="99">
        <v>14.9</v>
      </c>
      <c r="L3111" s="99">
        <v>8.3000000000000007</v>
      </c>
      <c r="M3111" s="99">
        <v>286</v>
      </c>
      <c r="N3111" s="99">
        <v>27607</v>
      </c>
      <c r="O3111" s="99">
        <v>2291.8000000000002</v>
      </c>
      <c r="P3111" s="99">
        <f t="shared" si="119"/>
        <v>61.800000000000182</v>
      </c>
      <c r="Q3111" s="99" t="b">
        <f t="shared" ca="1" si="120"/>
        <v>0</v>
      </c>
    </row>
    <row r="3112" spans="1:17">
      <c r="A3112" s="95">
        <v>46145.395833333336</v>
      </c>
      <c r="B3112" s="96">
        <v>46145.395833333336</v>
      </c>
      <c r="C3112" s="99">
        <v>26.4</v>
      </c>
      <c r="D3112" s="99">
        <v>95.1</v>
      </c>
      <c r="E3112" s="99">
        <v>15.1</v>
      </c>
      <c r="F3112" s="99">
        <v>9.3000000000000007</v>
      </c>
      <c r="G3112" s="99">
        <v>520</v>
      </c>
      <c r="H3112" s="99" t="s">
        <v>85</v>
      </c>
      <c r="I3112" s="99" t="s">
        <v>85</v>
      </c>
      <c r="J3112" s="99" t="s">
        <v>85</v>
      </c>
      <c r="K3112" s="99">
        <v>14.6</v>
      </c>
      <c r="L3112" s="99">
        <v>8.1999999999999993</v>
      </c>
      <c r="M3112" s="99">
        <v>278.5</v>
      </c>
      <c r="N3112" s="99">
        <v>27637</v>
      </c>
      <c r="O3112" s="99">
        <v>2323.5</v>
      </c>
      <c r="P3112" s="99">
        <f t="shared" si="119"/>
        <v>61.699999999999818</v>
      </c>
      <c r="Q3112" s="99" t="b">
        <f t="shared" ca="1" si="120"/>
        <v>0</v>
      </c>
    </row>
    <row r="3113" spans="1:17">
      <c r="A3113" s="95">
        <v>46145.40625</v>
      </c>
      <c r="B3113" s="96">
        <v>46145.40625</v>
      </c>
      <c r="C3113" s="99">
        <v>26.5</v>
      </c>
      <c r="D3113" s="99">
        <v>95.6</v>
      </c>
      <c r="E3113" s="99">
        <v>14.2</v>
      </c>
      <c r="F3113" s="99">
        <v>7.9</v>
      </c>
      <c r="G3113" s="99">
        <v>545.20000000000005</v>
      </c>
      <c r="H3113" s="99" t="s">
        <v>85</v>
      </c>
      <c r="I3113" s="99" t="s">
        <v>85</v>
      </c>
      <c r="J3113" s="99" t="s">
        <v>85</v>
      </c>
      <c r="K3113" s="99">
        <v>14.5</v>
      </c>
      <c r="L3113" s="99">
        <v>7.6</v>
      </c>
      <c r="M3113" s="99">
        <v>281.10000000000002</v>
      </c>
      <c r="N3113" s="99">
        <v>27667</v>
      </c>
      <c r="O3113" s="99">
        <v>2355.1999999999998</v>
      </c>
      <c r="P3113" s="99">
        <f t="shared" si="119"/>
        <v>61.699999999999818</v>
      </c>
      <c r="Q3113" s="99" t="b">
        <f t="shared" ca="1" si="120"/>
        <v>0</v>
      </c>
    </row>
    <row r="3114" spans="1:17">
      <c r="A3114" s="95">
        <v>46145.416666666664</v>
      </c>
      <c r="B3114" s="96">
        <v>46145.416666666664</v>
      </c>
      <c r="C3114" s="99">
        <v>26.7</v>
      </c>
      <c r="D3114" s="99">
        <v>95.3</v>
      </c>
      <c r="E3114" s="99">
        <v>14.2</v>
      </c>
      <c r="F3114" s="99">
        <v>7.9</v>
      </c>
      <c r="G3114" s="99">
        <v>545.20000000000005</v>
      </c>
      <c r="H3114" s="99" t="s">
        <v>85</v>
      </c>
      <c r="I3114" s="99" t="s">
        <v>85</v>
      </c>
      <c r="J3114" s="99" t="s">
        <v>85</v>
      </c>
      <c r="K3114" s="99">
        <v>14.3</v>
      </c>
      <c r="L3114" s="99">
        <v>7.6</v>
      </c>
      <c r="M3114" s="99">
        <v>284.39999999999998</v>
      </c>
      <c r="N3114" s="99">
        <v>27697</v>
      </c>
      <c r="O3114" s="99">
        <v>2387</v>
      </c>
      <c r="P3114" s="99">
        <f t="shared" si="119"/>
        <v>61.800000000000182</v>
      </c>
      <c r="Q3114" s="99" t="b">
        <f t="shared" ca="1" si="120"/>
        <v>0</v>
      </c>
    </row>
    <row r="3115" spans="1:17">
      <c r="A3115" s="95">
        <v>46145.427083333336</v>
      </c>
      <c r="B3115" s="96">
        <v>46145.427083333336</v>
      </c>
      <c r="C3115" s="99">
        <v>27.4</v>
      </c>
      <c r="D3115" s="99">
        <v>93.9</v>
      </c>
      <c r="E3115" s="99">
        <v>13.9</v>
      </c>
      <c r="F3115" s="99">
        <v>7.8</v>
      </c>
      <c r="G3115" s="99">
        <v>519.1</v>
      </c>
      <c r="H3115" s="99" t="s">
        <v>85</v>
      </c>
      <c r="I3115" s="99" t="s">
        <v>85</v>
      </c>
      <c r="J3115" s="99" t="s">
        <v>85</v>
      </c>
      <c r="K3115" s="99">
        <v>14.2</v>
      </c>
      <c r="L3115" s="99">
        <v>7.5</v>
      </c>
      <c r="M3115" s="99">
        <v>285.60000000000002</v>
      </c>
      <c r="N3115" s="99">
        <v>27723.8</v>
      </c>
      <c r="O3115" s="99">
        <v>2415.5</v>
      </c>
      <c r="P3115" s="99">
        <f t="shared" si="119"/>
        <v>55.299999999999272</v>
      </c>
      <c r="Q3115" s="99" t="b">
        <f t="shared" ca="1" si="120"/>
        <v>0</v>
      </c>
    </row>
    <row r="3116" spans="1:17">
      <c r="A3116" s="95">
        <v>46145.4375</v>
      </c>
      <c r="B3116" s="96">
        <v>46145.4375</v>
      </c>
      <c r="C3116" s="99">
        <v>27.1</v>
      </c>
      <c r="D3116" s="99">
        <v>91.1</v>
      </c>
      <c r="E3116" s="99">
        <v>13.9</v>
      </c>
      <c r="F3116" s="99">
        <v>7.8</v>
      </c>
      <c r="G3116" s="99">
        <v>520.9</v>
      </c>
      <c r="H3116" s="99" t="s">
        <v>85</v>
      </c>
      <c r="I3116" s="99" t="s">
        <v>85</v>
      </c>
      <c r="J3116" s="99" t="s">
        <v>85</v>
      </c>
      <c r="K3116" s="99">
        <v>14.2</v>
      </c>
      <c r="L3116" s="99">
        <v>7.6</v>
      </c>
      <c r="M3116" s="99">
        <v>287.39999999999998</v>
      </c>
      <c r="N3116" s="99">
        <v>27750.5</v>
      </c>
      <c r="O3116" s="99">
        <v>2444</v>
      </c>
      <c r="P3116" s="99">
        <f t="shared" si="119"/>
        <v>55.200000000000728</v>
      </c>
      <c r="Q3116" s="99" t="b">
        <f t="shared" ca="1" si="120"/>
        <v>0</v>
      </c>
    </row>
    <row r="3117" spans="1:17">
      <c r="A3117" s="95">
        <v>46145.447916666664</v>
      </c>
      <c r="B3117" s="96">
        <v>46145.447916666664</v>
      </c>
      <c r="C3117" s="99">
        <v>27.5</v>
      </c>
      <c r="D3117" s="99">
        <v>92.2</v>
      </c>
      <c r="E3117" s="99">
        <v>14</v>
      </c>
      <c r="F3117" s="99">
        <v>7.9</v>
      </c>
      <c r="G3117" s="99">
        <v>520.9</v>
      </c>
      <c r="H3117" s="99" t="s">
        <v>85</v>
      </c>
      <c r="I3117" s="99" t="s">
        <v>85</v>
      </c>
      <c r="J3117" s="99" t="s">
        <v>85</v>
      </c>
      <c r="K3117" s="99">
        <v>14.1</v>
      </c>
      <c r="L3117" s="99">
        <v>7.9</v>
      </c>
      <c r="M3117" s="99">
        <v>288.8</v>
      </c>
      <c r="N3117" s="99">
        <v>27777.200000000001</v>
      </c>
      <c r="O3117" s="99">
        <v>2472.5</v>
      </c>
      <c r="P3117" s="99">
        <f t="shared" si="119"/>
        <v>55.200000000000728</v>
      </c>
      <c r="Q3117" s="99" t="b">
        <f t="shared" ca="1" si="120"/>
        <v>0</v>
      </c>
    </row>
    <row r="3118" spans="1:17">
      <c r="A3118" s="95">
        <v>46145.458333333336</v>
      </c>
      <c r="B3118" s="96">
        <v>46145.458333333336</v>
      </c>
      <c r="C3118" s="99">
        <v>28.3</v>
      </c>
      <c r="D3118" s="99">
        <v>91.6</v>
      </c>
      <c r="E3118" s="99">
        <v>14.1</v>
      </c>
      <c r="F3118" s="99">
        <v>7.9</v>
      </c>
      <c r="G3118" s="99">
        <v>467.8</v>
      </c>
      <c r="H3118" s="99" t="s">
        <v>85</v>
      </c>
      <c r="I3118" s="99" t="s">
        <v>85</v>
      </c>
      <c r="J3118" s="99" t="s">
        <v>85</v>
      </c>
      <c r="K3118" s="99">
        <v>14.2</v>
      </c>
      <c r="L3118" s="99">
        <v>7.7</v>
      </c>
      <c r="M3118" s="99">
        <v>285.8</v>
      </c>
      <c r="N3118" s="99">
        <v>27804</v>
      </c>
      <c r="O3118" s="99">
        <v>2501</v>
      </c>
      <c r="P3118" s="99">
        <f t="shared" si="119"/>
        <v>55.299999999999272</v>
      </c>
      <c r="Q3118" s="99" t="b">
        <f t="shared" ca="1" si="120"/>
        <v>0</v>
      </c>
    </row>
    <row r="3119" spans="1:17">
      <c r="A3119" s="95">
        <v>46145.46875</v>
      </c>
      <c r="B3119" s="96">
        <v>46145.46875</v>
      </c>
      <c r="C3119" s="99">
        <v>28.4</v>
      </c>
      <c r="D3119" s="99">
        <v>88.5</v>
      </c>
      <c r="E3119" s="99">
        <v>14.1</v>
      </c>
      <c r="F3119" s="99">
        <v>7.9</v>
      </c>
      <c r="G3119" s="99">
        <v>487.6</v>
      </c>
      <c r="H3119" s="99" t="s">
        <v>85</v>
      </c>
      <c r="I3119" s="99" t="s">
        <v>85</v>
      </c>
      <c r="J3119" s="99" t="s">
        <v>85</v>
      </c>
      <c r="K3119" s="99">
        <v>14.3</v>
      </c>
      <c r="L3119" s="99">
        <v>7.7</v>
      </c>
      <c r="M3119" s="99">
        <v>284.60000000000002</v>
      </c>
      <c r="N3119" s="99">
        <v>27833</v>
      </c>
      <c r="O3119" s="99">
        <v>2531.1999999999998</v>
      </c>
      <c r="P3119" s="99">
        <f t="shared" si="119"/>
        <v>59.199999999999818</v>
      </c>
      <c r="Q3119" s="99" t="b">
        <f t="shared" ca="1" si="120"/>
        <v>0</v>
      </c>
    </row>
    <row r="3120" spans="1:17">
      <c r="A3120" s="95">
        <v>46145.479166666664</v>
      </c>
      <c r="B3120" s="96">
        <v>46145.479166666664</v>
      </c>
      <c r="C3120" s="99">
        <v>28.8</v>
      </c>
      <c r="D3120" s="99">
        <v>87.5</v>
      </c>
      <c r="E3120" s="99">
        <v>14.2</v>
      </c>
      <c r="F3120" s="99">
        <v>7.9</v>
      </c>
      <c r="G3120" s="99">
        <v>487.6</v>
      </c>
      <c r="H3120" s="99" t="s">
        <v>85</v>
      </c>
      <c r="I3120" s="99" t="s">
        <v>85</v>
      </c>
      <c r="J3120" s="99" t="s">
        <v>85</v>
      </c>
      <c r="K3120" s="99">
        <v>14.3</v>
      </c>
      <c r="L3120" s="99">
        <v>7.7</v>
      </c>
      <c r="M3120" s="99">
        <v>286.8</v>
      </c>
      <c r="N3120" s="99">
        <v>27862</v>
      </c>
      <c r="O3120" s="99">
        <v>2561.5</v>
      </c>
      <c r="P3120" s="99">
        <f t="shared" si="119"/>
        <v>59.300000000000182</v>
      </c>
      <c r="Q3120" s="99" t="b">
        <f t="shared" ca="1" si="120"/>
        <v>0</v>
      </c>
    </row>
    <row r="3121" spans="1:17">
      <c r="A3121" s="95">
        <v>46145.489583333336</v>
      </c>
      <c r="B3121" s="96">
        <v>46145.489583333336</v>
      </c>
      <c r="C3121" s="99">
        <v>28.6</v>
      </c>
      <c r="D3121" s="99">
        <v>88.5</v>
      </c>
      <c r="E3121" s="99">
        <v>14.2</v>
      </c>
      <c r="F3121" s="99">
        <v>7.9</v>
      </c>
      <c r="G3121" s="99">
        <v>421.9</v>
      </c>
      <c r="H3121" s="99" t="s">
        <v>85</v>
      </c>
      <c r="I3121" s="99" t="s">
        <v>85</v>
      </c>
      <c r="J3121" s="99" t="s">
        <v>85</v>
      </c>
      <c r="K3121" s="99">
        <v>14.4</v>
      </c>
      <c r="L3121" s="99">
        <v>7.7</v>
      </c>
      <c r="M3121" s="99">
        <v>284.60000000000002</v>
      </c>
      <c r="N3121" s="99">
        <v>27891</v>
      </c>
      <c r="O3121" s="99">
        <v>2591.8000000000002</v>
      </c>
      <c r="P3121" s="99">
        <f t="shared" si="119"/>
        <v>59.300000000000182</v>
      </c>
      <c r="Q3121" s="99" t="b">
        <f t="shared" ca="1" si="120"/>
        <v>0</v>
      </c>
    </row>
    <row r="3122" spans="1:17">
      <c r="A3122" s="95">
        <v>46145.5</v>
      </c>
      <c r="B3122" s="96">
        <v>46145.5</v>
      </c>
      <c r="C3122" s="99">
        <v>28.7</v>
      </c>
      <c r="D3122" s="99">
        <v>88.5</v>
      </c>
      <c r="E3122" s="99">
        <v>14.2</v>
      </c>
      <c r="F3122" s="99">
        <v>7.9</v>
      </c>
      <c r="G3122" s="99">
        <v>421.9</v>
      </c>
      <c r="H3122" s="99" t="s">
        <v>85</v>
      </c>
      <c r="I3122" s="99" t="s">
        <v>85</v>
      </c>
      <c r="J3122" s="99" t="s">
        <v>85</v>
      </c>
      <c r="K3122" s="99">
        <v>14.4</v>
      </c>
      <c r="L3122" s="99">
        <v>7.7</v>
      </c>
      <c r="M3122" s="99">
        <v>284.60000000000002</v>
      </c>
      <c r="N3122" s="99">
        <v>27920</v>
      </c>
      <c r="O3122" s="99">
        <v>2622</v>
      </c>
      <c r="P3122" s="99">
        <f t="shared" si="119"/>
        <v>59.199999999999818</v>
      </c>
      <c r="Q3122" s="99" t="b">
        <f t="shared" ca="1" si="120"/>
        <v>0</v>
      </c>
    </row>
    <row r="3123" spans="1:17">
      <c r="A3123" s="95">
        <v>46145.510416666664</v>
      </c>
      <c r="B3123" s="96">
        <v>46145.510416666664</v>
      </c>
      <c r="C3123" s="99">
        <v>28.8</v>
      </c>
      <c r="D3123" s="99">
        <v>85.8</v>
      </c>
      <c r="E3123" s="99">
        <v>14.2</v>
      </c>
      <c r="F3123" s="99">
        <v>7.9</v>
      </c>
      <c r="G3123" s="99">
        <v>455.2</v>
      </c>
      <c r="H3123" s="99" t="s">
        <v>85</v>
      </c>
      <c r="I3123" s="99" t="s">
        <v>85</v>
      </c>
      <c r="J3123" s="99" t="s">
        <v>85</v>
      </c>
      <c r="K3123" s="99">
        <v>14.5</v>
      </c>
      <c r="L3123" s="99">
        <v>7.8</v>
      </c>
      <c r="M3123" s="99">
        <v>284</v>
      </c>
      <c r="N3123" s="99">
        <v>27946.5</v>
      </c>
      <c r="O3123" s="99">
        <v>2650.5</v>
      </c>
      <c r="P3123" s="99">
        <f t="shared" si="119"/>
        <v>55</v>
      </c>
      <c r="Q3123" s="99" t="b">
        <f t="shared" ca="1" si="120"/>
        <v>0</v>
      </c>
    </row>
    <row r="3124" spans="1:17">
      <c r="A3124" s="95">
        <v>46145.520833333336</v>
      </c>
      <c r="B3124" s="96">
        <v>46145.520833333336</v>
      </c>
      <c r="C3124" s="99">
        <v>28.3</v>
      </c>
      <c r="D3124" s="99">
        <v>86.8</v>
      </c>
      <c r="E3124" s="99">
        <v>14.2</v>
      </c>
      <c r="F3124" s="99">
        <v>7.9</v>
      </c>
      <c r="G3124" s="99">
        <v>457.9</v>
      </c>
      <c r="H3124" s="99" t="s">
        <v>85</v>
      </c>
      <c r="I3124" s="99" t="s">
        <v>85</v>
      </c>
      <c r="J3124" s="99" t="s">
        <v>85</v>
      </c>
      <c r="K3124" s="99">
        <v>14.5</v>
      </c>
      <c r="L3124" s="99">
        <v>7.9</v>
      </c>
      <c r="M3124" s="99">
        <v>284.60000000000002</v>
      </c>
      <c r="N3124" s="99">
        <v>27973</v>
      </c>
      <c r="O3124" s="99">
        <v>2679</v>
      </c>
      <c r="P3124" s="99">
        <f t="shared" si="119"/>
        <v>55</v>
      </c>
      <c r="Q3124" s="99" t="b">
        <f t="shared" ca="1" si="120"/>
        <v>0</v>
      </c>
    </row>
    <row r="3125" spans="1:17">
      <c r="A3125" s="95">
        <v>46145.53125</v>
      </c>
      <c r="B3125" s="96">
        <v>46145.53125</v>
      </c>
      <c r="C3125" s="99">
        <v>28.8</v>
      </c>
      <c r="D3125" s="99">
        <v>87.6</v>
      </c>
      <c r="E3125" s="99">
        <v>14.3</v>
      </c>
      <c r="F3125" s="99">
        <v>7.9</v>
      </c>
      <c r="G3125" s="99">
        <v>457.9</v>
      </c>
      <c r="H3125" s="99" t="s">
        <v>85</v>
      </c>
      <c r="I3125" s="99" t="s">
        <v>85</v>
      </c>
      <c r="J3125" s="99" t="s">
        <v>85</v>
      </c>
      <c r="K3125" s="99">
        <v>14.6</v>
      </c>
      <c r="L3125" s="99">
        <v>7.8</v>
      </c>
      <c r="M3125" s="99">
        <v>283.39999999999998</v>
      </c>
      <c r="N3125" s="99">
        <v>27999.5</v>
      </c>
      <c r="O3125" s="99">
        <v>2707.5</v>
      </c>
      <c r="P3125" s="99">
        <f t="shared" si="119"/>
        <v>55</v>
      </c>
      <c r="Q3125" s="99" t="b">
        <f t="shared" ca="1" si="120"/>
        <v>0</v>
      </c>
    </row>
    <row r="3126" spans="1:17">
      <c r="A3126" s="95">
        <v>46145.541666666664</v>
      </c>
      <c r="B3126" s="96">
        <v>46145.541666666664</v>
      </c>
      <c r="C3126" s="99">
        <v>28.5</v>
      </c>
      <c r="D3126" s="99">
        <v>88.4</v>
      </c>
      <c r="E3126" s="99">
        <v>14.4</v>
      </c>
      <c r="F3126" s="99">
        <v>7.9</v>
      </c>
      <c r="G3126" s="99">
        <v>385.9</v>
      </c>
      <c r="H3126" s="99" t="s">
        <v>85</v>
      </c>
      <c r="I3126" s="99" t="s">
        <v>85</v>
      </c>
      <c r="J3126" s="99" t="s">
        <v>85</v>
      </c>
      <c r="K3126" s="99">
        <v>14.6</v>
      </c>
      <c r="L3126" s="99">
        <v>7.9</v>
      </c>
      <c r="M3126" s="99">
        <v>284.2</v>
      </c>
      <c r="N3126" s="99">
        <v>28026</v>
      </c>
      <c r="O3126" s="99">
        <v>2736</v>
      </c>
      <c r="P3126" s="99">
        <f t="shared" si="119"/>
        <v>55</v>
      </c>
      <c r="Q3126" s="99" t="b">
        <f t="shared" ca="1" si="120"/>
        <v>0</v>
      </c>
    </row>
    <row r="3127" spans="1:17">
      <c r="A3127" s="95">
        <v>46145.552083333336</v>
      </c>
      <c r="B3127" s="96">
        <v>46145.552083333336</v>
      </c>
      <c r="C3127" s="99">
        <v>27.7</v>
      </c>
      <c r="D3127" s="99">
        <v>87.6</v>
      </c>
      <c r="E3127" s="99">
        <v>14.4</v>
      </c>
      <c r="F3127" s="99">
        <v>7.9</v>
      </c>
      <c r="G3127" s="99">
        <v>517.29999999999995</v>
      </c>
      <c r="H3127" s="99" t="s">
        <v>85</v>
      </c>
      <c r="I3127" s="99" t="s">
        <v>85</v>
      </c>
      <c r="J3127" s="99" t="s">
        <v>85</v>
      </c>
      <c r="K3127" s="99">
        <v>14.4</v>
      </c>
      <c r="L3127" s="99">
        <v>7.7</v>
      </c>
      <c r="M3127" s="99">
        <v>282.7</v>
      </c>
      <c r="N3127" s="99">
        <v>28054.5</v>
      </c>
      <c r="O3127" s="99">
        <v>2764.8</v>
      </c>
      <c r="P3127" s="99">
        <f t="shared" si="119"/>
        <v>57.300000000000182</v>
      </c>
      <c r="Q3127" s="99" t="b">
        <f t="shared" ca="1" si="120"/>
        <v>0</v>
      </c>
    </row>
    <row r="3128" spans="1:17">
      <c r="A3128" s="95">
        <v>46145.5625</v>
      </c>
      <c r="B3128" s="96">
        <v>46145.5625</v>
      </c>
      <c r="C3128" s="99">
        <v>26.8</v>
      </c>
      <c r="D3128" s="99">
        <v>87.1</v>
      </c>
      <c r="E3128" s="99">
        <v>13.8</v>
      </c>
      <c r="F3128" s="99">
        <v>7.8</v>
      </c>
      <c r="G3128" s="99">
        <v>517.29999999999995</v>
      </c>
      <c r="H3128" s="99" t="s">
        <v>85</v>
      </c>
      <c r="I3128" s="99" t="s">
        <v>85</v>
      </c>
      <c r="J3128" s="99" t="s">
        <v>85</v>
      </c>
      <c r="K3128" s="99">
        <v>14.2</v>
      </c>
      <c r="L3128" s="99">
        <v>7.4</v>
      </c>
      <c r="M3128" s="99">
        <v>288</v>
      </c>
      <c r="N3128" s="99">
        <v>28083</v>
      </c>
      <c r="O3128" s="99">
        <v>2793.5</v>
      </c>
      <c r="P3128" s="99">
        <f t="shared" si="119"/>
        <v>57.199999999999818</v>
      </c>
      <c r="Q3128" s="99" t="b">
        <f t="shared" ca="1" si="120"/>
        <v>0</v>
      </c>
    </row>
    <row r="3129" spans="1:17">
      <c r="A3129" s="95">
        <v>46145.572916666664</v>
      </c>
      <c r="B3129" s="96">
        <v>46145.572916666664</v>
      </c>
      <c r="C3129" s="99">
        <v>25.9</v>
      </c>
      <c r="D3129" s="99">
        <v>88.5</v>
      </c>
      <c r="E3129" s="99">
        <v>13.8</v>
      </c>
      <c r="F3129" s="99">
        <v>7.8</v>
      </c>
      <c r="G3129" s="99">
        <v>531.70000000000005</v>
      </c>
      <c r="H3129" s="99" t="s">
        <v>85</v>
      </c>
      <c r="I3129" s="99" t="s">
        <v>85</v>
      </c>
      <c r="J3129" s="99" t="s">
        <v>85</v>
      </c>
      <c r="K3129" s="99">
        <v>14</v>
      </c>
      <c r="L3129" s="99">
        <v>7.4</v>
      </c>
      <c r="M3129" s="99">
        <v>285.60000000000002</v>
      </c>
      <c r="N3129" s="99">
        <v>28111.5</v>
      </c>
      <c r="O3129" s="99">
        <v>2822.2</v>
      </c>
      <c r="P3129" s="99">
        <f t="shared" si="119"/>
        <v>57.199999999999818</v>
      </c>
      <c r="Q3129" s="99" t="b">
        <f t="shared" ca="1" si="120"/>
        <v>0</v>
      </c>
    </row>
    <row r="3130" spans="1:17">
      <c r="A3130" s="95">
        <v>46145.583333333336</v>
      </c>
      <c r="B3130" s="96">
        <v>46145.583333333336</v>
      </c>
      <c r="C3130" s="99">
        <v>25.2</v>
      </c>
      <c r="D3130" s="99">
        <v>91.1</v>
      </c>
      <c r="E3130" s="99">
        <v>13.4</v>
      </c>
      <c r="F3130" s="99">
        <v>7.7</v>
      </c>
      <c r="G3130" s="99">
        <v>531.70000000000005</v>
      </c>
      <c r="H3130" s="99" t="s">
        <v>85</v>
      </c>
      <c r="I3130" s="99" t="s">
        <v>85</v>
      </c>
      <c r="J3130" s="99" t="s">
        <v>85</v>
      </c>
      <c r="K3130" s="99">
        <v>13.6</v>
      </c>
      <c r="L3130" s="99">
        <v>7.5</v>
      </c>
      <c r="M3130" s="99">
        <v>284.8</v>
      </c>
      <c r="N3130" s="99">
        <v>28140</v>
      </c>
      <c r="O3130" s="99">
        <v>2851</v>
      </c>
      <c r="P3130" s="99">
        <f t="shared" si="119"/>
        <v>57.300000000000182</v>
      </c>
      <c r="Q3130" s="99" t="b">
        <f t="shared" ca="1" si="120"/>
        <v>0</v>
      </c>
    </row>
    <row r="3131" spans="1:17">
      <c r="A3131" s="95">
        <v>46145.59375</v>
      </c>
      <c r="B3131" s="96">
        <v>46145.59375</v>
      </c>
      <c r="C3131" s="99">
        <v>24.9</v>
      </c>
      <c r="D3131" s="99">
        <v>92.7</v>
      </c>
      <c r="E3131" s="99">
        <v>13.1</v>
      </c>
      <c r="F3131" s="99">
        <v>8</v>
      </c>
      <c r="G3131" s="99">
        <v>485.8</v>
      </c>
      <c r="H3131" s="99" t="s">
        <v>85</v>
      </c>
      <c r="I3131" s="99" t="s">
        <v>85</v>
      </c>
      <c r="J3131" s="99" t="s">
        <v>85</v>
      </c>
      <c r="K3131" s="99">
        <v>13.4</v>
      </c>
      <c r="L3131" s="99">
        <v>7.6</v>
      </c>
      <c r="M3131" s="99">
        <v>280.3</v>
      </c>
      <c r="N3131" s="99">
        <v>28159.5</v>
      </c>
      <c r="O3131" s="99">
        <v>2870.9</v>
      </c>
      <c r="P3131" s="99">
        <f t="shared" si="119"/>
        <v>39.400000000000091</v>
      </c>
      <c r="Q3131" s="99" t="b">
        <f t="shared" ca="1" si="120"/>
        <v>0</v>
      </c>
    </row>
    <row r="3132" spans="1:17">
      <c r="A3132" s="95">
        <v>46145.604166666664</v>
      </c>
      <c r="B3132" s="96">
        <v>46145.604166666664</v>
      </c>
      <c r="C3132" s="99">
        <v>24.7</v>
      </c>
      <c r="D3132" s="99">
        <v>91.9</v>
      </c>
      <c r="E3132" s="99">
        <v>13.1</v>
      </c>
      <c r="F3132" s="99">
        <v>8</v>
      </c>
      <c r="G3132" s="99">
        <v>510.1</v>
      </c>
      <c r="H3132" s="99" t="s">
        <v>85</v>
      </c>
      <c r="I3132" s="99" t="s">
        <v>85</v>
      </c>
      <c r="J3132" s="99" t="s">
        <v>85</v>
      </c>
      <c r="K3132" s="99">
        <v>13.2</v>
      </c>
      <c r="L3132" s="99">
        <v>7.8</v>
      </c>
      <c r="M3132" s="99">
        <v>284.8</v>
      </c>
      <c r="N3132" s="99">
        <v>28179</v>
      </c>
      <c r="O3132" s="99">
        <v>2890.7</v>
      </c>
      <c r="P3132" s="99">
        <f t="shared" si="119"/>
        <v>39.299999999999727</v>
      </c>
      <c r="Q3132" s="99" t="b">
        <f t="shared" ca="1" si="120"/>
        <v>0</v>
      </c>
    </row>
    <row r="3133" spans="1:17">
      <c r="A3133" s="95">
        <v>46145.614583333336</v>
      </c>
      <c r="B3133" s="96">
        <v>46145.614583333336</v>
      </c>
      <c r="C3133" s="99">
        <v>24.8</v>
      </c>
      <c r="D3133" s="99">
        <v>90.4</v>
      </c>
      <c r="E3133" s="99">
        <v>13.1</v>
      </c>
      <c r="F3133" s="99">
        <v>8.1</v>
      </c>
      <c r="G3133" s="99">
        <v>510.1</v>
      </c>
      <c r="H3133" s="99">
        <v>13.5</v>
      </c>
      <c r="I3133" s="99">
        <v>8.1</v>
      </c>
      <c r="J3133" s="99">
        <v>168.6</v>
      </c>
      <c r="K3133" s="99">
        <v>13.2</v>
      </c>
      <c r="L3133" s="99">
        <v>7.8</v>
      </c>
      <c r="M3133" s="99">
        <v>279.89999999999998</v>
      </c>
      <c r="N3133" s="99">
        <v>28197.8</v>
      </c>
      <c r="O3133" s="99">
        <v>2908.7</v>
      </c>
      <c r="P3133" s="99">
        <f t="shared" si="119"/>
        <v>36.799999999999272</v>
      </c>
      <c r="Q3133" s="99" t="b">
        <f t="shared" ca="1" si="120"/>
        <v>0</v>
      </c>
    </row>
    <row r="3134" spans="1:17">
      <c r="A3134" s="95">
        <v>46145.625</v>
      </c>
      <c r="B3134" s="96">
        <v>46145.625</v>
      </c>
      <c r="C3134" s="99">
        <v>24.1</v>
      </c>
      <c r="D3134" s="99">
        <v>94.9</v>
      </c>
      <c r="E3134" s="99">
        <v>13</v>
      </c>
      <c r="F3134" s="99">
        <v>8</v>
      </c>
      <c r="G3134" s="99">
        <v>457.9</v>
      </c>
      <c r="H3134" s="99">
        <v>13.5</v>
      </c>
      <c r="I3134" s="99">
        <v>8</v>
      </c>
      <c r="J3134" s="99">
        <v>164.8</v>
      </c>
      <c r="K3134" s="99">
        <v>13.2</v>
      </c>
      <c r="L3134" s="99">
        <v>7.4</v>
      </c>
      <c r="M3134" s="99">
        <v>278.3</v>
      </c>
      <c r="N3134" s="99">
        <v>28215</v>
      </c>
      <c r="O3134" s="99">
        <v>2922</v>
      </c>
      <c r="P3134" s="99">
        <f t="shared" si="119"/>
        <v>30.500000000000909</v>
      </c>
      <c r="Q3134" s="99" t="b">
        <f t="shared" ca="1" si="120"/>
        <v>0</v>
      </c>
    </row>
    <row r="3135" spans="1:17">
      <c r="A3135" s="95">
        <v>46145.635416666664</v>
      </c>
      <c r="B3135" s="96">
        <v>46145.635416666664</v>
      </c>
      <c r="C3135" s="99">
        <v>23.3</v>
      </c>
      <c r="D3135" s="99">
        <v>98.4</v>
      </c>
      <c r="E3135" s="99">
        <v>13</v>
      </c>
      <c r="F3135" s="99">
        <v>8</v>
      </c>
      <c r="G3135" s="99">
        <v>394</v>
      </c>
      <c r="H3135" s="99">
        <v>13.3</v>
      </c>
      <c r="I3135" s="99">
        <v>8</v>
      </c>
      <c r="J3135" s="99">
        <v>161.30000000000001</v>
      </c>
      <c r="K3135" s="99">
        <v>12.9</v>
      </c>
      <c r="L3135" s="99">
        <v>7.3</v>
      </c>
      <c r="M3135" s="99">
        <v>275</v>
      </c>
      <c r="N3135" s="99">
        <v>28236</v>
      </c>
      <c r="O3135" s="99">
        <v>2942.8</v>
      </c>
      <c r="P3135" s="99">
        <f t="shared" si="119"/>
        <v>41.800000000000182</v>
      </c>
      <c r="Q3135" s="99" t="b">
        <f t="shared" ca="1" si="120"/>
        <v>0</v>
      </c>
    </row>
    <row r="3136" spans="1:17">
      <c r="A3136" s="95">
        <v>46145.645833333336</v>
      </c>
      <c r="B3136" s="96">
        <v>46145.645833333336</v>
      </c>
      <c r="C3136" s="99">
        <v>23.4</v>
      </c>
      <c r="D3136" s="99">
        <v>100</v>
      </c>
      <c r="E3136" s="99">
        <v>12.9</v>
      </c>
      <c r="F3136" s="99">
        <v>8.1</v>
      </c>
      <c r="G3136" s="99">
        <v>394</v>
      </c>
      <c r="H3136" s="99">
        <v>13</v>
      </c>
      <c r="I3136" s="99">
        <v>7.9</v>
      </c>
      <c r="J3136" s="99">
        <v>161</v>
      </c>
      <c r="K3136" s="99">
        <v>12.7</v>
      </c>
      <c r="L3136" s="99">
        <v>7.4</v>
      </c>
      <c r="M3136" s="99">
        <v>277.7</v>
      </c>
      <c r="N3136" s="99">
        <v>28257</v>
      </c>
      <c r="O3136" s="99">
        <v>2963.5</v>
      </c>
      <c r="P3136" s="99">
        <f t="shared" si="119"/>
        <v>41.699999999999818</v>
      </c>
      <c r="Q3136" s="99" t="b">
        <f t="shared" ca="1" si="120"/>
        <v>0</v>
      </c>
    </row>
    <row r="3137" spans="1:17">
      <c r="A3137" s="95">
        <v>46145.65625</v>
      </c>
      <c r="B3137" s="96">
        <v>46145.65625</v>
      </c>
      <c r="C3137" s="99">
        <v>23.3</v>
      </c>
      <c r="D3137" s="99">
        <v>100</v>
      </c>
      <c r="E3137" s="99">
        <v>12.9</v>
      </c>
      <c r="F3137" s="99">
        <v>8.1</v>
      </c>
      <c r="G3137" s="99">
        <v>508.3</v>
      </c>
      <c r="H3137" s="99">
        <v>13</v>
      </c>
      <c r="I3137" s="99">
        <v>7.9</v>
      </c>
      <c r="J3137" s="99">
        <v>168.9</v>
      </c>
      <c r="K3137" s="99">
        <v>12.7</v>
      </c>
      <c r="L3137" s="99">
        <v>7.6</v>
      </c>
      <c r="M3137" s="99">
        <v>289.89999999999998</v>
      </c>
      <c r="N3137" s="99">
        <v>28278</v>
      </c>
      <c r="O3137" s="99">
        <v>2984.2</v>
      </c>
      <c r="P3137" s="99">
        <f t="shared" si="119"/>
        <v>41.699999999999818</v>
      </c>
      <c r="Q3137" s="99" t="b">
        <f t="shared" ca="1" si="120"/>
        <v>0</v>
      </c>
    </row>
    <row r="3138" spans="1:17">
      <c r="A3138" s="95">
        <v>46145.666666666664</v>
      </c>
      <c r="B3138" s="96">
        <v>46145.666666666664</v>
      </c>
      <c r="C3138" s="99">
        <v>23.5</v>
      </c>
      <c r="D3138" s="99">
        <v>100</v>
      </c>
      <c r="E3138" s="99">
        <v>12.9</v>
      </c>
      <c r="F3138" s="99">
        <v>8</v>
      </c>
      <c r="G3138" s="99">
        <v>508.3</v>
      </c>
      <c r="H3138" s="99">
        <v>13.2</v>
      </c>
      <c r="I3138" s="99">
        <v>8</v>
      </c>
      <c r="J3138" s="99">
        <v>170.1</v>
      </c>
      <c r="K3138" s="99">
        <v>12.8</v>
      </c>
      <c r="L3138" s="99">
        <v>7.7</v>
      </c>
      <c r="M3138" s="99">
        <v>287</v>
      </c>
      <c r="N3138" s="99">
        <v>28299</v>
      </c>
      <c r="O3138" s="99">
        <v>3005</v>
      </c>
      <c r="P3138" s="99">
        <f t="shared" si="119"/>
        <v>41.800000000000182</v>
      </c>
      <c r="Q3138" s="99" t="b">
        <f t="shared" ca="1" si="120"/>
        <v>0</v>
      </c>
    </row>
    <row r="3139" spans="1:17">
      <c r="A3139" s="95">
        <v>46145.677083333336</v>
      </c>
      <c r="B3139" s="96">
        <v>46145.677083333336</v>
      </c>
      <c r="C3139" s="99">
        <v>23.2</v>
      </c>
      <c r="D3139" s="99">
        <v>100</v>
      </c>
      <c r="E3139" s="99">
        <v>12.9</v>
      </c>
      <c r="F3139" s="99">
        <v>8</v>
      </c>
      <c r="G3139" s="99">
        <v>466</v>
      </c>
      <c r="H3139" s="99">
        <v>13.1</v>
      </c>
      <c r="I3139" s="99">
        <v>8</v>
      </c>
      <c r="J3139" s="99">
        <v>171.2</v>
      </c>
      <c r="K3139" s="99">
        <v>12.9</v>
      </c>
      <c r="L3139" s="99">
        <v>7.7</v>
      </c>
      <c r="M3139" s="99">
        <v>285.8</v>
      </c>
      <c r="N3139" s="99">
        <v>28318.2</v>
      </c>
      <c r="O3139" s="99">
        <v>3023.8</v>
      </c>
      <c r="P3139" s="99">
        <f t="shared" ref="P3139:P3202" si="121">(N3139-N3138)+(O3139-O3138)</f>
        <v>38.000000000000909</v>
      </c>
      <c r="Q3139" s="99" t="b">
        <f t="shared" ref="Q3139:Q3169" ca="1" si="122">AND((A3139&gt;=(TODAY()-1)),A3139&lt;=TODAY())</f>
        <v>0</v>
      </c>
    </row>
    <row r="3140" spans="1:17">
      <c r="A3140" s="95">
        <v>46145.6875</v>
      </c>
      <c r="B3140" s="96">
        <v>46145.6875</v>
      </c>
      <c r="C3140" s="99">
        <v>23.3</v>
      </c>
      <c r="D3140" s="99">
        <v>100</v>
      </c>
      <c r="E3140" s="99">
        <v>12.9</v>
      </c>
      <c r="F3140" s="99">
        <v>8</v>
      </c>
      <c r="G3140" s="99">
        <v>502</v>
      </c>
      <c r="H3140" s="99">
        <v>13.2</v>
      </c>
      <c r="I3140" s="99">
        <v>8</v>
      </c>
      <c r="J3140" s="99">
        <v>170.9</v>
      </c>
      <c r="K3140" s="99">
        <v>12.9</v>
      </c>
      <c r="L3140" s="99">
        <v>7.6</v>
      </c>
      <c r="M3140" s="99">
        <v>286</v>
      </c>
      <c r="N3140" s="99">
        <v>28337.5</v>
      </c>
      <c r="O3140" s="99">
        <v>3042.5</v>
      </c>
      <c r="P3140" s="99">
        <f t="shared" si="121"/>
        <v>37.999999999999091</v>
      </c>
      <c r="Q3140" s="99" t="b">
        <f t="shared" ca="1" si="122"/>
        <v>0</v>
      </c>
    </row>
    <row r="3141" spans="1:17">
      <c r="A3141" s="95">
        <v>46145.697916666664</v>
      </c>
      <c r="B3141" s="96">
        <v>46145.697916666664</v>
      </c>
      <c r="C3141" s="99">
        <v>23.1</v>
      </c>
      <c r="D3141" s="99">
        <v>100</v>
      </c>
      <c r="E3141" s="99">
        <v>12.9</v>
      </c>
      <c r="F3141" s="99">
        <v>8.1</v>
      </c>
      <c r="G3141" s="99">
        <v>502</v>
      </c>
      <c r="H3141" s="99">
        <v>13.2</v>
      </c>
      <c r="I3141" s="99">
        <v>7.9</v>
      </c>
      <c r="J3141" s="99">
        <v>171.5</v>
      </c>
      <c r="K3141" s="99">
        <v>12.8</v>
      </c>
      <c r="L3141" s="99">
        <v>7.4</v>
      </c>
      <c r="M3141" s="99">
        <v>287.8</v>
      </c>
      <c r="N3141" s="99">
        <v>28356.799999999999</v>
      </c>
      <c r="O3141" s="99">
        <v>3061.2</v>
      </c>
      <c r="P3141" s="99">
        <f t="shared" si="121"/>
        <v>37.999999999999091</v>
      </c>
      <c r="Q3141" s="99" t="b">
        <f t="shared" ca="1" si="122"/>
        <v>0</v>
      </c>
    </row>
    <row r="3142" spans="1:17">
      <c r="A3142" s="95">
        <v>46145.708333333336</v>
      </c>
      <c r="B3142" s="96">
        <v>46145.708333333336</v>
      </c>
      <c r="C3142" s="99">
        <v>23.1</v>
      </c>
      <c r="D3142" s="99">
        <v>100</v>
      </c>
      <c r="E3142" s="99">
        <v>12.9</v>
      </c>
      <c r="F3142" s="99">
        <v>7.2</v>
      </c>
      <c r="G3142" s="99">
        <v>504.7</v>
      </c>
      <c r="H3142" s="99">
        <v>13.2</v>
      </c>
      <c r="I3142" s="99">
        <v>8</v>
      </c>
      <c r="J3142" s="99">
        <v>129.1</v>
      </c>
      <c r="K3142" s="99">
        <v>12.8</v>
      </c>
      <c r="L3142" s="99">
        <v>7.5</v>
      </c>
      <c r="M3142" s="99">
        <v>253.2</v>
      </c>
      <c r="N3142" s="99">
        <v>28376</v>
      </c>
      <c r="O3142" s="99">
        <v>3080</v>
      </c>
      <c r="P3142" s="99">
        <f t="shared" si="121"/>
        <v>38.000000000000909</v>
      </c>
      <c r="Q3142" s="99" t="b">
        <f t="shared" ca="1" si="122"/>
        <v>0</v>
      </c>
    </row>
    <row r="3143" spans="1:17">
      <c r="A3143" s="95">
        <v>46145.71875</v>
      </c>
      <c r="B3143" s="96">
        <v>46145.71875</v>
      </c>
      <c r="C3143" s="99">
        <v>23</v>
      </c>
      <c r="D3143" s="99">
        <v>100</v>
      </c>
      <c r="E3143" s="99">
        <v>12.9</v>
      </c>
      <c r="F3143" s="99">
        <v>7.2</v>
      </c>
      <c r="G3143" s="99">
        <v>487.6</v>
      </c>
      <c r="H3143" s="99">
        <v>13.2</v>
      </c>
      <c r="I3143" s="99">
        <v>7.3</v>
      </c>
      <c r="J3143" s="99">
        <v>133.69999999999999</v>
      </c>
      <c r="K3143" s="99">
        <v>12.9</v>
      </c>
      <c r="L3143" s="99">
        <v>7.1</v>
      </c>
      <c r="M3143" s="99">
        <v>251.8</v>
      </c>
      <c r="N3143" s="99">
        <v>28396.5</v>
      </c>
      <c r="O3143" s="99">
        <v>3100.8</v>
      </c>
      <c r="P3143" s="99">
        <f t="shared" si="121"/>
        <v>41.300000000000182</v>
      </c>
      <c r="Q3143" s="99" t="b">
        <f t="shared" ca="1" si="122"/>
        <v>0</v>
      </c>
    </row>
    <row r="3144" spans="1:17">
      <c r="A3144" s="95">
        <v>46145.729166666664</v>
      </c>
      <c r="B3144" s="96">
        <v>46145.729166666664</v>
      </c>
      <c r="C3144" s="99">
        <v>22.9</v>
      </c>
      <c r="D3144" s="99">
        <v>100</v>
      </c>
      <c r="E3144" s="99">
        <v>12.8</v>
      </c>
      <c r="F3144" s="99">
        <v>7.2</v>
      </c>
      <c r="G3144" s="99">
        <v>487.6</v>
      </c>
      <c r="H3144" s="99">
        <v>13.3</v>
      </c>
      <c r="I3144" s="99">
        <v>7.2</v>
      </c>
      <c r="J3144" s="99">
        <v>130.19999999999999</v>
      </c>
      <c r="K3144" s="99">
        <v>13</v>
      </c>
      <c r="L3144" s="99">
        <v>7.3</v>
      </c>
      <c r="M3144" s="99">
        <v>248.6</v>
      </c>
      <c r="N3144" s="99">
        <v>28417</v>
      </c>
      <c r="O3144" s="99">
        <v>3121.5</v>
      </c>
      <c r="P3144" s="99">
        <f t="shared" si="121"/>
        <v>41.199999999999818</v>
      </c>
      <c r="Q3144" s="99" t="b">
        <f t="shared" ca="1" si="122"/>
        <v>0</v>
      </c>
    </row>
    <row r="3145" spans="1:17">
      <c r="A3145" s="95">
        <v>46145.739583333336</v>
      </c>
      <c r="B3145" s="96">
        <v>46145.739583333336</v>
      </c>
      <c r="C3145" s="99">
        <v>23</v>
      </c>
      <c r="D3145" s="99">
        <v>100</v>
      </c>
      <c r="E3145" s="99">
        <v>12.8</v>
      </c>
      <c r="F3145" s="99">
        <v>7.2</v>
      </c>
      <c r="G3145" s="99">
        <v>476.8</v>
      </c>
      <c r="H3145" s="99">
        <v>13.3</v>
      </c>
      <c r="I3145" s="99">
        <v>7.1</v>
      </c>
      <c r="J3145" s="99">
        <v>120.9</v>
      </c>
      <c r="K3145" s="99">
        <v>13</v>
      </c>
      <c r="L3145" s="99">
        <v>7.1</v>
      </c>
      <c r="M3145" s="99">
        <v>241.2</v>
      </c>
      <c r="N3145" s="99">
        <v>28437.5</v>
      </c>
      <c r="O3145" s="99">
        <v>3142.2</v>
      </c>
      <c r="P3145" s="99">
        <f t="shared" si="121"/>
        <v>41.199999999999818</v>
      </c>
      <c r="Q3145" s="99" t="b">
        <f t="shared" ca="1" si="122"/>
        <v>0</v>
      </c>
    </row>
    <row r="3146" spans="1:17">
      <c r="A3146" s="95">
        <v>46145.75</v>
      </c>
      <c r="B3146" s="96">
        <v>46145.75</v>
      </c>
      <c r="C3146" s="99">
        <v>23.1</v>
      </c>
      <c r="D3146" s="99">
        <v>100</v>
      </c>
      <c r="E3146" s="99">
        <v>12.7</v>
      </c>
      <c r="F3146" s="99">
        <v>6.6</v>
      </c>
      <c r="G3146" s="99">
        <v>476.8</v>
      </c>
      <c r="H3146" s="99">
        <v>13.3</v>
      </c>
      <c r="I3146" s="99">
        <v>7.1</v>
      </c>
      <c r="J3146" s="99">
        <v>111.3</v>
      </c>
      <c r="K3146" s="99">
        <v>13</v>
      </c>
      <c r="L3146" s="99">
        <v>7</v>
      </c>
      <c r="M3146" s="99">
        <v>230.3</v>
      </c>
      <c r="N3146" s="99">
        <v>28458</v>
      </c>
      <c r="O3146" s="99">
        <v>3163</v>
      </c>
      <c r="P3146" s="99">
        <f t="shared" si="121"/>
        <v>41.300000000000182</v>
      </c>
      <c r="Q3146" s="99" t="b">
        <f t="shared" ca="1" si="122"/>
        <v>0</v>
      </c>
    </row>
    <row r="3147" spans="1:17">
      <c r="A3147" s="95">
        <v>46145.760416666664</v>
      </c>
      <c r="B3147" s="96">
        <v>46145.760416666664</v>
      </c>
      <c r="C3147" s="99">
        <v>23</v>
      </c>
      <c r="D3147" s="99">
        <v>100</v>
      </c>
      <c r="E3147" s="99">
        <v>12.3</v>
      </c>
      <c r="F3147" s="99">
        <v>6.8</v>
      </c>
      <c r="G3147" s="99">
        <v>463.3</v>
      </c>
      <c r="H3147" s="99">
        <v>13.1</v>
      </c>
      <c r="I3147" s="99">
        <v>7.1</v>
      </c>
      <c r="J3147" s="99">
        <v>107.3</v>
      </c>
      <c r="K3147" s="99">
        <v>12.7</v>
      </c>
      <c r="L3147" s="99">
        <v>7.2</v>
      </c>
      <c r="M3147" s="99">
        <v>226.4</v>
      </c>
      <c r="N3147" s="99">
        <v>28476.2</v>
      </c>
      <c r="O3147" s="99">
        <v>3181</v>
      </c>
      <c r="P3147" s="99">
        <f t="shared" si="121"/>
        <v>36.200000000000728</v>
      </c>
      <c r="Q3147" s="99" t="b">
        <f t="shared" ca="1" si="122"/>
        <v>0</v>
      </c>
    </row>
    <row r="3148" spans="1:17">
      <c r="A3148" s="95">
        <v>46145.770833333336</v>
      </c>
      <c r="B3148" s="96">
        <v>46145.770833333336</v>
      </c>
      <c r="C3148" s="99">
        <v>23</v>
      </c>
      <c r="D3148" s="99">
        <v>100</v>
      </c>
      <c r="E3148" s="99">
        <v>12.3</v>
      </c>
      <c r="F3148" s="99">
        <v>6.8</v>
      </c>
      <c r="G3148" s="99">
        <v>477.7</v>
      </c>
      <c r="H3148" s="99">
        <v>13.2</v>
      </c>
      <c r="I3148" s="99">
        <v>7.4</v>
      </c>
      <c r="J3148" s="99">
        <v>105.2</v>
      </c>
      <c r="K3148" s="99">
        <v>12.9</v>
      </c>
      <c r="L3148" s="99">
        <v>7.1</v>
      </c>
      <c r="M3148" s="99">
        <v>225</v>
      </c>
      <c r="N3148" s="99">
        <v>28494.5</v>
      </c>
      <c r="O3148" s="99">
        <v>3199</v>
      </c>
      <c r="P3148" s="99">
        <f t="shared" si="121"/>
        <v>36.299999999999272</v>
      </c>
      <c r="Q3148" s="99" t="b">
        <f t="shared" ca="1" si="122"/>
        <v>0</v>
      </c>
    </row>
    <row r="3149" spans="1:17">
      <c r="A3149" s="95">
        <v>46145.78125</v>
      </c>
      <c r="B3149" s="96">
        <v>46145.78125</v>
      </c>
      <c r="C3149" s="99">
        <v>22.9</v>
      </c>
      <c r="D3149" s="99">
        <v>100</v>
      </c>
      <c r="E3149" s="99">
        <v>13</v>
      </c>
      <c r="F3149" s="99">
        <v>7.6</v>
      </c>
      <c r="G3149" s="99">
        <v>477.7</v>
      </c>
      <c r="H3149" s="99">
        <v>13.3</v>
      </c>
      <c r="I3149" s="99">
        <v>7.5</v>
      </c>
      <c r="J3149" s="99">
        <v>106.4</v>
      </c>
      <c r="K3149" s="99">
        <v>12.9</v>
      </c>
      <c r="L3149" s="99">
        <v>7</v>
      </c>
      <c r="M3149" s="99">
        <v>222.3</v>
      </c>
      <c r="N3149" s="99">
        <v>28512.799999999999</v>
      </c>
      <c r="O3149" s="99">
        <v>3217</v>
      </c>
      <c r="P3149" s="99">
        <f t="shared" si="121"/>
        <v>36.299999999999272</v>
      </c>
      <c r="Q3149" s="99" t="b">
        <f t="shared" ca="1" si="122"/>
        <v>0</v>
      </c>
    </row>
    <row r="3150" spans="1:17">
      <c r="A3150" s="95">
        <v>46145.791666666664</v>
      </c>
      <c r="B3150" s="96">
        <v>46145.791666666664</v>
      </c>
      <c r="C3150" s="99">
        <v>23</v>
      </c>
      <c r="D3150" s="99">
        <v>100</v>
      </c>
      <c r="E3150" s="99">
        <v>13.2</v>
      </c>
      <c r="F3150" s="99">
        <v>7.4</v>
      </c>
      <c r="G3150" s="99">
        <v>482.2</v>
      </c>
      <c r="H3150" s="99">
        <v>13.2</v>
      </c>
      <c r="I3150" s="99">
        <v>7.5</v>
      </c>
      <c r="J3150" s="99">
        <v>99.7</v>
      </c>
      <c r="K3150" s="99">
        <v>12.9</v>
      </c>
      <c r="L3150" s="99">
        <v>7.5</v>
      </c>
      <c r="M3150" s="99">
        <v>218.5</v>
      </c>
      <c r="N3150" s="99">
        <v>28531</v>
      </c>
      <c r="O3150" s="99">
        <v>3235</v>
      </c>
      <c r="P3150" s="99">
        <f t="shared" si="121"/>
        <v>36.200000000000728</v>
      </c>
      <c r="Q3150" s="99" t="b">
        <f t="shared" ca="1" si="122"/>
        <v>0</v>
      </c>
    </row>
    <row r="3151" spans="1:17">
      <c r="A3151" s="95">
        <v>46145.802083333336</v>
      </c>
      <c r="B3151" s="96">
        <v>46145.802083333336</v>
      </c>
      <c r="C3151" s="99">
        <v>23</v>
      </c>
      <c r="D3151" s="99">
        <v>100</v>
      </c>
      <c r="E3151" s="99">
        <v>13.2</v>
      </c>
      <c r="F3151" s="99">
        <v>7.4</v>
      </c>
      <c r="G3151" s="99">
        <v>464.2</v>
      </c>
      <c r="H3151" s="99">
        <v>13.3</v>
      </c>
      <c r="I3151" s="99">
        <v>7.4</v>
      </c>
      <c r="J3151" s="99">
        <v>99.7</v>
      </c>
      <c r="K3151" s="99">
        <v>13</v>
      </c>
      <c r="L3151" s="99">
        <v>7.2</v>
      </c>
      <c r="M3151" s="99">
        <v>222.5</v>
      </c>
      <c r="N3151" s="99">
        <v>28553</v>
      </c>
      <c r="O3151" s="99">
        <v>3257</v>
      </c>
      <c r="P3151" s="99">
        <f t="shared" si="121"/>
        <v>44</v>
      </c>
      <c r="Q3151" s="99" t="b">
        <f t="shared" ca="1" si="122"/>
        <v>0</v>
      </c>
    </row>
    <row r="3152" spans="1:17">
      <c r="A3152" s="95">
        <v>46145.8125</v>
      </c>
      <c r="B3152" s="96">
        <v>46145.8125</v>
      </c>
      <c r="C3152" s="99">
        <v>22.9</v>
      </c>
      <c r="D3152" s="99">
        <v>100</v>
      </c>
      <c r="E3152" s="99">
        <v>13.1</v>
      </c>
      <c r="F3152" s="99">
        <v>8.6</v>
      </c>
      <c r="G3152" s="99">
        <v>464.2</v>
      </c>
      <c r="H3152" s="99">
        <v>13.3</v>
      </c>
      <c r="I3152" s="99">
        <v>7.4</v>
      </c>
      <c r="J3152" s="99">
        <v>95.9</v>
      </c>
      <c r="K3152" s="99">
        <v>13</v>
      </c>
      <c r="L3152" s="99">
        <v>7.4</v>
      </c>
      <c r="M3152" s="99">
        <v>220.3</v>
      </c>
      <c r="N3152" s="99">
        <v>28575</v>
      </c>
      <c r="O3152" s="99">
        <v>3279</v>
      </c>
      <c r="P3152" s="99">
        <f t="shared" si="121"/>
        <v>44</v>
      </c>
      <c r="Q3152" s="99" t="b">
        <f t="shared" ca="1" si="122"/>
        <v>0</v>
      </c>
    </row>
    <row r="3153" spans="1:17">
      <c r="A3153" s="95">
        <v>46145.822916666664</v>
      </c>
      <c r="B3153" s="96">
        <v>46145.822916666664</v>
      </c>
      <c r="C3153" s="99">
        <v>23</v>
      </c>
      <c r="D3153" s="99">
        <v>100</v>
      </c>
      <c r="E3153" s="99">
        <v>13.1</v>
      </c>
      <c r="F3153" s="99">
        <v>8.6</v>
      </c>
      <c r="G3153" s="99">
        <v>460.6</v>
      </c>
      <c r="H3153" s="99">
        <v>13.3</v>
      </c>
      <c r="I3153" s="99">
        <v>8.3000000000000007</v>
      </c>
      <c r="J3153" s="99">
        <v>98.5</v>
      </c>
      <c r="K3153" s="99">
        <v>13</v>
      </c>
      <c r="L3153" s="99">
        <v>7.4</v>
      </c>
      <c r="M3153" s="99">
        <v>218</v>
      </c>
      <c r="N3153" s="99">
        <v>28597</v>
      </c>
      <c r="O3153" s="99">
        <v>3301</v>
      </c>
      <c r="P3153" s="99">
        <f t="shared" si="121"/>
        <v>44</v>
      </c>
      <c r="Q3153" s="99" t="b">
        <f t="shared" ca="1" si="122"/>
        <v>0</v>
      </c>
    </row>
    <row r="3154" spans="1:17">
      <c r="A3154" s="95">
        <v>46145.833333333336</v>
      </c>
      <c r="B3154" s="96">
        <v>46145.833333333336</v>
      </c>
      <c r="C3154" s="99">
        <v>23.1</v>
      </c>
      <c r="D3154" s="99">
        <v>100</v>
      </c>
      <c r="E3154" s="99">
        <v>13.3</v>
      </c>
      <c r="F3154" s="99">
        <v>8.6</v>
      </c>
      <c r="G3154" s="99">
        <v>460.6</v>
      </c>
      <c r="H3154" s="99">
        <v>13.3</v>
      </c>
      <c r="I3154" s="99">
        <v>8.4</v>
      </c>
      <c r="J3154" s="99">
        <v>100.6</v>
      </c>
      <c r="K3154" s="99">
        <v>13</v>
      </c>
      <c r="L3154" s="99">
        <v>7.6</v>
      </c>
      <c r="M3154" s="99">
        <v>223.7</v>
      </c>
      <c r="N3154" s="99">
        <v>28619</v>
      </c>
      <c r="O3154" s="99">
        <v>3323</v>
      </c>
      <c r="P3154" s="99">
        <f t="shared" si="121"/>
        <v>44</v>
      </c>
      <c r="Q3154" s="99" t="b">
        <f t="shared" ca="1" si="122"/>
        <v>0</v>
      </c>
    </row>
    <row r="3155" spans="1:17">
      <c r="A3155" s="95">
        <v>46145.84375</v>
      </c>
      <c r="B3155" s="96">
        <v>46145.84375</v>
      </c>
      <c r="C3155" s="99">
        <v>23.1</v>
      </c>
      <c r="D3155" s="99">
        <v>100</v>
      </c>
      <c r="E3155" s="99">
        <v>13.5</v>
      </c>
      <c r="F3155" s="99">
        <v>8.6999999999999993</v>
      </c>
      <c r="G3155" s="99">
        <v>450.7</v>
      </c>
      <c r="H3155" s="99">
        <v>13.5</v>
      </c>
      <c r="I3155" s="99">
        <v>8.4</v>
      </c>
      <c r="J3155" s="99">
        <v>96.5</v>
      </c>
      <c r="K3155" s="99">
        <v>13.2</v>
      </c>
      <c r="L3155" s="99">
        <v>7.9</v>
      </c>
      <c r="M3155" s="99">
        <v>218.5</v>
      </c>
      <c r="N3155" s="99">
        <v>28634.2</v>
      </c>
      <c r="O3155" s="99">
        <v>3338.2</v>
      </c>
      <c r="P3155" s="99">
        <f t="shared" si="121"/>
        <v>30.400000000000546</v>
      </c>
      <c r="Q3155" s="99" t="b">
        <f t="shared" ca="1" si="122"/>
        <v>0</v>
      </c>
    </row>
    <row r="3156" spans="1:17">
      <c r="A3156" s="95">
        <v>46145.854166666664</v>
      </c>
      <c r="B3156" s="96">
        <v>46145.854166666664</v>
      </c>
      <c r="C3156" s="99">
        <v>23.1</v>
      </c>
      <c r="D3156" s="99">
        <v>100</v>
      </c>
      <c r="E3156" s="99">
        <v>13.5</v>
      </c>
      <c r="F3156" s="99">
        <v>8.6999999999999993</v>
      </c>
      <c r="G3156" s="99">
        <v>480.4</v>
      </c>
      <c r="H3156" s="99">
        <v>13.5</v>
      </c>
      <c r="I3156" s="99">
        <v>8.1999999999999993</v>
      </c>
      <c r="J3156" s="99">
        <v>102</v>
      </c>
      <c r="K3156" s="99">
        <v>13.2</v>
      </c>
      <c r="L3156" s="99">
        <v>7.7</v>
      </c>
      <c r="M3156" s="99">
        <v>218.5</v>
      </c>
      <c r="N3156" s="99">
        <v>28649.5</v>
      </c>
      <c r="O3156" s="99">
        <v>3353.5</v>
      </c>
      <c r="P3156" s="99">
        <f t="shared" si="121"/>
        <v>30.599999999999454</v>
      </c>
      <c r="Q3156" s="99" t="b">
        <f t="shared" ca="1" si="122"/>
        <v>0</v>
      </c>
    </row>
    <row r="3157" spans="1:17">
      <c r="A3157" s="95">
        <v>46145.864583333336</v>
      </c>
      <c r="B3157" s="96">
        <v>46145.864583333336</v>
      </c>
      <c r="C3157" s="99">
        <v>23</v>
      </c>
      <c r="D3157" s="99">
        <v>100</v>
      </c>
      <c r="E3157" s="99">
        <v>13.4</v>
      </c>
      <c r="F3157" s="99">
        <v>8.3000000000000007</v>
      </c>
      <c r="G3157" s="99">
        <v>480.4</v>
      </c>
      <c r="H3157" s="99">
        <v>13.5</v>
      </c>
      <c r="I3157" s="99">
        <v>7.9</v>
      </c>
      <c r="J3157" s="99">
        <v>99.4</v>
      </c>
      <c r="K3157" s="99">
        <v>13.2</v>
      </c>
      <c r="L3157" s="99">
        <v>7.5</v>
      </c>
      <c r="M3157" s="99">
        <v>222.1</v>
      </c>
      <c r="N3157" s="99">
        <v>28664.799999999999</v>
      </c>
      <c r="O3157" s="99">
        <v>3368.8</v>
      </c>
      <c r="P3157" s="99">
        <f t="shared" si="121"/>
        <v>30.599999999999454</v>
      </c>
      <c r="Q3157" s="99" t="b">
        <f t="shared" ca="1" si="122"/>
        <v>0</v>
      </c>
    </row>
    <row r="3158" spans="1:17">
      <c r="A3158" s="95">
        <v>46145.875</v>
      </c>
      <c r="B3158" s="96">
        <v>46145.875</v>
      </c>
      <c r="C3158" s="99">
        <v>23</v>
      </c>
      <c r="D3158" s="99">
        <v>100</v>
      </c>
      <c r="E3158" s="99">
        <v>12.5</v>
      </c>
      <c r="F3158" s="99">
        <v>10.199999999999999</v>
      </c>
      <c r="G3158" s="99">
        <v>505.6</v>
      </c>
      <c r="H3158" s="99">
        <v>12.3</v>
      </c>
      <c r="I3158" s="99">
        <v>8.9</v>
      </c>
      <c r="J3158" s="99">
        <v>200</v>
      </c>
      <c r="K3158" s="99">
        <v>13.2</v>
      </c>
      <c r="L3158" s="99">
        <v>8.8000000000000007</v>
      </c>
      <c r="M3158" s="99">
        <v>199.1</v>
      </c>
      <c r="N3158" s="99">
        <v>28680</v>
      </c>
      <c r="O3158" s="99">
        <v>3384</v>
      </c>
      <c r="P3158" s="99">
        <f t="shared" si="121"/>
        <v>30.400000000000546</v>
      </c>
      <c r="Q3158" s="99" t="b">
        <f t="shared" ca="1" si="122"/>
        <v>0</v>
      </c>
    </row>
    <row r="3159" spans="1:17">
      <c r="A3159" s="95">
        <v>46145.885416666664</v>
      </c>
      <c r="B3159" s="96">
        <v>46145.885416666664</v>
      </c>
      <c r="C3159" s="99">
        <v>22.9</v>
      </c>
      <c r="D3159" s="99">
        <v>100</v>
      </c>
      <c r="E3159" s="99">
        <v>12.5</v>
      </c>
      <c r="F3159" s="99">
        <v>10.199999999999999</v>
      </c>
      <c r="G3159" s="99">
        <v>505.6</v>
      </c>
      <c r="H3159" s="99">
        <v>13.5</v>
      </c>
      <c r="I3159" s="99">
        <v>10</v>
      </c>
      <c r="J3159" s="99">
        <v>200</v>
      </c>
      <c r="K3159" s="99">
        <v>13.2</v>
      </c>
      <c r="L3159" s="99">
        <v>9.8000000000000007</v>
      </c>
      <c r="M3159" s="99">
        <v>196.7</v>
      </c>
      <c r="N3159" s="99">
        <v>28680</v>
      </c>
      <c r="O3159" s="99">
        <v>3384</v>
      </c>
      <c r="P3159" s="99">
        <f t="shared" si="121"/>
        <v>0</v>
      </c>
      <c r="Q3159" s="99" t="b">
        <f t="shared" ca="1" si="122"/>
        <v>0</v>
      </c>
    </row>
    <row r="3160" spans="1:17">
      <c r="A3160" s="95">
        <v>46145.895833333336</v>
      </c>
      <c r="B3160" s="96">
        <v>46145.895833333336</v>
      </c>
      <c r="C3160" s="99">
        <v>22.8</v>
      </c>
      <c r="D3160" s="99">
        <v>100</v>
      </c>
      <c r="E3160" s="99">
        <v>13.2</v>
      </c>
      <c r="F3160" s="99">
        <v>10.7</v>
      </c>
      <c r="G3160" s="99">
        <v>460.6</v>
      </c>
      <c r="H3160" s="99">
        <v>13.9</v>
      </c>
      <c r="I3160" s="99">
        <v>10.3</v>
      </c>
      <c r="J3160" s="99">
        <v>200</v>
      </c>
      <c r="K3160" s="99">
        <v>13.7</v>
      </c>
      <c r="L3160" s="99">
        <v>10.3</v>
      </c>
      <c r="M3160" s="99">
        <v>204.4</v>
      </c>
      <c r="N3160" s="99">
        <v>28680</v>
      </c>
      <c r="O3160" s="99">
        <v>3384</v>
      </c>
      <c r="P3160" s="99">
        <f t="shared" si="121"/>
        <v>0</v>
      </c>
      <c r="Q3160" s="99" t="b">
        <f t="shared" ca="1" si="122"/>
        <v>0</v>
      </c>
    </row>
    <row r="3161" spans="1:17">
      <c r="A3161" s="95">
        <v>46145.90625</v>
      </c>
      <c r="B3161" s="96">
        <v>46145.90625</v>
      </c>
      <c r="C3161" s="99">
        <v>22.8</v>
      </c>
      <c r="D3161" s="99">
        <v>100</v>
      </c>
      <c r="E3161" s="99">
        <v>13.2</v>
      </c>
      <c r="F3161" s="99">
        <v>10.7</v>
      </c>
      <c r="G3161" s="99">
        <v>391.3</v>
      </c>
      <c r="H3161" s="99">
        <v>14.2</v>
      </c>
      <c r="I3161" s="99">
        <v>10.4</v>
      </c>
      <c r="J3161" s="99">
        <v>200</v>
      </c>
      <c r="K3161" s="99">
        <v>14</v>
      </c>
      <c r="L3161" s="99">
        <v>10.3</v>
      </c>
      <c r="M3161" s="99">
        <v>204.4</v>
      </c>
      <c r="N3161" s="99">
        <v>28680</v>
      </c>
      <c r="O3161" s="99">
        <v>3384</v>
      </c>
      <c r="P3161" s="99">
        <f t="shared" si="121"/>
        <v>0</v>
      </c>
      <c r="Q3161" s="99" t="b">
        <f t="shared" ca="1" si="122"/>
        <v>0</v>
      </c>
    </row>
    <row r="3162" spans="1:17">
      <c r="A3162" s="95">
        <v>46145.916666666664</v>
      </c>
      <c r="B3162" s="96">
        <v>46145.916666666664</v>
      </c>
      <c r="C3162" s="99">
        <v>22.7</v>
      </c>
      <c r="D3162" s="99">
        <v>100</v>
      </c>
      <c r="E3162" s="99">
        <v>13.5</v>
      </c>
      <c r="F3162" s="99">
        <v>10.9</v>
      </c>
      <c r="G3162" s="99">
        <v>391.3</v>
      </c>
      <c r="H3162" s="99">
        <v>14.4</v>
      </c>
      <c r="I3162" s="99">
        <v>9.9</v>
      </c>
      <c r="J3162" s="99">
        <v>200</v>
      </c>
      <c r="K3162" s="99">
        <v>14.1</v>
      </c>
      <c r="L3162" s="99">
        <v>9.8000000000000007</v>
      </c>
      <c r="M3162" s="99">
        <v>212.6</v>
      </c>
      <c r="N3162" s="99">
        <v>28680</v>
      </c>
      <c r="O3162" s="99">
        <v>3384</v>
      </c>
      <c r="P3162" s="99">
        <f t="shared" si="121"/>
        <v>0</v>
      </c>
      <c r="Q3162" s="99" t="b">
        <f t="shared" ca="1" si="122"/>
        <v>0</v>
      </c>
    </row>
    <row r="3163" spans="1:17">
      <c r="A3163" s="95">
        <v>46145.927083333336</v>
      </c>
      <c r="B3163" s="96">
        <v>46145.927083333336</v>
      </c>
      <c r="C3163" s="99">
        <v>22.8</v>
      </c>
      <c r="D3163" s="99">
        <v>100</v>
      </c>
      <c r="E3163" s="99">
        <v>13.7</v>
      </c>
      <c r="F3163" s="99">
        <v>10.7</v>
      </c>
      <c r="G3163" s="99">
        <v>430.9</v>
      </c>
      <c r="H3163" s="99">
        <v>14.5</v>
      </c>
      <c r="I3163" s="99">
        <v>9.8000000000000007</v>
      </c>
      <c r="J3163" s="99">
        <v>200</v>
      </c>
      <c r="K3163" s="99">
        <v>14.2</v>
      </c>
      <c r="L3163" s="99">
        <v>9.8000000000000007</v>
      </c>
      <c r="M3163" s="99">
        <v>219.9</v>
      </c>
      <c r="N3163" s="99">
        <v>28680</v>
      </c>
      <c r="O3163" s="99">
        <v>3384</v>
      </c>
      <c r="P3163" s="99">
        <f t="shared" si="121"/>
        <v>0</v>
      </c>
      <c r="Q3163" s="99" t="b">
        <f t="shared" ca="1" si="122"/>
        <v>0</v>
      </c>
    </row>
    <row r="3164" spans="1:17">
      <c r="A3164" s="95">
        <v>46145.9375</v>
      </c>
      <c r="B3164" s="96">
        <v>46145.9375</v>
      </c>
      <c r="C3164" s="99">
        <v>22.8</v>
      </c>
      <c r="D3164" s="99">
        <v>100</v>
      </c>
      <c r="E3164" s="99">
        <v>13.7</v>
      </c>
      <c r="F3164" s="99">
        <v>10.7</v>
      </c>
      <c r="G3164" s="99">
        <v>443.5</v>
      </c>
      <c r="H3164" s="99">
        <v>14.9</v>
      </c>
      <c r="I3164" s="99">
        <v>9.8000000000000007</v>
      </c>
      <c r="J3164" s="99">
        <v>200</v>
      </c>
      <c r="K3164" s="99">
        <v>14.5</v>
      </c>
      <c r="L3164" s="99">
        <v>9.6999999999999993</v>
      </c>
      <c r="M3164" s="99">
        <v>214</v>
      </c>
      <c r="N3164" s="99">
        <v>28680</v>
      </c>
      <c r="O3164" s="99">
        <v>3384</v>
      </c>
      <c r="P3164" s="99">
        <f t="shared" si="121"/>
        <v>0</v>
      </c>
      <c r="Q3164" s="99" t="b">
        <f t="shared" ca="1" si="122"/>
        <v>0</v>
      </c>
    </row>
    <row r="3165" spans="1:17">
      <c r="A3165" s="95">
        <v>46145.947916666664</v>
      </c>
      <c r="B3165" s="96">
        <v>46145.947916666664</v>
      </c>
      <c r="C3165" s="99">
        <v>22.7</v>
      </c>
      <c r="D3165" s="99">
        <v>100</v>
      </c>
      <c r="E3165" s="99">
        <v>13.5</v>
      </c>
      <c r="F3165" s="99">
        <v>10.6</v>
      </c>
      <c r="G3165" s="99">
        <v>443.5</v>
      </c>
      <c r="H3165" s="99">
        <v>15</v>
      </c>
      <c r="I3165" s="99">
        <v>9.8000000000000007</v>
      </c>
      <c r="J3165" s="99">
        <v>200</v>
      </c>
      <c r="K3165" s="99">
        <v>14.7</v>
      </c>
      <c r="L3165" s="99">
        <v>9.6999999999999993</v>
      </c>
      <c r="M3165" s="99">
        <v>214.4</v>
      </c>
      <c r="N3165" s="99">
        <v>28680</v>
      </c>
      <c r="O3165" s="99">
        <v>3384</v>
      </c>
      <c r="P3165" s="99">
        <f t="shared" si="121"/>
        <v>0</v>
      </c>
      <c r="Q3165" s="99" t="b">
        <f t="shared" ca="1" si="122"/>
        <v>0</v>
      </c>
    </row>
    <row r="3166" spans="1:17">
      <c r="A3166" s="95">
        <v>46145.958333333336</v>
      </c>
      <c r="B3166" s="96">
        <v>46145.958333333336</v>
      </c>
      <c r="C3166" s="99">
        <v>22.8</v>
      </c>
      <c r="D3166" s="99">
        <v>100</v>
      </c>
      <c r="E3166" s="99">
        <v>13.5</v>
      </c>
      <c r="F3166" s="99">
        <v>10.6</v>
      </c>
      <c r="G3166" s="99">
        <v>422.8</v>
      </c>
      <c r="H3166" s="99">
        <v>15.1</v>
      </c>
      <c r="I3166" s="99">
        <v>9.5</v>
      </c>
      <c r="J3166" s="99">
        <v>200</v>
      </c>
      <c r="K3166" s="99">
        <v>14.7</v>
      </c>
      <c r="L3166" s="99">
        <v>9.5</v>
      </c>
      <c r="M3166" s="99">
        <v>213.4</v>
      </c>
      <c r="N3166" s="99">
        <v>28680</v>
      </c>
      <c r="O3166" s="99">
        <v>3384</v>
      </c>
      <c r="P3166" s="99">
        <f t="shared" si="121"/>
        <v>0</v>
      </c>
      <c r="Q3166" s="99" t="b">
        <f t="shared" ca="1" si="122"/>
        <v>0</v>
      </c>
    </row>
    <row r="3167" spans="1:17">
      <c r="A3167" s="95">
        <v>46145.96875</v>
      </c>
      <c r="B3167" s="96">
        <v>46145.96875</v>
      </c>
      <c r="C3167" s="99">
        <v>22.8</v>
      </c>
      <c r="D3167" s="99">
        <v>100</v>
      </c>
      <c r="E3167" s="99">
        <v>13.5</v>
      </c>
      <c r="F3167" s="99">
        <v>10.6</v>
      </c>
      <c r="G3167" s="99">
        <v>422.8</v>
      </c>
      <c r="H3167" s="99">
        <v>14.9</v>
      </c>
      <c r="I3167" s="99">
        <v>9.5</v>
      </c>
      <c r="J3167" s="99">
        <v>200</v>
      </c>
      <c r="K3167" s="99">
        <v>14.6</v>
      </c>
      <c r="L3167" s="99">
        <v>9.4</v>
      </c>
      <c r="M3167" s="99">
        <v>210.9</v>
      </c>
      <c r="N3167" s="99">
        <v>28680</v>
      </c>
      <c r="O3167" s="99">
        <v>3384</v>
      </c>
      <c r="P3167" s="99">
        <f t="shared" si="121"/>
        <v>0</v>
      </c>
      <c r="Q3167" s="99" t="b">
        <f t="shared" ca="1" si="122"/>
        <v>0</v>
      </c>
    </row>
    <row r="3168" spans="1:17">
      <c r="A3168" s="95">
        <v>46145.979166666664</v>
      </c>
      <c r="B3168" s="96">
        <v>46145.979166666664</v>
      </c>
      <c r="C3168" s="99">
        <v>22.8</v>
      </c>
      <c r="D3168" s="99">
        <v>100</v>
      </c>
      <c r="E3168" s="99">
        <v>13.3</v>
      </c>
      <c r="F3168" s="99">
        <v>10.3</v>
      </c>
      <c r="G3168" s="99">
        <v>439.9</v>
      </c>
      <c r="H3168" s="99">
        <v>14.6</v>
      </c>
      <c r="I3168" s="99">
        <v>9.1</v>
      </c>
      <c r="J3168" s="99">
        <v>196.2</v>
      </c>
      <c r="K3168" s="99">
        <v>14.2</v>
      </c>
      <c r="L3168" s="99">
        <v>9</v>
      </c>
      <c r="M3168" s="99">
        <v>189.2</v>
      </c>
      <c r="N3168" s="99">
        <v>28680</v>
      </c>
      <c r="O3168" s="99">
        <v>3384</v>
      </c>
      <c r="P3168" s="99">
        <f t="shared" si="121"/>
        <v>0</v>
      </c>
      <c r="Q3168" s="99" t="b">
        <f t="shared" ca="1" si="122"/>
        <v>0</v>
      </c>
    </row>
    <row r="3169" spans="1:17">
      <c r="A3169" s="95">
        <v>46145.989583333336</v>
      </c>
      <c r="B3169" s="96">
        <v>46145.989583333336</v>
      </c>
      <c r="C3169" s="99">
        <v>22.7</v>
      </c>
      <c r="D3169" s="99">
        <v>100</v>
      </c>
      <c r="E3169" s="99">
        <v>13.3</v>
      </c>
      <c r="F3169" s="99">
        <v>10.3</v>
      </c>
      <c r="G3169" s="99">
        <v>441.7</v>
      </c>
      <c r="H3169" s="99">
        <v>14.4</v>
      </c>
      <c r="I3169" s="99">
        <v>9.3000000000000007</v>
      </c>
      <c r="J3169" s="99">
        <v>193.9</v>
      </c>
      <c r="K3169" s="99">
        <v>14.1</v>
      </c>
      <c r="L3169" s="99">
        <v>9.1</v>
      </c>
      <c r="M3169" s="99">
        <v>190.2</v>
      </c>
      <c r="N3169" s="99">
        <v>28680</v>
      </c>
      <c r="O3169" s="99">
        <v>3384</v>
      </c>
      <c r="P3169" s="99">
        <f t="shared" si="121"/>
        <v>0</v>
      </c>
      <c r="Q3169" s="99" t="b">
        <f t="shared" ca="1" si="122"/>
        <v>0</v>
      </c>
    </row>
    <row r="3170" spans="1:17">
      <c r="A3170" s="95">
        <v>46146</v>
      </c>
      <c r="B3170" s="96">
        <v>46146</v>
      </c>
      <c r="C3170" s="99">
        <v>22.7</v>
      </c>
      <c r="D3170" s="99">
        <v>100</v>
      </c>
      <c r="E3170" s="99">
        <v>13.1</v>
      </c>
      <c r="F3170" s="99">
        <v>10.3</v>
      </c>
      <c r="G3170" s="99">
        <v>441.7</v>
      </c>
      <c r="H3170" s="99">
        <v>14.3</v>
      </c>
      <c r="I3170" s="99">
        <v>9.3000000000000007</v>
      </c>
      <c r="J3170" s="99">
        <v>189</v>
      </c>
      <c r="K3170" s="99">
        <v>14</v>
      </c>
      <c r="L3170" s="99">
        <v>9.1999999999999993</v>
      </c>
      <c r="M3170" s="99">
        <v>182.2</v>
      </c>
      <c r="N3170" s="99">
        <v>28680</v>
      </c>
      <c r="O3170" s="99">
        <v>3384</v>
      </c>
      <c r="P3170" s="99">
        <f t="shared" si="121"/>
        <v>0</v>
      </c>
      <c r="Q3170" s="99" t="b">
        <f t="shared" ref="Q3170" ca="1" si="123">AND((A3170&gt;=(TODAY()-1)),A3170&lt;=TODAY())</f>
        <v>0</v>
      </c>
    </row>
    <row r="3171" spans="1:17">
      <c r="A3171" s="95">
        <v>46146.010416666664</v>
      </c>
      <c r="B3171" s="96">
        <v>46146.010416666664</v>
      </c>
      <c r="C3171" s="99">
        <v>23.4</v>
      </c>
      <c r="D3171" s="99">
        <v>100</v>
      </c>
      <c r="E3171" s="99">
        <v>13.1</v>
      </c>
      <c r="F3171" s="99">
        <v>10.199999999999999</v>
      </c>
      <c r="G3171" s="99">
        <v>453.4</v>
      </c>
      <c r="H3171" s="99">
        <v>14.2</v>
      </c>
      <c r="I3171" s="99">
        <v>9.1999999999999993</v>
      </c>
      <c r="J3171" s="99">
        <v>184.6</v>
      </c>
      <c r="K3171" s="99">
        <v>13.9</v>
      </c>
      <c r="L3171" s="99">
        <v>9.1</v>
      </c>
      <c r="M3171" s="99">
        <v>182</v>
      </c>
      <c r="N3171" s="99">
        <v>28680</v>
      </c>
      <c r="O3171" s="99">
        <v>3384</v>
      </c>
      <c r="P3171" s="99">
        <f t="shared" si="121"/>
        <v>0</v>
      </c>
      <c r="Q3171" s="99" t="b">
        <f t="shared" ref="Q3171:Q3202" ca="1" si="124">AND((A3171&gt;=(TODAY()-1)),A3171&lt;=TODAY())</f>
        <v>0</v>
      </c>
    </row>
    <row r="3172" spans="1:17">
      <c r="A3172" s="95">
        <v>46146.020833333336</v>
      </c>
      <c r="B3172" s="96">
        <v>46146.020833333336</v>
      </c>
      <c r="C3172" s="99">
        <v>23.5</v>
      </c>
      <c r="D3172" s="99">
        <v>100</v>
      </c>
      <c r="E3172" s="99">
        <v>13.1</v>
      </c>
      <c r="F3172" s="99">
        <v>10.199999999999999</v>
      </c>
      <c r="G3172" s="99">
        <v>474.1</v>
      </c>
      <c r="H3172" s="99">
        <v>14.2</v>
      </c>
      <c r="I3172" s="99">
        <v>9.3000000000000007</v>
      </c>
      <c r="J3172" s="99">
        <v>184</v>
      </c>
      <c r="K3172" s="99">
        <v>13.9</v>
      </c>
      <c r="L3172" s="99">
        <v>9.3000000000000007</v>
      </c>
      <c r="M3172" s="99">
        <v>177.4</v>
      </c>
      <c r="N3172" s="99">
        <v>28680</v>
      </c>
      <c r="O3172" s="99">
        <v>3384</v>
      </c>
      <c r="P3172" s="99">
        <f t="shared" si="121"/>
        <v>0</v>
      </c>
      <c r="Q3172" s="99" t="b">
        <f t="shared" ca="1" si="124"/>
        <v>0</v>
      </c>
    </row>
    <row r="3173" spans="1:17">
      <c r="A3173" s="95">
        <v>46146.03125</v>
      </c>
      <c r="B3173" s="96">
        <v>46146.03125</v>
      </c>
      <c r="C3173" s="99">
        <v>23.6</v>
      </c>
      <c r="D3173" s="99">
        <v>100</v>
      </c>
      <c r="E3173" s="99">
        <v>13.1</v>
      </c>
      <c r="F3173" s="99">
        <v>10.199999999999999</v>
      </c>
      <c r="G3173" s="99">
        <v>474.1</v>
      </c>
      <c r="H3173" s="99">
        <v>14.1</v>
      </c>
      <c r="I3173" s="99">
        <v>9.1999999999999993</v>
      </c>
      <c r="J3173" s="99">
        <v>179.9</v>
      </c>
      <c r="K3173" s="99">
        <v>13.9</v>
      </c>
      <c r="L3173" s="99">
        <v>9.1</v>
      </c>
      <c r="M3173" s="99">
        <v>174.9</v>
      </c>
      <c r="N3173" s="99">
        <v>28680</v>
      </c>
      <c r="O3173" s="99">
        <v>3384</v>
      </c>
      <c r="P3173" s="99">
        <f t="shared" si="121"/>
        <v>0</v>
      </c>
      <c r="Q3173" s="99" t="b">
        <f t="shared" ca="1" si="124"/>
        <v>0</v>
      </c>
    </row>
    <row r="3174" spans="1:17">
      <c r="A3174" s="95">
        <v>46146.041666666664</v>
      </c>
      <c r="B3174" s="96">
        <v>46146.041666666664</v>
      </c>
      <c r="C3174" s="99">
        <v>23.7</v>
      </c>
      <c r="D3174" s="99">
        <v>100</v>
      </c>
      <c r="E3174" s="99">
        <v>13.2</v>
      </c>
      <c r="F3174" s="99">
        <v>9.9</v>
      </c>
      <c r="G3174" s="99">
        <v>439.9</v>
      </c>
      <c r="H3174" s="99">
        <v>14.2</v>
      </c>
      <c r="I3174" s="99">
        <v>9</v>
      </c>
      <c r="J3174" s="99">
        <v>171.5</v>
      </c>
      <c r="K3174" s="99">
        <v>13.9</v>
      </c>
      <c r="L3174" s="99">
        <v>8.9</v>
      </c>
      <c r="M3174" s="99">
        <v>166.6</v>
      </c>
      <c r="N3174" s="99">
        <v>28680</v>
      </c>
      <c r="O3174" s="99">
        <v>3384</v>
      </c>
      <c r="P3174" s="99">
        <f t="shared" si="121"/>
        <v>0</v>
      </c>
      <c r="Q3174" s="99" t="b">
        <f t="shared" ca="1" si="124"/>
        <v>0</v>
      </c>
    </row>
    <row r="3175" spans="1:17">
      <c r="A3175" s="95">
        <v>46146.052083333336</v>
      </c>
      <c r="B3175" s="96">
        <v>46146.052083333336</v>
      </c>
      <c r="C3175" s="99">
        <v>23.6</v>
      </c>
      <c r="D3175" s="99">
        <v>100</v>
      </c>
      <c r="E3175" s="99">
        <v>13.2</v>
      </c>
      <c r="F3175" s="99">
        <v>9.9</v>
      </c>
      <c r="G3175" s="99">
        <v>439.9</v>
      </c>
      <c r="H3175" s="99">
        <v>14.1</v>
      </c>
      <c r="I3175" s="99">
        <v>8.9</v>
      </c>
      <c r="J3175" s="99">
        <v>161</v>
      </c>
      <c r="K3175" s="99">
        <v>13.8</v>
      </c>
      <c r="L3175" s="99">
        <v>8.8000000000000007</v>
      </c>
      <c r="M3175" s="99">
        <v>155.19999999999999</v>
      </c>
      <c r="N3175" s="99">
        <v>28680</v>
      </c>
      <c r="O3175" s="99">
        <v>3384</v>
      </c>
      <c r="P3175" s="99">
        <f t="shared" si="121"/>
        <v>0</v>
      </c>
      <c r="Q3175" s="99" t="b">
        <f t="shared" ca="1" si="124"/>
        <v>0</v>
      </c>
    </row>
    <row r="3176" spans="1:17">
      <c r="A3176" s="95">
        <v>46146.0625</v>
      </c>
      <c r="B3176" s="96">
        <v>46146.0625</v>
      </c>
      <c r="C3176" s="99">
        <v>23.5</v>
      </c>
      <c r="D3176" s="99">
        <v>100</v>
      </c>
      <c r="E3176" s="99">
        <v>13</v>
      </c>
      <c r="F3176" s="99">
        <v>9.6</v>
      </c>
      <c r="G3176" s="99">
        <v>442.6</v>
      </c>
      <c r="H3176" s="99">
        <v>14</v>
      </c>
      <c r="I3176" s="99">
        <v>8.8000000000000007</v>
      </c>
      <c r="J3176" s="99">
        <v>157.80000000000001</v>
      </c>
      <c r="K3176" s="99">
        <v>13.7</v>
      </c>
      <c r="L3176" s="99">
        <v>8.6</v>
      </c>
      <c r="M3176" s="99">
        <v>156.4</v>
      </c>
      <c r="N3176" s="99">
        <v>28680</v>
      </c>
      <c r="O3176" s="99">
        <v>3384</v>
      </c>
      <c r="P3176" s="99">
        <f t="shared" si="121"/>
        <v>0</v>
      </c>
      <c r="Q3176" s="99" t="b">
        <f t="shared" ca="1" si="124"/>
        <v>0</v>
      </c>
    </row>
    <row r="3177" spans="1:17">
      <c r="A3177" s="95">
        <v>46146.072916666664</v>
      </c>
      <c r="B3177" s="96">
        <v>46146.072916666664</v>
      </c>
      <c r="C3177" s="99">
        <v>23.4</v>
      </c>
      <c r="D3177" s="99">
        <v>100</v>
      </c>
      <c r="E3177" s="99">
        <v>13</v>
      </c>
      <c r="F3177" s="99">
        <v>9.6</v>
      </c>
      <c r="G3177" s="99">
        <v>421</v>
      </c>
      <c r="H3177" s="99">
        <v>13.6</v>
      </c>
      <c r="I3177" s="99">
        <v>8.6</v>
      </c>
      <c r="J3177" s="99">
        <v>149.69999999999999</v>
      </c>
      <c r="K3177" s="99">
        <v>13.3</v>
      </c>
      <c r="L3177" s="99">
        <v>8.5</v>
      </c>
      <c r="M3177" s="99">
        <v>145.19999999999999</v>
      </c>
      <c r="N3177" s="99">
        <v>28680</v>
      </c>
      <c r="O3177" s="99">
        <v>3384</v>
      </c>
      <c r="P3177" s="99">
        <f t="shared" si="121"/>
        <v>0</v>
      </c>
      <c r="Q3177" s="99" t="b">
        <f t="shared" ca="1" si="124"/>
        <v>0</v>
      </c>
    </row>
    <row r="3178" spans="1:17">
      <c r="A3178" s="95">
        <v>46146.083333333336</v>
      </c>
      <c r="B3178" s="96">
        <v>46146.083333333336</v>
      </c>
      <c r="C3178" s="99">
        <v>23.3</v>
      </c>
      <c r="D3178" s="99">
        <v>100</v>
      </c>
      <c r="E3178" s="99">
        <v>12.8</v>
      </c>
      <c r="F3178" s="99">
        <v>9.6</v>
      </c>
      <c r="G3178" s="99">
        <v>421</v>
      </c>
      <c r="H3178" s="99">
        <v>13.4</v>
      </c>
      <c r="I3178" s="99">
        <v>8.4</v>
      </c>
      <c r="J3178" s="99">
        <v>143</v>
      </c>
      <c r="K3178" s="99">
        <v>13.1</v>
      </c>
      <c r="L3178" s="99">
        <v>8.3000000000000007</v>
      </c>
      <c r="M3178" s="99">
        <v>141.1</v>
      </c>
      <c r="N3178" s="99">
        <v>28680</v>
      </c>
      <c r="O3178" s="99">
        <v>3384</v>
      </c>
      <c r="P3178" s="99">
        <f t="shared" si="121"/>
        <v>0</v>
      </c>
      <c r="Q3178" s="99" t="b">
        <f t="shared" ca="1" si="124"/>
        <v>0</v>
      </c>
    </row>
    <row r="3179" spans="1:17">
      <c r="A3179" s="95">
        <v>46146.09375</v>
      </c>
      <c r="B3179" s="96">
        <v>46146.09375</v>
      </c>
      <c r="C3179" s="99">
        <v>23</v>
      </c>
      <c r="D3179" s="99">
        <v>100</v>
      </c>
      <c r="E3179" s="99">
        <v>12.2</v>
      </c>
      <c r="F3179" s="99">
        <v>10.1</v>
      </c>
      <c r="G3179" s="99">
        <v>394</v>
      </c>
      <c r="H3179" s="99">
        <v>13.4</v>
      </c>
      <c r="I3179" s="99">
        <v>9.9</v>
      </c>
      <c r="J3179" s="99">
        <v>143.9</v>
      </c>
      <c r="K3179" s="99">
        <v>13.2</v>
      </c>
      <c r="L3179" s="99">
        <v>9.8000000000000007</v>
      </c>
      <c r="M3179" s="99">
        <v>139.1</v>
      </c>
      <c r="N3179" s="99">
        <v>28680</v>
      </c>
      <c r="O3179" s="99">
        <v>3384</v>
      </c>
      <c r="P3179" s="99">
        <f t="shared" si="121"/>
        <v>0</v>
      </c>
      <c r="Q3179" s="99" t="b">
        <f t="shared" ca="1" si="124"/>
        <v>0</v>
      </c>
    </row>
    <row r="3180" spans="1:17">
      <c r="A3180" s="95">
        <v>46146.104166666664</v>
      </c>
      <c r="B3180" s="96">
        <v>46146.104166666664</v>
      </c>
      <c r="C3180" s="99">
        <v>22.9</v>
      </c>
      <c r="D3180" s="99">
        <v>100</v>
      </c>
      <c r="E3180" s="99">
        <v>12.2</v>
      </c>
      <c r="F3180" s="99">
        <v>10.1</v>
      </c>
      <c r="G3180" s="99">
        <v>394.9</v>
      </c>
      <c r="H3180" s="99">
        <v>13.3</v>
      </c>
      <c r="I3180" s="99">
        <v>10</v>
      </c>
      <c r="J3180" s="99">
        <v>134</v>
      </c>
      <c r="K3180" s="99">
        <v>12.9</v>
      </c>
      <c r="L3180" s="99">
        <v>9.8000000000000007</v>
      </c>
      <c r="M3180" s="99">
        <v>132.19999999999999</v>
      </c>
      <c r="N3180" s="99">
        <v>28680</v>
      </c>
      <c r="O3180" s="99">
        <v>3384</v>
      </c>
      <c r="P3180" s="99">
        <f t="shared" si="121"/>
        <v>0</v>
      </c>
      <c r="Q3180" s="99" t="b">
        <f t="shared" ca="1" si="124"/>
        <v>0</v>
      </c>
    </row>
    <row r="3181" spans="1:17">
      <c r="A3181" s="95">
        <v>46146.114583333336</v>
      </c>
      <c r="B3181" s="96">
        <v>46146.114583333336</v>
      </c>
      <c r="C3181" s="99">
        <v>22.8</v>
      </c>
      <c r="D3181" s="99">
        <v>100</v>
      </c>
      <c r="E3181" s="99">
        <v>12.5</v>
      </c>
      <c r="F3181" s="99">
        <v>10.1</v>
      </c>
      <c r="G3181" s="99">
        <v>394.9</v>
      </c>
      <c r="H3181" s="99">
        <v>13.1</v>
      </c>
      <c r="I3181" s="99">
        <v>10</v>
      </c>
      <c r="J3181" s="99">
        <v>137.19999999999999</v>
      </c>
      <c r="K3181" s="99">
        <v>12.7</v>
      </c>
      <c r="L3181" s="99">
        <v>9.9</v>
      </c>
      <c r="M3181" s="99">
        <v>129.5</v>
      </c>
      <c r="N3181" s="99">
        <v>28680</v>
      </c>
      <c r="O3181" s="99">
        <v>3384</v>
      </c>
      <c r="P3181" s="99">
        <f t="shared" si="121"/>
        <v>0</v>
      </c>
      <c r="Q3181" s="99" t="b">
        <f t="shared" ca="1" si="124"/>
        <v>0</v>
      </c>
    </row>
    <row r="3182" spans="1:17">
      <c r="A3182" s="95">
        <v>46146.125</v>
      </c>
      <c r="B3182" s="96">
        <v>46146.125</v>
      </c>
      <c r="C3182" s="99">
        <v>22.6</v>
      </c>
      <c r="D3182" s="99">
        <v>100</v>
      </c>
      <c r="E3182" s="99">
        <v>12.5</v>
      </c>
      <c r="F3182" s="99">
        <v>10.3</v>
      </c>
      <c r="G3182" s="99">
        <v>386.8</v>
      </c>
      <c r="H3182" s="99">
        <v>13.1</v>
      </c>
      <c r="I3182" s="99">
        <v>10</v>
      </c>
      <c r="J3182" s="99">
        <v>145.6</v>
      </c>
      <c r="K3182" s="99">
        <v>12.9</v>
      </c>
      <c r="L3182" s="99">
        <v>9.9</v>
      </c>
      <c r="M3182" s="99">
        <v>142.4</v>
      </c>
      <c r="N3182" s="99">
        <v>28680</v>
      </c>
      <c r="O3182" s="99">
        <v>3384</v>
      </c>
      <c r="P3182" s="99">
        <f t="shared" si="121"/>
        <v>0</v>
      </c>
      <c r="Q3182" s="99" t="b">
        <f t="shared" ca="1" si="124"/>
        <v>0</v>
      </c>
    </row>
    <row r="3183" spans="1:17">
      <c r="A3183" s="95">
        <v>46146.135416666664</v>
      </c>
      <c r="B3183" s="96">
        <v>46146.135416666664</v>
      </c>
      <c r="C3183" s="99">
        <v>22.4</v>
      </c>
      <c r="D3183" s="99">
        <v>100</v>
      </c>
      <c r="E3183" s="99">
        <v>12.5</v>
      </c>
      <c r="F3183" s="99">
        <v>10.3</v>
      </c>
      <c r="G3183" s="99">
        <v>386.8</v>
      </c>
      <c r="H3183" s="99">
        <v>13.1</v>
      </c>
      <c r="I3183" s="99">
        <v>10.1</v>
      </c>
      <c r="J3183" s="99">
        <v>138.4</v>
      </c>
      <c r="K3183" s="99">
        <v>12.7</v>
      </c>
      <c r="L3183" s="99">
        <v>9.9</v>
      </c>
      <c r="M3183" s="99">
        <v>135.4</v>
      </c>
      <c r="N3183" s="99">
        <v>28680</v>
      </c>
      <c r="O3183" s="99">
        <v>3384</v>
      </c>
      <c r="P3183" s="99">
        <f t="shared" si="121"/>
        <v>0</v>
      </c>
      <c r="Q3183" s="99" t="b">
        <f t="shared" ca="1" si="124"/>
        <v>0</v>
      </c>
    </row>
    <row r="3184" spans="1:17">
      <c r="A3184" s="95">
        <v>46146.145833333336</v>
      </c>
      <c r="B3184" s="96">
        <v>46146.145833333336</v>
      </c>
      <c r="C3184" s="99">
        <v>22.1</v>
      </c>
      <c r="D3184" s="99">
        <v>100</v>
      </c>
      <c r="E3184" s="99">
        <v>12.6</v>
      </c>
      <c r="F3184" s="99">
        <v>10.3</v>
      </c>
      <c r="G3184" s="99">
        <v>402.1</v>
      </c>
      <c r="H3184" s="99">
        <v>13</v>
      </c>
      <c r="I3184" s="99">
        <v>10.1</v>
      </c>
      <c r="J3184" s="99">
        <v>139.19999999999999</v>
      </c>
      <c r="K3184" s="99">
        <v>12.6</v>
      </c>
      <c r="L3184" s="99">
        <v>10</v>
      </c>
      <c r="M3184" s="99">
        <v>138.5</v>
      </c>
      <c r="N3184" s="99">
        <v>28680</v>
      </c>
      <c r="O3184" s="99">
        <v>3384</v>
      </c>
      <c r="P3184" s="99">
        <f t="shared" si="121"/>
        <v>0</v>
      </c>
      <c r="Q3184" s="99" t="b">
        <f t="shared" ca="1" si="124"/>
        <v>0</v>
      </c>
    </row>
    <row r="3185" spans="1:17">
      <c r="A3185" s="95">
        <v>46146.15625</v>
      </c>
      <c r="B3185" s="96">
        <v>46146.15625</v>
      </c>
      <c r="C3185" s="99">
        <v>21.9</v>
      </c>
      <c r="D3185" s="99">
        <v>100</v>
      </c>
      <c r="E3185" s="99">
        <v>12.6</v>
      </c>
      <c r="F3185" s="99">
        <v>10.3</v>
      </c>
      <c r="G3185" s="99">
        <v>409.3</v>
      </c>
      <c r="H3185" s="99">
        <v>13.2</v>
      </c>
      <c r="I3185" s="99">
        <v>10.1</v>
      </c>
      <c r="J3185" s="99">
        <v>140.1</v>
      </c>
      <c r="K3185" s="99">
        <v>12.9</v>
      </c>
      <c r="L3185" s="99">
        <v>10</v>
      </c>
      <c r="M3185" s="99">
        <v>137.5</v>
      </c>
      <c r="N3185" s="99">
        <v>28680</v>
      </c>
      <c r="O3185" s="99">
        <v>3384</v>
      </c>
      <c r="P3185" s="99">
        <f t="shared" si="121"/>
        <v>0</v>
      </c>
      <c r="Q3185" s="99" t="b">
        <f t="shared" ca="1" si="124"/>
        <v>0</v>
      </c>
    </row>
    <row r="3186" spans="1:17">
      <c r="A3186" s="95">
        <v>46146.166666666664</v>
      </c>
      <c r="B3186" s="96">
        <v>46146.166666666664</v>
      </c>
      <c r="C3186" s="99">
        <v>21.8</v>
      </c>
      <c r="D3186" s="99">
        <v>100</v>
      </c>
      <c r="E3186" s="99">
        <v>12.5</v>
      </c>
      <c r="F3186" s="99">
        <v>10.199999999999999</v>
      </c>
      <c r="G3186" s="99">
        <v>409.3</v>
      </c>
      <c r="H3186" s="99">
        <v>13.4</v>
      </c>
      <c r="I3186" s="99">
        <v>10.1</v>
      </c>
      <c r="J3186" s="99">
        <v>137.80000000000001</v>
      </c>
      <c r="K3186" s="99">
        <v>13.1</v>
      </c>
      <c r="L3186" s="99">
        <v>10</v>
      </c>
      <c r="M3186" s="99">
        <v>133.80000000000001</v>
      </c>
      <c r="N3186" s="99">
        <v>28680</v>
      </c>
      <c r="O3186" s="99">
        <v>3384</v>
      </c>
      <c r="P3186" s="99">
        <f t="shared" si="121"/>
        <v>0</v>
      </c>
      <c r="Q3186" s="99" t="b">
        <f t="shared" ca="1" si="124"/>
        <v>0</v>
      </c>
    </row>
    <row r="3187" spans="1:17">
      <c r="A3187" s="95">
        <v>46146.177083333336</v>
      </c>
      <c r="B3187" s="96">
        <v>46146.177083333336</v>
      </c>
      <c r="C3187" s="99">
        <v>21.8</v>
      </c>
      <c r="D3187" s="99">
        <v>100</v>
      </c>
      <c r="E3187" s="99">
        <v>12.6</v>
      </c>
      <c r="F3187" s="99">
        <v>10.199999999999999</v>
      </c>
      <c r="G3187" s="99">
        <v>367.9</v>
      </c>
      <c r="H3187" s="99">
        <v>13.6</v>
      </c>
      <c r="I3187" s="99">
        <v>10</v>
      </c>
      <c r="J3187" s="99">
        <v>136</v>
      </c>
      <c r="K3187" s="99">
        <v>13.3</v>
      </c>
      <c r="L3187" s="99">
        <v>9.9</v>
      </c>
      <c r="M3187" s="99">
        <v>133</v>
      </c>
      <c r="N3187" s="99">
        <v>28680</v>
      </c>
      <c r="O3187" s="99">
        <v>3384</v>
      </c>
      <c r="P3187" s="99">
        <f t="shared" si="121"/>
        <v>0</v>
      </c>
      <c r="Q3187" s="99" t="b">
        <f t="shared" ca="1" si="124"/>
        <v>0</v>
      </c>
    </row>
    <row r="3188" spans="1:17">
      <c r="A3188" s="95">
        <v>46146.1875</v>
      </c>
      <c r="B3188" s="96">
        <v>46146.1875</v>
      </c>
      <c r="C3188" s="99">
        <v>21.7</v>
      </c>
      <c r="D3188" s="99">
        <v>99.9</v>
      </c>
      <c r="E3188" s="99">
        <v>12.6</v>
      </c>
      <c r="F3188" s="99">
        <v>10.199999999999999</v>
      </c>
      <c r="G3188" s="99">
        <v>394</v>
      </c>
      <c r="H3188" s="99">
        <v>13.6</v>
      </c>
      <c r="I3188" s="99">
        <v>10</v>
      </c>
      <c r="J3188" s="99">
        <v>146.80000000000001</v>
      </c>
      <c r="K3188" s="99">
        <v>13.3</v>
      </c>
      <c r="L3188" s="99">
        <v>9.9</v>
      </c>
      <c r="M3188" s="99">
        <v>138.1</v>
      </c>
      <c r="N3188" s="99">
        <v>28680</v>
      </c>
      <c r="O3188" s="99">
        <v>3384</v>
      </c>
      <c r="P3188" s="99">
        <f t="shared" si="121"/>
        <v>0</v>
      </c>
      <c r="Q3188" s="99" t="b">
        <f t="shared" ca="1" si="124"/>
        <v>0</v>
      </c>
    </row>
    <row r="3189" spans="1:17">
      <c r="A3189" s="95">
        <v>46146.197916666664</v>
      </c>
      <c r="B3189" s="96">
        <v>46146.197916666664</v>
      </c>
      <c r="C3189" s="99">
        <v>21.6</v>
      </c>
      <c r="D3189" s="99">
        <v>98.8</v>
      </c>
      <c r="E3189" s="99">
        <v>12.7</v>
      </c>
      <c r="F3189" s="99">
        <v>10.3</v>
      </c>
      <c r="G3189" s="99">
        <v>394</v>
      </c>
      <c r="H3189" s="99">
        <v>13.5</v>
      </c>
      <c r="I3189" s="99">
        <v>10.1</v>
      </c>
      <c r="J3189" s="99">
        <v>139.5</v>
      </c>
      <c r="K3189" s="99">
        <v>13.2</v>
      </c>
      <c r="L3189" s="99">
        <v>10</v>
      </c>
      <c r="M3189" s="99">
        <v>133.19999999999999</v>
      </c>
      <c r="N3189" s="99">
        <v>28680</v>
      </c>
      <c r="O3189" s="99">
        <v>3384</v>
      </c>
      <c r="P3189" s="99">
        <f t="shared" si="121"/>
        <v>0</v>
      </c>
      <c r="Q3189" s="99" t="b">
        <f t="shared" ca="1" si="124"/>
        <v>0</v>
      </c>
    </row>
    <row r="3190" spans="1:17">
      <c r="A3190" s="95">
        <v>46146.208333333336</v>
      </c>
      <c r="B3190" s="96">
        <v>46146.208333333336</v>
      </c>
      <c r="C3190" s="99">
        <v>21.6</v>
      </c>
      <c r="D3190" s="99">
        <v>98.4</v>
      </c>
      <c r="E3190" s="99">
        <v>12.7</v>
      </c>
      <c r="F3190" s="99">
        <v>10.3</v>
      </c>
      <c r="G3190" s="99">
        <v>389.5</v>
      </c>
      <c r="H3190" s="99">
        <v>13.5</v>
      </c>
      <c r="I3190" s="99">
        <v>10.1</v>
      </c>
      <c r="J3190" s="99">
        <v>139.5</v>
      </c>
      <c r="K3190" s="99">
        <v>13.1</v>
      </c>
      <c r="L3190" s="99">
        <v>9.9</v>
      </c>
      <c r="M3190" s="99">
        <v>133.4</v>
      </c>
      <c r="N3190" s="99">
        <v>28680</v>
      </c>
      <c r="O3190" s="99">
        <v>3384</v>
      </c>
      <c r="P3190" s="99">
        <f t="shared" si="121"/>
        <v>0</v>
      </c>
      <c r="Q3190" s="99" t="b">
        <f t="shared" ca="1" si="124"/>
        <v>0</v>
      </c>
    </row>
    <row r="3191" spans="1:17">
      <c r="A3191" s="95">
        <v>46146.21875</v>
      </c>
      <c r="B3191" s="96">
        <v>46146.21875</v>
      </c>
      <c r="C3191" s="99">
        <v>21.6</v>
      </c>
      <c r="D3191" s="99">
        <v>97.5</v>
      </c>
      <c r="E3191" s="99">
        <v>12.7</v>
      </c>
      <c r="F3191" s="99">
        <v>10.3</v>
      </c>
      <c r="G3191" s="99">
        <v>389.5</v>
      </c>
      <c r="H3191" s="99">
        <v>13.7</v>
      </c>
      <c r="I3191" s="99">
        <v>10</v>
      </c>
      <c r="J3191" s="99">
        <v>137.5</v>
      </c>
      <c r="K3191" s="99">
        <v>13.4</v>
      </c>
      <c r="L3191" s="99">
        <v>9.9</v>
      </c>
      <c r="M3191" s="99">
        <v>133.19999999999999</v>
      </c>
      <c r="N3191" s="99">
        <v>28680</v>
      </c>
      <c r="O3191" s="99">
        <v>3384</v>
      </c>
      <c r="P3191" s="99">
        <f t="shared" si="121"/>
        <v>0</v>
      </c>
      <c r="Q3191" s="99" t="b">
        <f t="shared" ca="1" si="124"/>
        <v>0</v>
      </c>
    </row>
    <row r="3192" spans="1:17">
      <c r="A3192" s="95">
        <v>46146.229166666664</v>
      </c>
      <c r="B3192" s="96">
        <v>46146.229166666664</v>
      </c>
      <c r="C3192" s="99">
        <v>21.6</v>
      </c>
      <c r="D3192" s="99">
        <v>96.9</v>
      </c>
      <c r="E3192" s="99">
        <v>12.8</v>
      </c>
      <c r="F3192" s="99">
        <v>10.4</v>
      </c>
      <c r="G3192" s="99">
        <v>379.6</v>
      </c>
      <c r="H3192" s="99">
        <v>13.7</v>
      </c>
      <c r="I3192" s="99">
        <v>10.1</v>
      </c>
      <c r="J3192" s="99">
        <v>141.30000000000001</v>
      </c>
      <c r="K3192" s="99">
        <v>13.4</v>
      </c>
      <c r="L3192" s="99">
        <v>9.9</v>
      </c>
      <c r="M3192" s="99">
        <v>137.1</v>
      </c>
      <c r="N3192" s="99">
        <v>28680</v>
      </c>
      <c r="O3192" s="99">
        <v>3384</v>
      </c>
      <c r="P3192" s="99">
        <f t="shared" si="121"/>
        <v>0</v>
      </c>
      <c r="Q3192" s="99" t="b">
        <f t="shared" ca="1" si="124"/>
        <v>0</v>
      </c>
    </row>
    <row r="3193" spans="1:17">
      <c r="A3193" s="95">
        <v>46146.239583333336</v>
      </c>
      <c r="B3193" s="96">
        <v>46146.239583333336</v>
      </c>
      <c r="C3193" s="99">
        <v>21.6</v>
      </c>
      <c r="D3193" s="99">
        <v>96.2</v>
      </c>
      <c r="E3193" s="99">
        <v>12.8</v>
      </c>
      <c r="F3193" s="99">
        <v>10.4</v>
      </c>
      <c r="G3193" s="99">
        <v>391.3</v>
      </c>
      <c r="H3193" s="99">
        <v>13.8</v>
      </c>
      <c r="I3193" s="99">
        <v>10.3</v>
      </c>
      <c r="J3193" s="99">
        <v>140.4</v>
      </c>
      <c r="K3193" s="99">
        <v>13.5</v>
      </c>
      <c r="L3193" s="99">
        <v>10</v>
      </c>
      <c r="M3193" s="99">
        <v>134.6</v>
      </c>
      <c r="N3193" s="99">
        <v>28680</v>
      </c>
      <c r="O3193" s="99">
        <v>3384</v>
      </c>
      <c r="P3193" s="99">
        <f t="shared" si="121"/>
        <v>0</v>
      </c>
      <c r="Q3193" s="99" t="b">
        <f t="shared" ca="1" si="124"/>
        <v>0</v>
      </c>
    </row>
    <row r="3194" spans="1:17">
      <c r="A3194" s="95">
        <v>46146.25</v>
      </c>
      <c r="B3194" s="96">
        <v>46146.25</v>
      </c>
      <c r="C3194" s="99">
        <v>21.6</v>
      </c>
      <c r="D3194" s="99">
        <v>95.8</v>
      </c>
      <c r="E3194" s="99">
        <v>12.9</v>
      </c>
      <c r="F3194" s="99">
        <v>10.6</v>
      </c>
      <c r="G3194" s="99">
        <v>391.3</v>
      </c>
      <c r="H3194" s="99">
        <v>13.7</v>
      </c>
      <c r="I3194" s="99">
        <v>10.8</v>
      </c>
      <c r="J3194" s="99">
        <v>160.5</v>
      </c>
      <c r="K3194" s="99">
        <v>13.6</v>
      </c>
      <c r="L3194" s="99">
        <v>10</v>
      </c>
      <c r="M3194" s="99">
        <v>166.2</v>
      </c>
      <c r="N3194" s="99">
        <v>28680</v>
      </c>
      <c r="O3194" s="99">
        <v>3384</v>
      </c>
      <c r="P3194" s="99">
        <f t="shared" si="121"/>
        <v>0</v>
      </c>
      <c r="Q3194" s="99" t="b">
        <f t="shared" ca="1" si="124"/>
        <v>0</v>
      </c>
    </row>
    <row r="3195" spans="1:17">
      <c r="A3195" s="95">
        <v>46146.260416666664</v>
      </c>
      <c r="B3195" s="96">
        <v>46146.260416666664</v>
      </c>
      <c r="C3195" s="99">
        <v>21.6</v>
      </c>
      <c r="D3195" s="99">
        <v>94.9</v>
      </c>
      <c r="E3195" s="99">
        <v>13</v>
      </c>
      <c r="F3195" s="99">
        <v>10.8</v>
      </c>
      <c r="G3195" s="99">
        <v>458.8</v>
      </c>
      <c r="H3195" s="99">
        <v>13.9</v>
      </c>
      <c r="I3195" s="99">
        <v>10.7</v>
      </c>
      <c r="J3195" s="99">
        <v>162.80000000000001</v>
      </c>
      <c r="K3195" s="99">
        <v>13.6</v>
      </c>
      <c r="L3195" s="99">
        <v>10.5</v>
      </c>
      <c r="M3195" s="99">
        <v>157.4</v>
      </c>
      <c r="N3195" s="99">
        <v>28680</v>
      </c>
      <c r="O3195" s="99">
        <v>3384</v>
      </c>
      <c r="P3195" s="99">
        <f t="shared" si="121"/>
        <v>0</v>
      </c>
      <c r="Q3195" s="99" t="b">
        <f t="shared" ca="1" si="124"/>
        <v>0</v>
      </c>
    </row>
    <row r="3196" spans="1:17">
      <c r="A3196" s="95">
        <v>46146.270833333336</v>
      </c>
      <c r="B3196" s="96">
        <v>46146.270833333336</v>
      </c>
      <c r="C3196" s="99">
        <v>21.6</v>
      </c>
      <c r="D3196" s="99">
        <v>93.8</v>
      </c>
      <c r="E3196" s="99">
        <v>13</v>
      </c>
      <c r="F3196" s="99">
        <v>10.8</v>
      </c>
      <c r="G3196" s="99">
        <v>474.1</v>
      </c>
      <c r="H3196" s="99">
        <v>14</v>
      </c>
      <c r="I3196" s="99">
        <v>10.7</v>
      </c>
      <c r="J3196" s="99">
        <v>164</v>
      </c>
      <c r="K3196" s="99">
        <v>13.8</v>
      </c>
      <c r="L3196" s="99">
        <v>10.6</v>
      </c>
      <c r="M3196" s="99">
        <v>159.69999999999999</v>
      </c>
      <c r="N3196" s="99">
        <v>28680</v>
      </c>
      <c r="O3196" s="99">
        <v>3384</v>
      </c>
      <c r="P3196" s="99">
        <f t="shared" si="121"/>
        <v>0</v>
      </c>
      <c r="Q3196" s="99" t="b">
        <f t="shared" ca="1" si="124"/>
        <v>0</v>
      </c>
    </row>
    <row r="3197" spans="1:17">
      <c r="A3197" s="95">
        <v>46146.28125</v>
      </c>
      <c r="B3197" s="96">
        <v>46146.28125</v>
      </c>
      <c r="C3197" s="99">
        <v>21.6</v>
      </c>
      <c r="D3197" s="99">
        <v>92.4</v>
      </c>
      <c r="E3197" s="99">
        <v>13.1</v>
      </c>
      <c r="F3197" s="99">
        <v>11</v>
      </c>
      <c r="G3197" s="99">
        <v>474.1</v>
      </c>
      <c r="H3197" s="99">
        <v>14.1</v>
      </c>
      <c r="I3197" s="99">
        <v>10.8</v>
      </c>
      <c r="J3197" s="99">
        <v>171.5</v>
      </c>
      <c r="K3197" s="99">
        <v>13.8</v>
      </c>
      <c r="L3197" s="99">
        <v>10.7</v>
      </c>
      <c r="M3197" s="99">
        <v>166.4</v>
      </c>
      <c r="N3197" s="99">
        <v>28680</v>
      </c>
      <c r="O3197" s="99">
        <v>3384</v>
      </c>
      <c r="P3197" s="99">
        <f t="shared" si="121"/>
        <v>0</v>
      </c>
      <c r="Q3197" s="99" t="b">
        <f t="shared" ca="1" si="124"/>
        <v>0</v>
      </c>
    </row>
    <row r="3198" spans="1:17">
      <c r="A3198" s="95">
        <v>46146.291666666664</v>
      </c>
      <c r="B3198" s="96">
        <v>46146.291666666664</v>
      </c>
      <c r="C3198" s="99">
        <v>21.7</v>
      </c>
      <c r="D3198" s="99">
        <v>91.4</v>
      </c>
      <c r="E3198" s="99">
        <v>13.1</v>
      </c>
      <c r="F3198" s="99">
        <v>11</v>
      </c>
      <c r="G3198" s="99">
        <v>583.79999999999995</v>
      </c>
      <c r="H3198" s="99">
        <v>14.2</v>
      </c>
      <c r="I3198" s="99">
        <v>11.4</v>
      </c>
      <c r="J3198" s="99">
        <v>200</v>
      </c>
      <c r="K3198" s="99">
        <v>14</v>
      </c>
      <c r="L3198" s="99">
        <v>11.4</v>
      </c>
      <c r="M3198" s="99">
        <v>196.3</v>
      </c>
      <c r="N3198" s="99">
        <v>28680</v>
      </c>
      <c r="O3198" s="99">
        <v>3384</v>
      </c>
      <c r="P3198" s="99">
        <f t="shared" si="121"/>
        <v>0</v>
      </c>
      <c r="Q3198" s="99" t="b">
        <f t="shared" ca="1" si="124"/>
        <v>0</v>
      </c>
    </row>
    <row r="3199" spans="1:17">
      <c r="A3199" s="95">
        <v>46146.302083333336</v>
      </c>
      <c r="B3199" s="96">
        <v>46146.302083333336</v>
      </c>
      <c r="C3199" s="99">
        <v>22</v>
      </c>
      <c r="D3199" s="99">
        <v>93.9</v>
      </c>
      <c r="E3199" s="99">
        <v>13.3</v>
      </c>
      <c r="F3199" s="99">
        <v>11.4</v>
      </c>
      <c r="G3199" s="99">
        <v>583.79999999999995</v>
      </c>
      <c r="H3199" s="99">
        <v>14.2</v>
      </c>
      <c r="I3199" s="99">
        <v>11.4</v>
      </c>
      <c r="J3199" s="99">
        <v>198.3</v>
      </c>
      <c r="K3199" s="99">
        <v>13.9</v>
      </c>
      <c r="L3199" s="99">
        <v>11.3</v>
      </c>
      <c r="M3199" s="99">
        <v>195.3</v>
      </c>
      <c r="N3199" s="99">
        <v>28680</v>
      </c>
      <c r="O3199" s="99">
        <v>3384</v>
      </c>
      <c r="P3199" s="99">
        <f t="shared" si="121"/>
        <v>0</v>
      </c>
      <c r="Q3199" s="99" t="b">
        <f t="shared" ca="1" si="124"/>
        <v>0</v>
      </c>
    </row>
    <row r="3200" spans="1:17">
      <c r="A3200" s="95">
        <v>46146.3125</v>
      </c>
      <c r="B3200" s="96">
        <v>46146.3125</v>
      </c>
      <c r="C3200" s="99">
        <v>22</v>
      </c>
      <c r="D3200" s="99">
        <v>96.1</v>
      </c>
      <c r="E3200" s="99">
        <v>13.5</v>
      </c>
      <c r="F3200" s="99">
        <v>11.6</v>
      </c>
      <c r="G3200" s="99">
        <v>500.2</v>
      </c>
      <c r="H3200" s="99">
        <v>14.4</v>
      </c>
      <c r="I3200" s="99">
        <v>11.6</v>
      </c>
      <c r="J3200" s="99">
        <v>200</v>
      </c>
      <c r="K3200" s="99">
        <v>14.3</v>
      </c>
      <c r="L3200" s="99">
        <v>11.5</v>
      </c>
      <c r="M3200" s="99">
        <v>208.5</v>
      </c>
      <c r="N3200" s="99">
        <v>28680</v>
      </c>
      <c r="O3200" s="99">
        <v>3384</v>
      </c>
      <c r="P3200" s="99">
        <f t="shared" si="121"/>
        <v>0</v>
      </c>
      <c r="Q3200" s="99" t="b">
        <f t="shared" ca="1" si="124"/>
        <v>0</v>
      </c>
    </row>
    <row r="3201" spans="1:17">
      <c r="A3201" s="95">
        <v>46146.322916666664</v>
      </c>
      <c r="B3201" s="96">
        <v>46146.322916666664</v>
      </c>
      <c r="C3201" s="99">
        <v>22</v>
      </c>
      <c r="D3201" s="99">
        <v>97.1</v>
      </c>
      <c r="E3201" s="99">
        <v>13.5</v>
      </c>
      <c r="F3201" s="99">
        <v>11.6</v>
      </c>
      <c r="G3201" s="99">
        <v>512.79999999999995</v>
      </c>
      <c r="H3201" s="99">
        <v>14.8</v>
      </c>
      <c r="I3201" s="99">
        <v>11.7</v>
      </c>
      <c r="J3201" s="99">
        <v>200</v>
      </c>
      <c r="K3201" s="99">
        <v>14.5</v>
      </c>
      <c r="L3201" s="99">
        <v>11.7</v>
      </c>
      <c r="M3201" s="99">
        <v>204.6</v>
      </c>
      <c r="N3201" s="99">
        <v>28680</v>
      </c>
      <c r="O3201" s="99">
        <v>3384</v>
      </c>
      <c r="P3201" s="99">
        <f t="shared" si="121"/>
        <v>0</v>
      </c>
      <c r="Q3201" s="99" t="b">
        <f t="shared" ca="1" si="124"/>
        <v>0</v>
      </c>
    </row>
    <row r="3202" spans="1:17">
      <c r="A3202" s="95">
        <v>46146.333333333336</v>
      </c>
      <c r="B3202" s="96">
        <v>46146.333333333336</v>
      </c>
      <c r="C3202" s="99">
        <v>22</v>
      </c>
      <c r="D3202" s="99">
        <v>97.8</v>
      </c>
      <c r="E3202" s="99">
        <v>13.9</v>
      </c>
      <c r="F3202" s="99">
        <v>11.7</v>
      </c>
      <c r="G3202" s="99">
        <v>512.79999999999995</v>
      </c>
      <c r="H3202" s="99">
        <v>14.7</v>
      </c>
      <c r="I3202" s="99">
        <v>11.4</v>
      </c>
      <c r="J3202" s="99">
        <v>200</v>
      </c>
      <c r="K3202" s="99">
        <v>14.7</v>
      </c>
      <c r="L3202" s="99">
        <v>11.5</v>
      </c>
      <c r="M3202" s="99">
        <v>208.3</v>
      </c>
      <c r="N3202" s="99">
        <v>28680</v>
      </c>
      <c r="O3202" s="99">
        <v>3384</v>
      </c>
      <c r="P3202" s="99">
        <f t="shared" si="121"/>
        <v>0</v>
      </c>
      <c r="Q3202" s="99" t="b">
        <f t="shared" ca="1" si="124"/>
        <v>0</v>
      </c>
    </row>
    <row r="3203" spans="1:17">
      <c r="A3203" s="95">
        <v>46146.34375</v>
      </c>
      <c r="B3203" s="96">
        <v>46146.34375</v>
      </c>
      <c r="C3203" s="99">
        <v>22.7</v>
      </c>
      <c r="D3203" s="99">
        <v>85</v>
      </c>
      <c r="E3203" s="99">
        <v>14.1</v>
      </c>
      <c r="F3203" s="99">
        <v>11</v>
      </c>
      <c r="G3203" s="99">
        <v>505.6</v>
      </c>
      <c r="H3203" s="99">
        <v>13.9</v>
      </c>
      <c r="I3203" s="99">
        <v>10.9</v>
      </c>
      <c r="J3203" s="99">
        <v>200</v>
      </c>
      <c r="K3203" s="99">
        <v>15</v>
      </c>
      <c r="L3203" s="99">
        <v>10.7</v>
      </c>
      <c r="M3203" s="99">
        <v>210.3</v>
      </c>
      <c r="N3203" s="99">
        <v>28715.5</v>
      </c>
      <c r="O3203" s="99">
        <v>3418.5</v>
      </c>
      <c r="P3203" s="99">
        <f t="shared" ref="P3203:P3266" si="125">(N3203-N3202)+(O3203-O3202)</f>
        <v>70</v>
      </c>
      <c r="Q3203" s="99" t="b">
        <f t="shared" ref="Q3203:Q3234" ca="1" si="126">AND((A3203&gt;=(TODAY()-1)),A3203&lt;=TODAY())</f>
        <v>0</v>
      </c>
    </row>
    <row r="3204" spans="1:17">
      <c r="A3204" s="95">
        <v>46146.354166666664</v>
      </c>
      <c r="B3204" s="96">
        <v>46146.354166666664</v>
      </c>
      <c r="C3204" s="99">
        <v>23.7</v>
      </c>
      <c r="D3204" s="99">
        <v>81.099999999999994</v>
      </c>
      <c r="E3204" s="99">
        <v>14.1</v>
      </c>
      <c r="F3204" s="99">
        <v>11</v>
      </c>
      <c r="G3204" s="99">
        <v>484.9</v>
      </c>
      <c r="H3204" s="99">
        <v>11.8</v>
      </c>
      <c r="I3204" s="99">
        <v>10.7</v>
      </c>
      <c r="J3204" s="99">
        <v>200</v>
      </c>
      <c r="K3204" s="99">
        <v>15</v>
      </c>
      <c r="L3204" s="99">
        <v>10.7</v>
      </c>
      <c r="M3204" s="99">
        <v>213.6</v>
      </c>
      <c r="N3204" s="99">
        <v>28751</v>
      </c>
      <c r="O3204" s="99">
        <v>3453</v>
      </c>
      <c r="P3204" s="99">
        <f t="shared" si="125"/>
        <v>70</v>
      </c>
      <c r="Q3204" s="99" t="b">
        <f t="shared" ca="1" si="126"/>
        <v>0</v>
      </c>
    </row>
    <row r="3205" spans="1:17">
      <c r="A3205" s="95">
        <v>46146.364583333336</v>
      </c>
      <c r="B3205" s="96">
        <v>46146.364583333336</v>
      </c>
      <c r="C3205" s="99">
        <v>24.1</v>
      </c>
      <c r="D3205" s="99">
        <v>78.099999999999994</v>
      </c>
      <c r="E3205" s="99">
        <v>13.2</v>
      </c>
      <c r="F3205" s="99">
        <v>9.3000000000000007</v>
      </c>
      <c r="G3205" s="99">
        <v>484.9</v>
      </c>
      <c r="H3205" s="99">
        <v>15.2</v>
      </c>
      <c r="I3205" s="99">
        <v>10.199999999999999</v>
      </c>
      <c r="J3205" s="99">
        <v>139</v>
      </c>
      <c r="K3205" s="99">
        <v>15</v>
      </c>
      <c r="L3205" s="99">
        <v>8.6999999999999993</v>
      </c>
      <c r="M3205" s="99">
        <v>248</v>
      </c>
      <c r="N3205" s="99">
        <v>28786.5</v>
      </c>
      <c r="O3205" s="99">
        <v>3487.5</v>
      </c>
      <c r="P3205" s="99">
        <f t="shared" si="125"/>
        <v>70</v>
      </c>
      <c r="Q3205" s="99" t="b">
        <f t="shared" ca="1" si="126"/>
        <v>0</v>
      </c>
    </row>
    <row r="3206" spans="1:17">
      <c r="A3206" s="95">
        <v>46146.375</v>
      </c>
      <c r="B3206" s="96">
        <v>46146.375</v>
      </c>
      <c r="C3206" s="99">
        <v>24</v>
      </c>
      <c r="D3206" s="99">
        <v>75.3</v>
      </c>
      <c r="E3206" s="99">
        <v>13.2</v>
      </c>
      <c r="F3206" s="99">
        <v>9.3000000000000007</v>
      </c>
      <c r="G3206" s="99">
        <v>452.5</v>
      </c>
      <c r="H3206" s="99">
        <v>15.2</v>
      </c>
      <c r="I3206" s="99">
        <v>10.3</v>
      </c>
      <c r="J3206" s="99">
        <v>123.5</v>
      </c>
      <c r="K3206" s="99">
        <v>14.8</v>
      </c>
      <c r="L3206" s="99">
        <v>8.5</v>
      </c>
      <c r="M3206" s="99">
        <v>240.6</v>
      </c>
      <c r="N3206" s="99">
        <v>28822</v>
      </c>
      <c r="O3206" s="99">
        <v>3522</v>
      </c>
      <c r="P3206" s="99">
        <f t="shared" si="125"/>
        <v>70</v>
      </c>
      <c r="Q3206" s="99" t="b">
        <f t="shared" ca="1" si="126"/>
        <v>0</v>
      </c>
    </row>
    <row r="3207" spans="1:17">
      <c r="A3207" s="95">
        <v>46146.385416666664</v>
      </c>
      <c r="B3207" s="96">
        <v>46146.385416666664</v>
      </c>
      <c r="C3207" s="99">
        <v>24</v>
      </c>
      <c r="D3207" s="99">
        <v>77</v>
      </c>
      <c r="E3207" s="99">
        <v>14.4</v>
      </c>
      <c r="F3207" s="99">
        <v>10.1</v>
      </c>
      <c r="G3207" s="99">
        <v>452.5</v>
      </c>
      <c r="H3207" s="99">
        <v>14.4</v>
      </c>
      <c r="I3207" s="99">
        <v>9.5</v>
      </c>
      <c r="J3207" s="99">
        <v>111.6</v>
      </c>
      <c r="K3207" s="99">
        <v>14.1</v>
      </c>
      <c r="L3207" s="99">
        <v>7.9</v>
      </c>
      <c r="M3207" s="99">
        <v>229</v>
      </c>
      <c r="N3207" s="99">
        <v>28843.200000000001</v>
      </c>
      <c r="O3207" s="99">
        <v>3545.8</v>
      </c>
      <c r="P3207" s="99">
        <f t="shared" si="125"/>
        <v>45.000000000000909</v>
      </c>
      <c r="Q3207" s="99" t="b">
        <f t="shared" ca="1" si="126"/>
        <v>0</v>
      </c>
    </row>
    <row r="3208" spans="1:17">
      <c r="A3208" s="95">
        <v>46146.395833333336</v>
      </c>
      <c r="B3208" s="96">
        <v>46146.395833333336</v>
      </c>
      <c r="C3208" s="99">
        <v>24.1</v>
      </c>
      <c r="D3208" s="99">
        <v>76.599999999999994</v>
      </c>
      <c r="E3208" s="99">
        <v>14.1</v>
      </c>
      <c r="F3208" s="99">
        <v>8.6</v>
      </c>
      <c r="G3208" s="99">
        <v>488.5</v>
      </c>
      <c r="H3208" s="99">
        <v>14.3</v>
      </c>
      <c r="I3208" s="99">
        <v>8.6</v>
      </c>
      <c r="J3208" s="99">
        <v>109.6</v>
      </c>
      <c r="K3208" s="99">
        <v>13.8</v>
      </c>
      <c r="L3208" s="99">
        <v>7.5</v>
      </c>
      <c r="M3208" s="99">
        <v>228</v>
      </c>
      <c r="N3208" s="99">
        <v>28864.5</v>
      </c>
      <c r="O3208" s="99">
        <v>3569.5</v>
      </c>
      <c r="P3208" s="99">
        <f t="shared" si="125"/>
        <v>44.999999999999091</v>
      </c>
      <c r="Q3208" s="99" t="b">
        <f t="shared" ca="1" si="126"/>
        <v>0</v>
      </c>
    </row>
    <row r="3209" spans="1:17">
      <c r="A3209" s="95">
        <v>46146.40625</v>
      </c>
      <c r="B3209" s="96">
        <v>46146.40625</v>
      </c>
      <c r="C3209" s="99">
        <v>24.2</v>
      </c>
      <c r="D3209" s="99">
        <v>76.3</v>
      </c>
      <c r="E3209" s="99">
        <v>14.1</v>
      </c>
      <c r="F3209" s="99">
        <v>8.6</v>
      </c>
      <c r="G3209" s="99">
        <v>506.5</v>
      </c>
      <c r="H3209" s="99">
        <v>13.8</v>
      </c>
      <c r="I3209" s="99">
        <v>8.1999999999999993</v>
      </c>
      <c r="J3209" s="99">
        <v>110.2</v>
      </c>
      <c r="K3209" s="99">
        <v>13.6</v>
      </c>
      <c r="L3209" s="99">
        <v>7.6</v>
      </c>
      <c r="M3209" s="99">
        <v>225.6</v>
      </c>
      <c r="N3209" s="99">
        <v>28885.8</v>
      </c>
      <c r="O3209" s="99">
        <v>3593.2</v>
      </c>
      <c r="P3209" s="99">
        <f t="shared" si="125"/>
        <v>44.999999999999091</v>
      </c>
      <c r="Q3209" s="99" t="b">
        <f t="shared" ca="1" si="126"/>
        <v>0</v>
      </c>
    </row>
    <row r="3210" spans="1:17">
      <c r="A3210" s="95">
        <v>46146.416666666664</v>
      </c>
      <c r="B3210" s="96">
        <v>46146.416666666664</v>
      </c>
      <c r="C3210" s="99">
        <v>24.6</v>
      </c>
      <c r="D3210" s="99">
        <v>73.400000000000006</v>
      </c>
      <c r="E3210" s="99">
        <v>13.4</v>
      </c>
      <c r="F3210" s="99">
        <v>8.1999999999999993</v>
      </c>
      <c r="G3210" s="99">
        <v>506.5</v>
      </c>
      <c r="H3210" s="99">
        <v>13.3</v>
      </c>
      <c r="I3210" s="99">
        <v>8</v>
      </c>
      <c r="J3210" s="99">
        <v>106.7</v>
      </c>
      <c r="K3210" s="99">
        <v>12.9</v>
      </c>
      <c r="L3210" s="99">
        <v>7.5</v>
      </c>
      <c r="M3210" s="99">
        <v>227.6</v>
      </c>
      <c r="N3210" s="99">
        <v>28907</v>
      </c>
      <c r="O3210" s="99">
        <v>3617</v>
      </c>
      <c r="P3210" s="99">
        <f t="shared" si="125"/>
        <v>45.000000000000909</v>
      </c>
      <c r="Q3210" s="99" t="b">
        <f t="shared" ca="1" si="126"/>
        <v>0</v>
      </c>
    </row>
    <row r="3211" spans="1:17">
      <c r="A3211" s="95">
        <v>46146.427083333336</v>
      </c>
      <c r="B3211" s="96">
        <v>46146.427083333336</v>
      </c>
      <c r="C3211" s="99">
        <v>24.9</v>
      </c>
      <c r="D3211" s="99">
        <v>73.8</v>
      </c>
      <c r="E3211" s="99">
        <v>13.1</v>
      </c>
      <c r="F3211" s="99">
        <v>8.5</v>
      </c>
      <c r="G3211" s="99">
        <v>508.3</v>
      </c>
      <c r="H3211" s="99">
        <v>13.1</v>
      </c>
      <c r="I3211" s="99">
        <v>8</v>
      </c>
      <c r="J3211" s="99">
        <v>111.9</v>
      </c>
      <c r="K3211" s="99">
        <v>12.7</v>
      </c>
      <c r="L3211" s="99">
        <v>7.7</v>
      </c>
      <c r="M3211" s="99">
        <v>231.9</v>
      </c>
      <c r="N3211" s="99">
        <v>28926</v>
      </c>
      <c r="O3211" s="99">
        <v>3635</v>
      </c>
      <c r="P3211" s="99">
        <f t="shared" si="125"/>
        <v>37</v>
      </c>
      <c r="Q3211" s="99" t="b">
        <f t="shared" ca="1" si="126"/>
        <v>0</v>
      </c>
    </row>
    <row r="3212" spans="1:17">
      <c r="A3212" s="95">
        <v>46146.4375</v>
      </c>
      <c r="B3212" s="96">
        <v>46146.4375</v>
      </c>
      <c r="C3212" s="99">
        <v>24.9</v>
      </c>
      <c r="D3212" s="99">
        <v>72.7</v>
      </c>
      <c r="E3212" s="99">
        <v>13.1</v>
      </c>
      <c r="F3212" s="99">
        <v>8.5</v>
      </c>
      <c r="G3212" s="99">
        <v>485.8</v>
      </c>
      <c r="H3212" s="99">
        <v>12.7</v>
      </c>
      <c r="I3212" s="99">
        <v>8.4</v>
      </c>
      <c r="J3212" s="99">
        <v>113.4</v>
      </c>
      <c r="K3212" s="99">
        <v>12.4</v>
      </c>
      <c r="L3212" s="99">
        <v>7.8</v>
      </c>
      <c r="M3212" s="99">
        <v>230.7</v>
      </c>
      <c r="N3212" s="99">
        <v>28945</v>
      </c>
      <c r="O3212" s="99">
        <v>3653</v>
      </c>
      <c r="P3212" s="99">
        <f t="shared" si="125"/>
        <v>37</v>
      </c>
      <c r="Q3212" s="99" t="b">
        <f t="shared" ca="1" si="126"/>
        <v>0</v>
      </c>
    </row>
    <row r="3213" spans="1:17">
      <c r="A3213" s="95">
        <v>46146.447916666664</v>
      </c>
      <c r="B3213" s="96">
        <v>46146.447916666664</v>
      </c>
      <c r="C3213" s="99">
        <v>25.6</v>
      </c>
      <c r="D3213" s="99">
        <v>70.099999999999994</v>
      </c>
      <c r="E3213" s="99">
        <v>13.1</v>
      </c>
      <c r="F3213" s="99">
        <v>9</v>
      </c>
      <c r="G3213" s="99">
        <v>485.8</v>
      </c>
      <c r="H3213" s="99">
        <v>12.9</v>
      </c>
      <c r="I3213" s="99">
        <v>8.6</v>
      </c>
      <c r="J3213" s="99">
        <v>119.2</v>
      </c>
      <c r="K3213" s="99">
        <v>12.6</v>
      </c>
      <c r="L3213" s="99">
        <v>7.6</v>
      </c>
      <c r="M3213" s="99">
        <v>238.2</v>
      </c>
      <c r="N3213" s="99">
        <v>28964</v>
      </c>
      <c r="O3213" s="99">
        <v>3671</v>
      </c>
      <c r="P3213" s="99">
        <f t="shared" si="125"/>
        <v>37</v>
      </c>
      <c r="Q3213" s="99" t="b">
        <f t="shared" ca="1" si="126"/>
        <v>0</v>
      </c>
    </row>
    <row r="3214" spans="1:17">
      <c r="A3214" s="95">
        <v>46146.458333333336</v>
      </c>
      <c r="B3214" s="96">
        <v>46146.458333333336</v>
      </c>
      <c r="C3214" s="99">
        <v>25.6</v>
      </c>
      <c r="D3214" s="99">
        <v>69</v>
      </c>
      <c r="E3214" s="99">
        <v>13.1</v>
      </c>
      <c r="F3214" s="99">
        <v>9</v>
      </c>
      <c r="G3214" s="99">
        <v>462.4</v>
      </c>
      <c r="H3214" s="99">
        <v>12.8</v>
      </c>
      <c r="I3214" s="99">
        <v>8.6999999999999993</v>
      </c>
      <c r="J3214" s="99">
        <v>123.5</v>
      </c>
      <c r="K3214" s="99">
        <v>12.4</v>
      </c>
      <c r="L3214" s="99">
        <v>7.8</v>
      </c>
      <c r="M3214" s="99">
        <v>241</v>
      </c>
      <c r="N3214" s="99">
        <v>28983</v>
      </c>
      <c r="O3214" s="99">
        <v>3689</v>
      </c>
      <c r="P3214" s="99">
        <f t="shared" si="125"/>
        <v>37</v>
      </c>
      <c r="Q3214" s="99" t="b">
        <f t="shared" ca="1" si="126"/>
        <v>0</v>
      </c>
    </row>
    <row r="3215" spans="1:17">
      <c r="A3215" s="95">
        <v>46146.46875</v>
      </c>
      <c r="B3215" s="96">
        <v>46146.46875</v>
      </c>
      <c r="C3215" s="99">
        <v>25.6</v>
      </c>
      <c r="D3215" s="99">
        <v>68.5</v>
      </c>
      <c r="E3215" s="99">
        <v>13.2</v>
      </c>
      <c r="F3215" s="99">
        <v>9.1</v>
      </c>
      <c r="G3215" s="99">
        <v>462.4</v>
      </c>
      <c r="H3215" s="99">
        <v>12.9</v>
      </c>
      <c r="I3215" s="99">
        <v>8.9</v>
      </c>
      <c r="J3215" s="99">
        <v>123</v>
      </c>
      <c r="K3215" s="99">
        <v>12.6</v>
      </c>
      <c r="L3215" s="99">
        <v>8</v>
      </c>
      <c r="M3215" s="99">
        <v>242.1</v>
      </c>
      <c r="N3215" s="99">
        <v>29001.8</v>
      </c>
      <c r="O3215" s="99">
        <v>3706.5</v>
      </c>
      <c r="P3215" s="99">
        <f t="shared" si="125"/>
        <v>36.299999999999272</v>
      </c>
      <c r="Q3215" s="99" t="b">
        <f t="shared" ca="1" si="126"/>
        <v>0</v>
      </c>
    </row>
    <row r="3216" spans="1:17">
      <c r="A3216" s="95">
        <v>46146.479166666664</v>
      </c>
      <c r="B3216" s="96">
        <v>46146.479166666664</v>
      </c>
      <c r="C3216" s="99">
        <v>25.6</v>
      </c>
      <c r="D3216" s="99">
        <v>71.8</v>
      </c>
      <c r="E3216" s="99">
        <v>13.3</v>
      </c>
      <c r="F3216" s="99">
        <v>9.1999999999999993</v>
      </c>
      <c r="G3216" s="99">
        <v>466</v>
      </c>
      <c r="H3216" s="99">
        <v>12.9</v>
      </c>
      <c r="I3216" s="99">
        <v>8.9</v>
      </c>
      <c r="J3216" s="99">
        <v>122.7</v>
      </c>
      <c r="K3216" s="99">
        <v>12.6</v>
      </c>
      <c r="L3216" s="99">
        <v>8.1</v>
      </c>
      <c r="M3216" s="99">
        <v>245.3</v>
      </c>
      <c r="N3216" s="99">
        <v>29020.5</v>
      </c>
      <c r="O3216" s="99">
        <v>3724</v>
      </c>
      <c r="P3216" s="99">
        <f t="shared" si="125"/>
        <v>36.200000000000728</v>
      </c>
      <c r="Q3216" s="99" t="b">
        <f t="shared" ca="1" si="126"/>
        <v>0</v>
      </c>
    </row>
    <row r="3217" spans="1:17">
      <c r="A3217" s="95">
        <v>46146.489583333336</v>
      </c>
      <c r="B3217" s="96">
        <v>46146.489583333336</v>
      </c>
      <c r="C3217" s="99">
        <v>25.9</v>
      </c>
      <c r="D3217" s="99">
        <v>70.3</v>
      </c>
      <c r="E3217" s="99">
        <v>13.3</v>
      </c>
      <c r="F3217" s="99">
        <v>9.1999999999999993</v>
      </c>
      <c r="G3217" s="99">
        <v>430</v>
      </c>
      <c r="H3217" s="99">
        <v>13</v>
      </c>
      <c r="I3217" s="99">
        <v>9.1</v>
      </c>
      <c r="J3217" s="99">
        <v>137.19999999999999</v>
      </c>
      <c r="K3217" s="99">
        <v>12.7</v>
      </c>
      <c r="L3217" s="99">
        <v>8.1999999999999993</v>
      </c>
      <c r="M3217" s="99">
        <v>253.9</v>
      </c>
      <c r="N3217" s="99">
        <v>29039.200000000001</v>
      </c>
      <c r="O3217" s="99">
        <v>3741.5</v>
      </c>
      <c r="P3217" s="99">
        <f t="shared" si="125"/>
        <v>36.200000000000728</v>
      </c>
      <c r="Q3217" s="99" t="b">
        <f t="shared" ca="1" si="126"/>
        <v>0</v>
      </c>
    </row>
    <row r="3218" spans="1:17">
      <c r="A3218" s="95">
        <v>46146.5</v>
      </c>
      <c r="B3218" s="96">
        <v>46146.5</v>
      </c>
      <c r="C3218" s="99">
        <v>26</v>
      </c>
      <c r="D3218" s="99">
        <v>70.2</v>
      </c>
      <c r="E3218" s="99">
        <v>13.4</v>
      </c>
      <c r="F3218" s="99">
        <v>9.6</v>
      </c>
      <c r="G3218" s="99">
        <v>430</v>
      </c>
      <c r="H3218" s="99">
        <v>13.1</v>
      </c>
      <c r="I3218" s="99">
        <v>9.4</v>
      </c>
      <c r="J3218" s="99">
        <v>145.30000000000001</v>
      </c>
      <c r="K3218" s="99">
        <v>12.8</v>
      </c>
      <c r="L3218" s="99">
        <v>8.4</v>
      </c>
      <c r="M3218" s="99">
        <v>264.8</v>
      </c>
      <c r="N3218" s="99">
        <v>29058</v>
      </c>
      <c r="O3218" s="99">
        <v>3759</v>
      </c>
      <c r="P3218" s="99">
        <f t="shared" si="125"/>
        <v>36.299999999999272</v>
      </c>
      <c r="Q3218" s="99" t="b">
        <f t="shared" ca="1" si="126"/>
        <v>0</v>
      </c>
    </row>
    <row r="3219" spans="1:17">
      <c r="A3219" s="95">
        <v>46146.510416666664</v>
      </c>
      <c r="B3219" s="96">
        <v>46146.510416666664</v>
      </c>
      <c r="C3219" s="99">
        <v>26.4</v>
      </c>
      <c r="D3219" s="99">
        <v>68.8</v>
      </c>
      <c r="E3219" s="99">
        <v>13.6</v>
      </c>
      <c r="F3219" s="99">
        <v>9.8000000000000007</v>
      </c>
      <c r="G3219" s="99">
        <v>487.6</v>
      </c>
      <c r="H3219" s="99">
        <v>13.3</v>
      </c>
      <c r="I3219" s="99">
        <v>9.6999999999999993</v>
      </c>
      <c r="J3219" s="99">
        <v>148.80000000000001</v>
      </c>
      <c r="K3219" s="99">
        <v>13</v>
      </c>
      <c r="L3219" s="99">
        <v>8.4</v>
      </c>
      <c r="M3219" s="99">
        <v>267.89999999999998</v>
      </c>
      <c r="N3219" s="99">
        <v>29078.5</v>
      </c>
      <c r="O3219" s="99">
        <v>3778</v>
      </c>
      <c r="P3219" s="99">
        <f t="shared" si="125"/>
        <v>39.5</v>
      </c>
      <c r="Q3219" s="99" t="b">
        <f t="shared" ca="1" si="126"/>
        <v>0</v>
      </c>
    </row>
    <row r="3220" spans="1:17">
      <c r="A3220" s="95">
        <v>46146.520833333336</v>
      </c>
      <c r="B3220" s="96">
        <v>46146.520833333336</v>
      </c>
      <c r="C3220" s="99">
        <v>26.8</v>
      </c>
      <c r="D3220" s="99">
        <v>68.8</v>
      </c>
      <c r="E3220" s="99">
        <v>13.6</v>
      </c>
      <c r="F3220" s="99">
        <v>9.8000000000000007</v>
      </c>
      <c r="G3220" s="99">
        <v>487.6</v>
      </c>
      <c r="H3220" s="99">
        <v>13.3</v>
      </c>
      <c r="I3220" s="99">
        <v>9.6</v>
      </c>
      <c r="J3220" s="99">
        <v>155.5</v>
      </c>
      <c r="K3220" s="99">
        <v>13.1</v>
      </c>
      <c r="L3220" s="99">
        <v>8.6999999999999993</v>
      </c>
      <c r="M3220" s="99">
        <v>275.8</v>
      </c>
      <c r="N3220" s="99">
        <v>29099</v>
      </c>
      <c r="O3220" s="99">
        <v>3797</v>
      </c>
      <c r="P3220" s="99">
        <f t="shared" si="125"/>
        <v>39.5</v>
      </c>
      <c r="Q3220" s="99" t="b">
        <f t="shared" ca="1" si="126"/>
        <v>0</v>
      </c>
    </row>
    <row r="3221" spans="1:17">
      <c r="A3221" s="95">
        <v>46146.53125</v>
      </c>
      <c r="B3221" s="96">
        <v>46146.53125</v>
      </c>
      <c r="C3221" s="99">
        <v>26.8</v>
      </c>
      <c r="D3221" s="99">
        <v>70.099999999999994</v>
      </c>
      <c r="E3221" s="99">
        <v>13.8</v>
      </c>
      <c r="F3221" s="99">
        <v>9.9</v>
      </c>
      <c r="G3221" s="99">
        <v>488.5</v>
      </c>
      <c r="H3221" s="99">
        <v>13.5</v>
      </c>
      <c r="I3221" s="99">
        <v>9.6999999999999993</v>
      </c>
      <c r="J3221" s="99">
        <v>156.69999999999999</v>
      </c>
      <c r="K3221" s="99">
        <v>13.2</v>
      </c>
      <c r="L3221" s="99">
        <v>8.5</v>
      </c>
      <c r="M3221" s="99">
        <v>276.2</v>
      </c>
      <c r="N3221" s="99">
        <v>29119.5</v>
      </c>
      <c r="O3221" s="99">
        <v>3816</v>
      </c>
      <c r="P3221" s="99">
        <f t="shared" si="125"/>
        <v>39.5</v>
      </c>
      <c r="Q3221" s="99" t="b">
        <f t="shared" ca="1" si="126"/>
        <v>0</v>
      </c>
    </row>
    <row r="3222" spans="1:17">
      <c r="A3222" s="95">
        <v>46146.541666666664</v>
      </c>
      <c r="B3222" s="96">
        <v>46146.541666666664</v>
      </c>
      <c r="C3222" s="99">
        <v>26.6</v>
      </c>
      <c r="D3222" s="99">
        <v>70.8</v>
      </c>
      <c r="E3222" s="99">
        <v>13.8</v>
      </c>
      <c r="F3222" s="99">
        <v>9.9</v>
      </c>
      <c r="G3222" s="99">
        <v>444.4</v>
      </c>
      <c r="H3222" s="99">
        <v>13.6</v>
      </c>
      <c r="I3222" s="99">
        <v>9.6999999999999993</v>
      </c>
      <c r="J3222" s="99">
        <v>158.69999999999999</v>
      </c>
      <c r="K3222" s="99">
        <v>13.3</v>
      </c>
      <c r="L3222" s="99">
        <v>8.5</v>
      </c>
      <c r="M3222" s="99">
        <v>277.7</v>
      </c>
      <c r="N3222" s="99">
        <v>29140</v>
      </c>
      <c r="O3222" s="99">
        <v>3835</v>
      </c>
      <c r="P3222" s="99">
        <f t="shared" si="125"/>
        <v>39.5</v>
      </c>
      <c r="Q3222" s="99" t="b">
        <f t="shared" ca="1" si="126"/>
        <v>0</v>
      </c>
    </row>
    <row r="3223" spans="1:17">
      <c r="A3223" s="95">
        <v>46146.552083333336</v>
      </c>
      <c r="B3223" s="96">
        <v>46146.552083333336</v>
      </c>
      <c r="C3223" s="99">
        <v>26.6</v>
      </c>
      <c r="D3223" s="99">
        <v>69.2</v>
      </c>
      <c r="E3223" s="99">
        <v>13.8</v>
      </c>
      <c r="F3223" s="99">
        <v>9.9</v>
      </c>
      <c r="G3223" s="99">
        <v>444.4</v>
      </c>
      <c r="H3223" s="99">
        <v>13.7</v>
      </c>
      <c r="I3223" s="99">
        <v>9.6999999999999993</v>
      </c>
      <c r="J3223" s="99">
        <v>156.4</v>
      </c>
      <c r="K3223" s="99">
        <v>13.3</v>
      </c>
      <c r="L3223" s="99">
        <v>8.5</v>
      </c>
      <c r="M3223" s="99">
        <v>275.8</v>
      </c>
      <c r="N3223" s="99">
        <v>29165.8</v>
      </c>
      <c r="O3223" s="99">
        <v>3858</v>
      </c>
      <c r="P3223" s="99">
        <f t="shared" si="125"/>
        <v>48.799999999999272</v>
      </c>
      <c r="Q3223" s="99" t="b">
        <f t="shared" ca="1" si="126"/>
        <v>0</v>
      </c>
    </row>
    <row r="3224" spans="1:17">
      <c r="A3224" s="95">
        <v>46146.5625</v>
      </c>
      <c r="B3224" s="96">
        <v>46146.5625</v>
      </c>
      <c r="C3224" s="99">
        <v>27.5</v>
      </c>
      <c r="D3224" s="99">
        <v>68.2</v>
      </c>
      <c r="E3224" s="99">
        <v>13.9</v>
      </c>
      <c r="F3224" s="99">
        <v>9.9</v>
      </c>
      <c r="G3224" s="99">
        <v>504.7</v>
      </c>
      <c r="H3224" s="99">
        <v>13.7</v>
      </c>
      <c r="I3224" s="99">
        <v>9.6999999999999993</v>
      </c>
      <c r="J3224" s="99">
        <v>156.1</v>
      </c>
      <c r="K3224" s="99">
        <v>13.4</v>
      </c>
      <c r="L3224" s="99">
        <v>8.6999999999999993</v>
      </c>
      <c r="M3224" s="99">
        <v>279.5</v>
      </c>
      <c r="N3224" s="99">
        <v>29191.5</v>
      </c>
      <c r="O3224" s="99">
        <v>3881</v>
      </c>
      <c r="P3224" s="99">
        <f t="shared" si="125"/>
        <v>48.700000000000728</v>
      </c>
      <c r="Q3224" s="99" t="b">
        <f t="shared" ca="1" si="126"/>
        <v>0</v>
      </c>
    </row>
    <row r="3225" spans="1:17">
      <c r="A3225" s="95">
        <v>46146.572916666664</v>
      </c>
      <c r="B3225" s="96">
        <v>46146.572916666664</v>
      </c>
      <c r="C3225" s="99">
        <v>27.8</v>
      </c>
      <c r="D3225" s="99">
        <v>66.599999999999994</v>
      </c>
      <c r="E3225" s="99">
        <v>13.9</v>
      </c>
      <c r="F3225" s="99">
        <v>9.9</v>
      </c>
      <c r="G3225" s="99">
        <v>502</v>
      </c>
      <c r="H3225" s="99">
        <v>13.8</v>
      </c>
      <c r="I3225" s="99">
        <v>9.8000000000000007</v>
      </c>
      <c r="J3225" s="99">
        <v>157.30000000000001</v>
      </c>
      <c r="K3225" s="99">
        <v>13.5</v>
      </c>
      <c r="L3225" s="99">
        <v>8.8000000000000007</v>
      </c>
      <c r="M3225" s="99">
        <v>277.5</v>
      </c>
      <c r="N3225" s="99">
        <v>29217.200000000001</v>
      </c>
      <c r="O3225" s="99">
        <v>3904</v>
      </c>
      <c r="P3225" s="99">
        <f t="shared" si="125"/>
        <v>48.700000000000728</v>
      </c>
      <c r="Q3225" s="99" t="b">
        <f t="shared" ca="1" si="126"/>
        <v>0</v>
      </c>
    </row>
    <row r="3226" spans="1:17">
      <c r="A3226" s="95">
        <v>46146.583333333336</v>
      </c>
      <c r="B3226" s="96">
        <v>46146.583333333336</v>
      </c>
      <c r="C3226" s="99">
        <v>27.4</v>
      </c>
      <c r="D3226" s="99">
        <v>65.8</v>
      </c>
      <c r="E3226" s="99">
        <v>14</v>
      </c>
      <c r="F3226" s="99">
        <v>10</v>
      </c>
      <c r="G3226" s="99">
        <v>502</v>
      </c>
      <c r="H3226" s="99">
        <v>13.9</v>
      </c>
      <c r="I3226" s="99">
        <v>9.8000000000000007</v>
      </c>
      <c r="J3226" s="99">
        <v>156.69999999999999</v>
      </c>
      <c r="K3226" s="99">
        <v>13.6</v>
      </c>
      <c r="L3226" s="99">
        <v>8.6</v>
      </c>
      <c r="M3226" s="99">
        <v>276.39999999999998</v>
      </c>
      <c r="N3226" s="99">
        <v>29243</v>
      </c>
      <c r="O3226" s="99">
        <v>3927</v>
      </c>
      <c r="P3226" s="99">
        <f t="shared" si="125"/>
        <v>48.799999999999272</v>
      </c>
      <c r="Q3226" s="99" t="b">
        <f t="shared" ca="1" si="126"/>
        <v>0</v>
      </c>
    </row>
    <row r="3227" spans="1:17">
      <c r="A3227" s="95">
        <v>46146.59375</v>
      </c>
      <c r="B3227" s="96">
        <v>46146.59375</v>
      </c>
      <c r="C3227" s="99">
        <v>27</v>
      </c>
      <c r="D3227" s="99">
        <v>69.3</v>
      </c>
      <c r="E3227" s="99">
        <v>13.9</v>
      </c>
      <c r="F3227" s="99">
        <v>9</v>
      </c>
      <c r="G3227" s="99">
        <v>516.4</v>
      </c>
      <c r="H3227" s="99">
        <v>13.9</v>
      </c>
      <c r="I3227" s="99">
        <v>9.1</v>
      </c>
      <c r="J3227" s="99">
        <v>159.30000000000001</v>
      </c>
      <c r="K3227" s="99">
        <v>13.7</v>
      </c>
      <c r="L3227" s="99">
        <v>8.1</v>
      </c>
      <c r="M3227" s="99">
        <v>277.89999999999998</v>
      </c>
      <c r="N3227" s="99">
        <v>29268.799999999999</v>
      </c>
      <c r="O3227" s="99">
        <v>3948.8</v>
      </c>
      <c r="P3227" s="99">
        <f t="shared" si="125"/>
        <v>47.599999999999454</v>
      </c>
      <c r="Q3227" s="99" t="b">
        <f t="shared" ca="1" si="126"/>
        <v>0</v>
      </c>
    </row>
    <row r="3228" spans="1:17">
      <c r="A3228" s="95">
        <v>46146.604166666664</v>
      </c>
      <c r="B3228" s="96">
        <v>46146.604166666664</v>
      </c>
      <c r="C3228" s="99">
        <v>26.5</v>
      </c>
      <c r="D3228" s="99">
        <v>69.5</v>
      </c>
      <c r="E3228" s="99">
        <v>13.9</v>
      </c>
      <c r="F3228" s="99">
        <v>9</v>
      </c>
      <c r="G3228" s="99">
        <v>516.4</v>
      </c>
      <c r="H3228" s="99">
        <v>13.8</v>
      </c>
      <c r="I3228" s="99">
        <v>9</v>
      </c>
      <c r="J3228" s="99">
        <v>160.80000000000001</v>
      </c>
      <c r="K3228" s="99">
        <v>13.5</v>
      </c>
      <c r="L3228" s="99">
        <v>8</v>
      </c>
      <c r="M3228" s="99">
        <v>276.39999999999998</v>
      </c>
      <c r="N3228" s="99">
        <v>29294.5</v>
      </c>
      <c r="O3228" s="99">
        <v>3970.5</v>
      </c>
      <c r="P3228" s="99">
        <f t="shared" si="125"/>
        <v>47.400000000000546</v>
      </c>
      <c r="Q3228" s="99" t="b">
        <f t="shared" ca="1" si="126"/>
        <v>0</v>
      </c>
    </row>
    <row r="3229" spans="1:17">
      <c r="A3229" s="95">
        <v>46146.614583333336</v>
      </c>
      <c r="B3229" s="96">
        <v>46146.614583333336</v>
      </c>
      <c r="C3229" s="99">
        <v>26.5</v>
      </c>
      <c r="D3229" s="99">
        <v>71.7</v>
      </c>
      <c r="E3229" s="99">
        <v>13.6</v>
      </c>
      <c r="F3229" s="99">
        <v>8.9</v>
      </c>
      <c r="G3229" s="99">
        <v>529.9</v>
      </c>
      <c r="H3229" s="99">
        <v>13.8</v>
      </c>
      <c r="I3229" s="99">
        <v>8.9</v>
      </c>
      <c r="J3229" s="99">
        <v>163.69999999999999</v>
      </c>
      <c r="K3229" s="99">
        <v>13.5</v>
      </c>
      <c r="L3229" s="99">
        <v>8</v>
      </c>
      <c r="M3229" s="99">
        <v>280.3</v>
      </c>
      <c r="N3229" s="99">
        <v>29320.2</v>
      </c>
      <c r="O3229" s="99">
        <v>3992.2</v>
      </c>
      <c r="P3229" s="99">
        <f t="shared" si="125"/>
        <v>47.400000000000546</v>
      </c>
      <c r="Q3229" s="99" t="b">
        <f t="shared" ca="1" si="126"/>
        <v>0</v>
      </c>
    </row>
    <row r="3230" spans="1:17">
      <c r="A3230" s="95">
        <v>46146.625</v>
      </c>
      <c r="B3230" s="96">
        <v>46146.625</v>
      </c>
      <c r="C3230" s="99">
        <v>26.1</v>
      </c>
      <c r="D3230" s="99">
        <v>73</v>
      </c>
      <c r="E3230" s="99">
        <v>13.6</v>
      </c>
      <c r="F3230" s="99">
        <v>8.9</v>
      </c>
      <c r="G3230" s="99">
        <v>476.8</v>
      </c>
      <c r="H3230" s="99">
        <v>13.7</v>
      </c>
      <c r="I3230" s="99">
        <v>8.8000000000000007</v>
      </c>
      <c r="J3230" s="99">
        <v>162.80000000000001</v>
      </c>
      <c r="K3230" s="99">
        <v>13.4</v>
      </c>
      <c r="L3230" s="99">
        <v>8.1</v>
      </c>
      <c r="M3230" s="99">
        <v>276</v>
      </c>
      <c r="N3230" s="99">
        <v>29346</v>
      </c>
      <c r="O3230" s="99">
        <v>4014</v>
      </c>
      <c r="P3230" s="99">
        <f t="shared" si="125"/>
        <v>47.599999999999454</v>
      </c>
      <c r="Q3230" s="99" t="b">
        <f t="shared" ca="1" si="126"/>
        <v>0</v>
      </c>
    </row>
    <row r="3231" spans="1:17">
      <c r="A3231" s="95">
        <v>46146.635416666664</v>
      </c>
      <c r="B3231" s="96">
        <v>46146.635416666664</v>
      </c>
      <c r="C3231" s="99">
        <v>25.8</v>
      </c>
      <c r="D3231" s="99">
        <v>74.400000000000006</v>
      </c>
      <c r="E3231" s="99">
        <v>13.5</v>
      </c>
      <c r="F3231" s="99">
        <v>8.9</v>
      </c>
      <c r="G3231" s="99">
        <v>476.8</v>
      </c>
      <c r="H3231" s="99">
        <v>13.5</v>
      </c>
      <c r="I3231" s="99">
        <v>8.8000000000000007</v>
      </c>
      <c r="J3231" s="99">
        <v>160.5</v>
      </c>
      <c r="K3231" s="99">
        <v>13.2</v>
      </c>
      <c r="L3231" s="99">
        <v>7.9</v>
      </c>
      <c r="M3231" s="99">
        <v>274.39999999999998</v>
      </c>
      <c r="N3231" s="99">
        <v>29367.5</v>
      </c>
      <c r="O3231" s="99">
        <v>4033</v>
      </c>
      <c r="P3231" s="99">
        <f t="shared" si="125"/>
        <v>40.5</v>
      </c>
      <c r="Q3231" s="99" t="b">
        <f t="shared" ca="1" si="126"/>
        <v>0</v>
      </c>
    </row>
    <row r="3232" spans="1:17">
      <c r="A3232" s="95">
        <v>46146.645833333336</v>
      </c>
      <c r="B3232" s="96">
        <v>46146.645833333336</v>
      </c>
      <c r="C3232" s="99">
        <v>25.7</v>
      </c>
      <c r="D3232" s="99">
        <v>75.3</v>
      </c>
      <c r="E3232" s="99">
        <v>13.3</v>
      </c>
      <c r="F3232" s="99">
        <v>8.8000000000000007</v>
      </c>
      <c r="G3232" s="99">
        <v>537.1</v>
      </c>
      <c r="H3232" s="99">
        <v>13.3</v>
      </c>
      <c r="I3232" s="99">
        <v>8.6999999999999993</v>
      </c>
      <c r="J3232" s="99">
        <v>164.5</v>
      </c>
      <c r="K3232" s="99">
        <v>13</v>
      </c>
      <c r="L3232" s="99">
        <v>8</v>
      </c>
      <c r="M3232" s="99">
        <v>280.7</v>
      </c>
      <c r="N3232" s="99">
        <v>29389</v>
      </c>
      <c r="O3232" s="99">
        <v>4052</v>
      </c>
      <c r="P3232" s="99">
        <f t="shared" si="125"/>
        <v>40.5</v>
      </c>
      <c r="Q3232" s="99" t="b">
        <f t="shared" ca="1" si="126"/>
        <v>0</v>
      </c>
    </row>
    <row r="3233" spans="1:17">
      <c r="A3233" s="95">
        <v>46146.65625</v>
      </c>
      <c r="B3233" s="96">
        <v>46146.65625</v>
      </c>
      <c r="C3233" s="99">
        <v>25.5</v>
      </c>
      <c r="D3233" s="99">
        <v>75.900000000000006</v>
      </c>
      <c r="E3233" s="99">
        <v>13.3</v>
      </c>
      <c r="F3233" s="99">
        <v>8.8000000000000007</v>
      </c>
      <c r="G3233" s="99">
        <v>576.70000000000005</v>
      </c>
      <c r="H3233" s="99">
        <v>13.3</v>
      </c>
      <c r="I3233" s="99">
        <v>8.6</v>
      </c>
      <c r="J3233" s="99">
        <v>162.80000000000001</v>
      </c>
      <c r="K3233" s="99">
        <v>13</v>
      </c>
      <c r="L3233" s="99">
        <v>7.9</v>
      </c>
      <c r="M3233" s="99">
        <v>277.7</v>
      </c>
      <c r="N3233" s="99">
        <v>29410.5</v>
      </c>
      <c r="O3233" s="99">
        <v>4071</v>
      </c>
      <c r="P3233" s="99">
        <f t="shared" si="125"/>
        <v>40.5</v>
      </c>
      <c r="Q3233" s="99" t="b">
        <f t="shared" ca="1" si="126"/>
        <v>0</v>
      </c>
    </row>
    <row r="3234" spans="1:17">
      <c r="A3234" s="95">
        <v>46146.666666666664</v>
      </c>
      <c r="B3234" s="96">
        <v>46146.666666666664</v>
      </c>
      <c r="C3234" s="99">
        <v>25.7</v>
      </c>
      <c r="D3234" s="99">
        <v>76.900000000000006</v>
      </c>
      <c r="E3234" s="99">
        <v>13.2</v>
      </c>
      <c r="F3234" s="99">
        <v>9</v>
      </c>
      <c r="G3234" s="99">
        <v>576.70000000000005</v>
      </c>
      <c r="H3234" s="99">
        <v>13.3</v>
      </c>
      <c r="I3234" s="99">
        <v>9</v>
      </c>
      <c r="J3234" s="99">
        <v>164.2</v>
      </c>
      <c r="K3234" s="99">
        <v>13</v>
      </c>
      <c r="L3234" s="99">
        <v>8.1999999999999993</v>
      </c>
      <c r="M3234" s="99">
        <v>280.89999999999998</v>
      </c>
      <c r="N3234" s="99">
        <v>29432</v>
      </c>
      <c r="O3234" s="99">
        <v>4090</v>
      </c>
      <c r="P3234" s="99">
        <f t="shared" si="125"/>
        <v>40.5</v>
      </c>
      <c r="Q3234" s="99" t="b">
        <f t="shared" ca="1" si="126"/>
        <v>0</v>
      </c>
    </row>
    <row r="3235" spans="1:17">
      <c r="A3235" s="95">
        <v>46146.677083333336</v>
      </c>
      <c r="B3235" s="96">
        <v>46146.677083333336</v>
      </c>
      <c r="C3235" s="99">
        <v>25.5</v>
      </c>
      <c r="D3235" s="99">
        <v>77.3</v>
      </c>
      <c r="E3235" s="99">
        <v>13.4</v>
      </c>
      <c r="F3235" s="99">
        <v>9.1999999999999993</v>
      </c>
      <c r="G3235" s="99">
        <v>429.1</v>
      </c>
      <c r="H3235" s="99">
        <v>13.2</v>
      </c>
      <c r="I3235" s="99">
        <v>9.1</v>
      </c>
      <c r="J3235" s="99">
        <v>162.5</v>
      </c>
      <c r="K3235" s="99">
        <v>12.9</v>
      </c>
      <c r="L3235" s="99">
        <v>8.3000000000000007</v>
      </c>
      <c r="M3235" s="99">
        <v>278.5</v>
      </c>
      <c r="N3235" s="99">
        <v>29452.799999999999</v>
      </c>
      <c r="O3235" s="99">
        <v>4109.2</v>
      </c>
      <c r="P3235" s="99">
        <f t="shared" si="125"/>
        <v>39.999999999999091</v>
      </c>
      <c r="Q3235" s="99" t="b">
        <f t="shared" ref="Q3235:Q3265" ca="1" si="127">AND((A3235&gt;=(TODAY()-1)),A3235&lt;=TODAY())</f>
        <v>0</v>
      </c>
    </row>
    <row r="3236" spans="1:17">
      <c r="A3236" s="95">
        <v>46146.6875</v>
      </c>
      <c r="B3236" s="96">
        <v>46146.6875</v>
      </c>
      <c r="C3236" s="99">
        <v>25.4</v>
      </c>
      <c r="D3236" s="99">
        <v>81.099999999999994</v>
      </c>
      <c r="E3236" s="99">
        <v>13.4</v>
      </c>
      <c r="F3236" s="99">
        <v>9.1999999999999993</v>
      </c>
      <c r="G3236" s="99">
        <v>429.1</v>
      </c>
      <c r="H3236" s="99">
        <v>13.3</v>
      </c>
      <c r="I3236" s="99">
        <v>9.1999999999999993</v>
      </c>
      <c r="J3236" s="99">
        <v>161.30000000000001</v>
      </c>
      <c r="K3236" s="99">
        <v>13.1</v>
      </c>
      <c r="L3236" s="99">
        <v>8.3000000000000007</v>
      </c>
      <c r="M3236" s="99">
        <v>274.8</v>
      </c>
      <c r="N3236" s="99">
        <v>29473.5</v>
      </c>
      <c r="O3236" s="99">
        <v>4128.5</v>
      </c>
      <c r="P3236" s="99">
        <f t="shared" si="125"/>
        <v>40.000000000000909</v>
      </c>
      <c r="Q3236" s="99" t="b">
        <f t="shared" ca="1" si="127"/>
        <v>0</v>
      </c>
    </row>
    <row r="3237" spans="1:17">
      <c r="A3237" s="95">
        <v>46146.697916666664</v>
      </c>
      <c r="B3237" s="96">
        <v>46146.697916666664</v>
      </c>
      <c r="C3237" s="99">
        <v>25.1</v>
      </c>
      <c r="D3237" s="99">
        <v>81.2</v>
      </c>
      <c r="E3237" s="99">
        <v>13.5</v>
      </c>
      <c r="F3237" s="99">
        <v>8.8000000000000007</v>
      </c>
      <c r="G3237" s="99">
        <v>495.7</v>
      </c>
      <c r="H3237" s="99">
        <v>13.4</v>
      </c>
      <c r="I3237" s="99">
        <v>8.8000000000000007</v>
      </c>
      <c r="J3237" s="99">
        <v>154.9</v>
      </c>
      <c r="K3237" s="99">
        <v>13.1</v>
      </c>
      <c r="L3237" s="99">
        <v>8.1</v>
      </c>
      <c r="M3237" s="99">
        <v>272.2</v>
      </c>
      <c r="N3237" s="99">
        <v>29494.2</v>
      </c>
      <c r="O3237" s="99">
        <v>4147.8</v>
      </c>
      <c r="P3237" s="99">
        <f t="shared" si="125"/>
        <v>40.000000000000909</v>
      </c>
      <c r="Q3237" s="99" t="b">
        <f t="shared" ca="1" si="127"/>
        <v>0</v>
      </c>
    </row>
    <row r="3238" spans="1:17">
      <c r="A3238" s="95">
        <v>46146.708333333336</v>
      </c>
      <c r="B3238" s="96">
        <v>46146.708333333336</v>
      </c>
      <c r="C3238" s="99">
        <v>25.3</v>
      </c>
      <c r="D3238" s="99">
        <v>81.8</v>
      </c>
      <c r="E3238" s="99">
        <v>13.5</v>
      </c>
      <c r="F3238" s="99">
        <v>8.8000000000000007</v>
      </c>
      <c r="G3238" s="99">
        <v>505.6</v>
      </c>
      <c r="H3238" s="99">
        <v>13.4</v>
      </c>
      <c r="I3238" s="99">
        <v>8.5</v>
      </c>
      <c r="J3238" s="99">
        <v>151.69999999999999</v>
      </c>
      <c r="K3238" s="99">
        <v>13.1</v>
      </c>
      <c r="L3238" s="99">
        <v>8</v>
      </c>
      <c r="M3238" s="99">
        <v>269.5</v>
      </c>
      <c r="N3238" s="99">
        <v>29515</v>
      </c>
      <c r="O3238" s="99">
        <v>4167</v>
      </c>
      <c r="P3238" s="99">
        <f t="shared" si="125"/>
        <v>39.999999999999091</v>
      </c>
      <c r="Q3238" s="99" t="b">
        <f t="shared" ca="1" si="127"/>
        <v>0</v>
      </c>
    </row>
    <row r="3239" spans="1:17">
      <c r="A3239" s="95">
        <v>46146.71875</v>
      </c>
      <c r="B3239" s="96">
        <v>46146.71875</v>
      </c>
      <c r="C3239" s="99">
        <v>25</v>
      </c>
      <c r="D3239" s="99">
        <v>82.3</v>
      </c>
      <c r="E3239" s="99">
        <v>13.4</v>
      </c>
      <c r="F3239" s="99">
        <v>8.5</v>
      </c>
      <c r="G3239" s="99">
        <v>505.6</v>
      </c>
      <c r="H3239" s="99">
        <v>13.3</v>
      </c>
      <c r="I3239" s="99">
        <v>8.4</v>
      </c>
      <c r="J3239" s="99">
        <v>151.5</v>
      </c>
      <c r="K3239" s="99">
        <v>13</v>
      </c>
      <c r="L3239" s="99">
        <v>7.8</v>
      </c>
      <c r="M3239" s="99">
        <v>269.89999999999998</v>
      </c>
      <c r="N3239" s="99">
        <v>29534.799999999999</v>
      </c>
      <c r="O3239" s="99">
        <v>4185.5</v>
      </c>
      <c r="P3239" s="99">
        <f t="shared" si="125"/>
        <v>38.299999999999272</v>
      </c>
      <c r="Q3239" s="99" t="b">
        <f t="shared" ca="1" si="127"/>
        <v>0</v>
      </c>
    </row>
    <row r="3240" spans="1:17">
      <c r="A3240" s="95">
        <v>46146.729166666664</v>
      </c>
      <c r="B3240" s="96">
        <v>46146.729166666664</v>
      </c>
      <c r="C3240" s="99">
        <v>24.9</v>
      </c>
      <c r="D3240" s="99">
        <v>84</v>
      </c>
      <c r="E3240" s="99">
        <v>13.4</v>
      </c>
      <c r="F3240" s="99">
        <v>8.3000000000000007</v>
      </c>
      <c r="G3240" s="99">
        <v>494.8</v>
      </c>
      <c r="H3240" s="99">
        <v>13.3</v>
      </c>
      <c r="I3240" s="99">
        <v>8.4</v>
      </c>
      <c r="J3240" s="99">
        <v>147.1</v>
      </c>
      <c r="K3240" s="99">
        <v>13</v>
      </c>
      <c r="L3240" s="99">
        <v>7.7</v>
      </c>
      <c r="M3240" s="99">
        <v>263.2</v>
      </c>
      <c r="N3240" s="99">
        <v>29554.5</v>
      </c>
      <c r="O3240" s="99">
        <v>4204</v>
      </c>
      <c r="P3240" s="99">
        <f t="shared" si="125"/>
        <v>38.200000000000728</v>
      </c>
      <c r="Q3240" s="99" t="b">
        <f t="shared" ca="1" si="127"/>
        <v>0</v>
      </c>
    </row>
    <row r="3241" spans="1:17">
      <c r="A3241" s="95">
        <v>46146.739583333336</v>
      </c>
      <c r="B3241" s="96">
        <v>46146.739583333336</v>
      </c>
      <c r="C3241" s="99">
        <v>24.7</v>
      </c>
      <c r="D3241" s="99">
        <v>87.2</v>
      </c>
      <c r="E3241" s="99">
        <v>13.4</v>
      </c>
      <c r="F3241" s="99">
        <v>8.3000000000000007</v>
      </c>
      <c r="G3241" s="99">
        <v>508.3</v>
      </c>
      <c r="H3241" s="99">
        <v>13.3</v>
      </c>
      <c r="I3241" s="99">
        <v>8.3000000000000007</v>
      </c>
      <c r="J3241" s="99">
        <v>141</v>
      </c>
      <c r="K3241" s="99">
        <v>13</v>
      </c>
      <c r="L3241" s="99">
        <v>7.7</v>
      </c>
      <c r="M3241" s="99">
        <v>254.7</v>
      </c>
      <c r="N3241" s="99">
        <v>29574.2</v>
      </c>
      <c r="O3241" s="99">
        <v>4222.5</v>
      </c>
      <c r="P3241" s="99">
        <f t="shared" si="125"/>
        <v>38.200000000000728</v>
      </c>
      <c r="Q3241" s="99" t="b">
        <f t="shared" ca="1" si="127"/>
        <v>0</v>
      </c>
    </row>
    <row r="3242" spans="1:17">
      <c r="A3242" s="95">
        <v>46146.75</v>
      </c>
      <c r="B3242" s="96">
        <v>46146.75</v>
      </c>
      <c r="C3242" s="99">
        <v>24.5</v>
      </c>
      <c r="D3242" s="99">
        <v>89.8</v>
      </c>
      <c r="E3242" s="99">
        <v>13.5</v>
      </c>
      <c r="F3242" s="99">
        <v>8.1</v>
      </c>
      <c r="G3242" s="99">
        <v>508.3</v>
      </c>
      <c r="H3242" s="99">
        <v>13.3</v>
      </c>
      <c r="I3242" s="99">
        <v>8.1</v>
      </c>
      <c r="J3242" s="99">
        <v>134</v>
      </c>
      <c r="K3242" s="99">
        <v>12.9</v>
      </c>
      <c r="L3242" s="99">
        <v>7.7</v>
      </c>
      <c r="M3242" s="99">
        <v>252</v>
      </c>
      <c r="N3242" s="99">
        <v>29594</v>
      </c>
      <c r="O3242" s="99">
        <v>4241</v>
      </c>
      <c r="P3242" s="99">
        <f t="shared" si="125"/>
        <v>38.299999999999272</v>
      </c>
      <c r="Q3242" s="99" t="b">
        <f t="shared" ca="1" si="127"/>
        <v>0</v>
      </c>
    </row>
    <row r="3243" spans="1:17">
      <c r="A3243" s="95">
        <v>46146.760416666664</v>
      </c>
      <c r="B3243" s="96">
        <v>46146.760416666664</v>
      </c>
      <c r="C3243" s="99">
        <v>24.2</v>
      </c>
      <c r="D3243" s="99">
        <v>90.7</v>
      </c>
      <c r="E3243" s="99">
        <v>13.4</v>
      </c>
      <c r="F3243" s="99">
        <v>8</v>
      </c>
      <c r="G3243" s="99">
        <v>529.9</v>
      </c>
      <c r="H3243" s="99">
        <v>13.1</v>
      </c>
      <c r="I3243" s="99">
        <v>8</v>
      </c>
      <c r="J3243" s="99">
        <v>133.1</v>
      </c>
      <c r="K3243" s="99">
        <v>12.9</v>
      </c>
      <c r="L3243" s="99">
        <v>7.7</v>
      </c>
      <c r="M3243" s="99">
        <v>250.6</v>
      </c>
      <c r="N3243" s="99">
        <v>29616.2</v>
      </c>
      <c r="O3243" s="99">
        <v>4261.5</v>
      </c>
      <c r="P3243" s="99">
        <f t="shared" si="125"/>
        <v>42.700000000000728</v>
      </c>
      <c r="Q3243" s="99" t="b">
        <f t="shared" ca="1" si="127"/>
        <v>0</v>
      </c>
    </row>
    <row r="3244" spans="1:17">
      <c r="A3244" s="95">
        <v>46146.770833333336</v>
      </c>
      <c r="B3244" s="96">
        <v>46146.770833333336</v>
      </c>
      <c r="C3244" s="99">
        <v>24.1</v>
      </c>
      <c r="D3244" s="99">
        <v>91.4</v>
      </c>
      <c r="E3244" s="99">
        <v>13.4</v>
      </c>
      <c r="F3244" s="99">
        <v>8</v>
      </c>
      <c r="G3244" s="99">
        <v>529.9</v>
      </c>
      <c r="H3244" s="99">
        <v>13.2</v>
      </c>
      <c r="I3244" s="99">
        <v>7.7</v>
      </c>
      <c r="J3244" s="99">
        <v>127.9</v>
      </c>
      <c r="K3244" s="99">
        <v>12.9</v>
      </c>
      <c r="L3244" s="99">
        <v>7.6</v>
      </c>
      <c r="M3244" s="99">
        <v>245.7</v>
      </c>
      <c r="N3244" s="99">
        <v>29638.5</v>
      </c>
      <c r="O3244" s="99">
        <v>4282</v>
      </c>
      <c r="P3244" s="99">
        <f t="shared" si="125"/>
        <v>42.799999999999272</v>
      </c>
      <c r="Q3244" s="99" t="b">
        <f t="shared" ca="1" si="127"/>
        <v>0</v>
      </c>
    </row>
    <row r="3245" spans="1:17">
      <c r="A3245" s="95">
        <v>46146.78125</v>
      </c>
      <c r="B3245" s="96">
        <v>46146.78125</v>
      </c>
      <c r="C3245" s="99">
        <v>24.1</v>
      </c>
      <c r="D3245" s="99">
        <v>91.3</v>
      </c>
      <c r="E3245" s="99">
        <v>13.2</v>
      </c>
      <c r="F3245" s="99">
        <v>8.9</v>
      </c>
      <c r="G3245" s="99">
        <v>429.1</v>
      </c>
      <c r="H3245" s="99">
        <v>13.1</v>
      </c>
      <c r="I3245" s="99">
        <v>7.6</v>
      </c>
      <c r="J3245" s="99">
        <v>125.6</v>
      </c>
      <c r="K3245" s="99">
        <v>12.8</v>
      </c>
      <c r="L3245" s="99">
        <v>7.3</v>
      </c>
      <c r="M3245" s="99">
        <v>245.3</v>
      </c>
      <c r="N3245" s="99">
        <v>29660.799999999999</v>
      </c>
      <c r="O3245" s="99">
        <v>4302.5</v>
      </c>
      <c r="P3245" s="99">
        <f t="shared" si="125"/>
        <v>42.799999999999272</v>
      </c>
      <c r="Q3245" s="99" t="b">
        <f t="shared" ca="1" si="127"/>
        <v>0</v>
      </c>
    </row>
    <row r="3246" spans="1:17">
      <c r="A3246" s="95">
        <v>46146.791666666664</v>
      </c>
      <c r="B3246" s="96">
        <v>46146.791666666664</v>
      </c>
      <c r="C3246" s="99">
        <v>24.1</v>
      </c>
      <c r="D3246" s="99">
        <v>91.4</v>
      </c>
      <c r="E3246" s="99">
        <v>13.2</v>
      </c>
      <c r="F3246" s="99">
        <v>8.9</v>
      </c>
      <c r="G3246" s="99">
        <v>436.3</v>
      </c>
      <c r="H3246" s="99">
        <v>13</v>
      </c>
      <c r="I3246" s="99">
        <v>8.6999999999999993</v>
      </c>
      <c r="J3246" s="99">
        <v>118.3</v>
      </c>
      <c r="K3246" s="99">
        <v>12.7</v>
      </c>
      <c r="L3246" s="99">
        <v>7.7</v>
      </c>
      <c r="M3246" s="99">
        <v>240.8</v>
      </c>
      <c r="N3246" s="99">
        <v>29683</v>
      </c>
      <c r="O3246" s="99">
        <v>4323</v>
      </c>
      <c r="P3246" s="99">
        <f t="shared" si="125"/>
        <v>42.700000000000728</v>
      </c>
      <c r="Q3246" s="99" t="b">
        <f t="shared" ca="1" si="127"/>
        <v>0</v>
      </c>
    </row>
    <row r="3247" spans="1:17">
      <c r="A3247" s="95">
        <v>46146.802083333336</v>
      </c>
      <c r="B3247" s="96">
        <v>46146.802083333336</v>
      </c>
      <c r="C3247" s="99">
        <v>24</v>
      </c>
      <c r="D3247" s="99">
        <v>91.9</v>
      </c>
      <c r="E3247" s="99">
        <v>13.4</v>
      </c>
      <c r="F3247" s="99">
        <v>9</v>
      </c>
      <c r="G3247" s="99">
        <v>436.3</v>
      </c>
      <c r="H3247" s="99">
        <v>13.1</v>
      </c>
      <c r="I3247" s="99">
        <v>8.8000000000000007</v>
      </c>
      <c r="J3247" s="99">
        <v>117.4</v>
      </c>
      <c r="K3247" s="99">
        <v>12.8</v>
      </c>
      <c r="L3247" s="99">
        <v>7.9</v>
      </c>
      <c r="M3247" s="99">
        <v>236.4</v>
      </c>
      <c r="N3247" s="99">
        <v>29702.799999999999</v>
      </c>
      <c r="O3247" s="99">
        <v>4341</v>
      </c>
      <c r="P3247" s="99">
        <f t="shared" si="125"/>
        <v>37.799999999999272</v>
      </c>
      <c r="Q3247" s="99" t="b">
        <f t="shared" ca="1" si="127"/>
        <v>0</v>
      </c>
    </row>
    <row r="3248" spans="1:17">
      <c r="A3248" s="95">
        <v>46146.8125</v>
      </c>
      <c r="B3248" s="96">
        <v>46146.8125</v>
      </c>
      <c r="C3248" s="99">
        <v>23.9</v>
      </c>
      <c r="D3248" s="99">
        <v>92.7</v>
      </c>
      <c r="E3248" s="99">
        <v>13.6</v>
      </c>
      <c r="F3248" s="99">
        <v>8.9</v>
      </c>
      <c r="G3248" s="99">
        <v>405.7</v>
      </c>
      <c r="H3248" s="99">
        <v>13.1</v>
      </c>
      <c r="I3248" s="99">
        <v>8.6999999999999993</v>
      </c>
      <c r="J3248" s="99">
        <v>117.2</v>
      </c>
      <c r="K3248" s="99">
        <v>12.8</v>
      </c>
      <c r="L3248" s="99">
        <v>8</v>
      </c>
      <c r="M3248" s="99">
        <v>238.6</v>
      </c>
      <c r="N3248" s="99">
        <v>29722.5</v>
      </c>
      <c r="O3248" s="99">
        <v>4359</v>
      </c>
      <c r="P3248" s="99">
        <f t="shared" si="125"/>
        <v>37.700000000000728</v>
      </c>
      <c r="Q3248" s="99" t="b">
        <f t="shared" ca="1" si="127"/>
        <v>0</v>
      </c>
    </row>
    <row r="3249" spans="1:17">
      <c r="A3249" s="95">
        <v>46146.822916666664</v>
      </c>
      <c r="B3249" s="96">
        <v>46146.822916666664</v>
      </c>
      <c r="C3249" s="99">
        <v>23.8</v>
      </c>
      <c r="D3249" s="99">
        <v>92.9</v>
      </c>
      <c r="E3249" s="99">
        <v>13.6</v>
      </c>
      <c r="F3249" s="99">
        <v>8.9</v>
      </c>
      <c r="G3249" s="99">
        <v>423.7</v>
      </c>
      <c r="H3249" s="99">
        <v>13.1</v>
      </c>
      <c r="I3249" s="99">
        <v>8.5</v>
      </c>
      <c r="J3249" s="99">
        <v>117.4</v>
      </c>
      <c r="K3249" s="99">
        <v>12.8</v>
      </c>
      <c r="L3249" s="99">
        <v>7.8</v>
      </c>
      <c r="M3249" s="99">
        <v>234.7</v>
      </c>
      <c r="N3249" s="99">
        <v>29742.2</v>
      </c>
      <c r="O3249" s="99">
        <v>4377</v>
      </c>
      <c r="P3249" s="99">
        <f t="shared" si="125"/>
        <v>37.700000000000728</v>
      </c>
      <c r="Q3249" s="99" t="b">
        <f t="shared" ca="1" si="127"/>
        <v>0</v>
      </c>
    </row>
    <row r="3250" spans="1:17">
      <c r="A3250" s="95">
        <v>46146.833333333336</v>
      </c>
      <c r="B3250" s="96">
        <v>46146.833333333336</v>
      </c>
      <c r="C3250" s="99">
        <v>23.9</v>
      </c>
      <c r="D3250" s="99">
        <v>92.4</v>
      </c>
      <c r="E3250" s="99">
        <v>13.5</v>
      </c>
      <c r="F3250" s="99">
        <v>8.6999999999999993</v>
      </c>
      <c r="G3250" s="99">
        <v>423.7</v>
      </c>
      <c r="H3250" s="99">
        <v>13.1</v>
      </c>
      <c r="I3250" s="99">
        <v>8.5</v>
      </c>
      <c r="J3250" s="99">
        <v>116.9</v>
      </c>
      <c r="K3250" s="99">
        <v>12.8</v>
      </c>
      <c r="L3250" s="99">
        <v>7.6</v>
      </c>
      <c r="M3250" s="99">
        <v>233.1</v>
      </c>
      <c r="N3250" s="99">
        <v>29762</v>
      </c>
      <c r="O3250" s="99">
        <v>4395</v>
      </c>
      <c r="P3250" s="99">
        <f t="shared" si="125"/>
        <v>37.799999999999272</v>
      </c>
      <c r="Q3250" s="99" t="b">
        <f t="shared" ca="1" si="127"/>
        <v>0</v>
      </c>
    </row>
    <row r="3251" spans="1:17">
      <c r="A3251" s="95">
        <v>46146.84375</v>
      </c>
      <c r="B3251" s="96">
        <v>46146.84375</v>
      </c>
      <c r="C3251" s="99">
        <v>23.8</v>
      </c>
      <c r="D3251" s="99">
        <v>92</v>
      </c>
      <c r="E3251" s="99">
        <v>13.3</v>
      </c>
      <c r="F3251" s="99">
        <v>8.3000000000000007</v>
      </c>
      <c r="G3251" s="99">
        <v>477.7</v>
      </c>
      <c r="H3251" s="99">
        <v>13.1</v>
      </c>
      <c r="I3251" s="99">
        <v>8.3000000000000007</v>
      </c>
      <c r="J3251" s="99">
        <v>107.6</v>
      </c>
      <c r="K3251" s="99">
        <v>12.9</v>
      </c>
      <c r="L3251" s="99">
        <v>7.7</v>
      </c>
      <c r="M3251" s="99">
        <v>227.4</v>
      </c>
      <c r="N3251" s="99">
        <v>29777.5</v>
      </c>
      <c r="O3251" s="99">
        <v>4409</v>
      </c>
      <c r="P3251" s="99">
        <f t="shared" si="125"/>
        <v>29.5</v>
      </c>
      <c r="Q3251" s="99" t="b">
        <f t="shared" ca="1" si="127"/>
        <v>0</v>
      </c>
    </row>
    <row r="3252" spans="1:17">
      <c r="A3252" s="95">
        <v>46146.854166666664</v>
      </c>
      <c r="B3252" s="96">
        <v>46146.854166666664</v>
      </c>
      <c r="C3252" s="99">
        <v>23.9</v>
      </c>
      <c r="D3252" s="99">
        <v>91.3</v>
      </c>
      <c r="E3252" s="99">
        <v>13.3</v>
      </c>
      <c r="F3252" s="99">
        <v>8.3000000000000007</v>
      </c>
      <c r="G3252" s="99">
        <v>477.7</v>
      </c>
      <c r="H3252" s="99">
        <v>13.1</v>
      </c>
      <c r="I3252" s="99">
        <v>8.1</v>
      </c>
      <c r="J3252" s="99">
        <v>111.9</v>
      </c>
      <c r="K3252" s="99">
        <v>12.9</v>
      </c>
      <c r="L3252" s="99">
        <v>7.4</v>
      </c>
      <c r="M3252" s="99">
        <v>230.9</v>
      </c>
      <c r="N3252" s="99">
        <v>29793</v>
      </c>
      <c r="O3252" s="99">
        <v>4423</v>
      </c>
      <c r="P3252" s="99">
        <f t="shared" si="125"/>
        <v>29.5</v>
      </c>
      <c r="Q3252" s="99" t="b">
        <f t="shared" ca="1" si="127"/>
        <v>0</v>
      </c>
    </row>
    <row r="3253" spans="1:17">
      <c r="A3253" s="95">
        <v>46146.864583333336</v>
      </c>
      <c r="B3253" s="96">
        <v>46146.864583333336</v>
      </c>
      <c r="C3253" s="99">
        <v>23.8</v>
      </c>
      <c r="D3253" s="99">
        <v>91.3</v>
      </c>
      <c r="E3253" s="99">
        <v>13.1</v>
      </c>
      <c r="F3253" s="99">
        <v>9.6</v>
      </c>
      <c r="G3253" s="99">
        <v>457</v>
      </c>
      <c r="H3253" s="99">
        <v>13.1</v>
      </c>
      <c r="I3253" s="99">
        <v>8.4</v>
      </c>
      <c r="J3253" s="99">
        <v>107.6</v>
      </c>
      <c r="K3253" s="99">
        <v>12.7</v>
      </c>
      <c r="L3253" s="99">
        <v>8.1</v>
      </c>
      <c r="M3253" s="99">
        <v>224.4</v>
      </c>
      <c r="N3253" s="99">
        <v>29808.5</v>
      </c>
      <c r="O3253" s="99">
        <v>4437</v>
      </c>
      <c r="P3253" s="99">
        <f t="shared" si="125"/>
        <v>29.5</v>
      </c>
      <c r="Q3253" s="99" t="b">
        <f t="shared" ca="1" si="127"/>
        <v>0</v>
      </c>
    </row>
    <row r="3254" spans="1:17">
      <c r="A3254" s="95">
        <v>46146.875</v>
      </c>
      <c r="B3254" s="96">
        <v>46146.875</v>
      </c>
      <c r="C3254" s="99">
        <v>23.9</v>
      </c>
      <c r="D3254" s="99">
        <v>90.8</v>
      </c>
      <c r="E3254" s="99">
        <v>13.1</v>
      </c>
      <c r="F3254" s="99">
        <v>9.6</v>
      </c>
      <c r="G3254" s="99">
        <v>518.20000000000005</v>
      </c>
      <c r="H3254" s="99">
        <v>11.9</v>
      </c>
      <c r="I3254" s="99">
        <v>10.4</v>
      </c>
      <c r="J3254" s="99">
        <v>200</v>
      </c>
      <c r="K3254" s="99">
        <v>12.7</v>
      </c>
      <c r="L3254" s="99">
        <v>9.4</v>
      </c>
      <c r="M3254" s="99">
        <v>198.5</v>
      </c>
      <c r="N3254" s="99">
        <v>29824</v>
      </c>
      <c r="O3254" s="99">
        <v>4451</v>
      </c>
      <c r="P3254" s="99">
        <f t="shared" si="125"/>
        <v>29.5</v>
      </c>
      <c r="Q3254" s="99" t="b">
        <f t="shared" ca="1" si="127"/>
        <v>0</v>
      </c>
    </row>
    <row r="3255" spans="1:17">
      <c r="A3255" s="95">
        <v>46146.885416666664</v>
      </c>
      <c r="B3255" s="96">
        <v>46146.885416666664</v>
      </c>
      <c r="C3255" s="99">
        <v>23.8</v>
      </c>
      <c r="D3255" s="99">
        <v>90.7</v>
      </c>
      <c r="E3255" s="99">
        <v>12.6</v>
      </c>
      <c r="F3255" s="99">
        <v>10.3</v>
      </c>
      <c r="G3255" s="99">
        <v>518.20000000000005</v>
      </c>
      <c r="H3255" s="99">
        <v>13.1</v>
      </c>
      <c r="I3255" s="99">
        <v>10.4</v>
      </c>
      <c r="J3255" s="99">
        <v>200</v>
      </c>
      <c r="K3255" s="99">
        <v>12.9</v>
      </c>
      <c r="L3255" s="99">
        <v>10.199999999999999</v>
      </c>
      <c r="M3255" s="99">
        <v>202.2</v>
      </c>
      <c r="N3255" s="99">
        <v>29824</v>
      </c>
      <c r="O3255" s="99">
        <v>4451</v>
      </c>
      <c r="P3255" s="99">
        <f t="shared" si="125"/>
        <v>0</v>
      </c>
      <c r="Q3255" s="99" t="b">
        <f t="shared" ca="1" si="127"/>
        <v>0</v>
      </c>
    </row>
    <row r="3256" spans="1:17">
      <c r="A3256" s="95">
        <v>46146.895833333336</v>
      </c>
      <c r="B3256" s="96">
        <v>46146.895833333336</v>
      </c>
      <c r="C3256" s="99">
        <v>23.8</v>
      </c>
      <c r="D3256" s="99">
        <v>91</v>
      </c>
      <c r="E3256" s="99">
        <v>13.4</v>
      </c>
      <c r="F3256" s="99">
        <v>10.8</v>
      </c>
      <c r="G3256" s="99">
        <v>536.20000000000005</v>
      </c>
      <c r="H3256" s="99">
        <v>13.9</v>
      </c>
      <c r="I3256" s="99">
        <v>10.5</v>
      </c>
      <c r="J3256" s="99">
        <v>200</v>
      </c>
      <c r="K3256" s="99">
        <v>13.7</v>
      </c>
      <c r="L3256" s="99">
        <v>10.4</v>
      </c>
      <c r="M3256" s="99">
        <v>209.1</v>
      </c>
      <c r="N3256" s="99">
        <v>29824</v>
      </c>
      <c r="O3256" s="99">
        <v>4451</v>
      </c>
      <c r="P3256" s="99">
        <f t="shared" si="125"/>
        <v>0</v>
      </c>
      <c r="Q3256" s="99" t="b">
        <f t="shared" ca="1" si="127"/>
        <v>0</v>
      </c>
    </row>
    <row r="3257" spans="1:17">
      <c r="A3257" s="95">
        <v>46146.90625</v>
      </c>
      <c r="B3257" s="96">
        <v>46146.90625</v>
      </c>
      <c r="C3257" s="99">
        <v>23.8</v>
      </c>
      <c r="D3257" s="99">
        <v>91.3</v>
      </c>
      <c r="E3257" s="99">
        <v>13.4</v>
      </c>
      <c r="F3257" s="99">
        <v>10.8</v>
      </c>
      <c r="G3257" s="99">
        <v>484.9</v>
      </c>
      <c r="H3257" s="99">
        <v>14.2</v>
      </c>
      <c r="I3257" s="99">
        <v>10.6</v>
      </c>
      <c r="J3257" s="99">
        <v>200</v>
      </c>
      <c r="K3257" s="99">
        <v>14</v>
      </c>
      <c r="L3257" s="99">
        <v>10.5</v>
      </c>
      <c r="M3257" s="99">
        <v>210.1</v>
      </c>
      <c r="N3257" s="99">
        <v>29824</v>
      </c>
      <c r="O3257" s="99">
        <v>4451</v>
      </c>
      <c r="P3257" s="99">
        <f t="shared" si="125"/>
        <v>0</v>
      </c>
      <c r="Q3257" s="99" t="b">
        <f t="shared" ca="1" si="127"/>
        <v>0</v>
      </c>
    </row>
    <row r="3258" spans="1:17">
      <c r="A3258" s="95">
        <v>46146.916666666664</v>
      </c>
      <c r="B3258" s="96">
        <v>46146.916666666664</v>
      </c>
      <c r="C3258" s="99">
        <v>23.8</v>
      </c>
      <c r="D3258" s="99">
        <v>91.7</v>
      </c>
      <c r="E3258" s="99">
        <v>13.6</v>
      </c>
      <c r="F3258" s="99">
        <v>10.7</v>
      </c>
      <c r="G3258" s="99">
        <v>484.9</v>
      </c>
      <c r="H3258" s="99">
        <v>14.4</v>
      </c>
      <c r="I3258" s="99">
        <v>10</v>
      </c>
      <c r="J3258" s="99">
        <v>200</v>
      </c>
      <c r="K3258" s="99">
        <v>14.2</v>
      </c>
      <c r="L3258" s="99">
        <v>10</v>
      </c>
      <c r="M3258" s="99">
        <v>217</v>
      </c>
      <c r="N3258" s="99">
        <v>29824</v>
      </c>
      <c r="O3258" s="99">
        <v>4451</v>
      </c>
      <c r="P3258" s="99">
        <f t="shared" si="125"/>
        <v>0</v>
      </c>
      <c r="Q3258" s="99" t="b">
        <f t="shared" ca="1" si="127"/>
        <v>0</v>
      </c>
    </row>
    <row r="3259" spans="1:17">
      <c r="A3259" s="95">
        <v>46146.927083333336</v>
      </c>
      <c r="B3259" s="96">
        <v>46146.927083333336</v>
      </c>
      <c r="C3259" s="99">
        <v>23.7</v>
      </c>
      <c r="D3259" s="99">
        <v>92.4</v>
      </c>
      <c r="E3259" s="99">
        <v>13.6</v>
      </c>
      <c r="F3259" s="99">
        <v>10.7</v>
      </c>
      <c r="G3259" s="99">
        <v>460.6</v>
      </c>
      <c r="H3259" s="99">
        <v>15</v>
      </c>
      <c r="I3259" s="99">
        <v>9.9</v>
      </c>
      <c r="J3259" s="99">
        <v>200</v>
      </c>
      <c r="K3259" s="99">
        <v>14.7</v>
      </c>
      <c r="L3259" s="99">
        <v>9.9</v>
      </c>
      <c r="M3259" s="99">
        <v>215.6</v>
      </c>
      <c r="N3259" s="99">
        <v>29824</v>
      </c>
      <c r="O3259" s="99">
        <v>4451</v>
      </c>
      <c r="P3259" s="99">
        <f t="shared" si="125"/>
        <v>0</v>
      </c>
      <c r="Q3259" s="99" t="b">
        <f t="shared" ca="1" si="127"/>
        <v>0</v>
      </c>
    </row>
    <row r="3260" spans="1:17">
      <c r="A3260" s="95">
        <v>46146.9375</v>
      </c>
      <c r="B3260" s="96">
        <v>46146.9375</v>
      </c>
      <c r="C3260" s="99">
        <v>23.7</v>
      </c>
      <c r="D3260" s="99">
        <v>92.2</v>
      </c>
      <c r="E3260" s="99">
        <v>13.6</v>
      </c>
      <c r="F3260" s="99">
        <v>10.7</v>
      </c>
      <c r="G3260" s="99">
        <v>460.6</v>
      </c>
      <c r="H3260" s="99">
        <v>15.3</v>
      </c>
      <c r="I3260" s="99">
        <v>10</v>
      </c>
      <c r="J3260" s="99">
        <v>200</v>
      </c>
      <c r="K3260" s="99">
        <v>15</v>
      </c>
      <c r="L3260" s="99">
        <v>10</v>
      </c>
      <c r="M3260" s="99">
        <v>219.5</v>
      </c>
      <c r="N3260" s="99">
        <v>29824</v>
      </c>
      <c r="O3260" s="99">
        <v>4451</v>
      </c>
      <c r="P3260" s="99">
        <f t="shared" si="125"/>
        <v>0</v>
      </c>
      <c r="Q3260" s="99" t="b">
        <f t="shared" ca="1" si="127"/>
        <v>0</v>
      </c>
    </row>
    <row r="3261" spans="1:17">
      <c r="A3261" s="95">
        <v>46146.947916666664</v>
      </c>
      <c r="B3261" s="96">
        <v>46146.947916666664</v>
      </c>
      <c r="C3261" s="99">
        <v>23.5</v>
      </c>
      <c r="D3261" s="99">
        <v>92.6</v>
      </c>
      <c r="E3261" s="99">
        <v>6.3</v>
      </c>
      <c r="F3261" s="99">
        <v>10.8</v>
      </c>
      <c r="G3261" s="99">
        <v>469.6</v>
      </c>
      <c r="H3261" s="99">
        <v>15.3</v>
      </c>
      <c r="I3261" s="99">
        <v>10</v>
      </c>
      <c r="J3261" s="99">
        <v>200</v>
      </c>
      <c r="K3261" s="99">
        <v>15</v>
      </c>
      <c r="L3261" s="99">
        <v>9.9</v>
      </c>
      <c r="M3261" s="99">
        <v>215.2</v>
      </c>
      <c r="N3261" s="99">
        <v>29824</v>
      </c>
      <c r="O3261" s="99">
        <v>4451</v>
      </c>
      <c r="P3261" s="99">
        <f t="shared" si="125"/>
        <v>0</v>
      </c>
      <c r="Q3261" s="99" t="b">
        <f t="shared" ca="1" si="127"/>
        <v>0</v>
      </c>
    </row>
    <row r="3262" spans="1:17">
      <c r="A3262" s="95">
        <v>46146.958333333336</v>
      </c>
      <c r="B3262" s="96">
        <v>46146.958333333336</v>
      </c>
      <c r="C3262" s="99">
        <v>23.4</v>
      </c>
      <c r="D3262" s="99">
        <v>92.7</v>
      </c>
      <c r="E3262" s="99">
        <v>6.3</v>
      </c>
      <c r="F3262" s="99">
        <v>10.8</v>
      </c>
      <c r="G3262" s="99">
        <v>437.2</v>
      </c>
      <c r="H3262" s="99">
        <v>15.1</v>
      </c>
      <c r="I3262" s="99">
        <v>9.6</v>
      </c>
      <c r="J3262" s="99">
        <v>200</v>
      </c>
      <c r="K3262" s="99">
        <v>14.8</v>
      </c>
      <c r="L3262" s="99">
        <v>9.6</v>
      </c>
      <c r="M3262" s="99">
        <v>212.3</v>
      </c>
      <c r="N3262" s="99">
        <v>29824</v>
      </c>
      <c r="O3262" s="99">
        <v>4451</v>
      </c>
      <c r="P3262" s="99">
        <f t="shared" si="125"/>
        <v>0</v>
      </c>
      <c r="Q3262" s="99" t="b">
        <f t="shared" ca="1" si="127"/>
        <v>0</v>
      </c>
    </row>
    <row r="3263" spans="1:17">
      <c r="A3263" s="95">
        <v>46146.96875</v>
      </c>
      <c r="B3263" s="96">
        <v>46146.96875</v>
      </c>
      <c r="C3263" s="99">
        <v>23.3</v>
      </c>
      <c r="D3263" s="99">
        <v>92.6</v>
      </c>
      <c r="E3263" s="99">
        <v>13.4</v>
      </c>
      <c r="F3263" s="99">
        <v>10.6</v>
      </c>
      <c r="G3263" s="99">
        <v>437.2</v>
      </c>
      <c r="H3263" s="99">
        <v>14.9</v>
      </c>
      <c r="I3263" s="99">
        <v>9.4</v>
      </c>
      <c r="J3263" s="99">
        <v>200</v>
      </c>
      <c r="K3263" s="99">
        <v>14.6</v>
      </c>
      <c r="L3263" s="99">
        <v>9.4</v>
      </c>
      <c r="M3263" s="99">
        <v>215</v>
      </c>
      <c r="N3263" s="99">
        <v>29824</v>
      </c>
      <c r="O3263" s="99">
        <v>4451</v>
      </c>
      <c r="P3263" s="99">
        <f t="shared" si="125"/>
        <v>0</v>
      </c>
      <c r="Q3263" s="99" t="b">
        <f t="shared" ca="1" si="127"/>
        <v>0</v>
      </c>
    </row>
    <row r="3264" spans="1:17">
      <c r="A3264" s="95">
        <v>46146.979166666664</v>
      </c>
      <c r="B3264" s="96">
        <v>46146.979166666664</v>
      </c>
      <c r="C3264" s="99">
        <v>23.3</v>
      </c>
      <c r="D3264" s="99">
        <v>92.2</v>
      </c>
      <c r="E3264" s="99">
        <v>13.2</v>
      </c>
      <c r="F3264" s="99">
        <v>10.5</v>
      </c>
      <c r="G3264" s="99">
        <v>451.6</v>
      </c>
      <c r="H3264" s="99">
        <v>14.7</v>
      </c>
      <c r="I3264" s="99">
        <v>9.6</v>
      </c>
      <c r="J3264" s="99">
        <v>200</v>
      </c>
      <c r="K3264" s="99">
        <v>14.3</v>
      </c>
      <c r="L3264" s="99">
        <v>9.4</v>
      </c>
      <c r="M3264" s="99">
        <v>196.7</v>
      </c>
      <c r="N3264" s="99">
        <v>29824</v>
      </c>
      <c r="O3264" s="99">
        <v>4451</v>
      </c>
      <c r="P3264" s="99">
        <f t="shared" si="125"/>
        <v>0</v>
      </c>
      <c r="Q3264" s="99" t="b">
        <f t="shared" ca="1" si="127"/>
        <v>0</v>
      </c>
    </row>
    <row r="3265" spans="1:17">
      <c r="A3265" s="95">
        <v>46146.989583333336</v>
      </c>
      <c r="B3265" s="96">
        <v>46146.989583333336</v>
      </c>
      <c r="C3265" s="99">
        <v>23.2</v>
      </c>
      <c r="D3265" s="99">
        <v>91.3</v>
      </c>
      <c r="E3265" s="99">
        <v>13.2</v>
      </c>
      <c r="F3265" s="99">
        <v>10.5</v>
      </c>
      <c r="G3265" s="99">
        <v>451.6</v>
      </c>
      <c r="H3265" s="99">
        <v>14.4</v>
      </c>
      <c r="I3265" s="99">
        <v>9.4</v>
      </c>
      <c r="J3265" s="99">
        <v>200</v>
      </c>
      <c r="K3265" s="99">
        <v>14</v>
      </c>
      <c r="L3265" s="99">
        <v>9.4</v>
      </c>
      <c r="M3265" s="99">
        <v>192.6</v>
      </c>
      <c r="N3265" s="99">
        <v>29824</v>
      </c>
      <c r="O3265" s="99">
        <v>4451</v>
      </c>
      <c r="P3265" s="99">
        <f t="shared" si="125"/>
        <v>0</v>
      </c>
      <c r="Q3265" s="99" t="b">
        <f t="shared" ca="1" si="127"/>
        <v>0</v>
      </c>
    </row>
    <row r="3266" spans="1:17">
      <c r="A3266" s="95">
        <v>46147</v>
      </c>
      <c r="B3266" s="96">
        <v>46147</v>
      </c>
      <c r="C3266" s="99">
        <v>23.2</v>
      </c>
      <c r="D3266" s="99">
        <v>91.4</v>
      </c>
      <c r="E3266" s="99">
        <v>12.9</v>
      </c>
      <c r="F3266" s="99">
        <v>10.199999999999999</v>
      </c>
      <c r="G3266" s="99">
        <v>451.6</v>
      </c>
      <c r="H3266" s="99">
        <v>14.2</v>
      </c>
      <c r="I3266" s="99">
        <v>9.4</v>
      </c>
      <c r="J3266" s="99">
        <v>191.6</v>
      </c>
      <c r="K3266" s="99">
        <v>13.8</v>
      </c>
      <c r="L3266" s="99">
        <v>9.1999999999999993</v>
      </c>
      <c r="M3266" s="99">
        <v>186.1</v>
      </c>
      <c r="N3266" s="99">
        <v>29824</v>
      </c>
      <c r="O3266" s="99">
        <v>4451</v>
      </c>
      <c r="P3266" s="99">
        <f t="shared" si="125"/>
        <v>0</v>
      </c>
      <c r="Q3266" s="99" t="b">
        <f ca="1">AND((A3266&gt;=(TODAY()-1)),A3266&lt;=TODAY())</f>
        <v>0</v>
      </c>
    </row>
    <row r="3267" spans="1:17">
      <c r="A3267" s="95">
        <v>46147.010416666664</v>
      </c>
      <c r="B3267" s="96">
        <v>46147.010416666664</v>
      </c>
      <c r="C3267" s="99">
        <v>23.2</v>
      </c>
      <c r="D3267" s="99">
        <v>91.6</v>
      </c>
      <c r="E3267" s="99">
        <v>12.9</v>
      </c>
      <c r="F3267" s="99">
        <v>10.199999999999999</v>
      </c>
      <c r="G3267" s="99">
        <v>443.5</v>
      </c>
      <c r="H3267" s="99">
        <v>14</v>
      </c>
      <c r="I3267" s="99">
        <v>9.3000000000000007</v>
      </c>
      <c r="J3267" s="99">
        <v>183.4</v>
      </c>
      <c r="K3267" s="99">
        <v>13.7</v>
      </c>
      <c r="L3267" s="99">
        <v>9.1999999999999993</v>
      </c>
      <c r="M3267" s="99">
        <v>183.1</v>
      </c>
      <c r="N3267" s="99">
        <v>29824</v>
      </c>
      <c r="O3267" s="99">
        <v>4451</v>
      </c>
      <c r="P3267" s="99">
        <f t="shared" ref="P3267:P3298" si="128">(N3267-N3266)+(O3267-O3266)</f>
        <v>0</v>
      </c>
      <c r="Q3267" s="99" t="b">
        <f t="shared" ref="Q3267:Q3298" ca="1" si="129">AND((A3267&gt;=(TODAY()-1)),A3267&lt;=TODAY())</f>
        <v>0</v>
      </c>
    </row>
    <row r="3268" spans="1:17">
      <c r="A3268" s="95">
        <v>46147.020833333336</v>
      </c>
      <c r="B3268" s="96">
        <v>46147.020833333336</v>
      </c>
      <c r="C3268" s="99">
        <v>23.2</v>
      </c>
      <c r="D3268" s="99">
        <v>91.6</v>
      </c>
      <c r="E3268" s="99">
        <v>12.8</v>
      </c>
      <c r="F3268" s="99">
        <v>10</v>
      </c>
      <c r="G3268" s="99">
        <v>443.5</v>
      </c>
      <c r="H3268" s="99">
        <v>13.9</v>
      </c>
      <c r="I3268" s="99">
        <v>10.5</v>
      </c>
      <c r="J3268" s="99">
        <v>176.2</v>
      </c>
      <c r="K3268" s="99">
        <v>13.6</v>
      </c>
      <c r="L3268" s="99">
        <v>10.5</v>
      </c>
      <c r="M3268" s="99">
        <v>173.3</v>
      </c>
      <c r="N3268" s="99">
        <v>29824</v>
      </c>
      <c r="O3268" s="99">
        <v>4451</v>
      </c>
      <c r="P3268" s="99">
        <f t="shared" si="128"/>
        <v>0</v>
      </c>
      <c r="Q3268" s="99" t="b">
        <f t="shared" ca="1" si="129"/>
        <v>0</v>
      </c>
    </row>
    <row r="3269" spans="1:17">
      <c r="A3269" s="95">
        <v>46147.03125</v>
      </c>
      <c r="B3269" s="96">
        <v>46147.03125</v>
      </c>
      <c r="C3269" s="99">
        <v>23.2</v>
      </c>
      <c r="D3269" s="99">
        <v>91</v>
      </c>
      <c r="E3269" s="99">
        <v>12.7</v>
      </c>
      <c r="F3269" s="99">
        <v>10.7</v>
      </c>
      <c r="G3269" s="99">
        <v>445.3</v>
      </c>
      <c r="H3269" s="99">
        <v>13.8</v>
      </c>
      <c r="I3269" s="99">
        <v>10.6</v>
      </c>
      <c r="J3269" s="99">
        <v>174.4</v>
      </c>
      <c r="K3269" s="99">
        <v>13.5</v>
      </c>
      <c r="L3269" s="99">
        <v>10.5</v>
      </c>
      <c r="M3269" s="99">
        <v>172.7</v>
      </c>
      <c r="N3269" s="99">
        <v>29824</v>
      </c>
      <c r="O3269" s="99">
        <v>4451</v>
      </c>
      <c r="P3269" s="99">
        <f t="shared" si="128"/>
        <v>0</v>
      </c>
      <c r="Q3269" s="99" t="b">
        <f t="shared" ca="1" si="129"/>
        <v>0</v>
      </c>
    </row>
    <row r="3270" spans="1:17">
      <c r="A3270" s="95">
        <v>46147.041666666664</v>
      </c>
      <c r="B3270" s="96">
        <v>46147.041666666664</v>
      </c>
      <c r="C3270" s="99">
        <v>23.2</v>
      </c>
      <c r="D3270" s="99">
        <v>90.6</v>
      </c>
      <c r="E3270" s="99">
        <v>12.7</v>
      </c>
      <c r="F3270" s="99">
        <v>10.7</v>
      </c>
      <c r="G3270" s="99">
        <v>400.3</v>
      </c>
      <c r="H3270" s="99">
        <v>13.6</v>
      </c>
      <c r="I3270" s="99">
        <v>10.7</v>
      </c>
      <c r="J3270" s="99">
        <v>168.6</v>
      </c>
      <c r="K3270" s="99">
        <v>13.3</v>
      </c>
      <c r="L3270" s="99">
        <v>10.7</v>
      </c>
      <c r="M3270" s="99">
        <v>163.9</v>
      </c>
      <c r="N3270" s="99">
        <v>29824</v>
      </c>
      <c r="O3270" s="99">
        <v>4451</v>
      </c>
      <c r="P3270" s="99">
        <f t="shared" si="128"/>
        <v>0</v>
      </c>
      <c r="Q3270" s="99" t="b">
        <f t="shared" ca="1" si="129"/>
        <v>0</v>
      </c>
    </row>
    <row r="3271" spans="1:17">
      <c r="A3271" s="95">
        <v>46147.052083333336</v>
      </c>
      <c r="B3271" s="96">
        <v>46147.052083333336</v>
      </c>
      <c r="C3271" s="99">
        <v>23.2</v>
      </c>
      <c r="D3271" s="99">
        <v>90</v>
      </c>
      <c r="E3271" s="99">
        <v>12.9</v>
      </c>
      <c r="F3271" s="99">
        <v>10.8</v>
      </c>
      <c r="G3271" s="99">
        <v>400.3</v>
      </c>
      <c r="H3271" s="99">
        <v>13.8</v>
      </c>
      <c r="I3271" s="99">
        <v>10.8</v>
      </c>
      <c r="J3271" s="99">
        <v>166.9</v>
      </c>
      <c r="K3271" s="99">
        <v>13.5</v>
      </c>
      <c r="L3271" s="99">
        <v>10.7</v>
      </c>
      <c r="M3271" s="99">
        <v>160.5</v>
      </c>
      <c r="N3271" s="99">
        <v>29824</v>
      </c>
      <c r="O3271" s="99">
        <v>4451</v>
      </c>
      <c r="P3271" s="99">
        <f t="shared" si="128"/>
        <v>0</v>
      </c>
      <c r="Q3271" s="99" t="b">
        <f t="shared" ca="1" si="129"/>
        <v>0</v>
      </c>
    </row>
    <row r="3272" spans="1:17">
      <c r="A3272" s="95">
        <v>46147.0625</v>
      </c>
      <c r="B3272" s="96">
        <v>46147.0625</v>
      </c>
      <c r="C3272" s="99">
        <v>23.3</v>
      </c>
      <c r="D3272" s="99">
        <v>90.1</v>
      </c>
      <c r="E3272" s="99">
        <v>13.1</v>
      </c>
      <c r="F3272" s="99">
        <v>11</v>
      </c>
      <c r="G3272" s="99">
        <v>504.7</v>
      </c>
      <c r="H3272" s="99">
        <v>13.9</v>
      </c>
      <c r="I3272" s="99">
        <v>10.9</v>
      </c>
      <c r="J3272" s="99">
        <v>171.5</v>
      </c>
      <c r="K3272" s="99">
        <v>13.6</v>
      </c>
      <c r="L3272" s="99">
        <v>10.8</v>
      </c>
      <c r="M3272" s="99">
        <v>164.1</v>
      </c>
      <c r="N3272" s="99">
        <v>29824</v>
      </c>
      <c r="O3272" s="99">
        <v>4451</v>
      </c>
      <c r="P3272" s="99">
        <f t="shared" si="128"/>
        <v>0</v>
      </c>
      <c r="Q3272" s="99" t="b">
        <f t="shared" ca="1" si="129"/>
        <v>0</v>
      </c>
    </row>
    <row r="3273" spans="1:17">
      <c r="A3273" s="95">
        <v>46147.072916666664</v>
      </c>
      <c r="B3273" s="96">
        <v>46147.072916666664</v>
      </c>
      <c r="C3273" s="99">
        <v>23.2</v>
      </c>
      <c r="D3273" s="99">
        <v>90.3</v>
      </c>
      <c r="E3273" s="99">
        <v>13.1</v>
      </c>
      <c r="F3273" s="99">
        <v>11</v>
      </c>
      <c r="G3273" s="99">
        <v>489.4</v>
      </c>
      <c r="H3273" s="99">
        <v>13.8</v>
      </c>
      <c r="I3273" s="99">
        <v>11</v>
      </c>
      <c r="J3273" s="99">
        <v>168.6</v>
      </c>
      <c r="K3273" s="99">
        <v>13.5</v>
      </c>
      <c r="L3273" s="99">
        <v>10.9</v>
      </c>
      <c r="M3273" s="99">
        <v>159.69999999999999</v>
      </c>
      <c r="N3273" s="99">
        <v>29824</v>
      </c>
      <c r="O3273" s="99">
        <v>4451</v>
      </c>
      <c r="P3273" s="99">
        <f t="shared" si="128"/>
        <v>0</v>
      </c>
      <c r="Q3273" s="99" t="b">
        <f t="shared" ca="1" si="129"/>
        <v>0</v>
      </c>
    </row>
    <row r="3274" spans="1:17">
      <c r="A3274" s="95">
        <v>46147.083333333336</v>
      </c>
      <c r="B3274" s="96">
        <v>46147.083333333336</v>
      </c>
      <c r="C3274" s="99">
        <v>23.3</v>
      </c>
      <c r="D3274" s="99">
        <v>90.4</v>
      </c>
      <c r="E3274" s="99">
        <v>13.2</v>
      </c>
      <c r="F3274" s="99">
        <v>11.1</v>
      </c>
      <c r="G3274" s="99">
        <v>489.4</v>
      </c>
      <c r="H3274" s="99">
        <v>14.1</v>
      </c>
      <c r="I3274" s="99">
        <v>11</v>
      </c>
      <c r="J3274" s="99">
        <v>172.7</v>
      </c>
      <c r="K3274" s="99">
        <v>13.9</v>
      </c>
      <c r="L3274" s="99">
        <v>10.9</v>
      </c>
      <c r="M3274" s="99">
        <v>166.8</v>
      </c>
      <c r="N3274" s="99">
        <v>29824</v>
      </c>
      <c r="O3274" s="99">
        <v>4451</v>
      </c>
      <c r="P3274" s="99">
        <f t="shared" si="128"/>
        <v>0</v>
      </c>
      <c r="Q3274" s="99" t="b">
        <f t="shared" ca="1" si="129"/>
        <v>0</v>
      </c>
    </row>
    <row r="3275" spans="1:17">
      <c r="A3275" s="95">
        <v>46147.09375</v>
      </c>
      <c r="B3275" s="96">
        <v>46147.09375</v>
      </c>
      <c r="C3275" s="99">
        <v>23.3</v>
      </c>
      <c r="D3275" s="99">
        <v>90.6</v>
      </c>
      <c r="E3275" s="99">
        <v>13.2</v>
      </c>
      <c r="F3275" s="99">
        <v>11.1</v>
      </c>
      <c r="G3275" s="99">
        <v>357.1</v>
      </c>
      <c r="H3275" s="99">
        <v>14.3</v>
      </c>
      <c r="I3275" s="99">
        <v>11.1</v>
      </c>
      <c r="J3275" s="99">
        <v>171.5</v>
      </c>
      <c r="K3275" s="99">
        <v>14.1</v>
      </c>
      <c r="L3275" s="99">
        <v>11</v>
      </c>
      <c r="M3275" s="99">
        <v>165.8</v>
      </c>
      <c r="N3275" s="99">
        <v>29824</v>
      </c>
      <c r="O3275" s="99">
        <v>4451</v>
      </c>
      <c r="P3275" s="99">
        <f t="shared" si="128"/>
        <v>0</v>
      </c>
      <c r="Q3275" s="99" t="b">
        <f t="shared" ca="1" si="129"/>
        <v>0</v>
      </c>
    </row>
    <row r="3276" spans="1:17">
      <c r="A3276" s="95">
        <v>46147.104166666664</v>
      </c>
      <c r="B3276" s="96">
        <v>46147.104166666664</v>
      </c>
      <c r="C3276" s="99">
        <v>23.2</v>
      </c>
      <c r="D3276" s="99">
        <v>90.3</v>
      </c>
      <c r="E3276" s="99">
        <v>13.3</v>
      </c>
      <c r="F3276" s="99">
        <v>11.1</v>
      </c>
      <c r="G3276" s="99">
        <v>357.1</v>
      </c>
      <c r="H3276" s="99">
        <v>14.5</v>
      </c>
      <c r="I3276" s="99">
        <v>11.1</v>
      </c>
      <c r="J3276" s="99">
        <v>169.2</v>
      </c>
      <c r="K3276" s="99">
        <v>14.2</v>
      </c>
      <c r="L3276" s="99">
        <v>11</v>
      </c>
      <c r="M3276" s="99">
        <v>160.1</v>
      </c>
      <c r="N3276" s="99">
        <v>29824</v>
      </c>
      <c r="O3276" s="99">
        <v>4451</v>
      </c>
      <c r="P3276" s="99">
        <f t="shared" si="128"/>
        <v>0</v>
      </c>
      <c r="Q3276" s="99" t="b">
        <f t="shared" ca="1" si="129"/>
        <v>0</v>
      </c>
    </row>
    <row r="3277" spans="1:17">
      <c r="A3277" s="95">
        <v>46147.114583333336</v>
      </c>
      <c r="B3277" s="96">
        <v>46147.114583333336</v>
      </c>
      <c r="C3277" s="99">
        <v>23.2</v>
      </c>
      <c r="D3277" s="99">
        <v>90.4</v>
      </c>
      <c r="E3277" s="99">
        <v>13.4</v>
      </c>
      <c r="F3277" s="99">
        <v>11.2</v>
      </c>
      <c r="G3277" s="99">
        <v>504.7</v>
      </c>
      <c r="H3277" s="99">
        <v>14.4</v>
      </c>
      <c r="I3277" s="99">
        <v>11.2</v>
      </c>
      <c r="J3277" s="99">
        <v>169.5</v>
      </c>
      <c r="K3277" s="99">
        <v>14.1</v>
      </c>
      <c r="L3277" s="99">
        <v>11</v>
      </c>
      <c r="M3277" s="99">
        <v>164.7</v>
      </c>
      <c r="N3277" s="99">
        <v>29824</v>
      </c>
      <c r="O3277" s="99">
        <v>4451</v>
      </c>
      <c r="P3277" s="99">
        <f t="shared" si="128"/>
        <v>0</v>
      </c>
      <c r="Q3277" s="99" t="b">
        <f t="shared" ca="1" si="129"/>
        <v>0</v>
      </c>
    </row>
    <row r="3278" spans="1:17">
      <c r="A3278" s="95">
        <v>46147.125</v>
      </c>
      <c r="B3278" s="96">
        <v>46147.125</v>
      </c>
      <c r="C3278" s="99">
        <v>23.1</v>
      </c>
      <c r="D3278" s="99">
        <v>89.7</v>
      </c>
      <c r="E3278" s="99">
        <v>13.4</v>
      </c>
      <c r="F3278" s="99">
        <v>11.2</v>
      </c>
      <c r="G3278" s="99">
        <v>511.9</v>
      </c>
      <c r="H3278" s="99">
        <v>14.4</v>
      </c>
      <c r="I3278" s="99">
        <v>11.2</v>
      </c>
      <c r="J3278" s="99">
        <v>167.2</v>
      </c>
      <c r="K3278" s="99">
        <v>14.2</v>
      </c>
      <c r="L3278" s="99">
        <v>11.1</v>
      </c>
      <c r="M3278" s="99">
        <v>161.9</v>
      </c>
      <c r="N3278" s="99">
        <v>29824</v>
      </c>
      <c r="O3278" s="99">
        <v>4451</v>
      </c>
      <c r="P3278" s="99">
        <f t="shared" si="128"/>
        <v>0</v>
      </c>
      <c r="Q3278" s="99" t="b">
        <f t="shared" ca="1" si="129"/>
        <v>0</v>
      </c>
    </row>
    <row r="3279" spans="1:17">
      <c r="A3279" s="95">
        <v>46147.135416666664</v>
      </c>
      <c r="B3279" s="96">
        <v>46147.135416666664</v>
      </c>
      <c r="C3279" s="99">
        <v>23</v>
      </c>
      <c r="D3279" s="99">
        <v>89.4</v>
      </c>
      <c r="E3279" s="99">
        <v>13.5</v>
      </c>
      <c r="F3279" s="99">
        <v>11.2</v>
      </c>
      <c r="G3279" s="99">
        <v>511.9</v>
      </c>
      <c r="H3279" s="99">
        <v>14.6</v>
      </c>
      <c r="I3279" s="99">
        <v>11.2</v>
      </c>
      <c r="J3279" s="99">
        <v>166</v>
      </c>
      <c r="K3279" s="99">
        <v>14.3</v>
      </c>
      <c r="L3279" s="99">
        <v>11.1</v>
      </c>
      <c r="M3279" s="99">
        <v>160.5</v>
      </c>
      <c r="N3279" s="99">
        <v>29824</v>
      </c>
      <c r="O3279" s="99">
        <v>4451</v>
      </c>
      <c r="P3279" s="99">
        <f t="shared" si="128"/>
        <v>0</v>
      </c>
      <c r="Q3279" s="99" t="b">
        <f t="shared" ca="1" si="129"/>
        <v>0</v>
      </c>
    </row>
    <row r="3280" spans="1:17">
      <c r="A3280" s="95">
        <v>46147.145833333336</v>
      </c>
      <c r="B3280" s="96">
        <v>46147.145833333336</v>
      </c>
      <c r="C3280" s="99">
        <v>23</v>
      </c>
      <c r="D3280" s="99">
        <v>88.8</v>
      </c>
      <c r="E3280" s="99">
        <v>13.6</v>
      </c>
      <c r="F3280" s="99">
        <v>11.1</v>
      </c>
      <c r="G3280" s="99">
        <v>491.2</v>
      </c>
      <c r="H3280" s="99">
        <v>14.6</v>
      </c>
      <c r="I3280" s="99">
        <v>11</v>
      </c>
      <c r="J3280" s="99">
        <v>168.9</v>
      </c>
      <c r="K3280" s="99">
        <v>14.3</v>
      </c>
      <c r="L3280" s="99">
        <v>11.1</v>
      </c>
      <c r="M3280" s="99">
        <v>167</v>
      </c>
      <c r="N3280" s="99">
        <v>29824</v>
      </c>
      <c r="O3280" s="99">
        <v>4451</v>
      </c>
      <c r="P3280" s="99">
        <f t="shared" si="128"/>
        <v>0</v>
      </c>
      <c r="Q3280" s="99" t="b">
        <f t="shared" ca="1" si="129"/>
        <v>0</v>
      </c>
    </row>
    <row r="3281" spans="1:17">
      <c r="A3281" s="95">
        <v>46147.15625</v>
      </c>
      <c r="B3281" s="96">
        <v>46147.15625</v>
      </c>
      <c r="C3281" s="99">
        <v>23</v>
      </c>
      <c r="D3281" s="99">
        <v>88.4</v>
      </c>
      <c r="E3281" s="99">
        <v>13.6</v>
      </c>
      <c r="F3281" s="99">
        <v>11.1</v>
      </c>
      <c r="G3281" s="99">
        <v>501.1</v>
      </c>
      <c r="H3281" s="99">
        <v>14.6</v>
      </c>
      <c r="I3281" s="99">
        <v>10.9</v>
      </c>
      <c r="J3281" s="99">
        <v>166.6</v>
      </c>
      <c r="K3281" s="99">
        <v>14.3</v>
      </c>
      <c r="L3281" s="99">
        <v>10.9</v>
      </c>
      <c r="M3281" s="99">
        <v>162.69999999999999</v>
      </c>
      <c r="N3281" s="99">
        <v>29824</v>
      </c>
      <c r="O3281" s="99">
        <v>4451</v>
      </c>
      <c r="P3281" s="99">
        <f t="shared" si="128"/>
        <v>0</v>
      </c>
      <c r="Q3281" s="99" t="b">
        <f t="shared" ca="1" si="129"/>
        <v>0</v>
      </c>
    </row>
    <row r="3282" spans="1:17">
      <c r="A3282" s="95">
        <v>46147.166666666664</v>
      </c>
      <c r="B3282" s="96">
        <v>46147.166666666664</v>
      </c>
      <c r="C3282" s="99">
        <v>22.9</v>
      </c>
      <c r="D3282" s="99">
        <v>88.4</v>
      </c>
      <c r="E3282" s="99">
        <v>13.5</v>
      </c>
      <c r="F3282" s="99">
        <v>11</v>
      </c>
      <c r="G3282" s="99">
        <v>501.1</v>
      </c>
      <c r="H3282" s="99">
        <v>14.6</v>
      </c>
      <c r="I3282" s="99">
        <v>10.9</v>
      </c>
      <c r="J3282" s="99">
        <v>169.2</v>
      </c>
      <c r="K3282" s="99">
        <v>14.4</v>
      </c>
      <c r="L3282" s="99">
        <v>10.8</v>
      </c>
      <c r="M3282" s="99">
        <v>161.1</v>
      </c>
      <c r="N3282" s="99">
        <v>29824</v>
      </c>
      <c r="O3282" s="99">
        <v>4451</v>
      </c>
      <c r="P3282" s="99">
        <f t="shared" si="128"/>
        <v>0</v>
      </c>
      <c r="Q3282" s="99" t="b">
        <f t="shared" ca="1" si="129"/>
        <v>0</v>
      </c>
    </row>
    <row r="3283" spans="1:17">
      <c r="A3283" s="95">
        <v>46147.177083333336</v>
      </c>
      <c r="B3283" s="96">
        <v>46147.177083333336</v>
      </c>
      <c r="C3283" s="99">
        <v>23</v>
      </c>
      <c r="D3283" s="99">
        <v>88.1</v>
      </c>
      <c r="E3283" s="99">
        <v>13.5</v>
      </c>
      <c r="F3283" s="99">
        <v>11</v>
      </c>
      <c r="G3283" s="99">
        <v>501.1</v>
      </c>
      <c r="H3283" s="99">
        <v>14.7</v>
      </c>
      <c r="I3283" s="99">
        <v>10.9</v>
      </c>
      <c r="J3283" s="99">
        <v>169.5</v>
      </c>
      <c r="K3283" s="99">
        <v>14.4</v>
      </c>
      <c r="L3283" s="99">
        <v>10.8</v>
      </c>
      <c r="M3283" s="99">
        <v>164.1</v>
      </c>
      <c r="N3283" s="99">
        <v>29824</v>
      </c>
      <c r="O3283" s="99">
        <v>4451</v>
      </c>
      <c r="P3283" s="99">
        <f t="shared" si="128"/>
        <v>0</v>
      </c>
      <c r="Q3283" s="99" t="b">
        <f t="shared" ca="1" si="129"/>
        <v>0</v>
      </c>
    </row>
    <row r="3284" spans="1:17">
      <c r="A3284" s="95">
        <v>46147.1875</v>
      </c>
      <c r="B3284" s="96">
        <v>46147.1875</v>
      </c>
      <c r="C3284" s="99">
        <v>23</v>
      </c>
      <c r="D3284" s="99">
        <v>88.2</v>
      </c>
      <c r="E3284" s="99">
        <v>13.5</v>
      </c>
      <c r="F3284" s="99">
        <v>10.9</v>
      </c>
      <c r="G3284" s="99">
        <v>501.1</v>
      </c>
      <c r="H3284" s="99">
        <v>14.6</v>
      </c>
      <c r="I3284" s="99">
        <v>10.9</v>
      </c>
      <c r="J3284" s="99">
        <v>166.6</v>
      </c>
      <c r="K3284" s="99">
        <v>14.3</v>
      </c>
      <c r="L3284" s="99">
        <v>10.7</v>
      </c>
      <c r="M3284" s="99">
        <v>160.9</v>
      </c>
      <c r="N3284" s="99">
        <v>29824</v>
      </c>
      <c r="O3284" s="99">
        <v>4451</v>
      </c>
      <c r="P3284" s="99">
        <f t="shared" si="128"/>
        <v>0</v>
      </c>
      <c r="Q3284" s="99" t="b">
        <f t="shared" ca="1" si="129"/>
        <v>0</v>
      </c>
    </row>
    <row r="3285" spans="1:17">
      <c r="A3285" s="95">
        <v>46147.197916666664</v>
      </c>
      <c r="B3285" s="96">
        <v>46147.197916666664</v>
      </c>
      <c r="C3285" s="99">
        <v>23</v>
      </c>
      <c r="D3285" s="99">
        <v>88.4</v>
      </c>
      <c r="E3285" s="99">
        <v>13.4</v>
      </c>
      <c r="F3285" s="99">
        <v>10.9</v>
      </c>
      <c r="G3285" s="99">
        <v>468.7</v>
      </c>
      <c r="H3285" s="99">
        <v>14.6</v>
      </c>
      <c r="I3285" s="99">
        <v>10.8</v>
      </c>
      <c r="J3285" s="99">
        <v>165.1</v>
      </c>
      <c r="K3285" s="99">
        <v>14.3</v>
      </c>
      <c r="L3285" s="99">
        <v>10.7</v>
      </c>
      <c r="M3285" s="99">
        <v>163.9</v>
      </c>
      <c r="N3285" s="99">
        <v>29824</v>
      </c>
      <c r="O3285" s="99">
        <v>4451</v>
      </c>
      <c r="P3285" s="99">
        <f t="shared" si="128"/>
        <v>0</v>
      </c>
      <c r="Q3285" s="99" t="b">
        <f t="shared" ca="1" si="129"/>
        <v>0</v>
      </c>
    </row>
    <row r="3286" spans="1:17">
      <c r="A3286" s="95">
        <v>46147.208333333336</v>
      </c>
      <c r="B3286" s="96">
        <v>46147.208333333336</v>
      </c>
      <c r="C3286" s="99">
        <v>22.8</v>
      </c>
      <c r="D3286" s="99">
        <v>87.1</v>
      </c>
      <c r="E3286" s="99">
        <v>13.4</v>
      </c>
      <c r="F3286" s="99">
        <v>10.9</v>
      </c>
      <c r="G3286" s="99">
        <v>483.1</v>
      </c>
      <c r="H3286" s="99">
        <v>14.5</v>
      </c>
      <c r="I3286" s="99">
        <v>10.7</v>
      </c>
      <c r="J3286" s="99">
        <v>160.5</v>
      </c>
      <c r="K3286" s="99">
        <v>14.3</v>
      </c>
      <c r="L3286" s="99">
        <v>10.6</v>
      </c>
      <c r="M3286" s="99">
        <v>153.80000000000001</v>
      </c>
      <c r="N3286" s="99">
        <v>29824</v>
      </c>
      <c r="O3286" s="99">
        <v>4451</v>
      </c>
      <c r="P3286" s="99">
        <f t="shared" si="128"/>
        <v>0</v>
      </c>
      <c r="Q3286" s="99" t="b">
        <f t="shared" ca="1" si="129"/>
        <v>0</v>
      </c>
    </row>
    <row r="3287" spans="1:17">
      <c r="A3287" s="95">
        <v>46147.21875</v>
      </c>
      <c r="B3287" s="96">
        <v>46147.21875</v>
      </c>
      <c r="C3287" s="99">
        <v>22.8</v>
      </c>
      <c r="D3287" s="99">
        <v>87.2</v>
      </c>
      <c r="E3287" s="99">
        <v>13.4</v>
      </c>
      <c r="F3287" s="99">
        <v>10.9</v>
      </c>
      <c r="G3287" s="99">
        <v>483.1</v>
      </c>
      <c r="H3287" s="99">
        <v>14.4</v>
      </c>
      <c r="I3287" s="99">
        <v>10.7</v>
      </c>
      <c r="J3287" s="99">
        <v>162.19999999999999</v>
      </c>
      <c r="K3287" s="99">
        <v>14.1</v>
      </c>
      <c r="L3287" s="99">
        <v>10.5</v>
      </c>
      <c r="M3287" s="99">
        <v>158.19999999999999</v>
      </c>
      <c r="N3287" s="99">
        <v>29824</v>
      </c>
      <c r="O3287" s="99">
        <v>4451</v>
      </c>
      <c r="P3287" s="99">
        <f t="shared" si="128"/>
        <v>0</v>
      </c>
      <c r="Q3287" s="99" t="b">
        <f t="shared" ca="1" si="129"/>
        <v>0</v>
      </c>
    </row>
    <row r="3288" spans="1:17">
      <c r="A3288" s="95">
        <v>46147.229166666664</v>
      </c>
      <c r="B3288" s="96">
        <v>46147.229166666664</v>
      </c>
      <c r="C3288" s="99">
        <v>22.7</v>
      </c>
      <c r="D3288" s="99">
        <v>87.2</v>
      </c>
      <c r="E3288" s="99">
        <v>13.3</v>
      </c>
      <c r="F3288" s="99">
        <v>10.9</v>
      </c>
      <c r="G3288" s="99">
        <v>489.4</v>
      </c>
      <c r="H3288" s="99">
        <v>14.3</v>
      </c>
      <c r="I3288" s="99">
        <v>10.7</v>
      </c>
      <c r="J3288" s="99">
        <v>170.6</v>
      </c>
      <c r="K3288" s="99">
        <v>14</v>
      </c>
      <c r="L3288" s="99">
        <v>10.5</v>
      </c>
      <c r="M3288" s="99">
        <v>165.1</v>
      </c>
      <c r="N3288" s="99">
        <v>29824</v>
      </c>
      <c r="O3288" s="99">
        <v>4451</v>
      </c>
      <c r="P3288" s="99">
        <f t="shared" si="128"/>
        <v>0</v>
      </c>
      <c r="Q3288" s="99" t="b">
        <f t="shared" ca="1" si="129"/>
        <v>0</v>
      </c>
    </row>
    <row r="3289" spans="1:17">
      <c r="A3289" s="95">
        <v>46147.239583333336</v>
      </c>
      <c r="B3289" s="96">
        <v>46147.239583333336</v>
      </c>
      <c r="C3289" s="99">
        <v>22.7</v>
      </c>
      <c r="D3289" s="99">
        <v>86.8</v>
      </c>
      <c r="E3289" s="99">
        <v>13.3</v>
      </c>
      <c r="F3289" s="99">
        <v>10.9</v>
      </c>
      <c r="G3289" s="99">
        <v>489.4</v>
      </c>
      <c r="H3289" s="99">
        <v>14.4</v>
      </c>
      <c r="I3289" s="99">
        <v>10.8</v>
      </c>
      <c r="J3289" s="99">
        <v>168.3</v>
      </c>
      <c r="K3289" s="99">
        <v>14.2</v>
      </c>
      <c r="L3289" s="99">
        <v>10.7</v>
      </c>
      <c r="M3289" s="99">
        <v>164.7</v>
      </c>
      <c r="N3289" s="99">
        <v>29824</v>
      </c>
      <c r="O3289" s="99">
        <v>4451</v>
      </c>
      <c r="P3289" s="99">
        <f t="shared" si="128"/>
        <v>0</v>
      </c>
      <c r="Q3289" s="99" t="b">
        <f t="shared" ca="1" si="129"/>
        <v>0</v>
      </c>
    </row>
    <row r="3290" spans="1:17">
      <c r="A3290" s="95">
        <v>46147.25</v>
      </c>
      <c r="B3290" s="96">
        <v>46147.25</v>
      </c>
      <c r="C3290" s="99">
        <v>22.7</v>
      </c>
      <c r="D3290" s="99">
        <v>88.2</v>
      </c>
      <c r="E3290" s="99">
        <v>13.3</v>
      </c>
      <c r="F3290" s="99">
        <v>11.3</v>
      </c>
      <c r="G3290" s="99">
        <v>480.4</v>
      </c>
      <c r="H3290" s="99">
        <v>14.5</v>
      </c>
      <c r="I3290" s="99">
        <v>11.2</v>
      </c>
      <c r="J3290" s="99">
        <v>191.6</v>
      </c>
      <c r="K3290" s="99">
        <v>14.5</v>
      </c>
      <c r="L3290" s="99">
        <v>11.3</v>
      </c>
      <c r="M3290" s="99">
        <v>187.5</v>
      </c>
      <c r="N3290" s="99">
        <v>29824</v>
      </c>
      <c r="O3290" s="99">
        <v>4451</v>
      </c>
      <c r="P3290" s="99">
        <f t="shared" si="128"/>
        <v>0</v>
      </c>
      <c r="Q3290" s="99" t="b">
        <f t="shared" ca="1" si="129"/>
        <v>0</v>
      </c>
    </row>
    <row r="3291" spans="1:17">
      <c r="A3291" s="95">
        <v>46147.260416666664</v>
      </c>
      <c r="B3291" s="96">
        <v>46147.260416666664</v>
      </c>
      <c r="C3291" s="99">
        <v>22.7</v>
      </c>
      <c r="D3291" s="99">
        <v>89</v>
      </c>
      <c r="E3291" s="99">
        <v>13.3</v>
      </c>
      <c r="F3291" s="99">
        <v>11.3</v>
      </c>
      <c r="G3291" s="99">
        <v>475.9</v>
      </c>
      <c r="H3291" s="99">
        <v>14.6</v>
      </c>
      <c r="I3291" s="99">
        <v>11.4</v>
      </c>
      <c r="J3291" s="99">
        <v>191.9</v>
      </c>
      <c r="K3291" s="99">
        <v>14.3</v>
      </c>
      <c r="L3291" s="99">
        <v>11.4</v>
      </c>
      <c r="M3291" s="99">
        <v>185.1</v>
      </c>
      <c r="N3291" s="99">
        <v>29824</v>
      </c>
      <c r="O3291" s="99">
        <v>4451</v>
      </c>
      <c r="P3291" s="99">
        <f t="shared" si="128"/>
        <v>0</v>
      </c>
      <c r="Q3291" s="99" t="b">
        <f t="shared" ca="1" si="129"/>
        <v>0</v>
      </c>
    </row>
    <row r="3292" spans="1:17">
      <c r="A3292" s="95">
        <v>46147.270833333336</v>
      </c>
      <c r="B3292" s="96">
        <v>46147.270833333336</v>
      </c>
      <c r="C3292" s="99">
        <v>22.5</v>
      </c>
      <c r="D3292" s="99">
        <v>89.8</v>
      </c>
      <c r="E3292" s="99">
        <v>13.6</v>
      </c>
      <c r="F3292" s="99">
        <v>11.4</v>
      </c>
      <c r="G3292" s="99">
        <v>475.9</v>
      </c>
      <c r="H3292" s="99">
        <v>14.7</v>
      </c>
      <c r="I3292" s="99">
        <v>11.3</v>
      </c>
      <c r="J3292" s="99">
        <v>194.5</v>
      </c>
      <c r="K3292" s="99">
        <v>14.5</v>
      </c>
      <c r="L3292" s="99">
        <v>11.2</v>
      </c>
      <c r="M3292" s="99">
        <v>190.2</v>
      </c>
      <c r="N3292" s="99">
        <v>29824</v>
      </c>
      <c r="O3292" s="99">
        <v>4451</v>
      </c>
      <c r="P3292" s="99">
        <f t="shared" si="128"/>
        <v>0</v>
      </c>
      <c r="Q3292" s="99" t="b">
        <f t="shared" ca="1" si="129"/>
        <v>0</v>
      </c>
    </row>
    <row r="3293" spans="1:17">
      <c r="A3293" s="95">
        <v>46147.28125</v>
      </c>
      <c r="B3293" s="96">
        <v>46147.28125</v>
      </c>
      <c r="C3293" s="99">
        <v>22.4</v>
      </c>
      <c r="D3293" s="99">
        <v>90</v>
      </c>
      <c r="E3293" s="99">
        <v>13.7</v>
      </c>
      <c r="F3293" s="99">
        <v>11.4</v>
      </c>
      <c r="G3293" s="99">
        <v>489.4</v>
      </c>
      <c r="H3293" s="99">
        <v>14.7</v>
      </c>
      <c r="I3293" s="99">
        <v>11.3</v>
      </c>
      <c r="J3293" s="99">
        <v>194.8</v>
      </c>
      <c r="K3293" s="99">
        <v>14.4</v>
      </c>
      <c r="L3293" s="99">
        <v>11.2</v>
      </c>
      <c r="M3293" s="99">
        <v>190.4</v>
      </c>
      <c r="N3293" s="99">
        <v>29824</v>
      </c>
      <c r="O3293" s="99">
        <v>4451</v>
      </c>
      <c r="P3293" s="99">
        <f t="shared" si="128"/>
        <v>0</v>
      </c>
      <c r="Q3293" s="99" t="b">
        <f t="shared" ca="1" si="129"/>
        <v>0</v>
      </c>
    </row>
    <row r="3294" spans="1:17">
      <c r="A3294" s="95">
        <v>46147.291666666664</v>
      </c>
      <c r="B3294" s="96">
        <v>46147.291666666664</v>
      </c>
      <c r="C3294" s="99">
        <v>22.3</v>
      </c>
      <c r="D3294" s="99">
        <v>90.3</v>
      </c>
      <c r="E3294" s="99">
        <v>13.7</v>
      </c>
      <c r="F3294" s="99">
        <v>11.4</v>
      </c>
      <c r="G3294" s="99">
        <v>459.7</v>
      </c>
      <c r="H3294" s="99">
        <v>14.8</v>
      </c>
      <c r="I3294" s="99">
        <v>11.7</v>
      </c>
      <c r="J3294" s="99">
        <v>200</v>
      </c>
      <c r="K3294" s="99">
        <v>14.5</v>
      </c>
      <c r="L3294" s="99">
        <v>11.6</v>
      </c>
      <c r="M3294" s="99">
        <v>217</v>
      </c>
      <c r="N3294" s="99">
        <v>29824</v>
      </c>
      <c r="O3294" s="99">
        <v>4451</v>
      </c>
      <c r="P3294" s="99">
        <f t="shared" si="128"/>
        <v>0</v>
      </c>
      <c r="Q3294" s="99" t="b">
        <f t="shared" ca="1" si="129"/>
        <v>0</v>
      </c>
    </row>
    <row r="3295" spans="1:17">
      <c r="A3295" s="95">
        <v>46147.302083333336</v>
      </c>
      <c r="B3295" s="96">
        <v>46147.302083333336</v>
      </c>
      <c r="C3295" s="99">
        <v>22.2</v>
      </c>
      <c r="D3295" s="99">
        <v>91</v>
      </c>
      <c r="E3295" s="99">
        <v>13.7</v>
      </c>
      <c r="F3295" s="99">
        <v>11.6</v>
      </c>
      <c r="G3295" s="99">
        <v>459.7</v>
      </c>
      <c r="H3295" s="99">
        <v>14.9</v>
      </c>
      <c r="I3295" s="99">
        <v>11.6</v>
      </c>
      <c r="J3295" s="99">
        <v>200</v>
      </c>
      <c r="K3295" s="99">
        <v>14.7</v>
      </c>
      <c r="L3295" s="99">
        <v>11.5</v>
      </c>
      <c r="M3295" s="99">
        <v>215.4</v>
      </c>
      <c r="N3295" s="99">
        <v>29825</v>
      </c>
      <c r="O3295" s="99">
        <v>4451.8</v>
      </c>
      <c r="P3295" s="99">
        <f t="shared" si="128"/>
        <v>1.8000000000001819</v>
      </c>
      <c r="Q3295" s="99" t="b">
        <f t="shared" ca="1" si="129"/>
        <v>0</v>
      </c>
    </row>
    <row r="3296" spans="1:17">
      <c r="A3296" s="95">
        <v>46147.3125</v>
      </c>
      <c r="B3296" s="96">
        <v>46147.3125</v>
      </c>
      <c r="C3296" s="99">
        <v>22.3</v>
      </c>
      <c r="D3296" s="99">
        <v>92.7</v>
      </c>
      <c r="E3296" s="99">
        <v>14.1</v>
      </c>
      <c r="F3296" s="99">
        <v>12</v>
      </c>
      <c r="G3296" s="99">
        <v>503.8</v>
      </c>
      <c r="H3296" s="99">
        <v>15</v>
      </c>
      <c r="I3296" s="99">
        <v>11.8</v>
      </c>
      <c r="J3296" s="99">
        <v>200</v>
      </c>
      <c r="K3296" s="99">
        <v>14.7</v>
      </c>
      <c r="L3296" s="99">
        <v>11.8</v>
      </c>
      <c r="M3296" s="99">
        <v>215.8</v>
      </c>
      <c r="N3296" s="99">
        <v>29826</v>
      </c>
      <c r="O3296" s="99">
        <v>4452.5</v>
      </c>
      <c r="P3296" s="99">
        <f t="shared" si="128"/>
        <v>1.6999999999998181</v>
      </c>
      <c r="Q3296" s="99" t="b">
        <f t="shared" ca="1" si="129"/>
        <v>0</v>
      </c>
    </row>
    <row r="3297" spans="1:17">
      <c r="A3297" s="95">
        <v>46147.322916666664</v>
      </c>
      <c r="B3297" s="96">
        <v>46147.322916666664</v>
      </c>
      <c r="C3297" s="99">
        <v>22.2</v>
      </c>
      <c r="D3297" s="99">
        <v>93</v>
      </c>
      <c r="E3297" s="99">
        <v>14.1</v>
      </c>
      <c r="F3297" s="99">
        <v>12</v>
      </c>
      <c r="G3297" s="99">
        <v>503.8</v>
      </c>
      <c r="H3297" s="99">
        <v>15.2</v>
      </c>
      <c r="I3297" s="99">
        <v>10.8</v>
      </c>
      <c r="J3297" s="99">
        <v>200</v>
      </c>
      <c r="K3297" s="99">
        <v>14.9</v>
      </c>
      <c r="L3297" s="99">
        <v>11</v>
      </c>
      <c r="M3297" s="99">
        <v>216</v>
      </c>
      <c r="N3297" s="99">
        <v>29827</v>
      </c>
      <c r="O3297" s="99">
        <v>4453.2</v>
      </c>
      <c r="P3297" s="99">
        <f t="shared" si="128"/>
        <v>1.6999999999998181</v>
      </c>
      <c r="Q3297" s="99" t="b">
        <f t="shared" ca="1" si="129"/>
        <v>0</v>
      </c>
    </row>
    <row r="3298" spans="1:17">
      <c r="A3298" s="95">
        <v>46147.333333333336</v>
      </c>
      <c r="B3298" s="96">
        <v>46147.333333333336</v>
      </c>
      <c r="C3298" s="99">
        <v>22</v>
      </c>
      <c r="D3298" s="99">
        <v>93.8</v>
      </c>
      <c r="E3298" s="99">
        <v>14.2</v>
      </c>
      <c r="F3298" s="99">
        <v>11.1</v>
      </c>
      <c r="G3298" s="99">
        <v>477.7</v>
      </c>
      <c r="H3298" s="99">
        <v>15</v>
      </c>
      <c r="I3298" s="99">
        <v>10.8</v>
      </c>
      <c r="J3298" s="99">
        <v>200</v>
      </c>
      <c r="K3298" s="99">
        <v>15</v>
      </c>
      <c r="L3298" s="99">
        <v>10.7</v>
      </c>
      <c r="M3298" s="99">
        <v>214.6</v>
      </c>
      <c r="N3298" s="99">
        <v>29828</v>
      </c>
      <c r="O3298" s="99">
        <v>4454</v>
      </c>
      <c r="P3298" s="99">
        <f t="shared" si="128"/>
        <v>1.8000000000001819</v>
      </c>
      <c r="Q3298" s="99" t="b">
        <f t="shared" ca="1" si="129"/>
        <v>0</v>
      </c>
    </row>
    <row r="3299" spans="1:17">
      <c r="A3299" s="95">
        <v>46147.34375</v>
      </c>
      <c r="B3299" s="96">
        <v>46147.34375</v>
      </c>
      <c r="C3299" s="99">
        <v>21.1</v>
      </c>
      <c r="D3299" s="99">
        <v>93.5</v>
      </c>
      <c r="E3299" s="99">
        <v>14.2</v>
      </c>
      <c r="F3299" s="99">
        <v>11.1</v>
      </c>
      <c r="G3299" s="99">
        <v>506.5</v>
      </c>
      <c r="H3299" s="99">
        <v>15.3</v>
      </c>
      <c r="I3299" s="99">
        <v>10.7</v>
      </c>
      <c r="J3299" s="99">
        <v>200</v>
      </c>
      <c r="K3299" s="99">
        <v>15</v>
      </c>
      <c r="L3299" s="99">
        <v>10.6</v>
      </c>
      <c r="M3299" s="99">
        <v>213.8</v>
      </c>
      <c r="N3299" s="99">
        <v>29855.5</v>
      </c>
      <c r="O3299" s="99">
        <v>4478.5</v>
      </c>
      <c r="P3299" s="99">
        <f t="shared" ref="P3299:P3330" si="130">(N3299-N3298)+(O3299-O3298)</f>
        <v>52</v>
      </c>
      <c r="Q3299" s="99" t="b">
        <f t="shared" ref="Q3299:Q3330" ca="1" si="131">AND((A3299&gt;=(TODAY()-1)),A3299&lt;=TODAY())</f>
        <v>0</v>
      </c>
    </row>
    <row r="3300" spans="1:17">
      <c r="A3300" s="95">
        <v>46147.354166666664</v>
      </c>
      <c r="B3300" s="96">
        <v>46147.354166666664</v>
      </c>
      <c r="C3300" s="99">
        <v>20.6</v>
      </c>
      <c r="D3300" s="99">
        <v>98.1</v>
      </c>
      <c r="E3300" s="99">
        <v>14</v>
      </c>
      <c r="F3300" s="99">
        <v>10.9</v>
      </c>
      <c r="G3300" s="99">
        <v>506.5</v>
      </c>
      <c r="H3300" s="99">
        <v>13.2</v>
      </c>
      <c r="I3300" s="99">
        <v>10.7</v>
      </c>
      <c r="J3300" s="99">
        <v>200</v>
      </c>
      <c r="K3300" s="99">
        <v>14.9</v>
      </c>
      <c r="L3300" s="99">
        <v>10.6</v>
      </c>
      <c r="M3300" s="99">
        <v>214.8</v>
      </c>
      <c r="N3300" s="99">
        <v>29883</v>
      </c>
      <c r="O3300" s="99">
        <v>4503</v>
      </c>
      <c r="P3300" s="99">
        <f t="shared" si="130"/>
        <v>52</v>
      </c>
      <c r="Q3300" s="99" t="b">
        <f t="shared" ca="1" si="131"/>
        <v>0</v>
      </c>
    </row>
    <row r="3301" spans="1:17">
      <c r="A3301" s="95">
        <v>46147.364583333336</v>
      </c>
      <c r="B3301" s="96">
        <v>46147.364583333336</v>
      </c>
      <c r="C3301" s="99">
        <v>20.399999999999999</v>
      </c>
      <c r="D3301" s="99">
        <v>98.3</v>
      </c>
      <c r="E3301" s="99">
        <v>13.9</v>
      </c>
      <c r="F3301" s="99">
        <v>9.4</v>
      </c>
      <c r="G3301" s="99">
        <v>463.3</v>
      </c>
      <c r="H3301" s="99">
        <v>15.2</v>
      </c>
      <c r="I3301" s="99">
        <v>10.4</v>
      </c>
      <c r="J3301" s="99">
        <v>109.9</v>
      </c>
      <c r="K3301" s="99">
        <v>14.8</v>
      </c>
      <c r="L3301" s="99">
        <v>9.3000000000000007</v>
      </c>
      <c r="M3301" s="99">
        <v>221.1</v>
      </c>
      <c r="N3301" s="99">
        <v>29910.5</v>
      </c>
      <c r="O3301" s="99">
        <v>4527.5</v>
      </c>
      <c r="P3301" s="99">
        <f t="shared" si="130"/>
        <v>52</v>
      </c>
      <c r="Q3301" s="99" t="b">
        <f t="shared" ca="1" si="131"/>
        <v>0</v>
      </c>
    </row>
    <row r="3302" spans="1:17">
      <c r="A3302" s="95">
        <v>46147.375</v>
      </c>
      <c r="B3302" s="96">
        <v>46147.375</v>
      </c>
      <c r="C3302" s="99">
        <v>20.2</v>
      </c>
      <c r="D3302" s="99">
        <v>98.8</v>
      </c>
      <c r="E3302" s="99">
        <v>13.9</v>
      </c>
      <c r="F3302" s="99">
        <v>9.4</v>
      </c>
      <c r="G3302" s="99">
        <v>510.1</v>
      </c>
      <c r="H3302" s="99">
        <v>15</v>
      </c>
      <c r="I3302" s="99">
        <v>8.8000000000000007</v>
      </c>
      <c r="J3302" s="99">
        <v>100.3</v>
      </c>
      <c r="K3302" s="99">
        <v>14.6</v>
      </c>
      <c r="L3302" s="99">
        <v>7.9</v>
      </c>
      <c r="M3302" s="99">
        <v>220.5</v>
      </c>
      <c r="N3302" s="99">
        <v>29938</v>
      </c>
      <c r="O3302" s="99">
        <v>4552</v>
      </c>
      <c r="P3302" s="99">
        <f t="shared" si="130"/>
        <v>52</v>
      </c>
      <c r="Q3302" s="99" t="b">
        <f t="shared" ca="1" si="131"/>
        <v>0</v>
      </c>
    </row>
    <row r="3303" spans="1:17">
      <c r="A3303" s="95">
        <v>46147.385416666664</v>
      </c>
      <c r="B3303" s="96">
        <v>46147.385416666664</v>
      </c>
      <c r="C3303" s="99">
        <v>20.3</v>
      </c>
      <c r="D3303" s="99">
        <v>99.6</v>
      </c>
      <c r="E3303" s="99">
        <v>13.9</v>
      </c>
      <c r="F3303" s="99">
        <v>6.1</v>
      </c>
      <c r="G3303" s="99">
        <v>510.1</v>
      </c>
      <c r="H3303" s="99">
        <v>14.5</v>
      </c>
      <c r="I3303" s="99">
        <v>7.6</v>
      </c>
      <c r="J3303" s="99">
        <v>92.2</v>
      </c>
      <c r="K3303" s="99">
        <v>14.1</v>
      </c>
      <c r="L3303" s="99">
        <v>6.9</v>
      </c>
      <c r="M3303" s="99">
        <v>210.9</v>
      </c>
      <c r="N3303" s="99">
        <v>29959.8</v>
      </c>
      <c r="O3303" s="99">
        <v>4575.2</v>
      </c>
      <c r="P3303" s="99">
        <f t="shared" si="130"/>
        <v>44.999999999999091</v>
      </c>
      <c r="Q3303" s="99" t="b">
        <f t="shared" ca="1" si="131"/>
        <v>0</v>
      </c>
    </row>
    <row r="3304" spans="1:17">
      <c r="A3304" s="95">
        <v>46147.395833333336</v>
      </c>
      <c r="B3304" s="96">
        <v>46147.395833333336</v>
      </c>
      <c r="C3304" s="99">
        <v>20.399999999999999</v>
      </c>
      <c r="D3304" s="99">
        <v>100</v>
      </c>
      <c r="E3304" s="99">
        <v>13</v>
      </c>
      <c r="F3304" s="99">
        <v>6.3</v>
      </c>
      <c r="G3304" s="99">
        <v>466</v>
      </c>
      <c r="H3304" s="99">
        <v>14.1</v>
      </c>
      <c r="I3304" s="99">
        <v>7</v>
      </c>
      <c r="J3304" s="99">
        <v>95.9</v>
      </c>
      <c r="K3304" s="99">
        <v>13.6</v>
      </c>
      <c r="L3304" s="99">
        <v>6.2</v>
      </c>
      <c r="M3304" s="99">
        <v>209.5</v>
      </c>
      <c r="N3304" s="99">
        <v>29981.5</v>
      </c>
      <c r="O3304" s="99">
        <v>4598.5</v>
      </c>
      <c r="P3304" s="99">
        <f t="shared" si="130"/>
        <v>45.000000000000909</v>
      </c>
      <c r="Q3304" s="99" t="b">
        <f t="shared" ca="1" si="131"/>
        <v>0</v>
      </c>
    </row>
    <row r="3305" spans="1:17">
      <c r="A3305" s="95">
        <v>46147.40625</v>
      </c>
      <c r="B3305" s="96">
        <v>46147.40625</v>
      </c>
      <c r="C3305" s="99">
        <v>20.399999999999999</v>
      </c>
      <c r="D3305" s="99">
        <v>100</v>
      </c>
      <c r="E3305" s="99">
        <v>13</v>
      </c>
      <c r="F3305" s="99">
        <v>6.3</v>
      </c>
      <c r="G3305" s="99">
        <v>466</v>
      </c>
      <c r="H3305" s="99">
        <v>13.6</v>
      </c>
      <c r="I3305" s="99">
        <v>7.2</v>
      </c>
      <c r="J3305" s="99">
        <v>86</v>
      </c>
      <c r="K3305" s="99">
        <v>13.3</v>
      </c>
      <c r="L3305" s="99">
        <v>6.6</v>
      </c>
      <c r="M3305" s="99">
        <v>204.2</v>
      </c>
      <c r="N3305" s="99">
        <v>30003.200000000001</v>
      </c>
      <c r="O3305" s="99">
        <v>4621.8</v>
      </c>
      <c r="P3305" s="99">
        <f t="shared" si="130"/>
        <v>45.000000000000909</v>
      </c>
      <c r="Q3305" s="99" t="b">
        <f t="shared" ca="1" si="131"/>
        <v>0</v>
      </c>
    </row>
    <row r="3306" spans="1:17">
      <c r="A3306" s="95">
        <v>46147.416666666664</v>
      </c>
      <c r="B3306" s="96">
        <v>46147.416666666664</v>
      </c>
      <c r="C3306" s="99">
        <v>20.5</v>
      </c>
      <c r="D3306" s="99">
        <v>100</v>
      </c>
      <c r="E3306" s="99">
        <v>12.7</v>
      </c>
      <c r="F3306" s="99">
        <v>6.7</v>
      </c>
      <c r="G3306" s="99">
        <v>389.5</v>
      </c>
      <c r="H3306" s="99">
        <v>13.2</v>
      </c>
      <c r="I3306" s="99">
        <v>7.2</v>
      </c>
      <c r="J3306" s="99">
        <v>86.6</v>
      </c>
      <c r="K3306" s="99">
        <v>12.7</v>
      </c>
      <c r="L3306" s="99">
        <v>7.3</v>
      </c>
      <c r="M3306" s="99">
        <v>203.4</v>
      </c>
      <c r="N3306" s="99">
        <v>30025</v>
      </c>
      <c r="O3306" s="99">
        <v>4645</v>
      </c>
      <c r="P3306" s="99">
        <f t="shared" si="130"/>
        <v>44.999999999999091</v>
      </c>
      <c r="Q3306" s="99" t="b">
        <f t="shared" ca="1" si="131"/>
        <v>0</v>
      </c>
    </row>
    <row r="3307" spans="1:17">
      <c r="A3307" s="95">
        <v>46147.427083333336</v>
      </c>
      <c r="B3307" s="96">
        <v>46147.427083333336</v>
      </c>
      <c r="C3307" s="99">
        <v>20.399999999999999</v>
      </c>
      <c r="D3307" s="99">
        <v>100</v>
      </c>
      <c r="E3307" s="99">
        <v>12.7</v>
      </c>
      <c r="F3307" s="99">
        <v>6.7</v>
      </c>
      <c r="G3307" s="99">
        <v>390.4</v>
      </c>
      <c r="H3307" s="99">
        <v>12.5</v>
      </c>
      <c r="I3307" s="99">
        <v>7.2</v>
      </c>
      <c r="J3307" s="99">
        <v>90.7</v>
      </c>
      <c r="K3307" s="99">
        <v>12</v>
      </c>
      <c r="L3307" s="99">
        <v>7.2</v>
      </c>
      <c r="M3307" s="99">
        <v>208.1</v>
      </c>
      <c r="N3307" s="99">
        <v>30042.2</v>
      </c>
      <c r="O3307" s="99">
        <v>4662.2</v>
      </c>
      <c r="P3307" s="99">
        <f t="shared" si="130"/>
        <v>34.400000000000546</v>
      </c>
      <c r="Q3307" s="99" t="b">
        <f t="shared" ca="1" si="131"/>
        <v>0</v>
      </c>
    </row>
    <row r="3308" spans="1:17">
      <c r="A3308" s="95">
        <v>46147.4375</v>
      </c>
      <c r="B3308" s="96">
        <v>46147.4375</v>
      </c>
      <c r="C3308" s="99">
        <v>20.6</v>
      </c>
      <c r="D3308" s="99">
        <v>100</v>
      </c>
      <c r="E3308" s="99">
        <v>12.5</v>
      </c>
      <c r="F3308" s="99">
        <v>6.7</v>
      </c>
      <c r="G3308" s="99">
        <v>390.4</v>
      </c>
      <c r="H3308" s="99">
        <v>12.4</v>
      </c>
      <c r="I3308" s="99">
        <v>7.3</v>
      </c>
      <c r="J3308" s="99">
        <v>93.6</v>
      </c>
      <c r="K3308" s="99">
        <v>12.1</v>
      </c>
      <c r="L3308" s="99">
        <v>7</v>
      </c>
      <c r="M3308" s="99">
        <v>211.7</v>
      </c>
      <c r="N3308" s="99">
        <v>30059.5</v>
      </c>
      <c r="O3308" s="99">
        <v>4679.5</v>
      </c>
      <c r="P3308" s="99">
        <f t="shared" si="130"/>
        <v>34.599999999999454</v>
      </c>
      <c r="Q3308" s="99" t="b">
        <f t="shared" ca="1" si="131"/>
        <v>0</v>
      </c>
    </row>
    <row r="3309" spans="1:17">
      <c r="A3309" s="95">
        <v>46147.447916666664</v>
      </c>
      <c r="B3309" s="96">
        <v>46147.447916666664</v>
      </c>
      <c r="C3309" s="99">
        <v>20.7</v>
      </c>
      <c r="D3309" s="99">
        <v>100</v>
      </c>
      <c r="E3309" s="99">
        <v>12.4</v>
      </c>
      <c r="F3309" s="99">
        <v>6.7</v>
      </c>
      <c r="G3309" s="99">
        <v>378.7</v>
      </c>
      <c r="H3309" s="99">
        <v>12.2</v>
      </c>
      <c r="I3309" s="99">
        <v>7.3</v>
      </c>
      <c r="J3309" s="99">
        <v>101.7</v>
      </c>
      <c r="K3309" s="99">
        <v>11.9</v>
      </c>
      <c r="L3309" s="99">
        <v>7</v>
      </c>
      <c r="M3309" s="99">
        <v>219.1</v>
      </c>
      <c r="N3309" s="99">
        <v>30076.799999999999</v>
      </c>
      <c r="O3309" s="99">
        <v>4696.8</v>
      </c>
      <c r="P3309" s="99">
        <f t="shared" si="130"/>
        <v>34.599999999999454</v>
      </c>
      <c r="Q3309" s="99" t="b">
        <f t="shared" ca="1" si="131"/>
        <v>0</v>
      </c>
    </row>
    <row r="3310" spans="1:17">
      <c r="A3310" s="95">
        <v>46147.458333333336</v>
      </c>
      <c r="B3310" s="96">
        <v>46147.458333333336</v>
      </c>
      <c r="C3310" s="99">
        <v>20.6</v>
      </c>
      <c r="D3310" s="99">
        <v>100</v>
      </c>
      <c r="E3310" s="99">
        <v>12.4</v>
      </c>
      <c r="F3310" s="99">
        <v>6.7</v>
      </c>
      <c r="G3310" s="99">
        <v>426.4</v>
      </c>
      <c r="H3310" s="99">
        <v>12.2</v>
      </c>
      <c r="I3310" s="99">
        <v>7.6</v>
      </c>
      <c r="J3310" s="99">
        <v>104.9</v>
      </c>
      <c r="K3310" s="99">
        <v>11.9</v>
      </c>
      <c r="L3310" s="99">
        <v>7.1</v>
      </c>
      <c r="M3310" s="99">
        <v>225.8</v>
      </c>
      <c r="N3310" s="99">
        <v>30094</v>
      </c>
      <c r="O3310" s="99">
        <v>4714</v>
      </c>
      <c r="P3310" s="99">
        <f t="shared" si="130"/>
        <v>34.400000000000546</v>
      </c>
      <c r="Q3310" s="99" t="b">
        <f t="shared" ca="1" si="131"/>
        <v>0</v>
      </c>
    </row>
    <row r="3311" spans="1:17">
      <c r="A3311" s="95">
        <v>46147.46875</v>
      </c>
      <c r="B3311" s="96">
        <v>46147.46875</v>
      </c>
      <c r="C3311" s="99">
        <v>20.9</v>
      </c>
      <c r="D3311" s="99">
        <v>100</v>
      </c>
      <c r="E3311" s="99">
        <v>12.4</v>
      </c>
      <c r="F3311" s="99">
        <v>6.7</v>
      </c>
      <c r="G3311" s="99">
        <v>426.4</v>
      </c>
      <c r="H3311" s="99">
        <v>12.2</v>
      </c>
      <c r="I3311" s="99">
        <v>7.8</v>
      </c>
      <c r="J3311" s="99">
        <v>110.5</v>
      </c>
      <c r="K3311" s="99">
        <v>12</v>
      </c>
      <c r="L3311" s="99">
        <v>7.4</v>
      </c>
      <c r="M3311" s="99">
        <v>230</v>
      </c>
      <c r="N3311" s="99">
        <v>30110.5</v>
      </c>
      <c r="O3311" s="99">
        <v>4730.2</v>
      </c>
      <c r="P3311" s="99">
        <f t="shared" si="130"/>
        <v>32.699999999999818</v>
      </c>
      <c r="Q3311" s="99" t="b">
        <f t="shared" ca="1" si="131"/>
        <v>0</v>
      </c>
    </row>
    <row r="3312" spans="1:17">
      <c r="A3312" s="95">
        <v>46147.479166666664</v>
      </c>
      <c r="B3312" s="96">
        <v>46147.479166666664</v>
      </c>
      <c r="C3312" s="99">
        <v>20.8</v>
      </c>
      <c r="D3312" s="99">
        <v>100</v>
      </c>
      <c r="E3312" s="99">
        <v>12.6</v>
      </c>
      <c r="F3312" s="99">
        <v>6.7</v>
      </c>
      <c r="G3312" s="99">
        <v>454.3</v>
      </c>
      <c r="H3312" s="99">
        <v>12.3</v>
      </c>
      <c r="I3312" s="99">
        <v>8</v>
      </c>
      <c r="J3312" s="99">
        <v>115.1</v>
      </c>
      <c r="K3312" s="99">
        <v>12</v>
      </c>
      <c r="L3312" s="99">
        <v>7.5</v>
      </c>
      <c r="M3312" s="99">
        <v>239.2</v>
      </c>
      <c r="N3312" s="99">
        <v>30127</v>
      </c>
      <c r="O3312" s="99">
        <v>4746.5</v>
      </c>
      <c r="P3312" s="99">
        <f t="shared" si="130"/>
        <v>32.800000000000182</v>
      </c>
      <c r="Q3312" s="99" t="b">
        <f t="shared" ca="1" si="131"/>
        <v>0</v>
      </c>
    </row>
    <row r="3313" spans="1:17">
      <c r="A3313" s="95">
        <v>46147.489583333336</v>
      </c>
      <c r="B3313" s="96">
        <v>46147.489583333336</v>
      </c>
      <c r="C3313" s="99">
        <v>20.9</v>
      </c>
      <c r="D3313" s="99">
        <v>100</v>
      </c>
      <c r="E3313" s="99">
        <v>12.6</v>
      </c>
      <c r="F3313" s="99">
        <v>6.7</v>
      </c>
      <c r="G3313" s="99">
        <v>454.3</v>
      </c>
      <c r="H3313" s="99">
        <v>12.4</v>
      </c>
      <c r="I3313" s="99">
        <v>8.3000000000000007</v>
      </c>
      <c r="J3313" s="99">
        <v>122.4</v>
      </c>
      <c r="K3313" s="99">
        <v>12.1</v>
      </c>
      <c r="L3313" s="99">
        <v>7.7</v>
      </c>
      <c r="M3313" s="99">
        <v>256.3</v>
      </c>
      <c r="N3313" s="99">
        <v>30143.5</v>
      </c>
      <c r="O3313" s="99">
        <v>4762.8</v>
      </c>
      <c r="P3313" s="99">
        <f t="shared" si="130"/>
        <v>32.800000000000182</v>
      </c>
      <c r="Q3313" s="99" t="b">
        <f t="shared" ca="1" si="131"/>
        <v>0</v>
      </c>
    </row>
    <row r="3314" spans="1:17">
      <c r="A3314" s="95">
        <v>46147.5</v>
      </c>
      <c r="B3314" s="96">
        <v>46147.5</v>
      </c>
      <c r="C3314" s="99">
        <v>21.2</v>
      </c>
      <c r="D3314" s="99">
        <v>100</v>
      </c>
      <c r="E3314" s="99">
        <v>12.7</v>
      </c>
      <c r="F3314" s="99">
        <v>8.1999999999999993</v>
      </c>
      <c r="G3314" s="99">
        <v>456.1</v>
      </c>
      <c r="H3314" s="99">
        <v>12.4</v>
      </c>
      <c r="I3314" s="99">
        <v>8.5</v>
      </c>
      <c r="J3314" s="99">
        <v>132</v>
      </c>
      <c r="K3314" s="99">
        <v>12.1</v>
      </c>
      <c r="L3314" s="99">
        <v>7.8</v>
      </c>
      <c r="M3314" s="99">
        <v>252.2</v>
      </c>
      <c r="N3314" s="99">
        <v>30160</v>
      </c>
      <c r="O3314" s="99">
        <v>4779</v>
      </c>
      <c r="P3314" s="99">
        <f t="shared" si="130"/>
        <v>32.699999999999818</v>
      </c>
      <c r="Q3314" s="99" t="b">
        <f t="shared" ca="1" si="131"/>
        <v>0</v>
      </c>
    </row>
    <row r="3315" spans="1:17">
      <c r="A3315" s="95">
        <v>46147.510416666664</v>
      </c>
      <c r="B3315" s="96">
        <v>46147.510416666664</v>
      </c>
      <c r="C3315" s="99">
        <v>21.4</v>
      </c>
      <c r="D3315" s="99">
        <v>100</v>
      </c>
      <c r="E3315" s="99">
        <v>12.7</v>
      </c>
      <c r="F3315" s="99">
        <v>8.1999999999999993</v>
      </c>
      <c r="G3315" s="99">
        <v>492.1</v>
      </c>
      <c r="H3315" s="99">
        <v>12.6</v>
      </c>
      <c r="I3315" s="99">
        <v>8.6999999999999993</v>
      </c>
      <c r="J3315" s="99">
        <v>136.30000000000001</v>
      </c>
      <c r="K3315" s="99">
        <v>12.4</v>
      </c>
      <c r="L3315" s="99">
        <v>7.9</v>
      </c>
      <c r="M3315" s="99">
        <v>256.7</v>
      </c>
      <c r="N3315" s="99">
        <v>30178.5</v>
      </c>
      <c r="O3315" s="99">
        <v>4796.8</v>
      </c>
      <c r="P3315" s="99">
        <f t="shared" si="130"/>
        <v>36.300000000000182</v>
      </c>
      <c r="Q3315" s="99" t="b">
        <f t="shared" ca="1" si="131"/>
        <v>0</v>
      </c>
    </row>
    <row r="3316" spans="1:17">
      <c r="A3316" s="95">
        <v>46147.520833333336</v>
      </c>
      <c r="B3316" s="96">
        <v>46147.520833333336</v>
      </c>
      <c r="C3316" s="99">
        <v>21.5</v>
      </c>
      <c r="D3316" s="99">
        <v>100</v>
      </c>
      <c r="E3316" s="99">
        <v>12.9</v>
      </c>
      <c r="F3316" s="99">
        <v>8.5</v>
      </c>
      <c r="G3316" s="99">
        <v>492.1</v>
      </c>
      <c r="H3316" s="99">
        <v>12.8</v>
      </c>
      <c r="I3316" s="99">
        <v>8.9</v>
      </c>
      <c r="J3316" s="99">
        <v>140.4</v>
      </c>
      <c r="K3316" s="99">
        <v>12.5</v>
      </c>
      <c r="L3316" s="99">
        <v>8.1</v>
      </c>
      <c r="M3316" s="99">
        <v>258.5</v>
      </c>
      <c r="N3316" s="99">
        <v>30197</v>
      </c>
      <c r="O3316" s="99">
        <v>4814.5</v>
      </c>
      <c r="P3316" s="99">
        <f t="shared" si="130"/>
        <v>36.199999999999818</v>
      </c>
      <c r="Q3316" s="99" t="b">
        <f t="shared" ca="1" si="131"/>
        <v>0</v>
      </c>
    </row>
    <row r="3317" spans="1:17">
      <c r="A3317" s="95">
        <v>46147.53125</v>
      </c>
      <c r="B3317" s="96">
        <v>46147.53125</v>
      </c>
      <c r="C3317" s="99">
        <v>21.5</v>
      </c>
      <c r="D3317" s="99">
        <v>100</v>
      </c>
      <c r="E3317" s="99">
        <v>13.1</v>
      </c>
      <c r="F3317" s="99">
        <v>8.6999999999999993</v>
      </c>
      <c r="G3317" s="99">
        <v>486.7</v>
      </c>
      <c r="H3317" s="99">
        <v>12.9</v>
      </c>
      <c r="I3317" s="99">
        <v>9</v>
      </c>
      <c r="J3317" s="99">
        <v>147.4</v>
      </c>
      <c r="K3317" s="99">
        <v>12.6</v>
      </c>
      <c r="L3317" s="99">
        <v>8.1999999999999993</v>
      </c>
      <c r="M3317" s="99">
        <v>265.89999999999998</v>
      </c>
      <c r="N3317" s="99">
        <v>30215.5</v>
      </c>
      <c r="O3317" s="99">
        <v>4832.2</v>
      </c>
      <c r="P3317" s="99">
        <f t="shared" si="130"/>
        <v>36.199999999999818</v>
      </c>
      <c r="Q3317" s="99" t="b">
        <f t="shared" ca="1" si="131"/>
        <v>0</v>
      </c>
    </row>
    <row r="3318" spans="1:17">
      <c r="A3318" s="95">
        <v>46147.541666666664</v>
      </c>
      <c r="B3318" s="96">
        <v>46147.541666666664</v>
      </c>
      <c r="C3318" s="99">
        <v>21.7</v>
      </c>
      <c r="D3318" s="99">
        <v>100</v>
      </c>
      <c r="E3318" s="99">
        <v>13.1</v>
      </c>
      <c r="F3318" s="99">
        <v>8.6999999999999993</v>
      </c>
      <c r="G3318" s="99">
        <v>483.1</v>
      </c>
      <c r="H3318" s="99">
        <v>13</v>
      </c>
      <c r="I3318" s="99">
        <v>9.3000000000000007</v>
      </c>
      <c r="J3318" s="99">
        <v>153.19999999999999</v>
      </c>
      <c r="K3318" s="99">
        <v>12.7</v>
      </c>
      <c r="L3318" s="99">
        <v>8.3000000000000007</v>
      </c>
      <c r="M3318" s="99">
        <v>268.10000000000002</v>
      </c>
      <c r="N3318" s="99">
        <v>30234</v>
      </c>
      <c r="O3318" s="99">
        <v>4850</v>
      </c>
      <c r="P3318" s="99">
        <f t="shared" si="130"/>
        <v>36.300000000000182</v>
      </c>
      <c r="Q3318" s="99" t="b">
        <f t="shared" ca="1" si="131"/>
        <v>0</v>
      </c>
    </row>
    <row r="3319" spans="1:17">
      <c r="A3319" s="95">
        <v>46147.552083333336</v>
      </c>
      <c r="B3319" s="96">
        <v>46147.552083333336</v>
      </c>
      <c r="C3319" s="99">
        <v>21.6</v>
      </c>
      <c r="D3319" s="99">
        <v>100</v>
      </c>
      <c r="E3319" s="99">
        <v>13.2</v>
      </c>
      <c r="F3319" s="99">
        <v>9.6999999999999993</v>
      </c>
      <c r="G3319" s="99">
        <v>483.1</v>
      </c>
      <c r="H3319" s="99">
        <v>13.1</v>
      </c>
      <c r="I3319" s="99">
        <v>9.4</v>
      </c>
      <c r="J3319" s="99">
        <v>155.19999999999999</v>
      </c>
      <c r="K3319" s="99">
        <v>12.8</v>
      </c>
      <c r="L3319" s="99">
        <v>8.3000000000000007</v>
      </c>
      <c r="M3319" s="99">
        <v>270.10000000000002</v>
      </c>
      <c r="N3319" s="99">
        <v>30255.200000000001</v>
      </c>
      <c r="O3319" s="99">
        <v>4868.2</v>
      </c>
      <c r="P3319" s="99">
        <f t="shared" si="130"/>
        <v>39.400000000000546</v>
      </c>
      <c r="Q3319" s="99" t="b">
        <f t="shared" ca="1" si="131"/>
        <v>0</v>
      </c>
    </row>
    <row r="3320" spans="1:17">
      <c r="A3320" s="95">
        <v>46147.5625</v>
      </c>
      <c r="B3320" s="96">
        <v>46147.5625</v>
      </c>
      <c r="C3320" s="99">
        <v>21.7</v>
      </c>
      <c r="D3320" s="99">
        <v>100</v>
      </c>
      <c r="E3320" s="99">
        <v>13.2</v>
      </c>
      <c r="F3320" s="99">
        <v>9.6999999999999993</v>
      </c>
      <c r="G3320" s="99">
        <v>510.1</v>
      </c>
      <c r="H3320" s="99">
        <v>13.3</v>
      </c>
      <c r="I3320" s="99">
        <v>9.5</v>
      </c>
      <c r="J3320" s="99">
        <v>157.80000000000001</v>
      </c>
      <c r="K3320" s="99">
        <v>12.9</v>
      </c>
      <c r="L3320" s="99">
        <v>8.6</v>
      </c>
      <c r="M3320" s="99">
        <v>274.39999999999998</v>
      </c>
      <c r="N3320" s="99">
        <v>30276.5</v>
      </c>
      <c r="O3320" s="99">
        <v>4886.5</v>
      </c>
      <c r="P3320" s="99">
        <f t="shared" si="130"/>
        <v>39.599999999999454</v>
      </c>
      <c r="Q3320" s="99" t="b">
        <f t="shared" ca="1" si="131"/>
        <v>0</v>
      </c>
    </row>
    <row r="3321" spans="1:17">
      <c r="A3321" s="95">
        <v>46147.572916666664</v>
      </c>
      <c r="B3321" s="96">
        <v>46147.572916666664</v>
      </c>
      <c r="C3321" s="99">
        <v>21.8</v>
      </c>
      <c r="D3321" s="99">
        <v>100</v>
      </c>
      <c r="E3321" s="99">
        <v>13.4</v>
      </c>
      <c r="F3321" s="99">
        <v>10</v>
      </c>
      <c r="G3321" s="99">
        <v>510.1</v>
      </c>
      <c r="H3321" s="99">
        <v>13.3</v>
      </c>
      <c r="I3321" s="99">
        <v>9.6</v>
      </c>
      <c r="J3321" s="99">
        <v>160.19999999999999</v>
      </c>
      <c r="K3321" s="99">
        <v>13</v>
      </c>
      <c r="L3321" s="99">
        <v>8.6999999999999993</v>
      </c>
      <c r="M3321" s="99">
        <v>279.5</v>
      </c>
      <c r="N3321" s="99">
        <v>30297.8</v>
      </c>
      <c r="O3321" s="99">
        <v>4904.8</v>
      </c>
      <c r="P3321" s="99">
        <f t="shared" si="130"/>
        <v>39.599999999999454</v>
      </c>
      <c r="Q3321" s="99" t="b">
        <f t="shared" ca="1" si="131"/>
        <v>0</v>
      </c>
    </row>
    <row r="3322" spans="1:17">
      <c r="A3322" s="95">
        <v>46147.583333333336</v>
      </c>
      <c r="B3322" s="96">
        <v>46147.583333333336</v>
      </c>
      <c r="C3322" s="99">
        <v>21.7</v>
      </c>
      <c r="D3322" s="99">
        <v>99.9</v>
      </c>
      <c r="E3322" s="99">
        <v>13.5</v>
      </c>
      <c r="F3322" s="99">
        <v>10</v>
      </c>
      <c r="G3322" s="99">
        <v>541.6</v>
      </c>
      <c r="H3322" s="99">
        <v>13.5</v>
      </c>
      <c r="I3322" s="99">
        <v>9.6999999999999993</v>
      </c>
      <c r="J3322" s="99">
        <v>158.1</v>
      </c>
      <c r="K3322" s="99">
        <v>13.2</v>
      </c>
      <c r="L3322" s="99">
        <v>8.4</v>
      </c>
      <c r="M3322" s="99">
        <v>278.5</v>
      </c>
      <c r="N3322" s="99">
        <v>30319</v>
      </c>
      <c r="O3322" s="99">
        <v>4923</v>
      </c>
      <c r="P3322" s="99">
        <f t="shared" si="130"/>
        <v>39.400000000000546</v>
      </c>
      <c r="Q3322" s="99" t="b">
        <f t="shared" ca="1" si="131"/>
        <v>0</v>
      </c>
    </row>
    <row r="3323" spans="1:17">
      <c r="A3323" s="95">
        <v>46147.59375</v>
      </c>
      <c r="B3323" s="96">
        <v>46147.59375</v>
      </c>
      <c r="C3323" s="99">
        <v>21.9</v>
      </c>
      <c r="D3323" s="99">
        <v>99.4</v>
      </c>
      <c r="E3323" s="99">
        <v>13.5</v>
      </c>
      <c r="F3323" s="99">
        <v>10</v>
      </c>
      <c r="G3323" s="99">
        <v>530.79999999999995</v>
      </c>
      <c r="H3323" s="99">
        <v>13.5</v>
      </c>
      <c r="I3323" s="99">
        <v>9.6999999999999993</v>
      </c>
      <c r="J3323" s="99">
        <v>159.6</v>
      </c>
      <c r="K3323" s="99">
        <v>13.2</v>
      </c>
      <c r="L3323" s="99">
        <v>8.6999999999999993</v>
      </c>
      <c r="M3323" s="99">
        <v>277.5</v>
      </c>
      <c r="N3323" s="99">
        <v>30345.8</v>
      </c>
      <c r="O3323" s="99">
        <v>4945.5</v>
      </c>
      <c r="P3323" s="99">
        <f t="shared" si="130"/>
        <v>49.299999999999272</v>
      </c>
      <c r="Q3323" s="99" t="b">
        <f t="shared" ca="1" si="131"/>
        <v>0</v>
      </c>
    </row>
    <row r="3324" spans="1:17">
      <c r="A3324" s="95">
        <v>46147.604166666664</v>
      </c>
      <c r="B3324" s="96">
        <v>46147.604166666664</v>
      </c>
      <c r="C3324" s="99">
        <v>22</v>
      </c>
      <c r="D3324" s="99">
        <v>98.8</v>
      </c>
      <c r="E3324" s="99">
        <v>13.6</v>
      </c>
      <c r="F3324" s="99">
        <v>9.9</v>
      </c>
      <c r="G3324" s="99">
        <v>530.79999999999995</v>
      </c>
      <c r="H3324" s="99">
        <v>13.5</v>
      </c>
      <c r="I3324" s="99">
        <v>9.5</v>
      </c>
      <c r="J3324" s="99">
        <v>158.69999999999999</v>
      </c>
      <c r="K3324" s="99">
        <v>13.3</v>
      </c>
      <c r="L3324" s="99">
        <v>8.4</v>
      </c>
      <c r="M3324" s="99">
        <v>275.39999999999998</v>
      </c>
      <c r="N3324" s="99">
        <v>30372.5</v>
      </c>
      <c r="O3324" s="99">
        <v>4968</v>
      </c>
      <c r="P3324" s="99">
        <f t="shared" si="130"/>
        <v>49.200000000000728</v>
      </c>
      <c r="Q3324" s="99" t="b">
        <f t="shared" ca="1" si="131"/>
        <v>0</v>
      </c>
    </row>
    <row r="3325" spans="1:17">
      <c r="A3325" s="95">
        <v>46147.614583333336</v>
      </c>
      <c r="B3325" s="96">
        <v>46147.614583333336</v>
      </c>
      <c r="C3325" s="99">
        <v>22.2</v>
      </c>
      <c r="D3325" s="99">
        <v>98.7</v>
      </c>
      <c r="E3325" s="99">
        <v>13.5</v>
      </c>
      <c r="F3325" s="99">
        <v>9.8000000000000007</v>
      </c>
      <c r="G3325" s="99">
        <v>508.3</v>
      </c>
      <c r="H3325" s="99">
        <v>13.6</v>
      </c>
      <c r="I3325" s="99">
        <v>9.4</v>
      </c>
      <c r="J3325" s="99">
        <v>158.1</v>
      </c>
      <c r="K3325" s="99">
        <v>13.3</v>
      </c>
      <c r="L3325" s="99">
        <v>8.5</v>
      </c>
      <c r="M3325" s="99">
        <v>278.7</v>
      </c>
      <c r="N3325" s="99">
        <v>30399.200000000001</v>
      </c>
      <c r="O3325" s="99">
        <v>4990.5</v>
      </c>
      <c r="P3325" s="99">
        <f t="shared" si="130"/>
        <v>49.200000000000728</v>
      </c>
      <c r="Q3325" s="99" t="b">
        <f t="shared" ca="1" si="131"/>
        <v>0</v>
      </c>
    </row>
    <row r="3326" spans="1:17">
      <c r="A3326" s="95">
        <v>46147.625</v>
      </c>
      <c r="B3326" s="96">
        <v>46147.625</v>
      </c>
      <c r="C3326" s="99">
        <v>22.8</v>
      </c>
      <c r="D3326" s="99">
        <v>97.4</v>
      </c>
      <c r="E3326" s="99">
        <v>13.5</v>
      </c>
      <c r="F3326" s="99">
        <v>9.8000000000000007</v>
      </c>
      <c r="G3326" s="99">
        <v>525.4</v>
      </c>
      <c r="H3326" s="99">
        <v>13.7</v>
      </c>
      <c r="I3326" s="99">
        <v>9.4</v>
      </c>
      <c r="J3326" s="99">
        <v>159.9</v>
      </c>
      <c r="K3326" s="99">
        <v>13.3</v>
      </c>
      <c r="L3326" s="99">
        <v>8.1999999999999993</v>
      </c>
      <c r="M3326" s="99">
        <v>280.10000000000002</v>
      </c>
      <c r="N3326" s="99">
        <v>30426</v>
      </c>
      <c r="O3326" s="99">
        <v>5013</v>
      </c>
      <c r="P3326" s="99">
        <f t="shared" si="130"/>
        <v>49.299999999999272</v>
      </c>
      <c r="Q3326" s="99" t="b">
        <f t="shared" ca="1" si="131"/>
        <v>0</v>
      </c>
    </row>
    <row r="3327" spans="1:17">
      <c r="A3327" s="95">
        <v>46147.635416666664</v>
      </c>
      <c r="B3327" s="96">
        <v>46147.635416666664</v>
      </c>
      <c r="C3327" s="99">
        <v>22.7</v>
      </c>
      <c r="D3327" s="99">
        <v>95.8</v>
      </c>
      <c r="E3327" s="99">
        <v>13.5</v>
      </c>
      <c r="F3327" s="99">
        <v>9.6999999999999993</v>
      </c>
      <c r="G3327" s="99">
        <v>525.4</v>
      </c>
      <c r="H3327" s="99">
        <v>13.7</v>
      </c>
      <c r="I3327" s="99">
        <v>9.4</v>
      </c>
      <c r="J3327" s="99">
        <v>161</v>
      </c>
      <c r="K3327" s="99">
        <v>13.4</v>
      </c>
      <c r="L3327" s="99">
        <v>8.5</v>
      </c>
      <c r="M3327" s="99">
        <v>275.8</v>
      </c>
      <c r="N3327" s="99">
        <v>30449</v>
      </c>
      <c r="O3327" s="99">
        <v>5032.8</v>
      </c>
      <c r="P3327" s="99">
        <f t="shared" si="130"/>
        <v>42.800000000000182</v>
      </c>
      <c r="Q3327" s="99" t="b">
        <f t="shared" ca="1" si="131"/>
        <v>0</v>
      </c>
    </row>
    <row r="3328" spans="1:17">
      <c r="A3328" s="95">
        <v>46147.645833333336</v>
      </c>
      <c r="B3328" s="96">
        <v>46147.645833333336</v>
      </c>
      <c r="C3328" s="99">
        <v>22.7</v>
      </c>
      <c r="D3328" s="99">
        <v>95.1</v>
      </c>
      <c r="E3328" s="99">
        <v>13.5</v>
      </c>
      <c r="F3328" s="99">
        <v>9.6999999999999993</v>
      </c>
      <c r="G3328" s="99">
        <v>502.9</v>
      </c>
      <c r="H3328" s="99">
        <v>13.5</v>
      </c>
      <c r="I3328" s="99">
        <v>9.4</v>
      </c>
      <c r="J3328" s="99">
        <v>158.4</v>
      </c>
      <c r="K3328" s="99">
        <v>13.3</v>
      </c>
      <c r="L3328" s="99">
        <v>8.4</v>
      </c>
      <c r="M3328" s="99">
        <v>272.8</v>
      </c>
      <c r="N3328" s="99">
        <v>30472</v>
      </c>
      <c r="O3328" s="99">
        <v>5052.5</v>
      </c>
      <c r="P3328" s="99">
        <f t="shared" si="130"/>
        <v>42.699999999999818</v>
      </c>
      <c r="Q3328" s="99" t="b">
        <f t="shared" ca="1" si="131"/>
        <v>0</v>
      </c>
    </row>
    <row r="3329" spans="1:17">
      <c r="A3329" s="95">
        <v>46147.65625</v>
      </c>
      <c r="B3329" s="96">
        <v>46147.65625</v>
      </c>
      <c r="C3329" s="99">
        <v>22.8</v>
      </c>
      <c r="D3329" s="99">
        <v>94.8</v>
      </c>
      <c r="E3329" s="99">
        <v>13.5</v>
      </c>
      <c r="F3329" s="99">
        <v>9.6999999999999993</v>
      </c>
      <c r="G3329" s="99">
        <v>502.9</v>
      </c>
      <c r="H3329" s="99">
        <v>13.5</v>
      </c>
      <c r="I3329" s="99">
        <v>9.3000000000000007</v>
      </c>
      <c r="J3329" s="99">
        <v>161</v>
      </c>
      <c r="K3329" s="99">
        <v>13.2</v>
      </c>
      <c r="L3329" s="99">
        <v>8.4</v>
      </c>
      <c r="M3329" s="99">
        <v>276.8</v>
      </c>
      <c r="N3329" s="99">
        <v>30495</v>
      </c>
      <c r="O3329" s="99">
        <v>5072.2</v>
      </c>
      <c r="P3329" s="99">
        <f t="shared" si="130"/>
        <v>42.699999999999818</v>
      </c>
      <c r="Q3329" s="99" t="b">
        <f t="shared" ca="1" si="131"/>
        <v>0</v>
      </c>
    </row>
    <row r="3330" spans="1:17">
      <c r="A3330" s="95">
        <v>46147.666666666664</v>
      </c>
      <c r="B3330" s="96">
        <v>46147.666666666664</v>
      </c>
      <c r="C3330" s="99">
        <v>22.8</v>
      </c>
      <c r="D3330" s="99">
        <v>94.8</v>
      </c>
      <c r="E3330" s="99">
        <v>13.4</v>
      </c>
      <c r="F3330" s="99">
        <v>9.6999999999999993</v>
      </c>
      <c r="G3330" s="99">
        <v>494.8</v>
      </c>
      <c r="H3330" s="99">
        <v>13.4</v>
      </c>
      <c r="I3330" s="99">
        <v>9.3000000000000007</v>
      </c>
      <c r="J3330" s="99">
        <v>161</v>
      </c>
      <c r="K3330" s="99">
        <v>13.1</v>
      </c>
      <c r="L3330" s="99">
        <v>8.3000000000000007</v>
      </c>
      <c r="M3330" s="99">
        <v>275.8</v>
      </c>
      <c r="N3330" s="99">
        <v>30518</v>
      </c>
      <c r="O3330" s="99">
        <v>5092</v>
      </c>
      <c r="P3330" s="99">
        <f t="shared" si="130"/>
        <v>42.800000000000182</v>
      </c>
      <c r="Q3330" s="99" t="b">
        <f t="shared" ca="1" si="131"/>
        <v>0</v>
      </c>
    </row>
    <row r="3331" spans="1:17">
      <c r="A3331" s="95">
        <v>46147.677083333336</v>
      </c>
      <c r="B3331" s="96">
        <v>46147.677083333336</v>
      </c>
      <c r="C3331" s="99">
        <v>22.6</v>
      </c>
      <c r="D3331" s="99">
        <v>94</v>
      </c>
      <c r="E3331" s="99">
        <v>13.4</v>
      </c>
      <c r="F3331" s="99">
        <v>9.6999999999999993</v>
      </c>
      <c r="G3331" s="99">
        <v>504.7</v>
      </c>
      <c r="H3331" s="99">
        <v>13.4</v>
      </c>
      <c r="I3331" s="99">
        <v>9.1999999999999993</v>
      </c>
      <c r="J3331" s="99">
        <v>159.9</v>
      </c>
      <c r="K3331" s="99">
        <v>13.1</v>
      </c>
      <c r="L3331" s="99">
        <v>8.1999999999999993</v>
      </c>
      <c r="M3331" s="99">
        <v>274.8</v>
      </c>
      <c r="N3331" s="99">
        <v>30539</v>
      </c>
      <c r="O3331" s="99">
        <v>5109.8</v>
      </c>
      <c r="P3331" s="99">
        <f t="shared" ref="P3331:P3361" si="132">(N3331-N3330)+(O3331-O3330)</f>
        <v>38.800000000000182</v>
      </c>
      <c r="Q3331" s="99" t="b">
        <f t="shared" ref="Q3331:Q3361" ca="1" si="133">AND((A3331&gt;=(TODAY()-1)),A3331&lt;=TODAY())</f>
        <v>0</v>
      </c>
    </row>
    <row r="3332" spans="1:17">
      <c r="A3332" s="95">
        <v>46147.6875</v>
      </c>
      <c r="B3332" s="96">
        <v>46147.6875</v>
      </c>
      <c r="C3332" s="99">
        <v>22.5</v>
      </c>
      <c r="D3332" s="99">
        <v>94.2</v>
      </c>
      <c r="E3332" s="99">
        <v>13.3</v>
      </c>
      <c r="F3332" s="99">
        <v>9.6</v>
      </c>
      <c r="G3332" s="99">
        <v>504.7</v>
      </c>
      <c r="H3332" s="99">
        <v>13.3</v>
      </c>
      <c r="I3332" s="99">
        <v>9.1999999999999993</v>
      </c>
      <c r="J3332" s="99">
        <v>156.69999999999999</v>
      </c>
      <c r="K3332" s="99">
        <v>13</v>
      </c>
      <c r="L3332" s="99">
        <v>8.3000000000000007</v>
      </c>
      <c r="M3332" s="99">
        <v>273</v>
      </c>
      <c r="N3332" s="99">
        <v>30560</v>
      </c>
      <c r="O3332" s="99">
        <v>5127.5</v>
      </c>
      <c r="P3332" s="99">
        <f t="shared" si="132"/>
        <v>38.699999999999818</v>
      </c>
      <c r="Q3332" s="99" t="b">
        <f t="shared" ca="1" si="133"/>
        <v>0</v>
      </c>
    </row>
    <row r="3333" spans="1:17">
      <c r="A3333" s="95">
        <v>46147.697916666664</v>
      </c>
      <c r="B3333" s="96">
        <v>46147.697916666664</v>
      </c>
      <c r="C3333" s="99">
        <v>22.5</v>
      </c>
      <c r="D3333" s="99">
        <v>94.9</v>
      </c>
      <c r="E3333" s="99">
        <v>13.2</v>
      </c>
      <c r="F3333" s="99">
        <v>9.6999999999999993</v>
      </c>
      <c r="G3333" s="99">
        <v>494.8</v>
      </c>
      <c r="H3333" s="99">
        <v>13.3</v>
      </c>
      <c r="I3333" s="99">
        <v>9.4</v>
      </c>
      <c r="J3333" s="99">
        <v>153.80000000000001</v>
      </c>
      <c r="K3333" s="99">
        <v>13</v>
      </c>
      <c r="L3333" s="99">
        <v>8.5</v>
      </c>
      <c r="M3333" s="99">
        <v>266.89999999999998</v>
      </c>
      <c r="N3333" s="99">
        <v>30581</v>
      </c>
      <c r="O3333" s="99">
        <v>5145.2</v>
      </c>
      <c r="P3333" s="99">
        <f t="shared" si="132"/>
        <v>38.699999999999818</v>
      </c>
      <c r="Q3333" s="99" t="b">
        <f t="shared" ca="1" si="133"/>
        <v>0</v>
      </c>
    </row>
    <row r="3334" spans="1:17">
      <c r="A3334" s="95">
        <v>46147.708333333336</v>
      </c>
      <c r="B3334" s="96">
        <v>46147.708333333336</v>
      </c>
      <c r="C3334" s="99">
        <v>22.3</v>
      </c>
      <c r="D3334" s="99">
        <v>95.2</v>
      </c>
      <c r="E3334" s="99">
        <v>13.2</v>
      </c>
      <c r="F3334" s="99">
        <v>9.6999999999999993</v>
      </c>
      <c r="G3334" s="99">
        <v>466</v>
      </c>
      <c r="H3334" s="99">
        <v>13.3</v>
      </c>
      <c r="I3334" s="99">
        <v>9.3000000000000007</v>
      </c>
      <c r="J3334" s="99">
        <v>145.1</v>
      </c>
      <c r="K3334" s="99">
        <v>13</v>
      </c>
      <c r="L3334" s="99">
        <v>8.3000000000000007</v>
      </c>
      <c r="M3334" s="99">
        <v>260.2</v>
      </c>
      <c r="N3334" s="99">
        <v>30602</v>
      </c>
      <c r="O3334" s="99">
        <v>5163</v>
      </c>
      <c r="P3334" s="99">
        <f t="shared" si="132"/>
        <v>38.800000000000182</v>
      </c>
      <c r="Q3334" s="99" t="b">
        <f t="shared" ca="1" si="133"/>
        <v>0</v>
      </c>
    </row>
    <row r="3335" spans="1:17">
      <c r="A3335" s="95">
        <v>46147.71875</v>
      </c>
      <c r="B3335" s="96">
        <v>46147.71875</v>
      </c>
      <c r="C3335" s="99">
        <v>22.2</v>
      </c>
      <c r="D3335" s="99">
        <v>94.9</v>
      </c>
      <c r="E3335" s="99">
        <v>13.3</v>
      </c>
      <c r="F3335" s="99">
        <v>9.6</v>
      </c>
      <c r="G3335" s="99">
        <v>466</v>
      </c>
      <c r="H3335" s="99">
        <v>13.3</v>
      </c>
      <c r="I3335" s="99">
        <v>9.3000000000000007</v>
      </c>
      <c r="J3335" s="99">
        <v>136</v>
      </c>
      <c r="K3335" s="99">
        <v>12.9</v>
      </c>
      <c r="L3335" s="99">
        <v>8.1999999999999993</v>
      </c>
      <c r="M3335" s="99">
        <v>253.4</v>
      </c>
      <c r="N3335" s="99">
        <v>30623.5</v>
      </c>
      <c r="O3335" s="99">
        <v>5181.5</v>
      </c>
      <c r="P3335" s="99">
        <f t="shared" si="132"/>
        <v>40</v>
      </c>
      <c r="Q3335" s="99" t="b">
        <f t="shared" ca="1" si="133"/>
        <v>0</v>
      </c>
    </row>
    <row r="3336" spans="1:17">
      <c r="A3336" s="95">
        <v>46147.729166666664</v>
      </c>
      <c r="B3336" s="96">
        <v>46147.729166666664</v>
      </c>
      <c r="C3336" s="99">
        <v>22.1</v>
      </c>
      <c r="D3336" s="99">
        <v>95.5</v>
      </c>
      <c r="E3336" s="99">
        <v>13.3</v>
      </c>
      <c r="F3336" s="99">
        <v>9.6</v>
      </c>
      <c r="G3336" s="99">
        <v>443.5</v>
      </c>
      <c r="H3336" s="99">
        <v>13.1</v>
      </c>
      <c r="I3336" s="99">
        <v>9.1999999999999993</v>
      </c>
      <c r="J3336" s="99">
        <v>127.9</v>
      </c>
      <c r="K3336" s="99">
        <v>12.8</v>
      </c>
      <c r="L3336" s="99">
        <v>8.1999999999999993</v>
      </c>
      <c r="M3336" s="99">
        <v>243.5</v>
      </c>
      <c r="N3336" s="99">
        <v>30645</v>
      </c>
      <c r="O3336" s="99">
        <v>5200</v>
      </c>
      <c r="P3336" s="99">
        <f t="shared" si="132"/>
        <v>40</v>
      </c>
      <c r="Q3336" s="99" t="b">
        <f t="shared" ca="1" si="133"/>
        <v>0</v>
      </c>
    </row>
    <row r="3337" spans="1:17">
      <c r="A3337" s="95">
        <v>46147.739583333336</v>
      </c>
      <c r="B3337" s="96">
        <v>46147.739583333336</v>
      </c>
      <c r="C3337" s="99">
        <v>21.9</v>
      </c>
      <c r="D3337" s="99">
        <v>97.1</v>
      </c>
      <c r="E3337" s="99">
        <v>13.3</v>
      </c>
      <c r="F3337" s="99">
        <v>9.3000000000000007</v>
      </c>
      <c r="G3337" s="99">
        <v>443.5</v>
      </c>
      <c r="H3337" s="99">
        <v>13.2</v>
      </c>
      <c r="I3337" s="99">
        <v>9</v>
      </c>
      <c r="J3337" s="99">
        <v>123.8</v>
      </c>
      <c r="K3337" s="99">
        <v>12.8</v>
      </c>
      <c r="L3337" s="99">
        <v>8.1</v>
      </c>
      <c r="M3337" s="99">
        <v>242.3</v>
      </c>
      <c r="N3337" s="99">
        <v>30666.5</v>
      </c>
      <c r="O3337" s="99">
        <v>5218.5</v>
      </c>
      <c r="P3337" s="99">
        <f t="shared" si="132"/>
        <v>40</v>
      </c>
      <c r="Q3337" s="99" t="b">
        <f t="shared" ca="1" si="133"/>
        <v>0</v>
      </c>
    </row>
    <row r="3338" spans="1:17">
      <c r="A3338" s="95">
        <v>46147.75</v>
      </c>
      <c r="B3338" s="96">
        <v>46147.75</v>
      </c>
      <c r="C3338" s="99">
        <v>21.9</v>
      </c>
      <c r="D3338" s="99">
        <v>97.8</v>
      </c>
      <c r="E3338" s="99">
        <v>13.3</v>
      </c>
      <c r="F3338" s="99">
        <v>9</v>
      </c>
      <c r="G3338" s="99">
        <v>470.5</v>
      </c>
      <c r="H3338" s="99">
        <v>13.1</v>
      </c>
      <c r="I3338" s="99">
        <v>8.9</v>
      </c>
      <c r="J3338" s="99">
        <v>113.4</v>
      </c>
      <c r="K3338" s="99">
        <v>12.8</v>
      </c>
      <c r="L3338" s="99">
        <v>7.9</v>
      </c>
      <c r="M3338" s="99">
        <v>233.5</v>
      </c>
      <c r="N3338" s="99">
        <v>30688</v>
      </c>
      <c r="O3338" s="99">
        <v>5237</v>
      </c>
      <c r="P3338" s="99">
        <f t="shared" si="132"/>
        <v>40</v>
      </c>
      <c r="Q3338" s="99" t="b">
        <f t="shared" ca="1" si="133"/>
        <v>0</v>
      </c>
    </row>
    <row r="3339" spans="1:17">
      <c r="A3339" s="95">
        <v>46147.760416666664</v>
      </c>
      <c r="B3339" s="96">
        <v>46147.760416666664</v>
      </c>
      <c r="C3339" s="99">
        <v>21.8</v>
      </c>
      <c r="D3339" s="99">
        <v>98.8</v>
      </c>
      <c r="E3339" s="99">
        <v>13.3</v>
      </c>
      <c r="F3339" s="99">
        <v>9</v>
      </c>
      <c r="G3339" s="99">
        <v>448.9</v>
      </c>
      <c r="H3339" s="99">
        <v>13.1</v>
      </c>
      <c r="I3339" s="99">
        <v>8.6999999999999993</v>
      </c>
      <c r="J3339" s="99">
        <v>104.7</v>
      </c>
      <c r="K3339" s="99">
        <v>12.8</v>
      </c>
      <c r="L3339" s="99">
        <v>7.8</v>
      </c>
      <c r="M3339" s="99">
        <v>222.5</v>
      </c>
      <c r="N3339" s="99">
        <v>30708.799999999999</v>
      </c>
      <c r="O3339" s="99">
        <v>5254.8</v>
      </c>
      <c r="P3339" s="99">
        <f t="shared" si="132"/>
        <v>38.599999999999454</v>
      </c>
      <c r="Q3339" s="99" t="b">
        <f t="shared" ca="1" si="133"/>
        <v>0</v>
      </c>
    </row>
    <row r="3340" spans="1:17">
      <c r="A3340" s="95">
        <v>46147.770833333336</v>
      </c>
      <c r="B3340" s="96">
        <v>46147.770833333336</v>
      </c>
      <c r="C3340" s="99">
        <v>21.7</v>
      </c>
      <c r="D3340" s="99">
        <v>99.3</v>
      </c>
      <c r="E3340" s="99">
        <v>13.2</v>
      </c>
      <c r="F3340" s="99">
        <v>9.6999999999999993</v>
      </c>
      <c r="G3340" s="99">
        <v>448.9</v>
      </c>
      <c r="H3340" s="99">
        <v>13</v>
      </c>
      <c r="I3340" s="99">
        <v>9.5</v>
      </c>
      <c r="J3340" s="99">
        <v>94.8</v>
      </c>
      <c r="K3340" s="99">
        <v>12.7</v>
      </c>
      <c r="L3340" s="99">
        <v>7.6</v>
      </c>
      <c r="M3340" s="99">
        <v>215.8</v>
      </c>
      <c r="N3340" s="99">
        <v>30729.5</v>
      </c>
      <c r="O3340" s="99">
        <v>5272.5</v>
      </c>
      <c r="P3340" s="99">
        <f t="shared" si="132"/>
        <v>38.400000000000546</v>
      </c>
      <c r="Q3340" s="99" t="b">
        <f t="shared" ca="1" si="133"/>
        <v>0</v>
      </c>
    </row>
    <row r="3341" spans="1:17">
      <c r="A3341" s="95">
        <v>46147.78125</v>
      </c>
      <c r="B3341" s="96">
        <v>46147.78125</v>
      </c>
      <c r="C3341" s="99">
        <v>21.7</v>
      </c>
      <c r="D3341" s="99">
        <v>99.7</v>
      </c>
      <c r="E3341" s="99">
        <v>13.4</v>
      </c>
      <c r="F3341" s="99">
        <v>9.8000000000000007</v>
      </c>
      <c r="G3341" s="99">
        <v>459.7</v>
      </c>
      <c r="H3341" s="99">
        <v>13</v>
      </c>
      <c r="I3341" s="99">
        <v>9.6999999999999993</v>
      </c>
      <c r="J3341" s="99">
        <v>94.2</v>
      </c>
      <c r="K3341" s="99">
        <v>12.7</v>
      </c>
      <c r="L3341" s="99">
        <v>8.3000000000000007</v>
      </c>
      <c r="M3341" s="99">
        <v>213.4</v>
      </c>
      <c r="N3341" s="99">
        <v>30750.2</v>
      </c>
      <c r="O3341" s="99">
        <v>5290.2</v>
      </c>
      <c r="P3341" s="99">
        <f t="shared" si="132"/>
        <v>38.400000000000546</v>
      </c>
      <c r="Q3341" s="99" t="b">
        <f t="shared" ca="1" si="133"/>
        <v>0</v>
      </c>
    </row>
    <row r="3342" spans="1:17">
      <c r="A3342" s="95">
        <v>46147.791666666664</v>
      </c>
      <c r="B3342" s="96">
        <v>46147.791666666664</v>
      </c>
      <c r="C3342" s="99">
        <v>21.6</v>
      </c>
      <c r="D3342" s="99">
        <v>99.9</v>
      </c>
      <c r="E3342" s="99">
        <v>13.4</v>
      </c>
      <c r="F3342" s="99">
        <v>9.8000000000000007</v>
      </c>
      <c r="G3342" s="99">
        <v>459.7</v>
      </c>
      <c r="H3342" s="99">
        <v>12.8</v>
      </c>
      <c r="I3342" s="99">
        <v>9.9</v>
      </c>
      <c r="J3342" s="99">
        <v>95.1</v>
      </c>
      <c r="K3342" s="99">
        <v>12.5</v>
      </c>
      <c r="L3342" s="99">
        <v>8.3000000000000007</v>
      </c>
      <c r="M3342" s="99">
        <v>214.2</v>
      </c>
      <c r="N3342" s="99">
        <v>30771</v>
      </c>
      <c r="O3342" s="99">
        <v>5308</v>
      </c>
      <c r="P3342" s="99">
        <f t="shared" si="132"/>
        <v>38.599999999999454</v>
      </c>
      <c r="Q3342" s="99" t="b">
        <f t="shared" ca="1" si="133"/>
        <v>0</v>
      </c>
    </row>
    <row r="3343" spans="1:17">
      <c r="A3343" s="95">
        <v>46147.802083333336</v>
      </c>
      <c r="B3343" s="96">
        <v>46147.802083333336</v>
      </c>
      <c r="C3343" s="99">
        <v>21.6</v>
      </c>
      <c r="D3343" s="99">
        <v>100</v>
      </c>
      <c r="E3343" s="99">
        <v>13.6</v>
      </c>
      <c r="F3343" s="99">
        <v>9.6</v>
      </c>
      <c r="G3343" s="99">
        <v>448</v>
      </c>
      <c r="H3343" s="99">
        <v>12.9</v>
      </c>
      <c r="I3343" s="99">
        <v>9.8000000000000007</v>
      </c>
      <c r="J3343" s="99">
        <v>94.2</v>
      </c>
      <c r="K3343" s="99">
        <v>12.7</v>
      </c>
      <c r="L3343" s="99">
        <v>8.4</v>
      </c>
      <c r="M3343" s="99">
        <v>215</v>
      </c>
      <c r="N3343" s="99">
        <v>30793</v>
      </c>
      <c r="O3343" s="99">
        <v>5326.8</v>
      </c>
      <c r="P3343" s="99">
        <f t="shared" si="132"/>
        <v>40.800000000000182</v>
      </c>
      <c r="Q3343" s="99" t="b">
        <f t="shared" ca="1" si="133"/>
        <v>0</v>
      </c>
    </row>
    <row r="3344" spans="1:17">
      <c r="A3344" s="95">
        <v>46147.8125</v>
      </c>
      <c r="B3344" s="96">
        <v>46147.8125</v>
      </c>
      <c r="C3344" s="99">
        <v>21.6</v>
      </c>
      <c r="D3344" s="99">
        <v>100</v>
      </c>
      <c r="E3344" s="99">
        <v>13.6</v>
      </c>
      <c r="F3344" s="99">
        <v>9.6</v>
      </c>
      <c r="G3344" s="99">
        <v>444.4</v>
      </c>
      <c r="H3344" s="99">
        <v>13</v>
      </c>
      <c r="I3344" s="99">
        <v>9.6999999999999993</v>
      </c>
      <c r="J3344" s="99">
        <v>98.5</v>
      </c>
      <c r="K3344" s="99">
        <v>12.7</v>
      </c>
      <c r="L3344" s="99">
        <v>8.1999999999999993</v>
      </c>
      <c r="M3344" s="99">
        <v>218.9</v>
      </c>
      <c r="N3344" s="99">
        <v>30815</v>
      </c>
      <c r="O3344" s="99">
        <v>5345.5</v>
      </c>
      <c r="P3344" s="99">
        <f t="shared" si="132"/>
        <v>40.699999999999818</v>
      </c>
      <c r="Q3344" s="99" t="b">
        <f t="shared" ca="1" si="133"/>
        <v>0</v>
      </c>
    </row>
    <row r="3345" spans="1:17">
      <c r="A3345" s="95">
        <v>46147.822916666664</v>
      </c>
      <c r="B3345" s="96">
        <v>46147.822916666664</v>
      </c>
      <c r="C3345" s="99">
        <v>21.5</v>
      </c>
      <c r="D3345" s="99">
        <v>100</v>
      </c>
      <c r="E3345" s="99">
        <v>13.5</v>
      </c>
      <c r="F3345" s="99">
        <v>9.5</v>
      </c>
      <c r="G3345" s="99">
        <v>444.4</v>
      </c>
      <c r="H3345" s="99">
        <v>13.1</v>
      </c>
      <c r="I3345" s="99">
        <v>9.6</v>
      </c>
      <c r="J3345" s="99">
        <v>99.1</v>
      </c>
      <c r="K3345" s="99">
        <v>12.8</v>
      </c>
      <c r="L3345" s="99">
        <v>8.1999999999999993</v>
      </c>
      <c r="M3345" s="99">
        <v>216.4</v>
      </c>
      <c r="N3345" s="99">
        <v>30837</v>
      </c>
      <c r="O3345" s="99">
        <v>5364.2</v>
      </c>
      <c r="P3345" s="99">
        <f t="shared" si="132"/>
        <v>40.699999999999818</v>
      </c>
      <c r="Q3345" s="99" t="b">
        <f t="shared" ca="1" si="133"/>
        <v>0</v>
      </c>
    </row>
    <row r="3346" spans="1:17">
      <c r="A3346" s="95">
        <v>46147.833333333336</v>
      </c>
      <c r="B3346" s="96">
        <v>46147.833333333336</v>
      </c>
      <c r="C3346" s="99">
        <v>21.6</v>
      </c>
      <c r="D3346" s="99">
        <v>100</v>
      </c>
      <c r="E3346" s="99">
        <v>13.4</v>
      </c>
      <c r="F3346" s="99">
        <v>9.5</v>
      </c>
      <c r="G3346" s="99">
        <v>447.1</v>
      </c>
      <c r="H3346" s="99">
        <v>13.1</v>
      </c>
      <c r="I3346" s="99">
        <v>9.5</v>
      </c>
      <c r="J3346" s="99">
        <v>92.4</v>
      </c>
      <c r="K3346" s="99">
        <v>12.9</v>
      </c>
      <c r="L3346" s="99">
        <v>8.1999999999999993</v>
      </c>
      <c r="M3346" s="99">
        <v>209.3</v>
      </c>
      <c r="N3346" s="99">
        <v>30859</v>
      </c>
      <c r="O3346" s="99">
        <v>5383</v>
      </c>
      <c r="P3346" s="99">
        <f t="shared" si="132"/>
        <v>40.800000000000182</v>
      </c>
      <c r="Q3346" s="99" t="b">
        <f t="shared" ca="1" si="133"/>
        <v>0</v>
      </c>
    </row>
    <row r="3347" spans="1:17">
      <c r="A3347" s="95">
        <v>46147.84375</v>
      </c>
      <c r="B3347" s="96">
        <v>46147.84375</v>
      </c>
      <c r="C3347" s="99">
        <v>21.5</v>
      </c>
      <c r="D3347" s="99">
        <v>100</v>
      </c>
      <c r="E3347" s="99">
        <v>13.4</v>
      </c>
      <c r="F3347" s="99">
        <v>9.5</v>
      </c>
      <c r="G3347" s="99">
        <v>438.1</v>
      </c>
      <c r="H3347" s="99">
        <v>13.2</v>
      </c>
      <c r="I3347" s="99">
        <v>9.1999999999999993</v>
      </c>
      <c r="J3347" s="99">
        <v>91.3</v>
      </c>
      <c r="K3347" s="99">
        <v>12.9</v>
      </c>
      <c r="L3347" s="99">
        <v>8</v>
      </c>
      <c r="M3347" s="99">
        <v>208.5</v>
      </c>
      <c r="N3347" s="99">
        <v>30875.5</v>
      </c>
      <c r="O3347" s="99">
        <v>5397.2</v>
      </c>
      <c r="P3347" s="99">
        <f t="shared" si="132"/>
        <v>30.699999999999818</v>
      </c>
      <c r="Q3347" s="99" t="b">
        <f t="shared" ca="1" si="133"/>
        <v>0</v>
      </c>
    </row>
    <row r="3348" spans="1:17">
      <c r="A3348" s="95">
        <v>46147.854166666664</v>
      </c>
      <c r="B3348" s="96">
        <v>46147.854166666664</v>
      </c>
      <c r="C3348" s="99">
        <v>21.5</v>
      </c>
      <c r="D3348" s="99">
        <v>100</v>
      </c>
      <c r="E3348" s="99">
        <v>13.3</v>
      </c>
      <c r="F3348" s="99">
        <v>9.3000000000000007</v>
      </c>
      <c r="G3348" s="99">
        <v>438.1</v>
      </c>
      <c r="H3348" s="99">
        <v>13.1</v>
      </c>
      <c r="I3348" s="99">
        <v>9.1999999999999993</v>
      </c>
      <c r="J3348" s="99">
        <v>93.9</v>
      </c>
      <c r="K3348" s="99">
        <v>12.8</v>
      </c>
      <c r="L3348" s="99">
        <v>8</v>
      </c>
      <c r="M3348" s="99">
        <v>210.5</v>
      </c>
      <c r="N3348" s="99">
        <v>30892</v>
      </c>
      <c r="O3348" s="99">
        <v>5411.5</v>
      </c>
      <c r="P3348" s="99">
        <f t="shared" si="132"/>
        <v>30.800000000000182</v>
      </c>
      <c r="Q3348" s="99" t="b">
        <f t="shared" ca="1" si="133"/>
        <v>0</v>
      </c>
    </row>
    <row r="3349" spans="1:17">
      <c r="A3349" s="95">
        <v>46147.864583333336</v>
      </c>
      <c r="B3349" s="96">
        <v>46147.864583333336</v>
      </c>
      <c r="C3349" s="99">
        <v>21.5</v>
      </c>
      <c r="D3349" s="99">
        <v>100</v>
      </c>
      <c r="E3349" s="99">
        <v>13.2</v>
      </c>
      <c r="F3349" s="99">
        <v>9.4</v>
      </c>
      <c r="G3349" s="99">
        <v>474.1</v>
      </c>
      <c r="H3349" s="99">
        <v>13</v>
      </c>
      <c r="I3349" s="99">
        <v>9.3000000000000007</v>
      </c>
      <c r="J3349" s="99">
        <v>91</v>
      </c>
      <c r="K3349" s="99">
        <v>12.8</v>
      </c>
      <c r="L3349" s="99">
        <v>8</v>
      </c>
      <c r="M3349" s="99">
        <v>208.9</v>
      </c>
      <c r="N3349" s="99">
        <v>30908.5</v>
      </c>
      <c r="O3349" s="99">
        <v>5425.8</v>
      </c>
      <c r="P3349" s="99">
        <f t="shared" si="132"/>
        <v>30.800000000000182</v>
      </c>
      <c r="Q3349" s="99" t="b">
        <f t="shared" ca="1" si="133"/>
        <v>0</v>
      </c>
    </row>
    <row r="3350" spans="1:17">
      <c r="A3350" s="95">
        <v>46147.875</v>
      </c>
      <c r="B3350" s="96">
        <v>46147.875</v>
      </c>
      <c r="C3350" s="99">
        <v>21.6</v>
      </c>
      <c r="D3350" s="99">
        <v>100</v>
      </c>
      <c r="E3350" s="99">
        <v>13.2</v>
      </c>
      <c r="F3350" s="99">
        <v>9.4</v>
      </c>
      <c r="G3350" s="99">
        <v>474.1</v>
      </c>
      <c r="H3350" s="99">
        <v>12</v>
      </c>
      <c r="I3350" s="99">
        <v>10.199999999999999</v>
      </c>
      <c r="J3350" s="99">
        <v>197.7</v>
      </c>
      <c r="K3350" s="99">
        <v>12.9</v>
      </c>
      <c r="L3350" s="99">
        <v>10.1</v>
      </c>
      <c r="M3350" s="99">
        <v>193.2</v>
      </c>
      <c r="N3350" s="99">
        <v>30925</v>
      </c>
      <c r="O3350" s="99">
        <v>5440</v>
      </c>
      <c r="P3350" s="99">
        <f t="shared" si="132"/>
        <v>30.699999999999818</v>
      </c>
      <c r="Q3350" s="99" t="b">
        <f t="shared" ca="1" si="133"/>
        <v>0</v>
      </c>
    </row>
    <row r="3351" spans="1:17">
      <c r="A3351" s="95">
        <v>46147.885416666664</v>
      </c>
      <c r="B3351" s="96">
        <v>46147.885416666664</v>
      </c>
      <c r="C3351" s="99">
        <v>21.6</v>
      </c>
      <c r="D3351" s="99">
        <v>100</v>
      </c>
      <c r="E3351" s="99">
        <v>12.3</v>
      </c>
      <c r="F3351" s="99">
        <v>10.8</v>
      </c>
      <c r="G3351" s="99">
        <v>500.2</v>
      </c>
      <c r="H3351" s="99">
        <v>13.1</v>
      </c>
      <c r="I3351" s="99">
        <v>11.1</v>
      </c>
      <c r="J3351" s="99">
        <v>200</v>
      </c>
      <c r="K3351" s="99">
        <v>12.9</v>
      </c>
      <c r="L3351" s="99">
        <v>11</v>
      </c>
      <c r="M3351" s="99">
        <v>193.6</v>
      </c>
      <c r="N3351" s="99">
        <v>30925</v>
      </c>
      <c r="O3351" s="99">
        <v>5440</v>
      </c>
      <c r="P3351" s="99">
        <f t="shared" si="132"/>
        <v>0</v>
      </c>
      <c r="Q3351" s="99" t="b">
        <f t="shared" ca="1" si="133"/>
        <v>0</v>
      </c>
    </row>
    <row r="3352" spans="1:17">
      <c r="A3352" s="95">
        <v>46147.895833333336</v>
      </c>
      <c r="B3352" s="96">
        <v>46147.895833333336</v>
      </c>
      <c r="C3352" s="99">
        <v>21.6</v>
      </c>
      <c r="D3352" s="99">
        <v>100</v>
      </c>
      <c r="E3352" s="99">
        <v>12.3</v>
      </c>
      <c r="F3352" s="99">
        <v>10.8</v>
      </c>
      <c r="G3352" s="99">
        <v>423.7</v>
      </c>
      <c r="H3352" s="99">
        <v>13.5</v>
      </c>
      <c r="I3352" s="99">
        <v>11.4</v>
      </c>
      <c r="J3352" s="99">
        <v>200</v>
      </c>
      <c r="K3352" s="99">
        <v>13.5</v>
      </c>
      <c r="L3352" s="99">
        <v>11.4</v>
      </c>
      <c r="M3352" s="99">
        <v>195.7</v>
      </c>
      <c r="N3352" s="99">
        <v>30925</v>
      </c>
      <c r="O3352" s="99">
        <v>5440</v>
      </c>
      <c r="P3352" s="99">
        <f t="shared" si="132"/>
        <v>0</v>
      </c>
      <c r="Q3352" s="99" t="b">
        <f t="shared" ca="1" si="133"/>
        <v>0</v>
      </c>
    </row>
    <row r="3353" spans="1:17">
      <c r="A3353" s="95">
        <v>46147.90625</v>
      </c>
      <c r="B3353" s="96">
        <v>46147.90625</v>
      </c>
      <c r="C3353" s="99">
        <v>21.5</v>
      </c>
      <c r="D3353" s="99">
        <v>100</v>
      </c>
      <c r="E3353" s="99">
        <v>13.2</v>
      </c>
      <c r="F3353" s="99">
        <v>11.5</v>
      </c>
      <c r="G3353" s="99">
        <v>423.7</v>
      </c>
      <c r="H3353" s="99">
        <v>13.9</v>
      </c>
      <c r="I3353" s="99">
        <v>11.7</v>
      </c>
      <c r="J3353" s="99">
        <v>200</v>
      </c>
      <c r="K3353" s="99">
        <v>13.7</v>
      </c>
      <c r="L3353" s="99">
        <v>11.6</v>
      </c>
      <c r="M3353" s="99">
        <v>202.4</v>
      </c>
      <c r="N3353" s="99">
        <v>30925</v>
      </c>
      <c r="O3353" s="99">
        <v>5440</v>
      </c>
      <c r="P3353" s="99">
        <f t="shared" si="132"/>
        <v>0</v>
      </c>
      <c r="Q3353" s="99" t="b">
        <f t="shared" ca="1" si="133"/>
        <v>0</v>
      </c>
    </row>
    <row r="3354" spans="1:17">
      <c r="A3354" s="95">
        <v>46147.916666666664</v>
      </c>
      <c r="B3354" s="96">
        <v>46147.916666666664</v>
      </c>
      <c r="C3354" s="99">
        <v>21.6</v>
      </c>
      <c r="D3354" s="99">
        <v>100</v>
      </c>
      <c r="E3354" s="99">
        <v>13.6</v>
      </c>
      <c r="F3354" s="99">
        <v>11.5</v>
      </c>
      <c r="G3354" s="99">
        <v>429.1</v>
      </c>
      <c r="H3354" s="99">
        <v>14.4</v>
      </c>
      <c r="I3354" s="99">
        <v>11.6</v>
      </c>
      <c r="J3354" s="99">
        <v>200</v>
      </c>
      <c r="K3354" s="99">
        <v>14.1</v>
      </c>
      <c r="L3354" s="99">
        <v>11.6</v>
      </c>
      <c r="M3354" s="99">
        <v>206.4</v>
      </c>
      <c r="N3354" s="99">
        <v>30925</v>
      </c>
      <c r="O3354" s="99">
        <v>5440</v>
      </c>
      <c r="P3354" s="99">
        <f t="shared" si="132"/>
        <v>0</v>
      </c>
      <c r="Q3354" s="99" t="b">
        <f t="shared" ca="1" si="133"/>
        <v>0</v>
      </c>
    </row>
    <row r="3355" spans="1:17">
      <c r="A3355" s="95">
        <v>46147.927083333336</v>
      </c>
      <c r="B3355" s="96">
        <v>46147.927083333336</v>
      </c>
      <c r="C3355" s="99">
        <v>21.7</v>
      </c>
      <c r="D3355" s="99">
        <v>100</v>
      </c>
      <c r="E3355" s="99">
        <v>13.6</v>
      </c>
      <c r="F3355" s="99">
        <v>11.5</v>
      </c>
      <c r="G3355" s="99">
        <v>484</v>
      </c>
      <c r="H3355" s="99">
        <v>14.7</v>
      </c>
      <c r="I3355" s="99">
        <v>11.7</v>
      </c>
      <c r="J3355" s="99">
        <v>200</v>
      </c>
      <c r="K3355" s="99">
        <v>14.4</v>
      </c>
      <c r="L3355" s="99">
        <v>11.6</v>
      </c>
      <c r="M3355" s="99">
        <v>212.3</v>
      </c>
      <c r="N3355" s="99">
        <v>30925</v>
      </c>
      <c r="O3355" s="99">
        <v>5440</v>
      </c>
      <c r="P3355" s="99">
        <f t="shared" si="132"/>
        <v>0</v>
      </c>
      <c r="Q3355" s="99" t="b">
        <f t="shared" ca="1" si="133"/>
        <v>0</v>
      </c>
    </row>
    <row r="3356" spans="1:17">
      <c r="A3356" s="95">
        <v>46147.9375</v>
      </c>
      <c r="B3356" s="96">
        <v>46147.9375</v>
      </c>
      <c r="C3356" s="99">
        <v>21.8</v>
      </c>
      <c r="D3356" s="99">
        <v>100</v>
      </c>
      <c r="E3356" s="99">
        <v>13.8</v>
      </c>
      <c r="F3356" s="99">
        <v>11.8</v>
      </c>
      <c r="G3356" s="99">
        <v>484</v>
      </c>
      <c r="H3356" s="99">
        <v>15.1</v>
      </c>
      <c r="I3356" s="99">
        <v>11.7</v>
      </c>
      <c r="J3356" s="99">
        <v>200</v>
      </c>
      <c r="K3356" s="99">
        <v>14.8</v>
      </c>
      <c r="L3356" s="99">
        <v>11.7</v>
      </c>
      <c r="M3356" s="99">
        <v>214.6</v>
      </c>
      <c r="N3356" s="99">
        <v>30925</v>
      </c>
      <c r="O3356" s="99">
        <v>5440</v>
      </c>
      <c r="P3356" s="99">
        <f t="shared" si="132"/>
        <v>0</v>
      </c>
      <c r="Q3356" s="99" t="b">
        <f t="shared" ca="1" si="133"/>
        <v>0</v>
      </c>
    </row>
    <row r="3357" spans="1:17">
      <c r="A3357" s="95">
        <v>46147.947916666664</v>
      </c>
      <c r="B3357" s="96">
        <v>46147.947916666664</v>
      </c>
      <c r="C3357" s="99">
        <v>21.8</v>
      </c>
      <c r="D3357" s="99">
        <v>100</v>
      </c>
      <c r="E3357" s="99">
        <v>14.1</v>
      </c>
      <c r="F3357" s="99">
        <v>11.9</v>
      </c>
      <c r="G3357" s="99">
        <v>483.1</v>
      </c>
      <c r="H3357" s="99">
        <v>15.6</v>
      </c>
      <c r="I3357" s="99">
        <v>11.9</v>
      </c>
      <c r="J3357" s="99">
        <v>200</v>
      </c>
      <c r="K3357" s="99">
        <v>15.3</v>
      </c>
      <c r="L3357" s="99">
        <v>11.8</v>
      </c>
      <c r="M3357" s="99">
        <v>212.3</v>
      </c>
      <c r="N3357" s="99">
        <v>30925</v>
      </c>
      <c r="O3357" s="99">
        <v>5440</v>
      </c>
      <c r="P3357" s="99">
        <f t="shared" si="132"/>
        <v>0</v>
      </c>
      <c r="Q3357" s="99" t="b">
        <f t="shared" ca="1" si="133"/>
        <v>0</v>
      </c>
    </row>
    <row r="3358" spans="1:17">
      <c r="A3358" s="95">
        <v>46147.958333333336</v>
      </c>
      <c r="B3358" s="96">
        <v>46147.958333333336</v>
      </c>
      <c r="C3358" s="99">
        <v>21.8</v>
      </c>
      <c r="D3358" s="99">
        <v>100</v>
      </c>
      <c r="E3358" s="99">
        <v>14.1</v>
      </c>
      <c r="F3358" s="99">
        <v>11.9</v>
      </c>
      <c r="G3358" s="99">
        <v>483.1</v>
      </c>
      <c r="H3358" s="99">
        <v>15.7</v>
      </c>
      <c r="I3358" s="99">
        <v>11.8</v>
      </c>
      <c r="J3358" s="99">
        <v>200</v>
      </c>
      <c r="K3358" s="99">
        <v>15.4</v>
      </c>
      <c r="L3358" s="99">
        <v>11.7</v>
      </c>
      <c r="M3358" s="99">
        <v>216.4</v>
      </c>
      <c r="N3358" s="99">
        <v>30925</v>
      </c>
      <c r="O3358" s="99">
        <v>5440</v>
      </c>
      <c r="P3358" s="99">
        <f t="shared" si="132"/>
        <v>0</v>
      </c>
      <c r="Q3358" s="99" t="b">
        <f t="shared" ca="1" si="133"/>
        <v>0</v>
      </c>
    </row>
    <row r="3359" spans="1:17">
      <c r="A3359" s="95">
        <v>46147.96875</v>
      </c>
      <c r="B3359" s="96">
        <v>46147.96875</v>
      </c>
      <c r="C3359" s="99">
        <v>21.8</v>
      </c>
      <c r="D3359" s="99">
        <v>99.9</v>
      </c>
      <c r="E3359" s="99">
        <v>14.2</v>
      </c>
      <c r="F3359" s="99">
        <v>11.7</v>
      </c>
      <c r="G3359" s="99">
        <v>491.2</v>
      </c>
      <c r="H3359" s="99">
        <v>15.6</v>
      </c>
      <c r="I3359" s="99">
        <v>10.9</v>
      </c>
      <c r="J3359" s="99">
        <v>200</v>
      </c>
      <c r="K3359" s="99">
        <v>15.3</v>
      </c>
      <c r="L3359" s="99">
        <v>10.9</v>
      </c>
      <c r="M3359" s="99">
        <v>215.4</v>
      </c>
      <c r="N3359" s="99">
        <v>30925</v>
      </c>
      <c r="O3359" s="99">
        <v>5440</v>
      </c>
      <c r="P3359" s="99">
        <f t="shared" si="132"/>
        <v>0</v>
      </c>
      <c r="Q3359" s="99" t="b">
        <f t="shared" ca="1" si="133"/>
        <v>0</v>
      </c>
    </row>
    <row r="3360" spans="1:17">
      <c r="A3360" s="95">
        <v>46147.979166666664</v>
      </c>
      <c r="B3360" s="96">
        <v>46147.979166666664</v>
      </c>
      <c r="C3360" s="99">
        <v>21.8</v>
      </c>
      <c r="D3360" s="99">
        <v>100</v>
      </c>
      <c r="E3360" s="99">
        <v>14.2</v>
      </c>
      <c r="F3360" s="99">
        <v>11.7</v>
      </c>
      <c r="G3360" s="99">
        <v>373.3</v>
      </c>
      <c r="H3360" s="99">
        <v>15.6</v>
      </c>
      <c r="I3360" s="99">
        <v>10.1</v>
      </c>
      <c r="J3360" s="99">
        <v>200</v>
      </c>
      <c r="K3360" s="99">
        <v>15.2</v>
      </c>
      <c r="L3360" s="99">
        <v>9.9</v>
      </c>
      <c r="M3360" s="99">
        <v>211.3</v>
      </c>
      <c r="N3360" s="99">
        <v>30925</v>
      </c>
      <c r="O3360" s="99">
        <v>5440</v>
      </c>
      <c r="P3360" s="99">
        <f t="shared" si="132"/>
        <v>0</v>
      </c>
      <c r="Q3360" s="99" t="b">
        <f t="shared" ca="1" si="133"/>
        <v>0</v>
      </c>
    </row>
    <row r="3361" spans="1:17">
      <c r="A3361" s="95">
        <v>46147.989583333336</v>
      </c>
      <c r="B3361" s="96">
        <v>46147.989583333336</v>
      </c>
      <c r="C3361" s="99">
        <v>21.9</v>
      </c>
      <c r="D3361" s="99">
        <v>99.7</v>
      </c>
      <c r="E3361" s="99">
        <v>14</v>
      </c>
      <c r="F3361" s="99">
        <v>11</v>
      </c>
      <c r="G3361" s="99">
        <v>373.3</v>
      </c>
      <c r="H3361" s="99">
        <v>15.4</v>
      </c>
      <c r="I3361" s="99">
        <v>9.8000000000000007</v>
      </c>
      <c r="J3361" s="99">
        <v>200</v>
      </c>
      <c r="K3361" s="99">
        <v>15</v>
      </c>
      <c r="L3361" s="99">
        <v>9.6999999999999993</v>
      </c>
      <c r="M3361" s="99">
        <v>209.9</v>
      </c>
      <c r="N3361" s="99">
        <v>30925</v>
      </c>
      <c r="O3361" s="99">
        <v>5440</v>
      </c>
      <c r="P3361" s="99">
        <f t="shared" si="132"/>
        <v>0</v>
      </c>
      <c r="Q3361" s="99" t="b">
        <f t="shared" ca="1" si="133"/>
        <v>0</v>
      </c>
    </row>
    <row r="3362" spans="1:17">
      <c r="A3362" s="95">
        <v>46148</v>
      </c>
      <c r="B3362" s="96">
        <v>46148</v>
      </c>
      <c r="C3362" s="99">
        <v>21.9</v>
      </c>
      <c r="D3362" s="99">
        <v>99.7</v>
      </c>
      <c r="E3362" s="99">
        <v>13.4</v>
      </c>
      <c r="F3362" s="99">
        <v>10.4</v>
      </c>
      <c r="G3362" s="99">
        <v>444.4</v>
      </c>
      <c r="H3362" s="99">
        <v>15.1</v>
      </c>
      <c r="I3362" s="99">
        <v>9.5</v>
      </c>
      <c r="J3362" s="99">
        <v>200</v>
      </c>
      <c r="K3362" s="99">
        <v>14.7</v>
      </c>
      <c r="L3362" s="99">
        <v>9.5</v>
      </c>
      <c r="M3362" s="99">
        <v>198.7</v>
      </c>
      <c r="N3362" s="99">
        <v>30925</v>
      </c>
      <c r="O3362" s="99">
        <v>5440</v>
      </c>
      <c r="P3362" s="99">
        <f>(N3362-N3361)+(O3362-O3361)</f>
        <v>0</v>
      </c>
      <c r="Q3362" s="99" t="b">
        <f ca="1">AND((A3362&gt;=(TODAY()-1)),A3362&lt;=TODAY())</f>
        <v>0</v>
      </c>
    </row>
    <row r="3363" spans="1:17">
      <c r="A3363" s="95">
        <v>46148.010416666664</v>
      </c>
      <c r="B3363" s="96">
        <v>46148.010416666664</v>
      </c>
      <c r="C3363" s="99">
        <v>22.1</v>
      </c>
      <c r="D3363" s="99">
        <v>100</v>
      </c>
      <c r="E3363" s="99">
        <v>13.4</v>
      </c>
      <c r="F3363" s="99">
        <v>10.4</v>
      </c>
      <c r="G3363" s="99">
        <v>453.4</v>
      </c>
      <c r="H3363" s="99">
        <v>14.8</v>
      </c>
      <c r="I3363" s="99">
        <v>9.3000000000000007</v>
      </c>
      <c r="J3363" s="99">
        <v>200</v>
      </c>
      <c r="K3363" s="99">
        <v>14.5</v>
      </c>
      <c r="L3363" s="99">
        <v>9.1999999999999993</v>
      </c>
      <c r="M3363" s="99">
        <v>196.7</v>
      </c>
      <c r="N3363" s="99">
        <v>30925</v>
      </c>
      <c r="O3363" s="99">
        <v>5440</v>
      </c>
      <c r="P3363" s="99">
        <f t="shared" ref="P3363:P3394" si="134">(N3363-N3362)+(O3363-O3362)</f>
        <v>0</v>
      </c>
      <c r="Q3363" s="99" t="b">
        <f t="shared" ref="Q3363:Q3394" ca="1" si="135">AND((A3363&gt;=(TODAY()-1)),A3363&lt;=TODAY())</f>
        <v>0</v>
      </c>
    </row>
    <row r="3364" spans="1:17">
      <c r="A3364" s="95">
        <v>46148.020833333336</v>
      </c>
      <c r="B3364" s="96">
        <v>46148.020833333336</v>
      </c>
      <c r="C3364" s="99">
        <v>22.1</v>
      </c>
      <c r="D3364" s="99">
        <v>100</v>
      </c>
      <c r="E3364" s="99">
        <v>13</v>
      </c>
      <c r="F3364" s="99">
        <v>10.3</v>
      </c>
      <c r="G3364" s="99">
        <v>453.4</v>
      </c>
      <c r="H3364" s="99">
        <v>14.4</v>
      </c>
      <c r="I3364" s="99">
        <v>9.4</v>
      </c>
      <c r="J3364" s="99">
        <v>188.7</v>
      </c>
      <c r="K3364" s="99">
        <v>14.1</v>
      </c>
      <c r="L3364" s="99">
        <v>9.3000000000000007</v>
      </c>
      <c r="M3364" s="99">
        <v>184.5</v>
      </c>
      <c r="N3364" s="99">
        <v>30925</v>
      </c>
      <c r="O3364" s="99">
        <v>5440</v>
      </c>
      <c r="P3364" s="99">
        <f t="shared" si="134"/>
        <v>0</v>
      </c>
      <c r="Q3364" s="99" t="b">
        <f t="shared" ca="1" si="135"/>
        <v>0</v>
      </c>
    </row>
    <row r="3365" spans="1:17">
      <c r="A3365" s="95">
        <v>46148.03125</v>
      </c>
      <c r="B3365" s="96">
        <v>46148.03125</v>
      </c>
      <c r="C3365" s="99">
        <v>22.2</v>
      </c>
      <c r="D3365" s="99">
        <v>100</v>
      </c>
      <c r="E3365" s="99">
        <v>12.8</v>
      </c>
      <c r="F3365" s="99">
        <v>10.1</v>
      </c>
      <c r="G3365" s="99">
        <v>477.7</v>
      </c>
      <c r="H3365" s="99">
        <v>14.1</v>
      </c>
      <c r="I3365" s="99">
        <v>9.1999999999999993</v>
      </c>
      <c r="J3365" s="99">
        <v>187.5</v>
      </c>
      <c r="K3365" s="99">
        <v>13.6</v>
      </c>
      <c r="L3365" s="99">
        <v>9.1</v>
      </c>
      <c r="M3365" s="99">
        <v>181.6</v>
      </c>
      <c r="N3365" s="99">
        <v>30925</v>
      </c>
      <c r="O3365" s="99">
        <v>5440</v>
      </c>
      <c r="P3365" s="99">
        <f t="shared" si="134"/>
        <v>0</v>
      </c>
      <c r="Q3365" s="99" t="b">
        <f t="shared" ca="1" si="135"/>
        <v>0</v>
      </c>
    </row>
    <row r="3366" spans="1:17">
      <c r="A3366" s="95">
        <v>46148.041666666664</v>
      </c>
      <c r="B3366" s="96">
        <v>46148.041666666664</v>
      </c>
      <c r="C3366" s="99">
        <v>22.2</v>
      </c>
      <c r="D3366" s="99">
        <v>100</v>
      </c>
      <c r="E3366" s="99">
        <v>12.8</v>
      </c>
      <c r="F3366" s="99">
        <v>10.1</v>
      </c>
      <c r="G3366" s="99">
        <v>477.7</v>
      </c>
      <c r="H3366" s="99">
        <v>13.7</v>
      </c>
      <c r="I3366" s="99">
        <v>9</v>
      </c>
      <c r="J3366" s="99">
        <v>178.2</v>
      </c>
      <c r="K3366" s="99">
        <v>13.4</v>
      </c>
      <c r="L3366" s="99">
        <v>8.8000000000000007</v>
      </c>
      <c r="M3366" s="99">
        <v>172.9</v>
      </c>
      <c r="N3366" s="99">
        <v>30925</v>
      </c>
      <c r="O3366" s="99">
        <v>5440</v>
      </c>
      <c r="P3366" s="99">
        <f t="shared" si="134"/>
        <v>0</v>
      </c>
      <c r="Q3366" s="99" t="b">
        <f t="shared" ca="1" si="135"/>
        <v>0</v>
      </c>
    </row>
    <row r="3367" spans="1:17">
      <c r="A3367" s="95">
        <v>46148.052083333336</v>
      </c>
      <c r="B3367" s="96">
        <v>46148.052083333336</v>
      </c>
      <c r="C3367" s="99">
        <v>22.2</v>
      </c>
      <c r="D3367" s="99">
        <v>100</v>
      </c>
      <c r="E3367" s="99">
        <v>12.3</v>
      </c>
      <c r="F3367" s="99">
        <v>10.5</v>
      </c>
      <c r="G3367" s="99">
        <v>484</v>
      </c>
      <c r="H3367" s="99">
        <v>13.6</v>
      </c>
      <c r="I3367" s="99">
        <v>10.3</v>
      </c>
      <c r="J3367" s="99">
        <v>171.2</v>
      </c>
      <c r="K3367" s="99">
        <v>13.3</v>
      </c>
      <c r="L3367" s="99">
        <v>10.3</v>
      </c>
      <c r="M3367" s="99">
        <v>165.8</v>
      </c>
      <c r="N3367" s="99">
        <v>30925</v>
      </c>
      <c r="O3367" s="99">
        <v>5440</v>
      </c>
      <c r="P3367" s="99">
        <f t="shared" si="134"/>
        <v>0</v>
      </c>
      <c r="Q3367" s="99" t="b">
        <f t="shared" ca="1" si="135"/>
        <v>0</v>
      </c>
    </row>
    <row r="3368" spans="1:17">
      <c r="A3368" s="95">
        <v>46148.0625</v>
      </c>
      <c r="B3368" s="96">
        <v>46148.0625</v>
      </c>
      <c r="C3368" s="99">
        <v>22.2</v>
      </c>
      <c r="D3368" s="99">
        <v>100</v>
      </c>
      <c r="E3368" s="99">
        <v>12.3</v>
      </c>
      <c r="F3368" s="99">
        <v>10.5</v>
      </c>
      <c r="G3368" s="99">
        <v>511</v>
      </c>
      <c r="H3368" s="99">
        <v>13.5</v>
      </c>
      <c r="I3368" s="99">
        <v>10.6</v>
      </c>
      <c r="J3368" s="99">
        <v>172.1</v>
      </c>
      <c r="K3368" s="99">
        <v>13.2</v>
      </c>
      <c r="L3368" s="99">
        <v>10.5</v>
      </c>
      <c r="M3368" s="99">
        <v>167.2</v>
      </c>
      <c r="N3368" s="99">
        <v>30925</v>
      </c>
      <c r="O3368" s="99">
        <v>5440</v>
      </c>
      <c r="P3368" s="99">
        <f t="shared" si="134"/>
        <v>0</v>
      </c>
      <c r="Q3368" s="99" t="b">
        <f t="shared" ca="1" si="135"/>
        <v>0</v>
      </c>
    </row>
    <row r="3369" spans="1:17">
      <c r="A3369" s="95">
        <v>46148.072916666664</v>
      </c>
      <c r="B3369" s="96">
        <v>46148.072916666664</v>
      </c>
      <c r="C3369" s="99">
        <v>22.2</v>
      </c>
      <c r="D3369" s="99">
        <v>99.7</v>
      </c>
      <c r="E3369" s="99">
        <v>12.6</v>
      </c>
      <c r="F3369" s="99">
        <v>10.7</v>
      </c>
      <c r="G3369" s="99">
        <v>511</v>
      </c>
      <c r="H3369" s="99">
        <v>13.3</v>
      </c>
      <c r="I3369" s="99">
        <v>10.7</v>
      </c>
      <c r="J3369" s="99">
        <v>170.6</v>
      </c>
      <c r="K3369" s="99">
        <v>13.2</v>
      </c>
      <c r="L3369" s="99">
        <v>10.6</v>
      </c>
      <c r="M3369" s="99">
        <v>167</v>
      </c>
      <c r="N3369" s="99">
        <v>30925</v>
      </c>
      <c r="O3369" s="99">
        <v>5440</v>
      </c>
      <c r="P3369" s="99">
        <f t="shared" si="134"/>
        <v>0</v>
      </c>
      <c r="Q3369" s="99" t="b">
        <f t="shared" ca="1" si="135"/>
        <v>0</v>
      </c>
    </row>
    <row r="3370" spans="1:17">
      <c r="A3370" s="95">
        <v>46148.083333333336</v>
      </c>
      <c r="B3370" s="96">
        <v>46148.083333333336</v>
      </c>
      <c r="C3370" s="99">
        <v>22.1</v>
      </c>
      <c r="D3370" s="99">
        <v>99.3</v>
      </c>
      <c r="E3370" s="99">
        <v>12.8</v>
      </c>
      <c r="F3370" s="99">
        <v>10.8</v>
      </c>
      <c r="G3370" s="99">
        <v>470</v>
      </c>
      <c r="H3370" s="99">
        <v>13.6</v>
      </c>
      <c r="I3370" s="99">
        <v>10.7</v>
      </c>
      <c r="J3370" s="99">
        <v>172.4</v>
      </c>
      <c r="K3370" s="99">
        <v>13.3</v>
      </c>
      <c r="L3370" s="99">
        <v>10.6</v>
      </c>
      <c r="M3370" s="99">
        <v>167.6</v>
      </c>
      <c r="N3370" s="99">
        <v>30925</v>
      </c>
      <c r="O3370" s="99">
        <v>5440</v>
      </c>
      <c r="P3370" s="99">
        <f t="shared" si="134"/>
        <v>0</v>
      </c>
      <c r="Q3370" s="99" t="b">
        <f t="shared" ca="1" si="135"/>
        <v>0</v>
      </c>
    </row>
    <row r="3371" spans="1:17">
      <c r="A3371" s="95">
        <v>46148.09375</v>
      </c>
      <c r="B3371" s="96">
        <v>46148.09375</v>
      </c>
      <c r="C3371" s="99">
        <v>22.1</v>
      </c>
      <c r="D3371" s="99">
        <v>99</v>
      </c>
      <c r="E3371" s="99">
        <v>12.8</v>
      </c>
      <c r="F3371" s="99">
        <v>10.8</v>
      </c>
      <c r="G3371" s="99">
        <v>429.1</v>
      </c>
      <c r="H3371" s="99">
        <v>13.6</v>
      </c>
      <c r="I3371" s="99">
        <v>10.8</v>
      </c>
      <c r="J3371" s="99">
        <v>176.7</v>
      </c>
      <c r="K3371" s="99">
        <v>13.4</v>
      </c>
      <c r="L3371" s="99">
        <v>10.7</v>
      </c>
      <c r="M3371" s="99">
        <v>172.1</v>
      </c>
      <c r="N3371" s="99">
        <v>30925</v>
      </c>
      <c r="O3371" s="99">
        <v>5440</v>
      </c>
      <c r="P3371" s="99">
        <f t="shared" si="134"/>
        <v>0</v>
      </c>
      <c r="Q3371" s="99" t="b">
        <f t="shared" ca="1" si="135"/>
        <v>0</v>
      </c>
    </row>
    <row r="3372" spans="1:17">
      <c r="A3372" s="95">
        <v>46148.104166666664</v>
      </c>
      <c r="B3372" s="96">
        <v>46148.104166666664</v>
      </c>
      <c r="C3372" s="99">
        <v>22.1</v>
      </c>
      <c r="D3372" s="99">
        <v>98.5</v>
      </c>
      <c r="E3372" s="99">
        <v>12.9</v>
      </c>
      <c r="F3372" s="99">
        <v>11</v>
      </c>
      <c r="G3372" s="99">
        <v>429.1</v>
      </c>
      <c r="H3372" s="99">
        <v>13.6</v>
      </c>
      <c r="I3372" s="99">
        <v>10.9</v>
      </c>
      <c r="J3372" s="99">
        <v>175</v>
      </c>
      <c r="K3372" s="99">
        <v>13.3</v>
      </c>
      <c r="L3372" s="99">
        <v>10.8</v>
      </c>
      <c r="M3372" s="99">
        <v>174.7</v>
      </c>
      <c r="N3372" s="99">
        <v>30925</v>
      </c>
      <c r="O3372" s="99">
        <v>5440</v>
      </c>
      <c r="P3372" s="99">
        <f t="shared" si="134"/>
        <v>0</v>
      </c>
      <c r="Q3372" s="99" t="b">
        <f t="shared" ca="1" si="135"/>
        <v>0</v>
      </c>
    </row>
    <row r="3373" spans="1:17">
      <c r="A3373" s="95">
        <v>46148.114583333336</v>
      </c>
      <c r="B3373" s="96">
        <v>46148.114583333336</v>
      </c>
      <c r="C3373" s="99">
        <v>22.1</v>
      </c>
      <c r="D3373" s="99">
        <v>98.4</v>
      </c>
      <c r="E3373" s="99">
        <v>13</v>
      </c>
      <c r="F3373" s="99">
        <v>11</v>
      </c>
      <c r="G3373" s="99">
        <v>443.5</v>
      </c>
      <c r="H3373" s="99">
        <v>13.7</v>
      </c>
      <c r="I3373" s="99">
        <v>10.9</v>
      </c>
      <c r="J3373" s="99">
        <v>175.3</v>
      </c>
      <c r="K3373" s="99">
        <v>13.8</v>
      </c>
      <c r="L3373" s="99">
        <v>10.8</v>
      </c>
      <c r="M3373" s="99">
        <v>171.9</v>
      </c>
      <c r="N3373" s="99">
        <v>30925</v>
      </c>
      <c r="O3373" s="99">
        <v>5440</v>
      </c>
      <c r="P3373" s="99">
        <f t="shared" si="134"/>
        <v>0</v>
      </c>
      <c r="Q3373" s="99" t="b">
        <f t="shared" ca="1" si="135"/>
        <v>0</v>
      </c>
    </row>
    <row r="3374" spans="1:17">
      <c r="A3374" s="95">
        <v>46148.125</v>
      </c>
      <c r="B3374" s="96">
        <v>46148.125</v>
      </c>
      <c r="C3374" s="99">
        <v>22.1</v>
      </c>
      <c r="D3374" s="99">
        <v>98.1</v>
      </c>
      <c r="E3374" s="99">
        <v>13</v>
      </c>
      <c r="F3374" s="99">
        <v>11</v>
      </c>
      <c r="G3374" s="99">
        <v>443.5</v>
      </c>
      <c r="H3374" s="99">
        <v>14.2</v>
      </c>
      <c r="I3374" s="99">
        <v>11.1</v>
      </c>
      <c r="J3374" s="99">
        <v>180.5</v>
      </c>
      <c r="K3374" s="99">
        <v>14</v>
      </c>
      <c r="L3374" s="99">
        <v>11</v>
      </c>
      <c r="M3374" s="99">
        <v>173.9</v>
      </c>
      <c r="N3374" s="99">
        <v>30925</v>
      </c>
      <c r="O3374" s="99">
        <v>5440</v>
      </c>
      <c r="P3374" s="99">
        <f t="shared" si="134"/>
        <v>0</v>
      </c>
      <c r="Q3374" s="99" t="b">
        <f t="shared" ca="1" si="135"/>
        <v>0</v>
      </c>
    </row>
    <row r="3375" spans="1:17">
      <c r="A3375" s="95">
        <v>46148.135416666664</v>
      </c>
      <c r="B3375" s="96">
        <v>46148.135416666664</v>
      </c>
      <c r="C3375" s="99">
        <v>22.1</v>
      </c>
      <c r="D3375" s="99">
        <v>97.8</v>
      </c>
      <c r="E3375" s="99">
        <v>13.2</v>
      </c>
      <c r="F3375" s="99">
        <v>11.2</v>
      </c>
      <c r="G3375" s="99">
        <v>440.8</v>
      </c>
      <c r="H3375" s="99">
        <v>14.3</v>
      </c>
      <c r="I3375" s="99">
        <v>11.1</v>
      </c>
      <c r="J3375" s="99">
        <v>178.5</v>
      </c>
      <c r="K3375" s="99">
        <v>14</v>
      </c>
      <c r="L3375" s="99">
        <v>11</v>
      </c>
      <c r="M3375" s="99">
        <v>176.1</v>
      </c>
      <c r="N3375" s="99">
        <v>30925</v>
      </c>
      <c r="O3375" s="99">
        <v>5440</v>
      </c>
      <c r="P3375" s="99">
        <f t="shared" si="134"/>
        <v>0</v>
      </c>
      <c r="Q3375" s="99" t="b">
        <f t="shared" ca="1" si="135"/>
        <v>0</v>
      </c>
    </row>
    <row r="3376" spans="1:17">
      <c r="A3376" s="95">
        <v>46148.145833333336</v>
      </c>
      <c r="B3376" s="96">
        <v>46148.145833333336</v>
      </c>
      <c r="C3376" s="99">
        <v>22.1</v>
      </c>
      <c r="D3376" s="99">
        <v>97.7</v>
      </c>
      <c r="E3376" s="99">
        <v>13.2</v>
      </c>
      <c r="F3376" s="99">
        <v>11.2</v>
      </c>
      <c r="G3376" s="99">
        <v>494.8</v>
      </c>
      <c r="H3376" s="99">
        <v>14.2</v>
      </c>
      <c r="I3376" s="99">
        <v>11.1</v>
      </c>
      <c r="J3376" s="99">
        <v>179.1</v>
      </c>
      <c r="K3376" s="99">
        <v>13.9</v>
      </c>
      <c r="L3376" s="99">
        <v>11.1</v>
      </c>
      <c r="M3376" s="99">
        <v>172.5</v>
      </c>
      <c r="N3376" s="99">
        <v>30925</v>
      </c>
      <c r="O3376" s="99">
        <v>5440</v>
      </c>
      <c r="P3376" s="99">
        <f t="shared" si="134"/>
        <v>0</v>
      </c>
      <c r="Q3376" s="99" t="b">
        <f t="shared" ca="1" si="135"/>
        <v>0</v>
      </c>
    </row>
    <row r="3377" spans="1:17">
      <c r="A3377" s="95">
        <v>46148.15625</v>
      </c>
      <c r="B3377" s="96">
        <v>46148.15625</v>
      </c>
      <c r="C3377" s="99">
        <v>22.1</v>
      </c>
      <c r="D3377" s="99">
        <v>97.5</v>
      </c>
      <c r="E3377" s="99">
        <v>13.3</v>
      </c>
      <c r="F3377" s="99">
        <v>11.3</v>
      </c>
      <c r="G3377" s="99">
        <v>494.8</v>
      </c>
      <c r="H3377" s="99">
        <v>14.3</v>
      </c>
      <c r="I3377" s="99">
        <v>11.2</v>
      </c>
      <c r="J3377" s="99">
        <v>179.4</v>
      </c>
      <c r="K3377" s="99">
        <v>14</v>
      </c>
      <c r="L3377" s="99">
        <v>11</v>
      </c>
      <c r="M3377" s="99">
        <v>175.3</v>
      </c>
      <c r="N3377" s="99">
        <v>30925</v>
      </c>
      <c r="O3377" s="99">
        <v>5440</v>
      </c>
      <c r="P3377" s="99">
        <f t="shared" si="134"/>
        <v>0</v>
      </c>
      <c r="Q3377" s="99" t="b">
        <f t="shared" ca="1" si="135"/>
        <v>0</v>
      </c>
    </row>
    <row r="3378" spans="1:17">
      <c r="A3378" s="95">
        <v>46148.166666666664</v>
      </c>
      <c r="B3378" s="96">
        <v>46148.166666666664</v>
      </c>
      <c r="C3378" s="99">
        <v>22.1</v>
      </c>
      <c r="D3378" s="99">
        <v>97.4</v>
      </c>
      <c r="E3378" s="99">
        <v>13.4</v>
      </c>
      <c r="F3378" s="99">
        <v>11.3</v>
      </c>
      <c r="G3378" s="99">
        <v>412.9</v>
      </c>
      <c r="H3378" s="99">
        <v>14.5</v>
      </c>
      <c r="I3378" s="99">
        <v>11.2</v>
      </c>
      <c r="J3378" s="99">
        <v>179.1</v>
      </c>
      <c r="K3378" s="99">
        <v>14.2</v>
      </c>
      <c r="L3378" s="99">
        <v>11.1</v>
      </c>
      <c r="M3378" s="99">
        <v>178.4</v>
      </c>
      <c r="N3378" s="99">
        <v>30925</v>
      </c>
      <c r="O3378" s="99">
        <v>5440</v>
      </c>
      <c r="P3378" s="99">
        <f t="shared" si="134"/>
        <v>0</v>
      </c>
      <c r="Q3378" s="99" t="b">
        <f t="shared" ca="1" si="135"/>
        <v>0</v>
      </c>
    </row>
    <row r="3379" spans="1:17">
      <c r="A3379" s="95">
        <v>46148.177083333336</v>
      </c>
      <c r="B3379" s="96">
        <v>46148.177083333336</v>
      </c>
      <c r="C3379" s="99">
        <v>22.1</v>
      </c>
      <c r="D3379" s="99">
        <v>97.2</v>
      </c>
      <c r="E3379" s="99">
        <v>13.4</v>
      </c>
      <c r="F3379" s="99">
        <v>11.3</v>
      </c>
      <c r="G3379" s="99">
        <v>486.7</v>
      </c>
      <c r="H3379" s="99">
        <v>14.5</v>
      </c>
      <c r="I3379" s="99">
        <v>11.2</v>
      </c>
      <c r="J3379" s="99">
        <v>177.9</v>
      </c>
      <c r="K3379" s="99">
        <v>14.2</v>
      </c>
      <c r="L3379" s="99">
        <v>11.1</v>
      </c>
      <c r="M3379" s="99">
        <v>169.8</v>
      </c>
      <c r="N3379" s="99">
        <v>30925</v>
      </c>
      <c r="O3379" s="99">
        <v>5440</v>
      </c>
      <c r="P3379" s="99">
        <f t="shared" si="134"/>
        <v>0</v>
      </c>
      <c r="Q3379" s="99" t="b">
        <f t="shared" ca="1" si="135"/>
        <v>0</v>
      </c>
    </row>
    <row r="3380" spans="1:17">
      <c r="A3380" s="95">
        <v>46148.1875</v>
      </c>
      <c r="B3380" s="96">
        <v>46148.1875</v>
      </c>
      <c r="C3380" s="99">
        <v>22.1</v>
      </c>
      <c r="D3380" s="99">
        <v>96.9</v>
      </c>
      <c r="E3380" s="99">
        <v>13.5</v>
      </c>
      <c r="F3380" s="99">
        <v>11.3</v>
      </c>
      <c r="G3380" s="99">
        <v>486.7</v>
      </c>
      <c r="H3380" s="99">
        <v>14.5</v>
      </c>
      <c r="I3380" s="99">
        <v>11.3</v>
      </c>
      <c r="J3380" s="99">
        <v>179.4</v>
      </c>
      <c r="K3380" s="99">
        <v>14.2</v>
      </c>
      <c r="L3380" s="99">
        <v>11.2</v>
      </c>
      <c r="M3380" s="99">
        <v>173.5</v>
      </c>
      <c r="N3380" s="99">
        <v>30925</v>
      </c>
      <c r="O3380" s="99">
        <v>5440</v>
      </c>
      <c r="P3380" s="99">
        <f t="shared" si="134"/>
        <v>0</v>
      </c>
      <c r="Q3380" s="99" t="b">
        <f t="shared" ca="1" si="135"/>
        <v>0</v>
      </c>
    </row>
    <row r="3381" spans="1:17">
      <c r="A3381" s="95">
        <v>46148.197916666664</v>
      </c>
      <c r="B3381" s="96">
        <v>46148.197916666664</v>
      </c>
      <c r="C3381" s="99">
        <v>22.2</v>
      </c>
      <c r="D3381" s="99">
        <v>96.9</v>
      </c>
      <c r="E3381" s="99">
        <v>13.5</v>
      </c>
      <c r="F3381" s="99">
        <v>11.3</v>
      </c>
      <c r="G3381" s="99">
        <v>443.5</v>
      </c>
      <c r="H3381" s="99">
        <v>14.4</v>
      </c>
      <c r="I3381" s="99">
        <v>11.3</v>
      </c>
      <c r="J3381" s="99">
        <v>179.7</v>
      </c>
      <c r="K3381" s="99">
        <v>14.1</v>
      </c>
      <c r="L3381" s="99">
        <v>11.2</v>
      </c>
      <c r="M3381" s="99">
        <v>174.1</v>
      </c>
      <c r="N3381" s="99">
        <v>30925</v>
      </c>
      <c r="O3381" s="99">
        <v>5440</v>
      </c>
      <c r="P3381" s="99">
        <f t="shared" si="134"/>
        <v>0</v>
      </c>
      <c r="Q3381" s="99" t="b">
        <f t="shared" ca="1" si="135"/>
        <v>0</v>
      </c>
    </row>
    <row r="3382" spans="1:17">
      <c r="A3382" s="95">
        <v>46148.208333333336</v>
      </c>
      <c r="B3382" s="96">
        <v>46148.208333333336</v>
      </c>
      <c r="C3382" s="99">
        <v>22.2</v>
      </c>
      <c r="D3382" s="99">
        <v>96.8</v>
      </c>
      <c r="E3382" s="99">
        <v>13.5</v>
      </c>
      <c r="F3382" s="99">
        <v>11.2</v>
      </c>
      <c r="G3382" s="99">
        <v>443.5</v>
      </c>
      <c r="H3382" s="99">
        <v>14.6</v>
      </c>
      <c r="I3382" s="99">
        <v>11</v>
      </c>
      <c r="J3382" s="99">
        <v>182.3</v>
      </c>
      <c r="K3382" s="99">
        <v>14.3</v>
      </c>
      <c r="L3382" s="99">
        <v>11</v>
      </c>
      <c r="M3382" s="99">
        <v>174.7</v>
      </c>
      <c r="N3382" s="99">
        <v>30925</v>
      </c>
      <c r="O3382" s="99">
        <v>5440</v>
      </c>
      <c r="P3382" s="99">
        <f t="shared" si="134"/>
        <v>0</v>
      </c>
      <c r="Q3382" s="99" t="b">
        <f t="shared" ca="1" si="135"/>
        <v>0</v>
      </c>
    </row>
    <row r="3383" spans="1:17">
      <c r="A3383" s="95">
        <v>46148.21875</v>
      </c>
      <c r="B3383" s="96">
        <v>46148.21875</v>
      </c>
      <c r="C3383" s="99">
        <v>22.2</v>
      </c>
      <c r="D3383" s="99">
        <v>96.7</v>
      </c>
      <c r="E3383" s="99">
        <v>13.5</v>
      </c>
      <c r="F3383" s="99">
        <v>11.2</v>
      </c>
      <c r="G3383" s="99">
        <v>515.5</v>
      </c>
      <c r="H3383" s="99">
        <v>14.7</v>
      </c>
      <c r="I3383" s="99">
        <v>11</v>
      </c>
      <c r="J3383" s="99">
        <v>178.8</v>
      </c>
      <c r="K3383" s="99">
        <v>14.3</v>
      </c>
      <c r="L3383" s="99">
        <v>11</v>
      </c>
      <c r="M3383" s="99">
        <v>175.3</v>
      </c>
      <c r="N3383" s="99">
        <v>30925</v>
      </c>
      <c r="O3383" s="99">
        <v>5440</v>
      </c>
      <c r="P3383" s="99">
        <f t="shared" si="134"/>
        <v>0</v>
      </c>
      <c r="Q3383" s="99" t="b">
        <f t="shared" ca="1" si="135"/>
        <v>0</v>
      </c>
    </row>
    <row r="3384" spans="1:17">
      <c r="A3384" s="95">
        <v>46148.229166666664</v>
      </c>
      <c r="B3384" s="96">
        <v>46148.229166666664</v>
      </c>
      <c r="C3384" s="99">
        <v>22.2</v>
      </c>
      <c r="D3384" s="99">
        <v>96.4</v>
      </c>
      <c r="E3384" s="99">
        <v>13.5</v>
      </c>
      <c r="F3384" s="99">
        <v>11.2</v>
      </c>
      <c r="G3384" s="99">
        <v>547</v>
      </c>
      <c r="H3384" s="99">
        <v>14.7</v>
      </c>
      <c r="I3384" s="99">
        <v>11.1</v>
      </c>
      <c r="J3384" s="99">
        <v>187.8</v>
      </c>
      <c r="K3384" s="99">
        <v>14.4</v>
      </c>
      <c r="L3384" s="99">
        <v>11</v>
      </c>
      <c r="M3384" s="99">
        <v>182.2</v>
      </c>
      <c r="N3384" s="99">
        <v>30925</v>
      </c>
      <c r="O3384" s="99">
        <v>5440</v>
      </c>
      <c r="P3384" s="99">
        <f t="shared" si="134"/>
        <v>0</v>
      </c>
      <c r="Q3384" s="99" t="b">
        <f t="shared" ca="1" si="135"/>
        <v>0</v>
      </c>
    </row>
    <row r="3385" spans="1:17">
      <c r="A3385" s="95">
        <v>46148.239583333336</v>
      </c>
      <c r="B3385" s="96">
        <v>46148.239583333336</v>
      </c>
      <c r="C3385" s="99">
        <v>22.2</v>
      </c>
      <c r="D3385" s="99">
        <v>96.1</v>
      </c>
      <c r="E3385" s="99">
        <v>13.5</v>
      </c>
      <c r="F3385" s="99">
        <v>11.2</v>
      </c>
      <c r="G3385" s="99">
        <v>547</v>
      </c>
      <c r="H3385" s="99">
        <v>14.8</v>
      </c>
      <c r="I3385" s="99">
        <v>11</v>
      </c>
      <c r="J3385" s="99">
        <v>185.2</v>
      </c>
      <c r="K3385" s="99">
        <v>14.5</v>
      </c>
      <c r="L3385" s="99">
        <v>11</v>
      </c>
      <c r="M3385" s="99">
        <v>181.2</v>
      </c>
      <c r="N3385" s="99">
        <v>30925</v>
      </c>
      <c r="O3385" s="99">
        <v>5440</v>
      </c>
      <c r="P3385" s="99">
        <f t="shared" si="134"/>
        <v>0</v>
      </c>
      <c r="Q3385" s="99" t="b">
        <f t="shared" ca="1" si="135"/>
        <v>0</v>
      </c>
    </row>
    <row r="3386" spans="1:17">
      <c r="A3386" s="95">
        <v>46148.25</v>
      </c>
      <c r="B3386" s="96">
        <v>46148.25</v>
      </c>
      <c r="C3386" s="99">
        <v>22.3</v>
      </c>
      <c r="D3386" s="99">
        <v>96.1</v>
      </c>
      <c r="E3386" s="99">
        <v>13.6</v>
      </c>
      <c r="F3386" s="99">
        <v>11.6</v>
      </c>
      <c r="G3386" s="99">
        <v>506.5</v>
      </c>
      <c r="H3386" s="99">
        <v>14.8</v>
      </c>
      <c r="I3386" s="99">
        <v>11.3</v>
      </c>
      <c r="J3386" s="99">
        <v>200</v>
      </c>
      <c r="K3386" s="99">
        <v>14.8</v>
      </c>
      <c r="L3386" s="99">
        <v>11.3</v>
      </c>
      <c r="M3386" s="99">
        <v>208.3</v>
      </c>
      <c r="N3386" s="99">
        <v>30925</v>
      </c>
      <c r="O3386" s="99">
        <v>5440</v>
      </c>
      <c r="P3386" s="99">
        <f t="shared" si="134"/>
        <v>0</v>
      </c>
      <c r="Q3386" s="99" t="b">
        <f t="shared" ca="1" si="135"/>
        <v>0</v>
      </c>
    </row>
    <row r="3387" spans="1:17">
      <c r="A3387" s="95">
        <v>46148.260416666664</v>
      </c>
      <c r="B3387" s="96">
        <v>46148.260416666664</v>
      </c>
      <c r="C3387" s="99">
        <v>22.3</v>
      </c>
      <c r="D3387" s="99">
        <v>95.9</v>
      </c>
      <c r="E3387" s="99">
        <v>13.6</v>
      </c>
      <c r="F3387" s="99">
        <v>11.6</v>
      </c>
      <c r="G3387" s="99">
        <v>458.8</v>
      </c>
      <c r="H3387" s="99">
        <v>15</v>
      </c>
      <c r="I3387" s="99">
        <v>11.5</v>
      </c>
      <c r="J3387" s="99">
        <v>200</v>
      </c>
      <c r="K3387" s="99">
        <v>14.6</v>
      </c>
      <c r="L3387" s="99">
        <v>11.4</v>
      </c>
      <c r="M3387" s="99">
        <v>207.3</v>
      </c>
      <c r="N3387" s="99">
        <v>30925</v>
      </c>
      <c r="O3387" s="99">
        <v>5440</v>
      </c>
      <c r="P3387" s="99">
        <f t="shared" si="134"/>
        <v>0</v>
      </c>
      <c r="Q3387" s="99" t="b">
        <f t="shared" ca="1" si="135"/>
        <v>0</v>
      </c>
    </row>
    <row r="3388" spans="1:17">
      <c r="A3388" s="95">
        <v>46148.270833333336</v>
      </c>
      <c r="B3388" s="96">
        <v>46148.270833333336</v>
      </c>
      <c r="C3388" s="99">
        <v>22.3</v>
      </c>
      <c r="D3388" s="99">
        <v>95.8</v>
      </c>
      <c r="E3388" s="99">
        <v>13.8</v>
      </c>
      <c r="F3388" s="99">
        <v>11.7</v>
      </c>
      <c r="G3388" s="99">
        <v>458.8</v>
      </c>
      <c r="H3388" s="99">
        <v>15</v>
      </c>
      <c r="I3388" s="99">
        <v>11.6</v>
      </c>
      <c r="J3388" s="99">
        <v>200</v>
      </c>
      <c r="K3388" s="99">
        <v>14.7</v>
      </c>
      <c r="L3388" s="99">
        <v>11.5</v>
      </c>
      <c r="M3388" s="99">
        <v>210.1</v>
      </c>
      <c r="N3388" s="99">
        <v>30925</v>
      </c>
      <c r="O3388" s="99">
        <v>5440</v>
      </c>
      <c r="P3388" s="99">
        <f t="shared" si="134"/>
        <v>0</v>
      </c>
      <c r="Q3388" s="99" t="b">
        <f t="shared" ca="1" si="135"/>
        <v>0</v>
      </c>
    </row>
    <row r="3389" spans="1:17">
      <c r="A3389" s="95">
        <v>46148.28125</v>
      </c>
      <c r="B3389" s="96">
        <v>46148.28125</v>
      </c>
      <c r="C3389" s="99">
        <v>22.5</v>
      </c>
      <c r="D3389" s="99">
        <v>95.6</v>
      </c>
      <c r="E3389" s="99">
        <v>13.8</v>
      </c>
      <c r="F3389" s="99">
        <v>11.7</v>
      </c>
      <c r="G3389" s="99">
        <v>448</v>
      </c>
      <c r="H3389" s="99">
        <v>15</v>
      </c>
      <c r="I3389" s="99">
        <v>11.6</v>
      </c>
      <c r="J3389" s="99">
        <v>200</v>
      </c>
      <c r="K3389" s="99">
        <v>14.8</v>
      </c>
      <c r="L3389" s="99">
        <v>11.5</v>
      </c>
      <c r="M3389" s="99">
        <v>209.5</v>
      </c>
      <c r="N3389" s="99">
        <v>30925</v>
      </c>
      <c r="O3389" s="99">
        <v>5440</v>
      </c>
      <c r="P3389" s="99">
        <f t="shared" si="134"/>
        <v>0</v>
      </c>
      <c r="Q3389" s="99" t="b">
        <f t="shared" ca="1" si="135"/>
        <v>0</v>
      </c>
    </row>
    <row r="3390" spans="1:17">
      <c r="A3390" s="95">
        <v>46148.291666666664</v>
      </c>
      <c r="B3390" s="96">
        <v>46148.291666666664</v>
      </c>
      <c r="C3390" s="99">
        <v>22.5</v>
      </c>
      <c r="D3390" s="99">
        <v>95.8</v>
      </c>
      <c r="E3390" s="99">
        <v>13.9</v>
      </c>
      <c r="F3390" s="99">
        <v>11.8</v>
      </c>
      <c r="G3390" s="99">
        <v>448</v>
      </c>
      <c r="H3390" s="99">
        <v>15.2</v>
      </c>
      <c r="I3390" s="99">
        <v>11.9</v>
      </c>
      <c r="J3390" s="99">
        <v>200</v>
      </c>
      <c r="K3390" s="99">
        <v>14.8</v>
      </c>
      <c r="L3390" s="99">
        <v>11.8</v>
      </c>
      <c r="M3390" s="99">
        <v>216</v>
      </c>
      <c r="N3390" s="99">
        <v>30925</v>
      </c>
      <c r="O3390" s="99">
        <v>5440</v>
      </c>
      <c r="P3390" s="99">
        <f t="shared" si="134"/>
        <v>0</v>
      </c>
      <c r="Q3390" s="99" t="b">
        <f t="shared" ca="1" si="135"/>
        <v>0</v>
      </c>
    </row>
    <row r="3391" spans="1:17">
      <c r="A3391" s="95">
        <v>46148.302083333336</v>
      </c>
      <c r="B3391" s="96">
        <v>46148.302083333336</v>
      </c>
      <c r="C3391" s="99">
        <v>22.4</v>
      </c>
      <c r="D3391" s="99">
        <v>95.5</v>
      </c>
      <c r="E3391" s="99">
        <v>14.1</v>
      </c>
      <c r="F3391" s="99">
        <v>11.9</v>
      </c>
      <c r="G3391" s="99">
        <v>517.29999999999995</v>
      </c>
      <c r="H3391" s="99">
        <v>15.3</v>
      </c>
      <c r="I3391" s="99">
        <v>12</v>
      </c>
      <c r="J3391" s="99">
        <v>200</v>
      </c>
      <c r="K3391" s="99">
        <v>15</v>
      </c>
      <c r="L3391" s="99">
        <v>12</v>
      </c>
      <c r="M3391" s="99">
        <v>216.4</v>
      </c>
      <c r="N3391" s="99">
        <v>30925.5</v>
      </c>
      <c r="O3391" s="99">
        <v>5440.5</v>
      </c>
      <c r="P3391" s="99">
        <f t="shared" si="134"/>
        <v>1</v>
      </c>
      <c r="Q3391" s="99" t="b">
        <f t="shared" ca="1" si="135"/>
        <v>0</v>
      </c>
    </row>
    <row r="3392" spans="1:17">
      <c r="A3392" s="95">
        <v>46148.3125</v>
      </c>
      <c r="B3392" s="96">
        <v>46148.3125</v>
      </c>
      <c r="C3392" s="99">
        <v>22.3</v>
      </c>
      <c r="D3392" s="99">
        <v>95.5</v>
      </c>
      <c r="E3392" s="99">
        <v>14.1</v>
      </c>
      <c r="F3392" s="99">
        <v>11.9</v>
      </c>
      <c r="G3392" s="99">
        <v>524.5</v>
      </c>
      <c r="H3392" s="99">
        <v>15.5</v>
      </c>
      <c r="I3392" s="99">
        <v>10.9</v>
      </c>
      <c r="J3392" s="99">
        <v>200</v>
      </c>
      <c r="K3392" s="99">
        <v>15.2</v>
      </c>
      <c r="L3392" s="99">
        <v>11</v>
      </c>
      <c r="M3392" s="99">
        <v>212.1</v>
      </c>
      <c r="N3392" s="99">
        <v>30926</v>
      </c>
      <c r="O3392" s="99">
        <v>5441</v>
      </c>
      <c r="P3392" s="99">
        <f t="shared" si="134"/>
        <v>1</v>
      </c>
      <c r="Q3392" s="99" t="b">
        <f t="shared" ca="1" si="135"/>
        <v>0</v>
      </c>
    </row>
    <row r="3393" spans="1:17">
      <c r="A3393" s="95">
        <v>46148.322916666664</v>
      </c>
      <c r="B3393" s="96">
        <v>46148.322916666664</v>
      </c>
      <c r="C3393" s="99">
        <v>22.3</v>
      </c>
      <c r="D3393" s="99">
        <v>95.2</v>
      </c>
      <c r="E3393" s="99">
        <v>14.4</v>
      </c>
      <c r="F3393" s="99">
        <v>11.3</v>
      </c>
      <c r="G3393" s="99">
        <v>524.5</v>
      </c>
      <c r="H3393" s="99">
        <v>15.8</v>
      </c>
      <c r="I3393" s="99">
        <v>10.6</v>
      </c>
      <c r="J3393" s="99">
        <v>200</v>
      </c>
      <c r="K3393" s="99">
        <v>15.5</v>
      </c>
      <c r="L3393" s="99">
        <v>10.5</v>
      </c>
      <c r="M3393" s="99">
        <v>218.5</v>
      </c>
      <c r="N3393" s="99">
        <v>30926.5</v>
      </c>
      <c r="O3393" s="99">
        <v>5441.5</v>
      </c>
      <c r="P3393" s="99">
        <f t="shared" si="134"/>
        <v>1</v>
      </c>
      <c r="Q3393" s="99" t="b">
        <f t="shared" ca="1" si="135"/>
        <v>0</v>
      </c>
    </row>
    <row r="3394" spans="1:17">
      <c r="A3394" s="95">
        <v>46148.333333333336</v>
      </c>
      <c r="B3394" s="96">
        <v>46148.333333333336</v>
      </c>
      <c r="C3394" s="99">
        <v>22.2</v>
      </c>
      <c r="D3394" s="99">
        <v>95.1</v>
      </c>
      <c r="E3394" s="99">
        <v>14.8</v>
      </c>
      <c r="F3394" s="99">
        <v>11.4</v>
      </c>
      <c r="G3394" s="99">
        <v>529</v>
      </c>
      <c r="H3394" s="99">
        <v>15.7</v>
      </c>
      <c r="I3394" s="99">
        <v>11</v>
      </c>
      <c r="J3394" s="99">
        <v>200</v>
      </c>
      <c r="K3394" s="99">
        <v>15.5</v>
      </c>
      <c r="L3394" s="99">
        <v>11</v>
      </c>
      <c r="M3394" s="99">
        <v>208.5</v>
      </c>
      <c r="N3394" s="99">
        <v>30927</v>
      </c>
      <c r="O3394" s="99">
        <v>5442</v>
      </c>
      <c r="P3394" s="99">
        <f t="shared" si="134"/>
        <v>1</v>
      </c>
      <c r="Q3394" s="99" t="b">
        <f t="shared" ca="1" si="135"/>
        <v>0</v>
      </c>
    </row>
    <row r="3395" spans="1:17">
      <c r="A3395" s="95">
        <v>46148.34375</v>
      </c>
      <c r="B3395" s="96">
        <v>46148.34375</v>
      </c>
      <c r="C3395" s="99">
        <v>23.1</v>
      </c>
      <c r="D3395" s="99">
        <v>94.2</v>
      </c>
      <c r="E3395" s="99">
        <v>14.8</v>
      </c>
      <c r="F3395" s="99">
        <v>11.4</v>
      </c>
      <c r="G3395" s="99">
        <v>487.6</v>
      </c>
      <c r="H3395" s="99">
        <v>14.9</v>
      </c>
      <c r="I3395" s="99">
        <v>11.1</v>
      </c>
      <c r="J3395" s="99">
        <v>200</v>
      </c>
      <c r="K3395" s="99">
        <v>15.4</v>
      </c>
      <c r="L3395" s="99">
        <v>11</v>
      </c>
      <c r="M3395" s="99">
        <v>209.1</v>
      </c>
      <c r="N3395" s="99">
        <v>30957.200000000001</v>
      </c>
      <c r="O3395" s="99">
        <v>5469</v>
      </c>
      <c r="P3395" s="99">
        <f t="shared" ref="P3395:P3426" si="136">(N3395-N3394)+(O3395-O3394)</f>
        <v>57.200000000000728</v>
      </c>
      <c r="Q3395" s="99" t="b">
        <f t="shared" ref="Q3395:Q3426" ca="1" si="137">AND((A3395&gt;=(TODAY()-1)),A3395&lt;=TODAY())</f>
        <v>0</v>
      </c>
    </row>
    <row r="3396" spans="1:17">
      <c r="A3396" s="95">
        <v>46148.354166666664</v>
      </c>
      <c r="B3396" s="96">
        <v>46148.354166666664</v>
      </c>
      <c r="C3396" s="99">
        <v>23.4</v>
      </c>
      <c r="D3396" s="99">
        <v>93</v>
      </c>
      <c r="E3396" s="99">
        <v>14.5</v>
      </c>
      <c r="F3396" s="99">
        <v>11.2</v>
      </c>
      <c r="G3396" s="99">
        <v>487.6</v>
      </c>
      <c r="H3396" s="99">
        <v>13.8</v>
      </c>
      <c r="I3396" s="99">
        <v>10.9</v>
      </c>
      <c r="J3396" s="99">
        <v>198.8</v>
      </c>
      <c r="K3396" s="99">
        <v>15.6</v>
      </c>
      <c r="L3396" s="99">
        <v>10.9</v>
      </c>
      <c r="M3396" s="99">
        <v>205.2</v>
      </c>
      <c r="N3396" s="99">
        <v>30987.5</v>
      </c>
      <c r="O3396" s="99">
        <v>5496</v>
      </c>
      <c r="P3396" s="99">
        <f t="shared" si="136"/>
        <v>57.299999999999272</v>
      </c>
      <c r="Q3396" s="99" t="b">
        <f t="shared" ca="1" si="137"/>
        <v>0</v>
      </c>
    </row>
    <row r="3397" spans="1:17">
      <c r="A3397" s="95">
        <v>46148.364583333336</v>
      </c>
      <c r="B3397" s="96">
        <v>46148.364583333336</v>
      </c>
      <c r="C3397" s="99">
        <v>23.4</v>
      </c>
      <c r="D3397" s="99">
        <v>92.4</v>
      </c>
      <c r="E3397" s="99">
        <v>14.5</v>
      </c>
      <c r="F3397" s="99">
        <v>11.2</v>
      </c>
      <c r="G3397" s="99">
        <v>450.7</v>
      </c>
      <c r="H3397" s="99">
        <v>15.9</v>
      </c>
      <c r="I3397" s="99">
        <v>10.4</v>
      </c>
      <c r="J3397" s="99">
        <v>129.1</v>
      </c>
      <c r="K3397" s="99">
        <v>15.4</v>
      </c>
      <c r="L3397" s="99">
        <v>9</v>
      </c>
      <c r="M3397" s="99">
        <v>260</v>
      </c>
      <c r="N3397" s="99">
        <v>31017.8</v>
      </c>
      <c r="O3397" s="99">
        <v>5523</v>
      </c>
      <c r="P3397" s="99">
        <f t="shared" si="136"/>
        <v>57.299999999999272</v>
      </c>
      <c r="Q3397" s="99" t="b">
        <f t="shared" ca="1" si="137"/>
        <v>0</v>
      </c>
    </row>
    <row r="3398" spans="1:17">
      <c r="A3398" s="95">
        <v>46148.375</v>
      </c>
      <c r="B3398" s="96">
        <v>46148.375</v>
      </c>
      <c r="C3398" s="99">
        <v>23.6</v>
      </c>
      <c r="D3398" s="99">
        <v>92.6</v>
      </c>
      <c r="E3398" s="99">
        <v>14.4</v>
      </c>
      <c r="F3398" s="99">
        <v>9.4</v>
      </c>
      <c r="G3398" s="99">
        <v>450.7</v>
      </c>
      <c r="H3398" s="99">
        <v>15.5</v>
      </c>
      <c r="I3398" s="99">
        <v>9.1999999999999993</v>
      </c>
      <c r="J3398" s="99">
        <v>143.30000000000001</v>
      </c>
      <c r="K3398" s="99">
        <v>15</v>
      </c>
      <c r="L3398" s="99">
        <v>8.5</v>
      </c>
      <c r="M3398" s="99">
        <v>261.8</v>
      </c>
      <c r="N3398" s="99">
        <v>31048</v>
      </c>
      <c r="O3398" s="99">
        <v>5550</v>
      </c>
      <c r="P3398" s="99">
        <f t="shared" si="136"/>
        <v>57.200000000000728</v>
      </c>
      <c r="Q3398" s="99" t="b">
        <f t="shared" ca="1" si="137"/>
        <v>0</v>
      </c>
    </row>
    <row r="3399" spans="1:17">
      <c r="A3399" s="95">
        <v>46148.385416666664</v>
      </c>
      <c r="B3399" s="96">
        <v>46148.385416666664</v>
      </c>
      <c r="C3399" s="99">
        <v>23.9</v>
      </c>
      <c r="D3399" s="99">
        <v>91.6</v>
      </c>
      <c r="E3399" s="99">
        <v>14.2</v>
      </c>
      <c r="F3399" s="99">
        <v>9.1999999999999993</v>
      </c>
      <c r="G3399" s="99">
        <v>469.6</v>
      </c>
      <c r="H3399" s="99">
        <v>14.7</v>
      </c>
      <c r="I3399" s="99">
        <v>9</v>
      </c>
      <c r="J3399" s="99">
        <v>153.19999999999999</v>
      </c>
      <c r="K3399" s="99">
        <v>14.4</v>
      </c>
      <c r="L3399" s="99">
        <v>8.1</v>
      </c>
      <c r="M3399" s="99">
        <v>268.3</v>
      </c>
      <c r="N3399" s="99">
        <v>31076.5</v>
      </c>
      <c r="O3399" s="99">
        <v>5580.8</v>
      </c>
      <c r="P3399" s="99">
        <f t="shared" si="136"/>
        <v>59.300000000000182</v>
      </c>
      <c r="Q3399" s="99" t="b">
        <f t="shared" ca="1" si="137"/>
        <v>0</v>
      </c>
    </row>
    <row r="3400" spans="1:17">
      <c r="A3400" s="95">
        <v>46148.395833333336</v>
      </c>
      <c r="B3400" s="96">
        <v>46148.395833333336</v>
      </c>
      <c r="C3400" s="99">
        <v>24.4</v>
      </c>
      <c r="D3400" s="99">
        <v>90.1</v>
      </c>
      <c r="E3400" s="99">
        <v>14.2</v>
      </c>
      <c r="F3400" s="99">
        <v>9.1999999999999993</v>
      </c>
      <c r="G3400" s="99">
        <v>519.1</v>
      </c>
      <c r="H3400" s="99">
        <v>14.6</v>
      </c>
      <c r="I3400" s="99">
        <v>9.1999999999999993</v>
      </c>
      <c r="J3400" s="99">
        <v>150.30000000000001</v>
      </c>
      <c r="K3400" s="99">
        <v>14.3</v>
      </c>
      <c r="L3400" s="99">
        <v>8.1</v>
      </c>
      <c r="M3400" s="99">
        <v>270.7</v>
      </c>
      <c r="N3400" s="99">
        <v>31105</v>
      </c>
      <c r="O3400" s="99">
        <v>5611.5</v>
      </c>
      <c r="P3400" s="99">
        <f t="shared" si="136"/>
        <v>59.199999999999818</v>
      </c>
      <c r="Q3400" s="99" t="b">
        <f t="shared" ca="1" si="137"/>
        <v>0</v>
      </c>
    </row>
    <row r="3401" spans="1:17">
      <c r="A3401" s="95">
        <v>46148.40625</v>
      </c>
      <c r="B3401" s="96">
        <v>46148.40625</v>
      </c>
      <c r="C3401" s="99">
        <v>24.6</v>
      </c>
      <c r="D3401" s="99">
        <v>88.7</v>
      </c>
      <c r="E3401" s="99">
        <v>13.9</v>
      </c>
      <c r="F3401" s="99">
        <v>8.8000000000000007</v>
      </c>
      <c r="G3401" s="99">
        <v>519.1</v>
      </c>
      <c r="H3401" s="99">
        <v>14.3</v>
      </c>
      <c r="I3401" s="99">
        <v>9.3000000000000007</v>
      </c>
      <c r="J3401" s="99">
        <v>159</v>
      </c>
      <c r="K3401" s="99">
        <v>13.9</v>
      </c>
      <c r="L3401" s="99">
        <v>7.9</v>
      </c>
      <c r="M3401" s="99">
        <v>279.3</v>
      </c>
      <c r="N3401" s="99">
        <v>31133.5</v>
      </c>
      <c r="O3401" s="99">
        <v>5642.2</v>
      </c>
      <c r="P3401" s="99">
        <f t="shared" si="136"/>
        <v>59.199999999999818</v>
      </c>
      <c r="Q3401" s="99" t="b">
        <f t="shared" ca="1" si="137"/>
        <v>0</v>
      </c>
    </row>
    <row r="3402" spans="1:17">
      <c r="A3402" s="95">
        <v>46148.416666666664</v>
      </c>
      <c r="B3402" s="96">
        <v>46148.416666666664</v>
      </c>
      <c r="C3402" s="99">
        <v>25</v>
      </c>
      <c r="D3402" s="99">
        <v>88.2</v>
      </c>
      <c r="E3402" s="99">
        <v>13.6</v>
      </c>
      <c r="F3402" s="99">
        <v>8.6999999999999993</v>
      </c>
      <c r="G3402" s="99">
        <v>503.8</v>
      </c>
      <c r="H3402" s="99">
        <v>13.9</v>
      </c>
      <c r="I3402" s="99">
        <v>8.6999999999999993</v>
      </c>
      <c r="J3402" s="99">
        <v>161.9</v>
      </c>
      <c r="K3402" s="99">
        <v>13.5</v>
      </c>
      <c r="L3402" s="99">
        <v>7.6</v>
      </c>
      <c r="M3402" s="99">
        <v>276.8</v>
      </c>
      <c r="N3402" s="99">
        <v>31162</v>
      </c>
      <c r="O3402" s="99">
        <v>5673</v>
      </c>
      <c r="P3402" s="99">
        <f t="shared" si="136"/>
        <v>59.300000000000182</v>
      </c>
      <c r="Q3402" s="99" t="b">
        <f t="shared" ca="1" si="137"/>
        <v>0</v>
      </c>
    </row>
    <row r="3403" spans="1:17">
      <c r="A3403" s="95">
        <v>46148.427083333336</v>
      </c>
      <c r="B3403" s="96">
        <v>46148.427083333336</v>
      </c>
      <c r="C3403" s="99">
        <v>24.8</v>
      </c>
      <c r="D3403" s="99">
        <v>87.9</v>
      </c>
      <c r="E3403" s="99">
        <v>13.6</v>
      </c>
      <c r="F3403" s="99">
        <v>8.6999999999999993</v>
      </c>
      <c r="G3403" s="99">
        <v>503.8</v>
      </c>
      <c r="H3403" s="99">
        <v>13.5</v>
      </c>
      <c r="I3403" s="99">
        <v>8.5</v>
      </c>
      <c r="J3403" s="99">
        <v>158.69999999999999</v>
      </c>
      <c r="K3403" s="99">
        <v>13.2</v>
      </c>
      <c r="L3403" s="99">
        <v>7.6</v>
      </c>
      <c r="M3403" s="99">
        <v>279.3</v>
      </c>
      <c r="N3403" s="99">
        <v>31182.5</v>
      </c>
      <c r="O3403" s="99">
        <v>5693.2</v>
      </c>
      <c r="P3403" s="99">
        <f t="shared" si="136"/>
        <v>40.699999999999818</v>
      </c>
      <c r="Q3403" s="99" t="b">
        <f t="shared" ca="1" si="137"/>
        <v>0</v>
      </c>
    </row>
    <row r="3404" spans="1:17">
      <c r="A3404" s="95">
        <v>46148.4375</v>
      </c>
      <c r="B3404" s="96">
        <v>46148.4375</v>
      </c>
      <c r="C3404" s="99">
        <v>24.6</v>
      </c>
      <c r="D3404" s="99">
        <v>88.5</v>
      </c>
      <c r="E3404" s="99">
        <v>13.4</v>
      </c>
      <c r="F3404" s="99">
        <v>8.3000000000000007</v>
      </c>
      <c r="G3404" s="99">
        <v>507.4</v>
      </c>
      <c r="H3404" s="99">
        <v>13.4</v>
      </c>
      <c r="I3404" s="99">
        <v>8.1999999999999993</v>
      </c>
      <c r="J3404" s="99">
        <v>152.9</v>
      </c>
      <c r="K3404" s="99">
        <v>13.1</v>
      </c>
      <c r="L3404" s="99">
        <v>7.8</v>
      </c>
      <c r="M3404" s="99">
        <v>267.5</v>
      </c>
      <c r="N3404" s="99">
        <v>31203</v>
      </c>
      <c r="O3404" s="99">
        <v>5713.5</v>
      </c>
      <c r="P3404" s="99">
        <f t="shared" si="136"/>
        <v>40.800000000000182</v>
      </c>
      <c r="Q3404" s="99" t="b">
        <f t="shared" ca="1" si="137"/>
        <v>0</v>
      </c>
    </row>
    <row r="3405" spans="1:17">
      <c r="A3405" s="95">
        <v>46148.447916666664</v>
      </c>
      <c r="B3405" s="96">
        <v>46148.447916666664</v>
      </c>
      <c r="C3405" s="99">
        <v>24.5</v>
      </c>
      <c r="D3405" s="99">
        <v>88.7</v>
      </c>
      <c r="E3405" s="99">
        <v>13.4</v>
      </c>
      <c r="F3405" s="99">
        <v>8.3000000000000007</v>
      </c>
      <c r="G3405" s="99">
        <v>488.5</v>
      </c>
      <c r="H3405" s="99">
        <v>13.3</v>
      </c>
      <c r="I3405" s="99">
        <v>8.1999999999999993</v>
      </c>
      <c r="J3405" s="99">
        <v>148.5</v>
      </c>
      <c r="K3405" s="99">
        <v>13</v>
      </c>
      <c r="L3405" s="99">
        <v>7.9</v>
      </c>
      <c r="M3405" s="99">
        <v>268.3</v>
      </c>
      <c r="N3405" s="99">
        <v>31223.5</v>
      </c>
      <c r="O3405" s="99">
        <v>5733.8</v>
      </c>
      <c r="P3405" s="99">
        <f t="shared" si="136"/>
        <v>40.800000000000182</v>
      </c>
      <c r="Q3405" s="99" t="b">
        <f t="shared" ca="1" si="137"/>
        <v>0</v>
      </c>
    </row>
    <row r="3406" spans="1:17">
      <c r="A3406" s="95">
        <v>46148.458333333336</v>
      </c>
      <c r="B3406" s="96">
        <v>46148.458333333336</v>
      </c>
      <c r="C3406" s="99">
        <v>24.7</v>
      </c>
      <c r="D3406" s="99">
        <v>88.7</v>
      </c>
      <c r="E3406" s="99">
        <v>13.3</v>
      </c>
      <c r="F3406" s="99">
        <v>8.3000000000000007</v>
      </c>
      <c r="G3406" s="99">
        <v>488.5</v>
      </c>
      <c r="H3406" s="99">
        <v>13.2</v>
      </c>
      <c r="I3406" s="99">
        <v>8.1999999999999993</v>
      </c>
      <c r="J3406" s="99">
        <v>152.30000000000001</v>
      </c>
      <c r="K3406" s="99">
        <v>12.9</v>
      </c>
      <c r="L3406" s="99">
        <v>7.7</v>
      </c>
      <c r="M3406" s="99">
        <v>274.2</v>
      </c>
      <c r="N3406" s="99">
        <v>31244</v>
      </c>
      <c r="O3406" s="99">
        <v>5754</v>
      </c>
      <c r="P3406" s="99">
        <f t="shared" si="136"/>
        <v>40.699999999999818</v>
      </c>
      <c r="Q3406" s="99" t="b">
        <f t="shared" ca="1" si="137"/>
        <v>0</v>
      </c>
    </row>
    <row r="3407" spans="1:17">
      <c r="A3407" s="95">
        <v>46148.46875</v>
      </c>
      <c r="B3407" s="96">
        <v>46148.46875</v>
      </c>
      <c r="C3407" s="99">
        <v>24.7</v>
      </c>
      <c r="D3407" s="99">
        <v>88.5</v>
      </c>
      <c r="E3407" s="99">
        <v>13.3</v>
      </c>
      <c r="F3407" s="99">
        <v>8.6</v>
      </c>
      <c r="G3407" s="99">
        <v>480.4</v>
      </c>
      <c r="H3407" s="99">
        <v>13.3</v>
      </c>
      <c r="I3407" s="99">
        <v>8.4</v>
      </c>
      <c r="J3407" s="99">
        <v>154.9</v>
      </c>
      <c r="K3407" s="99">
        <v>13</v>
      </c>
      <c r="L3407" s="99">
        <v>7.7</v>
      </c>
      <c r="M3407" s="99">
        <v>275.39999999999998</v>
      </c>
      <c r="N3407" s="99">
        <v>31266.2</v>
      </c>
      <c r="O3407" s="99">
        <v>5772.5</v>
      </c>
      <c r="P3407" s="99">
        <f t="shared" si="136"/>
        <v>40.700000000000728</v>
      </c>
      <c r="Q3407" s="99" t="b">
        <f t="shared" ca="1" si="137"/>
        <v>0</v>
      </c>
    </row>
    <row r="3408" spans="1:17">
      <c r="A3408" s="95">
        <v>46148.479166666664</v>
      </c>
      <c r="B3408" s="96">
        <v>46148.479166666664</v>
      </c>
      <c r="C3408" s="99">
        <v>24.8</v>
      </c>
      <c r="D3408" s="99">
        <v>88.4</v>
      </c>
      <c r="E3408" s="99">
        <v>13.3</v>
      </c>
      <c r="F3408" s="99">
        <v>8.6</v>
      </c>
      <c r="G3408" s="99">
        <v>494.8</v>
      </c>
      <c r="H3408" s="99">
        <v>13.3</v>
      </c>
      <c r="I3408" s="99">
        <v>8.6999999999999993</v>
      </c>
      <c r="J3408" s="99">
        <v>156.4</v>
      </c>
      <c r="K3408" s="99">
        <v>13</v>
      </c>
      <c r="L3408" s="99">
        <v>7.9</v>
      </c>
      <c r="M3408" s="99">
        <v>275.39999999999998</v>
      </c>
      <c r="N3408" s="99">
        <v>31288.5</v>
      </c>
      <c r="O3408" s="99">
        <v>5791</v>
      </c>
      <c r="P3408" s="99">
        <f t="shared" si="136"/>
        <v>40.799999999999272</v>
      </c>
      <c r="Q3408" s="99" t="b">
        <f t="shared" ca="1" si="137"/>
        <v>0</v>
      </c>
    </row>
    <row r="3409" spans="1:17">
      <c r="A3409" s="95">
        <v>46148.489583333336</v>
      </c>
      <c r="B3409" s="96">
        <v>46148.489583333336</v>
      </c>
      <c r="C3409" s="99">
        <v>24.7</v>
      </c>
      <c r="D3409" s="99">
        <v>88.4</v>
      </c>
      <c r="E3409" s="99">
        <v>13.5</v>
      </c>
      <c r="F3409" s="99">
        <v>9</v>
      </c>
      <c r="G3409" s="99">
        <v>494.8</v>
      </c>
      <c r="H3409" s="99">
        <v>13.3</v>
      </c>
      <c r="I3409" s="99">
        <v>8.9</v>
      </c>
      <c r="J3409" s="99">
        <v>163.4</v>
      </c>
      <c r="K3409" s="99">
        <v>13</v>
      </c>
      <c r="L3409" s="99">
        <v>8</v>
      </c>
      <c r="M3409" s="99">
        <v>281.10000000000002</v>
      </c>
      <c r="N3409" s="99">
        <v>31310.799999999999</v>
      </c>
      <c r="O3409" s="99">
        <v>5809.5</v>
      </c>
      <c r="P3409" s="99">
        <f t="shared" si="136"/>
        <v>40.799999999999272</v>
      </c>
      <c r="Q3409" s="99" t="b">
        <f t="shared" ca="1" si="137"/>
        <v>0</v>
      </c>
    </row>
    <row r="3410" spans="1:17">
      <c r="A3410" s="95">
        <v>46148.5</v>
      </c>
      <c r="B3410" s="96">
        <v>46148.5</v>
      </c>
      <c r="C3410" s="99">
        <v>25.1</v>
      </c>
      <c r="D3410" s="99">
        <v>88.7</v>
      </c>
      <c r="E3410" s="99">
        <v>13.5</v>
      </c>
      <c r="F3410" s="99">
        <v>9</v>
      </c>
      <c r="G3410" s="99">
        <v>432.7</v>
      </c>
      <c r="H3410" s="99">
        <v>13.3</v>
      </c>
      <c r="I3410" s="99">
        <v>9</v>
      </c>
      <c r="J3410" s="99">
        <v>161.30000000000001</v>
      </c>
      <c r="K3410" s="99">
        <v>13</v>
      </c>
      <c r="L3410" s="99">
        <v>8.1999999999999993</v>
      </c>
      <c r="M3410" s="99">
        <v>281.10000000000002</v>
      </c>
      <c r="N3410" s="99">
        <v>31333</v>
      </c>
      <c r="O3410" s="99">
        <v>5828</v>
      </c>
      <c r="P3410" s="99">
        <f t="shared" si="136"/>
        <v>40.700000000000728</v>
      </c>
      <c r="Q3410" s="99" t="b">
        <f t="shared" ca="1" si="137"/>
        <v>0</v>
      </c>
    </row>
    <row r="3411" spans="1:17">
      <c r="A3411" s="95">
        <v>46148.510416666664</v>
      </c>
      <c r="B3411" s="96">
        <v>46148.510416666664</v>
      </c>
      <c r="C3411" s="99">
        <v>24.8</v>
      </c>
      <c r="D3411" s="99">
        <v>88.2</v>
      </c>
      <c r="E3411" s="99">
        <v>13.6</v>
      </c>
      <c r="F3411" s="99">
        <v>9</v>
      </c>
      <c r="G3411" s="99">
        <v>432.7</v>
      </c>
      <c r="H3411" s="99">
        <v>13.4</v>
      </c>
      <c r="I3411" s="99">
        <v>8.8000000000000007</v>
      </c>
      <c r="J3411" s="99">
        <v>162.5</v>
      </c>
      <c r="K3411" s="99">
        <v>13.1</v>
      </c>
      <c r="L3411" s="99">
        <v>8.1</v>
      </c>
      <c r="M3411" s="99">
        <v>276.8</v>
      </c>
      <c r="N3411" s="99">
        <v>31359.200000000001</v>
      </c>
      <c r="O3411" s="99">
        <v>5849</v>
      </c>
      <c r="P3411" s="99">
        <f t="shared" si="136"/>
        <v>47.200000000000728</v>
      </c>
      <c r="Q3411" s="99" t="b">
        <f t="shared" ca="1" si="137"/>
        <v>0</v>
      </c>
    </row>
    <row r="3412" spans="1:17">
      <c r="A3412" s="95">
        <v>46148.520833333336</v>
      </c>
      <c r="B3412" s="96">
        <v>46148.520833333336</v>
      </c>
      <c r="C3412" s="99">
        <v>25.1</v>
      </c>
      <c r="D3412" s="99">
        <v>88.8</v>
      </c>
      <c r="E3412" s="99">
        <v>13.5</v>
      </c>
      <c r="F3412" s="99">
        <v>8.9</v>
      </c>
      <c r="G3412" s="99">
        <v>526.29999999999995</v>
      </c>
      <c r="H3412" s="99">
        <v>13.5</v>
      </c>
      <c r="I3412" s="99">
        <v>8.8000000000000007</v>
      </c>
      <c r="J3412" s="99">
        <v>164</v>
      </c>
      <c r="K3412" s="99">
        <v>13.2</v>
      </c>
      <c r="L3412" s="99">
        <v>8.1999999999999993</v>
      </c>
      <c r="M3412" s="99">
        <v>281.10000000000002</v>
      </c>
      <c r="N3412" s="99">
        <v>31385.5</v>
      </c>
      <c r="O3412" s="99">
        <v>5870</v>
      </c>
      <c r="P3412" s="99">
        <f t="shared" si="136"/>
        <v>47.299999999999272</v>
      </c>
      <c r="Q3412" s="99" t="b">
        <f t="shared" ca="1" si="137"/>
        <v>0</v>
      </c>
    </row>
    <row r="3413" spans="1:17">
      <c r="A3413" s="95">
        <v>46148.53125</v>
      </c>
      <c r="B3413" s="96">
        <v>46148.53125</v>
      </c>
      <c r="C3413" s="99">
        <v>25.3</v>
      </c>
      <c r="D3413" s="99">
        <v>87.4</v>
      </c>
      <c r="E3413" s="99">
        <v>13.5</v>
      </c>
      <c r="F3413" s="99">
        <v>8.9</v>
      </c>
      <c r="G3413" s="99">
        <v>394.9</v>
      </c>
      <c r="H3413" s="99">
        <v>13.5</v>
      </c>
      <c r="I3413" s="99">
        <v>8.6999999999999993</v>
      </c>
      <c r="J3413" s="99">
        <v>161.30000000000001</v>
      </c>
      <c r="K3413" s="99">
        <v>13.2</v>
      </c>
      <c r="L3413" s="99">
        <v>8</v>
      </c>
      <c r="M3413" s="99">
        <v>280.7</v>
      </c>
      <c r="N3413" s="99">
        <v>31411.8</v>
      </c>
      <c r="O3413" s="99">
        <v>5891</v>
      </c>
      <c r="P3413" s="99">
        <f t="shared" si="136"/>
        <v>47.299999999999272</v>
      </c>
      <c r="Q3413" s="99" t="b">
        <f t="shared" ca="1" si="137"/>
        <v>0</v>
      </c>
    </row>
    <row r="3414" spans="1:17">
      <c r="A3414" s="95">
        <v>46148.541666666664</v>
      </c>
      <c r="B3414" s="96">
        <v>46148.541666666664</v>
      </c>
      <c r="C3414" s="99">
        <v>25.4</v>
      </c>
      <c r="D3414" s="99">
        <v>86.9</v>
      </c>
      <c r="E3414" s="99">
        <v>13.6</v>
      </c>
      <c r="F3414" s="99">
        <v>8.9</v>
      </c>
      <c r="G3414" s="99">
        <v>394.9</v>
      </c>
      <c r="H3414" s="99">
        <v>13.6</v>
      </c>
      <c r="I3414" s="99">
        <v>8.8000000000000007</v>
      </c>
      <c r="J3414" s="99">
        <v>161.6</v>
      </c>
      <c r="K3414" s="99">
        <v>13.3</v>
      </c>
      <c r="L3414" s="99">
        <v>8.1</v>
      </c>
      <c r="M3414" s="99">
        <v>280.3</v>
      </c>
      <c r="N3414" s="99">
        <v>31438</v>
      </c>
      <c r="O3414" s="99">
        <v>5912</v>
      </c>
      <c r="P3414" s="99">
        <f t="shared" si="136"/>
        <v>47.200000000000728</v>
      </c>
      <c r="Q3414" s="99" t="b">
        <f t="shared" ca="1" si="137"/>
        <v>0</v>
      </c>
    </row>
    <row r="3415" spans="1:17">
      <c r="A3415" s="95">
        <v>46148.552083333336</v>
      </c>
      <c r="B3415" s="96">
        <v>46148.552083333336</v>
      </c>
      <c r="C3415" s="99">
        <v>25.3</v>
      </c>
      <c r="D3415" s="99">
        <v>86.9</v>
      </c>
      <c r="E3415" s="99">
        <v>13.6</v>
      </c>
      <c r="F3415" s="99">
        <v>8.9</v>
      </c>
      <c r="G3415" s="99">
        <v>487.6</v>
      </c>
      <c r="H3415" s="99">
        <v>13.7</v>
      </c>
      <c r="I3415" s="99">
        <v>8.8000000000000007</v>
      </c>
      <c r="J3415" s="99">
        <v>164</v>
      </c>
      <c r="K3415" s="99">
        <v>13.4</v>
      </c>
      <c r="L3415" s="99">
        <v>7.8</v>
      </c>
      <c r="M3415" s="99">
        <v>283.39999999999998</v>
      </c>
      <c r="N3415" s="99">
        <v>31461.8</v>
      </c>
      <c r="O3415" s="99">
        <v>5931.5</v>
      </c>
      <c r="P3415" s="99">
        <f t="shared" si="136"/>
        <v>43.299999999999272</v>
      </c>
      <c r="Q3415" s="99" t="b">
        <f t="shared" ca="1" si="137"/>
        <v>0</v>
      </c>
    </row>
    <row r="3416" spans="1:17">
      <c r="A3416" s="95">
        <v>46148.5625</v>
      </c>
      <c r="B3416" s="96">
        <v>46148.5625</v>
      </c>
      <c r="C3416" s="99">
        <v>25.1</v>
      </c>
      <c r="D3416" s="99">
        <v>87.2</v>
      </c>
      <c r="E3416" s="99">
        <v>13.6</v>
      </c>
      <c r="F3416" s="99">
        <v>8.9</v>
      </c>
      <c r="G3416" s="99">
        <v>414.7</v>
      </c>
      <c r="H3416" s="99">
        <v>13.7</v>
      </c>
      <c r="I3416" s="99">
        <v>8.9</v>
      </c>
      <c r="J3416" s="99">
        <v>165.1</v>
      </c>
      <c r="K3416" s="99">
        <v>13.4</v>
      </c>
      <c r="L3416" s="99">
        <v>7.9</v>
      </c>
      <c r="M3416" s="99">
        <v>284</v>
      </c>
      <c r="N3416" s="99">
        <v>31485.5</v>
      </c>
      <c r="O3416" s="99">
        <v>5951</v>
      </c>
      <c r="P3416" s="99">
        <f t="shared" si="136"/>
        <v>43.200000000000728</v>
      </c>
      <c r="Q3416" s="99" t="b">
        <f t="shared" ca="1" si="137"/>
        <v>0</v>
      </c>
    </row>
    <row r="3417" spans="1:17">
      <c r="A3417" s="95">
        <v>46148.572916666664</v>
      </c>
      <c r="B3417" s="96">
        <v>46148.572916666664</v>
      </c>
      <c r="C3417" s="99">
        <v>24.8</v>
      </c>
      <c r="D3417" s="99">
        <v>87.9</v>
      </c>
      <c r="E3417" s="99">
        <v>13.5</v>
      </c>
      <c r="F3417" s="99">
        <v>8.9</v>
      </c>
      <c r="G3417" s="99">
        <v>414.7</v>
      </c>
      <c r="H3417" s="99">
        <v>13.6</v>
      </c>
      <c r="I3417" s="99">
        <v>8.8000000000000007</v>
      </c>
      <c r="J3417" s="99">
        <v>164.5</v>
      </c>
      <c r="K3417" s="99">
        <v>13.3</v>
      </c>
      <c r="L3417" s="99">
        <v>7.9</v>
      </c>
      <c r="M3417" s="99">
        <v>282.3</v>
      </c>
      <c r="N3417" s="99">
        <v>31509.200000000001</v>
      </c>
      <c r="O3417" s="99">
        <v>5970.5</v>
      </c>
      <c r="P3417" s="99">
        <f t="shared" si="136"/>
        <v>43.200000000000728</v>
      </c>
      <c r="Q3417" s="99" t="b">
        <f t="shared" ca="1" si="137"/>
        <v>0</v>
      </c>
    </row>
    <row r="3418" spans="1:17">
      <c r="A3418" s="95">
        <v>46148.583333333336</v>
      </c>
      <c r="B3418" s="96">
        <v>46148.583333333336</v>
      </c>
      <c r="C3418" s="99">
        <v>24.7</v>
      </c>
      <c r="D3418" s="99">
        <v>88.8</v>
      </c>
      <c r="E3418" s="99">
        <v>13.5</v>
      </c>
      <c r="F3418" s="99">
        <v>8.9</v>
      </c>
      <c r="G3418" s="99">
        <v>467.8</v>
      </c>
      <c r="H3418" s="99">
        <v>13.4</v>
      </c>
      <c r="I3418" s="99">
        <v>8.6999999999999993</v>
      </c>
      <c r="J3418" s="99">
        <v>164.2</v>
      </c>
      <c r="K3418" s="99">
        <v>13.2</v>
      </c>
      <c r="L3418" s="99">
        <v>8.1</v>
      </c>
      <c r="M3418" s="99">
        <v>283.39999999999998</v>
      </c>
      <c r="N3418" s="99">
        <v>31533</v>
      </c>
      <c r="O3418" s="99">
        <v>5990</v>
      </c>
      <c r="P3418" s="99">
        <f t="shared" si="136"/>
        <v>43.299999999999272</v>
      </c>
      <c r="Q3418" s="99" t="b">
        <f t="shared" ca="1" si="137"/>
        <v>0</v>
      </c>
    </row>
    <row r="3419" spans="1:17">
      <c r="A3419" s="95">
        <v>46148.59375</v>
      </c>
      <c r="B3419" s="96">
        <v>46148.59375</v>
      </c>
      <c r="C3419" s="99">
        <v>24.6</v>
      </c>
      <c r="D3419" s="99">
        <v>89.5</v>
      </c>
      <c r="E3419" s="99">
        <v>13.4</v>
      </c>
      <c r="F3419" s="99">
        <v>8.8000000000000007</v>
      </c>
      <c r="G3419" s="99">
        <v>467.8</v>
      </c>
      <c r="H3419" s="99">
        <v>13.5</v>
      </c>
      <c r="I3419" s="99">
        <v>8.6999999999999993</v>
      </c>
      <c r="J3419" s="99">
        <v>165.4</v>
      </c>
      <c r="K3419" s="99">
        <v>13.2</v>
      </c>
      <c r="L3419" s="99">
        <v>8.1</v>
      </c>
      <c r="M3419" s="99">
        <v>281.5</v>
      </c>
      <c r="N3419" s="99">
        <v>31556.799999999999</v>
      </c>
      <c r="O3419" s="99">
        <v>6011</v>
      </c>
      <c r="P3419" s="99">
        <f t="shared" si="136"/>
        <v>44.799999999999272</v>
      </c>
      <c r="Q3419" s="99" t="b">
        <f t="shared" ca="1" si="137"/>
        <v>0</v>
      </c>
    </row>
    <row r="3420" spans="1:17">
      <c r="A3420" s="95">
        <v>46148.604166666664</v>
      </c>
      <c r="B3420" s="96">
        <v>46148.604166666664</v>
      </c>
      <c r="C3420" s="99">
        <v>24.6</v>
      </c>
      <c r="D3420" s="99">
        <v>89.1</v>
      </c>
      <c r="E3420" s="99">
        <v>13.4</v>
      </c>
      <c r="F3420" s="99">
        <v>8.8000000000000007</v>
      </c>
      <c r="G3420" s="99">
        <v>492.1</v>
      </c>
      <c r="H3420" s="99">
        <v>13.5</v>
      </c>
      <c r="I3420" s="99">
        <v>8.6999999999999993</v>
      </c>
      <c r="J3420" s="99">
        <v>165.7</v>
      </c>
      <c r="K3420" s="99">
        <v>13.2</v>
      </c>
      <c r="L3420" s="99">
        <v>8</v>
      </c>
      <c r="M3420" s="99">
        <v>282.89999999999998</v>
      </c>
      <c r="N3420" s="99">
        <v>31580.5</v>
      </c>
      <c r="O3420" s="99">
        <v>6032</v>
      </c>
      <c r="P3420" s="99">
        <f t="shared" si="136"/>
        <v>44.700000000000728</v>
      </c>
      <c r="Q3420" s="99" t="b">
        <f t="shared" ca="1" si="137"/>
        <v>0</v>
      </c>
    </row>
    <row r="3421" spans="1:17">
      <c r="A3421" s="95">
        <v>46148.614583333336</v>
      </c>
      <c r="B3421" s="96">
        <v>46148.614583333336</v>
      </c>
      <c r="C3421" s="99">
        <v>24.6</v>
      </c>
      <c r="D3421" s="99">
        <v>88.8</v>
      </c>
      <c r="E3421" s="99">
        <v>13.4</v>
      </c>
      <c r="F3421" s="99">
        <v>8.8000000000000007</v>
      </c>
      <c r="G3421" s="99">
        <v>466.9</v>
      </c>
      <c r="H3421" s="99">
        <v>13.4</v>
      </c>
      <c r="I3421" s="99">
        <v>8.6999999999999993</v>
      </c>
      <c r="J3421" s="99">
        <v>164.5</v>
      </c>
      <c r="K3421" s="99">
        <v>13.2</v>
      </c>
      <c r="L3421" s="99">
        <v>7.9</v>
      </c>
      <c r="M3421" s="99">
        <v>281.3</v>
      </c>
      <c r="N3421" s="99">
        <v>31604.2</v>
      </c>
      <c r="O3421" s="99">
        <v>6053</v>
      </c>
      <c r="P3421" s="99">
        <f t="shared" si="136"/>
        <v>44.700000000000728</v>
      </c>
      <c r="Q3421" s="99" t="b">
        <f t="shared" ca="1" si="137"/>
        <v>0</v>
      </c>
    </row>
    <row r="3422" spans="1:17">
      <c r="A3422" s="95">
        <v>46148.625</v>
      </c>
      <c r="B3422" s="96">
        <v>46148.625</v>
      </c>
      <c r="C3422" s="99">
        <v>24.7</v>
      </c>
      <c r="D3422" s="99">
        <v>88.7</v>
      </c>
      <c r="E3422" s="99">
        <v>13.4</v>
      </c>
      <c r="F3422" s="99">
        <v>8.8000000000000007</v>
      </c>
      <c r="G3422" s="99">
        <v>466.9</v>
      </c>
      <c r="H3422" s="99">
        <v>13.5</v>
      </c>
      <c r="I3422" s="99">
        <v>8.6999999999999993</v>
      </c>
      <c r="J3422" s="99">
        <v>160.5</v>
      </c>
      <c r="K3422" s="99">
        <v>13.2</v>
      </c>
      <c r="L3422" s="99">
        <v>8</v>
      </c>
      <c r="M3422" s="99">
        <v>280.10000000000002</v>
      </c>
      <c r="N3422" s="99">
        <v>31628</v>
      </c>
      <c r="O3422" s="99">
        <v>6074</v>
      </c>
      <c r="P3422" s="99">
        <f t="shared" si="136"/>
        <v>44.799999999999272</v>
      </c>
      <c r="Q3422" s="99" t="b">
        <f t="shared" ca="1" si="137"/>
        <v>0</v>
      </c>
    </row>
    <row r="3423" spans="1:17">
      <c r="A3423" s="95">
        <v>46148.635416666664</v>
      </c>
      <c r="B3423" s="96">
        <v>46148.635416666664</v>
      </c>
      <c r="C3423" s="99">
        <v>24.7</v>
      </c>
      <c r="D3423" s="99">
        <v>89.1</v>
      </c>
      <c r="E3423" s="99">
        <v>13.4</v>
      </c>
      <c r="F3423" s="99">
        <v>8.8000000000000007</v>
      </c>
      <c r="G3423" s="99">
        <v>512.79999999999995</v>
      </c>
      <c r="H3423" s="99">
        <v>13.5</v>
      </c>
      <c r="I3423" s="99">
        <v>8.6999999999999993</v>
      </c>
      <c r="J3423" s="99">
        <v>159.9</v>
      </c>
      <c r="K3423" s="99">
        <v>13.2</v>
      </c>
      <c r="L3423" s="99">
        <v>8.1</v>
      </c>
      <c r="M3423" s="99">
        <v>275</v>
      </c>
      <c r="N3423" s="99">
        <v>31649.5</v>
      </c>
      <c r="O3423" s="99">
        <v>6093.2</v>
      </c>
      <c r="P3423" s="99">
        <f t="shared" si="136"/>
        <v>40.699999999999818</v>
      </c>
      <c r="Q3423" s="99" t="b">
        <f t="shared" ca="1" si="137"/>
        <v>0</v>
      </c>
    </row>
    <row r="3424" spans="1:17">
      <c r="A3424" s="95">
        <v>46148.645833333336</v>
      </c>
      <c r="B3424" s="96">
        <v>46148.645833333336</v>
      </c>
      <c r="C3424" s="99">
        <v>24.9</v>
      </c>
      <c r="D3424" s="99">
        <v>89</v>
      </c>
      <c r="E3424" s="99">
        <v>13.4</v>
      </c>
      <c r="F3424" s="99">
        <v>8.8000000000000007</v>
      </c>
      <c r="G3424" s="99">
        <v>544.29999999999995</v>
      </c>
      <c r="H3424" s="99">
        <v>13.5</v>
      </c>
      <c r="I3424" s="99">
        <v>8.6999999999999993</v>
      </c>
      <c r="J3424" s="99">
        <v>163.1</v>
      </c>
      <c r="K3424" s="99">
        <v>13.2</v>
      </c>
      <c r="L3424" s="99">
        <v>8</v>
      </c>
      <c r="M3424" s="99">
        <v>279.5</v>
      </c>
      <c r="N3424" s="99">
        <v>31671</v>
      </c>
      <c r="O3424" s="99">
        <v>6112.5</v>
      </c>
      <c r="P3424" s="99">
        <f t="shared" si="136"/>
        <v>40.800000000000182</v>
      </c>
      <c r="Q3424" s="99" t="b">
        <f t="shared" ca="1" si="137"/>
        <v>0</v>
      </c>
    </row>
    <row r="3425" spans="1:17">
      <c r="A3425" s="95">
        <v>46148.65625</v>
      </c>
      <c r="B3425" s="96">
        <v>46148.65625</v>
      </c>
      <c r="C3425" s="99">
        <v>25</v>
      </c>
      <c r="D3425" s="99">
        <v>89.2</v>
      </c>
      <c r="E3425" s="99">
        <v>13.5</v>
      </c>
      <c r="F3425" s="99">
        <v>8.8000000000000007</v>
      </c>
      <c r="G3425" s="99">
        <v>544.29999999999995</v>
      </c>
      <c r="H3425" s="99">
        <v>13.5</v>
      </c>
      <c r="I3425" s="99">
        <v>8.8000000000000007</v>
      </c>
      <c r="J3425" s="99">
        <v>161.30000000000001</v>
      </c>
      <c r="K3425" s="99">
        <v>13.2</v>
      </c>
      <c r="L3425" s="99">
        <v>8</v>
      </c>
      <c r="M3425" s="99">
        <v>275</v>
      </c>
      <c r="N3425" s="99">
        <v>31692.5</v>
      </c>
      <c r="O3425" s="99">
        <v>6131.8</v>
      </c>
      <c r="P3425" s="99">
        <f t="shared" si="136"/>
        <v>40.800000000000182</v>
      </c>
      <c r="Q3425" s="99" t="b">
        <f t="shared" ca="1" si="137"/>
        <v>0</v>
      </c>
    </row>
    <row r="3426" spans="1:17">
      <c r="A3426" s="95">
        <v>46148.666666666664</v>
      </c>
      <c r="B3426" s="96">
        <v>46148.666666666664</v>
      </c>
      <c r="C3426" s="99">
        <v>25.3</v>
      </c>
      <c r="D3426" s="99">
        <v>88.4</v>
      </c>
      <c r="E3426" s="99">
        <v>13.5</v>
      </c>
      <c r="F3426" s="99">
        <v>8.8000000000000007</v>
      </c>
      <c r="G3426" s="99">
        <v>541.6</v>
      </c>
      <c r="H3426" s="99">
        <v>13.6</v>
      </c>
      <c r="I3426" s="99">
        <v>8.8000000000000007</v>
      </c>
      <c r="J3426" s="99">
        <v>159.30000000000001</v>
      </c>
      <c r="K3426" s="99">
        <v>13.2</v>
      </c>
      <c r="L3426" s="99">
        <v>8.1</v>
      </c>
      <c r="M3426" s="99">
        <v>274.8</v>
      </c>
      <c r="N3426" s="99">
        <v>31714</v>
      </c>
      <c r="O3426" s="99">
        <v>6151</v>
      </c>
      <c r="P3426" s="99">
        <f t="shared" si="136"/>
        <v>40.699999999999818</v>
      </c>
      <c r="Q3426" s="99" t="b">
        <f t="shared" ca="1" si="137"/>
        <v>0</v>
      </c>
    </row>
    <row r="3427" spans="1:17">
      <c r="A3427" s="95">
        <v>46148.677083333336</v>
      </c>
      <c r="B3427" s="96">
        <v>46148.677083333336</v>
      </c>
      <c r="C3427" s="99">
        <v>25.1</v>
      </c>
      <c r="D3427" s="99">
        <v>88.2</v>
      </c>
      <c r="E3427" s="99">
        <v>13.6</v>
      </c>
      <c r="F3427" s="99">
        <v>8.9</v>
      </c>
      <c r="G3427" s="99">
        <v>541.6</v>
      </c>
      <c r="H3427" s="99">
        <v>13.5</v>
      </c>
      <c r="I3427" s="99">
        <v>8.8000000000000007</v>
      </c>
      <c r="J3427" s="99">
        <v>159.9</v>
      </c>
      <c r="K3427" s="99">
        <v>13.2</v>
      </c>
      <c r="L3427" s="99">
        <v>8.1</v>
      </c>
      <c r="M3427" s="99">
        <v>277.5</v>
      </c>
      <c r="N3427" s="99">
        <v>31737.8</v>
      </c>
      <c r="O3427" s="99">
        <v>6171.8</v>
      </c>
      <c r="P3427" s="99">
        <f t="shared" ref="P3427:P3457" si="138">(N3427-N3426)+(O3427-O3426)</f>
        <v>44.599999999999454</v>
      </c>
      <c r="Q3427" s="99" t="b">
        <f t="shared" ref="Q3427:Q3457" ca="1" si="139">AND((A3427&gt;=(TODAY()-1)),A3427&lt;=TODAY())</f>
        <v>0</v>
      </c>
    </row>
    <row r="3428" spans="1:17">
      <c r="A3428" s="95">
        <v>46148.6875</v>
      </c>
      <c r="B3428" s="96">
        <v>46148.6875</v>
      </c>
      <c r="C3428" s="99">
        <v>25.1</v>
      </c>
      <c r="D3428" s="99">
        <v>88.5</v>
      </c>
      <c r="E3428" s="99">
        <v>13.6</v>
      </c>
      <c r="F3428" s="99">
        <v>8.9</v>
      </c>
      <c r="G3428" s="99">
        <v>439</v>
      </c>
      <c r="H3428" s="99">
        <v>13.6</v>
      </c>
      <c r="I3428" s="99">
        <v>8.8000000000000007</v>
      </c>
      <c r="J3428" s="99">
        <v>160.80000000000001</v>
      </c>
      <c r="K3428" s="99">
        <v>13.3</v>
      </c>
      <c r="L3428" s="99">
        <v>8.1999999999999993</v>
      </c>
      <c r="M3428" s="99">
        <v>277.7</v>
      </c>
      <c r="N3428" s="99">
        <v>31761.5</v>
      </c>
      <c r="O3428" s="99">
        <v>6192.5</v>
      </c>
      <c r="P3428" s="99">
        <f t="shared" si="138"/>
        <v>44.400000000000546</v>
      </c>
      <c r="Q3428" s="99" t="b">
        <f t="shared" ca="1" si="139"/>
        <v>0</v>
      </c>
    </row>
    <row r="3429" spans="1:17">
      <c r="A3429" s="95">
        <v>46148.697916666664</v>
      </c>
      <c r="B3429" s="96">
        <v>46148.697916666664</v>
      </c>
      <c r="C3429" s="99">
        <v>25.1</v>
      </c>
      <c r="D3429" s="99">
        <v>87.9</v>
      </c>
      <c r="E3429" s="99">
        <v>13.6</v>
      </c>
      <c r="F3429" s="99">
        <v>8.9</v>
      </c>
      <c r="G3429" s="99">
        <v>507.4</v>
      </c>
      <c r="H3429" s="99">
        <v>13.6</v>
      </c>
      <c r="I3429" s="99">
        <v>8.8000000000000007</v>
      </c>
      <c r="J3429" s="99">
        <v>162.80000000000001</v>
      </c>
      <c r="K3429" s="99">
        <v>13.3</v>
      </c>
      <c r="L3429" s="99">
        <v>8.1</v>
      </c>
      <c r="M3429" s="99">
        <v>277.89999999999998</v>
      </c>
      <c r="N3429" s="99">
        <v>31785.200000000001</v>
      </c>
      <c r="O3429" s="99">
        <v>6213.2</v>
      </c>
      <c r="P3429" s="99">
        <f t="shared" si="138"/>
        <v>44.400000000000546</v>
      </c>
      <c r="Q3429" s="99" t="b">
        <f t="shared" ca="1" si="139"/>
        <v>0</v>
      </c>
    </row>
    <row r="3430" spans="1:17">
      <c r="A3430" s="95">
        <v>46148.708333333336</v>
      </c>
      <c r="B3430" s="96">
        <v>46148.708333333336</v>
      </c>
      <c r="C3430" s="99">
        <v>25.1</v>
      </c>
      <c r="D3430" s="99">
        <v>88.5</v>
      </c>
      <c r="E3430" s="99">
        <v>13.7</v>
      </c>
      <c r="F3430" s="99">
        <v>9</v>
      </c>
      <c r="G3430" s="99">
        <v>507.4</v>
      </c>
      <c r="H3430" s="99">
        <v>13.7</v>
      </c>
      <c r="I3430" s="99">
        <v>8.8000000000000007</v>
      </c>
      <c r="J3430" s="99">
        <v>161</v>
      </c>
      <c r="K3430" s="99">
        <v>13.4</v>
      </c>
      <c r="L3430" s="99">
        <v>8.1999999999999993</v>
      </c>
      <c r="M3430" s="99">
        <v>282.10000000000002</v>
      </c>
      <c r="N3430" s="99">
        <v>31809</v>
      </c>
      <c r="O3430" s="99">
        <v>6234</v>
      </c>
      <c r="P3430" s="99">
        <f t="shared" si="138"/>
        <v>44.599999999999454</v>
      </c>
      <c r="Q3430" s="99" t="b">
        <f t="shared" ca="1" si="139"/>
        <v>0</v>
      </c>
    </row>
    <row r="3431" spans="1:17">
      <c r="A3431" s="95">
        <v>46148.71875</v>
      </c>
      <c r="B3431" s="96">
        <v>46148.71875</v>
      </c>
      <c r="C3431" s="99">
        <v>24.7</v>
      </c>
      <c r="D3431" s="99">
        <v>89.5</v>
      </c>
      <c r="E3431" s="99">
        <v>13.6</v>
      </c>
      <c r="F3431" s="99">
        <v>8.6999999999999993</v>
      </c>
      <c r="G3431" s="99">
        <v>422.8</v>
      </c>
      <c r="H3431" s="99">
        <v>13.6</v>
      </c>
      <c r="I3431" s="99">
        <v>8.8000000000000007</v>
      </c>
      <c r="J3431" s="99">
        <v>150</v>
      </c>
      <c r="K3431" s="99">
        <v>13.3</v>
      </c>
      <c r="L3431" s="99">
        <v>8.1</v>
      </c>
      <c r="M3431" s="99">
        <v>271.39999999999998</v>
      </c>
      <c r="N3431" s="99">
        <v>31832</v>
      </c>
      <c r="O3431" s="99">
        <v>6253.8</v>
      </c>
      <c r="P3431" s="99">
        <f t="shared" si="138"/>
        <v>42.800000000000182</v>
      </c>
      <c r="Q3431" s="99" t="b">
        <f t="shared" ca="1" si="139"/>
        <v>0</v>
      </c>
    </row>
    <row r="3432" spans="1:17">
      <c r="A3432" s="95">
        <v>46148.729166666664</v>
      </c>
      <c r="B3432" s="96">
        <v>46148.729166666664</v>
      </c>
      <c r="C3432" s="99">
        <v>24.8</v>
      </c>
      <c r="D3432" s="99">
        <v>90</v>
      </c>
      <c r="E3432" s="99">
        <v>13.6</v>
      </c>
      <c r="F3432" s="99">
        <v>8.6999999999999993</v>
      </c>
      <c r="G3432" s="99">
        <v>462.4</v>
      </c>
      <c r="H3432" s="99">
        <v>13.5</v>
      </c>
      <c r="I3432" s="99">
        <v>8.5</v>
      </c>
      <c r="J3432" s="99">
        <v>144.5</v>
      </c>
      <c r="K3432" s="99">
        <v>13.2</v>
      </c>
      <c r="L3432" s="99">
        <v>7.7</v>
      </c>
      <c r="M3432" s="99">
        <v>258.10000000000002</v>
      </c>
      <c r="N3432" s="99">
        <v>31855</v>
      </c>
      <c r="O3432" s="99">
        <v>6273.5</v>
      </c>
      <c r="P3432" s="99">
        <f t="shared" si="138"/>
        <v>42.699999999999818</v>
      </c>
      <c r="Q3432" s="99" t="b">
        <f t="shared" ca="1" si="139"/>
        <v>0</v>
      </c>
    </row>
    <row r="3433" spans="1:17">
      <c r="A3433" s="95">
        <v>46148.739583333336</v>
      </c>
      <c r="B3433" s="96">
        <v>46148.739583333336</v>
      </c>
      <c r="C3433" s="99">
        <v>24.7</v>
      </c>
      <c r="D3433" s="99">
        <v>90</v>
      </c>
      <c r="E3433" s="99">
        <v>13.5</v>
      </c>
      <c r="F3433" s="99">
        <v>8.3000000000000007</v>
      </c>
      <c r="G3433" s="99">
        <v>462.4</v>
      </c>
      <c r="H3433" s="99">
        <v>13.5</v>
      </c>
      <c r="I3433" s="99">
        <v>8.3000000000000007</v>
      </c>
      <c r="J3433" s="99">
        <v>138.4</v>
      </c>
      <c r="K3433" s="99">
        <v>13.2</v>
      </c>
      <c r="L3433" s="99">
        <v>7.9</v>
      </c>
      <c r="M3433" s="99">
        <v>256.7</v>
      </c>
      <c r="N3433" s="99">
        <v>31878</v>
      </c>
      <c r="O3433" s="99">
        <v>6293.2</v>
      </c>
      <c r="P3433" s="99">
        <f t="shared" si="138"/>
        <v>42.699999999999818</v>
      </c>
      <c r="Q3433" s="99" t="b">
        <f t="shared" ca="1" si="139"/>
        <v>0</v>
      </c>
    </row>
    <row r="3434" spans="1:17">
      <c r="A3434" s="95">
        <v>46148.75</v>
      </c>
      <c r="B3434" s="96">
        <v>46148.75</v>
      </c>
      <c r="C3434" s="99">
        <v>24.7</v>
      </c>
      <c r="D3434" s="99">
        <v>90.1</v>
      </c>
      <c r="E3434" s="99">
        <v>13.5</v>
      </c>
      <c r="F3434" s="99">
        <v>8.3000000000000007</v>
      </c>
      <c r="G3434" s="99">
        <v>485.8</v>
      </c>
      <c r="H3434" s="99">
        <v>13.4</v>
      </c>
      <c r="I3434" s="99">
        <v>8.1</v>
      </c>
      <c r="J3434" s="99">
        <v>129.1</v>
      </c>
      <c r="K3434" s="99">
        <v>13</v>
      </c>
      <c r="L3434" s="99">
        <v>7.6</v>
      </c>
      <c r="M3434" s="99">
        <v>245.3</v>
      </c>
      <c r="N3434" s="99">
        <v>31901</v>
      </c>
      <c r="O3434" s="99">
        <v>6313</v>
      </c>
      <c r="P3434" s="99">
        <f t="shared" si="138"/>
        <v>42.800000000000182</v>
      </c>
      <c r="Q3434" s="99" t="b">
        <f t="shared" ca="1" si="139"/>
        <v>0</v>
      </c>
    </row>
    <row r="3435" spans="1:17">
      <c r="A3435" s="95">
        <v>46148.760416666664</v>
      </c>
      <c r="B3435" s="96">
        <v>46148.760416666664</v>
      </c>
      <c r="C3435" s="99">
        <v>24.6</v>
      </c>
      <c r="D3435" s="99">
        <v>90.6</v>
      </c>
      <c r="E3435" s="99">
        <v>13.5</v>
      </c>
      <c r="F3435" s="99">
        <v>7.9</v>
      </c>
      <c r="G3435" s="99">
        <v>485.8</v>
      </c>
      <c r="H3435" s="99">
        <v>13.4</v>
      </c>
      <c r="I3435" s="99">
        <v>7.8</v>
      </c>
      <c r="J3435" s="99">
        <v>125.9</v>
      </c>
      <c r="K3435" s="99">
        <v>13.1</v>
      </c>
      <c r="L3435" s="99">
        <v>7.3</v>
      </c>
      <c r="M3435" s="99">
        <v>242.3</v>
      </c>
      <c r="N3435" s="99">
        <v>31923.200000000001</v>
      </c>
      <c r="O3435" s="99">
        <v>6332.8</v>
      </c>
      <c r="P3435" s="99">
        <f t="shared" si="138"/>
        <v>42.000000000000909</v>
      </c>
      <c r="Q3435" s="99" t="b">
        <f t="shared" ca="1" si="139"/>
        <v>0</v>
      </c>
    </row>
    <row r="3436" spans="1:17">
      <c r="A3436" s="95">
        <v>46148.770833333336</v>
      </c>
      <c r="B3436" s="96">
        <v>46148.770833333336</v>
      </c>
      <c r="C3436" s="99">
        <v>24.6</v>
      </c>
      <c r="D3436" s="99">
        <v>90.4</v>
      </c>
      <c r="E3436" s="99">
        <v>13.3</v>
      </c>
      <c r="F3436" s="99">
        <v>7.6</v>
      </c>
      <c r="G3436" s="99">
        <v>452.5</v>
      </c>
      <c r="H3436" s="99">
        <v>13.3</v>
      </c>
      <c r="I3436" s="99">
        <v>7.6</v>
      </c>
      <c r="J3436" s="99">
        <v>120.3</v>
      </c>
      <c r="K3436" s="99">
        <v>12.9</v>
      </c>
      <c r="L3436" s="99">
        <v>7.3</v>
      </c>
      <c r="M3436" s="99">
        <v>238.4</v>
      </c>
      <c r="N3436" s="99">
        <v>31945.5</v>
      </c>
      <c r="O3436" s="99">
        <v>6352.5</v>
      </c>
      <c r="P3436" s="99">
        <f t="shared" si="138"/>
        <v>41.999999999999091</v>
      </c>
      <c r="Q3436" s="99" t="b">
        <f t="shared" ca="1" si="139"/>
        <v>0</v>
      </c>
    </row>
    <row r="3437" spans="1:17">
      <c r="A3437" s="95">
        <v>46148.78125</v>
      </c>
      <c r="B3437" s="96">
        <v>46148.78125</v>
      </c>
      <c r="C3437" s="99">
        <v>24.5</v>
      </c>
      <c r="D3437" s="99">
        <v>90.8</v>
      </c>
      <c r="E3437" s="99">
        <v>13.3</v>
      </c>
      <c r="F3437" s="99">
        <v>7.6</v>
      </c>
      <c r="G3437" s="99">
        <v>415.6</v>
      </c>
      <c r="H3437" s="99">
        <v>13.3</v>
      </c>
      <c r="I3437" s="99">
        <v>7.9</v>
      </c>
      <c r="J3437" s="99">
        <v>114.2</v>
      </c>
      <c r="K3437" s="99">
        <v>13</v>
      </c>
      <c r="L3437" s="99">
        <v>7.3</v>
      </c>
      <c r="M3437" s="99">
        <v>228.6</v>
      </c>
      <c r="N3437" s="99">
        <v>31967.8</v>
      </c>
      <c r="O3437" s="99">
        <v>6372.2</v>
      </c>
      <c r="P3437" s="99">
        <f t="shared" si="138"/>
        <v>41.999999999999091</v>
      </c>
      <c r="Q3437" s="99" t="b">
        <f t="shared" ca="1" si="139"/>
        <v>0</v>
      </c>
    </row>
    <row r="3438" spans="1:17">
      <c r="A3438" s="95">
        <v>46148.791666666664</v>
      </c>
      <c r="B3438" s="96">
        <v>46148.791666666664</v>
      </c>
      <c r="C3438" s="99">
        <v>24.5</v>
      </c>
      <c r="D3438" s="99">
        <v>91.1</v>
      </c>
      <c r="E3438" s="99">
        <v>13.2</v>
      </c>
      <c r="F3438" s="99">
        <v>8.8000000000000007</v>
      </c>
      <c r="G3438" s="99">
        <v>415.6</v>
      </c>
      <c r="H3438" s="99">
        <v>13.1</v>
      </c>
      <c r="I3438" s="99">
        <v>8.5</v>
      </c>
      <c r="J3438" s="99">
        <v>111</v>
      </c>
      <c r="K3438" s="99">
        <v>12.9</v>
      </c>
      <c r="L3438" s="99">
        <v>7.6</v>
      </c>
      <c r="M3438" s="99">
        <v>233.5</v>
      </c>
      <c r="N3438" s="99">
        <v>31990</v>
      </c>
      <c r="O3438" s="99">
        <v>6392</v>
      </c>
      <c r="P3438" s="99">
        <f t="shared" si="138"/>
        <v>42.000000000000909</v>
      </c>
      <c r="Q3438" s="99" t="b">
        <f t="shared" ca="1" si="139"/>
        <v>0</v>
      </c>
    </row>
    <row r="3439" spans="1:17">
      <c r="A3439" s="95">
        <v>46148.802083333336</v>
      </c>
      <c r="B3439" s="96">
        <v>46148.802083333336</v>
      </c>
      <c r="C3439" s="99">
        <v>24.4</v>
      </c>
      <c r="D3439" s="99">
        <v>91.9</v>
      </c>
      <c r="E3439" s="99">
        <v>13.5</v>
      </c>
      <c r="F3439" s="99">
        <v>9</v>
      </c>
      <c r="G3439" s="99">
        <v>410.2</v>
      </c>
      <c r="H3439" s="99">
        <v>13.1</v>
      </c>
      <c r="I3439" s="99">
        <v>8.6</v>
      </c>
      <c r="J3439" s="99">
        <v>112.5</v>
      </c>
      <c r="K3439" s="99">
        <v>12.9</v>
      </c>
      <c r="L3439" s="99">
        <v>7.9</v>
      </c>
      <c r="M3439" s="99">
        <v>230.5</v>
      </c>
      <c r="N3439" s="99">
        <v>32011.8</v>
      </c>
      <c r="O3439" s="99">
        <v>6411.5</v>
      </c>
      <c r="P3439" s="99">
        <f t="shared" si="138"/>
        <v>41.299999999999272</v>
      </c>
      <c r="Q3439" s="99" t="b">
        <f t="shared" ca="1" si="139"/>
        <v>0</v>
      </c>
    </row>
    <row r="3440" spans="1:17">
      <c r="A3440" s="95">
        <v>46148.8125</v>
      </c>
      <c r="B3440" s="96">
        <v>46148.8125</v>
      </c>
      <c r="C3440" s="99">
        <v>24.3</v>
      </c>
      <c r="D3440" s="99">
        <v>92.3</v>
      </c>
      <c r="E3440" s="99">
        <v>13.5</v>
      </c>
      <c r="F3440" s="99">
        <v>9</v>
      </c>
      <c r="G3440" s="99">
        <v>410.2</v>
      </c>
      <c r="H3440" s="99">
        <v>13.3</v>
      </c>
      <c r="I3440" s="99">
        <v>8.6</v>
      </c>
      <c r="J3440" s="99">
        <v>111.3</v>
      </c>
      <c r="K3440" s="99">
        <v>12.9</v>
      </c>
      <c r="L3440" s="99">
        <v>7.9</v>
      </c>
      <c r="M3440" s="99">
        <v>229.8</v>
      </c>
      <c r="N3440" s="99">
        <v>32033.5</v>
      </c>
      <c r="O3440" s="99">
        <v>6431</v>
      </c>
      <c r="P3440" s="99">
        <f t="shared" si="138"/>
        <v>41.200000000000728</v>
      </c>
      <c r="Q3440" s="99" t="b">
        <f t="shared" ca="1" si="139"/>
        <v>0</v>
      </c>
    </row>
    <row r="3441" spans="1:17">
      <c r="A3441" s="95">
        <v>46148.822916666664</v>
      </c>
      <c r="B3441" s="96">
        <v>46148.822916666664</v>
      </c>
      <c r="C3441" s="99">
        <v>24.4</v>
      </c>
      <c r="D3441" s="99">
        <v>92.3</v>
      </c>
      <c r="E3441" s="99">
        <v>13.6</v>
      </c>
      <c r="F3441" s="99">
        <v>8.6999999999999993</v>
      </c>
      <c r="G3441" s="99">
        <v>447.1</v>
      </c>
      <c r="H3441" s="99">
        <v>13.1</v>
      </c>
      <c r="I3441" s="99">
        <v>8.3000000000000007</v>
      </c>
      <c r="J3441" s="99">
        <v>120.3</v>
      </c>
      <c r="K3441" s="99">
        <v>12.8</v>
      </c>
      <c r="L3441" s="99">
        <v>7.8</v>
      </c>
      <c r="M3441" s="99">
        <v>236.6</v>
      </c>
      <c r="N3441" s="99">
        <v>32055.200000000001</v>
      </c>
      <c r="O3441" s="99">
        <v>6450.5</v>
      </c>
      <c r="P3441" s="99">
        <f t="shared" si="138"/>
        <v>41.200000000000728</v>
      </c>
      <c r="Q3441" s="99" t="b">
        <f t="shared" ca="1" si="139"/>
        <v>0</v>
      </c>
    </row>
    <row r="3442" spans="1:17">
      <c r="A3442" s="95">
        <v>46148.833333333336</v>
      </c>
      <c r="B3442" s="96">
        <v>46148.833333333336</v>
      </c>
      <c r="C3442" s="99">
        <v>24.3</v>
      </c>
      <c r="D3442" s="99">
        <v>92.3</v>
      </c>
      <c r="E3442" s="99">
        <v>13.6</v>
      </c>
      <c r="F3442" s="99">
        <v>8.6999999999999993</v>
      </c>
      <c r="G3442" s="99">
        <v>461.5</v>
      </c>
      <c r="H3442" s="99">
        <v>13.3</v>
      </c>
      <c r="I3442" s="99">
        <v>8.1</v>
      </c>
      <c r="J3442" s="99">
        <v>116.9</v>
      </c>
      <c r="K3442" s="99">
        <v>13</v>
      </c>
      <c r="L3442" s="99">
        <v>7.5</v>
      </c>
      <c r="M3442" s="99">
        <v>234.5</v>
      </c>
      <c r="N3442" s="99">
        <v>32077</v>
      </c>
      <c r="O3442" s="99">
        <v>6470</v>
      </c>
      <c r="P3442" s="99">
        <f t="shared" si="138"/>
        <v>41.299999999999272</v>
      </c>
      <c r="Q3442" s="99" t="b">
        <f t="shared" ca="1" si="139"/>
        <v>0</v>
      </c>
    </row>
    <row r="3443" spans="1:17">
      <c r="A3443" s="95">
        <v>46148.84375</v>
      </c>
      <c r="B3443" s="96">
        <v>46148.84375</v>
      </c>
      <c r="C3443" s="99">
        <v>24.4</v>
      </c>
      <c r="D3443" s="99">
        <v>92.7</v>
      </c>
      <c r="E3443" s="99">
        <v>13.2</v>
      </c>
      <c r="F3443" s="99">
        <v>8.5</v>
      </c>
      <c r="G3443" s="99">
        <v>461.5</v>
      </c>
      <c r="H3443" s="99">
        <v>13.3</v>
      </c>
      <c r="I3443" s="99">
        <v>8.1</v>
      </c>
      <c r="J3443" s="99">
        <v>110.2</v>
      </c>
      <c r="K3443" s="99">
        <v>13.1</v>
      </c>
      <c r="L3443" s="99">
        <v>7.6</v>
      </c>
      <c r="M3443" s="99">
        <v>231.7</v>
      </c>
      <c r="N3443" s="99">
        <v>32092.799999999999</v>
      </c>
      <c r="O3443" s="99">
        <v>6484.8</v>
      </c>
      <c r="P3443" s="99">
        <f t="shared" si="138"/>
        <v>30.599999999999454</v>
      </c>
      <c r="Q3443" s="99" t="b">
        <f t="shared" ca="1" si="139"/>
        <v>0</v>
      </c>
    </row>
    <row r="3444" spans="1:17">
      <c r="A3444" s="95">
        <v>46148.854166666664</v>
      </c>
      <c r="B3444" s="96">
        <v>46148.854166666664</v>
      </c>
      <c r="C3444" s="99">
        <v>24.4</v>
      </c>
      <c r="D3444" s="99">
        <v>92.9</v>
      </c>
      <c r="E3444" s="99">
        <v>13.3</v>
      </c>
      <c r="F3444" s="99">
        <v>9.8000000000000007</v>
      </c>
      <c r="G3444" s="99">
        <v>385.9</v>
      </c>
      <c r="H3444" s="99">
        <v>13.2</v>
      </c>
      <c r="I3444" s="99">
        <v>9.5</v>
      </c>
      <c r="J3444" s="99">
        <v>112.2</v>
      </c>
      <c r="K3444" s="99">
        <v>12.9</v>
      </c>
      <c r="L3444" s="99">
        <v>8.1999999999999993</v>
      </c>
      <c r="M3444" s="99">
        <v>233.1</v>
      </c>
      <c r="N3444" s="99">
        <v>32108.5</v>
      </c>
      <c r="O3444" s="99">
        <v>6499.5</v>
      </c>
      <c r="P3444" s="99">
        <f t="shared" si="138"/>
        <v>30.400000000000546</v>
      </c>
      <c r="Q3444" s="99" t="b">
        <f t="shared" ca="1" si="139"/>
        <v>0</v>
      </c>
    </row>
    <row r="3445" spans="1:17">
      <c r="A3445" s="95">
        <v>46148.864583333336</v>
      </c>
      <c r="B3445" s="96">
        <v>46148.864583333336</v>
      </c>
      <c r="C3445" s="99">
        <v>24.4</v>
      </c>
      <c r="D3445" s="99">
        <v>92.6</v>
      </c>
      <c r="E3445" s="99">
        <v>13.3</v>
      </c>
      <c r="F3445" s="99">
        <v>9.8000000000000007</v>
      </c>
      <c r="G3445" s="99">
        <v>393.1</v>
      </c>
      <c r="H3445" s="99">
        <v>13.3</v>
      </c>
      <c r="I3445" s="99">
        <v>9.9</v>
      </c>
      <c r="J3445" s="99">
        <v>113.1</v>
      </c>
      <c r="K3445" s="99">
        <v>13</v>
      </c>
      <c r="L3445" s="99">
        <v>8.4</v>
      </c>
      <c r="M3445" s="99">
        <v>228.6</v>
      </c>
      <c r="N3445" s="99">
        <v>32124.2</v>
      </c>
      <c r="O3445" s="99">
        <v>6514.2</v>
      </c>
      <c r="P3445" s="99">
        <f t="shared" si="138"/>
        <v>30.400000000000546</v>
      </c>
      <c r="Q3445" s="99" t="b">
        <f t="shared" ca="1" si="139"/>
        <v>0</v>
      </c>
    </row>
    <row r="3446" spans="1:17">
      <c r="A3446" s="95">
        <v>46148.875</v>
      </c>
      <c r="B3446" s="96">
        <v>46148.875</v>
      </c>
      <c r="C3446" s="99">
        <v>24.4</v>
      </c>
      <c r="D3446" s="99">
        <v>92.2</v>
      </c>
      <c r="E3446" s="99">
        <v>13.8</v>
      </c>
      <c r="F3446" s="99">
        <v>10.8</v>
      </c>
      <c r="G3446" s="99">
        <v>393.1</v>
      </c>
      <c r="H3446" s="99">
        <v>12.3</v>
      </c>
      <c r="I3446" s="99">
        <v>10.5</v>
      </c>
      <c r="J3446" s="99">
        <v>200</v>
      </c>
      <c r="K3446" s="99">
        <v>13.2</v>
      </c>
      <c r="L3446" s="99">
        <v>10.4</v>
      </c>
      <c r="M3446" s="99">
        <v>203.4</v>
      </c>
      <c r="N3446" s="99">
        <v>32140</v>
      </c>
      <c r="O3446" s="99">
        <v>6529</v>
      </c>
      <c r="P3446" s="99">
        <f t="shared" si="138"/>
        <v>30.599999999999454</v>
      </c>
      <c r="Q3446" s="99" t="b">
        <f t="shared" ca="1" si="139"/>
        <v>0</v>
      </c>
    </row>
    <row r="3447" spans="1:17">
      <c r="A3447" s="95">
        <v>46148.885416666664</v>
      </c>
      <c r="B3447" s="96">
        <v>46148.885416666664</v>
      </c>
      <c r="C3447" s="99">
        <v>24.5</v>
      </c>
      <c r="D3447" s="99">
        <v>91.9</v>
      </c>
      <c r="E3447" s="99">
        <v>13.4</v>
      </c>
      <c r="F3447" s="99">
        <v>10.8</v>
      </c>
      <c r="G3447" s="99">
        <v>439.9</v>
      </c>
      <c r="H3447" s="99">
        <v>13.7</v>
      </c>
      <c r="I3447" s="99">
        <v>10.5</v>
      </c>
      <c r="J3447" s="99">
        <v>200</v>
      </c>
      <c r="K3447" s="99">
        <v>13.5</v>
      </c>
      <c r="L3447" s="99">
        <v>10.4</v>
      </c>
      <c r="M3447" s="99">
        <v>205.6</v>
      </c>
      <c r="N3447" s="99">
        <v>32140</v>
      </c>
      <c r="O3447" s="99">
        <v>6529</v>
      </c>
      <c r="P3447" s="99">
        <f t="shared" si="138"/>
        <v>0</v>
      </c>
      <c r="Q3447" s="99" t="b">
        <f t="shared" ca="1" si="139"/>
        <v>0</v>
      </c>
    </row>
    <row r="3448" spans="1:17">
      <c r="A3448" s="95">
        <v>46148.895833333336</v>
      </c>
      <c r="B3448" s="96">
        <v>46148.895833333336</v>
      </c>
      <c r="C3448" s="99">
        <v>24.5</v>
      </c>
      <c r="D3448" s="99">
        <v>92</v>
      </c>
      <c r="E3448" s="99">
        <v>13.4</v>
      </c>
      <c r="F3448" s="99">
        <v>10.8</v>
      </c>
      <c r="G3448" s="99">
        <v>439.9</v>
      </c>
      <c r="H3448" s="99">
        <v>14.5</v>
      </c>
      <c r="I3448" s="99">
        <v>10.6</v>
      </c>
      <c r="J3448" s="99">
        <v>200</v>
      </c>
      <c r="K3448" s="99">
        <v>14.3</v>
      </c>
      <c r="L3448" s="99">
        <v>10.6</v>
      </c>
      <c r="M3448" s="99">
        <v>211.9</v>
      </c>
      <c r="N3448" s="99">
        <v>32140</v>
      </c>
      <c r="O3448" s="99">
        <v>6529</v>
      </c>
      <c r="P3448" s="99">
        <f t="shared" si="138"/>
        <v>0</v>
      </c>
      <c r="Q3448" s="99" t="b">
        <f t="shared" ca="1" si="139"/>
        <v>0</v>
      </c>
    </row>
    <row r="3449" spans="1:17">
      <c r="A3449" s="95">
        <v>46148.90625</v>
      </c>
      <c r="B3449" s="96">
        <v>46148.90625</v>
      </c>
      <c r="C3449" s="99">
        <v>24.5</v>
      </c>
      <c r="D3449" s="99">
        <v>92.3</v>
      </c>
      <c r="E3449" s="99">
        <v>13.8</v>
      </c>
      <c r="F3449" s="99">
        <v>10.8</v>
      </c>
      <c r="G3449" s="99">
        <v>376.9</v>
      </c>
      <c r="H3449" s="99">
        <v>14.9</v>
      </c>
      <c r="I3449" s="99">
        <v>10.4</v>
      </c>
      <c r="J3449" s="99">
        <v>200</v>
      </c>
      <c r="K3449" s="99">
        <v>14.7</v>
      </c>
      <c r="L3449" s="99">
        <v>10.4</v>
      </c>
      <c r="M3449" s="99">
        <v>214.2</v>
      </c>
      <c r="N3449" s="99">
        <v>32140</v>
      </c>
      <c r="O3449" s="99">
        <v>6529</v>
      </c>
      <c r="P3449" s="99">
        <f t="shared" si="138"/>
        <v>0</v>
      </c>
      <c r="Q3449" s="99" t="b">
        <f t="shared" ca="1" si="139"/>
        <v>0</v>
      </c>
    </row>
    <row r="3450" spans="1:17">
      <c r="A3450" s="95">
        <v>46148.916666666664</v>
      </c>
      <c r="B3450" s="96">
        <v>46148.916666666664</v>
      </c>
      <c r="C3450" s="99">
        <v>24.4</v>
      </c>
      <c r="D3450" s="99">
        <v>92.2</v>
      </c>
      <c r="E3450" s="99">
        <v>13.8</v>
      </c>
      <c r="F3450" s="99">
        <v>10.8</v>
      </c>
      <c r="G3450" s="99">
        <v>405.7</v>
      </c>
      <c r="H3450" s="99">
        <v>15</v>
      </c>
      <c r="I3450" s="99">
        <v>10.3</v>
      </c>
      <c r="J3450" s="99">
        <v>200</v>
      </c>
      <c r="K3450" s="99">
        <v>14.7</v>
      </c>
      <c r="L3450" s="99">
        <v>10.199999999999999</v>
      </c>
      <c r="M3450" s="99">
        <v>215.4</v>
      </c>
      <c r="N3450" s="99">
        <v>32140</v>
      </c>
      <c r="O3450" s="99">
        <v>6529</v>
      </c>
      <c r="P3450" s="99">
        <f t="shared" si="138"/>
        <v>0</v>
      </c>
      <c r="Q3450" s="99" t="b">
        <f t="shared" ca="1" si="139"/>
        <v>0</v>
      </c>
    </row>
    <row r="3451" spans="1:17">
      <c r="A3451" s="95">
        <v>46148.927083333336</v>
      </c>
      <c r="B3451" s="96">
        <v>46148.927083333336</v>
      </c>
      <c r="C3451" s="99">
        <v>24.3</v>
      </c>
      <c r="D3451" s="99">
        <v>91.7</v>
      </c>
      <c r="E3451" s="99">
        <v>13.9</v>
      </c>
      <c r="F3451" s="99">
        <v>10.8</v>
      </c>
      <c r="G3451" s="99">
        <v>405.7</v>
      </c>
      <c r="H3451" s="99">
        <v>15.4</v>
      </c>
      <c r="I3451" s="99">
        <v>10.199999999999999</v>
      </c>
      <c r="J3451" s="99">
        <v>200</v>
      </c>
      <c r="K3451" s="99">
        <v>15.1</v>
      </c>
      <c r="L3451" s="99">
        <v>10.1</v>
      </c>
      <c r="M3451" s="99">
        <v>216</v>
      </c>
      <c r="N3451" s="99">
        <v>32140</v>
      </c>
      <c r="O3451" s="99">
        <v>6529</v>
      </c>
      <c r="P3451" s="99">
        <f t="shared" si="138"/>
        <v>0</v>
      </c>
      <c r="Q3451" s="99" t="b">
        <f t="shared" ca="1" si="139"/>
        <v>0</v>
      </c>
    </row>
    <row r="3452" spans="1:17">
      <c r="A3452" s="95">
        <v>46148.9375</v>
      </c>
      <c r="B3452" s="96">
        <v>46148.9375</v>
      </c>
      <c r="C3452" s="99">
        <v>24.3</v>
      </c>
      <c r="D3452" s="99">
        <v>91.7</v>
      </c>
      <c r="E3452" s="99">
        <v>13.9</v>
      </c>
      <c r="F3452" s="99">
        <v>10.9</v>
      </c>
      <c r="G3452" s="99">
        <v>405.7</v>
      </c>
      <c r="H3452" s="99">
        <v>15.4</v>
      </c>
      <c r="I3452" s="99">
        <v>10.3</v>
      </c>
      <c r="J3452" s="99">
        <v>200</v>
      </c>
      <c r="K3452" s="99">
        <v>15.1</v>
      </c>
      <c r="L3452" s="99">
        <v>10.1</v>
      </c>
      <c r="M3452" s="99">
        <v>219.3</v>
      </c>
      <c r="N3452" s="99">
        <v>32140</v>
      </c>
      <c r="O3452" s="99">
        <v>6529</v>
      </c>
      <c r="P3452" s="99">
        <f t="shared" si="138"/>
        <v>0</v>
      </c>
      <c r="Q3452" s="99" t="b">
        <f t="shared" ca="1" si="139"/>
        <v>0</v>
      </c>
    </row>
    <row r="3453" spans="1:17">
      <c r="A3453" s="95">
        <v>46148.947916666664</v>
      </c>
      <c r="B3453" s="96">
        <v>46148.947916666664</v>
      </c>
      <c r="C3453" s="99">
        <v>24.2</v>
      </c>
      <c r="D3453" s="99">
        <v>92.4</v>
      </c>
      <c r="E3453" s="99">
        <v>13.9</v>
      </c>
      <c r="F3453" s="99">
        <v>10.9</v>
      </c>
      <c r="G3453" s="99">
        <v>427.3</v>
      </c>
      <c r="H3453" s="99">
        <v>15.6</v>
      </c>
      <c r="I3453" s="99">
        <v>10.199999999999999</v>
      </c>
      <c r="J3453" s="99">
        <v>200</v>
      </c>
      <c r="K3453" s="99">
        <v>15.3</v>
      </c>
      <c r="L3453" s="99">
        <v>10.199999999999999</v>
      </c>
      <c r="M3453" s="99">
        <v>217.2</v>
      </c>
      <c r="N3453" s="99">
        <v>32140</v>
      </c>
      <c r="O3453" s="99">
        <v>6529</v>
      </c>
      <c r="P3453" s="99">
        <f t="shared" si="138"/>
        <v>0</v>
      </c>
      <c r="Q3453" s="99" t="b">
        <f t="shared" ca="1" si="139"/>
        <v>0</v>
      </c>
    </row>
    <row r="3454" spans="1:17">
      <c r="A3454" s="95">
        <v>46148.958333333336</v>
      </c>
      <c r="B3454" s="96">
        <v>46148.958333333336</v>
      </c>
      <c r="C3454" s="99">
        <v>24.1</v>
      </c>
      <c r="D3454" s="99">
        <v>92.9</v>
      </c>
      <c r="E3454" s="99">
        <v>14</v>
      </c>
      <c r="F3454" s="99">
        <v>10.9</v>
      </c>
      <c r="G3454" s="99">
        <v>427.3</v>
      </c>
      <c r="H3454" s="99">
        <v>15.5</v>
      </c>
      <c r="I3454" s="99">
        <v>10.1</v>
      </c>
      <c r="J3454" s="99">
        <v>200</v>
      </c>
      <c r="K3454" s="99">
        <v>15.1</v>
      </c>
      <c r="L3454" s="99">
        <v>10</v>
      </c>
      <c r="M3454" s="99">
        <v>217.2</v>
      </c>
      <c r="N3454" s="99">
        <v>32140</v>
      </c>
      <c r="O3454" s="99">
        <v>6529</v>
      </c>
      <c r="P3454" s="99">
        <f t="shared" si="138"/>
        <v>0</v>
      </c>
      <c r="Q3454" s="99" t="b">
        <f t="shared" ca="1" si="139"/>
        <v>0</v>
      </c>
    </row>
    <row r="3455" spans="1:17">
      <c r="A3455" s="95">
        <v>46148.96875</v>
      </c>
      <c r="B3455" s="96">
        <v>46148.96875</v>
      </c>
      <c r="C3455" s="99">
        <v>24</v>
      </c>
      <c r="D3455" s="99">
        <v>93.3</v>
      </c>
      <c r="E3455" s="99">
        <v>13.8</v>
      </c>
      <c r="F3455" s="99">
        <v>9.9</v>
      </c>
      <c r="G3455" s="99">
        <v>497.5</v>
      </c>
      <c r="H3455" s="99">
        <v>15.2</v>
      </c>
      <c r="I3455" s="99">
        <v>8.9</v>
      </c>
      <c r="J3455" s="99">
        <v>200</v>
      </c>
      <c r="K3455" s="99">
        <v>15</v>
      </c>
      <c r="L3455" s="99">
        <v>8.8000000000000007</v>
      </c>
      <c r="M3455" s="99">
        <v>221.5</v>
      </c>
      <c r="N3455" s="99">
        <v>32140</v>
      </c>
      <c r="O3455" s="99">
        <v>6529</v>
      </c>
      <c r="P3455" s="99">
        <f t="shared" si="138"/>
        <v>0</v>
      </c>
      <c r="Q3455" s="99" t="b">
        <f t="shared" ca="1" si="139"/>
        <v>0</v>
      </c>
    </row>
    <row r="3456" spans="1:17">
      <c r="A3456" s="95">
        <v>46148.979166666664</v>
      </c>
      <c r="B3456" s="96">
        <v>46148.979166666664</v>
      </c>
      <c r="C3456" s="99">
        <v>24</v>
      </c>
      <c r="D3456" s="99">
        <v>93.2</v>
      </c>
      <c r="E3456" s="99">
        <v>13.8</v>
      </c>
      <c r="F3456" s="99">
        <v>9.9</v>
      </c>
      <c r="G3456" s="99">
        <v>497.5</v>
      </c>
      <c r="H3456" s="99">
        <v>15.1</v>
      </c>
      <c r="I3456" s="99">
        <v>8.1999999999999993</v>
      </c>
      <c r="J3456" s="99">
        <v>200</v>
      </c>
      <c r="K3456" s="99">
        <v>14.9</v>
      </c>
      <c r="L3456" s="99">
        <v>8.1999999999999993</v>
      </c>
      <c r="M3456" s="99">
        <v>214.6</v>
      </c>
      <c r="N3456" s="99">
        <v>32140</v>
      </c>
      <c r="O3456" s="99">
        <v>6529</v>
      </c>
      <c r="P3456" s="99">
        <f t="shared" si="138"/>
        <v>0</v>
      </c>
      <c r="Q3456" s="99" t="b">
        <f t="shared" ca="1" si="139"/>
        <v>0</v>
      </c>
    </row>
    <row r="3457" spans="1:17">
      <c r="A3457" s="95">
        <v>46148.989583333336</v>
      </c>
      <c r="B3457" s="96">
        <v>46148.989583333336</v>
      </c>
      <c r="C3457" s="99">
        <v>23.9</v>
      </c>
      <c r="D3457" s="99">
        <v>92.4</v>
      </c>
      <c r="E3457" s="99">
        <v>13.2</v>
      </c>
      <c r="F3457" s="99">
        <v>9.6</v>
      </c>
      <c r="G3457" s="99">
        <v>493.9</v>
      </c>
      <c r="H3457" s="99">
        <v>14.6</v>
      </c>
      <c r="I3457" s="99">
        <v>8.1</v>
      </c>
      <c r="J3457" s="99">
        <v>200</v>
      </c>
      <c r="K3457" s="99">
        <v>14.3</v>
      </c>
      <c r="L3457" s="99">
        <v>8</v>
      </c>
      <c r="M3457" s="99">
        <v>212.1</v>
      </c>
      <c r="N3457" s="99">
        <v>32140</v>
      </c>
      <c r="O3457" s="99">
        <v>6529</v>
      </c>
      <c r="P3457" s="99">
        <f t="shared" si="138"/>
        <v>0</v>
      </c>
      <c r="Q3457" s="99" t="b">
        <f t="shared" ca="1" si="139"/>
        <v>0</v>
      </c>
    </row>
    <row r="3458" spans="1:17">
      <c r="A3458" s="95">
        <v>46149</v>
      </c>
      <c r="B3458" s="96">
        <v>46149</v>
      </c>
      <c r="C3458" s="99">
        <v>23.9</v>
      </c>
      <c r="D3458" s="99">
        <v>93.2</v>
      </c>
      <c r="E3458" s="99">
        <v>13.2</v>
      </c>
      <c r="F3458" s="99">
        <v>9.6</v>
      </c>
      <c r="G3458" s="99">
        <v>463.3</v>
      </c>
      <c r="H3458" s="99">
        <v>14.1</v>
      </c>
      <c r="I3458" s="99">
        <v>8.1</v>
      </c>
      <c r="J3458" s="99">
        <v>200</v>
      </c>
      <c r="K3458" s="99">
        <v>13.9</v>
      </c>
      <c r="L3458" s="99">
        <v>8.1</v>
      </c>
      <c r="M3458" s="99">
        <v>198.3</v>
      </c>
      <c r="N3458" s="99">
        <v>32140</v>
      </c>
      <c r="O3458" s="99">
        <v>6529</v>
      </c>
      <c r="P3458" s="99">
        <f>(N3458-N3457)+(O3458-O3457)</f>
        <v>0</v>
      </c>
      <c r="Q3458" s="99" t="b">
        <f ca="1">AND((A3458&gt;=(TODAY()-1)),A3458&lt;=TODAY())</f>
        <v>0</v>
      </c>
    </row>
    <row r="3459" spans="1:17">
      <c r="A3459" s="95">
        <v>46149.010416666664</v>
      </c>
      <c r="B3459" s="96">
        <v>46149.010416666664</v>
      </c>
      <c r="C3459" s="99">
        <v>24.3</v>
      </c>
      <c r="D3459" s="99">
        <v>94.2</v>
      </c>
      <c r="E3459" s="99">
        <v>12.6</v>
      </c>
      <c r="F3459" s="99">
        <v>10.1</v>
      </c>
      <c r="G3459" s="99">
        <v>463.3</v>
      </c>
      <c r="H3459" s="99">
        <v>13.8</v>
      </c>
      <c r="I3459" s="99">
        <v>9.3000000000000007</v>
      </c>
      <c r="J3459" s="99">
        <v>198.5</v>
      </c>
      <c r="K3459" s="99">
        <v>13.4</v>
      </c>
      <c r="L3459" s="99">
        <v>9.1999999999999993</v>
      </c>
      <c r="M3459" s="99">
        <v>193</v>
      </c>
      <c r="N3459" s="99">
        <v>32140</v>
      </c>
      <c r="O3459" s="99">
        <v>6529</v>
      </c>
      <c r="P3459" s="99">
        <f t="shared" ref="P3459:P3490" si="140">(N3459-N3458)+(O3459-O3458)</f>
        <v>0</v>
      </c>
      <c r="Q3459" s="99" t="b">
        <f t="shared" ref="Q3459:Q3490" ca="1" si="141">AND((A3459&gt;=(TODAY()-1)),A3459&lt;=TODAY())</f>
        <v>0</v>
      </c>
    </row>
    <row r="3460" spans="1:17">
      <c r="A3460" s="95">
        <v>46149.020833333336</v>
      </c>
      <c r="B3460" s="96">
        <v>46149.020833333336</v>
      </c>
      <c r="C3460" s="99">
        <v>24.3</v>
      </c>
      <c r="D3460" s="99">
        <v>94.3</v>
      </c>
      <c r="E3460" s="99">
        <v>12.6</v>
      </c>
      <c r="F3460" s="99">
        <v>10.1</v>
      </c>
      <c r="G3460" s="99">
        <v>392.2</v>
      </c>
      <c r="H3460" s="99">
        <v>13.7</v>
      </c>
      <c r="I3460" s="99">
        <v>9.4</v>
      </c>
      <c r="J3460" s="99">
        <v>194.2</v>
      </c>
      <c r="K3460" s="99">
        <v>13.3</v>
      </c>
      <c r="L3460" s="99">
        <v>9.3000000000000007</v>
      </c>
      <c r="M3460" s="99">
        <v>191</v>
      </c>
      <c r="N3460" s="99">
        <v>32140</v>
      </c>
      <c r="O3460" s="99">
        <v>6529</v>
      </c>
      <c r="P3460" s="99">
        <f t="shared" si="140"/>
        <v>0</v>
      </c>
      <c r="Q3460" s="99" t="b">
        <f t="shared" ca="1" si="141"/>
        <v>0</v>
      </c>
    </row>
    <row r="3461" spans="1:17">
      <c r="A3461" s="95">
        <v>46149.03125</v>
      </c>
      <c r="B3461" s="96">
        <v>46149.03125</v>
      </c>
      <c r="C3461" s="99">
        <v>24.3</v>
      </c>
      <c r="D3461" s="99">
        <v>94.3</v>
      </c>
      <c r="E3461" s="99">
        <v>12.6</v>
      </c>
      <c r="F3461" s="99">
        <v>10.1</v>
      </c>
      <c r="G3461" s="99">
        <v>355.3</v>
      </c>
      <c r="H3461" s="99">
        <v>13.5</v>
      </c>
      <c r="I3461" s="99">
        <v>9.5</v>
      </c>
      <c r="J3461" s="99">
        <v>196.5</v>
      </c>
      <c r="K3461" s="99">
        <v>13.2</v>
      </c>
      <c r="L3461" s="99">
        <v>9.4</v>
      </c>
      <c r="M3461" s="99">
        <v>194.2</v>
      </c>
      <c r="N3461" s="99">
        <v>32140</v>
      </c>
      <c r="O3461" s="99">
        <v>6529</v>
      </c>
      <c r="P3461" s="99">
        <f t="shared" si="140"/>
        <v>0</v>
      </c>
      <c r="Q3461" s="99" t="b">
        <f t="shared" ca="1" si="141"/>
        <v>0</v>
      </c>
    </row>
    <row r="3462" spans="1:17">
      <c r="A3462" s="95">
        <v>46149.041666666664</v>
      </c>
      <c r="B3462" s="96">
        <v>46149.041666666664</v>
      </c>
      <c r="C3462" s="99">
        <v>24.4</v>
      </c>
      <c r="D3462" s="99">
        <v>94.3</v>
      </c>
      <c r="E3462" s="99">
        <v>12.7</v>
      </c>
      <c r="F3462" s="99">
        <v>10</v>
      </c>
      <c r="G3462" s="99">
        <v>355.3</v>
      </c>
      <c r="H3462" s="99">
        <v>13.5</v>
      </c>
      <c r="I3462" s="99">
        <v>9.1999999999999993</v>
      </c>
      <c r="J3462" s="99">
        <v>186.6</v>
      </c>
      <c r="K3462" s="99">
        <v>13.2</v>
      </c>
      <c r="L3462" s="99">
        <v>9.1</v>
      </c>
      <c r="M3462" s="99">
        <v>182</v>
      </c>
      <c r="N3462" s="99">
        <v>32140</v>
      </c>
      <c r="O3462" s="99">
        <v>6529</v>
      </c>
      <c r="P3462" s="99">
        <f t="shared" si="140"/>
        <v>0</v>
      </c>
      <c r="Q3462" s="99" t="b">
        <f t="shared" ca="1" si="141"/>
        <v>0</v>
      </c>
    </row>
    <row r="3463" spans="1:17">
      <c r="A3463" s="95">
        <v>46149.052083333336</v>
      </c>
      <c r="B3463" s="96">
        <v>46149.052083333336</v>
      </c>
      <c r="C3463" s="99">
        <v>24.4</v>
      </c>
      <c r="D3463" s="99">
        <v>94.3</v>
      </c>
      <c r="E3463" s="99">
        <v>12.6</v>
      </c>
      <c r="F3463" s="99">
        <v>10.8</v>
      </c>
      <c r="G3463" s="99">
        <v>447.1</v>
      </c>
      <c r="H3463" s="99">
        <v>13.4</v>
      </c>
      <c r="I3463" s="99">
        <v>10.6</v>
      </c>
      <c r="J3463" s="99">
        <v>186.9</v>
      </c>
      <c r="K3463" s="99">
        <v>13.1</v>
      </c>
      <c r="L3463" s="99">
        <v>10.5</v>
      </c>
      <c r="M3463" s="99">
        <v>182.4</v>
      </c>
      <c r="N3463" s="99">
        <v>32140</v>
      </c>
      <c r="O3463" s="99">
        <v>6529</v>
      </c>
      <c r="P3463" s="99">
        <f t="shared" si="140"/>
        <v>0</v>
      </c>
      <c r="Q3463" s="99" t="b">
        <f t="shared" ca="1" si="141"/>
        <v>0</v>
      </c>
    </row>
    <row r="3464" spans="1:17">
      <c r="A3464" s="95">
        <v>46149.0625</v>
      </c>
      <c r="B3464" s="96">
        <v>46149.0625</v>
      </c>
      <c r="C3464" s="99">
        <v>24.4</v>
      </c>
      <c r="D3464" s="99">
        <v>94.3</v>
      </c>
      <c r="E3464" s="99">
        <v>12.6</v>
      </c>
      <c r="F3464" s="99">
        <v>10.8</v>
      </c>
      <c r="G3464" s="99">
        <v>447.1</v>
      </c>
      <c r="H3464" s="99">
        <v>13.3</v>
      </c>
      <c r="I3464" s="99">
        <v>10.7</v>
      </c>
      <c r="J3464" s="99">
        <v>188.1</v>
      </c>
      <c r="K3464" s="99">
        <v>13.2</v>
      </c>
      <c r="L3464" s="99">
        <v>10.8</v>
      </c>
      <c r="M3464" s="99">
        <v>192.8</v>
      </c>
      <c r="N3464" s="99">
        <v>32140</v>
      </c>
      <c r="O3464" s="99">
        <v>6529</v>
      </c>
      <c r="P3464" s="99">
        <f t="shared" si="140"/>
        <v>0</v>
      </c>
      <c r="Q3464" s="99" t="b">
        <f t="shared" ca="1" si="141"/>
        <v>0</v>
      </c>
    </row>
    <row r="3465" spans="1:17">
      <c r="A3465" s="95">
        <v>46149.072916666664</v>
      </c>
      <c r="B3465" s="96">
        <v>46149.072916666664</v>
      </c>
      <c r="C3465" s="99">
        <v>24.4</v>
      </c>
      <c r="D3465" s="99">
        <v>94.3</v>
      </c>
      <c r="E3465" s="99">
        <v>13.1</v>
      </c>
      <c r="F3465" s="99">
        <v>11.3</v>
      </c>
      <c r="G3465" s="99">
        <v>475</v>
      </c>
      <c r="H3465" s="99">
        <v>13.7</v>
      </c>
      <c r="I3465" s="99">
        <v>11.2</v>
      </c>
      <c r="J3465" s="99">
        <v>196.8</v>
      </c>
      <c r="K3465" s="99">
        <v>13.6</v>
      </c>
      <c r="L3465" s="99">
        <v>11.1</v>
      </c>
      <c r="M3465" s="99">
        <v>190.6</v>
      </c>
      <c r="N3465" s="99">
        <v>32140</v>
      </c>
      <c r="O3465" s="99">
        <v>6529</v>
      </c>
      <c r="P3465" s="99">
        <f t="shared" si="140"/>
        <v>0</v>
      </c>
      <c r="Q3465" s="99" t="b">
        <f t="shared" ca="1" si="141"/>
        <v>0</v>
      </c>
    </row>
    <row r="3466" spans="1:17">
      <c r="A3466" s="95">
        <v>46149.083333333336</v>
      </c>
      <c r="B3466" s="96">
        <v>46149.083333333336</v>
      </c>
      <c r="C3466" s="99">
        <v>24.4</v>
      </c>
      <c r="D3466" s="99">
        <v>94.6</v>
      </c>
      <c r="E3466" s="99">
        <v>13.1</v>
      </c>
      <c r="F3466" s="99">
        <v>11.3</v>
      </c>
      <c r="G3466" s="99" t="s">
        <v>85</v>
      </c>
      <c r="H3466" s="99">
        <v>14.1</v>
      </c>
      <c r="I3466" s="99">
        <v>11.4</v>
      </c>
      <c r="J3466" s="99">
        <v>199.4</v>
      </c>
      <c r="K3466" s="99">
        <v>13.8</v>
      </c>
      <c r="L3466" s="99">
        <v>11.3</v>
      </c>
      <c r="M3466" s="99">
        <v>193</v>
      </c>
      <c r="N3466" s="99">
        <v>32140</v>
      </c>
      <c r="O3466" s="99">
        <v>6529</v>
      </c>
      <c r="P3466" s="99">
        <f t="shared" si="140"/>
        <v>0</v>
      </c>
      <c r="Q3466" s="99" t="b">
        <f t="shared" ca="1" si="141"/>
        <v>0</v>
      </c>
    </row>
    <row r="3467" spans="1:17">
      <c r="A3467" s="95">
        <v>46149.09375</v>
      </c>
      <c r="B3467" s="96">
        <v>46149.09375</v>
      </c>
      <c r="C3467" s="99">
        <v>24.4</v>
      </c>
      <c r="D3467" s="99">
        <v>94.9</v>
      </c>
      <c r="E3467" s="99">
        <v>13.5</v>
      </c>
      <c r="F3467" s="99">
        <v>11.6</v>
      </c>
      <c r="G3467" s="99" t="s">
        <v>85</v>
      </c>
      <c r="H3467" s="99">
        <v>14.3</v>
      </c>
      <c r="I3467" s="99">
        <v>11.4</v>
      </c>
      <c r="J3467" s="99">
        <v>200</v>
      </c>
      <c r="K3467" s="99">
        <v>14</v>
      </c>
      <c r="L3467" s="99">
        <v>11.5</v>
      </c>
      <c r="M3467" s="99">
        <v>194</v>
      </c>
      <c r="N3467" s="99">
        <v>32140</v>
      </c>
      <c r="O3467" s="99">
        <v>6529</v>
      </c>
      <c r="P3467" s="99">
        <f t="shared" si="140"/>
        <v>0</v>
      </c>
      <c r="Q3467" s="99" t="b">
        <f t="shared" ca="1" si="141"/>
        <v>0</v>
      </c>
    </row>
    <row r="3468" spans="1:17">
      <c r="A3468" s="95">
        <v>46149.104166666664</v>
      </c>
      <c r="B3468" s="96">
        <v>46149.104166666664</v>
      </c>
      <c r="C3468" s="99">
        <v>24.4</v>
      </c>
      <c r="D3468" s="99">
        <v>94.9</v>
      </c>
      <c r="E3468" s="99">
        <v>13.8</v>
      </c>
      <c r="F3468" s="99">
        <v>11.7</v>
      </c>
      <c r="G3468" s="99" t="s">
        <v>85</v>
      </c>
      <c r="H3468" s="99">
        <v>14.4</v>
      </c>
      <c r="I3468" s="99">
        <v>11.5</v>
      </c>
      <c r="J3468" s="99">
        <v>200</v>
      </c>
      <c r="K3468" s="99">
        <v>14.3</v>
      </c>
      <c r="L3468" s="99">
        <v>11.5</v>
      </c>
      <c r="M3468" s="99">
        <v>207.1</v>
      </c>
      <c r="N3468" s="99">
        <v>32140</v>
      </c>
      <c r="O3468" s="99">
        <v>6529</v>
      </c>
      <c r="P3468" s="99">
        <f t="shared" si="140"/>
        <v>0</v>
      </c>
      <c r="Q3468" s="99" t="b">
        <f t="shared" ca="1" si="141"/>
        <v>0</v>
      </c>
    </row>
    <row r="3469" spans="1:17">
      <c r="A3469" s="95">
        <v>46149.114583333336</v>
      </c>
      <c r="B3469" s="96">
        <v>46149.114583333336</v>
      </c>
      <c r="C3469" s="99">
        <v>24.4</v>
      </c>
      <c r="D3469" s="99">
        <v>95.1</v>
      </c>
      <c r="E3469" s="99">
        <v>13.8</v>
      </c>
      <c r="F3469" s="99">
        <v>11.7</v>
      </c>
      <c r="G3469" s="99" t="s">
        <v>85</v>
      </c>
      <c r="H3469" s="99">
        <v>15</v>
      </c>
      <c r="I3469" s="99">
        <v>11.6</v>
      </c>
      <c r="J3469" s="99">
        <v>200</v>
      </c>
      <c r="K3469" s="99">
        <v>14.7</v>
      </c>
      <c r="L3469" s="99">
        <v>11.6</v>
      </c>
      <c r="M3469" s="99">
        <v>202.6</v>
      </c>
      <c r="N3469" s="99">
        <v>32140</v>
      </c>
      <c r="O3469" s="99">
        <v>6529</v>
      </c>
      <c r="P3469" s="99">
        <f t="shared" si="140"/>
        <v>0</v>
      </c>
      <c r="Q3469" s="99" t="b">
        <f t="shared" ca="1" si="141"/>
        <v>0</v>
      </c>
    </row>
    <row r="3470" spans="1:17">
      <c r="A3470" s="95">
        <v>46149.125</v>
      </c>
      <c r="B3470" s="96">
        <v>46149.125</v>
      </c>
      <c r="C3470" s="99">
        <v>24.4</v>
      </c>
      <c r="D3470" s="99">
        <v>94.9</v>
      </c>
      <c r="E3470" s="99">
        <v>14</v>
      </c>
      <c r="F3470" s="99">
        <v>11.9</v>
      </c>
      <c r="G3470" s="99" t="s">
        <v>85</v>
      </c>
      <c r="H3470" s="99">
        <v>15.1</v>
      </c>
      <c r="I3470" s="99">
        <v>11.8</v>
      </c>
      <c r="J3470" s="99">
        <v>200</v>
      </c>
      <c r="K3470" s="99">
        <v>14.8</v>
      </c>
      <c r="L3470" s="99">
        <v>11.8</v>
      </c>
      <c r="M3470" s="99">
        <v>201</v>
      </c>
      <c r="N3470" s="99">
        <v>32140</v>
      </c>
      <c r="O3470" s="99">
        <v>6529</v>
      </c>
      <c r="P3470" s="99">
        <f t="shared" si="140"/>
        <v>0</v>
      </c>
      <c r="Q3470" s="99" t="b">
        <f t="shared" ca="1" si="141"/>
        <v>0</v>
      </c>
    </row>
    <row r="3471" spans="1:17">
      <c r="A3471" s="95">
        <v>46149.135416666664</v>
      </c>
      <c r="B3471" s="96">
        <v>46149.135416666664</v>
      </c>
      <c r="C3471" s="99">
        <v>24.4</v>
      </c>
      <c r="D3471" s="99">
        <v>94.8</v>
      </c>
      <c r="E3471" s="99">
        <v>14</v>
      </c>
      <c r="F3471" s="99">
        <v>11.9</v>
      </c>
      <c r="G3471" s="99" t="s">
        <v>85</v>
      </c>
      <c r="H3471" s="99">
        <v>15.1</v>
      </c>
      <c r="I3471" s="99">
        <v>12</v>
      </c>
      <c r="J3471" s="99">
        <v>200</v>
      </c>
      <c r="K3471" s="99">
        <v>14.9</v>
      </c>
      <c r="L3471" s="99">
        <v>11.9</v>
      </c>
      <c r="M3471" s="99">
        <v>203.2</v>
      </c>
      <c r="N3471" s="99">
        <v>32140</v>
      </c>
      <c r="O3471" s="99">
        <v>6529</v>
      </c>
      <c r="P3471" s="99">
        <f t="shared" si="140"/>
        <v>0</v>
      </c>
      <c r="Q3471" s="99" t="b">
        <f t="shared" ca="1" si="141"/>
        <v>0</v>
      </c>
    </row>
    <row r="3472" spans="1:17">
      <c r="A3472" s="95">
        <v>46149.145833333336</v>
      </c>
      <c r="B3472" s="96">
        <v>46149.145833333336</v>
      </c>
      <c r="C3472" s="99">
        <v>24.4</v>
      </c>
      <c r="D3472" s="99">
        <v>95.1</v>
      </c>
      <c r="E3472" s="99">
        <v>14.1</v>
      </c>
      <c r="F3472" s="99">
        <v>11.8</v>
      </c>
      <c r="G3472" s="99" t="s">
        <v>85</v>
      </c>
      <c r="H3472" s="99">
        <v>15.3</v>
      </c>
      <c r="I3472" s="99">
        <v>11.6</v>
      </c>
      <c r="J3472" s="99">
        <v>200</v>
      </c>
      <c r="K3472" s="99">
        <v>15.1</v>
      </c>
      <c r="L3472" s="99">
        <v>11.4</v>
      </c>
      <c r="M3472" s="99">
        <v>205.8</v>
      </c>
      <c r="N3472" s="99">
        <v>32140</v>
      </c>
      <c r="O3472" s="99">
        <v>6529</v>
      </c>
      <c r="P3472" s="99">
        <f t="shared" si="140"/>
        <v>0</v>
      </c>
      <c r="Q3472" s="99" t="b">
        <f t="shared" ca="1" si="141"/>
        <v>0</v>
      </c>
    </row>
    <row r="3473" spans="1:17">
      <c r="A3473" s="95">
        <v>46149.15625</v>
      </c>
      <c r="B3473" s="96">
        <v>46149.15625</v>
      </c>
      <c r="C3473" s="99">
        <v>24.4</v>
      </c>
      <c r="D3473" s="99">
        <v>95.3</v>
      </c>
      <c r="E3473" s="99">
        <v>14.4</v>
      </c>
      <c r="F3473" s="99">
        <v>11.3</v>
      </c>
      <c r="G3473" s="99" t="s">
        <v>85</v>
      </c>
      <c r="H3473" s="99">
        <v>15.4</v>
      </c>
      <c r="I3473" s="99">
        <v>10.4</v>
      </c>
      <c r="J3473" s="99">
        <v>200</v>
      </c>
      <c r="K3473" s="99">
        <v>15.1</v>
      </c>
      <c r="L3473" s="99">
        <v>10.4</v>
      </c>
      <c r="M3473" s="99">
        <v>208.9</v>
      </c>
      <c r="N3473" s="99">
        <v>32140</v>
      </c>
      <c r="O3473" s="99">
        <v>6529</v>
      </c>
      <c r="P3473" s="99">
        <f t="shared" si="140"/>
        <v>0</v>
      </c>
      <c r="Q3473" s="99" t="b">
        <f t="shared" ca="1" si="141"/>
        <v>0</v>
      </c>
    </row>
    <row r="3474" spans="1:17">
      <c r="A3474" s="95">
        <v>46149.166666666664</v>
      </c>
      <c r="B3474" s="96">
        <v>46149.166666666664</v>
      </c>
      <c r="C3474" s="99">
        <v>24.5</v>
      </c>
      <c r="D3474" s="99">
        <v>95.8</v>
      </c>
      <c r="E3474" s="99">
        <v>14.4</v>
      </c>
      <c r="F3474" s="99">
        <v>11.3</v>
      </c>
      <c r="G3474" s="99" t="s">
        <v>85</v>
      </c>
      <c r="H3474" s="99">
        <v>15.5</v>
      </c>
      <c r="I3474" s="99">
        <v>10.3</v>
      </c>
      <c r="J3474" s="99">
        <v>200</v>
      </c>
      <c r="K3474" s="99">
        <v>15.2</v>
      </c>
      <c r="L3474" s="99">
        <v>10.199999999999999</v>
      </c>
      <c r="M3474" s="99">
        <v>206.2</v>
      </c>
      <c r="N3474" s="99">
        <v>32140</v>
      </c>
      <c r="O3474" s="99">
        <v>6529</v>
      </c>
      <c r="P3474" s="99">
        <f t="shared" si="140"/>
        <v>0</v>
      </c>
      <c r="Q3474" s="99" t="b">
        <f t="shared" ca="1" si="141"/>
        <v>0</v>
      </c>
    </row>
    <row r="3475" spans="1:17">
      <c r="A3475" s="95">
        <v>46149.177083333336</v>
      </c>
      <c r="B3475" s="96">
        <v>46149.177083333336</v>
      </c>
      <c r="C3475" s="99">
        <v>24.5</v>
      </c>
      <c r="D3475" s="99">
        <v>96.4</v>
      </c>
      <c r="E3475" s="99">
        <v>14</v>
      </c>
      <c r="F3475" s="99">
        <v>10.9</v>
      </c>
      <c r="G3475" s="99" t="s">
        <v>85</v>
      </c>
      <c r="H3475" s="99">
        <v>15.3</v>
      </c>
      <c r="I3475" s="99">
        <v>10.199999999999999</v>
      </c>
      <c r="J3475" s="99">
        <v>200</v>
      </c>
      <c r="K3475" s="99">
        <v>14.9</v>
      </c>
      <c r="L3475" s="99">
        <v>10.1</v>
      </c>
      <c r="M3475" s="99">
        <v>205.6</v>
      </c>
      <c r="N3475" s="99">
        <v>32140</v>
      </c>
      <c r="O3475" s="99">
        <v>6529</v>
      </c>
      <c r="P3475" s="99">
        <f t="shared" si="140"/>
        <v>0</v>
      </c>
      <c r="Q3475" s="99" t="b">
        <f t="shared" ca="1" si="141"/>
        <v>0</v>
      </c>
    </row>
    <row r="3476" spans="1:17">
      <c r="A3476" s="95">
        <v>46149.1875</v>
      </c>
      <c r="B3476" s="96">
        <v>46149.1875</v>
      </c>
      <c r="C3476" s="99">
        <v>24.5</v>
      </c>
      <c r="D3476" s="99">
        <v>96.5</v>
      </c>
      <c r="E3476" s="99">
        <v>13.7</v>
      </c>
      <c r="F3476" s="99">
        <v>10.6</v>
      </c>
      <c r="G3476" s="99" t="s">
        <v>85</v>
      </c>
      <c r="H3476" s="99">
        <v>15.1</v>
      </c>
      <c r="I3476" s="99">
        <v>9.9</v>
      </c>
      <c r="J3476" s="99">
        <v>198.8</v>
      </c>
      <c r="K3476" s="99">
        <v>14.8</v>
      </c>
      <c r="L3476" s="99">
        <v>9.8000000000000007</v>
      </c>
      <c r="M3476" s="99">
        <v>193</v>
      </c>
      <c r="N3476" s="99">
        <v>32140</v>
      </c>
      <c r="O3476" s="99">
        <v>6529</v>
      </c>
      <c r="P3476" s="99">
        <f t="shared" si="140"/>
        <v>0</v>
      </c>
      <c r="Q3476" s="99" t="b">
        <f t="shared" ca="1" si="141"/>
        <v>0</v>
      </c>
    </row>
    <row r="3477" spans="1:17">
      <c r="A3477" s="95">
        <v>46149.197916666664</v>
      </c>
      <c r="B3477" s="96">
        <v>46149.197916666664</v>
      </c>
      <c r="C3477" s="99">
        <v>24.4</v>
      </c>
      <c r="D3477" s="99">
        <v>96.4</v>
      </c>
      <c r="E3477" s="99">
        <v>13.7</v>
      </c>
      <c r="F3477" s="99">
        <v>10.6</v>
      </c>
      <c r="G3477" s="99" t="s">
        <v>85</v>
      </c>
      <c r="H3477" s="99">
        <v>14.8</v>
      </c>
      <c r="I3477" s="99">
        <v>9.6</v>
      </c>
      <c r="J3477" s="99">
        <v>195.3</v>
      </c>
      <c r="K3477" s="99">
        <v>14.6</v>
      </c>
      <c r="L3477" s="99">
        <v>9.5</v>
      </c>
      <c r="M3477" s="99">
        <v>188.1</v>
      </c>
      <c r="N3477" s="99">
        <v>32140</v>
      </c>
      <c r="O3477" s="99">
        <v>6529</v>
      </c>
      <c r="P3477" s="99">
        <f t="shared" si="140"/>
        <v>0</v>
      </c>
      <c r="Q3477" s="99" t="b">
        <f t="shared" ca="1" si="141"/>
        <v>0</v>
      </c>
    </row>
    <row r="3478" spans="1:17">
      <c r="A3478" s="95">
        <v>46149.208333333336</v>
      </c>
      <c r="B3478" s="96">
        <v>46149.208333333336</v>
      </c>
      <c r="C3478" s="99">
        <v>24.3</v>
      </c>
      <c r="D3478" s="99">
        <v>96.2</v>
      </c>
      <c r="E3478" s="99">
        <v>13.5</v>
      </c>
      <c r="F3478" s="99">
        <v>10.4</v>
      </c>
      <c r="G3478" s="99" t="s">
        <v>85</v>
      </c>
      <c r="H3478" s="99">
        <v>14.5</v>
      </c>
      <c r="I3478" s="99">
        <v>9.4</v>
      </c>
      <c r="J3478" s="99">
        <v>194.8</v>
      </c>
      <c r="K3478" s="99">
        <v>14.2</v>
      </c>
      <c r="L3478" s="99">
        <v>9.4</v>
      </c>
      <c r="M3478" s="99">
        <v>187.9</v>
      </c>
      <c r="N3478" s="99">
        <v>32140</v>
      </c>
      <c r="O3478" s="99">
        <v>6529</v>
      </c>
      <c r="P3478" s="99">
        <f t="shared" si="140"/>
        <v>0</v>
      </c>
      <c r="Q3478" s="99" t="b">
        <f t="shared" ca="1" si="141"/>
        <v>0</v>
      </c>
    </row>
    <row r="3479" spans="1:17">
      <c r="A3479" s="95">
        <v>46149.21875</v>
      </c>
      <c r="B3479" s="96">
        <v>46149.21875</v>
      </c>
      <c r="C3479" s="99">
        <v>24.3</v>
      </c>
      <c r="D3479" s="99">
        <v>96.2</v>
      </c>
      <c r="E3479" s="99">
        <v>13.5</v>
      </c>
      <c r="F3479" s="99">
        <v>10.4</v>
      </c>
      <c r="G3479" s="99" t="s">
        <v>85</v>
      </c>
      <c r="H3479" s="99">
        <v>14.2</v>
      </c>
      <c r="I3479" s="99">
        <v>9.3000000000000007</v>
      </c>
      <c r="J3479" s="99">
        <v>193.3</v>
      </c>
      <c r="K3479" s="99">
        <v>13.9</v>
      </c>
      <c r="L3479" s="99">
        <v>9.1999999999999993</v>
      </c>
      <c r="M3479" s="99">
        <v>186.7</v>
      </c>
      <c r="N3479" s="99">
        <v>32140</v>
      </c>
      <c r="O3479" s="99">
        <v>6529</v>
      </c>
      <c r="P3479" s="99">
        <f t="shared" si="140"/>
        <v>0</v>
      </c>
      <c r="Q3479" s="99" t="b">
        <f t="shared" ca="1" si="141"/>
        <v>0</v>
      </c>
    </row>
    <row r="3480" spans="1:17">
      <c r="A3480" s="95">
        <v>46149.229166666664</v>
      </c>
      <c r="B3480" s="96">
        <v>46149.229166666664</v>
      </c>
      <c r="C3480" s="99">
        <v>24.2</v>
      </c>
      <c r="D3480" s="99">
        <v>96.1</v>
      </c>
      <c r="E3480" s="99">
        <v>13.2</v>
      </c>
      <c r="F3480" s="99">
        <v>10.3</v>
      </c>
      <c r="G3480" s="99" t="s">
        <v>85</v>
      </c>
      <c r="H3480" s="99">
        <v>14</v>
      </c>
      <c r="I3480" s="99">
        <v>9.6</v>
      </c>
      <c r="J3480" s="99">
        <v>200</v>
      </c>
      <c r="K3480" s="99">
        <v>13.8</v>
      </c>
      <c r="L3480" s="99">
        <v>9.6</v>
      </c>
      <c r="M3480" s="99">
        <v>198.5</v>
      </c>
      <c r="N3480" s="99">
        <v>32140</v>
      </c>
      <c r="O3480" s="99">
        <v>6529</v>
      </c>
      <c r="P3480" s="99">
        <f t="shared" si="140"/>
        <v>0</v>
      </c>
      <c r="Q3480" s="99" t="b">
        <f t="shared" ca="1" si="141"/>
        <v>0</v>
      </c>
    </row>
    <row r="3481" spans="1:17">
      <c r="A3481" s="95">
        <v>46149.239583333336</v>
      </c>
      <c r="B3481" s="96">
        <v>46149.239583333336</v>
      </c>
      <c r="C3481" s="99">
        <v>24.2</v>
      </c>
      <c r="D3481" s="99">
        <v>96.1</v>
      </c>
      <c r="E3481" s="99">
        <v>12.9</v>
      </c>
      <c r="F3481" s="99">
        <v>10.3</v>
      </c>
      <c r="G3481" s="99" t="s">
        <v>85</v>
      </c>
      <c r="H3481" s="99">
        <v>14.1</v>
      </c>
      <c r="I3481" s="99">
        <v>9.5</v>
      </c>
      <c r="J3481" s="99">
        <v>200</v>
      </c>
      <c r="K3481" s="99">
        <v>13.8</v>
      </c>
      <c r="L3481" s="99">
        <v>9.5</v>
      </c>
      <c r="M3481" s="99">
        <v>193.8</v>
      </c>
      <c r="N3481" s="99">
        <v>32140</v>
      </c>
      <c r="O3481" s="99">
        <v>6529</v>
      </c>
      <c r="P3481" s="99">
        <f t="shared" si="140"/>
        <v>0</v>
      </c>
      <c r="Q3481" s="99" t="b">
        <f t="shared" ca="1" si="141"/>
        <v>0</v>
      </c>
    </row>
    <row r="3482" spans="1:17">
      <c r="A3482" s="95">
        <v>46149.25</v>
      </c>
      <c r="B3482" s="96">
        <v>46149.25</v>
      </c>
      <c r="C3482" s="99">
        <v>24.2</v>
      </c>
      <c r="D3482" s="99">
        <v>96.2</v>
      </c>
      <c r="E3482" s="99">
        <v>12.9</v>
      </c>
      <c r="F3482" s="99">
        <v>10.3</v>
      </c>
      <c r="G3482" s="99" t="s">
        <v>85</v>
      </c>
      <c r="H3482" s="99">
        <v>14.3</v>
      </c>
      <c r="I3482" s="99">
        <v>9.8000000000000007</v>
      </c>
      <c r="J3482" s="99">
        <v>200</v>
      </c>
      <c r="K3482" s="99">
        <v>13.7</v>
      </c>
      <c r="L3482" s="99">
        <v>9.8000000000000007</v>
      </c>
      <c r="M3482" s="99">
        <v>216</v>
      </c>
      <c r="N3482" s="99">
        <v>32140</v>
      </c>
      <c r="O3482" s="99">
        <v>6529</v>
      </c>
      <c r="P3482" s="99">
        <f t="shared" si="140"/>
        <v>0</v>
      </c>
      <c r="Q3482" s="99" t="b">
        <f t="shared" ca="1" si="141"/>
        <v>0</v>
      </c>
    </row>
    <row r="3483" spans="1:17">
      <c r="A3483" s="95">
        <v>46149.260416666664</v>
      </c>
      <c r="B3483" s="96">
        <v>46149.260416666664</v>
      </c>
      <c r="C3483" s="99">
        <v>24.2</v>
      </c>
      <c r="D3483" s="99">
        <v>96.7</v>
      </c>
      <c r="E3483" s="99">
        <v>13.3</v>
      </c>
      <c r="F3483" s="99">
        <v>10.7</v>
      </c>
      <c r="G3483" s="99" t="s">
        <v>85</v>
      </c>
      <c r="H3483" s="99">
        <v>14.2</v>
      </c>
      <c r="I3483" s="99">
        <v>9.9</v>
      </c>
      <c r="J3483" s="99">
        <v>200</v>
      </c>
      <c r="K3483" s="99">
        <v>14</v>
      </c>
      <c r="L3483" s="99">
        <v>9.9</v>
      </c>
      <c r="M3483" s="99">
        <v>213.6</v>
      </c>
      <c r="N3483" s="99">
        <v>32140</v>
      </c>
      <c r="O3483" s="99">
        <v>6529</v>
      </c>
      <c r="P3483" s="99">
        <f t="shared" si="140"/>
        <v>0</v>
      </c>
      <c r="Q3483" s="99" t="b">
        <f t="shared" ca="1" si="141"/>
        <v>0</v>
      </c>
    </row>
    <row r="3484" spans="1:17">
      <c r="A3484" s="95">
        <v>46149.270833333336</v>
      </c>
      <c r="B3484" s="96">
        <v>46149.270833333336</v>
      </c>
      <c r="C3484" s="99">
        <v>24.2</v>
      </c>
      <c r="D3484" s="99">
        <v>96.8</v>
      </c>
      <c r="E3484" s="99">
        <v>13.4</v>
      </c>
      <c r="F3484" s="99">
        <v>10.8</v>
      </c>
      <c r="G3484" s="99" t="s">
        <v>85</v>
      </c>
      <c r="H3484" s="99">
        <v>14.4</v>
      </c>
      <c r="I3484" s="99">
        <v>10</v>
      </c>
      <c r="J3484" s="99">
        <v>200</v>
      </c>
      <c r="K3484" s="99">
        <v>14.1</v>
      </c>
      <c r="L3484" s="99">
        <v>9.9</v>
      </c>
      <c r="M3484" s="99">
        <v>213.6</v>
      </c>
      <c r="N3484" s="99">
        <v>32140</v>
      </c>
      <c r="O3484" s="99">
        <v>6529</v>
      </c>
      <c r="P3484" s="99">
        <f t="shared" si="140"/>
        <v>0</v>
      </c>
      <c r="Q3484" s="99" t="b">
        <f t="shared" ca="1" si="141"/>
        <v>0</v>
      </c>
    </row>
    <row r="3485" spans="1:17">
      <c r="A3485" s="95">
        <v>46149.28125</v>
      </c>
      <c r="B3485" s="96">
        <v>46149.28125</v>
      </c>
      <c r="C3485" s="99">
        <v>24.3</v>
      </c>
      <c r="D3485" s="99">
        <v>97.1</v>
      </c>
      <c r="E3485" s="99">
        <v>13.4</v>
      </c>
      <c r="F3485" s="99">
        <v>10.8</v>
      </c>
      <c r="G3485" s="99" t="s">
        <v>85</v>
      </c>
      <c r="H3485" s="99">
        <v>14.4</v>
      </c>
      <c r="I3485" s="99">
        <v>9.9</v>
      </c>
      <c r="J3485" s="99">
        <v>200</v>
      </c>
      <c r="K3485" s="99">
        <v>14.2</v>
      </c>
      <c r="L3485" s="99">
        <v>9.9</v>
      </c>
      <c r="M3485" s="99">
        <v>212.3</v>
      </c>
      <c r="N3485" s="99">
        <v>32140</v>
      </c>
      <c r="O3485" s="99">
        <v>6529</v>
      </c>
      <c r="P3485" s="99">
        <f t="shared" si="140"/>
        <v>0</v>
      </c>
      <c r="Q3485" s="99" t="b">
        <f t="shared" ca="1" si="141"/>
        <v>0</v>
      </c>
    </row>
    <row r="3486" spans="1:17">
      <c r="A3486" s="95">
        <v>46149.291666666664</v>
      </c>
      <c r="B3486" s="96">
        <v>46149.291666666664</v>
      </c>
      <c r="C3486" s="99">
        <v>24.4</v>
      </c>
      <c r="D3486" s="99">
        <v>97.2</v>
      </c>
      <c r="E3486" s="99">
        <v>13.6</v>
      </c>
      <c r="F3486" s="99">
        <v>10.7</v>
      </c>
      <c r="G3486" s="99" t="s">
        <v>85</v>
      </c>
      <c r="H3486" s="99">
        <v>14.7</v>
      </c>
      <c r="I3486" s="99">
        <v>10.1</v>
      </c>
      <c r="J3486" s="99">
        <v>200</v>
      </c>
      <c r="K3486" s="99">
        <v>14.4</v>
      </c>
      <c r="L3486" s="99">
        <v>10</v>
      </c>
      <c r="M3486" s="99">
        <v>218.2</v>
      </c>
      <c r="N3486" s="99">
        <v>32140</v>
      </c>
      <c r="O3486" s="99">
        <v>6529</v>
      </c>
      <c r="P3486" s="99">
        <f t="shared" si="140"/>
        <v>0</v>
      </c>
      <c r="Q3486" s="99" t="b">
        <f t="shared" ca="1" si="141"/>
        <v>0</v>
      </c>
    </row>
    <row r="3487" spans="1:17">
      <c r="A3487" s="95">
        <v>46149.302083333336</v>
      </c>
      <c r="B3487" s="96">
        <v>46149.302083333336</v>
      </c>
      <c r="C3487" s="99">
        <v>24</v>
      </c>
      <c r="D3487" s="99">
        <v>97.1</v>
      </c>
      <c r="E3487" s="99">
        <v>13.6</v>
      </c>
      <c r="F3487" s="99">
        <v>10.7</v>
      </c>
      <c r="G3487" s="99" t="s">
        <v>85</v>
      </c>
      <c r="H3487" s="99">
        <v>14.8</v>
      </c>
      <c r="I3487" s="99">
        <v>10.199999999999999</v>
      </c>
      <c r="J3487" s="99">
        <v>200</v>
      </c>
      <c r="K3487" s="99">
        <v>14.5</v>
      </c>
      <c r="L3487" s="99">
        <v>10.1</v>
      </c>
      <c r="M3487" s="99">
        <v>219.9</v>
      </c>
      <c r="N3487" s="99">
        <v>32141.5</v>
      </c>
      <c r="O3487" s="99">
        <v>6530.2</v>
      </c>
      <c r="P3487" s="99">
        <f t="shared" si="140"/>
        <v>2.6999999999998181</v>
      </c>
      <c r="Q3487" s="99" t="b">
        <f t="shared" ca="1" si="141"/>
        <v>0</v>
      </c>
    </row>
    <row r="3488" spans="1:17">
      <c r="A3488" s="95">
        <v>46149.3125</v>
      </c>
      <c r="B3488" s="96">
        <v>46149.3125</v>
      </c>
      <c r="C3488" s="99">
        <v>23.6</v>
      </c>
      <c r="D3488" s="99">
        <v>97.5</v>
      </c>
      <c r="E3488" s="99">
        <v>13.8</v>
      </c>
      <c r="F3488" s="99">
        <v>10.8</v>
      </c>
      <c r="G3488" s="99" t="s">
        <v>85</v>
      </c>
      <c r="H3488" s="99">
        <v>15.2</v>
      </c>
      <c r="I3488" s="99">
        <v>10.4</v>
      </c>
      <c r="J3488" s="99">
        <v>200</v>
      </c>
      <c r="K3488" s="99">
        <v>14.9</v>
      </c>
      <c r="L3488" s="99">
        <v>10.3</v>
      </c>
      <c r="M3488" s="99">
        <v>214</v>
      </c>
      <c r="N3488" s="99">
        <v>32143</v>
      </c>
      <c r="O3488" s="99">
        <v>6531.5</v>
      </c>
      <c r="P3488" s="99">
        <f t="shared" si="140"/>
        <v>2.8000000000001819</v>
      </c>
      <c r="Q3488" s="99" t="b">
        <f t="shared" ca="1" si="141"/>
        <v>0</v>
      </c>
    </row>
    <row r="3489" spans="1:17">
      <c r="A3489" s="95">
        <v>46149.322916666664</v>
      </c>
      <c r="B3489" s="96">
        <v>46149.322916666664</v>
      </c>
      <c r="C3489" s="99">
        <v>23.4</v>
      </c>
      <c r="D3489" s="99">
        <v>97.5</v>
      </c>
      <c r="E3489" s="99">
        <v>14.2</v>
      </c>
      <c r="F3489" s="99">
        <v>10.4</v>
      </c>
      <c r="G3489" s="99" t="s">
        <v>85</v>
      </c>
      <c r="H3489" s="99">
        <v>15.3</v>
      </c>
      <c r="I3489" s="99">
        <v>9.5</v>
      </c>
      <c r="J3489" s="99">
        <v>200</v>
      </c>
      <c r="K3489" s="99">
        <v>15</v>
      </c>
      <c r="L3489" s="99">
        <v>9.5</v>
      </c>
      <c r="M3489" s="99">
        <v>217.6</v>
      </c>
      <c r="N3489" s="99">
        <v>32144.5</v>
      </c>
      <c r="O3489" s="99">
        <v>6532.8</v>
      </c>
      <c r="P3489" s="99">
        <f t="shared" si="140"/>
        <v>2.8000000000001819</v>
      </c>
      <c r="Q3489" s="99" t="b">
        <f t="shared" ca="1" si="141"/>
        <v>0</v>
      </c>
    </row>
    <row r="3490" spans="1:17">
      <c r="A3490" s="95">
        <v>46149.333333333336</v>
      </c>
      <c r="B3490" s="96">
        <v>46149.333333333336</v>
      </c>
      <c r="C3490" s="99">
        <v>23.4</v>
      </c>
      <c r="D3490" s="99">
        <v>98</v>
      </c>
      <c r="E3490" s="99">
        <v>14.2</v>
      </c>
      <c r="F3490" s="99">
        <v>10.4</v>
      </c>
      <c r="G3490" s="99" t="s">
        <v>85</v>
      </c>
      <c r="H3490" s="99">
        <v>15.3</v>
      </c>
      <c r="I3490" s="99">
        <v>9.6999999999999993</v>
      </c>
      <c r="J3490" s="99">
        <v>200</v>
      </c>
      <c r="K3490" s="99">
        <v>15.2</v>
      </c>
      <c r="L3490" s="99">
        <v>9.6</v>
      </c>
      <c r="M3490" s="99">
        <v>213</v>
      </c>
      <c r="N3490" s="99">
        <v>32146</v>
      </c>
      <c r="O3490" s="99">
        <v>6534</v>
      </c>
      <c r="P3490" s="99">
        <f t="shared" si="140"/>
        <v>2.6999999999998181</v>
      </c>
      <c r="Q3490" s="99" t="b">
        <f t="shared" ca="1" si="141"/>
        <v>0</v>
      </c>
    </row>
    <row r="3491" spans="1:17">
      <c r="A3491" s="95">
        <v>46149.34375</v>
      </c>
      <c r="B3491" s="96">
        <v>46149.34375</v>
      </c>
      <c r="C3491" s="99">
        <v>24.8</v>
      </c>
      <c r="D3491" s="99">
        <v>98.4</v>
      </c>
      <c r="E3491" s="99">
        <v>14.2</v>
      </c>
      <c r="F3491" s="99">
        <v>10.1</v>
      </c>
      <c r="G3491" s="99" t="s">
        <v>85</v>
      </c>
      <c r="H3491" s="99">
        <v>12.4</v>
      </c>
      <c r="I3491" s="99">
        <v>9.6999999999999993</v>
      </c>
      <c r="J3491" s="99">
        <v>200</v>
      </c>
      <c r="K3491" s="99">
        <v>15.2</v>
      </c>
      <c r="L3491" s="99">
        <v>9.6</v>
      </c>
      <c r="M3491" s="99">
        <v>212.1</v>
      </c>
      <c r="N3491" s="99">
        <v>32184.5</v>
      </c>
      <c r="O3491" s="99">
        <v>6569</v>
      </c>
      <c r="P3491" s="99">
        <f t="shared" ref="P3491:P3522" si="142">(N3491-N3490)+(O3491-O3490)</f>
        <v>73.5</v>
      </c>
      <c r="Q3491" s="99" t="b">
        <f t="shared" ref="Q3491:Q3522" ca="1" si="143">AND((A3491&gt;=(TODAY()-1)),A3491&lt;=TODAY())</f>
        <v>0</v>
      </c>
    </row>
    <row r="3492" spans="1:17">
      <c r="A3492" s="95">
        <v>46149.354166666664</v>
      </c>
      <c r="B3492" s="96">
        <v>46149.354166666664</v>
      </c>
      <c r="C3492" s="99">
        <v>25.4</v>
      </c>
      <c r="D3492" s="99">
        <v>95.3</v>
      </c>
      <c r="E3492" s="99">
        <v>13.7</v>
      </c>
      <c r="F3492" s="99">
        <v>9.9</v>
      </c>
      <c r="G3492" s="99" t="s">
        <v>85</v>
      </c>
      <c r="H3492" s="99">
        <v>12.1</v>
      </c>
      <c r="I3492" s="99">
        <v>9.5</v>
      </c>
      <c r="J3492" s="99">
        <v>200</v>
      </c>
      <c r="K3492" s="99">
        <v>15.5</v>
      </c>
      <c r="L3492" s="99">
        <v>9.4</v>
      </c>
      <c r="M3492" s="99">
        <v>236.6</v>
      </c>
      <c r="N3492" s="99">
        <v>32223</v>
      </c>
      <c r="O3492" s="99">
        <v>6604</v>
      </c>
      <c r="P3492" s="99">
        <f t="shared" si="142"/>
        <v>73.5</v>
      </c>
      <c r="Q3492" s="99" t="b">
        <f t="shared" ca="1" si="143"/>
        <v>0</v>
      </c>
    </row>
    <row r="3493" spans="1:17">
      <c r="A3493" s="95">
        <v>46149.364583333336</v>
      </c>
      <c r="B3493" s="96">
        <v>46149.364583333336</v>
      </c>
      <c r="C3493" s="99">
        <v>25.9</v>
      </c>
      <c r="D3493" s="99">
        <v>91.4</v>
      </c>
      <c r="E3493" s="99">
        <v>13.7</v>
      </c>
      <c r="F3493" s="99">
        <v>9.9</v>
      </c>
      <c r="G3493" s="99" t="s">
        <v>85</v>
      </c>
      <c r="H3493" s="99">
        <v>15.7</v>
      </c>
      <c r="I3493" s="99">
        <v>9.3000000000000007</v>
      </c>
      <c r="J3493" s="99">
        <v>152.6</v>
      </c>
      <c r="K3493" s="99">
        <v>15.3</v>
      </c>
      <c r="L3493" s="99">
        <v>8.6</v>
      </c>
      <c r="M3493" s="99">
        <v>273.8</v>
      </c>
      <c r="N3493" s="99">
        <v>32261.5</v>
      </c>
      <c r="O3493" s="99">
        <v>6639</v>
      </c>
      <c r="P3493" s="99">
        <f t="shared" si="142"/>
        <v>73.5</v>
      </c>
      <c r="Q3493" s="99" t="b">
        <f t="shared" ca="1" si="143"/>
        <v>0</v>
      </c>
    </row>
    <row r="3494" spans="1:17">
      <c r="A3494" s="95">
        <v>46149.375</v>
      </c>
      <c r="B3494" s="96">
        <v>46149.375</v>
      </c>
      <c r="C3494" s="99">
        <v>26.2</v>
      </c>
      <c r="D3494" s="99">
        <v>90.1</v>
      </c>
      <c r="E3494" s="99">
        <v>14.7</v>
      </c>
      <c r="F3494" s="99">
        <v>8.6999999999999993</v>
      </c>
      <c r="G3494" s="99" t="s">
        <v>85</v>
      </c>
      <c r="H3494" s="99">
        <v>15.2</v>
      </c>
      <c r="I3494" s="99">
        <v>8.8000000000000007</v>
      </c>
      <c r="J3494" s="99">
        <v>148.80000000000001</v>
      </c>
      <c r="K3494" s="99">
        <v>15.1</v>
      </c>
      <c r="L3494" s="99">
        <v>7.9</v>
      </c>
      <c r="M3494" s="99">
        <v>267.5</v>
      </c>
      <c r="N3494" s="99">
        <v>32300</v>
      </c>
      <c r="O3494" s="99">
        <v>6674</v>
      </c>
      <c r="P3494" s="99">
        <f t="shared" si="142"/>
        <v>73.5</v>
      </c>
      <c r="Q3494" s="99" t="b">
        <f t="shared" ca="1" si="143"/>
        <v>0</v>
      </c>
    </row>
    <row r="3495" spans="1:17">
      <c r="A3495" s="95">
        <v>46149.385416666664</v>
      </c>
      <c r="B3495" s="96">
        <v>46149.385416666664</v>
      </c>
      <c r="C3495" s="99">
        <v>26.9</v>
      </c>
      <c r="D3495" s="99">
        <v>87.8</v>
      </c>
      <c r="E3495" s="99">
        <v>14.7</v>
      </c>
      <c r="F3495" s="99">
        <v>8.6999999999999993</v>
      </c>
      <c r="G3495" s="99" t="s">
        <v>85</v>
      </c>
      <c r="H3495" s="99">
        <v>14.6</v>
      </c>
      <c r="I3495" s="99">
        <v>8.6999999999999993</v>
      </c>
      <c r="J3495" s="99">
        <v>148</v>
      </c>
      <c r="K3495" s="99">
        <v>14.3</v>
      </c>
      <c r="L3495" s="99">
        <v>7.5</v>
      </c>
      <c r="M3495" s="99">
        <v>266.89999999999998</v>
      </c>
      <c r="N3495" s="99">
        <v>32325</v>
      </c>
      <c r="O3495" s="99">
        <v>6700.5</v>
      </c>
      <c r="P3495" s="99">
        <f t="shared" si="142"/>
        <v>51.5</v>
      </c>
      <c r="Q3495" s="99" t="b">
        <f t="shared" ca="1" si="143"/>
        <v>0</v>
      </c>
    </row>
    <row r="3496" spans="1:17">
      <c r="A3496" s="95">
        <v>46149.395833333336</v>
      </c>
      <c r="B3496" s="96">
        <v>46149.395833333336</v>
      </c>
      <c r="C3496" s="99">
        <v>27.1</v>
      </c>
      <c r="D3496" s="99">
        <v>85.3</v>
      </c>
      <c r="E3496" s="99">
        <v>14.3</v>
      </c>
      <c r="F3496" s="99">
        <v>8.6</v>
      </c>
      <c r="G3496" s="99" t="s">
        <v>85</v>
      </c>
      <c r="H3496" s="99">
        <v>14.4</v>
      </c>
      <c r="I3496" s="99">
        <v>8.6</v>
      </c>
      <c r="J3496" s="99">
        <v>152.6</v>
      </c>
      <c r="K3496" s="99">
        <v>14</v>
      </c>
      <c r="L3496" s="99">
        <v>7.6</v>
      </c>
      <c r="M3496" s="99">
        <v>273.39999999999998</v>
      </c>
      <c r="N3496" s="99">
        <v>32350</v>
      </c>
      <c r="O3496" s="99">
        <v>6727</v>
      </c>
      <c r="P3496" s="99">
        <f t="shared" si="142"/>
        <v>51.5</v>
      </c>
      <c r="Q3496" s="99" t="b">
        <f t="shared" ca="1" si="143"/>
        <v>0</v>
      </c>
    </row>
    <row r="3497" spans="1:17">
      <c r="A3497" s="95">
        <v>46149.40625</v>
      </c>
      <c r="B3497" s="96">
        <v>46149.40625</v>
      </c>
      <c r="C3497" s="99">
        <v>27.1</v>
      </c>
      <c r="D3497" s="99">
        <v>84.4</v>
      </c>
      <c r="E3497" s="99">
        <v>14.2</v>
      </c>
      <c r="F3497" s="99">
        <v>8.9</v>
      </c>
      <c r="G3497" s="99" t="s">
        <v>85</v>
      </c>
      <c r="H3497" s="99">
        <v>14.1</v>
      </c>
      <c r="I3497" s="99">
        <v>8.8000000000000007</v>
      </c>
      <c r="J3497" s="99">
        <v>161</v>
      </c>
      <c r="K3497" s="99">
        <v>13.8</v>
      </c>
      <c r="L3497" s="99">
        <v>7.7</v>
      </c>
      <c r="M3497" s="99">
        <v>282.7</v>
      </c>
      <c r="N3497" s="99">
        <v>32375</v>
      </c>
      <c r="O3497" s="99">
        <v>6753.5</v>
      </c>
      <c r="P3497" s="99">
        <f t="shared" si="142"/>
        <v>51.5</v>
      </c>
      <c r="Q3497" s="99" t="b">
        <f t="shared" ca="1" si="143"/>
        <v>0</v>
      </c>
    </row>
    <row r="3498" spans="1:17">
      <c r="A3498" s="95">
        <v>46149.416666666664</v>
      </c>
      <c r="B3498" s="96">
        <v>46149.416666666664</v>
      </c>
      <c r="C3498" s="99">
        <v>27.1</v>
      </c>
      <c r="D3498" s="99">
        <v>84.4</v>
      </c>
      <c r="E3498" s="99">
        <v>14.2</v>
      </c>
      <c r="F3498" s="99">
        <v>8.9</v>
      </c>
      <c r="G3498" s="99" t="s">
        <v>85</v>
      </c>
      <c r="H3498" s="99">
        <v>13.9</v>
      </c>
      <c r="I3498" s="99">
        <v>8.4</v>
      </c>
      <c r="J3498" s="99">
        <v>160.5</v>
      </c>
      <c r="K3498" s="99">
        <v>13.5</v>
      </c>
      <c r="L3498" s="99">
        <v>7.9</v>
      </c>
      <c r="M3498" s="99">
        <v>277.5</v>
      </c>
      <c r="N3498" s="99">
        <v>32400</v>
      </c>
      <c r="O3498" s="99">
        <v>6780</v>
      </c>
      <c r="P3498" s="99">
        <f t="shared" si="142"/>
        <v>51.5</v>
      </c>
      <c r="Q3498" s="99" t="b">
        <f t="shared" ca="1" si="143"/>
        <v>0</v>
      </c>
    </row>
    <row r="3499" spans="1:17">
      <c r="A3499" s="95">
        <v>46149.427083333336</v>
      </c>
      <c r="B3499" s="96">
        <v>46149.427083333336</v>
      </c>
      <c r="C3499" s="99">
        <v>27</v>
      </c>
      <c r="D3499" s="99">
        <v>85</v>
      </c>
      <c r="E3499" s="99">
        <v>13.9</v>
      </c>
      <c r="F3499" s="99">
        <v>7.6</v>
      </c>
      <c r="G3499" s="99" t="s">
        <v>85</v>
      </c>
      <c r="H3499" s="99">
        <v>13.9</v>
      </c>
      <c r="I3499" s="99">
        <v>7.9</v>
      </c>
      <c r="J3499" s="99">
        <v>167.4</v>
      </c>
      <c r="K3499" s="99">
        <v>13.6</v>
      </c>
      <c r="L3499" s="99">
        <v>7.7</v>
      </c>
      <c r="M3499" s="99">
        <v>284.39999999999998</v>
      </c>
      <c r="N3499" s="99">
        <v>32421</v>
      </c>
      <c r="O3499" s="99">
        <v>6803</v>
      </c>
      <c r="P3499" s="99">
        <f t="shared" si="142"/>
        <v>44</v>
      </c>
      <c r="Q3499" s="99" t="b">
        <f t="shared" ca="1" si="143"/>
        <v>0</v>
      </c>
    </row>
    <row r="3500" spans="1:17">
      <c r="A3500" s="95">
        <v>46149.4375</v>
      </c>
      <c r="B3500" s="96">
        <v>46149.4375</v>
      </c>
      <c r="C3500" s="99">
        <v>26.7</v>
      </c>
      <c r="D3500" s="99">
        <v>86.3</v>
      </c>
      <c r="E3500" s="99">
        <v>13.5</v>
      </c>
      <c r="F3500" s="99">
        <v>7.6</v>
      </c>
      <c r="G3500" s="99" t="s">
        <v>85</v>
      </c>
      <c r="H3500" s="99">
        <v>13.7</v>
      </c>
      <c r="I3500" s="99">
        <v>7.7</v>
      </c>
      <c r="J3500" s="99">
        <v>164.2</v>
      </c>
      <c r="K3500" s="99">
        <v>13.3</v>
      </c>
      <c r="L3500" s="99">
        <v>7.5</v>
      </c>
      <c r="M3500" s="99">
        <v>282.89999999999998</v>
      </c>
      <c r="N3500" s="99">
        <v>32442</v>
      </c>
      <c r="O3500" s="99">
        <v>6826</v>
      </c>
      <c r="P3500" s="99">
        <f t="shared" si="142"/>
        <v>44</v>
      </c>
      <c r="Q3500" s="99" t="b">
        <f t="shared" ca="1" si="143"/>
        <v>0</v>
      </c>
    </row>
    <row r="3501" spans="1:17">
      <c r="A3501" s="95">
        <v>46149.447916666664</v>
      </c>
      <c r="B3501" s="96">
        <v>46149.447916666664</v>
      </c>
      <c r="C3501" s="99">
        <v>27</v>
      </c>
      <c r="D3501" s="99">
        <v>84</v>
      </c>
      <c r="E3501" s="99">
        <v>13.5</v>
      </c>
      <c r="F3501" s="99">
        <v>7.6</v>
      </c>
      <c r="G3501" s="99" t="s">
        <v>85</v>
      </c>
      <c r="H3501" s="99">
        <v>13.7</v>
      </c>
      <c r="I3501" s="99">
        <v>7.7</v>
      </c>
      <c r="J3501" s="99">
        <v>165.7</v>
      </c>
      <c r="K3501" s="99">
        <v>13.4</v>
      </c>
      <c r="L3501" s="99">
        <v>7.4</v>
      </c>
      <c r="M3501" s="99">
        <v>286.39999999999998</v>
      </c>
      <c r="N3501" s="99">
        <v>32463</v>
      </c>
      <c r="O3501" s="99">
        <v>6849</v>
      </c>
      <c r="P3501" s="99">
        <f t="shared" si="142"/>
        <v>44</v>
      </c>
      <c r="Q3501" s="99" t="b">
        <f t="shared" ca="1" si="143"/>
        <v>0</v>
      </c>
    </row>
    <row r="3502" spans="1:17">
      <c r="A3502" s="95">
        <v>46149.458333333336</v>
      </c>
      <c r="B3502" s="96">
        <v>46149.458333333336</v>
      </c>
      <c r="C3502" s="99">
        <v>27.5</v>
      </c>
      <c r="D3502" s="99">
        <v>82.3</v>
      </c>
      <c r="E3502" s="99">
        <v>13.4</v>
      </c>
      <c r="F3502" s="99">
        <v>7.7</v>
      </c>
      <c r="G3502" s="99" t="s">
        <v>85</v>
      </c>
      <c r="H3502" s="99">
        <v>13.7</v>
      </c>
      <c r="I3502" s="99">
        <v>7.8</v>
      </c>
      <c r="J3502" s="99">
        <v>166</v>
      </c>
      <c r="K3502" s="99">
        <v>13.4</v>
      </c>
      <c r="L3502" s="99">
        <v>7.4</v>
      </c>
      <c r="M3502" s="99">
        <v>284.2</v>
      </c>
      <c r="N3502" s="99">
        <v>32484</v>
      </c>
      <c r="O3502" s="99">
        <v>6872</v>
      </c>
      <c r="P3502" s="99">
        <f t="shared" si="142"/>
        <v>44</v>
      </c>
      <c r="Q3502" s="99" t="b">
        <f t="shared" ca="1" si="143"/>
        <v>0</v>
      </c>
    </row>
    <row r="3503" spans="1:17">
      <c r="A3503" s="95">
        <v>46149.46875</v>
      </c>
      <c r="B3503" s="96">
        <v>46149.46875</v>
      </c>
      <c r="C3503" s="99">
        <v>27.8</v>
      </c>
      <c r="D3503" s="99">
        <v>79.900000000000006</v>
      </c>
      <c r="E3503" s="99">
        <v>13.4</v>
      </c>
      <c r="F3503" s="99">
        <v>7.7</v>
      </c>
      <c r="G3503" s="99" t="s">
        <v>85</v>
      </c>
      <c r="H3503" s="99">
        <v>13.6</v>
      </c>
      <c r="I3503" s="99">
        <v>7.8</v>
      </c>
      <c r="J3503" s="99">
        <v>161.6</v>
      </c>
      <c r="K3503" s="99">
        <v>13.3</v>
      </c>
      <c r="L3503" s="99">
        <v>7.6</v>
      </c>
      <c r="M3503" s="99">
        <v>280.10000000000002</v>
      </c>
      <c r="N3503" s="99">
        <v>32504.5</v>
      </c>
      <c r="O3503" s="99">
        <v>6894.2</v>
      </c>
      <c r="P3503" s="99">
        <f t="shared" si="142"/>
        <v>42.699999999999818</v>
      </c>
      <c r="Q3503" s="99" t="b">
        <f t="shared" ca="1" si="143"/>
        <v>0</v>
      </c>
    </row>
    <row r="3504" spans="1:17">
      <c r="A3504" s="95">
        <v>46149.479166666664</v>
      </c>
      <c r="B3504" s="96">
        <v>46149.479166666664</v>
      </c>
      <c r="C3504" s="99">
        <v>27.8</v>
      </c>
      <c r="D3504" s="99">
        <v>80.7</v>
      </c>
      <c r="E3504" s="99">
        <v>13.4</v>
      </c>
      <c r="F3504" s="99">
        <v>7.8</v>
      </c>
      <c r="G3504" s="99" t="s">
        <v>85</v>
      </c>
      <c r="H3504" s="99">
        <v>13.6</v>
      </c>
      <c r="I3504" s="99">
        <v>7.9</v>
      </c>
      <c r="J3504" s="99">
        <v>161.6</v>
      </c>
      <c r="K3504" s="99">
        <v>13.2</v>
      </c>
      <c r="L3504" s="99">
        <v>7.5</v>
      </c>
      <c r="M3504" s="99">
        <v>283.2</v>
      </c>
      <c r="N3504" s="99">
        <v>32525</v>
      </c>
      <c r="O3504" s="99">
        <v>6916.5</v>
      </c>
      <c r="P3504" s="99">
        <f t="shared" si="142"/>
        <v>42.800000000000182</v>
      </c>
      <c r="Q3504" s="99" t="b">
        <f t="shared" ca="1" si="143"/>
        <v>0</v>
      </c>
    </row>
    <row r="3505" spans="1:17">
      <c r="A3505" s="95">
        <v>46149.489583333336</v>
      </c>
      <c r="B3505" s="96">
        <v>46149.489583333336</v>
      </c>
      <c r="C3505" s="99">
        <v>28.1</v>
      </c>
      <c r="D3505" s="99">
        <v>80.099999999999994</v>
      </c>
      <c r="E3505" s="99">
        <v>13.4</v>
      </c>
      <c r="F3505" s="99">
        <v>7.7</v>
      </c>
      <c r="G3505" s="99" t="s">
        <v>85</v>
      </c>
      <c r="H3505" s="99">
        <v>13.6</v>
      </c>
      <c r="I3505" s="99">
        <v>7.8</v>
      </c>
      <c r="J3505" s="99">
        <v>164.5</v>
      </c>
      <c r="K3505" s="99">
        <v>13.3</v>
      </c>
      <c r="L3505" s="99">
        <v>7.5</v>
      </c>
      <c r="M3505" s="99">
        <v>286</v>
      </c>
      <c r="N3505" s="99">
        <v>32545.5</v>
      </c>
      <c r="O3505" s="99">
        <v>6938.8</v>
      </c>
      <c r="P3505" s="99">
        <f t="shared" si="142"/>
        <v>42.800000000000182</v>
      </c>
      <c r="Q3505" s="99" t="b">
        <f t="shared" ca="1" si="143"/>
        <v>0</v>
      </c>
    </row>
    <row r="3506" spans="1:17">
      <c r="A3506" s="95">
        <v>46149.5</v>
      </c>
      <c r="B3506" s="96">
        <v>46149.5</v>
      </c>
      <c r="C3506" s="99">
        <v>27.9</v>
      </c>
      <c r="D3506" s="99">
        <v>80.400000000000006</v>
      </c>
      <c r="E3506" s="99">
        <v>13.4</v>
      </c>
      <c r="F3506" s="99">
        <v>7.7</v>
      </c>
      <c r="G3506" s="99" t="s">
        <v>85</v>
      </c>
      <c r="H3506" s="99">
        <v>13.6</v>
      </c>
      <c r="I3506" s="99">
        <v>7.9</v>
      </c>
      <c r="J3506" s="99">
        <v>165.4</v>
      </c>
      <c r="K3506" s="99">
        <v>13.4</v>
      </c>
      <c r="L3506" s="99">
        <v>7.7</v>
      </c>
      <c r="M3506" s="99">
        <v>286.2</v>
      </c>
      <c r="N3506" s="99">
        <v>32566</v>
      </c>
      <c r="O3506" s="99">
        <v>6961</v>
      </c>
      <c r="P3506" s="99">
        <f t="shared" si="142"/>
        <v>42.699999999999818</v>
      </c>
      <c r="Q3506" s="99" t="b">
        <f t="shared" ca="1" si="143"/>
        <v>0</v>
      </c>
    </row>
    <row r="3507" spans="1:17">
      <c r="A3507" s="95">
        <v>46149.510416666664</v>
      </c>
      <c r="B3507" s="96">
        <v>46149.510416666664</v>
      </c>
      <c r="C3507" s="99">
        <v>27.9</v>
      </c>
      <c r="D3507" s="99">
        <v>79.400000000000006</v>
      </c>
      <c r="E3507" s="99">
        <v>13.6</v>
      </c>
      <c r="F3507" s="99">
        <v>7.8</v>
      </c>
      <c r="G3507" s="99" t="s">
        <v>85</v>
      </c>
      <c r="H3507" s="99">
        <v>13.7</v>
      </c>
      <c r="I3507" s="99">
        <v>7.9</v>
      </c>
      <c r="J3507" s="99">
        <v>164</v>
      </c>
      <c r="K3507" s="99">
        <v>13.5</v>
      </c>
      <c r="L3507" s="99">
        <v>7.5</v>
      </c>
      <c r="M3507" s="99">
        <v>287</v>
      </c>
      <c r="N3507" s="99">
        <v>32588.799999999999</v>
      </c>
      <c r="O3507" s="99">
        <v>6986</v>
      </c>
      <c r="P3507" s="99">
        <f t="shared" si="142"/>
        <v>47.799999999999272</v>
      </c>
      <c r="Q3507" s="99" t="b">
        <f t="shared" ca="1" si="143"/>
        <v>0</v>
      </c>
    </row>
    <row r="3508" spans="1:17">
      <c r="A3508" s="95">
        <v>46149.520833333336</v>
      </c>
      <c r="B3508" s="96">
        <v>46149.520833333336</v>
      </c>
      <c r="C3508" s="99">
        <v>28.1</v>
      </c>
      <c r="D3508" s="99">
        <v>81</v>
      </c>
      <c r="E3508" s="99">
        <v>13.6</v>
      </c>
      <c r="F3508" s="99">
        <v>7.8</v>
      </c>
      <c r="G3508" s="99" t="s">
        <v>85</v>
      </c>
      <c r="H3508" s="99">
        <v>13.7</v>
      </c>
      <c r="I3508" s="99">
        <v>7.9</v>
      </c>
      <c r="J3508" s="99">
        <v>165.1</v>
      </c>
      <c r="K3508" s="99">
        <v>13.4</v>
      </c>
      <c r="L3508" s="99">
        <v>7.5</v>
      </c>
      <c r="M3508" s="99">
        <v>284.60000000000002</v>
      </c>
      <c r="N3508" s="99">
        <v>32611.5</v>
      </c>
      <c r="O3508" s="99">
        <v>7011</v>
      </c>
      <c r="P3508" s="99">
        <f t="shared" si="142"/>
        <v>47.700000000000728</v>
      </c>
      <c r="Q3508" s="99" t="b">
        <f t="shared" ca="1" si="143"/>
        <v>0</v>
      </c>
    </row>
    <row r="3509" spans="1:17">
      <c r="A3509" s="95">
        <v>46149.53125</v>
      </c>
      <c r="B3509" s="96">
        <v>46149.53125</v>
      </c>
      <c r="C3509" s="99">
        <v>28.2</v>
      </c>
      <c r="D3509" s="99">
        <v>80.5</v>
      </c>
      <c r="E3509" s="99">
        <v>13.6</v>
      </c>
      <c r="F3509" s="99">
        <v>7.8</v>
      </c>
      <c r="G3509" s="99" t="s">
        <v>85</v>
      </c>
      <c r="H3509" s="99">
        <v>13.8</v>
      </c>
      <c r="I3509" s="99">
        <v>8</v>
      </c>
      <c r="J3509" s="99">
        <v>164</v>
      </c>
      <c r="K3509" s="99">
        <v>13.5</v>
      </c>
      <c r="L3509" s="99">
        <v>7.8</v>
      </c>
      <c r="M3509" s="99">
        <v>283.2</v>
      </c>
      <c r="N3509" s="99">
        <v>32634.2</v>
      </c>
      <c r="O3509" s="99">
        <v>7036</v>
      </c>
      <c r="P3509" s="99">
        <f t="shared" si="142"/>
        <v>47.700000000000728</v>
      </c>
      <c r="Q3509" s="99" t="b">
        <f t="shared" ca="1" si="143"/>
        <v>0</v>
      </c>
    </row>
    <row r="3510" spans="1:17">
      <c r="A3510" s="95">
        <v>46149.541666666664</v>
      </c>
      <c r="B3510" s="96">
        <v>46149.541666666664</v>
      </c>
      <c r="C3510" s="99">
        <v>28.4</v>
      </c>
      <c r="D3510" s="99">
        <v>79.900000000000006</v>
      </c>
      <c r="E3510" s="99">
        <v>13.7</v>
      </c>
      <c r="F3510" s="99">
        <v>7.8</v>
      </c>
      <c r="G3510" s="99" t="s">
        <v>85</v>
      </c>
      <c r="H3510" s="99">
        <v>13.9</v>
      </c>
      <c r="I3510" s="99">
        <v>8</v>
      </c>
      <c r="J3510" s="99">
        <v>164</v>
      </c>
      <c r="K3510" s="99">
        <v>13.6</v>
      </c>
      <c r="L3510" s="99">
        <v>7.4</v>
      </c>
      <c r="M3510" s="99">
        <v>282.7</v>
      </c>
      <c r="N3510" s="99">
        <v>32657</v>
      </c>
      <c r="O3510" s="99">
        <v>7061</v>
      </c>
      <c r="P3510" s="99">
        <f t="shared" si="142"/>
        <v>47.799999999999272</v>
      </c>
      <c r="Q3510" s="99" t="b">
        <f t="shared" ca="1" si="143"/>
        <v>0</v>
      </c>
    </row>
    <row r="3511" spans="1:17">
      <c r="A3511" s="95">
        <v>46149.552083333336</v>
      </c>
      <c r="B3511" s="96">
        <v>46149.552083333336</v>
      </c>
      <c r="C3511" s="99">
        <v>28.6</v>
      </c>
      <c r="D3511" s="99">
        <v>80.5</v>
      </c>
      <c r="E3511" s="99">
        <v>13.7</v>
      </c>
      <c r="F3511" s="99">
        <v>7.8</v>
      </c>
      <c r="G3511" s="99" t="s">
        <v>85</v>
      </c>
      <c r="H3511" s="99">
        <v>13.9</v>
      </c>
      <c r="I3511" s="99">
        <v>8</v>
      </c>
      <c r="J3511" s="99">
        <v>163.1</v>
      </c>
      <c r="K3511" s="99">
        <v>13.6</v>
      </c>
      <c r="L3511" s="99">
        <v>7.8</v>
      </c>
      <c r="M3511" s="99">
        <v>280.10000000000002</v>
      </c>
      <c r="N3511" s="99">
        <v>32680.5</v>
      </c>
      <c r="O3511" s="99">
        <v>7085.5</v>
      </c>
      <c r="P3511" s="99">
        <f t="shared" si="142"/>
        <v>48</v>
      </c>
      <c r="Q3511" s="99" t="b">
        <f t="shared" ca="1" si="143"/>
        <v>0</v>
      </c>
    </row>
    <row r="3512" spans="1:17">
      <c r="A3512" s="95">
        <v>46149.5625</v>
      </c>
      <c r="B3512" s="96">
        <v>46149.5625</v>
      </c>
      <c r="C3512" s="99">
        <v>28.6</v>
      </c>
      <c r="D3512" s="99">
        <v>78.5</v>
      </c>
      <c r="E3512" s="99">
        <v>13.7</v>
      </c>
      <c r="F3512" s="99">
        <v>7.8</v>
      </c>
      <c r="G3512" s="99" t="s">
        <v>85</v>
      </c>
      <c r="H3512" s="99">
        <v>13.9</v>
      </c>
      <c r="I3512" s="99">
        <v>8</v>
      </c>
      <c r="J3512" s="99">
        <v>164.2</v>
      </c>
      <c r="K3512" s="99">
        <v>13.6</v>
      </c>
      <c r="L3512" s="99">
        <v>7.5</v>
      </c>
      <c r="M3512" s="99">
        <v>282.7</v>
      </c>
      <c r="N3512" s="99">
        <v>32704</v>
      </c>
      <c r="O3512" s="99">
        <v>7110</v>
      </c>
      <c r="P3512" s="99">
        <f t="shared" si="142"/>
        <v>48</v>
      </c>
      <c r="Q3512" s="99" t="b">
        <f t="shared" ca="1" si="143"/>
        <v>0</v>
      </c>
    </row>
    <row r="3513" spans="1:17">
      <c r="A3513" s="95">
        <v>46149.572916666664</v>
      </c>
      <c r="B3513" s="96">
        <v>46149.572916666664</v>
      </c>
      <c r="C3513" s="99">
        <v>28.5</v>
      </c>
      <c r="D3513" s="99">
        <v>78.099999999999994</v>
      </c>
      <c r="E3513" s="99">
        <v>13.7</v>
      </c>
      <c r="F3513" s="99">
        <v>7.7</v>
      </c>
      <c r="G3513" s="99" t="s">
        <v>85</v>
      </c>
      <c r="H3513" s="99">
        <v>14</v>
      </c>
      <c r="I3513" s="99">
        <v>8</v>
      </c>
      <c r="J3513" s="99">
        <v>164</v>
      </c>
      <c r="K3513" s="99">
        <v>13.7</v>
      </c>
      <c r="L3513" s="99">
        <v>7.9</v>
      </c>
      <c r="M3513" s="99">
        <v>279.7</v>
      </c>
      <c r="N3513" s="99">
        <v>32727.5</v>
      </c>
      <c r="O3513" s="99">
        <v>7134.5</v>
      </c>
      <c r="P3513" s="99">
        <f t="shared" si="142"/>
        <v>48</v>
      </c>
      <c r="Q3513" s="99" t="b">
        <f t="shared" ca="1" si="143"/>
        <v>0</v>
      </c>
    </row>
    <row r="3514" spans="1:17">
      <c r="A3514" s="95">
        <v>46149.583333333336</v>
      </c>
      <c r="B3514" s="96">
        <v>46149.583333333336</v>
      </c>
      <c r="C3514" s="99">
        <v>28.5</v>
      </c>
      <c r="D3514" s="99">
        <v>77.599999999999994</v>
      </c>
      <c r="E3514" s="99">
        <v>13.7</v>
      </c>
      <c r="F3514" s="99">
        <v>7.7</v>
      </c>
      <c r="G3514" s="99" t="s">
        <v>85</v>
      </c>
      <c r="H3514" s="99">
        <v>13.9</v>
      </c>
      <c r="I3514" s="99">
        <v>8</v>
      </c>
      <c r="J3514" s="99">
        <v>160.19999999999999</v>
      </c>
      <c r="K3514" s="99">
        <v>13.6</v>
      </c>
      <c r="L3514" s="99">
        <v>7.6</v>
      </c>
      <c r="M3514" s="99">
        <v>279.7</v>
      </c>
      <c r="N3514" s="99">
        <v>32751</v>
      </c>
      <c r="O3514" s="99">
        <v>7159</v>
      </c>
      <c r="P3514" s="99">
        <f t="shared" si="142"/>
        <v>48</v>
      </c>
      <c r="Q3514" s="99" t="b">
        <f t="shared" ca="1" si="143"/>
        <v>0</v>
      </c>
    </row>
    <row r="3515" spans="1:17">
      <c r="A3515" s="95">
        <v>46149.59375</v>
      </c>
      <c r="B3515" s="96">
        <v>46149.59375</v>
      </c>
      <c r="C3515" s="99">
        <v>28.3</v>
      </c>
      <c r="D3515" s="99">
        <v>79.400000000000006</v>
      </c>
      <c r="E3515" s="99">
        <v>13.8</v>
      </c>
      <c r="F3515" s="99">
        <v>7.8</v>
      </c>
      <c r="G3515" s="99" t="s">
        <v>85</v>
      </c>
      <c r="H3515" s="99">
        <v>14</v>
      </c>
      <c r="I3515" s="99">
        <v>8</v>
      </c>
      <c r="J3515" s="99">
        <v>160.5</v>
      </c>
      <c r="K3515" s="99">
        <v>13.7</v>
      </c>
      <c r="L3515" s="99">
        <v>7.6</v>
      </c>
      <c r="M3515" s="99">
        <v>280.3</v>
      </c>
      <c r="N3515" s="99">
        <v>32774.5</v>
      </c>
      <c r="O3515" s="99">
        <v>7183.5</v>
      </c>
      <c r="P3515" s="99">
        <f t="shared" si="142"/>
        <v>48</v>
      </c>
      <c r="Q3515" s="99" t="b">
        <f t="shared" ca="1" si="143"/>
        <v>0</v>
      </c>
    </row>
    <row r="3516" spans="1:17">
      <c r="A3516" s="95">
        <v>46149.604166666664</v>
      </c>
      <c r="B3516" s="96">
        <v>46149.604166666664</v>
      </c>
      <c r="C3516" s="99">
        <v>28.5</v>
      </c>
      <c r="D3516" s="99">
        <v>78.599999999999994</v>
      </c>
      <c r="E3516" s="99">
        <v>13.8</v>
      </c>
      <c r="F3516" s="99">
        <v>7.8</v>
      </c>
      <c r="G3516" s="99" t="s">
        <v>85</v>
      </c>
      <c r="H3516" s="99">
        <v>13.9</v>
      </c>
      <c r="I3516" s="99">
        <v>8.1</v>
      </c>
      <c r="J3516" s="99">
        <v>161.30000000000001</v>
      </c>
      <c r="K3516" s="99">
        <v>13.6</v>
      </c>
      <c r="L3516" s="99">
        <v>7.7</v>
      </c>
      <c r="M3516" s="99">
        <v>281.3</v>
      </c>
      <c r="N3516" s="99">
        <v>32798</v>
      </c>
      <c r="O3516" s="99">
        <v>7208</v>
      </c>
      <c r="P3516" s="99">
        <f t="shared" si="142"/>
        <v>48</v>
      </c>
      <c r="Q3516" s="99" t="b">
        <f t="shared" ca="1" si="143"/>
        <v>0</v>
      </c>
    </row>
    <row r="3517" spans="1:17">
      <c r="A3517" s="95">
        <v>46149.614583333336</v>
      </c>
      <c r="B3517" s="96">
        <v>46149.614583333336</v>
      </c>
      <c r="C3517" s="99">
        <v>28.7</v>
      </c>
      <c r="D3517" s="99">
        <v>79.099999999999994</v>
      </c>
      <c r="E3517" s="99">
        <v>13.8</v>
      </c>
      <c r="F3517" s="99">
        <v>7.8</v>
      </c>
      <c r="G3517" s="99" t="s">
        <v>85</v>
      </c>
      <c r="H3517" s="99">
        <v>14</v>
      </c>
      <c r="I3517" s="99">
        <v>8.1</v>
      </c>
      <c r="J3517" s="99">
        <v>159.6</v>
      </c>
      <c r="K3517" s="99">
        <v>13.8</v>
      </c>
      <c r="L3517" s="99">
        <v>7.7</v>
      </c>
      <c r="M3517" s="99">
        <v>281.10000000000002</v>
      </c>
      <c r="N3517" s="99">
        <v>32821.5</v>
      </c>
      <c r="O3517" s="99">
        <v>7232.5</v>
      </c>
      <c r="P3517" s="99">
        <f t="shared" si="142"/>
        <v>48</v>
      </c>
      <c r="Q3517" s="99" t="b">
        <f t="shared" ca="1" si="143"/>
        <v>0</v>
      </c>
    </row>
    <row r="3518" spans="1:17">
      <c r="A3518" s="95">
        <v>46149.625</v>
      </c>
      <c r="B3518" s="96">
        <v>46149.625</v>
      </c>
      <c r="C3518" s="99">
        <v>28.3</v>
      </c>
      <c r="D3518" s="99">
        <v>80.7</v>
      </c>
      <c r="E3518" s="99">
        <v>13.9</v>
      </c>
      <c r="F3518" s="99">
        <v>7.8</v>
      </c>
      <c r="G3518" s="99" t="s">
        <v>85</v>
      </c>
      <c r="H3518" s="99">
        <v>14</v>
      </c>
      <c r="I3518" s="99">
        <v>8.1</v>
      </c>
      <c r="J3518" s="99">
        <v>158.69999999999999</v>
      </c>
      <c r="K3518" s="99">
        <v>13.7</v>
      </c>
      <c r="L3518" s="99">
        <v>7.8</v>
      </c>
      <c r="M3518" s="99">
        <v>278.5</v>
      </c>
      <c r="N3518" s="99">
        <v>32845</v>
      </c>
      <c r="O3518" s="99">
        <v>7257</v>
      </c>
      <c r="P3518" s="99">
        <f t="shared" si="142"/>
        <v>48</v>
      </c>
      <c r="Q3518" s="99" t="b">
        <f t="shared" ca="1" si="143"/>
        <v>0</v>
      </c>
    </row>
    <row r="3519" spans="1:17">
      <c r="A3519" s="95">
        <v>46149.635416666664</v>
      </c>
      <c r="B3519" s="96">
        <v>46149.635416666664</v>
      </c>
      <c r="C3519" s="99">
        <v>28.2</v>
      </c>
      <c r="D3519" s="99">
        <v>81</v>
      </c>
      <c r="E3519" s="99">
        <v>13.9</v>
      </c>
      <c r="F3519" s="99">
        <v>7.8</v>
      </c>
      <c r="G3519" s="99" t="s">
        <v>85</v>
      </c>
      <c r="H3519" s="99">
        <v>14</v>
      </c>
      <c r="I3519" s="99">
        <v>8.1</v>
      </c>
      <c r="J3519" s="99">
        <v>159.9</v>
      </c>
      <c r="K3519" s="99">
        <v>13.7</v>
      </c>
      <c r="L3519" s="99">
        <v>7.4</v>
      </c>
      <c r="M3519" s="99">
        <v>279.10000000000002</v>
      </c>
      <c r="N3519" s="99">
        <v>32865.5</v>
      </c>
      <c r="O3519" s="99">
        <v>7278</v>
      </c>
      <c r="P3519" s="99">
        <f t="shared" si="142"/>
        <v>41.5</v>
      </c>
      <c r="Q3519" s="99" t="b">
        <f t="shared" ca="1" si="143"/>
        <v>0</v>
      </c>
    </row>
    <row r="3520" spans="1:17">
      <c r="A3520" s="95">
        <v>46149.645833333336</v>
      </c>
      <c r="B3520" s="96">
        <v>46149.645833333336</v>
      </c>
      <c r="C3520" s="99">
        <v>28</v>
      </c>
      <c r="D3520" s="99">
        <v>82.4</v>
      </c>
      <c r="E3520" s="99">
        <v>13.8</v>
      </c>
      <c r="F3520" s="99">
        <v>7.8</v>
      </c>
      <c r="G3520" s="99" t="s">
        <v>85</v>
      </c>
      <c r="H3520" s="99">
        <v>13.9</v>
      </c>
      <c r="I3520" s="99">
        <v>8.1</v>
      </c>
      <c r="J3520" s="99">
        <v>159.9</v>
      </c>
      <c r="K3520" s="99">
        <v>13.6</v>
      </c>
      <c r="L3520" s="99">
        <v>7.6</v>
      </c>
      <c r="M3520" s="99">
        <v>277</v>
      </c>
      <c r="N3520" s="99">
        <v>32886</v>
      </c>
      <c r="O3520" s="99">
        <v>7299</v>
      </c>
      <c r="P3520" s="99">
        <f t="shared" si="142"/>
        <v>41.5</v>
      </c>
      <c r="Q3520" s="99" t="b">
        <f t="shared" ca="1" si="143"/>
        <v>0</v>
      </c>
    </row>
    <row r="3521" spans="1:17">
      <c r="A3521" s="95">
        <v>46149.65625</v>
      </c>
      <c r="B3521" s="96">
        <v>46149.65625</v>
      </c>
      <c r="C3521" s="99">
        <v>27.6</v>
      </c>
      <c r="D3521" s="99">
        <v>81.8</v>
      </c>
      <c r="E3521" s="99">
        <v>13.7</v>
      </c>
      <c r="F3521" s="99">
        <v>7.7</v>
      </c>
      <c r="G3521" s="99" t="s">
        <v>85</v>
      </c>
      <c r="H3521" s="99">
        <v>13.9</v>
      </c>
      <c r="I3521" s="99">
        <v>8</v>
      </c>
      <c r="J3521" s="99">
        <v>158.4</v>
      </c>
      <c r="K3521" s="99">
        <v>13.6</v>
      </c>
      <c r="L3521" s="99">
        <v>7.6</v>
      </c>
      <c r="M3521" s="99">
        <v>278.3</v>
      </c>
      <c r="N3521" s="99">
        <v>32906.5</v>
      </c>
      <c r="O3521" s="99">
        <v>7320</v>
      </c>
      <c r="P3521" s="99">
        <f t="shared" si="142"/>
        <v>41.5</v>
      </c>
      <c r="Q3521" s="99" t="b">
        <f t="shared" ca="1" si="143"/>
        <v>0</v>
      </c>
    </row>
    <row r="3522" spans="1:17">
      <c r="A3522" s="95">
        <v>46149.666666666664</v>
      </c>
      <c r="B3522" s="96">
        <v>46149.666666666664</v>
      </c>
      <c r="C3522" s="99">
        <v>27.6</v>
      </c>
      <c r="D3522" s="99">
        <v>82.1</v>
      </c>
      <c r="E3522" s="99">
        <v>13.7</v>
      </c>
      <c r="F3522" s="99">
        <v>7.7</v>
      </c>
      <c r="G3522" s="99" t="s">
        <v>85</v>
      </c>
      <c r="H3522" s="99">
        <v>14</v>
      </c>
      <c r="I3522" s="99">
        <v>8</v>
      </c>
      <c r="J3522" s="99">
        <v>162.19999999999999</v>
      </c>
      <c r="K3522" s="99">
        <v>13.6</v>
      </c>
      <c r="L3522" s="99">
        <v>7.7</v>
      </c>
      <c r="M3522" s="99">
        <v>279.3</v>
      </c>
      <c r="N3522" s="99">
        <v>32927</v>
      </c>
      <c r="O3522" s="99">
        <v>7341</v>
      </c>
      <c r="P3522" s="99">
        <f t="shared" si="142"/>
        <v>41.5</v>
      </c>
      <c r="Q3522" s="99" t="b">
        <f t="shared" ca="1" si="143"/>
        <v>0</v>
      </c>
    </row>
    <row r="3523" spans="1:17">
      <c r="A3523" s="95">
        <v>46149.677083333336</v>
      </c>
      <c r="B3523" s="96">
        <v>46149.677083333336</v>
      </c>
      <c r="C3523" s="99">
        <v>27.7</v>
      </c>
      <c r="D3523" s="99">
        <v>83</v>
      </c>
      <c r="E3523" s="99">
        <v>13.7</v>
      </c>
      <c r="F3523" s="99">
        <v>7.7</v>
      </c>
      <c r="G3523" s="99" t="s">
        <v>85</v>
      </c>
      <c r="H3523" s="99">
        <v>13.9</v>
      </c>
      <c r="I3523" s="99">
        <v>8</v>
      </c>
      <c r="J3523" s="99">
        <v>159</v>
      </c>
      <c r="K3523" s="99">
        <v>13.7</v>
      </c>
      <c r="L3523" s="99">
        <v>7.7</v>
      </c>
      <c r="M3523" s="99">
        <v>277.3</v>
      </c>
      <c r="N3523" s="99">
        <v>32952.800000000003</v>
      </c>
      <c r="O3523" s="99">
        <v>7367.8</v>
      </c>
      <c r="P3523" s="99">
        <f t="shared" ref="P3523:P3553" si="144">(N3523-N3522)+(O3523-O3522)</f>
        <v>52.600000000003092</v>
      </c>
      <c r="Q3523" s="99" t="b">
        <f t="shared" ref="Q3523:Q3553" ca="1" si="145">AND((A3523&gt;=(TODAY()-1)),A3523&lt;=TODAY())</f>
        <v>0</v>
      </c>
    </row>
    <row r="3524" spans="1:17">
      <c r="A3524" s="95">
        <v>46149.6875</v>
      </c>
      <c r="B3524" s="96">
        <v>46149.6875</v>
      </c>
      <c r="C3524" s="99">
        <v>27.9</v>
      </c>
      <c r="D3524" s="99">
        <v>82.1</v>
      </c>
      <c r="E3524" s="99">
        <v>13.7</v>
      </c>
      <c r="F3524" s="99">
        <v>7.8</v>
      </c>
      <c r="G3524" s="99" t="s">
        <v>85</v>
      </c>
      <c r="H3524" s="99">
        <v>14</v>
      </c>
      <c r="I3524" s="99">
        <v>8</v>
      </c>
      <c r="J3524" s="99">
        <v>159.9</v>
      </c>
      <c r="K3524" s="99">
        <v>13.7</v>
      </c>
      <c r="L3524" s="99">
        <v>7.6</v>
      </c>
      <c r="M3524" s="99">
        <v>277.7</v>
      </c>
      <c r="N3524" s="99">
        <v>32978.5</v>
      </c>
      <c r="O3524" s="99">
        <v>7394.5</v>
      </c>
      <c r="P3524" s="99">
        <f t="shared" si="144"/>
        <v>52.399999999996908</v>
      </c>
      <c r="Q3524" s="99" t="b">
        <f t="shared" ca="1" si="145"/>
        <v>0</v>
      </c>
    </row>
    <row r="3525" spans="1:17">
      <c r="A3525" s="95">
        <v>46149.697916666664</v>
      </c>
      <c r="B3525" s="96">
        <v>46149.697916666664</v>
      </c>
      <c r="C3525" s="99">
        <v>27.5</v>
      </c>
      <c r="D3525" s="99">
        <v>84.9</v>
      </c>
      <c r="E3525" s="99">
        <v>13.7</v>
      </c>
      <c r="F3525" s="99">
        <v>7.8</v>
      </c>
      <c r="G3525" s="99" t="s">
        <v>85</v>
      </c>
      <c r="H3525" s="99">
        <v>14</v>
      </c>
      <c r="I3525" s="99">
        <v>8</v>
      </c>
      <c r="J3525" s="99">
        <v>161.6</v>
      </c>
      <c r="K3525" s="99">
        <v>13.7</v>
      </c>
      <c r="L3525" s="99">
        <v>7.6</v>
      </c>
      <c r="M3525" s="99">
        <v>276</v>
      </c>
      <c r="N3525" s="99">
        <v>33004.199999999997</v>
      </c>
      <c r="O3525" s="99">
        <v>7421.2</v>
      </c>
      <c r="P3525" s="99">
        <f t="shared" si="144"/>
        <v>52.399999999996908</v>
      </c>
      <c r="Q3525" s="99" t="b">
        <f t="shared" ca="1" si="145"/>
        <v>0</v>
      </c>
    </row>
    <row r="3526" spans="1:17">
      <c r="A3526" s="95">
        <v>46149.708333333336</v>
      </c>
      <c r="B3526" s="96">
        <v>46149.708333333336</v>
      </c>
      <c r="C3526" s="99">
        <v>27.5</v>
      </c>
      <c r="D3526" s="99">
        <v>84.6</v>
      </c>
      <c r="E3526" s="99">
        <v>13.7</v>
      </c>
      <c r="F3526" s="99">
        <v>7.8</v>
      </c>
      <c r="G3526" s="99" t="s">
        <v>85</v>
      </c>
      <c r="H3526" s="99">
        <v>13.9</v>
      </c>
      <c r="I3526" s="99">
        <v>8</v>
      </c>
      <c r="J3526" s="99">
        <v>161.6</v>
      </c>
      <c r="K3526" s="99">
        <v>13.6</v>
      </c>
      <c r="L3526" s="99">
        <v>7.6</v>
      </c>
      <c r="M3526" s="99">
        <v>275.8</v>
      </c>
      <c r="N3526" s="99">
        <v>33030</v>
      </c>
      <c r="O3526" s="99">
        <v>7448</v>
      </c>
      <c r="P3526" s="99">
        <f t="shared" si="144"/>
        <v>52.600000000003092</v>
      </c>
      <c r="Q3526" s="99" t="b">
        <f t="shared" ca="1" si="145"/>
        <v>0</v>
      </c>
    </row>
    <row r="3527" spans="1:17">
      <c r="A3527" s="95">
        <v>46149.71875</v>
      </c>
      <c r="B3527" s="96">
        <v>46149.71875</v>
      </c>
      <c r="C3527" s="99">
        <v>27.2</v>
      </c>
      <c r="D3527" s="99">
        <v>84.9</v>
      </c>
      <c r="E3527" s="99">
        <v>13.7</v>
      </c>
      <c r="F3527" s="99">
        <v>7.8</v>
      </c>
      <c r="G3527" s="99" t="s">
        <v>85</v>
      </c>
      <c r="H3527" s="99">
        <v>13.9</v>
      </c>
      <c r="I3527" s="99">
        <v>8</v>
      </c>
      <c r="J3527" s="99">
        <v>160.19999999999999</v>
      </c>
      <c r="K3527" s="99">
        <v>13.6</v>
      </c>
      <c r="L3527" s="99">
        <v>7.5</v>
      </c>
      <c r="M3527" s="99">
        <v>276.60000000000002</v>
      </c>
      <c r="N3527" s="99">
        <v>33051.5</v>
      </c>
      <c r="O3527" s="99">
        <v>7470</v>
      </c>
      <c r="P3527" s="99">
        <f t="shared" si="144"/>
        <v>43.5</v>
      </c>
      <c r="Q3527" s="99" t="b">
        <f t="shared" ca="1" si="145"/>
        <v>0</v>
      </c>
    </row>
    <row r="3528" spans="1:17">
      <c r="A3528" s="95">
        <v>46149.729166666664</v>
      </c>
      <c r="B3528" s="96">
        <v>46149.729166666664</v>
      </c>
      <c r="C3528" s="99">
        <v>27.2</v>
      </c>
      <c r="D3528" s="99">
        <v>85</v>
      </c>
      <c r="E3528" s="99">
        <v>13.6</v>
      </c>
      <c r="F3528" s="99">
        <v>7.7</v>
      </c>
      <c r="G3528" s="99" t="s">
        <v>85</v>
      </c>
      <c r="H3528" s="99">
        <v>13.8</v>
      </c>
      <c r="I3528" s="99">
        <v>7.9</v>
      </c>
      <c r="J3528" s="99">
        <v>162.19999999999999</v>
      </c>
      <c r="K3528" s="99">
        <v>13.4</v>
      </c>
      <c r="L3528" s="99">
        <v>7.5</v>
      </c>
      <c r="M3528" s="99">
        <v>277.3</v>
      </c>
      <c r="N3528" s="99">
        <v>33073</v>
      </c>
      <c r="O3528" s="99">
        <v>7492</v>
      </c>
      <c r="P3528" s="99">
        <f t="shared" si="144"/>
        <v>43.5</v>
      </c>
      <c r="Q3528" s="99" t="b">
        <f t="shared" ca="1" si="145"/>
        <v>0</v>
      </c>
    </row>
    <row r="3529" spans="1:17">
      <c r="A3529" s="95">
        <v>46149.739583333336</v>
      </c>
      <c r="B3529" s="96">
        <v>46149.739583333336</v>
      </c>
      <c r="C3529" s="99">
        <v>27</v>
      </c>
      <c r="D3529" s="99">
        <v>85</v>
      </c>
      <c r="E3529" s="99">
        <v>13.5</v>
      </c>
      <c r="F3529" s="99">
        <v>7.7</v>
      </c>
      <c r="G3529" s="99" t="s">
        <v>85</v>
      </c>
      <c r="H3529" s="99">
        <v>13.8</v>
      </c>
      <c r="I3529" s="99">
        <v>7.8</v>
      </c>
      <c r="J3529" s="99">
        <v>162.80000000000001</v>
      </c>
      <c r="K3529" s="99">
        <v>13.5</v>
      </c>
      <c r="L3529" s="99">
        <v>7.4</v>
      </c>
      <c r="M3529" s="99">
        <v>275.60000000000002</v>
      </c>
      <c r="N3529" s="99">
        <v>33094.5</v>
      </c>
      <c r="O3529" s="99">
        <v>7514</v>
      </c>
      <c r="P3529" s="99">
        <f t="shared" si="144"/>
        <v>43.5</v>
      </c>
      <c r="Q3529" s="99" t="b">
        <f t="shared" ca="1" si="145"/>
        <v>0</v>
      </c>
    </row>
    <row r="3530" spans="1:17">
      <c r="A3530" s="95">
        <v>46149.75</v>
      </c>
      <c r="B3530" s="96">
        <v>46149.75</v>
      </c>
      <c r="C3530" s="99">
        <v>27</v>
      </c>
      <c r="D3530" s="99">
        <v>86.6</v>
      </c>
      <c r="E3530" s="99">
        <v>13.5</v>
      </c>
      <c r="F3530" s="99">
        <v>7.7</v>
      </c>
      <c r="G3530" s="99" t="s">
        <v>85</v>
      </c>
      <c r="H3530" s="99">
        <v>13.7</v>
      </c>
      <c r="I3530" s="99">
        <v>7.8</v>
      </c>
      <c r="J3530" s="99">
        <v>160.80000000000001</v>
      </c>
      <c r="K3530" s="99">
        <v>13.4</v>
      </c>
      <c r="L3530" s="99">
        <v>7.5</v>
      </c>
      <c r="M3530" s="99">
        <v>276.8</v>
      </c>
      <c r="N3530" s="99">
        <v>33116</v>
      </c>
      <c r="O3530" s="99">
        <v>7536</v>
      </c>
      <c r="P3530" s="99">
        <f t="shared" si="144"/>
        <v>43.5</v>
      </c>
      <c r="Q3530" s="99" t="b">
        <f t="shared" ca="1" si="145"/>
        <v>0</v>
      </c>
    </row>
    <row r="3531" spans="1:17">
      <c r="A3531" s="95">
        <v>46149.760416666664</v>
      </c>
      <c r="B3531" s="96">
        <v>46149.760416666664</v>
      </c>
      <c r="C3531" s="99">
        <v>26.8</v>
      </c>
      <c r="D3531" s="99">
        <v>87.4</v>
      </c>
      <c r="E3531" s="99">
        <v>13.4</v>
      </c>
      <c r="F3531" s="99">
        <v>7.7</v>
      </c>
      <c r="G3531" s="99" t="s">
        <v>85</v>
      </c>
      <c r="H3531" s="99">
        <v>13.7</v>
      </c>
      <c r="I3531" s="99">
        <v>7.7</v>
      </c>
      <c r="J3531" s="99">
        <v>160.19999999999999</v>
      </c>
      <c r="K3531" s="99">
        <v>13.3</v>
      </c>
      <c r="L3531" s="99">
        <v>7.4</v>
      </c>
      <c r="M3531" s="99">
        <v>272.2</v>
      </c>
      <c r="N3531" s="99">
        <v>33137.5</v>
      </c>
      <c r="O3531" s="99">
        <v>7557.5</v>
      </c>
      <c r="P3531" s="99">
        <f t="shared" si="144"/>
        <v>43</v>
      </c>
      <c r="Q3531" s="99" t="b">
        <f t="shared" ca="1" si="145"/>
        <v>0</v>
      </c>
    </row>
    <row r="3532" spans="1:17">
      <c r="A3532" s="95">
        <v>46149.770833333336</v>
      </c>
      <c r="B3532" s="96">
        <v>46149.770833333336</v>
      </c>
      <c r="C3532" s="99">
        <v>26.3</v>
      </c>
      <c r="D3532" s="99">
        <v>87.6</v>
      </c>
      <c r="E3532" s="99">
        <v>13.4</v>
      </c>
      <c r="F3532" s="99">
        <v>7.7</v>
      </c>
      <c r="G3532" s="99" t="s">
        <v>85</v>
      </c>
      <c r="H3532" s="99">
        <v>13.4</v>
      </c>
      <c r="I3532" s="99">
        <v>8.5</v>
      </c>
      <c r="J3532" s="99">
        <v>156.4</v>
      </c>
      <c r="K3532" s="99">
        <v>13</v>
      </c>
      <c r="L3532" s="99">
        <v>7.8</v>
      </c>
      <c r="M3532" s="99">
        <v>270.3</v>
      </c>
      <c r="N3532" s="99">
        <v>33159</v>
      </c>
      <c r="O3532" s="99">
        <v>7579</v>
      </c>
      <c r="P3532" s="99">
        <f t="shared" si="144"/>
        <v>43</v>
      </c>
      <c r="Q3532" s="99" t="b">
        <f t="shared" ca="1" si="145"/>
        <v>0</v>
      </c>
    </row>
    <row r="3533" spans="1:17">
      <c r="A3533" s="95">
        <v>46149.78125</v>
      </c>
      <c r="B3533" s="96">
        <v>46149.78125</v>
      </c>
      <c r="C3533" s="99">
        <v>26.1</v>
      </c>
      <c r="D3533" s="99">
        <v>89.4</v>
      </c>
      <c r="E3533" s="99">
        <v>13.3</v>
      </c>
      <c r="F3533" s="99">
        <v>9</v>
      </c>
      <c r="G3533" s="99" t="s">
        <v>85</v>
      </c>
      <c r="H3533" s="99">
        <v>13.4</v>
      </c>
      <c r="I3533" s="99">
        <v>8.9</v>
      </c>
      <c r="J3533" s="99">
        <v>150</v>
      </c>
      <c r="K3533" s="99">
        <v>13.1</v>
      </c>
      <c r="L3533" s="99">
        <v>8.1</v>
      </c>
      <c r="M3533" s="99">
        <v>261.2</v>
      </c>
      <c r="N3533" s="99">
        <v>33180.5</v>
      </c>
      <c r="O3533" s="99">
        <v>7600.5</v>
      </c>
      <c r="P3533" s="99">
        <f t="shared" si="144"/>
        <v>43</v>
      </c>
      <c r="Q3533" s="99" t="b">
        <f t="shared" ca="1" si="145"/>
        <v>0</v>
      </c>
    </row>
    <row r="3534" spans="1:17">
      <c r="A3534" s="95">
        <v>46149.791666666664</v>
      </c>
      <c r="B3534" s="96">
        <v>46149.791666666664</v>
      </c>
      <c r="C3534" s="99">
        <v>26</v>
      </c>
      <c r="D3534" s="99">
        <v>90</v>
      </c>
      <c r="E3534" s="99">
        <v>13.7</v>
      </c>
      <c r="F3534" s="99">
        <v>8.9</v>
      </c>
      <c r="G3534" s="99" t="s">
        <v>85</v>
      </c>
      <c r="H3534" s="99">
        <v>13.6</v>
      </c>
      <c r="I3534" s="99">
        <v>8.8000000000000007</v>
      </c>
      <c r="J3534" s="99">
        <v>147.1</v>
      </c>
      <c r="K3534" s="99">
        <v>13.2</v>
      </c>
      <c r="L3534" s="99">
        <v>8.1</v>
      </c>
      <c r="M3534" s="99">
        <v>265.89999999999998</v>
      </c>
      <c r="N3534" s="99">
        <v>33202</v>
      </c>
      <c r="O3534" s="99">
        <v>7622</v>
      </c>
      <c r="P3534" s="99">
        <f t="shared" si="144"/>
        <v>43</v>
      </c>
      <c r="Q3534" s="99" t="b">
        <f t="shared" ca="1" si="145"/>
        <v>0</v>
      </c>
    </row>
    <row r="3535" spans="1:17">
      <c r="A3535" s="95">
        <v>46149.802083333336</v>
      </c>
      <c r="B3535" s="96">
        <v>46149.802083333336</v>
      </c>
      <c r="C3535" s="99">
        <v>25.7</v>
      </c>
      <c r="D3535" s="99">
        <v>91.4</v>
      </c>
      <c r="E3535" s="99">
        <v>13.7</v>
      </c>
      <c r="F3535" s="99">
        <v>8.9</v>
      </c>
      <c r="G3535" s="99" t="s">
        <v>85</v>
      </c>
      <c r="H3535" s="99">
        <v>13.6</v>
      </c>
      <c r="I3535" s="99">
        <v>8.6999999999999993</v>
      </c>
      <c r="J3535" s="99">
        <v>148.80000000000001</v>
      </c>
      <c r="K3535" s="99">
        <v>13.3</v>
      </c>
      <c r="L3535" s="99">
        <v>8</v>
      </c>
      <c r="M3535" s="99">
        <v>264.60000000000002</v>
      </c>
      <c r="N3535" s="99">
        <v>33222.199999999997</v>
      </c>
      <c r="O3535" s="99">
        <v>7642.8</v>
      </c>
      <c r="P3535" s="99">
        <f t="shared" si="144"/>
        <v>40.999999999997272</v>
      </c>
      <c r="Q3535" s="99" t="b">
        <f t="shared" ca="1" si="145"/>
        <v>0</v>
      </c>
    </row>
    <row r="3536" spans="1:17">
      <c r="A3536" s="95">
        <v>46149.8125</v>
      </c>
      <c r="B3536" s="96">
        <v>46149.8125</v>
      </c>
      <c r="C3536" s="99">
        <v>25.5</v>
      </c>
      <c r="D3536" s="99">
        <v>92.3</v>
      </c>
      <c r="E3536" s="99">
        <v>13.7</v>
      </c>
      <c r="F3536" s="99">
        <v>8.6999999999999993</v>
      </c>
      <c r="G3536" s="99" t="s">
        <v>85</v>
      </c>
      <c r="H3536" s="99">
        <v>13.5</v>
      </c>
      <c r="I3536" s="99">
        <v>8.6</v>
      </c>
      <c r="J3536" s="99">
        <v>141.9</v>
      </c>
      <c r="K3536" s="99">
        <v>13.1</v>
      </c>
      <c r="L3536" s="99">
        <v>7.9</v>
      </c>
      <c r="M3536" s="99">
        <v>256.7</v>
      </c>
      <c r="N3536" s="99">
        <v>33242.5</v>
      </c>
      <c r="O3536" s="99">
        <v>7663.5</v>
      </c>
      <c r="P3536" s="99">
        <f t="shared" si="144"/>
        <v>41.000000000002728</v>
      </c>
      <c r="Q3536" s="99" t="b">
        <f t="shared" ca="1" si="145"/>
        <v>0</v>
      </c>
    </row>
    <row r="3537" spans="1:17">
      <c r="A3537" s="95">
        <v>46149.822916666664</v>
      </c>
      <c r="B3537" s="96">
        <v>46149.822916666664</v>
      </c>
      <c r="C3537" s="99">
        <v>25.5</v>
      </c>
      <c r="D3537" s="99">
        <v>93.3</v>
      </c>
      <c r="E3537" s="99">
        <v>13.6</v>
      </c>
      <c r="F3537" s="99">
        <v>8.6</v>
      </c>
      <c r="G3537" s="99" t="s">
        <v>85</v>
      </c>
      <c r="H3537" s="99">
        <v>13.7</v>
      </c>
      <c r="I3537" s="99">
        <v>8.4</v>
      </c>
      <c r="J3537" s="99">
        <v>144.5</v>
      </c>
      <c r="K3537" s="99">
        <v>13.5</v>
      </c>
      <c r="L3537" s="99">
        <v>8</v>
      </c>
      <c r="M3537" s="99">
        <v>263.39999999999998</v>
      </c>
      <c r="N3537" s="99">
        <v>33262.800000000003</v>
      </c>
      <c r="O3537" s="99">
        <v>7684.2</v>
      </c>
      <c r="P3537" s="99">
        <f t="shared" si="144"/>
        <v>41.000000000002728</v>
      </c>
      <c r="Q3537" s="99" t="b">
        <f t="shared" ca="1" si="145"/>
        <v>0</v>
      </c>
    </row>
    <row r="3538" spans="1:17">
      <c r="A3538" s="95">
        <v>46149.833333333336</v>
      </c>
      <c r="B3538" s="96">
        <v>46149.833333333336</v>
      </c>
      <c r="C3538" s="99">
        <v>25.3</v>
      </c>
      <c r="D3538" s="99">
        <v>94.3</v>
      </c>
      <c r="E3538" s="99">
        <v>13.6</v>
      </c>
      <c r="F3538" s="99">
        <v>8.6</v>
      </c>
      <c r="G3538" s="99" t="s">
        <v>85</v>
      </c>
      <c r="H3538" s="99">
        <v>13.8</v>
      </c>
      <c r="I3538" s="99">
        <v>8.3000000000000007</v>
      </c>
      <c r="J3538" s="99">
        <v>143</v>
      </c>
      <c r="K3538" s="99">
        <v>13.4</v>
      </c>
      <c r="L3538" s="99">
        <v>7.6</v>
      </c>
      <c r="M3538" s="99">
        <v>260.39999999999998</v>
      </c>
      <c r="N3538" s="99">
        <v>33283</v>
      </c>
      <c r="O3538" s="99">
        <v>7705</v>
      </c>
      <c r="P3538" s="99">
        <f t="shared" si="144"/>
        <v>40.999999999997272</v>
      </c>
      <c r="Q3538" s="99" t="b">
        <f t="shared" ca="1" si="145"/>
        <v>0</v>
      </c>
    </row>
    <row r="3539" spans="1:17">
      <c r="A3539" s="95">
        <v>46149.84375</v>
      </c>
      <c r="B3539" s="96">
        <v>46149.84375</v>
      </c>
      <c r="C3539" s="99">
        <v>25.3</v>
      </c>
      <c r="D3539" s="99">
        <v>94.3</v>
      </c>
      <c r="E3539" s="99">
        <v>13.4</v>
      </c>
      <c r="F3539" s="99">
        <v>8.4</v>
      </c>
      <c r="G3539" s="99" t="s">
        <v>85</v>
      </c>
      <c r="H3539" s="99">
        <v>13.7</v>
      </c>
      <c r="I3539" s="99">
        <v>8.1999999999999993</v>
      </c>
      <c r="J3539" s="99">
        <v>136.9</v>
      </c>
      <c r="K3539" s="99">
        <v>13.4</v>
      </c>
      <c r="L3539" s="99">
        <v>7.8</v>
      </c>
      <c r="M3539" s="99">
        <v>254.1</v>
      </c>
      <c r="N3539" s="99">
        <v>33300</v>
      </c>
      <c r="O3539" s="99">
        <v>7722.8</v>
      </c>
      <c r="P3539" s="99">
        <f t="shared" si="144"/>
        <v>34.800000000000182</v>
      </c>
      <c r="Q3539" s="99" t="b">
        <f t="shared" ca="1" si="145"/>
        <v>0</v>
      </c>
    </row>
    <row r="3540" spans="1:17">
      <c r="A3540" s="95">
        <v>46149.854166666664</v>
      </c>
      <c r="B3540" s="96">
        <v>46149.854166666664</v>
      </c>
      <c r="C3540" s="99">
        <v>25.3</v>
      </c>
      <c r="D3540" s="99">
        <v>94.3</v>
      </c>
      <c r="E3540" s="99">
        <v>13.4</v>
      </c>
      <c r="F3540" s="99">
        <v>8.4</v>
      </c>
      <c r="G3540" s="99" t="s">
        <v>85</v>
      </c>
      <c r="H3540" s="99">
        <v>13.5</v>
      </c>
      <c r="I3540" s="99">
        <v>9</v>
      </c>
      <c r="J3540" s="99">
        <v>138.69999999999999</v>
      </c>
      <c r="K3540" s="99">
        <v>13.1</v>
      </c>
      <c r="L3540" s="99">
        <v>7.8</v>
      </c>
      <c r="M3540" s="99">
        <v>251.4</v>
      </c>
      <c r="N3540" s="99">
        <v>33317</v>
      </c>
      <c r="O3540" s="99">
        <v>7740.5</v>
      </c>
      <c r="P3540" s="99">
        <f t="shared" si="144"/>
        <v>34.699999999999818</v>
      </c>
      <c r="Q3540" s="99" t="b">
        <f t="shared" ca="1" si="145"/>
        <v>0</v>
      </c>
    </row>
    <row r="3541" spans="1:17">
      <c r="A3541" s="95">
        <v>46149.864583333336</v>
      </c>
      <c r="B3541" s="96">
        <v>46149.864583333336</v>
      </c>
      <c r="C3541" s="99">
        <v>25.3</v>
      </c>
      <c r="D3541" s="99">
        <v>94</v>
      </c>
      <c r="E3541" s="99">
        <v>13.3</v>
      </c>
      <c r="F3541" s="99">
        <v>9.5</v>
      </c>
      <c r="G3541" s="99" t="s">
        <v>85</v>
      </c>
      <c r="H3541" s="99">
        <v>13.6</v>
      </c>
      <c r="I3541" s="99">
        <v>9.1999999999999993</v>
      </c>
      <c r="J3541" s="99">
        <v>139</v>
      </c>
      <c r="K3541" s="99">
        <v>13.3</v>
      </c>
      <c r="L3541" s="99">
        <v>8.3000000000000007</v>
      </c>
      <c r="M3541" s="99">
        <v>254.9</v>
      </c>
      <c r="N3541" s="99">
        <v>33334</v>
      </c>
      <c r="O3541" s="99">
        <v>7758.2</v>
      </c>
      <c r="P3541" s="99">
        <f t="shared" si="144"/>
        <v>34.699999999999818</v>
      </c>
      <c r="Q3541" s="99" t="b">
        <f t="shared" ca="1" si="145"/>
        <v>0</v>
      </c>
    </row>
    <row r="3542" spans="1:17">
      <c r="A3542" s="95">
        <v>46149.875</v>
      </c>
      <c r="B3542" s="96">
        <v>46149.875</v>
      </c>
      <c r="C3542" s="99">
        <v>25.3</v>
      </c>
      <c r="D3542" s="99">
        <v>94.2</v>
      </c>
      <c r="E3542" s="99">
        <v>13.7</v>
      </c>
      <c r="F3542" s="99">
        <v>9.9</v>
      </c>
      <c r="G3542" s="99" t="s">
        <v>85</v>
      </c>
      <c r="H3542" s="99">
        <v>11.8</v>
      </c>
      <c r="I3542" s="99">
        <v>9.5</v>
      </c>
      <c r="J3542" s="99">
        <v>200</v>
      </c>
      <c r="K3542" s="99">
        <v>13.4</v>
      </c>
      <c r="L3542" s="99">
        <v>9.4</v>
      </c>
      <c r="M3542" s="99">
        <v>196.9</v>
      </c>
      <c r="N3542" s="99">
        <v>33351</v>
      </c>
      <c r="O3542" s="99">
        <v>7776</v>
      </c>
      <c r="P3542" s="99">
        <f t="shared" si="144"/>
        <v>34.800000000000182</v>
      </c>
      <c r="Q3542" s="99" t="b">
        <f t="shared" ca="1" si="145"/>
        <v>0</v>
      </c>
    </row>
    <row r="3543" spans="1:17">
      <c r="A3543" s="95">
        <v>46149.885416666664</v>
      </c>
      <c r="B3543" s="96">
        <v>46149.885416666664</v>
      </c>
      <c r="C3543" s="99">
        <v>25.2</v>
      </c>
      <c r="D3543" s="99">
        <v>93.9</v>
      </c>
      <c r="E3543" s="99">
        <v>13.7</v>
      </c>
      <c r="F3543" s="99">
        <v>9.9</v>
      </c>
      <c r="G3543" s="99" t="s">
        <v>85</v>
      </c>
      <c r="H3543" s="99">
        <v>13.7</v>
      </c>
      <c r="I3543" s="99">
        <v>9.1999999999999993</v>
      </c>
      <c r="J3543" s="99">
        <v>200</v>
      </c>
      <c r="K3543" s="99">
        <v>13.9</v>
      </c>
      <c r="L3543" s="99">
        <v>9.1999999999999993</v>
      </c>
      <c r="M3543" s="99">
        <v>201.6</v>
      </c>
      <c r="N3543" s="99">
        <v>33351</v>
      </c>
      <c r="O3543" s="99">
        <v>7776</v>
      </c>
      <c r="P3543" s="99">
        <f t="shared" si="144"/>
        <v>0</v>
      </c>
      <c r="Q3543" s="99" t="b">
        <f t="shared" ca="1" si="145"/>
        <v>0</v>
      </c>
    </row>
    <row r="3544" spans="1:17">
      <c r="A3544" s="95">
        <v>46149.895833333336</v>
      </c>
      <c r="B3544" s="96">
        <v>46149.895833333336</v>
      </c>
      <c r="C3544" s="99">
        <v>25.2</v>
      </c>
      <c r="D3544" s="99">
        <v>94.6</v>
      </c>
      <c r="E3544" s="99">
        <v>13.5</v>
      </c>
      <c r="F3544" s="99">
        <v>10.8</v>
      </c>
      <c r="G3544" s="99" t="s">
        <v>85</v>
      </c>
      <c r="H3544" s="99">
        <v>14.4</v>
      </c>
      <c r="I3544" s="99">
        <v>10.5</v>
      </c>
      <c r="J3544" s="99">
        <v>200</v>
      </c>
      <c r="K3544" s="99">
        <v>14</v>
      </c>
      <c r="L3544" s="99">
        <v>10.6</v>
      </c>
      <c r="M3544" s="99">
        <v>209.1</v>
      </c>
      <c r="N3544" s="99">
        <v>33351</v>
      </c>
      <c r="O3544" s="99">
        <v>7776</v>
      </c>
      <c r="P3544" s="99">
        <f t="shared" si="144"/>
        <v>0</v>
      </c>
      <c r="Q3544" s="99" t="b">
        <f t="shared" ca="1" si="145"/>
        <v>0</v>
      </c>
    </row>
    <row r="3545" spans="1:17">
      <c r="A3545" s="95">
        <v>46149.90625</v>
      </c>
      <c r="B3545" s="96">
        <v>46149.90625</v>
      </c>
      <c r="C3545" s="99">
        <v>25.1</v>
      </c>
      <c r="D3545" s="99">
        <v>95.1</v>
      </c>
      <c r="E3545" s="99">
        <v>14</v>
      </c>
      <c r="F3545" s="99">
        <v>10.9</v>
      </c>
      <c r="G3545" s="99" t="s">
        <v>85</v>
      </c>
      <c r="H3545" s="99">
        <v>15</v>
      </c>
      <c r="I3545" s="99">
        <v>10.5</v>
      </c>
      <c r="J3545" s="99">
        <v>200</v>
      </c>
      <c r="K3545" s="99">
        <v>14.8</v>
      </c>
      <c r="L3545" s="99">
        <v>10.4</v>
      </c>
      <c r="M3545" s="99">
        <v>210.3</v>
      </c>
      <c r="N3545" s="99">
        <v>33351</v>
      </c>
      <c r="O3545" s="99">
        <v>7776</v>
      </c>
      <c r="P3545" s="99">
        <f t="shared" si="144"/>
        <v>0</v>
      </c>
      <c r="Q3545" s="99" t="b">
        <f t="shared" ca="1" si="145"/>
        <v>0</v>
      </c>
    </row>
    <row r="3546" spans="1:17">
      <c r="A3546" s="95">
        <v>46149.916666666664</v>
      </c>
      <c r="B3546" s="96">
        <v>46149.916666666664</v>
      </c>
      <c r="C3546" s="99">
        <v>25.1</v>
      </c>
      <c r="D3546" s="99">
        <v>95.3</v>
      </c>
      <c r="E3546" s="99">
        <v>14</v>
      </c>
      <c r="F3546" s="99">
        <v>10.9</v>
      </c>
      <c r="G3546" s="99" t="s">
        <v>85</v>
      </c>
      <c r="H3546" s="99">
        <v>15.3</v>
      </c>
      <c r="I3546" s="99">
        <v>10.4</v>
      </c>
      <c r="J3546" s="99">
        <v>200</v>
      </c>
      <c r="K3546" s="99">
        <v>15</v>
      </c>
      <c r="L3546" s="99">
        <v>10.3</v>
      </c>
      <c r="M3546" s="99">
        <v>212.3</v>
      </c>
      <c r="N3546" s="99">
        <v>33351</v>
      </c>
      <c r="O3546" s="99">
        <v>7776</v>
      </c>
      <c r="P3546" s="99">
        <f t="shared" si="144"/>
        <v>0</v>
      </c>
      <c r="Q3546" s="99" t="b">
        <f t="shared" ca="1" si="145"/>
        <v>0</v>
      </c>
    </row>
    <row r="3547" spans="1:17">
      <c r="A3547" s="95">
        <v>46149.927083333336</v>
      </c>
      <c r="B3547" s="96">
        <v>46149.927083333336</v>
      </c>
      <c r="C3547" s="99">
        <v>24.2</v>
      </c>
      <c r="D3547" s="99">
        <v>90.1</v>
      </c>
      <c r="E3547" s="99">
        <v>14.1</v>
      </c>
      <c r="F3547" s="99">
        <v>11</v>
      </c>
      <c r="G3547" s="99" t="s">
        <v>85</v>
      </c>
      <c r="H3547" s="99">
        <v>15.7</v>
      </c>
      <c r="I3547" s="99">
        <v>10.4</v>
      </c>
      <c r="J3547" s="99">
        <v>200</v>
      </c>
      <c r="K3547" s="99">
        <v>15.4</v>
      </c>
      <c r="L3547" s="99">
        <v>10.3</v>
      </c>
      <c r="M3547" s="99">
        <v>214.4</v>
      </c>
      <c r="N3547" s="99">
        <v>33351</v>
      </c>
      <c r="O3547" s="99">
        <v>7776</v>
      </c>
      <c r="P3547" s="99">
        <f t="shared" si="144"/>
        <v>0</v>
      </c>
      <c r="Q3547" s="99" t="b">
        <f t="shared" ca="1" si="145"/>
        <v>0</v>
      </c>
    </row>
    <row r="3548" spans="1:17">
      <c r="A3548" s="95">
        <v>46149.9375</v>
      </c>
      <c r="B3548" s="96">
        <v>46149.9375</v>
      </c>
      <c r="C3548" s="99">
        <v>23.5</v>
      </c>
      <c r="D3548" s="99">
        <v>80.8</v>
      </c>
      <c r="E3548" s="99">
        <v>14.1</v>
      </c>
      <c r="F3548" s="99">
        <v>11</v>
      </c>
      <c r="G3548" s="99" t="s">
        <v>85</v>
      </c>
      <c r="H3548" s="99">
        <v>15.8</v>
      </c>
      <c r="I3548" s="99">
        <v>10.4</v>
      </c>
      <c r="J3548" s="99">
        <v>200</v>
      </c>
      <c r="K3548" s="99">
        <v>15.5</v>
      </c>
      <c r="L3548" s="99">
        <v>10.3</v>
      </c>
      <c r="M3548" s="99">
        <v>213</v>
      </c>
      <c r="N3548" s="99">
        <v>33351</v>
      </c>
      <c r="O3548" s="99">
        <v>7776</v>
      </c>
      <c r="P3548" s="99">
        <f t="shared" si="144"/>
        <v>0</v>
      </c>
      <c r="Q3548" s="99" t="b">
        <f t="shared" ca="1" si="145"/>
        <v>0</v>
      </c>
    </row>
    <row r="3549" spans="1:17">
      <c r="A3549" s="95">
        <v>46149.947916666664</v>
      </c>
      <c r="B3549" s="96">
        <v>46149.947916666664</v>
      </c>
      <c r="C3549" s="99">
        <v>22.7</v>
      </c>
      <c r="D3549" s="99">
        <v>78.900000000000006</v>
      </c>
      <c r="E3549" s="99">
        <v>14.2</v>
      </c>
      <c r="F3549" s="99">
        <v>11</v>
      </c>
      <c r="G3549" s="99" t="s">
        <v>85</v>
      </c>
      <c r="H3549" s="99">
        <v>15.9</v>
      </c>
      <c r="I3549" s="99">
        <v>10.5</v>
      </c>
      <c r="J3549" s="99">
        <v>200</v>
      </c>
      <c r="K3549" s="99">
        <v>15.6</v>
      </c>
      <c r="L3549" s="99">
        <v>10.4</v>
      </c>
      <c r="M3549" s="99">
        <v>213</v>
      </c>
      <c r="N3549" s="99">
        <v>33351</v>
      </c>
      <c r="O3549" s="99">
        <v>7776</v>
      </c>
      <c r="P3549" s="99">
        <f t="shared" si="144"/>
        <v>0</v>
      </c>
      <c r="Q3549" s="99" t="b">
        <f t="shared" ca="1" si="145"/>
        <v>0</v>
      </c>
    </row>
    <row r="3550" spans="1:17">
      <c r="A3550" s="95">
        <v>46149.958333333336</v>
      </c>
      <c r="B3550" s="96">
        <v>46149.958333333336</v>
      </c>
      <c r="C3550" s="99">
        <v>22.3</v>
      </c>
      <c r="D3550" s="99">
        <v>78.3</v>
      </c>
      <c r="E3550" s="99">
        <v>14.3</v>
      </c>
      <c r="F3550" s="99">
        <v>11.1</v>
      </c>
      <c r="G3550" s="99" t="s">
        <v>85</v>
      </c>
      <c r="H3550" s="99">
        <v>16.100000000000001</v>
      </c>
      <c r="I3550" s="99">
        <v>10.199999999999999</v>
      </c>
      <c r="J3550" s="99">
        <v>200</v>
      </c>
      <c r="K3550" s="99">
        <v>15.7</v>
      </c>
      <c r="L3550" s="99">
        <v>10.199999999999999</v>
      </c>
      <c r="M3550" s="99">
        <v>214.6</v>
      </c>
      <c r="N3550" s="99">
        <v>33351</v>
      </c>
      <c r="O3550" s="99">
        <v>7776</v>
      </c>
      <c r="P3550" s="99">
        <f t="shared" si="144"/>
        <v>0</v>
      </c>
      <c r="Q3550" s="99" t="b">
        <f t="shared" ca="1" si="145"/>
        <v>0</v>
      </c>
    </row>
    <row r="3551" spans="1:17">
      <c r="A3551" s="95">
        <v>46149.96875</v>
      </c>
      <c r="B3551" s="96">
        <v>46149.96875</v>
      </c>
      <c r="C3551" s="99">
        <v>21.7</v>
      </c>
      <c r="D3551" s="99">
        <v>78.5</v>
      </c>
      <c r="E3551" s="99">
        <v>14.3</v>
      </c>
      <c r="F3551" s="99">
        <v>11.1</v>
      </c>
      <c r="G3551" s="99" t="s">
        <v>85</v>
      </c>
      <c r="H3551" s="99">
        <v>15.9</v>
      </c>
      <c r="I3551" s="99">
        <v>10.1</v>
      </c>
      <c r="J3551" s="99">
        <v>200</v>
      </c>
      <c r="K3551" s="99">
        <v>15.6</v>
      </c>
      <c r="L3551" s="99">
        <v>10.1</v>
      </c>
      <c r="M3551" s="99">
        <v>217.4</v>
      </c>
      <c r="N3551" s="99">
        <v>33351</v>
      </c>
      <c r="O3551" s="99">
        <v>7776</v>
      </c>
      <c r="P3551" s="99">
        <f t="shared" si="144"/>
        <v>0</v>
      </c>
      <c r="Q3551" s="99" t="b">
        <f t="shared" ca="1" si="145"/>
        <v>0</v>
      </c>
    </row>
    <row r="3552" spans="1:17">
      <c r="A3552" s="95">
        <v>46149.979166666664</v>
      </c>
      <c r="B3552" s="96">
        <v>46149.979166666664</v>
      </c>
      <c r="C3552" s="99">
        <v>21.7</v>
      </c>
      <c r="D3552" s="99">
        <v>78.8</v>
      </c>
      <c r="E3552" s="99">
        <v>14.3</v>
      </c>
      <c r="F3552" s="99">
        <v>11.1</v>
      </c>
      <c r="G3552" s="99" t="s">
        <v>85</v>
      </c>
      <c r="H3552" s="99">
        <v>15.7</v>
      </c>
      <c r="I3552" s="99">
        <v>9.6</v>
      </c>
      <c r="J3552" s="99">
        <v>200</v>
      </c>
      <c r="K3552" s="99">
        <v>15.3</v>
      </c>
      <c r="L3552" s="99">
        <v>9.3000000000000007</v>
      </c>
      <c r="M3552" s="99">
        <v>214.8</v>
      </c>
      <c r="N3552" s="99">
        <v>33351</v>
      </c>
      <c r="O3552" s="99">
        <v>7776</v>
      </c>
      <c r="P3552" s="99">
        <f t="shared" si="144"/>
        <v>0</v>
      </c>
      <c r="Q3552" s="99" t="b">
        <f t="shared" ca="1" si="145"/>
        <v>0</v>
      </c>
    </row>
    <row r="3553" spans="1:17">
      <c r="A3553" s="95">
        <v>46149.989583333336</v>
      </c>
      <c r="B3553" s="96">
        <v>46149.989583333336</v>
      </c>
      <c r="C3553" s="99">
        <v>21.4</v>
      </c>
      <c r="D3553" s="99">
        <v>79.099999999999994</v>
      </c>
      <c r="E3553" s="99">
        <v>13.9</v>
      </c>
      <c r="F3553" s="99">
        <v>9.9</v>
      </c>
      <c r="G3553" s="99" t="s">
        <v>85</v>
      </c>
      <c r="H3553" s="99">
        <v>15.5</v>
      </c>
      <c r="I3553" s="99">
        <v>8.6</v>
      </c>
      <c r="J3553" s="99">
        <v>200</v>
      </c>
      <c r="K3553" s="99">
        <v>15.2</v>
      </c>
      <c r="L3553" s="99">
        <v>8.5</v>
      </c>
      <c r="M3553" s="99">
        <v>214.4</v>
      </c>
      <c r="N3553" s="99">
        <v>33351</v>
      </c>
      <c r="O3553" s="99">
        <v>7776</v>
      </c>
      <c r="P3553" s="99">
        <f t="shared" si="144"/>
        <v>0</v>
      </c>
      <c r="Q3553" s="99" t="b">
        <f t="shared" ca="1" si="145"/>
        <v>0</v>
      </c>
    </row>
    <row r="3554" spans="1:17">
      <c r="A3554" s="95">
        <v>46150</v>
      </c>
      <c r="B3554" s="96">
        <v>46150</v>
      </c>
      <c r="C3554" s="99">
        <v>21.3</v>
      </c>
      <c r="D3554" s="99">
        <v>79.5</v>
      </c>
      <c r="E3554" s="99">
        <v>13.9</v>
      </c>
      <c r="F3554" s="99">
        <v>9.9</v>
      </c>
      <c r="G3554" s="99" t="s">
        <v>85</v>
      </c>
      <c r="H3554" s="99">
        <v>15.4</v>
      </c>
      <c r="I3554" s="99">
        <v>8.4</v>
      </c>
      <c r="J3554" s="99">
        <v>200</v>
      </c>
      <c r="K3554" s="99">
        <v>15</v>
      </c>
      <c r="L3554" s="99">
        <v>8.1999999999999993</v>
      </c>
      <c r="M3554" s="99">
        <v>213.4</v>
      </c>
      <c r="N3554" s="99">
        <v>33351</v>
      </c>
      <c r="O3554" s="99">
        <v>7776</v>
      </c>
      <c r="P3554" s="99">
        <f>(N3554-N3553)+(O3554-O3553)</f>
        <v>0</v>
      </c>
      <c r="Q3554" s="99" t="b">
        <f ca="1">AND((A3554&gt;=(TODAY()-1)),A3554&lt;=TODAY())</f>
        <v>0</v>
      </c>
    </row>
    <row r="3555" spans="1:17">
      <c r="A3555" s="95">
        <v>46150.010416666664</v>
      </c>
      <c r="B3555" s="96">
        <v>46150.010416666664</v>
      </c>
      <c r="C3555" s="99">
        <v>24.8</v>
      </c>
      <c r="D3555" s="99">
        <v>99.9</v>
      </c>
      <c r="E3555" s="99">
        <v>13.4</v>
      </c>
      <c r="F3555" s="99">
        <v>9.6999999999999993</v>
      </c>
      <c r="G3555" s="99" t="s">
        <v>85</v>
      </c>
      <c r="H3555" s="99">
        <v>14.8</v>
      </c>
      <c r="I3555" s="99">
        <v>8.1999999999999993</v>
      </c>
      <c r="J3555" s="99">
        <v>200</v>
      </c>
      <c r="K3555" s="99">
        <v>14.5</v>
      </c>
      <c r="L3555" s="99">
        <v>8.1999999999999993</v>
      </c>
      <c r="M3555" s="99">
        <v>212.8</v>
      </c>
      <c r="N3555" s="99">
        <v>33351</v>
      </c>
      <c r="O3555" s="99">
        <v>7776</v>
      </c>
      <c r="P3555" s="99">
        <f t="shared" ref="P3555:P3586" si="146">(N3555-N3554)+(O3555-O3554)</f>
        <v>0</v>
      </c>
      <c r="Q3555" s="99" t="b">
        <f t="shared" ref="Q3555:Q3586" ca="1" si="147">AND((A3555&gt;=(TODAY()-1)),A3555&lt;=TODAY())</f>
        <v>0</v>
      </c>
    </row>
    <row r="3556" spans="1:17">
      <c r="A3556" s="95">
        <v>46150.020833333336</v>
      </c>
      <c r="B3556" s="96">
        <v>46150.020833333336</v>
      </c>
      <c r="C3556" s="99">
        <v>25</v>
      </c>
      <c r="D3556" s="99">
        <v>100</v>
      </c>
      <c r="E3556" s="99">
        <v>13.4</v>
      </c>
      <c r="F3556" s="99">
        <v>9.6999999999999993</v>
      </c>
      <c r="G3556" s="99" t="s">
        <v>85</v>
      </c>
      <c r="H3556" s="99">
        <v>14.5</v>
      </c>
      <c r="I3556" s="99">
        <v>9.6</v>
      </c>
      <c r="J3556" s="99">
        <v>200</v>
      </c>
      <c r="K3556" s="99">
        <v>14.2</v>
      </c>
      <c r="L3556" s="99">
        <v>8.1</v>
      </c>
      <c r="M3556" s="99">
        <v>207.1</v>
      </c>
      <c r="N3556" s="99">
        <v>33351</v>
      </c>
      <c r="O3556" s="99">
        <v>7776</v>
      </c>
      <c r="P3556" s="99">
        <f t="shared" si="146"/>
        <v>0</v>
      </c>
      <c r="Q3556" s="99" t="b">
        <f t="shared" ca="1" si="147"/>
        <v>0</v>
      </c>
    </row>
    <row r="3557" spans="1:17">
      <c r="A3557" s="95">
        <v>46150.03125</v>
      </c>
      <c r="B3557" s="96">
        <v>46150.03125</v>
      </c>
      <c r="C3557" s="99">
        <v>25</v>
      </c>
      <c r="D3557" s="99">
        <v>100</v>
      </c>
      <c r="E3557" s="99">
        <v>12.9</v>
      </c>
      <c r="F3557" s="99">
        <v>10.4</v>
      </c>
      <c r="G3557" s="99" t="s">
        <v>85</v>
      </c>
      <c r="H3557" s="99">
        <v>14.3</v>
      </c>
      <c r="I3557" s="99">
        <v>9.8000000000000007</v>
      </c>
      <c r="J3557" s="99">
        <v>200</v>
      </c>
      <c r="K3557" s="99">
        <v>14</v>
      </c>
      <c r="L3557" s="99">
        <v>9.6999999999999993</v>
      </c>
      <c r="M3557" s="99">
        <v>205.4</v>
      </c>
      <c r="N3557" s="99">
        <v>33351</v>
      </c>
      <c r="O3557" s="99">
        <v>7776</v>
      </c>
      <c r="P3557" s="99">
        <f t="shared" si="146"/>
        <v>0</v>
      </c>
      <c r="Q3557" s="99" t="b">
        <f t="shared" ca="1" si="147"/>
        <v>0</v>
      </c>
    </row>
    <row r="3558" spans="1:17">
      <c r="A3558" s="95">
        <v>46150.041666666664</v>
      </c>
      <c r="B3558" s="96">
        <v>46150.041666666664</v>
      </c>
      <c r="C3558" s="99">
        <v>25.1</v>
      </c>
      <c r="D3558" s="99">
        <v>100</v>
      </c>
      <c r="E3558" s="99">
        <v>13.2</v>
      </c>
      <c r="F3558" s="99">
        <v>10.7</v>
      </c>
      <c r="G3558" s="99" t="s">
        <v>85</v>
      </c>
      <c r="H3558" s="99">
        <v>13.8</v>
      </c>
      <c r="I3558" s="99">
        <v>9.9</v>
      </c>
      <c r="J3558" s="99">
        <v>200</v>
      </c>
      <c r="K3558" s="99">
        <v>13.5</v>
      </c>
      <c r="L3558" s="99">
        <v>9.8000000000000007</v>
      </c>
      <c r="M3558" s="99">
        <v>200.8</v>
      </c>
      <c r="N3558" s="99">
        <v>33351</v>
      </c>
      <c r="O3558" s="99">
        <v>7776</v>
      </c>
      <c r="P3558" s="99">
        <f t="shared" si="146"/>
        <v>0</v>
      </c>
      <c r="Q3558" s="99" t="b">
        <f t="shared" ca="1" si="147"/>
        <v>0</v>
      </c>
    </row>
    <row r="3559" spans="1:17">
      <c r="A3559" s="95">
        <v>46150.052083333336</v>
      </c>
      <c r="B3559" s="96">
        <v>46150.052083333336</v>
      </c>
      <c r="C3559" s="99">
        <v>25.1</v>
      </c>
      <c r="D3559" s="99">
        <v>99.7</v>
      </c>
      <c r="E3559" s="99">
        <v>13.2</v>
      </c>
      <c r="F3559" s="99">
        <v>10.7</v>
      </c>
      <c r="G3559" s="99" t="s">
        <v>85</v>
      </c>
      <c r="H3559" s="99">
        <v>13.9</v>
      </c>
      <c r="I3559" s="99">
        <v>9.9</v>
      </c>
      <c r="J3559" s="99">
        <v>200</v>
      </c>
      <c r="K3559" s="99">
        <v>13.7</v>
      </c>
      <c r="L3559" s="99">
        <v>9.8000000000000007</v>
      </c>
      <c r="M3559" s="99">
        <v>202</v>
      </c>
      <c r="N3559" s="99">
        <v>33351</v>
      </c>
      <c r="O3559" s="99">
        <v>7776</v>
      </c>
      <c r="P3559" s="99">
        <f t="shared" si="146"/>
        <v>0</v>
      </c>
      <c r="Q3559" s="99" t="b">
        <f t="shared" ca="1" si="147"/>
        <v>0</v>
      </c>
    </row>
    <row r="3560" spans="1:17">
      <c r="A3560" s="95">
        <v>46150.0625</v>
      </c>
      <c r="B3560" s="96">
        <v>46150.0625</v>
      </c>
      <c r="C3560" s="99">
        <v>25</v>
      </c>
      <c r="D3560" s="99">
        <v>100</v>
      </c>
      <c r="E3560" s="99">
        <v>13.2</v>
      </c>
      <c r="F3560" s="99">
        <v>10.6</v>
      </c>
      <c r="G3560" s="99" t="s">
        <v>85</v>
      </c>
      <c r="H3560" s="99">
        <v>13.8</v>
      </c>
      <c r="I3560" s="99">
        <v>9.9</v>
      </c>
      <c r="J3560" s="99">
        <v>200</v>
      </c>
      <c r="K3560" s="99">
        <v>13.5</v>
      </c>
      <c r="L3560" s="99">
        <v>9.9</v>
      </c>
      <c r="M3560" s="99">
        <v>202.6</v>
      </c>
      <c r="N3560" s="99">
        <v>33351</v>
      </c>
      <c r="O3560" s="99">
        <v>7776</v>
      </c>
      <c r="P3560" s="99">
        <f t="shared" si="146"/>
        <v>0</v>
      </c>
      <c r="Q3560" s="99" t="b">
        <f t="shared" ca="1" si="147"/>
        <v>0</v>
      </c>
    </row>
    <row r="3561" spans="1:17">
      <c r="A3561" s="95">
        <v>46150.072916666664</v>
      </c>
      <c r="B3561" s="96">
        <v>46150.072916666664</v>
      </c>
      <c r="C3561" s="99">
        <v>25</v>
      </c>
      <c r="D3561" s="99">
        <v>99.9</v>
      </c>
      <c r="E3561" s="99">
        <v>13.2</v>
      </c>
      <c r="F3561" s="99">
        <v>10.7</v>
      </c>
      <c r="G3561" s="99" t="s">
        <v>85</v>
      </c>
      <c r="H3561" s="99">
        <v>13.9</v>
      </c>
      <c r="I3561" s="99">
        <v>10</v>
      </c>
      <c r="J3561" s="99">
        <v>200</v>
      </c>
      <c r="K3561" s="99">
        <v>13.6</v>
      </c>
      <c r="L3561" s="99">
        <v>9.9</v>
      </c>
      <c r="M3561" s="99">
        <v>200.1</v>
      </c>
      <c r="N3561" s="99">
        <v>33351</v>
      </c>
      <c r="O3561" s="99">
        <v>7776</v>
      </c>
      <c r="P3561" s="99">
        <f t="shared" si="146"/>
        <v>0</v>
      </c>
      <c r="Q3561" s="99" t="b">
        <f t="shared" ca="1" si="147"/>
        <v>0</v>
      </c>
    </row>
    <row r="3562" spans="1:17">
      <c r="A3562" s="95">
        <v>46150.083333333336</v>
      </c>
      <c r="B3562" s="96">
        <v>46150.083333333336</v>
      </c>
      <c r="C3562" s="99">
        <v>25</v>
      </c>
      <c r="D3562" s="99">
        <v>99.7</v>
      </c>
      <c r="E3562" s="99">
        <v>13.2</v>
      </c>
      <c r="F3562" s="99">
        <v>10.7</v>
      </c>
      <c r="G3562" s="99" t="s">
        <v>85</v>
      </c>
      <c r="H3562" s="99">
        <v>14.2</v>
      </c>
      <c r="I3562" s="99">
        <v>9.9</v>
      </c>
      <c r="J3562" s="99">
        <v>200</v>
      </c>
      <c r="K3562" s="99">
        <v>13.8</v>
      </c>
      <c r="L3562" s="99">
        <v>9.9</v>
      </c>
      <c r="M3562" s="99">
        <v>199.7</v>
      </c>
      <c r="N3562" s="99">
        <v>33351</v>
      </c>
      <c r="O3562" s="99">
        <v>7776</v>
      </c>
      <c r="P3562" s="99">
        <f t="shared" si="146"/>
        <v>0</v>
      </c>
      <c r="Q3562" s="99" t="b">
        <f t="shared" ca="1" si="147"/>
        <v>0</v>
      </c>
    </row>
    <row r="3563" spans="1:17">
      <c r="A3563" s="95">
        <v>46150.09375</v>
      </c>
      <c r="B3563" s="96">
        <v>46150.09375</v>
      </c>
      <c r="C3563" s="99">
        <v>25</v>
      </c>
      <c r="D3563" s="99">
        <v>99.7</v>
      </c>
      <c r="E3563" s="99">
        <v>13.3</v>
      </c>
      <c r="F3563" s="99">
        <v>10.7</v>
      </c>
      <c r="G3563" s="99" t="s">
        <v>85</v>
      </c>
      <c r="H3563" s="99">
        <v>14.2</v>
      </c>
      <c r="I3563" s="99">
        <v>10</v>
      </c>
      <c r="J3563" s="99">
        <v>200</v>
      </c>
      <c r="K3563" s="99">
        <v>14</v>
      </c>
      <c r="L3563" s="99">
        <v>9.9</v>
      </c>
      <c r="M3563" s="99">
        <v>201.2</v>
      </c>
      <c r="N3563" s="99">
        <v>33351</v>
      </c>
      <c r="O3563" s="99">
        <v>7776</v>
      </c>
      <c r="P3563" s="99">
        <f t="shared" si="146"/>
        <v>0</v>
      </c>
      <c r="Q3563" s="99" t="b">
        <f t="shared" ca="1" si="147"/>
        <v>0</v>
      </c>
    </row>
    <row r="3564" spans="1:17">
      <c r="A3564" s="95">
        <v>46150.104166666664</v>
      </c>
      <c r="B3564" s="96">
        <v>46150.104166666664</v>
      </c>
      <c r="C3564" s="99">
        <v>24.9</v>
      </c>
      <c r="D3564" s="99">
        <v>99.9</v>
      </c>
      <c r="E3564" s="99">
        <v>13.3</v>
      </c>
      <c r="F3564" s="99">
        <v>10.7</v>
      </c>
      <c r="G3564" s="99" t="s">
        <v>85</v>
      </c>
      <c r="H3564" s="99">
        <v>14.4</v>
      </c>
      <c r="I3564" s="99">
        <v>10</v>
      </c>
      <c r="J3564" s="99">
        <v>200</v>
      </c>
      <c r="K3564" s="99">
        <v>14</v>
      </c>
      <c r="L3564" s="99">
        <v>9.9</v>
      </c>
      <c r="M3564" s="99">
        <v>197.3</v>
      </c>
      <c r="N3564" s="99">
        <v>33351</v>
      </c>
      <c r="O3564" s="99">
        <v>7776</v>
      </c>
      <c r="P3564" s="99">
        <f t="shared" si="146"/>
        <v>0</v>
      </c>
      <c r="Q3564" s="99" t="b">
        <f t="shared" ca="1" si="147"/>
        <v>0</v>
      </c>
    </row>
    <row r="3565" spans="1:17">
      <c r="A3565" s="95">
        <v>46150.114583333336</v>
      </c>
      <c r="B3565" s="96">
        <v>46150.114583333336</v>
      </c>
      <c r="C3565" s="99">
        <v>24.9</v>
      </c>
      <c r="D3565" s="99">
        <v>99.6</v>
      </c>
      <c r="E3565" s="99">
        <v>13.3</v>
      </c>
      <c r="F3565" s="99">
        <v>10.7</v>
      </c>
      <c r="G3565" s="99" t="s">
        <v>85</v>
      </c>
      <c r="H3565" s="99">
        <v>14.2</v>
      </c>
      <c r="I3565" s="99">
        <v>10</v>
      </c>
      <c r="J3565" s="99">
        <v>200</v>
      </c>
      <c r="K3565" s="99">
        <v>13.9</v>
      </c>
      <c r="L3565" s="99">
        <v>9.9</v>
      </c>
      <c r="M3565" s="99">
        <v>198.5</v>
      </c>
      <c r="N3565" s="99">
        <v>33351</v>
      </c>
      <c r="O3565" s="99">
        <v>7776</v>
      </c>
      <c r="P3565" s="99">
        <f t="shared" si="146"/>
        <v>0</v>
      </c>
      <c r="Q3565" s="99" t="b">
        <f t="shared" ca="1" si="147"/>
        <v>0</v>
      </c>
    </row>
    <row r="3566" spans="1:17">
      <c r="A3566" s="95">
        <v>46150.125</v>
      </c>
      <c r="B3566" s="96">
        <v>46150.125</v>
      </c>
      <c r="C3566" s="99">
        <v>24.9</v>
      </c>
      <c r="D3566" s="99">
        <v>99.6</v>
      </c>
      <c r="E3566" s="99">
        <v>13.4</v>
      </c>
      <c r="F3566" s="99">
        <v>10.7</v>
      </c>
      <c r="G3566" s="99">
        <v>477.7</v>
      </c>
      <c r="H3566" s="99">
        <v>14.3</v>
      </c>
      <c r="I3566" s="99">
        <v>10.1</v>
      </c>
      <c r="J3566" s="99">
        <v>200</v>
      </c>
      <c r="K3566" s="99">
        <v>14</v>
      </c>
      <c r="L3566" s="99">
        <v>10</v>
      </c>
      <c r="M3566" s="99">
        <v>200.8</v>
      </c>
      <c r="N3566" s="99">
        <v>33351</v>
      </c>
      <c r="O3566" s="99">
        <v>7776</v>
      </c>
      <c r="P3566" s="99">
        <f t="shared" si="146"/>
        <v>0</v>
      </c>
      <c r="Q3566" s="99" t="b">
        <f t="shared" ca="1" si="147"/>
        <v>0</v>
      </c>
    </row>
    <row r="3567" spans="1:17">
      <c r="A3567" s="95">
        <v>46150.135416666664</v>
      </c>
      <c r="B3567" s="96">
        <v>46150.135416666664</v>
      </c>
      <c r="C3567" s="99">
        <v>24.8</v>
      </c>
      <c r="D3567" s="99">
        <v>99.6</v>
      </c>
      <c r="E3567" s="99">
        <v>13.4</v>
      </c>
      <c r="F3567" s="99">
        <v>10.7</v>
      </c>
      <c r="G3567" s="99">
        <v>473.2</v>
      </c>
      <c r="H3567" s="99">
        <v>14.3</v>
      </c>
      <c r="I3567" s="99">
        <v>10.1</v>
      </c>
      <c r="J3567" s="99">
        <v>200</v>
      </c>
      <c r="K3567" s="99">
        <v>14</v>
      </c>
      <c r="L3567" s="99">
        <v>10</v>
      </c>
      <c r="M3567" s="99">
        <v>202.6</v>
      </c>
      <c r="N3567" s="99">
        <v>33351</v>
      </c>
      <c r="O3567" s="99">
        <v>7776</v>
      </c>
      <c r="P3567" s="99">
        <f t="shared" si="146"/>
        <v>0</v>
      </c>
      <c r="Q3567" s="99" t="b">
        <f t="shared" ca="1" si="147"/>
        <v>0</v>
      </c>
    </row>
    <row r="3568" spans="1:17">
      <c r="A3568" s="95">
        <v>46150.145833333336</v>
      </c>
      <c r="B3568" s="96">
        <v>46150.145833333336</v>
      </c>
      <c r="C3568" s="99">
        <v>24.7</v>
      </c>
      <c r="D3568" s="99">
        <v>99.6</v>
      </c>
      <c r="E3568" s="99">
        <v>13.4</v>
      </c>
      <c r="F3568" s="99">
        <v>10.8</v>
      </c>
      <c r="G3568" s="99">
        <v>473.2</v>
      </c>
      <c r="H3568" s="99">
        <v>14.4</v>
      </c>
      <c r="I3568" s="99">
        <v>10.1</v>
      </c>
      <c r="J3568" s="99">
        <v>200</v>
      </c>
      <c r="K3568" s="99">
        <v>14.1</v>
      </c>
      <c r="L3568" s="99">
        <v>10</v>
      </c>
      <c r="M3568" s="99">
        <v>197.3</v>
      </c>
      <c r="N3568" s="99">
        <v>33351</v>
      </c>
      <c r="O3568" s="99">
        <v>7776</v>
      </c>
      <c r="P3568" s="99">
        <f t="shared" si="146"/>
        <v>0</v>
      </c>
      <c r="Q3568" s="99" t="b">
        <f t="shared" ca="1" si="147"/>
        <v>0</v>
      </c>
    </row>
    <row r="3569" spans="1:17">
      <c r="A3569" s="95">
        <v>46150.15625</v>
      </c>
      <c r="B3569" s="96">
        <v>46150.15625</v>
      </c>
      <c r="C3569" s="99">
        <v>24.7</v>
      </c>
      <c r="D3569" s="99">
        <v>99.4</v>
      </c>
      <c r="E3569" s="99">
        <v>13.4</v>
      </c>
      <c r="F3569" s="99">
        <v>10.8</v>
      </c>
      <c r="G3569" s="99">
        <v>476.8</v>
      </c>
      <c r="H3569" s="99">
        <v>14.4</v>
      </c>
      <c r="I3569" s="99">
        <v>10.1</v>
      </c>
      <c r="J3569" s="99">
        <v>200</v>
      </c>
      <c r="K3569" s="99">
        <v>14.1</v>
      </c>
      <c r="L3569" s="99">
        <v>10</v>
      </c>
      <c r="M3569" s="99">
        <v>200.3</v>
      </c>
      <c r="N3569" s="99">
        <v>33351</v>
      </c>
      <c r="O3569" s="99">
        <v>7776</v>
      </c>
      <c r="P3569" s="99">
        <f t="shared" si="146"/>
        <v>0</v>
      </c>
      <c r="Q3569" s="99" t="b">
        <f t="shared" ca="1" si="147"/>
        <v>0</v>
      </c>
    </row>
    <row r="3570" spans="1:17">
      <c r="A3570" s="95">
        <v>46150.166666666664</v>
      </c>
      <c r="B3570" s="96">
        <v>46150.166666666664</v>
      </c>
      <c r="C3570" s="99">
        <v>24.6</v>
      </c>
      <c r="D3570" s="99">
        <v>99.4</v>
      </c>
      <c r="E3570" s="99">
        <v>13.4</v>
      </c>
      <c r="F3570" s="99">
        <v>10.8</v>
      </c>
      <c r="G3570" s="99">
        <v>476.8</v>
      </c>
      <c r="H3570" s="99">
        <v>14.4</v>
      </c>
      <c r="I3570" s="99">
        <v>10.199999999999999</v>
      </c>
      <c r="J3570" s="99">
        <v>200</v>
      </c>
      <c r="K3570" s="99">
        <v>14.1</v>
      </c>
      <c r="L3570" s="99">
        <v>10.1</v>
      </c>
      <c r="M3570" s="99">
        <v>195.9</v>
      </c>
      <c r="N3570" s="99">
        <v>33351</v>
      </c>
      <c r="O3570" s="99">
        <v>7776</v>
      </c>
      <c r="P3570" s="99">
        <f t="shared" si="146"/>
        <v>0</v>
      </c>
      <c r="Q3570" s="99" t="b">
        <f t="shared" ca="1" si="147"/>
        <v>0</v>
      </c>
    </row>
    <row r="3571" spans="1:17">
      <c r="A3571" s="95">
        <v>46150.177083333336</v>
      </c>
      <c r="B3571" s="96">
        <v>46150.177083333336</v>
      </c>
      <c r="C3571" s="99">
        <v>24.6</v>
      </c>
      <c r="D3571" s="99">
        <v>99.6</v>
      </c>
      <c r="E3571" s="99">
        <v>13.4</v>
      </c>
      <c r="F3571" s="99">
        <v>10.8</v>
      </c>
      <c r="G3571" s="99">
        <v>462.4</v>
      </c>
      <c r="H3571" s="99">
        <v>14.3</v>
      </c>
      <c r="I3571" s="99">
        <v>10.199999999999999</v>
      </c>
      <c r="J3571" s="99">
        <v>200</v>
      </c>
      <c r="K3571" s="99">
        <v>14</v>
      </c>
      <c r="L3571" s="99">
        <v>10.1</v>
      </c>
      <c r="M3571" s="99">
        <v>196.5</v>
      </c>
      <c r="N3571" s="99">
        <v>33351</v>
      </c>
      <c r="O3571" s="99">
        <v>7776</v>
      </c>
      <c r="P3571" s="99">
        <f t="shared" si="146"/>
        <v>0</v>
      </c>
      <c r="Q3571" s="99" t="b">
        <f t="shared" ca="1" si="147"/>
        <v>0</v>
      </c>
    </row>
    <row r="3572" spans="1:17">
      <c r="A3572" s="95">
        <v>46150.1875</v>
      </c>
      <c r="B3572" s="96">
        <v>46150.1875</v>
      </c>
      <c r="C3572" s="99">
        <v>24.6</v>
      </c>
      <c r="D3572" s="99">
        <v>99.4</v>
      </c>
      <c r="E3572" s="99">
        <v>13.4</v>
      </c>
      <c r="F3572" s="99">
        <v>10.8</v>
      </c>
      <c r="G3572" s="99">
        <v>504.7</v>
      </c>
      <c r="H3572" s="99">
        <v>14.4</v>
      </c>
      <c r="I3572" s="99">
        <v>10.199999999999999</v>
      </c>
      <c r="J3572" s="99">
        <v>196.5</v>
      </c>
      <c r="K3572" s="99">
        <v>14.1</v>
      </c>
      <c r="L3572" s="99">
        <v>10.1</v>
      </c>
      <c r="M3572" s="99">
        <v>193.6</v>
      </c>
      <c r="N3572" s="99">
        <v>33351</v>
      </c>
      <c r="O3572" s="99">
        <v>7776</v>
      </c>
      <c r="P3572" s="99">
        <f t="shared" si="146"/>
        <v>0</v>
      </c>
      <c r="Q3572" s="99" t="b">
        <f t="shared" ca="1" si="147"/>
        <v>0</v>
      </c>
    </row>
    <row r="3573" spans="1:17">
      <c r="A3573" s="95">
        <v>46150.197916666664</v>
      </c>
      <c r="B3573" s="96">
        <v>46150.197916666664</v>
      </c>
      <c r="C3573" s="99">
        <v>24.6</v>
      </c>
      <c r="D3573" s="99">
        <v>99.6</v>
      </c>
      <c r="E3573" s="99">
        <v>13.4</v>
      </c>
      <c r="F3573" s="99">
        <v>10.8</v>
      </c>
      <c r="G3573" s="99">
        <v>504.7</v>
      </c>
      <c r="H3573" s="99">
        <v>14.3</v>
      </c>
      <c r="I3573" s="99">
        <v>10.1</v>
      </c>
      <c r="J3573" s="99">
        <v>200</v>
      </c>
      <c r="K3573" s="99">
        <v>14</v>
      </c>
      <c r="L3573" s="99">
        <v>10</v>
      </c>
      <c r="M3573" s="99">
        <v>197.5</v>
      </c>
      <c r="N3573" s="99">
        <v>33351</v>
      </c>
      <c r="O3573" s="99">
        <v>7776</v>
      </c>
      <c r="P3573" s="99">
        <f t="shared" si="146"/>
        <v>0</v>
      </c>
      <c r="Q3573" s="99" t="b">
        <f t="shared" ca="1" si="147"/>
        <v>0</v>
      </c>
    </row>
    <row r="3574" spans="1:17">
      <c r="A3574" s="95">
        <v>46150.208333333336</v>
      </c>
      <c r="B3574" s="96">
        <v>46150.208333333336</v>
      </c>
      <c r="C3574" s="99">
        <v>24.6</v>
      </c>
      <c r="D3574" s="99">
        <v>99.7</v>
      </c>
      <c r="E3574" s="99">
        <v>13.4</v>
      </c>
      <c r="F3574" s="99">
        <v>10.8</v>
      </c>
      <c r="G3574" s="99">
        <v>499.3</v>
      </c>
      <c r="H3574" s="99">
        <v>14.5</v>
      </c>
      <c r="I3574" s="99">
        <v>10.1</v>
      </c>
      <c r="J3574" s="99">
        <v>200</v>
      </c>
      <c r="K3574" s="99">
        <v>14.2</v>
      </c>
      <c r="L3574" s="99">
        <v>10</v>
      </c>
      <c r="M3574" s="99">
        <v>198.9</v>
      </c>
      <c r="N3574" s="99">
        <v>33351</v>
      </c>
      <c r="O3574" s="99">
        <v>7776</v>
      </c>
      <c r="P3574" s="99">
        <f t="shared" si="146"/>
        <v>0</v>
      </c>
      <c r="Q3574" s="99" t="b">
        <f t="shared" ca="1" si="147"/>
        <v>0</v>
      </c>
    </row>
    <row r="3575" spans="1:17">
      <c r="A3575" s="95">
        <v>46150.21875</v>
      </c>
      <c r="B3575" s="96">
        <v>46150.21875</v>
      </c>
      <c r="C3575" s="99">
        <v>24.6</v>
      </c>
      <c r="D3575" s="99">
        <v>100</v>
      </c>
      <c r="E3575" s="99">
        <v>13.4</v>
      </c>
      <c r="F3575" s="99">
        <v>10.8</v>
      </c>
      <c r="G3575" s="99">
        <v>470.5</v>
      </c>
      <c r="H3575" s="99">
        <v>14.5</v>
      </c>
      <c r="I3575" s="99">
        <v>10.1</v>
      </c>
      <c r="J3575" s="99">
        <v>200</v>
      </c>
      <c r="K3575" s="99">
        <v>14.1</v>
      </c>
      <c r="L3575" s="99">
        <v>10</v>
      </c>
      <c r="M3575" s="99">
        <v>199.7</v>
      </c>
      <c r="N3575" s="99">
        <v>33351</v>
      </c>
      <c r="O3575" s="99">
        <v>7776</v>
      </c>
      <c r="P3575" s="99">
        <f t="shared" si="146"/>
        <v>0</v>
      </c>
      <c r="Q3575" s="99" t="b">
        <f t="shared" ca="1" si="147"/>
        <v>0</v>
      </c>
    </row>
    <row r="3576" spans="1:17">
      <c r="A3576" s="95">
        <v>46150.229166666664</v>
      </c>
      <c r="B3576" s="96">
        <v>46150.229166666664</v>
      </c>
      <c r="C3576" s="99">
        <v>24.6</v>
      </c>
      <c r="D3576" s="99">
        <v>100</v>
      </c>
      <c r="E3576" s="99">
        <v>13.4</v>
      </c>
      <c r="F3576" s="99">
        <v>10.8</v>
      </c>
      <c r="G3576" s="99">
        <v>470.5</v>
      </c>
      <c r="H3576" s="99">
        <v>14.5</v>
      </c>
      <c r="I3576" s="99">
        <v>10.1</v>
      </c>
      <c r="J3576" s="99">
        <v>200</v>
      </c>
      <c r="K3576" s="99">
        <v>14.2</v>
      </c>
      <c r="L3576" s="99">
        <v>10.1</v>
      </c>
      <c r="M3576" s="99">
        <v>202</v>
      </c>
      <c r="N3576" s="99">
        <v>33351</v>
      </c>
      <c r="O3576" s="99">
        <v>7776</v>
      </c>
      <c r="P3576" s="99">
        <f t="shared" si="146"/>
        <v>0</v>
      </c>
      <c r="Q3576" s="99" t="b">
        <f t="shared" ca="1" si="147"/>
        <v>0</v>
      </c>
    </row>
    <row r="3577" spans="1:17">
      <c r="A3577" s="95">
        <v>46150.239583333336</v>
      </c>
      <c r="B3577" s="96">
        <v>46150.239583333336</v>
      </c>
      <c r="C3577" s="99">
        <v>24.5</v>
      </c>
      <c r="D3577" s="99">
        <v>100</v>
      </c>
      <c r="E3577" s="99">
        <v>13.5</v>
      </c>
      <c r="F3577" s="99">
        <v>10.8</v>
      </c>
      <c r="G3577" s="99">
        <v>472.3</v>
      </c>
      <c r="H3577" s="99">
        <v>14.8</v>
      </c>
      <c r="I3577" s="99">
        <v>10.1</v>
      </c>
      <c r="J3577" s="99">
        <v>200</v>
      </c>
      <c r="K3577" s="99">
        <v>14.5</v>
      </c>
      <c r="L3577" s="99">
        <v>10</v>
      </c>
      <c r="M3577" s="99">
        <v>205.4</v>
      </c>
      <c r="N3577" s="99">
        <v>33351</v>
      </c>
      <c r="O3577" s="99">
        <v>7776</v>
      </c>
      <c r="P3577" s="99">
        <f t="shared" si="146"/>
        <v>0</v>
      </c>
      <c r="Q3577" s="99" t="b">
        <f t="shared" ca="1" si="147"/>
        <v>0</v>
      </c>
    </row>
    <row r="3578" spans="1:17">
      <c r="A3578" s="95">
        <v>46150.25</v>
      </c>
      <c r="B3578" s="96">
        <v>46150.25</v>
      </c>
      <c r="C3578" s="99">
        <v>24.5</v>
      </c>
      <c r="D3578" s="99">
        <v>100</v>
      </c>
      <c r="E3578" s="99">
        <v>13.5</v>
      </c>
      <c r="F3578" s="99">
        <v>10.8</v>
      </c>
      <c r="G3578" s="99">
        <v>472.3</v>
      </c>
      <c r="H3578" s="99">
        <v>15</v>
      </c>
      <c r="I3578" s="99">
        <v>10.3</v>
      </c>
      <c r="J3578" s="99">
        <v>200</v>
      </c>
      <c r="K3578" s="99">
        <v>14.6</v>
      </c>
      <c r="L3578" s="99">
        <v>10.199999999999999</v>
      </c>
      <c r="M3578" s="99">
        <v>209.5</v>
      </c>
      <c r="N3578" s="99">
        <v>33351</v>
      </c>
      <c r="O3578" s="99">
        <v>7776</v>
      </c>
      <c r="P3578" s="99">
        <f t="shared" si="146"/>
        <v>0</v>
      </c>
      <c r="Q3578" s="99" t="b">
        <f t="shared" ca="1" si="147"/>
        <v>0</v>
      </c>
    </row>
    <row r="3579" spans="1:17">
      <c r="A3579" s="95">
        <v>46150.260416666664</v>
      </c>
      <c r="B3579" s="96">
        <v>46150.260416666664</v>
      </c>
      <c r="C3579" s="99">
        <v>24.5</v>
      </c>
      <c r="D3579" s="99">
        <v>100</v>
      </c>
      <c r="E3579" s="99">
        <v>13.9</v>
      </c>
      <c r="F3579" s="99">
        <v>10.9</v>
      </c>
      <c r="G3579" s="99">
        <v>466.9</v>
      </c>
      <c r="H3579" s="99">
        <v>15</v>
      </c>
      <c r="I3579" s="99">
        <v>10.199999999999999</v>
      </c>
      <c r="J3579" s="99">
        <v>200</v>
      </c>
      <c r="K3579" s="99">
        <v>14.8</v>
      </c>
      <c r="L3579" s="99">
        <v>10.1</v>
      </c>
      <c r="M3579" s="99">
        <v>208.1</v>
      </c>
      <c r="N3579" s="99">
        <v>33351</v>
      </c>
      <c r="O3579" s="99">
        <v>7776</v>
      </c>
      <c r="P3579" s="99">
        <f t="shared" si="146"/>
        <v>0</v>
      </c>
      <c r="Q3579" s="99" t="b">
        <f t="shared" ca="1" si="147"/>
        <v>0</v>
      </c>
    </row>
    <row r="3580" spans="1:17">
      <c r="A3580" s="95">
        <v>46150.270833333336</v>
      </c>
      <c r="B3580" s="96">
        <v>46150.270833333336</v>
      </c>
      <c r="C3580" s="99">
        <v>24.6</v>
      </c>
      <c r="D3580" s="99">
        <v>100</v>
      </c>
      <c r="E3580" s="99">
        <v>13.9</v>
      </c>
      <c r="F3580" s="99">
        <v>10.9</v>
      </c>
      <c r="G3580" s="99">
        <v>472.3</v>
      </c>
      <c r="H3580" s="99">
        <v>15.3</v>
      </c>
      <c r="I3580" s="99">
        <v>10.199999999999999</v>
      </c>
      <c r="J3580" s="99">
        <v>200</v>
      </c>
      <c r="K3580" s="99">
        <v>15</v>
      </c>
      <c r="L3580" s="99">
        <v>10.1</v>
      </c>
      <c r="M3580" s="99">
        <v>209.9</v>
      </c>
      <c r="N3580" s="99">
        <v>33351</v>
      </c>
      <c r="O3580" s="99">
        <v>7776</v>
      </c>
      <c r="P3580" s="99">
        <f t="shared" si="146"/>
        <v>0</v>
      </c>
      <c r="Q3580" s="99" t="b">
        <f t="shared" ca="1" si="147"/>
        <v>0</v>
      </c>
    </row>
    <row r="3581" spans="1:17">
      <c r="A3581" s="95">
        <v>46150.28125</v>
      </c>
      <c r="B3581" s="96">
        <v>46150.28125</v>
      </c>
      <c r="C3581" s="99">
        <v>24.8</v>
      </c>
      <c r="D3581" s="99">
        <v>100</v>
      </c>
      <c r="E3581" s="99">
        <v>13.9</v>
      </c>
      <c r="F3581" s="99">
        <v>10.9</v>
      </c>
      <c r="G3581" s="99">
        <v>472.3</v>
      </c>
      <c r="H3581" s="99">
        <v>15.3</v>
      </c>
      <c r="I3581" s="99">
        <v>10.199999999999999</v>
      </c>
      <c r="J3581" s="99">
        <v>200</v>
      </c>
      <c r="K3581" s="99">
        <v>15</v>
      </c>
      <c r="L3581" s="99">
        <v>10</v>
      </c>
      <c r="M3581" s="99">
        <v>213</v>
      </c>
      <c r="N3581" s="99">
        <v>33351</v>
      </c>
      <c r="O3581" s="99">
        <v>7776</v>
      </c>
      <c r="P3581" s="99">
        <f t="shared" si="146"/>
        <v>0</v>
      </c>
      <c r="Q3581" s="99" t="b">
        <f t="shared" ca="1" si="147"/>
        <v>0</v>
      </c>
    </row>
    <row r="3582" spans="1:17">
      <c r="A3582" s="95">
        <v>46150.291666666664</v>
      </c>
      <c r="B3582" s="96">
        <v>46150.291666666664</v>
      </c>
      <c r="C3582" s="99">
        <v>25.1</v>
      </c>
      <c r="D3582" s="99">
        <v>100</v>
      </c>
      <c r="E3582" s="99">
        <v>14.1</v>
      </c>
      <c r="F3582" s="99">
        <v>11</v>
      </c>
      <c r="G3582" s="99">
        <v>502</v>
      </c>
      <c r="H3582" s="99">
        <v>15.4</v>
      </c>
      <c r="I3582" s="99">
        <v>10.4</v>
      </c>
      <c r="J3582" s="99">
        <v>200</v>
      </c>
      <c r="K3582" s="99">
        <v>15.1</v>
      </c>
      <c r="L3582" s="99">
        <v>10.3</v>
      </c>
      <c r="M3582" s="99">
        <v>213.8</v>
      </c>
      <c r="N3582" s="99">
        <v>33351</v>
      </c>
      <c r="O3582" s="99">
        <v>7776</v>
      </c>
      <c r="P3582" s="99">
        <f t="shared" si="146"/>
        <v>0</v>
      </c>
      <c r="Q3582" s="99" t="b">
        <f t="shared" ca="1" si="147"/>
        <v>0</v>
      </c>
    </row>
    <row r="3583" spans="1:17">
      <c r="A3583" s="95">
        <v>46150.302083333336</v>
      </c>
      <c r="B3583" s="96">
        <v>46150.302083333336</v>
      </c>
      <c r="C3583" s="99">
        <v>24.1</v>
      </c>
      <c r="D3583" s="99">
        <v>100</v>
      </c>
      <c r="E3583" s="99">
        <v>14.1</v>
      </c>
      <c r="F3583" s="99">
        <v>11</v>
      </c>
      <c r="G3583" s="99">
        <v>496.6</v>
      </c>
      <c r="H3583" s="99">
        <v>15.5</v>
      </c>
      <c r="I3583" s="99">
        <v>9.5</v>
      </c>
      <c r="J3583" s="99">
        <v>200</v>
      </c>
      <c r="K3583" s="99">
        <v>15.2</v>
      </c>
      <c r="L3583" s="99">
        <v>9.5</v>
      </c>
      <c r="M3583" s="99">
        <v>216.6</v>
      </c>
      <c r="N3583" s="99">
        <v>33351.800000000003</v>
      </c>
      <c r="O3583" s="99">
        <v>7776.5</v>
      </c>
      <c r="P3583" s="99">
        <f t="shared" si="146"/>
        <v>1.3000000000029104</v>
      </c>
      <c r="Q3583" s="99" t="b">
        <f t="shared" ca="1" si="147"/>
        <v>0</v>
      </c>
    </row>
    <row r="3584" spans="1:17">
      <c r="A3584" s="95">
        <v>46150.3125</v>
      </c>
      <c r="B3584" s="96">
        <v>46150.3125</v>
      </c>
      <c r="C3584" s="99">
        <v>23.8</v>
      </c>
      <c r="D3584" s="99">
        <v>100</v>
      </c>
      <c r="E3584" s="99">
        <v>14.3</v>
      </c>
      <c r="F3584" s="99">
        <v>10.199999999999999</v>
      </c>
      <c r="G3584" s="99">
        <v>496.6</v>
      </c>
      <c r="H3584" s="99">
        <v>15.9</v>
      </c>
      <c r="I3584" s="99">
        <v>9.1999999999999993</v>
      </c>
      <c r="J3584" s="99">
        <v>200</v>
      </c>
      <c r="K3584" s="99">
        <v>15.7</v>
      </c>
      <c r="L3584" s="99">
        <v>9.1</v>
      </c>
      <c r="M3584" s="99">
        <v>216</v>
      </c>
      <c r="N3584" s="99">
        <v>33352.5</v>
      </c>
      <c r="O3584" s="99">
        <v>7777</v>
      </c>
      <c r="P3584" s="99">
        <f t="shared" si="146"/>
        <v>1.1999999999970896</v>
      </c>
      <c r="Q3584" s="99" t="b">
        <f t="shared" ca="1" si="147"/>
        <v>0</v>
      </c>
    </row>
    <row r="3585" spans="1:17">
      <c r="A3585" s="95">
        <v>46150.322916666664</v>
      </c>
      <c r="B3585" s="96">
        <v>46150.322916666664</v>
      </c>
      <c r="C3585" s="99">
        <v>23.6</v>
      </c>
      <c r="D3585" s="99">
        <v>100</v>
      </c>
      <c r="E3585" s="99">
        <v>14.3</v>
      </c>
      <c r="F3585" s="99">
        <v>10.1</v>
      </c>
      <c r="G3585" s="99">
        <v>507.4</v>
      </c>
      <c r="H3585" s="99">
        <v>15.7</v>
      </c>
      <c r="I3585" s="99">
        <v>9.1999999999999993</v>
      </c>
      <c r="J3585" s="99">
        <v>200</v>
      </c>
      <c r="K3585" s="99">
        <v>15.5</v>
      </c>
      <c r="L3585" s="99">
        <v>9.1</v>
      </c>
      <c r="M3585" s="99">
        <v>215.6</v>
      </c>
      <c r="N3585" s="99">
        <v>33353.199999999997</v>
      </c>
      <c r="O3585" s="99">
        <v>7777.5</v>
      </c>
      <c r="P3585" s="99">
        <f t="shared" si="146"/>
        <v>1.1999999999970896</v>
      </c>
      <c r="Q3585" s="99" t="b">
        <f t="shared" ca="1" si="147"/>
        <v>0</v>
      </c>
    </row>
    <row r="3586" spans="1:17">
      <c r="A3586" s="95">
        <v>46150.333333333336</v>
      </c>
      <c r="B3586" s="96">
        <v>46150.333333333336</v>
      </c>
      <c r="C3586" s="99">
        <v>23.3</v>
      </c>
      <c r="D3586" s="99">
        <v>100</v>
      </c>
      <c r="E3586" s="99">
        <v>14.3</v>
      </c>
      <c r="F3586" s="99">
        <v>10.1</v>
      </c>
      <c r="G3586" s="99">
        <v>507.4</v>
      </c>
      <c r="H3586" s="99">
        <v>15.6</v>
      </c>
      <c r="I3586" s="99">
        <v>9.8000000000000007</v>
      </c>
      <c r="J3586" s="99">
        <v>200</v>
      </c>
      <c r="K3586" s="99">
        <v>15.5</v>
      </c>
      <c r="L3586" s="99">
        <v>9.6999999999999993</v>
      </c>
      <c r="M3586" s="99">
        <v>209.5</v>
      </c>
      <c r="N3586" s="99">
        <v>33354</v>
      </c>
      <c r="O3586" s="99">
        <v>7778</v>
      </c>
      <c r="P3586" s="99">
        <f t="shared" si="146"/>
        <v>1.3000000000029104</v>
      </c>
      <c r="Q3586" s="99" t="b">
        <f t="shared" ca="1" si="147"/>
        <v>0</v>
      </c>
    </row>
    <row r="3587" spans="1:17">
      <c r="A3587" s="95">
        <v>46150.34375</v>
      </c>
      <c r="B3587" s="96">
        <v>46150.34375</v>
      </c>
      <c r="C3587" s="99">
        <v>26.7</v>
      </c>
      <c r="D3587" s="99">
        <v>94.6</v>
      </c>
      <c r="E3587" s="99">
        <v>14.5</v>
      </c>
      <c r="F3587" s="99">
        <v>10.3</v>
      </c>
      <c r="G3587" s="99">
        <v>501.1</v>
      </c>
      <c r="H3587" s="99">
        <v>14</v>
      </c>
      <c r="I3587" s="99">
        <v>9.6999999999999993</v>
      </c>
      <c r="J3587" s="99">
        <v>200</v>
      </c>
      <c r="K3587" s="99">
        <v>15.6</v>
      </c>
      <c r="L3587" s="99">
        <v>9.8000000000000007</v>
      </c>
      <c r="M3587" s="99">
        <v>209.3</v>
      </c>
      <c r="N3587" s="99">
        <v>33392.199999999997</v>
      </c>
      <c r="O3587" s="99">
        <v>7812.8</v>
      </c>
      <c r="P3587" s="99">
        <f t="shared" ref="P3587:P3618" si="148">(N3587-N3586)+(O3587-O3586)</f>
        <v>72.999999999997272</v>
      </c>
      <c r="Q3587" s="99" t="b">
        <f t="shared" ref="Q3587:Q3618" ca="1" si="149">AND((A3587&gt;=(TODAY()-1)),A3587&lt;=TODAY())</f>
        <v>0</v>
      </c>
    </row>
    <row r="3588" spans="1:17">
      <c r="A3588" s="95">
        <v>46150.354166666664</v>
      </c>
      <c r="B3588" s="96">
        <v>46150.354166666664</v>
      </c>
      <c r="C3588" s="99">
        <v>26.7</v>
      </c>
      <c r="D3588" s="99">
        <v>91.1</v>
      </c>
      <c r="E3588" s="99">
        <v>14.5</v>
      </c>
      <c r="F3588" s="99">
        <v>10.3</v>
      </c>
      <c r="G3588" s="99">
        <v>515.5</v>
      </c>
      <c r="H3588" s="99">
        <v>12.7</v>
      </c>
      <c r="I3588" s="99">
        <v>9</v>
      </c>
      <c r="J3588" s="99">
        <v>200</v>
      </c>
      <c r="K3588" s="99">
        <v>16</v>
      </c>
      <c r="L3588" s="99">
        <v>8.9</v>
      </c>
      <c r="M3588" s="99">
        <v>214.2</v>
      </c>
      <c r="N3588" s="99">
        <v>33430.5</v>
      </c>
      <c r="O3588" s="99">
        <v>7847.5</v>
      </c>
      <c r="P3588" s="99">
        <f t="shared" si="148"/>
        <v>73.000000000002728</v>
      </c>
      <c r="Q3588" s="99" t="b">
        <f t="shared" ca="1" si="149"/>
        <v>0</v>
      </c>
    </row>
    <row r="3589" spans="1:17">
      <c r="A3589" s="95">
        <v>46150.364583333336</v>
      </c>
      <c r="B3589" s="96">
        <v>46150.364583333336</v>
      </c>
      <c r="C3589" s="99">
        <v>27.5</v>
      </c>
      <c r="D3589" s="99">
        <v>87.8</v>
      </c>
      <c r="E3589" s="99">
        <v>13.8</v>
      </c>
      <c r="F3589" s="99">
        <v>8.9</v>
      </c>
      <c r="G3589" s="99">
        <v>515.5</v>
      </c>
      <c r="H3589" s="99">
        <v>16</v>
      </c>
      <c r="I3589" s="99">
        <v>8.9</v>
      </c>
      <c r="J3589" s="99">
        <v>178.5</v>
      </c>
      <c r="K3589" s="99">
        <v>15.6</v>
      </c>
      <c r="L3589" s="99">
        <v>8.4</v>
      </c>
      <c r="M3589" s="99">
        <v>290.89999999999998</v>
      </c>
      <c r="N3589" s="99">
        <v>33468.800000000003</v>
      </c>
      <c r="O3589" s="99">
        <v>7882.2</v>
      </c>
      <c r="P3589" s="99">
        <f t="shared" si="148"/>
        <v>73.000000000002728</v>
      </c>
      <c r="Q3589" s="99" t="b">
        <f t="shared" ca="1" si="149"/>
        <v>0</v>
      </c>
    </row>
    <row r="3590" spans="1:17">
      <c r="A3590" s="95">
        <v>46150.375</v>
      </c>
      <c r="B3590" s="96">
        <v>46150.375</v>
      </c>
      <c r="C3590" s="99">
        <v>27.2</v>
      </c>
      <c r="D3590" s="99">
        <v>87.5</v>
      </c>
      <c r="E3590" s="99">
        <v>14.5</v>
      </c>
      <c r="F3590" s="99">
        <v>9.1999999999999993</v>
      </c>
      <c r="G3590" s="99">
        <v>492.1</v>
      </c>
      <c r="H3590" s="99">
        <v>15.5</v>
      </c>
      <c r="I3590" s="99">
        <v>9.1999999999999993</v>
      </c>
      <c r="J3590" s="99">
        <v>168.6</v>
      </c>
      <c r="K3590" s="99">
        <v>15</v>
      </c>
      <c r="L3590" s="99">
        <v>8.4</v>
      </c>
      <c r="M3590" s="99">
        <v>278.5</v>
      </c>
      <c r="N3590" s="99">
        <v>33507</v>
      </c>
      <c r="O3590" s="99">
        <v>7917</v>
      </c>
      <c r="P3590" s="99">
        <f t="shared" si="148"/>
        <v>72.999999999997272</v>
      </c>
      <c r="Q3590" s="99" t="b">
        <f t="shared" ca="1" si="149"/>
        <v>0</v>
      </c>
    </row>
    <row r="3591" spans="1:17">
      <c r="A3591" s="95">
        <v>46150.385416666664</v>
      </c>
      <c r="B3591" s="96">
        <v>46150.385416666664</v>
      </c>
      <c r="C3591" s="99">
        <v>27</v>
      </c>
      <c r="D3591" s="99">
        <v>87.9</v>
      </c>
      <c r="E3591" s="99">
        <v>14.5</v>
      </c>
      <c r="F3591" s="99">
        <v>9.1999999999999993</v>
      </c>
      <c r="G3591" s="99">
        <v>488.5</v>
      </c>
      <c r="H3591" s="99">
        <v>15</v>
      </c>
      <c r="I3591" s="99">
        <v>9.3000000000000007</v>
      </c>
      <c r="J3591" s="99">
        <v>167.2</v>
      </c>
      <c r="K3591" s="99">
        <v>14.5</v>
      </c>
      <c r="L3591" s="99">
        <v>8.3000000000000007</v>
      </c>
      <c r="M3591" s="99">
        <v>283.39999999999998</v>
      </c>
      <c r="N3591" s="99">
        <v>33535.199999999997</v>
      </c>
      <c r="O3591" s="99">
        <v>7946.8</v>
      </c>
      <c r="P3591" s="99">
        <f t="shared" si="148"/>
        <v>57.999999999997272</v>
      </c>
      <c r="Q3591" s="99" t="b">
        <f t="shared" ca="1" si="149"/>
        <v>0</v>
      </c>
    </row>
    <row r="3592" spans="1:17">
      <c r="A3592" s="95">
        <v>46150.395833333336</v>
      </c>
      <c r="B3592" s="96">
        <v>46150.395833333336</v>
      </c>
      <c r="C3592" s="99">
        <v>26.8</v>
      </c>
      <c r="D3592" s="99">
        <v>88.5</v>
      </c>
      <c r="E3592" s="99">
        <v>14.3</v>
      </c>
      <c r="F3592" s="99">
        <v>8.1</v>
      </c>
      <c r="G3592" s="99">
        <v>488.5</v>
      </c>
      <c r="H3592" s="99">
        <v>14.8</v>
      </c>
      <c r="I3592" s="99">
        <v>8.6999999999999993</v>
      </c>
      <c r="J3592" s="99">
        <v>171.2</v>
      </c>
      <c r="K3592" s="99">
        <v>14.4</v>
      </c>
      <c r="L3592" s="99">
        <v>8</v>
      </c>
      <c r="M3592" s="99">
        <v>286</v>
      </c>
      <c r="N3592" s="99">
        <v>33563.5</v>
      </c>
      <c r="O3592" s="99">
        <v>7976.5</v>
      </c>
      <c r="P3592" s="99">
        <f t="shared" si="148"/>
        <v>58.000000000002728</v>
      </c>
      <c r="Q3592" s="99" t="b">
        <f t="shared" ca="1" si="149"/>
        <v>0</v>
      </c>
    </row>
    <row r="3593" spans="1:17">
      <c r="A3593" s="95">
        <v>46150.40625</v>
      </c>
      <c r="B3593" s="96">
        <v>46150.40625</v>
      </c>
      <c r="C3593" s="99">
        <v>27</v>
      </c>
      <c r="D3593" s="99">
        <v>87.6</v>
      </c>
      <c r="E3593" s="99">
        <v>14.3</v>
      </c>
      <c r="F3593" s="99">
        <v>8.1</v>
      </c>
      <c r="G3593" s="99">
        <v>462.4</v>
      </c>
      <c r="H3593" s="99">
        <v>14.7</v>
      </c>
      <c r="I3593" s="99">
        <v>8.1999999999999993</v>
      </c>
      <c r="J3593" s="99">
        <v>170.9</v>
      </c>
      <c r="K3593" s="99">
        <v>14.3</v>
      </c>
      <c r="L3593" s="99">
        <v>7.7</v>
      </c>
      <c r="M3593" s="99">
        <v>288.2</v>
      </c>
      <c r="N3593" s="99">
        <v>33591.800000000003</v>
      </c>
      <c r="O3593" s="99">
        <v>8006.2</v>
      </c>
      <c r="P3593" s="99">
        <f t="shared" si="148"/>
        <v>58.000000000002728</v>
      </c>
      <c r="Q3593" s="99" t="b">
        <f t="shared" ca="1" si="149"/>
        <v>0</v>
      </c>
    </row>
    <row r="3594" spans="1:17">
      <c r="A3594" s="95">
        <v>46150.416666666664</v>
      </c>
      <c r="B3594" s="96">
        <v>46150.416666666664</v>
      </c>
      <c r="C3594" s="99">
        <v>27.1</v>
      </c>
      <c r="D3594" s="99">
        <v>87.8</v>
      </c>
      <c r="E3594" s="99">
        <v>14</v>
      </c>
      <c r="F3594" s="99">
        <v>7.9</v>
      </c>
      <c r="G3594" s="99">
        <v>462.4</v>
      </c>
      <c r="H3594" s="99">
        <v>14.5</v>
      </c>
      <c r="I3594" s="99">
        <v>8</v>
      </c>
      <c r="J3594" s="99">
        <v>166.6</v>
      </c>
      <c r="K3594" s="99">
        <v>14.2</v>
      </c>
      <c r="L3594" s="99">
        <v>7.6</v>
      </c>
      <c r="M3594" s="99">
        <v>287.8</v>
      </c>
      <c r="N3594" s="99">
        <v>33620</v>
      </c>
      <c r="O3594" s="99">
        <v>8036</v>
      </c>
      <c r="P3594" s="99">
        <f t="shared" si="148"/>
        <v>57.999999999997272</v>
      </c>
      <c r="Q3594" s="99" t="b">
        <f t="shared" ca="1" si="149"/>
        <v>0</v>
      </c>
    </row>
    <row r="3595" spans="1:17">
      <c r="A3595" s="95">
        <v>46150.427083333336</v>
      </c>
      <c r="B3595" s="96">
        <v>46150.427083333336</v>
      </c>
      <c r="C3595" s="99">
        <v>27.4</v>
      </c>
      <c r="D3595" s="99">
        <v>88.7</v>
      </c>
      <c r="E3595" s="99">
        <v>13.8</v>
      </c>
      <c r="F3595" s="99">
        <v>7.8</v>
      </c>
      <c r="G3595" s="99">
        <v>499.3</v>
      </c>
      <c r="H3595" s="99">
        <v>14.4</v>
      </c>
      <c r="I3595" s="99">
        <v>7.9</v>
      </c>
      <c r="J3595" s="99">
        <v>165.4</v>
      </c>
      <c r="K3595" s="99">
        <v>14.1</v>
      </c>
      <c r="L3595" s="99">
        <v>7.5</v>
      </c>
      <c r="M3595" s="99">
        <v>285.60000000000002</v>
      </c>
      <c r="N3595" s="99">
        <v>33645</v>
      </c>
      <c r="O3595" s="99">
        <v>8063.5</v>
      </c>
      <c r="P3595" s="99">
        <f t="shared" si="148"/>
        <v>52.5</v>
      </c>
      <c r="Q3595" s="99" t="b">
        <f t="shared" ca="1" si="149"/>
        <v>0</v>
      </c>
    </row>
    <row r="3596" spans="1:17">
      <c r="A3596" s="95">
        <v>46150.4375</v>
      </c>
      <c r="B3596" s="96">
        <v>46150.4375</v>
      </c>
      <c r="C3596" s="99">
        <v>27.9</v>
      </c>
      <c r="D3596" s="99">
        <v>85.8</v>
      </c>
      <c r="E3596" s="99">
        <v>13.8</v>
      </c>
      <c r="F3596" s="99">
        <v>7.8</v>
      </c>
      <c r="G3596" s="99">
        <v>460.6</v>
      </c>
      <c r="H3596" s="99">
        <v>14.3</v>
      </c>
      <c r="I3596" s="99">
        <v>8</v>
      </c>
      <c r="J3596" s="99">
        <v>167.2</v>
      </c>
      <c r="K3596" s="99">
        <v>14</v>
      </c>
      <c r="L3596" s="99">
        <v>7.5</v>
      </c>
      <c r="M3596" s="99">
        <v>286.39999999999998</v>
      </c>
      <c r="N3596" s="99">
        <v>33670</v>
      </c>
      <c r="O3596" s="99">
        <v>8091</v>
      </c>
      <c r="P3596" s="99">
        <f t="shared" si="148"/>
        <v>52.5</v>
      </c>
      <c r="Q3596" s="99" t="b">
        <f t="shared" ca="1" si="149"/>
        <v>0</v>
      </c>
    </row>
    <row r="3597" spans="1:17">
      <c r="A3597" s="95">
        <v>46150.447916666664</v>
      </c>
      <c r="B3597" s="96">
        <v>46150.447916666664</v>
      </c>
      <c r="C3597" s="99">
        <v>28.6</v>
      </c>
      <c r="D3597" s="99">
        <v>83.4</v>
      </c>
      <c r="E3597" s="99">
        <v>13.8</v>
      </c>
      <c r="F3597" s="99">
        <v>7.8</v>
      </c>
      <c r="G3597" s="99">
        <v>460.6</v>
      </c>
      <c r="H3597" s="99">
        <v>14.2</v>
      </c>
      <c r="I3597" s="99">
        <v>8</v>
      </c>
      <c r="J3597" s="99">
        <v>168.6</v>
      </c>
      <c r="K3597" s="99">
        <v>13.9</v>
      </c>
      <c r="L3597" s="99">
        <v>7.5</v>
      </c>
      <c r="M3597" s="99">
        <v>289.3</v>
      </c>
      <c r="N3597" s="99">
        <v>33695</v>
      </c>
      <c r="O3597" s="99">
        <v>8118.5</v>
      </c>
      <c r="P3597" s="99">
        <f t="shared" si="148"/>
        <v>52.5</v>
      </c>
      <c r="Q3597" s="99" t="b">
        <f t="shared" ca="1" si="149"/>
        <v>0</v>
      </c>
    </row>
    <row r="3598" spans="1:17">
      <c r="A3598" s="95">
        <v>46150.458333333336</v>
      </c>
      <c r="B3598" s="96">
        <v>46150.458333333336</v>
      </c>
      <c r="C3598" s="99">
        <v>28.4</v>
      </c>
      <c r="D3598" s="99">
        <v>81</v>
      </c>
      <c r="E3598" s="99">
        <v>13.8</v>
      </c>
      <c r="F3598" s="99">
        <v>7.8</v>
      </c>
      <c r="G3598" s="99">
        <v>471.4</v>
      </c>
      <c r="H3598" s="99">
        <v>14.1</v>
      </c>
      <c r="I3598" s="99">
        <v>8</v>
      </c>
      <c r="J3598" s="99">
        <v>166</v>
      </c>
      <c r="K3598" s="99">
        <v>13.7</v>
      </c>
      <c r="L3598" s="99">
        <v>7.5</v>
      </c>
      <c r="M3598" s="99">
        <v>286</v>
      </c>
      <c r="N3598" s="99">
        <v>33720</v>
      </c>
      <c r="O3598" s="99">
        <v>8146</v>
      </c>
      <c r="P3598" s="99">
        <f t="shared" si="148"/>
        <v>52.5</v>
      </c>
      <c r="Q3598" s="99" t="b">
        <f t="shared" ca="1" si="149"/>
        <v>0</v>
      </c>
    </row>
    <row r="3599" spans="1:17">
      <c r="A3599" s="95">
        <v>46150.46875</v>
      </c>
      <c r="B3599" s="96">
        <v>46150.46875</v>
      </c>
      <c r="C3599" s="99">
        <v>28.5</v>
      </c>
      <c r="D3599" s="99">
        <v>81.8</v>
      </c>
      <c r="E3599" s="99">
        <v>13.8</v>
      </c>
      <c r="F3599" s="99">
        <v>7.8</v>
      </c>
      <c r="G3599" s="99">
        <v>476.8</v>
      </c>
      <c r="H3599" s="99">
        <v>14.2</v>
      </c>
      <c r="I3599" s="99">
        <v>8</v>
      </c>
      <c r="J3599" s="99">
        <v>163.4</v>
      </c>
      <c r="K3599" s="99">
        <v>13.9</v>
      </c>
      <c r="L3599" s="99">
        <v>7.6</v>
      </c>
      <c r="M3599" s="99">
        <v>286.2</v>
      </c>
      <c r="N3599" s="99">
        <v>33741.800000000003</v>
      </c>
      <c r="O3599" s="99">
        <v>8170.5</v>
      </c>
      <c r="P3599" s="99">
        <f t="shared" si="148"/>
        <v>46.30000000000291</v>
      </c>
      <c r="Q3599" s="99" t="b">
        <f t="shared" ca="1" si="149"/>
        <v>0</v>
      </c>
    </row>
    <row r="3600" spans="1:17">
      <c r="A3600" s="95">
        <v>46150.479166666664</v>
      </c>
      <c r="B3600" s="96">
        <v>46150.479166666664</v>
      </c>
      <c r="C3600" s="99">
        <v>28.8</v>
      </c>
      <c r="D3600" s="99">
        <v>82.1</v>
      </c>
      <c r="E3600" s="99">
        <v>13.9</v>
      </c>
      <c r="F3600" s="99">
        <v>7.9</v>
      </c>
      <c r="G3600" s="99">
        <v>476.8</v>
      </c>
      <c r="H3600" s="99">
        <v>14.2</v>
      </c>
      <c r="I3600" s="99">
        <v>8.1</v>
      </c>
      <c r="J3600" s="99">
        <v>162.5</v>
      </c>
      <c r="K3600" s="99">
        <v>14</v>
      </c>
      <c r="L3600" s="99">
        <v>7.7</v>
      </c>
      <c r="M3600" s="99">
        <v>287.8</v>
      </c>
      <c r="N3600" s="99">
        <v>33763.5</v>
      </c>
      <c r="O3600" s="99">
        <v>8195</v>
      </c>
      <c r="P3600" s="99">
        <f t="shared" si="148"/>
        <v>46.19999999999709</v>
      </c>
      <c r="Q3600" s="99" t="b">
        <f t="shared" ca="1" si="149"/>
        <v>0</v>
      </c>
    </row>
    <row r="3601" spans="1:17">
      <c r="A3601" s="95">
        <v>46150.489583333336</v>
      </c>
      <c r="B3601" s="96">
        <v>46150.489583333336</v>
      </c>
      <c r="C3601" s="99">
        <v>29.2</v>
      </c>
      <c r="D3601" s="99">
        <v>81.7</v>
      </c>
      <c r="E3601" s="99">
        <v>13.9</v>
      </c>
      <c r="F3601" s="99">
        <v>7.9</v>
      </c>
      <c r="G3601" s="99">
        <v>467.8</v>
      </c>
      <c r="H3601" s="99">
        <v>14.3</v>
      </c>
      <c r="I3601" s="99">
        <v>8.1</v>
      </c>
      <c r="J3601" s="99">
        <v>164.2</v>
      </c>
      <c r="K3601" s="99">
        <v>14</v>
      </c>
      <c r="L3601" s="99">
        <v>7.8</v>
      </c>
      <c r="M3601" s="99">
        <v>286.8</v>
      </c>
      <c r="N3601" s="99">
        <v>33785.199999999997</v>
      </c>
      <c r="O3601" s="99">
        <v>8219.5</v>
      </c>
      <c r="P3601" s="99">
        <f t="shared" si="148"/>
        <v>46.19999999999709</v>
      </c>
      <c r="Q3601" s="99" t="b">
        <f t="shared" ca="1" si="149"/>
        <v>0</v>
      </c>
    </row>
    <row r="3602" spans="1:17">
      <c r="A3602" s="95">
        <v>46150.5</v>
      </c>
      <c r="B3602" s="96">
        <v>46150.5</v>
      </c>
      <c r="C3602" s="99">
        <v>29.3</v>
      </c>
      <c r="D3602" s="99">
        <v>80.099999999999994</v>
      </c>
      <c r="E3602" s="99">
        <v>14.1</v>
      </c>
      <c r="F3602" s="99">
        <v>7.9</v>
      </c>
      <c r="G3602" s="99">
        <v>467.8</v>
      </c>
      <c r="H3602" s="99">
        <v>14.5</v>
      </c>
      <c r="I3602" s="99">
        <v>8.1999999999999993</v>
      </c>
      <c r="J3602" s="99">
        <v>163.69999999999999</v>
      </c>
      <c r="K3602" s="99">
        <v>14.2</v>
      </c>
      <c r="L3602" s="99">
        <v>8.3000000000000007</v>
      </c>
      <c r="M3602" s="99">
        <v>284.2</v>
      </c>
      <c r="N3602" s="99">
        <v>33807</v>
      </c>
      <c r="O3602" s="99">
        <v>8244</v>
      </c>
      <c r="P3602" s="99">
        <f t="shared" si="148"/>
        <v>46.30000000000291</v>
      </c>
      <c r="Q3602" s="99" t="b">
        <f t="shared" ca="1" si="149"/>
        <v>0</v>
      </c>
    </row>
    <row r="3603" spans="1:17">
      <c r="A3603" s="95">
        <v>46150.510416666664</v>
      </c>
      <c r="B3603" s="96">
        <v>46150.510416666664</v>
      </c>
      <c r="C3603" s="99">
        <v>28.9</v>
      </c>
      <c r="D3603" s="99">
        <v>82.6</v>
      </c>
      <c r="E3603" s="99">
        <v>14.2</v>
      </c>
      <c r="F3603" s="99">
        <v>7.9</v>
      </c>
      <c r="G3603" s="99">
        <v>502</v>
      </c>
      <c r="H3603" s="99">
        <v>14.6</v>
      </c>
      <c r="I3603" s="99">
        <v>8.1999999999999993</v>
      </c>
      <c r="J3603" s="99">
        <v>163.4</v>
      </c>
      <c r="K3603" s="99">
        <v>14.3</v>
      </c>
      <c r="L3603" s="99">
        <v>7.8</v>
      </c>
      <c r="M3603" s="99">
        <v>284</v>
      </c>
      <c r="N3603" s="99">
        <v>33835.199999999997</v>
      </c>
      <c r="O3603" s="99">
        <v>8276.5</v>
      </c>
      <c r="P3603" s="99">
        <f t="shared" si="148"/>
        <v>60.69999999999709</v>
      </c>
      <c r="Q3603" s="99" t="b">
        <f t="shared" ca="1" si="149"/>
        <v>0</v>
      </c>
    </row>
    <row r="3604" spans="1:17">
      <c r="A3604" s="95">
        <v>46150.520833333336</v>
      </c>
      <c r="B3604" s="96">
        <v>46150.520833333336</v>
      </c>
      <c r="C3604" s="99">
        <v>28.8</v>
      </c>
      <c r="D3604" s="99">
        <v>84.4</v>
      </c>
      <c r="E3604" s="99">
        <v>14.2</v>
      </c>
      <c r="F3604" s="99">
        <v>7.9</v>
      </c>
      <c r="G3604" s="99">
        <v>468.7</v>
      </c>
      <c r="H3604" s="99">
        <v>14.6</v>
      </c>
      <c r="I3604" s="99">
        <v>8.1999999999999993</v>
      </c>
      <c r="J3604" s="99">
        <v>162.19999999999999</v>
      </c>
      <c r="K3604" s="99">
        <v>14.3</v>
      </c>
      <c r="L3604" s="99">
        <v>7.8</v>
      </c>
      <c r="M3604" s="99">
        <v>289.89999999999998</v>
      </c>
      <c r="N3604" s="99">
        <v>33863.5</v>
      </c>
      <c r="O3604" s="99">
        <v>8309</v>
      </c>
      <c r="P3604" s="99">
        <f t="shared" si="148"/>
        <v>60.80000000000291</v>
      </c>
      <c r="Q3604" s="99" t="b">
        <f t="shared" ca="1" si="149"/>
        <v>0</v>
      </c>
    </row>
    <row r="3605" spans="1:17">
      <c r="A3605" s="95">
        <v>46150.53125</v>
      </c>
      <c r="B3605" s="96">
        <v>46150.53125</v>
      </c>
      <c r="C3605" s="99">
        <v>28.6</v>
      </c>
      <c r="D3605" s="99">
        <v>86.5</v>
      </c>
      <c r="E3605" s="99">
        <v>14.3</v>
      </c>
      <c r="F3605" s="99">
        <v>7.9</v>
      </c>
      <c r="G3605" s="99">
        <v>468.7</v>
      </c>
      <c r="H3605" s="99">
        <v>14.5</v>
      </c>
      <c r="I3605" s="99">
        <v>8.3000000000000007</v>
      </c>
      <c r="J3605" s="99">
        <v>162.19999999999999</v>
      </c>
      <c r="K3605" s="99">
        <v>14.3</v>
      </c>
      <c r="L3605" s="99">
        <v>7.6</v>
      </c>
      <c r="M3605" s="99">
        <v>282.5</v>
      </c>
      <c r="N3605" s="99">
        <v>33891.800000000003</v>
      </c>
      <c r="O3605" s="99">
        <v>8341.5</v>
      </c>
      <c r="P3605" s="99">
        <f t="shared" si="148"/>
        <v>60.80000000000291</v>
      </c>
      <c r="Q3605" s="99" t="b">
        <f t="shared" ca="1" si="149"/>
        <v>0</v>
      </c>
    </row>
    <row r="3606" spans="1:17">
      <c r="A3606" s="95">
        <v>46150.541666666664</v>
      </c>
      <c r="B3606" s="96">
        <v>46150.541666666664</v>
      </c>
      <c r="C3606" s="99">
        <v>28.2</v>
      </c>
      <c r="D3606" s="99">
        <v>87.1</v>
      </c>
      <c r="E3606" s="99">
        <v>14.3</v>
      </c>
      <c r="F3606" s="99">
        <v>7.9</v>
      </c>
      <c r="G3606" s="99">
        <v>488.5</v>
      </c>
      <c r="H3606" s="99">
        <v>14.8</v>
      </c>
      <c r="I3606" s="99">
        <v>8.3000000000000007</v>
      </c>
      <c r="J3606" s="99">
        <v>161.30000000000001</v>
      </c>
      <c r="K3606" s="99">
        <v>14.5</v>
      </c>
      <c r="L3606" s="99">
        <v>7.8</v>
      </c>
      <c r="M3606" s="99">
        <v>282.5</v>
      </c>
      <c r="N3606" s="99">
        <v>33920</v>
      </c>
      <c r="O3606" s="99">
        <v>8374</v>
      </c>
      <c r="P3606" s="99">
        <f t="shared" si="148"/>
        <v>60.69999999999709</v>
      </c>
      <c r="Q3606" s="99" t="b">
        <f t="shared" ca="1" si="149"/>
        <v>0</v>
      </c>
    </row>
    <row r="3607" spans="1:17">
      <c r="A3607" s="95">
        <v>46150.552083333336</v>
      </c>
      <c r="B3607" s="96">
        <v>46150.552083333336</v>
      </c>
      <c r="C3607" s="99">
        <v>28.2</v>
      </c>
      <c r="D3607" s="99">
        <v>87.9</v>
      </c>
      <c r="E3607" s="99">
        <v>14.3</v>
      </c>
      <c r="F3607" s="99">
        <v>7.9</v>
      </c>
      <c r="G3607" s="99">
        <v>520</v>
      </c>
      <c r="H3607" s="99">
        <v>14.7</v>
      </c>
      <c r="I3607" s="99">
        <v>8.3000000000000007</v>
      </c>
      <c r="J3607" s="99">
        <v>163.1</v>
      </c>
      <c r="K3607" s="99">
        <v>14.4</v>
      </c>
      <c r="L3607" s="99">
        <v>7.8</v>
      </c>
      <c r="M3607" s="99">
        <v>283.60000000000002</v>
      </c>
      <c r="N3607" s="99">
        <v>33945.800000000003</v>
      </c>
      <c r="O3607" s="99">
        <v>8402.7999999999993</v>
      </c>
      <c r="P3607" s="99">
        <f t="shared" si="148"/>
        <v>54.600000000002183</v>
      </c>
      <c r="Q3607" s="99" t="b">
        <f t="shared" ca="1" si="149"/>
        <v>0</v>
      </c>
    </row>
    <row r="3608" spans="1:17">
      <c r="A3608" s="95">
        <v>46150.5625</v>
      </c>
      <c r="B3608" s="96">
        <v>46150.5625</v>
      </c>
      <c r="C3608" s="99">
        <v>28.3</v>
      </c>
      <c r="D3608" s="99">
        <v>87.6</v>
      </c>
      <c r="E3608" s="99">
        <v>14.3</v>
      </c>
      <c r="F3608" s="99">
        <v>8</v>
      </c>
      <c r="G3608" s="99">
        <v>520</v>
      </c>
      <c r="H3608" s="99">
        <v>14.7</v>
      </c>
      <c r="I3608" s="99">
        <v>8.3000000000000007</v>
      </c>
      <c r="J3608" s="99">
        <v>162.5</v>
      </c>
      <c r="K3608" s="99">
        <v>14.4</v>
      </c>
      <c r="L3608" s="99">
        <v>7.8</v>
      </c>
      <c r="M3608" s="99">
        <v>284.8</v>
      </c>
      <c r="N3608" s="99">
        <v>33971.5</v>
      </c>
      <c r="O3608" s="99">
        <v>8431.5</v>
      </c>
      <c r="P3608" s="99">
        <f t="shared" si="148"/>
        <v>54.399999999997817</v>
      </c>
      <c r="Q3608" s="99" t="b">
        <f t="shared" ca="1" si="149"/>
        <v>0</v>
      </c>
    </row>
    <row r="3609" spans="1:17">
      <c r="A3609" s="95">
        <v>46150.572916666664</v>
      </c>
      <c r="B3609" s="96">
        <v>46150.572916666664</v>
      </c>
      <c r="C3609" s="99">
        <v>28.6</v>
      </c>
      <c r="D3609" s="99">
        <v>86.5</v>
      </c>
      <c r="E3609" s="99">
        <v>14.3</v>
      </c>
      <c r="F3609" s="99">
        <v>8</v>
      </c>
      <c r="G3609" s="99">
        <v>421</v>
      </c>
      <c r="H3609" s="99">
        <v>14.7</v>
      </c>
      <c r="I3609" s="99">
        <v>8.3000000000000007</v>
      </c>
      <c r="J3609" s="99">
        <v>160.5</v>
      </c>
      <c r="K3609" s="99">
        <v>14.4</v>
      </c>
      <c r="L3609" s="99">
        <v>7.9</v>
      </c>
      <c r="M3609" s="99">
        <v>282.3</v>
      </c>
      <c r="N3609" s="99">
        <v>33997.199999999997</v>
      </c>
      <c r="O3609" s="99">
        <v>8460.2000000000007</v>
      </c>
      <c r="P3609" s="99">
        <f t="shared" si="148"/>
        <v>54.399999999997817</v>
      </c>
      <c r="Q3609" s="99" t="b">
        <f t="shared" ca="1" si="149"/>
        <v>0</v>
      </c>
    </row>
    <row r="3610" spans="1:17">
      <c r="A3610" s="95">
        <v>46150.583333333336</v>
      </c>
      <c r="B3610" s="96">
        <v>46150.583333333336</v>
      </c>
      <c r="C3610" s="99">
        <v>28.4</v>
      </c>
      <c r="D3610" s="99">
        <v>86.9</v>
      </c>
      <c r="E3610" s="99">
        <v>14.4</v>
      </c>
      <c r="F3610" s="99">
        <v>8</v>
      </c>
      <c r="G3610" s="99">
        <v>421</v>
      </c>
      <c r="H3610" s="99">
        <v>14.8</v>
      </c>
      <c r="I3610" s="99">
        <v>8.3000000000000007</v>
      </c>
      <c r="J3610" s="99">
        <v>161</v>
      </c>
      <c r="K3610" s="99">
        <v>14.5</v>
      </c>
      <c r="L3610" s="99">
        <v>7.8</v>
      </c>
      <c r="M3610" s="99">
        <v>278.7</v>
      </c>
      <c r="N3610" s="99">
        <v>34023</v>
      </c>
      <c r="O3610" s="99">
        <v>8489</v>
      </c>
      <c r="P3610" s="99">
        <f t="shared" si="148"/>
        <v>54.600000000002183</v>
      </c>
      <c r="Q3610" s="99" t="b">
        <f t="shared" ca="1" si="149"/>
        <v>0</v>
      </c>
    </row>
    <row r="3611" spans="1:17">
      <c r="A3611" s="95">
        <v>46150.59375</v>
      </c>
      <c r="B3611" s="96">
        <v>46150.59375</v>
      </c>
      <c r="C3611" s="99">
        <v>28.3</v>
      </c>
      <c r="D3611" s="99">
        <v>86.9</v>
      </c>
      <c r="E3611" s="99">
        <v>14.4</v>
      </c>
      <c r="F3611" s="99">
        <v>8</v>
      </c>
      <c r="G3611" s="99">
        <v>484</v>
      </c>
      <c r="H3611" s="99">
        <v>14.8</v>
      </c>
      <c r="I3611" s="99">
        <v>8.4</v>
      </c>
      <c r="J3611" s="99">
        <v>158.4</v>
      </c>
      <c r="K3611" s="99">
        <v>14.5</v>
      </c>
      <c r="L3611" s="99">
        <v>7.9</v>
      </c>
      <c r="M3611" s="99">
        <v>282.7</v>
      </c>
      <c r="N3611" s="99">
        <v>34049.5</v>
      </c>
      <c r="O3611" s="99">
        <v>8518.7999999999993</v>
      </c>
      <c r="P3611" s="99">
        <f t="shared" si="148"/>
        <v>56.299999999999272</v>
      </c>
      <c r="Q3611" s="99" t="b">
        <f t="shared" ca="1" si="149"/>
        <v>0</v>
      </c>
    </row>
    <row r="3612" spans="1:17">
      <c r="A3612" s="95">
        <v>46150.604166666664</v>
      </c>
      <c r="B3612" s="96">
        <v>46150.604166666664</v>
      </c>
      <c r="C3612" s="99">
        <v>28.6</v>
      </c>
      <c r="D3612" s="99">
        <v>85.9</v>
      </c>
      <c r="E3612" s="99">
        <v>14.4</v>
      </c>
      <c r="F3612" s="99">
        <v>8</v>
      </c>
      <c r="G3612" s="99">
        <v>466.9</v>
      </c>
      <c r="H3612" s="99">
        <v>14.9</v>
      </c>
      <c r="I3612" s="99">
        <v>8.4</v>
      </c>
      <c r="J3612" s="99">
        <v>159.30000000000001</v>
      </c>
      <c r="K3612" s="99">
        <v>14.6</v>
      </c>
      <c r="L3612" s="99">
        <v>7.9</v>
      </c>
      <c r="M3612" s="99">
        <v>282.7</v>
      </c>
      <c r="N3612" s="99">
        <v>34076</v>
      </c>
      <c r="O3612" s="99">
        <v>8548.5</v>
      </c>
      <c r="P3612" s="99">
        <f t="shared" si="148"/>
        <v>56.200000000000728</v>
      </c>
      <c r="Q3612" s="99" t="b">
        <f t="shared" ca="1" si="149"/>
        <v>0</v>
      </c>
    </row>
    <row r="3613" spans="1:17">
      <c r="A3613" s="95">
        <v>46150.614583333336</v>
      </c>
      <c r="B3613" s="96">
        <v>46150.614583333336</v>
      </c>
      <c r="C3613" s="99">
        <v>28.4</v>
      </c>
      <c r="D3613" s="99">
        <v>85.9</v>
      </c>
      <c r="E3613" s="99">
        <v>14.4</v>
      </c>
      <c r="F3613" s="99">
        <v>7.9</v>
      </c>
      <c r="G3613" s="99">
        <v>466.9</v>
      </c>
      <c r="H3613" s="99">
        <v>14.8</v>
      </c>
      <c r="I3613" s="99">
        <v>8.3000000000000007</v>
      </c>
      <c r="J3613" s="99">
        <v>160.19999999999999</v>
      </c>
      <c r="K3613" s="99">
        <v>14.5</v>
      </c>
      <c r="L3613" s="99">
        <v>7.8</v>
      </c>
      <c r="M3613" s="99">
        <v>283.2</v>
      </c>
      <c r="N3613" s="99">
        <v>34102.5</v>
      </c>
      <c r="O3613" s="99">
        <v>8578.2000000000007</v>
      </c>
      <c r="P3613" s="99">
        <f t="shared" si="148"/>
        <v>56.200000000000728</v>
      </c>
      <c r="Q3613" s="99" t="b">
        <f t="shared" ca="1" si="149"/>
        <v>0</v>
      </c>
    </row>
    <row r="3614" spans="1:17">
      <c r="A3614" s="95">
        <v>46150.625</v>
      </c>
      <c r="B3614" s="96">
        <v>46150.625</v>
      </c>
      <c r="C3614" s="99">
        <v>28.7</v>
      </c>
      <c r="D3614" s="99">
        <v>84.6</v>
      </c>
      <c r="E3614" s="99">
        <v>14.4</v>
      </c>
      <c r="F3614" s="99">
        <v>7.9</v>
      </c>
      <c r="G3614" s="99">
        <v>411.1</v>
      </c>
      <c r="H3614" s="99">
        <v>14.8</v>
      </c>
      <c r="I3614" s="99">
        <v>8.3000000000000007</v>
      </c>
      <c r="J3614" s="99">
        <v>159.6</v>
      </c>
      <c r="K3614" s="99">
        <v>14.5</v>
      </c>
      <c r="L3614" s="99">
        <v>7.7</v>
      </c>
      <c r="M3614" s="99">
        <v>282.7</v>
      </c>
      <c r="N3614" s="99">
        <v>34129</v>
      </c>
      <c r="O3614" s="99">
        <v>8608</v>
      </c>
      <c r="P3614" s="99">
        <f t="shared" si="148"/>
        <v>56.299999999999272</v>
      </c>
      <c r="Q3614" s="99" t="b">
        <f t="shared" ca="1" si="149"/>
        <v>0</v>
      </c>
    </row>
    <row r="3615" spans="1:17">
      <c r="A3615" s="95">
        <v>46150.635416666664</v>
      </c>
      <c r="B3615" s="96">
        <v>46150.635416666664</v>
      </c>
      <c r="C3615" s="99">
        <v>28.5</v>
      </c>
      <c r="D3615" s="99">
        <v>85.6</v>
      </c>
      <c r="E3615" s="99">
        <v>14.4</v>
      </c>
      <c r="F3615" s="99">
        <v>7.9</v>
      </c>
      <c r="G3615" s="99">
        <v>411.1</v>
      </c>
      <c r="H3615" s="99">
        <v>14.8</v>
      </c>
      <c r="I3615" s="99">
        <v>8.3000000000000007</v>
      </c>
      <c r="J3615" s="99">
        <v>160.80000000000001</v>
      </c>
      <c r="K3615" s="99">
        <v>14.5</v>
      </c>
      <c r="L3615" s="99">
        <v>7.7</v>
      </c>
      <c r="M3615" s="99">
        <v>280.5</v>
      </c>
      <c r="N3615" s="99">
        <v>34153.800000000003</v>
      </c>
      <c r="O3615" s="99">
        <v>8636.2000000000007</v>
      </c>
      <c r="P3615" s="99">
        <f t="shared" si="148"/>
        <v>53.000000000003638</v>
      </c>
      <c r="Q3615" s="99" t="b">
        <f t="shared" ca="1" si="149"/>
        <v>0</v>
      </c>
    </row>
    <row r="3616" spans="1:17">
      <c r="A3616" s="95">
        <v>46150.645833333336</v>
      </c>
      <c r="B3616" s="96">
        <v>46150.645833333336</v>
      </c>
      <c r="C3616" s="99">
        <v>28.3</v>
      </c>
      <c r="D3616" s="99">
        <v>86.2</v>
      </c>
      <c r="E3616" s="99">
        <v>14.3</v>
      </c>
      <c r="F3616" s="99">
        <v>7.9</v>
      </c>
      <c r="G3616" s="99">
        <v>459.7</v>
      </c>
      <c r="H3616" s="99">
        <v>14.7</v>
      </c>
      <c r="I3616" s="99">
        <v>8.3000000000000007</v>
      </c>
      <c r="J3616" s="99">
        <v>159.6</v>
      </c>
      <c r="K3616" s="99">
        <v>14.4</v>
      </c>
      <c r="L3616" s="99">
        <v>7.7</v>
      </c>
      <c r="M3616" s="99">
        <v>282.89999999999998</v>
      </c>
      <c r="N3616" s="99">
        <v>34178.5</v>
      </c>
      <c r="O3616" s="99">
        <v>8664.5</v>
      </c>
      <c r="P3616" s="99">
        <f t="shared" si="148"/>
        <v>52.999999999996362</v>
      </c>
      <c r="Q3616" s="99" t="b">
        <f t="shared" ca="1" si="149"/>
        <v>0</v>
      </c>
    </row>
    <row r="3617" spans="1:17">
      <c r="A3617" s="95">
        <v>46150.65625</v>
      </c>
      <c r="B3617" s="96">
        <v>46150.65625</v>
      </c>
      <c r="C3617" s="99">
        <v>28.3</v>
      </c>
      <c r="D3617" s="99">
        <v>86.9</v>
      </c>
      <c r="E3617" s="99">
        <v>14.3</v>
      </c>
      <c r="F3617" s="99">
        <v>7.9</v>
      </c>
      <c r="G3617" s="99">
        <v>488.5</v>
      </c>
      <c r="H3617" s="99">
        <v>14.6</v>
      </c>
      <c r="I3617" s="99">
        <v>8.1999999999999993</v>
      </c>
      <c r="J3617" s="99">
        <v>160.80000000000001</v>
      </c>
      <c r="K3617" s="99">
        <v>14.3</v>
      </c>
      <c r="L3617" s="99">
        <v>7.7</v>
      </c>
      <c r="M3617" s="99">
        <v>279.89999999999998</v>
      </c>
      <c r="N3617" s="99">
        <v>34203.199999999997</v>
      </c>
      <c r="O3617" s="99">
        <v>8692.7999999999993</v>
      </c>
      <c r="P3617" s="99">
        <f t="shared" si="148"/>
        <v>52.999999999996362</v>
      </c>
      <c r="Q3617" s="99" t="b">
        <f t="shared" ca="1" si="149"/>
        <v>0</v>
      </c>
    </row>
    <row r="3618" spans="1:17">
      <c r="A3618" s="95">
        <v>46150.666666666664</v>
      </c>
      <c r="B3618" s="96">
        <v>46150.666666666664</v>
      </c>
      <c r="C3618" s="99">
        <v>28.5</v>
      </c>
      <c r="D3618" s="99">
        <v>86.9</v>
      </c>
      <c r="E3618" s="99">
        <v>14.2</v>
      </c>
      <c r="F3618" s="99">
        <v>7.9</v>
      </c>
      <c r="G3618" s="99">
        <v>488.5</v>
      </c>
      <c r="H3618" s="99">
        <v>14.6</v>
      </c>
      <c r="I3618" s="99">
        <v>8.1999999999999993</v>
      </c>
      <c r="J3618" s="99">
        <v>159.30000000000001</v>
      </c>
      <c r="K3618" s="99">
        <v>14.3</v>
      </c>
      <c r="L3618" s="99">
        <v>7.7</v>
      </c>
      <c r="M3618" s="99">
        <v>279.89999999999998</v>
      </c>
      <c r="N3618" s="99">
        <v>34228</v>
      </c>
      <c r="O3618" s="99">
        <v>8721</v>
      </c>
      <c r="P3618" s="99">
        <f t="shared" si="148"/>
        <v>53.000000000003638</v>
      </c>
      <c r="Q3618" s="99" t="b">
        <f t="shared" ca="1" si="149"/>
        <v>0</v>
      </c>
    </row>
    <row r="3619" spans="1:17">
      <c r="A3619" s="95">
        <v>46150.677083333336</v>
      </c>
      <c r="B3619" s="96">
        <v>46150.677083333336</v>
      </c>
      <c r="C3619" s="99">
        <v>27.9</v>
      </c>
      <c r="D3619" s="99">
        <v>86.5</v>
      </c>
      <c r="E3619" s="99">
        <v>14.1</v>
      </c>
      <c r="F3619" s="99">
        <v>7.8</v>
      </c>
      <c r="G3619" s="99">
        <v>618.9</v>
      </c>
      <c r="H3619" s="99">
        <v>14.6</v>
      </c>
      <c r="I3619" s="99">
        <v>8.1999999999999993</v>
      </c>
      <c r="J3619" s="99">
        <v>161.6</v>
      </c>
      <c r="K3619" s="99">
        <v>14.2</v>
      </c>
      <c r="L3619" s="99">
        <v>7.9</v>
      </c>
      <c r="M3619" s="99">
        <v>281.10000000000002</v>
      </c>
      <c r="N3619" s="99">
        <v>34257.199999999997</v>
      </c>
      <c r="O3619" s="99">
        <v>8755.2000000000007</v>
      </c>
      <c r="P3619" s="99">
        <f t="shared" ref="P3619:P3649" si="150">(N3619-N3618)+(O3619-O3618)</f>
        <v>63.399999999997817</v>
      </c>
      <c r="Q3619" s="99" t="b">
        <f t="shared" ref="Q3619:Q3649" ca="1" si="151">AND((A3619&gt;=(TODAY()-1)),A3619&lt;=TODAY())</f>
        <v>0</v>
      </c>
    </row>
    <row r="3620" spans="1:17">
      <c r="A3620" s="95">
        <v>46150.6875</v>
      </c>
      <c r="B3620" s="96">
        <v>46150.6875</v>
      </c>
      <c r="C3620" s="99">
        <v>27.9</v>
      </c>
      <c r="D3620" s="99">
        <v>87.5</v>
      </c>
      <c r="E3620" s="99">
        <v>14.1</v>
      </c>
      <c r="F3620" s="99">
        <v>7.8</v>
      </c>
      <c r="G3620" s="99">
        <v>618.9</v>
      </c>
      <c r="H3620" s="99">
        <v>14.5</v>
      </c>
      <c r="I3620" s="99">
        <v>8.1999999999999993</v>
      </c>
      <c r="J3620" s="99">
        <v>161.9</v>
      </c>
      <c r="K3620" s="99">
        <v>14.2</v>
      </c>
      <c r="L3620" s="99">
        <v>7.8</v>
      </c>
      <c r="M3620" s="99">
        <v>280.7</v>
      </c>
      <c r="N3620" s="99">
        <v>34286.5</v>
      </c>
      <c r="O3620" s="99">
        <v>8789.5</v>
      </c>
      <c r="P3620" s="99">
        <f t="shared" si="150"/>
        <v>63.600000000002183</v>
      </c>
      <c r="Q3620" s="99" t="b">
        <f t="shared" ca="1" si="151"/>
        <v>0</v>
      </c>
    </row>
    <row r="3621" spans="1:17">
      <c r="A3621" s="95">
        <v>46150.697916666664</v>
      </c>
      <c r="B3621" s="96">
        <v>46150.697916666664</v>
      </c>
      <c r="C3621" s="99">
        <v>27.8</v>
      </c>
      <c r="D3621" s="99">
        <v>88.2</v>
      </c>
      <c r="E3621" s="99">
        <v>14.1</v>
      </c>
      <c r="F3621" s="99">
        <v>7.8</v>
      </c>
      <c r="G3621" s="99">
        <v>618.9</v>
      </c>
      <c r="H3621" s="99">
        <v>14.5</v>
      </c>
      <c r="I3621" s="99">
        <v>8.1</v>
      </c>
      <c r="J3621" s="99">
        <v>158.4</v>
      </c>
      <c r="K3621" s="99">
        <v>14.2</v>
      </c>
      <c r="L3621" s="99">
        <v>7.7</v>
      </c>
      <c r="M3621" s="99">
        <v>281.10000000000002</v>
      </c>
      <c r="N3621" s="99">
        <v>34315.800000000003</v>
      </c>
      <c r="O3621" s="99">
        <v>8823.7999999999993</v>
      </c>
      <c r="P3621" s="99">
        <f t="shared" si="150"/>
        <v>63.600000000002183</v>
      </c>
      <c r="Q3621" s="99" t="b">
        <f t="shared" ca="1" si="151"/>
        <v>0</v>
      </c>
    </row>
    <row r="3622" spans="1:17">
      <c r="A3622" s="95">
        <v>46150.708333333336</v>
      </c>
      <c r="B3622" s="96">
        <v>46150.708333333336</v>
      </c>
      <c r="C3622" s="99">
        <v>27.5</v>
      </c>
      <c r="D3622" s="99">
        <v>89.8</v>
      </c>
      <c r="E3622" s="99">
        <v>14</v>
      </c>
      <c r="F3622" s="99">
        <v>7.8</v>
      </c>
      <c r="G3622" s="99">
        <v>618.9</v>
      </c>
      <c r="H3622" s="99">
        <v>14.5</v>
      </c>
      <c r="I3622" s="99">
        <v>8.1</v>
      </c>
      <c r="J3622" s="99">
        <v>159</v>
      </c>
      <c r="K3622" s="99">
        <v>14.2</v>
      </c>
      <c r="L3622" s="99">
        <v>7.7</v>
      </c>
      <c r="M3622" s="99">
        <v>276</v>
      </c>
      <c r="N3622" s="99">
        <v>34345</v>
      </c>
      <c r="O3622" s="99">
        <v>8858</v>
      </c>
      <c r="P3622" s="99">
        <f t="shared" si="150"/>
        <v>63.399999999997817</v>
      </c>
      <c r="Q3622" s="99" t="b">
        <f t="shared" ca="1" si="151"/>
        <v>0</v>
      </c>
    </row>
    <row r="3623" spans="1:17">
      <c r="A3623" s="95">
        <v>46150.71875</v>
      </c>
      <c r="B3623" s="96">
        <v>46150.71875</v>
      </c>
      <c r="C3623" s="99">
        <v>27.6</v>
      </c>
      <c r="D3623" s="99">
        <v>89.4</v>
      </c>
      <c r="E3623" s="99">
        <v>14</v>
      </c>
      <c r="F3623" s="99">
        <v>7.8</v>
      </c>
      <c r="G3623" s="99">
        <v>618.9</v>
      </c>
      <c r="H3623" s="99">
        <v>14.4</v>
      </c>
      <c r="I3623" s="99">
        <v>8.1</v>
      </c>
      <c r="J3623" s="99">
        <v>158.4</v>
      </c>
      <c r="K3623" s="99">
        <v>14.1</v>
      </c>
      <c r="L3623" s="99">
        <v>7.5</v>
      </c>
      <c r="M3623" s="99">
        <v>274</v>
      </c>
      <c r="N3623" s="99">
        <v>34367.5</v>
      </c>
      <c r="O3623" s="99">
        <v>8883.2000000000007</v>
      </c>
      <c r="P3623" s="99">
        <f t="shared" si="150"/>
        <v>47.700000000000728</v>
      </c>
      <c r="Q3623" s="99" t="b">
        <f t="shared" ca="1" si="151"/>
        <v>0</v>
      </c>
    </row>
    <row r="3624" spans="1:17">
      <c r="A3624" s="95">
        <v>46150.729166666664</v>
      </c>
      <c r="B3624" s="96">
        <v>46150.729166666664</v>
      </c>
      <c r="C3624" s="99">
        <v>27.8</v>
      </c>
      <c r="D3624" s="99">
        <v>89.8</v>
      </c>
      <c r="E3624" s="99">
        <v>14</v>
      </c>
      <c r="F3624" s="99">
        <v>7.8</v>
      </c>
      <c r="G3624" s="99">
        <v>618.9</v>
      </c>
      <c r="H3624" s="99">
        <v>14.3</v>
      </c>
      <c r="I3624" s="99">
        <v>8.1</v>
      </c>
      <c r="J3624" s="99">
        <v>154.69999999999999</v>
      </c>
      <c r="K3624" s="99">
        <v>14</v>
      </c>
      <c r="L3624" s="99">
        <v>7.7</v>
      </c>
      <c r="M3624" s="99">
        <v>270.10000000000002</v>
      </c>
      <c r="N3624" s="99">
        <v>34390</v>
      </c>
      <c r="O3624" s="99">
        <v>8908.5</v>
      </c>
      <c r="P3624" s="99">
        <f t="shared" si="150"/>
        <v>47.799999999999272</v>
      </c>
      <c r="Q3624" s="99" t="b">
        <f t="shared" ca="1" si="151"/>
        <v>0</v>
      </c>
    </row>
    <row r="3625" spans="1:17">
      <c r="A3625" s="95">
        <v>46150.739583333336</v>
      </c>
      <c r="B3625" s="96">
        <v>46150.739583333336</v>
      </c>
      <c r="C3625" s="99">
        <v>27.5</v>
      </c>
      <c r="D3625" s="99">
        <v>89.8</v>
      </c>
      <c r="E3625" s="99">
        <v>14</v>
      </c>
      <c r="F3625" s="99">
        <v>7.8</v>
      </c>
      <c r="G3625" s="99">
        <v>524.5</v>
      </c>
      <c r="H3625" s="99">
        <v>14.1</v>
      </c>
      <c r="I3625" s="99">
        <v>8</v>
      </c>
      <c r="J3625" s="99">
        <v>154.9</v>
      </c>
      <c r="K3625" s="99">
        <v>13.8</v>
      </c>
      <c r="L3625" s="99">
        <v>7.6</v>
      </c>
      <c r="M3625" s="99">
        <v>270.5</v>
      </c>
      <c r="N3625" s="99">
        <v>34412.5</v>
      </c>
      <c r="O3625" s="99">
        <v>8933.7999999999993</v>
      </c>
      <c r="P3625" s="99">
        <f t="shared" si="150"/>
        <v>47.799999999999272</v>
      </c>
      <c r="Q3625" s="99" t="b">
        <f t="shared" ca="1" si="151"/>
        <v>0</v>
      </c>
    </row>
    <row r="3626" spans="1:17">
      <c r="A3626" s="95">
        <v>46150.75</v>
      </c>
      <c r="B3626" s="96">
        <v>46150.75</v>
      </c>
      <c r="C3626" s="99">
        <v>27.3</v>
      </c>
      <c r="D3626" s="99">
        <v>90.4</v>
      </c>
      <c r="E3626" s="99">
        <v>13.9</v>
      </c>
      <c r="F3626" s="99">
        <v>7.7</v>
      </c>
      <c r="G3626" s="99">
        <v>524.5</v>
      </c>
      <c r="H3626" s="99">
        <v>14.1</v>
      </c>
      <c r="I3626" s="99">
        <v>8</v>
      </c>
      <c r="J3626" s="99">
        <v>157.80000000000001</v>
      </c>
      <c r="K3626" s="99">
        <v>13.7</v>
      </c>
      <c r="L3626" s="99">
        <v>7.4</v>
      </c>
      <c r="M3626" s="99">
        <v>270.89999999999998</v>
      </c>
      <c r="N3626" s="99">
        <v>34435</v>
      </c>
      <c r="O3626" s="99">
        <v>8959</v>
      </c>
      <c r="P3626" s="99">
        <f t="shared" si="150"/>
        <v>47.700000000000728</v>
      </c>
      <c r="Q3626" s="99" t="b">
        <f t="shared" ca="1" si="151"/>
        <v>0</v>
      </c>
    </row>
    <row r="3627" spans="1:17">
      <c r="A3627" s="95">
        <v>46150.760416666664</v>
      </c>
      <c r="B3627" s="96">
        <v>46150.760416666664</v>
      </c>
      <c r="C3627" s="99">
        <v>27.3</v>
      </c>
      <c r="D3627" s="99">
        <v>91.3</v>
      </c>
      <c r="E3627" s="99">
        <v>13.8</v>
      </c>
      <c r="F3627" s="99">
        <v>7.7</v>
      </c>
      <c r="G3627" s="99">
        <v>506.5</v>
      </c>
      <c r="H3627" s="99">
        <v>14.1</v>
      </c>
      <c r="I3627" s="99">
        <v>8</v>
      </c>
      <c r="J3627" s="99">
        <v>159</v>
      </c>
      <c r="K3627" s="99">
        <v>13.8</v>
      </c>
      <c r="L3627" s="99">
        <v>7.5</v>
      </c>
      <c r="M3627" s="99">
        <v>271.8</v>
      </c>
      <c r="N3627" s="99">
        <v>34457.800000000003</v>
      </c>
      <c r="O3627" s="99">
        <v>8985</v>
      </c>
      <c r="P3627" s="99">
        <f t="shared" si="150"/>
        <v>48.80000000000291</v>
      </c>
      <c r="Q3627" s="99" t="b">
        <f t="shared" ca="1" si="151"/>
        <v>0</v>
      </c>
    </row>
    <row r="3628" spans="1:17">
      <c r="A3628" s="95">
        <v>46150.770833333336</v>
      </c>
      <c r="B3628" s="96">
        <v>46150.770833333336</v>
      </c>
      <c r="C3628" s="99">
        <v>27.2</v>
      </c>
      <c r="D3628" s="99">
        <v>91</v>
      </c>
      <c r="E3628" s="99">
        <v>13.8</v>
      </c>
      <c r="F3628" s="99">
        <v>7.7</v>
      </c>
      <c r="G3628" s="99">
        <v>523.6</v>
      </c>
      <c r="H3628" s="99">
        <v>13.9</v>
      </c>
      <c r="I3628" s="99">
        <v>7.9</v>
      </c>
      <c r="J3628" s="99">
        <v>157</v>
      </c>
      <c r="K3628" s="99">
        <v>13.6</v>
      </c>
      <c r="L3628" s="99">
        <v>7.5</v>
      </c>
      <c r="M3628" s="99">
        <v>272.60000000000002</v>
      </c>
      <c r="N3628" s="99">
        <v>34480.5</v>
      </c>
      <c r="O3628" s="99">
        <v>9011</v>
      </c>
      <c r="P3628" s="99">
        <f t="shared" si="150"/>
        <v>48.69999999999709</v>
      </c>
      <c r="Q3628" s="99" t="b">
        <f t="shared" ca="1" si="151"/>
        <v>0</v>
      </c>
    </row>
    <row r="3629" spans="1:17">
      <c r="A3629" s="95">
        <v>46150.78125</v>
      </c>
      <c r="B3629" s="96">
        <v>46150.78125</v>
      </c>
      <c r="C3629" s="99">
        <v>26.9</v>
      </c>
      <c r="D3629" s="99">
        <v>92.7</v>
      </c>
      <c r="E3629" s="99">
        <v>13.6</v>
      </c>
      <c r="F3629" s="99">
        <v>7.7</v>
      </c>
      <c r="G3629" s="99">
        <v>523.6</v>
      </c>
      <c r="H3629" s="99">
        <v>14</v>
      </c>
      <c r="I3629" s="99">
        <v>7.9</v>
      </c>
      <c r="J3629" s="99">
        <v>156.69999999999999</v>
      </c>
      <c r="K3629" s="99">
        <v>13.7</v>
      </c>
      <c r="L3629" s="99">
        <v>7.5</v>
      </c>
      <c r="M3629" s="99">
        <v>269.89999999999998</v>
      </c>
      <c r="N3629" s="99">
        <v>34503.199999999997</v>
      </c>
      <c r="O3629" s="99">
        <v>9037</v>
      </c>
      <c r="P3629" s="99">
        <f t="shared" si="150"/>
        <v>48.69999999999709</v>
      </c>
      <c r="Q3629" s="99" t="b">
        <f t="shared" ca="1" si="151"/>
        <v>0</v>
      </c>
    </row>
    <row r="3630" spans="1:17">
      <c r="A3630" s="95">
        <v>46150.791666666664</v>
      </c>
      <c r="B3630" s="96">
        <v>46150.791666666664</v>
      </c>
      <c r="C3630" s="99">
        <v>26.9</v>
      </c>
      <c r="D3630" s="99">
        <v>92.7</v>
      </c>
      <c r="E3630" s="99">
        <v>13.6</v>
      </c>
      <c r="F3630" s="99">
        <v>7.7</v>
      </c>
      <c r="G3630" s="99">
        <v>486.7</v>
      </c>
      <c r="H3630" s="99">
        <v>13.9</v>
      </c>
      <c r="I3630" s="99">
        <v>7.8</v>
      </c>
      <c r="J3630" s="99">
        <v>154.1</v>
      </c>
      <c r="K3630" s="99">
        <v>13.6</v>
      </c>
      <c r="L3630" s="99">
        <v>7.4</v>
      </c>
      <c r="M3630" s="99">
        <v>269.89999999999998</v>
      </c>
      <c r="N3630" s="99">
        <v>34526</v>
      </c>
      <c r="O3630" s="99">
        <v>9063</v>
      </c>
      <c r="P3630" s="99">
        <f t="shared" si="150"/>
        <v>48.80000000000291</v>
      </c>
      <c r="Q3630" s="99" t="b">
        <f t="shared" ca="1" si="151"/>
        <v>0</v>
      </c>
    </row>
    <row r="3631" spans="1:17">
      <c r="A3631" s="95">
        <v>46150.802083333336</v>
      </c>
      <c r="B3631" s="96">
        <v>46150.802083333336</v>
      </c>
      <c r="C3631" s="99">
        <v>27</v>
      </c>
      <c r="D3631" s="99">
        <v>93.8</v>
      </c>
      <c r="E3631" s="99">
        <v>13.6</v>
      </c>
      <c r="F3631" s="99">
        <v>7.7</v>
      </c>
      <c r="G3631" s="99">
        <v>486.7</v>
      </c>
      <c r="H3631" s="99">
        <v>13.9</v>
      </c>
      <c r="I3631" s="99">
        <v>7.8</v>
      </c>
      <c r="J3631" s="99">
        <v>153.19999999999999</v>
      </c>
      <c r="K3631" s="99">
        <v>13.6</v>
      </c>
      <c r="L3631" s="99">
        <v>7.5</v>
      </c>
      <c r="M3631" s="99">
        <v>268.89999999999998</v>
      </c>
      <c r="N3631" s="99">
        <v>34546.5</v>
      </c>
      <c r="O3631" s="99">
        <v>9086.2000000000007</v>
      </c>
      <c r="P3631" s="99">
        <f t="shared" si="150"/>
        <v>43.700000000000728</v>
      </c>
      <c r="Q3631" s="99" t="b">
        <f t="shared" ca="1" si="151"/>
        <v>0</v>
      </c>
    </row>
    <row r="3632" spans="1:17">
      <c r="A3632" s="95">
        <v>46150.8125</v>
      </c>
      <c r="B3632" s="96">
        <v>46150.8125</v>
      </c>
      <c r="C3632" s="99">
        <v>26.8</v>
      </c>
      <c r="D3632" s="99">
        <v>93.9</v>
      </c>
      <c r="E3632" s="99">
        <v>13.4</v>
      </c>
      <c r="F3632" s="99">
        <v>7.5</v>
      </c>
      <c r="G3632" s="99">
        <v>514.6</v>
      </c>
      <c r="H3632" s="99">
        <v>13.8</v>
      </c>
      <c r="I3632" s="99">
        <v>7.7</v>
      </c>
      <c r="J3632" s="99">
        <v>151.19999999999999</v>
      </c>
      <c r="K3632" s="99">
        <v>13.5</v>
      </c>
      <c r="L3632" s="99">
        <v>7.2</v>
      </c>
      <c r="M3632" s="99">
        <v>262</v>
      </c>
      <c r="N3632" s="99">
        <v>34567</v>
      </c>
      <c r="O3632" s="99">
        <v>9109.5</v>
      </c>
      <c r="P3632" s="99">
        <f t="shared" si="150"/>
        <v>43.799999999999272</v>
      </c>
      <c r="Q3632" s="99" t="b">
        <f t="shared" ca="1" si="151"/>
        <v>0</v>
      </c>
    </row>
    <row r="3633" spans="1:17">
      <c r="A3633" s="95">
        <v>46150.822916666664</v>
      </c>
      <c r="B3633" s="96">
        <v>46150.822916666664</v>
      </c>
      <c r="C3633" s="99">
        <v>26.6</v>
      </c>
      <c r="D3633" s="99">
        <v>93.9</v>
      </c>
      <c r="E3633" s="99">
        <v>13.4</v>
      </c>
      <c r="F3633" s="99">
        <v>7.5</v>
      </c>
      <c r="G3633" s="99">
        <v>497.5</v>
      </c>
      <c r="H3633" s="99">
        <v>13.8</v>
      </c>
      <c r="I3633" s="99">
        <v>7.4</v>
      </c>
      <c r="J3633" s="99">
        <v>147.69999999999999</v>
      </c>
      <c r="K3633" s="99">
        <v>13.4</v>
      </c>
      <c r="L3633" s="99">
        <v>7.3</v>
      </c>
      <c r="M3633" s="99">
        <v>262.60000000000002</v>
      </c>
      <c r="N3633" s="99">
        <v>34587.5</v>
      </c>
      <c r="O3633" s="99">
        <v>9132.7999999999993</v>
      </c>
      <c r="P3633" s="99">
        <f t="shared" si="150"/>
        <v>43.799999999999272</v>
      </c>
      <c r="Q3633" s="99" t="b">
        <f t="shared" ca="1" si="151"/>
        <v>0</v>
      </c>
    </row>
    <row r="3634" spans="1:17">
      <c r="A3634" s="95">
        <v>46150.833333333336</v>
      </c>
      <c r="B3634" s="96">
        <v>46150.833333333336</v>
      </c>
      <c r="C3634" s="99">
        <v>26.5</v>
      </c>
      <c r="D3634" s="99">
        <v>95.2</v>
      </c>
      <c r="E3634" s="99">
        <v>13.3</v>
      </c>
      <c r="F3634" s="99">
        <v>8.5</v>
      </c>
      <c r="G3634" s="99">
        <v>497.5</v>
      </c>
      <c r="H3634" s="99">
        <v>13.7</v>
      </c>
      <c r="I3634" s="99">
        <v>8.1999999999999993</v>
      </c>
      <c r="J3634" s="99">
        <v>144.80000000000001</v>
      </c>
      <c r="K3634" s="99">
        <v>13.4</v>
      </c>
      <c r="L3634" s="99">
        <v>7.9</v>
      </c>
      <c r="M3634" s="99">
        <v>263.39999999999998</v>
      </c>
      <c r="N3634" s="99">
        <v>34608</v>
      </c>
      <c r="O3634" s="99">
        <v>9156</v>
      </c>
      <c r="P3634" s="99">
        <f t="shared" si="150"/>
        <v>43.700000000000728</v>
      </c>
      <c r="Q3634" s="99" t="b">
        <f t="shared" ca="1" si="151"/>
        <v>0</v>
      </c>
    </row>
    <row r="3635" spans="1:17">
      <c r="A3635" s="95">
        <v>46150.84375</v>
      </c>
      <c r="B3635" s="96">
        <v>46150.84375</v>
      </c>
      <c r="C3635" s="99">
        <v>26.4</v>
      </c>
      <c r="D3635" s="99">
        <v>96.4</v>
      </c>
      <c r="E3635" s="99">
        <v>13.5</v>
      </c>
      <c r="F3635" s="99">
        <v>8.9</v>
      </c>
      <c r="G3635" s="99">
        <v>469.6</v>
      </c>
      <c r="H3635" s="99">
        <v>13.7</v>
      </c>
      <c r="I3635" s="99">
        <v>8.6</v>
      </c>
      <c r="J3635" s="99">
        <v>140.69999999999999</v>
      </c>
      <c r="K3635" s="99">
        <v>13.4</v>
      </c>
      <c r="L3635" s="99">
        <v>7.9</v>
      </c>
      <c r="M3635" s="99">
        <v>258.5</v>
      </c>
      <c r="N3635" s="99">
        <v>34626.199999999997</v>
      </c>
      <c r="O3635" s="99">
        <v>9176.5</v>
      </c>
      <c r="P3635" s="99">
        <f t="shared" si="150"/>
        <v>38.69999999999709</v>
      </c>
      <c r="Q3635" s="99" t="b">
        <f t="shared" ca="1" si="151"/>
        <v>0</v>
      </c>
    </row>
    <row r="3636" spans="1:17">
      <c r="A3636" s="95">
        <v>46150.854166666664</v>
      </c>
      <c r="B3636" s="96">
        <v>46150.854166666664</v>
      </c>
      <c r="C3636" s="99">
        <v>26.4</v>
      </c>
      <c r="D3636" s="99">
        <v>96.5</v>
      </c>
      <c r="E3636" s="99">
        <v>13.5</v>
      </c>
      <c r="F3636" s="99">
        <v>8.9</v>
      </c>
      <c r="G3636" s="99">
        <v>396.7</v>
      </c>
      <c r="H3636" s="99">
        <v>13.7</v>
      </c>
      <c r="I3636" s="99">
        <v>8.6</v>
      </c>
      <c r="J3636" s="99">
        <v>141.30000000000001</v>
      </c>
      <c r="K3636" s="99">
        <v>13.5</v>
      </c>
      <c r="L3636" s="99">
        <v>7.9</v>
      </c>
      <c r="M3636" s="99">
        <v>262.2</v>
      </c>
      <c r="N3636" s="99">
        <v>34644.5</v>
      </c>
      <c r="O3636" s="99">
        <v>9197</v>
      </c>
      <c r="P3636" s="99">
        <f t="shared" si="150"/>
        <v>38.80000000000291</v>
      </c>
      <c r="Q3636" s="99" t="b">
        <f t="shared" ca="1" si="151"/>
        <v>0</v>
      </c>
    </row>
    <row r="3637" spans="1:17">
      <c r="A3637" s="95">
        <v>46150.864583333336</v>
      </c>
      <c r="B3637" s="96">
        <v>46150.864583333336</v>
      </c>
      <c r="C3637" s="99">
        <v>26.6</v>
      </c>
      <c r="D3637" s="99">
        <v>96.7</v>
      </c>
      <c r="E3637" s="99">
        <v>13.7</v>
      </c>
      <c r="F3637" s="99">
        <v>8.8000000000000007</v>
      </c>
      <c r="G3637" s="99">
        <v>396.7</v>
      </c>
      <c r="H3637" s="99">
        <v>13.9</v>
      </c>
      <c r="I3637" s="99">
        <v>8.5</v>
      </c>
      <c r="J3637" s="99">
        <v>151.19999999999999</v>
      </c>
      <c r="K3637" s="99">
        <v>13.7</v>
      </c>
      <c r="L3637" s="99">
        <v>7.8</v>
      </c>
      <c r="M3637" s="99">
        <v>271.8</v>
      </c>
      <c r="N3637" s="99">
        <v>34662.800000000003</v>
      </c>
      <c r="O3637" s="99">
        <v>9217.5</v>
      </c>
      <c r="P3637" s="99">
        <f t="shared" si="150"/>
        <v>38.80000000000291</v>
      </c>
      <c r="Q3637" s="99" t="b">
        <f t="shared" ca="1" si="151"/>
        <v>0</v>
      </c>
    </row>
    <row r="3638" spans="1:17">
      <c r="A3638" s="95">
        <v>46150.875</v>
      </c>
      <c r="B3638" s="96">
        <v>46150.875</v>
      </c>
      <c r="C3638" s="99">
        <v>26.7</v>
      </c>
      <c r="D3638" s="99">
        <v>96.8</v>
      </c>
      <c r="E3638" s="99">
        <v>13.2</v>
      </c>
      <c r="F3638" s="99">
        <v>5.9</v>
      </c>
      <c r="G3638" s="99">
        <v>362.5</v>
      </c>
      <c r="H3638" s="99">
        <v>12</v>
      </c>
      <c r="I3638" s="99">
        <v>8.6999999999999993</v>
      </c>
      <c r="J3638" s="99">
        <v>200</v>
      </c>
      <c r="K3638" s="99">
        <v>13.7</v>
      </c>
      <c r="L3638" s="99">
        <v>8.5</v>
      </c>
      <c r="M3638" s="99">
        <v>199.7</v>
      </c>
      <c r="N3638" s="99">
        <v>34681</v>
      </c>
      <c r="O3638" s="99">
        <v>9238</v>
      </c>
      <c r="P3638" s="99">
        <f t="shared" si="150"/>
        <v>38.69999999999709</v>
      </c>
      <c r="Q3638" s="99" t="b">
        <f t="shared" ca="1" si="151"/>
        <v>0</v>
      </c>
    </row>
    <row r="3639" spans="1:17">
      <c r="A3639" s="95">
        <v>46150.885416666664</v>
      </c>
      <c r="B3639" s="96">
        <v>46150.885416666664</v>
      </c>
      <c r="C3639" s="99">
        <v>26.5</v>
      </c>
      <c r="D3639" s="99">
        <v>96.4</v>
      </c>
      <c r="E3639" s="99">
        <v>13.2</v>
      </c>
      <c r="F3639" s="99">
        <v>5.9</v>
      </c>
      <c r="G3639" s="99">
        <v>362.5</v>
      </c>
      <c r="H3639" s="99">
        <v>14.3</v>
      </c>
      <c r="I3639" s="99">
        <v>9.5</v>
      </c>
      <c r="J3639" s="99">
        <v>200</v>
      </c>
      <c r="K3639" s="99">
        <v>14.3</v>
      </c>
      <c r="L3639" s="99">
        <v>9.3000000000000007</v>
      </c>
      <c r="M3639" s="99">
        <v>199.9</v>
      </c>
      <c r="N3639" s="99">
        <v>34681</v>
      </c>
      <c r="O3639" s="99">
        <v>9238</v>
      </c>
      <c r="P3639" s="99">
        <f t="shared" si="150"/>
        <v>0</v>
      </c>
      <c r="Q3639" s="99" t="b">
        <f t="shared" ca="1" si="151"/>
        <v>0</v>
      </c>
    </row>
    <row r="3640" spans="1:17">
      <c r="A3640" s="95">
        <v>46150.895833333336</v>
      </c>
      <c r="B3640" s="96">
        <v>46150.895833333336</v>
      </c>
      <c r="C3640" s="99">
        <v>26.7</v>
      </c>
      <c r="D3640" s="99">
        <v>96.9</v>
      </c>
      <c r="E3640" s="99">
        <v>13.9</v>
      </c>
      <c r="F3640" s="99">
        <v>10.1</v>
      </c>
      <c r="G3640" s="99">
        <v>415.6</v>
      </c>
      <c r="H3640" s="99">
        <v>15.1</v>
      </c>
      <c r="I3640" s="99">
        <v>9.4</v>
      </c>
      <c r="J3640" s="99">
        <v>200</v>
      </c>
      <c r="K3640" s="99">
        <v>14.9</v>
      </c>
      <c r="L3640" s="99">
        <v>9.5</v>
      </c>
      <c r="M3640" s="99">
        <v>209.7</v>
      </c>
      <c r="N3640" s="99">
        <v>34681</v>
      </c>
      <c r="O3640" s="99">
        <v>9238</v>
      </c>
      <c r="P3640" s="99">
        <f t="shared" si="150"/>
        <v>0</v>
      </c>
      <c r="Q3640" s="99" t="b">
        <f t="shared" ca="1" si="151"/>
        <v>0</v>
      </c>
    </row>
    <row r="3641" spans="1:17">
      <c r="A3641" s="95">
        <v>46150.90625</v>
      </c>
      <c r="B3641" s="96">
        <v>46150.90625</v>
      </c>
      <c r="C3641" s="99">
        <v>26.6</v>
      </c>
      <c r="D3641" s="99">
        <v>96.2</v>
      </c>
      <c r="E3641" s="99">
        <v>13.9</v>
      </c>
      <c r="F3641" s="99">
        <v>10.1</v>
      </c>
      <c r="G3641" s="99">
        <v>496.6</v>
      </c>
      <c r="H3641" s="99">
        <v>15.6</v>
      </c>
      <c r="I3641" s="99">
        <v>9.3000000000000007</v>
      </c>
      <c r="J3641" s="99">
        <v>200</v>
      </c>
      <c r="K3641" s="99">
        <v>15.4</v>
      </c>
      <c r="L3641" s="99">
        <v>9.1999999999999993</v>
      </c>
      <c r="M3641" s="99">
        <v>207.7</v>
      </c>
      <c r="N3641" s="99">
        <v>34681</v>
      </c>
      <c r="O3641" s="99">
        <v>9238</v>
      </c>
      <c r="P3641" s="99">
        <f t="shared" si="150"/>
        <v>0</v>
      </c>
      <c r="Q3641" s="99" t="b">
        <f t="shared" ca="1" si="151"/>
        <v>0</v>
      </c>
    </row>
    <row r="3642" spans="1:17">
      <c r="A3642" s="95">
        <v>46150.916666666664</v>
      </c>
      <c r="B3642" s="96">
        <v>46150.916666666664</v>
      </c>
      <c r="C3642" s="99">
        <v>26.5</v>
      </c>
      <c r="D3642" s="99">
        <v>96.9</v>
      </c>
      <c r="E3642" s="99">
        <v>14.1</v>
      </c>
      <c r="F3642" s="99">
        <v>10</v>
      </c>
      <c r="G3642" s="99">
        <v>496.6</v>
      </c>
      <c r="H3642" s="99">
        <v>15.8</v>
      </c>
      <c r="I3642" s="99">
        <v>8.9</v>
      </c>
      <c r="J3642" s="99">
        <v>200</v>
      </c>
      <c r="K3642" s="99">
        <v>15.5</v>
      </c>
      <c r="L3642" s="99">
        <v>9.1</v>
      </c>
      <c r="M3642" s="99">
        <v>213</v>
      </c>
      <c r="N3642" s="99">
        <v>34681</v>
      </c>
      <c r="O3642" s="99">
        <v>9238</v>
      </c>
      <c r="P3642" s="99">
        <f t="shared" si="150"/>
        <v>0</v>
      </c>
      <c r="Q3642" s="99" t="b">
        <f t="shared" ca="1" si="151"/>
        <v>0</v>
      </c>
    </row>
    <row r="3643" spans="1:17">
      <c r="A3643" s="95">
        <v>46150.927083333336</v>
      </c>
      <c r="B3643" s="96">
        <v>46150.927083333336</v>
      </c>
      <c r="C3643" s="99">
        <v>26</v>
      </c>
      <c r="D3643" s="99">
        <v>96.4</v>
      </c>
      <c r="E3643" s="99">
        <v>14</v>
      </c>
      <c r="F3643" s="99">
        <v>10</v>
      </c>
      <c r="G3643" s="99">
        <v>475</v>
      </c>
      <c r="H3643" s="99">
        <v>15.6</v>
      </c>
      <c r="I3643" s="99">
        <v>8.8000000000000007</v>
      </c>
      <c r="J3643" s="99">
        <v>200</v>
      </c>
      <c r="K3643" s="99">
        <v>15.3</v>
      </c>
      <c r="L3643" s="99">
        <v>8.6999999999999993</v>
      </c>
      <c r="M3643" s="99">
        <v>213.2</v>
      </c>
      <c r="N3643" s="99">
        <v>34681</v>
      </c>
      <c r="O3643" s="99">
        <v>9238</v>
      </c>
      <c r="P3643" s="99">
        <f t="shared" si="150"/>
        <v>0</v>
      </c>
      <c r="Q3643" s="99" t="b">
        <f t="shared" ca="1" si="151"/>
        <v>0</v>
      </c>
    </row>
    <row r="3644" spans="1:17">
      <c r="A3644" s="95">
        <v>46150.9375</v>
      </c>
      <c r="B3644" s="96">
        <v>46150.9375</v>
      </c>
      <c r="C3644" s="99">
        <v>24.7</v>
      </c>
      <c r="D3644" s="99">
        <v>87.4</v>
      </c>
      <c r="E3644" s="99">
        <v>14</v>
      </c>
      <c r="F3644" s="99">
        <v>10</v>
      </c>
      <c r="G3644" s="99">
        <v>394</v>
      </c>
      <c r="H3644" s="99">
        <v>15.7</v>
      </c>
      <c r="I3644" s="99">
        <v>8.9</v>
      </c>
      <c r="J3644" s="99">
        <v>200</v>
      </c>
      <c r="K3644" s="99">
        <v>15.4</v>
      </c>
      <c r="L3644" s="99">
        <v>8.6999999999999993</v>
      </c>
      <c r="M3644" s="99">
        <v>212.3</v>
      </c>
      <c r="N3644" s="99">
        <v>34681</v>
      </c>
      <c r="O3644" s="99">
        <v>9238</v>
      </c>
      <c r="P3644" s="99">
        <f t="shared" si="150"/>
        <v>0</v>
      </c>
      <c r="Q3644" s="99" t="b">
        <f t="shared" ca="1" si="151"/>
        <v>0</v>
      </c>
    </row>
    <row r="3645" spans="1:17">
      <c r="A3645" s="95">
        <v>46150.947916666664</v>
      </c>
      <c r="B3645" s="96">
        <v>46150.947916666664</v>
      </c>
      <c r="C3645" s="99">
        <v>24.3</v>
      </c>
      <c r="D3645" s="99">
        <v>81</v>
      </c>
      <c r="E3645" s="99">
        <v>13.8</v>
      </c>
      <c r="F3645" s="99">
        <v>9.9</v>
      </c>
      <c r="G3645" s="99">
        <v>394</v>
      </c>
      <c r="H3645" s="99">
        <v>15.8</v>
      </c>
      <c r="I3645" s="99">
        <v>8.8000000000000007</v>
      </c>
      <c r="J3645" s="99">
        <v>200</v>
      </c>
      <c r="K3645" s="99">
        <v>15.5</v>
      </c>
      <c r="L3645" s="99">
        <v>8.8000000000000007</v>
      </c>
      <c r="M3645" s="99">
        <v>208.5</v>
      </c>
      <c r="N3645" s="99">
        <v>34681</v>
      </c>
      <c r="O3645" s="99">
        <v>9238</v>
      </c>
      <c r="P3645" s="99">
        <f t="shared" si="150"/>
        <v>0</v>
      </c>
      <c r="Q3645" s="99" t="b">
        <f t="shared" ca="1" si="151"/>
        <v>0</v>
      </c>
    </row>
    <row r="3646" spans="1:17">
      <c r="A3646" s="95">
        <v>46150.958333333336</v>
      </c>
      <c r="B3646" s="96">
        <v>46150.958333333336</v>
      </c>
      <c r="C3646" s="99">
        <v>24.1</v>
      </c>
      <c r="D3646" s="99">
        <v>78.900000000000006</v>
      </c>
      <c r="E3646" s="99">
        <v>13.8</v>
      </c>
      <c r="F3646" s="99">
        <v>9.9</v>
      </c>
      <c r="G3646" s="99">
        <v>449.8</v>
      </c>
      <c r="H3646" s="99">
        <v>15.8</v>
      </c>
      <c r="I3646" s="99">
        <v>8.5</v>
      </c>
      <c r="J3646" s="99">
        <v>200</v>
      </c>
      <c r="K3646" s="99">
        <v>15.5</v>
      </c>
      <c r="L3646" s="99">
        <v>8.4</v>
      </c>
      <c r="M3646" s="99">
        <v>216.4</v>
      </c>
      <c r="N3646" s="99">
        <v>34681</v>
      </c>
      <c r="O3646" s="99">
        <v>9238</v>
      </c>
      <c r="P3646" s="99">
        <f t="shared" si="150"/>
        <v>0</v>
      </c>
      <c r="Q3646" s="99" t="b">
        <f t="shared" ca="1" si="151"/>
        <v>0</v>
      </c>
    </row>
    <row r="3647" spans="1:17">
      <c r="A3647" s="95">
        <v>46150.96875</v>
      </c>
      <c r="B3647" s="96">
        <v>46150.96875</v>
      </c>
      <c r="C3647" s="99">
        <v>23.4</v>
      </c>
      <c r="D3647" s="99">
        <v>76.2</v>
      </c>
      <c r="E3647" s="99">
        <v>13.9</v>
      </c>
      <c r="F3647" s="99">
        <v>10</v>
      </c>
      <c r="G3647" s="99">
        <v>449.8</v>
      </c>
      <c r="H3647" s="99">
        <v>15.4</v>
      </c>
      <c r="I3647" s="99">
        <v>8.5</v>
      </c>
      <c r="J3647" s="99">
        <v>200</v>
      </c>
      <c r="K3647" s="99">
        <v>15.1</v>
      </c>
      <c r="L3647" s="99">
        <v>8.3000000000000007</v>
      </c>
      <c r="M3647" s="99">
        <v>213.6</v>
      </c>
      <c r="N3647" s="99">
        <v>34681</v>
      </c>
      <c r="O3647" s="99">
        <v>9238</v>
      </c>
      <c r="P3647" s="99">
        <f t="shared" si="150"/>
        <v>0</v>
      </c>
      <c r="Q3647" s="99" t="b">
        <f t="shared" ca="1" si="151"/>
        <v>0</v>
      </c>
    </row>
    <row r="3648" spans="1:17">
      <c r="A3648" s="95">
        <v>46150.979166666664</v>
      </c>
      <c r="B3648" s="96">
        <v>46150.979166666664</v>
      </c>
      <c r="C3648" s="99">
        <v>23.2</v>
      </c>
      <c r="D3648" s="99">
        <v>76.3</v>
      </c>
      <c r="E3648" s="99">
        <v>13.8</v>
      </c>
      <c r="F3648" s="99">
        <v>9.9</v>
      </c>
      <c r="G3648" s="99">
        <v>383.2</v>
      </c>
      <c r="H3648" s="99">
        <v>15.3</v>
      </c>
      <c r="I3648" s="99">
        <v>8.4</v>
      </c>
      <c r="J3648" s="99">
        <v>200</v>
      </c>
      <c r="K3648" s="99">
        <v>15</v>
      </c>
      <c r="L3648" s="99">
        <v>8.1999999999999993</v>
      </c>
      <c r="M3648" s="99">
        <v>208.5</v>
      </c>
      <c r="N3648" s="99">
        <v>34681</v>
      </c>
      <c r="O3648" s="99">
        <v>9238</v>
      </c>
      <c r="P3648" s="99">
        <f t="shared" si="150"/>
        <v>0</v>
      </c>
      <c r="Q3648" s="99" t="b">
        <f t="shared" ca="1" si="151"/>
        <v>0</v>
      </c>
    </row>
    <row r="3649" spans="1:17">
      <c r="A3649" s="95">
        <v>46150.989583333336</v>
      </c>
      <c r="B3649" s="96">
        <v>46150.989583333336</v>
      </c>
      <c r="C3649" s="99">
        <v>22.8</v>
      </c>
      <c r="D3649" s="99">
        <v>76.3</v>
      </c>
      <c r="E3649" s="99">
        <v>13.8</v>
      </c>
      <c r="F3649" s="99">
        <v>9.9</v>
      </c>
      <c r="G3649" s="99">
        <v>400.3</v>
      </c>
      <c r="H3649" s="99">
        <v>14.9</v>
      </c>
      <c r="I3649" s="99">
        <v>8.5</v>
      </c>
      <c r="J3649" s="99">
        <v>200</v>
      </c>
      <c r="K3649" s="99">
        <v>14.6</v>
      </c>
      <c r="L3649" s="99">
        <v>8.4</v>
      </c>
      <c r="M3649" s="99">
        <v>208.3</v>
      </c>
      <c r="N3649" s="99">
        <v>34681</v>
      </c>
      <c r="O3649" s="99">
        <v>9238</v>
      </c>
      <c r="P3649" s="99">
        <f t="shared" si="150"/>
        <v>0</v>
      </c>
      <c r="Q3649" s="99" t="b">
        <f t="shared" ca="1" si="151"/>
        <v>0</v>
      </c>
    </row>
    <row r="3650" spans="1:17">
      <c r="A3650" s="95">
        <v>46151</v>
      </c>
      <c r="B3650" s="96">
        <v>46151</v>
      </c>
      <c r="C3650" s="99">
        <v>22.6</v>
      </c>
      <c r="D3650" s="99">
        <v>76.599999999999994</v>
      </c>
      <c r="E3650" s="99">
        <v>13.4</v>
      </c>
      <c r="F3650" s="99">
        <v>9.6999999999999993</v>
      </c>
      <c r="G3650" s="99">
        <v>400.3</v>
      </c>
      <c r="H3650" s="99">
        <v>14.7</v>
      </c>
      <c r="I3650" s="99">
        <v>8.4</v>
      </c>
      <c r="J3650" s="99">
        <v>200</v>
      </c>
      <c r="K3650" s="99">
        <v>14.3</v>
      </c>
      <c r="L3650" s="99">
        <v>8.1999999999999993</v>
      </c>
      <c r="M3650" s="99">
        <v>210.3</v>
      </c>
      <c r="N3650" s="99">
        <v>34681</v>
      </c>
      <c r="O3650" s="99">
        <v>9238</v>
      </c>
      <c r="P3650" s="99">
        <f>(N3650-N3649)+(O3650-O3649)</f>
        <v>0</v>
      </c>
      <c r="Q3650" s="99" t="b">
        <f ca="1">AND((A3650&gt;=(TODAY()-1)),A3650&lt;=TODAY())</f>
        <v>0</v>
      </c>
    </row>
    <row r="3651" spans="1:17">
      <c r="A3651" s="95">
        <v>46151.010416666664</v>
      </c>
      <c r="B3651" s="96">
        <v>46151.010416666664</v>
      </c>
      <c r="C3651" s="99">
        <v>25.6</v>
      </c>
      <c r="D3651" s="99">
        <v>100</v>
      </c>
      <c r="E3651" s="99">
        <v>13.2</v>
      </c>
      <c r="F3651" s="99">
        <v>9.6999999999999993</v>
      </c>
      <c r="G3651" s="99">
        <v>379.6</v>
      </c>
      <c r="H3651" s="99">
        <v>14.5</v>
      </c>
      <c r="I3651" s="99">
        <v>8.3000000000000007</v>
      </c>
      <c r="J3651" s="99">
        <v>200</v>
      </c>
      <c r="K3651" s="99">
        <v>14.1</v>
      </c>
      <c r="L3651" s="99">
        <v>8.1999999999999993</v>
      </c>
      <c r="M3651" s="99">
        <v>210.5</v>
      </c>
      <c r="N3651" s="99">
        <v>34681</v>
      </c>
      <c r="O3651" s="99">
        <v>9238</v>
      </c>
      <c r="P3651" s="99">
        <f t="shared" ref="P3651:P3682" si="152">(N3651-N3650)+(O3651-O3650)</f>
        <v>0</v>
      </c>
      <c r="Q3651" s="99" t="b">
        <f t="shared" ref="Q3651:Q3682" ca="1" si="153">AND((A3651&gt;=(TODAY()-1)),A3651&lt;=TODAY())</f>
        <v>0</v>
      </c>
    </row>
    <row r="3652" spans="1:17">
      <c r="A3652" s="95">
        <v>46151.020833333336</v>
      </c>
      <c r="B3652" s="96">
        <v>46151.020833333336</v>
      </c>
      <c r="C3652" s="99">
        <v>25.5</v>
      </c>
      <c r="D3652" s="99">
        <v>100</v>
      </c>
      <c r="E3652" s="99">
        <v>13.2</v>
      </c>
      <c r="F3652" s="99">
        <v>9.6999999999999993</v>
      </c>
      <c r="G3652" s="99">
        <v>402.1</v>
      </c>
      <c r="H3652" s="99">
        <v>14.3</v>
      </c>
      <c r="I3652" s="99">
        <v>9.8000000000000007</v>
      </c>
      <c r="J3652" s="99">
        <v>200</v>
      </c>
      <c r="K3652" s="99">
        <v>14</v>
      </c>
      <c r="L3652" s="99">
        <v>9.6999999999999993</v>
      </c>
      <c r="M3652" s="99">
        <v>205</v>
      </c>
      <c r="N3652" s="99">
        <v>34681</v>
      </c>
      <c r="O3652" s="99">
        <v>9238</v>
      </c>
      <c r="P3652" s="99">
        <f t="shared" si="152"/>
        <v>0</v>
      </c>
      <c r="Q3652" s="99" t="b">
        <f t="shared" ca="1" si="153"/>
        <v>0</v>
      </c>
    </row>
    <row r="3653" spans="1:17">
      <c r="A3653" s="95">
        <v>46151.03125</v>
      </c>
      <c r="B3653" s="96">
        <v>46151.03125</v>
      </c>
      <c r="C3653" s="99">
        <v>25.1</v>
      </c>
      <c r="D3653" s="99">
        <v>100</v>
      </c>
      <c r="E3653" s="99">
        <v>13.2</v>
      </c>
      <c r="F3653" s="99">
        <v>10.7</v>
      </c>
      <c r="G3653" s="99">
        <v>402.1</v>
      </c>
      <c r="H3653" s="99">
        <v>14</v>
      </c>
      <c r="I3653" s="99">
        <v>9.9</v>
      </c>
      <c r="J3653" s="99">
        <v>200</v>
      </c>
      <c r="K3653" s="99">
        <v>13.7</v>
      </c>
      <c r="L3653" s="99">
        <v>9.8000000000000007</v>
      </c>
      <c r="M3653" s="99">
        <v>203.4</v>
      </c>
      <c r="N3653" s="99">
        <v>34681</v>
      </c>
      <c r="O3653" s="99">
        <v>9238</v>
      </c>
      <c r="P3653" s="99">
        <f t="shared" si="152"/>
        <v>0</v>
      </c>
      <c r="Q3653" s="99" t="b">
        <f t="shared" ca="1" si="153"/>
        <v>0</v>
      </c>
    </row>
    <row r="3654" spans="1:17">
      <c r="A3654" s="95">
        <v>46151.041666666664</v>
      </c>
      <c r="B3654" s="96">
        <v>46151.041666666664</v>
      </c>
      <c r="C3654" s="99">
        <v>24.7</v>
      </c>
      <c r="D3654" s="99">
        <v>100</v>
      </c>
      <c r="E3654" s="99">
        <v>13.2</v>
      </c>
      <c r="F3654" s="99">
        <v>10.7</v>
      </c>
      <c r="G3654" s="99">
        <v>399.4</v>
      </c>
      <c r="H3654" s="99">
        <v>14</v>
      </c>
      <c r="I3654" s="99">
        <v>9.9</v>
      </c>
      <c r="J3654" s="99">
        <v>200</v>
      </c>
      <c r="K3654" s="99">
        <v>13.7</v>
      </c>
      <c r="L3654" s="99">
        <v>9.8000000000000007</v>
      </c>
      <c r="M3654" s="99">
        <v>199.5</v>
      </c>
      <c r="N3654" s="99">
        <v>34681</v>
      </c>
      <c r="O3654" s="99">
        <v>9238</v>
      </c>
      <c r="P3654" s="99">
        <f t="shared" si="152"/>
        <v>0</v>
      </c>
      <c r="Q3654" s="99" t="b">
        <f t="shared" ca="1" si="153"/>
        <v>0</v>
      </c>
    </row>
    <row r="3655" spans="1:17">
      <c r="A3655" s="95">
        <v>46151.052083333336</v>
      </c>
      <c r="B3655" s="96">
        <v>46151.052083333336</v>
      </c>
      <c r="C3655" s="99">
        <v>24.6</v>
      </c>
      <c r="D3655" s="99">
        <v>100</v>
      </c>
      <c r="E3655" s="99">
        <v>13.1</v>
      </c>
      <c r="F3655" s="99">
        <v>10.6</v>
      </c>
      <c r="G3655" s="99">
        <v>399.4</v>
      </c>
      <c r="H3655" s="99">
        <v>13.7</v>
      </c>
      <c r="I3655" s="99">
        <v>9.9</v>
      </c>
      <c r="J3655" s="99">
        <v>200</v>
      </c>
      <c r="K3655" s="99">
        <v>13.4</v>
      </c>
      <c r="L3655" s="99">
        <v>9.8000000000000007</v>
      </c>
      <c r="M3655" s="99">
        <v>201.2</v>
      </c>
      <c r="N3655" s="99">
        <v>34681</v>
      </c>
      <c r="O3655" s="99">
        <v>9238</v>
      </c>
      <c r="P3655" s="99">
        <f t="shared" si="152"/>
        <v>0</v>
      </c>
      <c r="Q3655" s="99" t="b">
        <f t="shared" ca="1" si="153"/>
        <v>0</v>
      </c>
    </row>
    <row r="3656" spans="1:17">
      <c r="A3656" s="95">
        <v>46151.0625</v>
      </c>
      <c r="B3656" s="96">
        <v>46151.0625</v>
      </c>
      <c r="C3656" s="99">
        <v>24.4</v>
      </c>
      <c r="D3656" s="99">
        <v>100</v>
      </c>
      <c r="E3656" s="99">
        <v>13.1</v>
      </c>
      <c r="F3656" s="99">
        <v>10.6</v>
      </c>
      <c r="G3656" s="99">
        <v>426.4</v>
      </c>
      <c r="H3656" s="99">
        <v>14</v>
      </c>
      <c r="I3656" s="99">
        <v>9.8000000000000007</v>
      </c>
      <c r="J3656" s="99">
        <v>200</v>
      </c>
      <c r="K3656" s="99">
        <v>13.7</v>
      </c>
      <c r="L3656" s="99">
        <v>9.6999999999999993</v>
      </c>
      <c r="M3656" s="99">
        <v>203.8</v>
      </c>
      <c r="N3656" s="99">
        <v>34681</v>
      </c>
      <c r="O3656" s="99">
        <v>9238</v>
      </c>
      <c r="P3656" s="99">
        <f t="shared" si="152"/>
        <v>0</v>
      </c>
      <c r="Q3656" s="99" t="b">
        <f t="shared" ca="1" si="153"/>
        <v>0</v>
      </c>
    </row>
    <row r="3657" spans="1:17">
      <c r="A3657" s="95">
        <v>46151.072916666664</v>
      </c>
      <c r="B3657" s="96">
        <v>46151.072916666664</v>
      </c>
      <c r="C3657" s="99">
        <v>24.3</v>
      </c>
      <c r="D3657" s="99">
        <v>100</v>
      </c>
      <c r="E3657" s="99">
        <v>13.1</v>
      </c>
      <c r="F3657" s="99">
        <v>10.6</v>
      </c>
      <c r="G3657" s="99">
        <v>447.1</v>
      </c>
      <c r="H3657" s="99">
        <v>14.2</v>
      </c>
      <c r="I3657" s="99">
        <v>9.9</v>
      </c>
      <c r="J3657" s="99">
        <v>200</v>
      </c>
      <c r="K3657" s="99">
        <v>13.9</v>
      </c>
      <c r="L3657" s="99">
        <v>9.8000000000000007</v>
      </c>
      <c r="M3657" s="99">
        <v>202.6</v>
      </c>
      <c r="N3657" s="99">
        <v>34681</v>
      </c>
      <c r="O3657" s="99">
        <v>9238</v>
      </c>
      <c r="P3657" s="99">
        <f t="shared" si="152"/>
        <v>0</v>
      </c>
      <c r="Q3657" s="99" t="b">
        <f t="shared" ca="1" si="153"/>
        <v>0</v>
      </c>
    </row>
    <row r="3658" spans="1:17">
      <c r="A3658" s="95">
        <v>46151.083333333336</v>
      </c>
      <c r="B3658" s="96">
        <v>46151.083333333336</v>
      </c>
      <c r="C3658" s="99">
        <v>24.3</v>
      </c>
      <c r="D3658" s="99">
        <v>100</v>
      </c>
      <c r="E3658" s="99">
        <v>13.2</v>
      </c>
      <c r="F3658" s="99">
        <v>10.7</v>
      </c>
      <c r="G3658" s="99">
        <v>447.1</v>
      </c>
      <c r="H3658" s="99">
        <v>14.4</v>
      </c>
      <c r="I3658" s="99">
        <v>10</v>
      </c>
      <c r="J3658" s="99">
        <v>200</v>
      </c>
      <c r="K3658" s="99">
        <v>14.1</v>
      </c>
      <c r="L3658" s="99">
        <v>9.9</v>
      </c>
      <c r="M3658" s="99">
        <v>198.1</v>
      </c>
      <c r="N3658" s="99">
        <v>34681</v>
      </c>
      <c r="O3658" s="99">
        <v>9238</v>
      </c>
      <c r="P3658" s="99">
        <f t="shared" si="152"/>
        <v>0</v>
      </c>
      <c r="Q3658" s="99" t="b">
        <f t="shared" ca="1" si="153"/>
        <v>0</v>
      </c>
    </row>
    <row r="3659" spans="1:17">
      <c r="A3659" s="95">
        <v>46151.09375</v>
      </c>
      <c r="B3659" s="96">
        <v>46151.09375</v>
      </c>
      <c r="C3659" s="99">
        <v>24.3</v>
      </c>
      <c r="D3659" s="99">
        <v>100</v>
      </c>
      <c r="E3659" s="99">
        <v>13.4</v>
      </c>
      <c r="F3659" s="99">
        <v>10.8</v>
      </c>
      <c r="G3659" s="99">
        <v>435.4</v>
      </c>
      <c r="H3659" s="99">
        <v>14.4</v>
      </c>
      <c r="I3659" s="99">
        <v>10.1</v>
      </c>
      <c r="J3659" s="99">
        <v>200</v>
      </c>
      <c r="K3659" s="99">
        <v>14</v>
      </c>
      <c r="L3659" s="99">
        <v>10</v>
      </c>
      <c r="M3659" s="99">
        <v>202.4</v>
      </c>
      <c r="N3659" s="99">
        <v>34681</v>
      </c>
      <c r="O3659" s="99">
        <v>9238</v>
      </c>
      <c r="P3659" s="99">
        <f t="shared" si="152"/>
        <v>0</v>
      </c>
      <c r="Q3659" s="99" t="b">
        <f t="shared" ca="1" si="153"/>
        <v>0</v>
      </c>
    </row>
    <row r="3660" spans="1:17">
      <c r="A3660" s="95">
        <v>46151.104166666664</v>
      </c>
      <c r="B3660" s="96">
        <v>46151.104166666664</v>
      </c>
      <c r="C3660" s="99">
        <v>24.3</v>
      </c>
      <c r="D3660" s="99">
        <v>100</v>
      </c>
      <c r="E3660" s="99">
        <v>13.4</v>
      </c>
      <c r="F3660" s="99">
        <v>10.8</v>
      </c>
      <c r="G3660" s="99">
        <v>446.2</v>
      </c>
      <c r="H3660" s="99">
        <v>14.3</v>
      </c>
      <c r="I3660" s="99">
        <v>10.1</v>
      </c>
      <c r="J3660" s="99">
        <v>200</v>
      </c>
      <c r="K3660" s="99">
        <v>14</v>
      </c>
      <c r="L3660" s="99">
        <v>10</v>
      </c>
      <c r="M3660" s="99">
        <v>197.9</v>
      </c>
      <c r="N3660" s="99">
        <v>34681</v>
      </c>
      <c r="O3660" s="99">
        <v>9238</v>
      </c>
      <c r="P3660" s="99">
        <f t="shared" si="152"/>
        <v>0</v>
      </c>
      <c r="Q3660" s="99" t="b">
        <f t="shared" ca="1" si="153"/>
        <v>0</v>
      </c>
    </row>
    <row r="3661" spans="1:17">
      <c r="A3661" s="95">
        <v>46151.114583333336</v>
      </c>
      <c r="B3661" s="96">
        <v>46151.114583333336</v>
      </c>
      <c r="C3661" s="99">
        <v>24.5</v>
      </c>
      <c r="D3661" s="99">
        <v>100</v>
      </c>
      <c r="E3661" s="99">
        <v>13.4</v>
      </c>
      <c r="F3661" s="99">
        <v>10.8</v>
      </c>
      <c r="G3661" s="99">
        <v>446.2</v>
      </c>
      <c r="H3661" s="99">
        <v>14.3</v>
      </c>
      <c r="I3661" s="99">
        <v>10.199999999999999</v>
      </c>
      <c r="J3661" s="99">
        <v>200</v>
      </c>
      <c r="K3661" s="99">
        <v>14.1</v>
      </c>
      <c r="L3661" s="99">
        <v>10.1</v>
      </c>
      <c r="M3661" s="99">
        <v>200.3</v>
      </c>
      <c r="N3661" s="99">
        <v>34681</v>
      </c>
      <c r="O3661" s="99">
        <v>9238</v>
      </c>
      <c r="P3661" s="99">
        <f t="shared" si="152"/>
        <v>0</v>
      </c>
      <c r="Q3661" s="99" t="b">
        <f t="shared" ca="1" si="153"/>
        <v>0</v>
      </c>
    </row>
    <row r="3662" spans="1:17">
      <c r="A3662" s="95">
        <v>46151.125</v>
      </c>
      <c r="B3662" s="96">
        <v>46151.125</v>
      </c>
      <c r="C3662" s="99">
        <v>24.6</v>
      </c>
      <c r="D3662" s="99">
        <v>100</v>
      </c>
      <c r="E3662" s="99">
        <v>13.4</v>
      </c>
      <c r="F3662" s="99">
        <v>10.8</v>
      </c>
      <c r="G3662" s="99">
        <v>422.8</v>
      </c>
      <c r="H3662" s="99">
        <v>14.6</v>
      </c>
      <c r="I3662" s="99">
        <v>10.3</v>
      </c>
      <c r="J3662" s="99">
        <v>200</v>
      </c>
      <c r="K3662" s="99">
        <v>14.3</v>
      </c>
      <c r="L3662" s="99">
        <v>10.199999999999999</v>
      </c>
      <c r="M3662" s="99">
        <v>204</v>
      </c>
      <c r="N3662" s="99">
        <v>34681</v>
      </c>
      <c r="O3662" s="99">
        <v>9238</v>
      </c>
      <c r="P3662" s="99">
        <f t="shared" si="152"/>
        <v>0</v>
      </c>
      <c r="Q3662" s="99" t="b">
        <f t="shared" ca="1" si="153"/>
        <v>0</v>
      </c>
    </row>
    <row r="3663" spans="1:17">
      <c r="A3663" s="95">
        <v>46151.135416666664</v>
      </c>
      <c r="B3663" s="96">
        <v>46151.135416666664</v>
      </c>
      <c r="C3663" s="99">
        <v>24.6</v>
      </c>
      <c r="D3663" s="99">
        <v>100</v>
      </c>
      <c r="E3663" s="99">
        <v>13.6</v>
      </c>
      <c r="F3663" s="99">
        <v>10.8</v>
      </c>
      <c r="G3663" s="99">
        <v>422.8</v>
      </c>
      <c r="H3663" s="99">
        <v>14.5</v>
      </c>
      <c r="I3663" s="99">
        <v>10</v>
      </c>
      <c r="J3663" s="99">
        <v>200</v>
      </c>
      <c r="K3663" s="99">
        <v>14.2</v>
      </c>
      <c r="L3663" s="99">
        <v>9.9</v>
      </c>
      <c r="M3663" s="99">
        <v>204.6</v>
      </c>
      <c r="N3663" s="99">
        <v>34681</v>
      </c>
      <c r="O3663" s="99">
        <v>9238</v>
      </c>
      <c r="P3663" s="99">
        <f t="shared" si="152"/>
        <v>0</v>
      </c>
      <c r="Q3663" s="99" t="b">
        <f t="shared" ca="1" si="153"/>
        <v>0</v>
      </c>
    </row>
    <row r="3664" spans="1:17">
      <c r="A3664" s="95">
        <v>46151.145833333336</v>
      </c>
      <c r="B3664" s="96">
        <v>46151.145833333336</v>
      </c>
      <c r="C3664" s="99">
        <v>24.4</v>
      </c>
      <c r="D3664" s="99">
        <v>100</v>
      </c>
      <c r="E3664" s="99">
        <v>13.5</v>
      </c>
      <c r="F3664" s="99">
        <v>10.6</v>
      </c>
      <c r="G3664" s="99">
        <v>419.2</v>
      </c>
      <c r="H3664" s="99">
        <v>14.6</v>
      </c>
      <c r="I3664" s="99">
        <v>9.9</v>
      </c>
      <c r="J3664" s="99">
        <v>200</v>
      </c>
      <c r="K3664" s="99">
        <v>14.3</v>
      </c>
      <c r="L3664" s="99">
        <v>9.9</v>
      </c>
      <c r="M3664" s="99">
        <v>199.9</v>
      </c>
      <c r="N3664" s="99">
        <v>34681</v>
      </c>
      <c r="O3664" s="99">
        <v>9238</v>
      </c>
      <c r="P3664" s="99">
        <f t="shared" si="152"/>
        <v>0</v>
      </c>
      <c r="Q3664" s="99" t="b">
        <f t="shared" ca="1" si="153"/>
        <v>0</v>
      </c>
    </row>
    <row r="3665" spans="1:17">
      <c r="A3665" s="95">
        <v>46151.15625</v>
      </c>
      <c r="B3665" s="96">
        <v>46151.15625</v>
      </c>
      <c r="C3665" s="99">
        <v>24.4</v>
      </c>
      <c r="D3665" s="99">
        <v>100</v>
      </c>
      <c r="E3665" s="99">
        <v>13.5</v>
      </c>
      <c r="F3665" s="99">
        <v>10.6</v>
      </c>
      <c r="G3665" s="99">
        <v>421</v>
      </c>
      <c r="H3665" s="99">
        <v>14.4</v>
      </c>
      <c r="I3665" s="99">
        <v>9.8000000000000007</v>
      </c>
      <c r="J3665" s="99">
        <v>200</v>
      </c>
      <c r="K3665" s="99">
        <v>14.1</v>
      </c>
      <c r="L3665" s="99">
        <v>9.8000000000000007</v>
      </c>
      <c r="M3665" s="99">
        <v>201.4</v>
      </c>
      <c r="N3665" s="99">
        <v>34681</v>
      </c>
      <c r="O3665" s="99">
        <v>9238</v>
      </c>
      <c r="P3665" s="99">
        <f t="shared" si="152"/>
        <v>0</v>
      </c>
      <c r="Q3665" s="99" t="b">
        <f t="shared" ca="1" si="153"/>
        <v>0</v>
      </c>
    </row>
    <row r="3666" spans="1:17">
      <c r="A3666" s="95">
        <v>46151.166666666664</v>
      </c>
      <c r="B3666" s="96">
        <v>46151.166666666664</v>
      </c>
      <c r="C3666" s="99">
        <v>24.3</v>
      </c>
      <c r="D3666" s="99">
        <v>100</v>
      </c>
      <c r="E3666" s="99">
        <v>13.4</v>
      </c>
      <c r="F3666" s="99">
        <v>10.6</v>
      </c>
      <c r="G3666" s="99">
        <v>421</v>
      </c>
      <c r="H3666" s="99">
        <v>14.4</v>
      </c>
      <c r="I3666" s="99">
        <v>9.8000000000000007</v>
      </c>
      <c r="J3666" s="99">
        <v>200</v>
      </c>
      <c r="K3666" s="99">
        <v>14.2</v>
      </c>
      <c r="L3666" s="99">
        <v>9.8000000000000007</v>
      </c>
      <c r="M3666" s="99">
        <v>198.9</v>
      </c>
      <c r="N3666" s="99">
        <v>34681</v>
      </c>
      <c r="O3666" s="99">
        <v>9238</v>
      </c>
      <c r="P3666" s="99">
        <f t="shared" si="152"/>
        <v>0</v>
      </c>
      <c r="Q3666" s="99" t="b">
        <f t="shared" ca="1" si="153"/>
        <v>0</v>
      </c>
    </row>
    <row r="3667" spans="1:17">
      <c r="A3667" s="95">
        <v>46151.177083333336</v>
      </c>
      <c r="B3667" s="96">
        <v>46151.177083333336</v>
      </c>
      <c r="C3667" s="99">
        <v>24.2</v>
      </c>
      <c r="D3667" s="99">
        <v>100</v>
      </c>
      <c r="E3667" s="99">
        <v>13.3</v>
      </c>
      <c r="F3667" s="99">
        <v>10.5</v>
      </c>
      <c r="G3667" s="99">
        <v>389.5</v>
      </c>
      <c r="H3667" s="99">
        <v>14.4</v>
      </c>
      <c r="I3667" s="99">
        <v>9.8000000000000007</v>
      </c>
      <c r="J3667" s="99">
        <v>200</v>
      </c>
      <c r="K3667" s="99">
        <v>14.2</v>
      </c>
      <c r="L3667" s="99">
        <v>9.6999999999999993</v>
      </c>
      <c r="M3667" s="99">
        <v>197.5</v>
      </c>
      <c r="N3667" s="99">
        <v>34681</v>
      </c>
      <c r="O3667" s="99">
        <v>9238</v>
      </c>
      <c r="P3667" s="99">
        <f t="shared" si="152"/>
        <v>0</v>
      </c>
      <c r="Q3667" s="99" t="b">
        <f t="shared" ca="1" si="153"/>
        <v>0</v>
      </c>
    </row>
    <row r="3668" spans="1:17">
      <c r="A3668" s="95">
        <v>46151.1875</v>
      </c>
      <c r="B3668" s="96">
        <v>46151.1875</v>
      </c>
      <c r="C3668" s="99">
        <v>24.1</v>
      </c>
      <c r="D3668" s="99">
        <v>100</v>
      </c>
      <c r="E3668" s="99">
        <v>13.3</v>
      </c>
      <c r="F3668" s="99">
        <v>10.5</v>
      </c>
      <c r="G3668" s="99">
        <v>413.8</v>
      </c>
      <c r="H3668" s="99">
        <v>14.3</v>
      </c>
      <c r="I3668" s="99">
        <v>9.8000000000000007</v>
      </c>
      <c r="J3668" s="99">
        <v>200</v>
      </c>
      <c r="K3668" s="99">
        <v>14</v>
      </c>
      <c r="L3668" s="99">
        <v>9.6999999999999993</v>
      </c>
      <c r="M3668" s="99">
        <v>196.7</v>
      </c>
      <c r="N3668" s="99">
        <v>34681</v>
      </c>
      <c r="O3668" s="99">
        <v>9238</v>
      </c>
      <c r="P3668" s="99">
        <f t="shared" si="152"/>
        <v>0</v>
      </c>
      <c r="Q3668" s="99" t="b">
        <f t="shared" ca="1" si="153"/>
        <v>0</v>
      </c>
    </row>
    <row r="3669" spans="1:17">
      <c r="A3669" s="95">
        <v>46151.197916666664</v>
      </c>
      <c r="B3669" s="96">
        <v>46151.197916666664</v>
      </c>
      <c r="C3669" s="99">
        <v>24</v>
      </c>
      <c r="D3669" s="99">
        <v>100</v>
      </c>
      <c r="E3669" s="99">
        <v>13.2</v>
      </c>
      <c r="F3669" s="99">
        <v>10.6</v>
      </c>
      <c r="G3669" s="99">
        <v>413.8</v>
      </c>
      <c r="H3669" s="99">
        <v>14.2</v>
      </c>
      <c r="I3669" s="99">
        <v>10</v>
      </c>
      <c r="J3669" s="99">
        <v>200</v>
      </c>
      <c r="K3669" s="99">
        <v>13.9</v>
      </c>
      <c r="L3669" s="99">
        <v>9.8000000000000007</v>
      </c>
      <c r="M3669" s="99">
        <v>196.1</v>
      </c>
      <c r="N3669" s="99">
        <v>34681</v>
      </c>
      <c r="O3669" s="99">
        <v>9238</v>
      </c>
      <c r="P3669" s="99">
        <f t="shared" si="152"/>
        <v>0</v>
      </c>
      <c r="Q3669" s="99" t="b">
        <f t="shared" ca="1" si="153"/>
        <v>0</v>
      </c>
    </row>
    <row r="3670" spans="1:17">
      <c r="A3670" s="95">
        <v>46151.208333333336</v>
      </c>
      <c r="B3670" s="96">
        <v>46151.208333333336</v>
      </c>
      <c r="C3670" s="99">
        <v>23.9</v>
      </c>
      <c r="D3670" s="99">
        <v>100</v>
      </c>
      <c r="E3670" s="99">
        <v>13.2</v>
      </c>
      <c r="F3670" s="99">
        <v>10.6</v>
      </c>
      <c r="G3670" s="99">
        <v>398.5</v>
      </c>
      <c r="H3670" s="99">
        <v>14.1</v>
      </c>
      <c r="I3670" s="99">
        <v>9.9</v>
      </c>
      <c r="J3670" s="99">
        <v>200</v>
      </c>
      <c r="K3670" s="99">
        <v>13.8</v>
      </c>
      <c r="L3670" s="99">
        <v>9.8000000000000007</v>
      </c>
      <c r="M3670" s="99">
        <v>198.1</v>
      </c>
      <c r="N3670" s="99">
        <v>34681</v>
      </c>
      <c r="O3670" s="99">
        <v>9238</v>
      </c>
      <c r="P3670" s="99">
        <f t="shared" si="152"/>
        <v>0</v>
      </c>
      <c r="Q3670" s="99" t="b">
        <f t="shared" ca="1" si="153"/>
        <v>0</v>
      </c>
    </row>
    <row r="3671" spans="1:17">
      <c r="A3671" s="95">
        <v>46151.21875</v>
      </c>
      <c r="B3671" s="96">
        <v>46151.21875</v>
      </c>
      <c r="C3671" s="99">
        <v>23.9</v>
      </c>
      <c r="D3671" s="99">
        <v>100</v>
      </c>
      <c r="E3671" s="99">
        <v>13.2</v>
      </c>
      <c r="F3671" s="99">
        <v>10.7</v>
      </c>
      <c r="G3671" s="99">
        <v>398.5</v>
      </c>
      <c r="H3671" s="99">
        <v>14</v>
      </c>
      <c r="I3671" s="99">
        <v>9.9</v>
      </c>
      <c r="J3671" s="99">
        <v>199.1</v>
      </c>
      <c r="K3671" s="99">
        <v>13.7</v>
      </c>
      <c r="L3671" s="99">
        <v>9.8000000000000007</v>
      </c>
      <c r="M3671" s="99">
        <v>193.8</v>
      </c>
      <c r="N3671" s="99">
        <v>34681</v>
      </c>
      <c r="O3671" s="99">
        <v>9238</v>
      </c>
      <c r="P3671" s="99">
        <f t="shared" si="152"/>
        <v>0</v>
      </c>
      <c r="Q3671" s="99" t="b">
        <f t="shared" ca="1" si="153"/>
        <v>0</v>
      </c>
    </row>
    <row r="3672" spans="1:17">
      <c r="A3672" s="95">
        <v>46151.229166666664</v>
      </c>
      <c r="B3672" s="96">
        <v>46151.229166666664</v>
      </c>
      <c r="C3672" s="99">
        <v>23.9</v>
      </c>
      <c r="D3672" s="99">
        <v>100</v>
      </c>
      <c r="E3672" s="99">
        <v>13.1</v>
      </c>
      <c r="F3672" s="99">
        <v>10.6</v>
      </c>
      <c r="G3672" s="99">
        <v>390.4</v>
      </c>
      <c r="H3672" s="99">
        <v>14.3</v>
      </c>
      <c r="I3672" s="99">
        <v>9.9</v>
      </c>
      <c r="J3672" s="99">
        <v>200</v>
      </c>
      <c r="K3672" s="99">
        <v>13.8</v>
      </c>
      <c r="L3672" s="99">
        <v>9.9</v>
      </c>
      <c r="M3672" s="99">
        <v>199.5</v>
      </c>
      <c r="N3672" s="99">
        <v>34681</v>
      </c>
      <c r="O3672" s="99">
        <v>9238</v>
      </c>
      <c r="P3672" s="99">
        <f t="shared" si="152"/>
        <v>0</v>
      </c>
      <c r="Q3672" s="99" t="b">
        <f t="shared" ca="1" si="153"/>
        <v>0</v>
      </c>
    </row>
    <row r="3673" spans="1:17">
      <c r="A3673" s="95">
        <v>46151.239583333336</v>
      </c>
      <c r="B3673" s="96">
        <v>46151.239583333336</v>
      </c>
      <c r="C3673" s="99">
        <v>23.8</v>
      </c>
      <c r="D3673" s="99">
        <v>100</v>
      </c>
      <c r="E3673" s="99">
        <v>13.1</v>
      </c>
      <c r="F3673" s="99">
        <v>10.6</v>
      </c>
      <c r="G3673" s="99">
        <v>391.3</v>
      </c>
      <c r="H3673" s="99">
        <v>14.4</v>
      </c>
      <c r="I3673" s="99">
        <v>10</v>
      </c>
      <c r="J3673" s="99">
        <v>200</v>
      </c>
      <c r="K3673" s="99">
        <v>14.2</v>
      </c>
      <c r="L3673" s="99">
        <v>9.9</v>
      </c>
      <c r="M3673" s="99">
        <v>198.9</v>
      </c>
      <c r="N3673" s="99">
        <v>34681</v>
      </c>
      <c r="O3673" s="99">
        <v>9238</v>
      </c>
      <c r="P3673" s="99">
        <f t="shared" si="152"/>
        <v>0</v>
      </c>
      <c r="Q3673" s="99" t="b">
        <f t="shared" ca="1" si="153"/>
        <v>0</v>
      </c>
    </row>
    <row r="3674" spans="1:17">
      <c r="A3674" s="95">
        <v>46151.25</v>
      </c>
      <c r="B3674" s="96">
        <v>46151.25</v>
      </c>
      <c r="C3674" s="99">
        <v>23.8</v>
      </c>
      <c r="D3674" s="99">
        <v>100</v>
      </c>
      <c r="E3674" s="99">
        <v>13.2</v>
      </c>
      <c r="F3674" s="99">
        <v>10.7</v>
      </c>
      <c r="G3674" s="99">
        <v>391.3</v>
      </c>
      <c r="H3674" s="99">
        <v>14.8</v>
      </c>
      <c r="I3674" s="99">
        <v>10.199999999999999</v>
      </c>
      <c r="J3674" s="99">
        <v>200</v>
      </c>
      <c r="K3674" s="99">
        <v>14.2</v>
      </c>
      <c r="L3674" s="99">
        <v>10.1</v>
      </c>
      <c r="M3674" s="99">
        <v>211.7</v>
      </c>
      <c r="N3674" s="99">
        <v>34681</v>
      </c>
      <c r="O3674" s="99">
        <v>9238</v>
      </c>
      <c r="P3674" s="99">
        <f t="shared" si="152"/>
        <v>0</v>
      </c>
      <c r="Q3674" s="99" t="b">
        <f t="shared" ca="1" si="153"/>
        <v>0</v>
      </c>
    </row>
    <row r="3675" spans="1:17">
      <c r="A3675" s="95">
        <v>46151.260416666664</v>
      </c>
      <c r="B3675" s="96">
        <v>46151.260416666664</v>
      </c>
      <c r="C3675" s="99">
        <v>23.7</v>
      </c>
      <c r="D3675" s="99">
        <v>100</v>
      </c>
      <c r="E3675" s="99">
        <v>13.7</v>
      </c>
      <c r="F3675" s="99">
        <v>10.8</v>
      </c>
      <c r="G3675" s="99">
        <v>395.8</v>
      </c>
      <c r="H3675" s="99">
        <v>14.7</v>
      </c>
      <c r="I3675" s="99">
        <v>10.199999999999999</v>
      </c>
      <c r="J3675" s="99">
        <v>200</v>
      </c>
      <c r="K3675" s="99">
        <v>14.4</v>
      </c>
      <c r="L3675" s="99">
        <v>10.1</v>
      </c>
      <c r="M3675" s="99">
        <v>207.5</v>
      </c>
      <c r="N3675" s="99">
        <v>34681</v>
      </c>
      <c r="O3675" s="99">
        <v>9238</v>
      </c>
      <c r="P3675" s="99">
        <f t="shared" si="152"/>
        <v>0</v>
      </c>
      <c r="Q3675" s="99" t="b">
        <f t="shared" ca="1" si="153"/>
        <v>0</v>
      </c>
    </row>
    <row r="3676" spans="1:17">
      <c r="A3676" s="95">
        <v>46151.270833333336</v>
      </c>
      <c r="B3676" s="96">
        <v>46151.270833333336</v>
      </c>
      <c r="C3676" s="99">
        <v>23.7</v>
      </c>
      <c r="D3676" s="99">
        <v>100</v>
      </c>
      <c r="E3676" s="99">
        <v>13.7</v>
      </c>
      <c r="F3676" s="99">
        <v>10.8</v>
      </c>
      <c r="G3676" s="99">
        <v>443.5</v>
      </c>
      <c r="H3676" s="99">
        <v>15</v>
      </c>
      <c r="I3676" s="99">
        <v>10</v>
      </c>
      <c r="J3676" s="99">
        <v>200</v>
      </c>
      <c r="K3676" s="99">
        <v>14.7</v>
      </c>
      <c r="L3676" s="99">
        <v>9.9</v>
      </c>
      <c r="M3676" s="99">
        <v>210.1</v>
      </c>
      <c r="N3676" s="99">
        <v>34681</v>
      </c>
      <c r="O3676" s="99">
        <v>9238</v>
      </c>
      <c r="P3676" s="99">
        <f t="shared" si="152"/>
        <v>0</v>
      </c>
      <c r="Q3676" s="99" t="b">
        <f t="shared" ca="1" si="153"/>
        <v>0</v>
      </c>
    </row>
    <row r="3677" spans="1:17">
      <c r="A3677" s="95">
        <v>46151.28125</v>
      </c>
      <c r="B3677" s="96">
        <v>46151.28125</v>
      </c>
      <c r="C3677" s="99">
        <v>23.6</v>
      </c>
      <c r="D3677" s="99">
        <v>100</v>
      </c>
      <c r="E3677" s="99">
        <v>13.7</v>
      </c>
      <c r="F3677" s="99">
        <v>10.7</v>
      </c>
      <c r="G3677" s="99">
        <v>443.5</v>
      </c>
      <c r="H3677" s="99">
        <v>15.1</v>
      </c>
      <c r="I3677" s="99">
        <v>9.9</v>
      </c>
      <c r="J3677" s="99">
        <v>200</v>
      </c>
      <c r="K3677" s="99">
        <v>14.9</v>
      </c>
      <c r="L3677" s="99">
        <v>9.8000000000000007</v>
      </c>
      <c r="M3677" s="99">
        <v>211.5</v>
      </c>
      <c r="N3677" s="99">
        <v>34681</v>
      </c>
      <c r="O3677" s="99">
        <v>9238</v>
      </c>
      <c r="P3677" s="99">
        <f t="shared" si="152"/>
        <v>0</v>
      </c>
      <c r="Q3677" s="99" t="b">
        <f t="shared" ca="1" si="153"/>
        <v>0</v>
      </c>
    </row>
    <row r="3678" spans="1:17">
      <c r="A3678" s="95">
        <v>46151.291666666664</v>
      </c>
      <c r="B3678" s="96">
        <v>46151.291666666664</v>
      </c>
      <c r="C3678" s="99">
        <v>23.6</v>
      </c>
      <c r="D3678" s="99">
        <v>100</v>
      </c>
      <c r="E3678" s="99">
        <v>13.7</v>
      </c>
      <c r="F3678" s="99">
        <v>10.7</v>
      </c>
      <c r="G3678" s="99">
        <v>472.3</v>
      </c>
      <c r="H3678" s="99">
        <v>15.1</v>
      </c>
      <c r="I3678" s="99">
        <v>10.199999999999999</v>
      </c>
      <c r="J3678" s="99">
        <v>200</v>
      </c>
      <c r="K3678" s="99">
        <v>14.9</v>
      </c>
      <c r="L3678" s="99">
        <v>10.1</v>
      </c>
      <c r="M3678" s="99">
        <v>216.2</v>
      </c>
      <c r="N3678" s="99">
        <v>34681</v>
      </c>
      <c r="O3678" s="99">
        <v>9238</v>
      </c>
      <c r="P3678" s="99">
        <f t="shared" si="152"/>
        <v>0</v>
      </c>
      <c r="Q3678" s="99" t="b">
        <f t="shared" ca="1" si="153"/>
        <v>0</v>
      </c>
    </row>
    <row r="3679" spans="1:17">
      <c r="A3679" s="95">
        <v>46151.302083333336</v>
      </c>
      <c r="B3679" s="96">
        <v>46151.302083333336</v>
      </c>
      <c r="C3679" s="99">
        <v>23.3</v>
      </c>
      <c r="D3679" s="99">
        <v>100</v>
      </c>
      <c r="E3679" s="99">
        <v>13.8</v>
      </c>
      <c r="F3679" s="99">
        <v>10.8</v>
      </c>
      <c r="G3679" s="99">
        <v>472.3</v>
      </c>
      <c r="H3679" s="99">
        <v>15.2</v>
      </c>
      <c r="I3679" s="99">
        <v>10.199999999999999</v>
      </c>
      <c r="J3679" s="99">
        <v>200</v>
      </c>
      <c r="K3679" s="99">
        <v>14.9</v>
      </c>
      <c r="L3679" s="99">
        <v>10</v>
      </c>
      <c r="M3679" s="99">
        <v>214.4</v>
      </c>
      <c r="N3679" s="99">
        <v>34681.800000000003</v>
      </c>
      <c r="O3679" s="99">
        <v>9238.5</v>
      </c>
      <c r="P3679" s="99">
        <f t="shared" si="152"/>
        <v>1.3000000000029104</v>
      </c>
      <c r="Q3679" s="99" t="b">
        <f t="shared" ca="1" si="153"/>
        <v>0</v>
      </c>
    </row>
    <row r="3680" spans="1:17">
      <c r="A3680" s="95">
        <v>46151.3125</v>
      </c>
      <c r="B3680" s="96">
        <v>46151.3125</v>
      </c>
      <c r="C3680" s="99">
        <v>23.3</v>
      </c>
      <c r="D3680" s="99">
        <v>100</v>
      </c>
      <c r="E3680" s="99">
        <v>14</v>
      </c>
      <c r="F3680" s="99">
        <v>10.8</v>
      </c>
      <c r="G3680" s="99">
        <v>454.3</v>
      </c>
      <c r="H3680" s="99">
        <v>15.3</v>
      </c>
      <c r="I3680" s="99">
        <v>10.4</v>
      </c>
      <c r="J3680" s="99">
        <v>200</v>
      </c>
      <c r="K3680" s="99">
        <v>15</v>
      </c>
      <c r="L3680" s="99">
        <v>10.3</v>
      </c>
      <c r="M3680" s="99">
        <v>211.9</v>
      </c>
      <c r="N3680" s="99">
        <v>34682.5</v>
      </c>
      <c r="O3680" s="99">
        <v>9239</v>
      </c>
      <c r="P3680" s="99">
        <f t="shared" si="152"/>
        <v>1.1999999999970896</v>
      </c>
      <c r="Q3680" s="99" t="b">
        <f t="shared" ca="1" si="153"/>
        <v>0</v>
      </c>
    </row>
    <row r="3681" spans="1:17">
      <c r="A3681" s="95">
        <v>46151.322916666664</v>
      </c>
      <c r="B3681" s="96">
        <v>46151.322916666664</v>
      </c>
      <c r="C3681" s="99">
        <v>23.1</v>
      </c>
      <c r="D3681" s="99">
        <v>100</v>
      </c>
      <c r="E3681" s="99">
        <v>14</v>
      </c>
      <c r="F3681" s="99">
        <v>10.8</v>
      </c>
      <c r="G3681" s="99">
        <v>439.9</v>
      </c>
      <c r="H3681" s="99">
        <v>15.5</v>
      </c>
      <c r="I3681" s="99">
        <v>9.6</v>
      </c>
      <c r="J3681" s="99">
        <v>200</v>
      </c>
      <c r="K3681" s="99">
        <v>15.2</v>
      </c>
      <c r="L3681" s="99">
        <v>9.6</v>
      </c>
      <c r="M3681" s="99">
        <v>214.2</v>
      </c>
      <c r="N3681" s="99">
        <v>34683.199999999997</v>
      </c>
      <c r="O3681" s="99">
        <v>9239.5</v>
      </c>
      <c r="P3681" s="99">
        <f t="shared" si="152"/>
        <v>1.1999999999970896</v>
      </c>
      <c r="Q3681" s="99" t="b">
        <f t="shared" ca="1" si="153"/>
        <v>0</v>
      </c>
    </row>
    <row r="3682" spans="1:17">
      <c r="A3682" s="95">
        <v>46151.333333333336</v>
      </c>
      <c r="B3682" s="96">
        <v>46151.333333333336</v>
      </c>
      <c r="C3682" s="99">
        <v>23.1</v>
      </c>
      <c r="D3682" s="99">
        <v>100</v>
      </c>
      <c r="E3682" s="99">
        <v>14</v>
      </c>
      <c r="F3682" s="99">
        <v>10.1</v>
      </c>
      <c r="G3682" s="99">
        <v>439.9</v>
      </c>
      <c r="H3682" s="99">
        <v>15.3</v>
      </c>
      <c r="I3682" s="99">
        <v>9.6999999999999993</v>
      </c>
      <c r="J3682" s="99">
        <v>200</v>
      </c>
      <c r="K3682" s="99">
        <v>15.3</v>
      </c>
      <c r="L3682" s="99">
        <v>9.6</v>
      </c>
      <c r="M3682" s="99">
        <v>208.7</v>
      </c>
      <c r="N3682" s="99">
        <v>34684</v>
      </c>
      <c r="O3682" s="99">
        <v>9240</v>
      </c>
      <c r="P3682" s="99">
        <f t="shared" si="152"/>
        <v>1.3000000000029104</v>
      </c>
      <c r="Q3682" s="99" t="b">
        <f t="shared" ca="1" si="153"/>
        <v>0</v>
      </c>
    </row>
    <row r="3683" spans="1:17">
      <c r="A3683" s="95">
        <v>46151.34375</v>
      </c>
      <c r="B3683" s="96">
        <v>46151.34375</v>
      </c>
      <c r="C3683" s="99">
        <v>23.3</v>
      </c>
      <c r="D3683" s="99">
        <v>100</v>
      </c>
      <c r="E3683" s="99">
        <v>14.1</v>
      </c>
      <c r="F3683" s="99">
        <v>10</v>
      </c>
      <c r="G3683" s="99">
        <v>460.6</v>
      </c>
      <c r="H3683" s="99">
        <v>15.6</v>
      </c>
      <c r="I3683" s="99">
        <v>9.6</v>
      </c>
      <c r="J3683" s="99">
        <v>200</v>
      </c>
      <c r="K3683" s="99">
        <v>15.2</v>
      </c>
      <c r="L3683" s="99">
        <v>9.5</v>
      </c>
      <c r="M3683" s="99">
        <v>207.7</v>
      </c>
      <c r="N3683" s="99">
        <v>34705</v>
      </c>
      <c r="O3683" s="99">
        <v>9260</v>
      </c>
      <c r="P3683" s="99">
        <f t="shared" ref="P3683:P3714" si="154">(N3683-N3682)+(O3683-O3682)</f>
        <v>41</v>
      </c>
      <c r="Q3683" s="99" t="b">
        <f t="shared" ref="Q3683:Q3714" ca="1" si="155">AND((A3683&gt;=(TODAY()-1)),A3683&lt;=TODAY())</f>
        <v>0</v>
      </c>
    </row>
    <row r="3684" spans="1:17">
      <c r="A3684" s="95">
        <v>46151.354166666664</v>
      </c>
      <c r="B3684" s="96">
        <v>46151.354166666664</v>
      </c>
      <c r="C3684" s="99">
        <v>23.4</v>
      </c>
      <c r="D3684" s="99">
        <v>100</v>
      </c>
      <c r="E3684" s="99">
        <v>14.1</v>
      </c>
      <c r="F3684" s="99">
        <v>10</v>
      </c>
      <c r="G3684" s="99">
        <v>460.6</v>
      </c>
      <c r="H3684" s="99">
        <v>15.2</v>
      </c>
      <c r="I3684" s="99">
        <v>9.8000000000000007</v>
      </c>
      <c r="J3684" s="99">
        <v>200</v>
      </c>
      <c r="K3684" s="99">
        <v>15.2</v>
      </c>
      <c r="L3684" s="99">
        <v>9.6</v>
      </c>
      <c r="M3684" s="99">
        <v>207.7</v>
      </c>
      <c r="N3684" s="99">
        <v>34726</v>
      </c>
      <c r="O3684" s="99">
        <v>9280</v>
      </c>
      <c r="P3684" s="99">
        <f t="shared" si="154"/>
        <v>41</v>
      </c>
      <c r="Q3684" s="99" t="b">
        <f t="shared" ca="1" si="155"/>
        <v>0</v>
      </c>
    </row>
    <row r="3685" spans="1:17">
      <c r="A3685" s="95">
        <v>46151.364583333336</v>
      </c>
      <c r="B3685" s="96">
        <v>46151.364583333336</v>
      </c>
      <c r="C3685" s="99">
        <v>23.3</v>
      </c>
      <c r="D3685" s="99">
        <v>100</v>
      </c>
      <c r="E3685" s="99">
        <v>14.1</v>
      </c>
      <c r="F3685" s="99">
        <v>10.1</v>
      </c>
      <c r="G3685" s="99">
        <v>469.6</v>
      </c>
      <c r="H3685" s="99">
        <v>13.3</v>
      </c>
      <c r="I3685" s="99">
        <v>9.5</v>
      </c>
      <c r="J3685" s="99">
        <v>200</v>
      </c>
      <c r="K3685" s="99">
        <v>15.3</v>
      </c>
      <c r="L3685" s="99">
        <v>9.5</v>
      </c>
      <c r="M3685" s="99">
        <v>209.1</v>
      </c>
      <c r="N3685" s="99">
        <v>34747</v>
      </c>
      <c r="O3685" s="99">
        <v>9300</v>
      </c>
      <c r="P3685" s="99">
        <f t="shared" si="154"/>
        <v>41</v>
      </c>
      <c r="Q3685" s="99" t="b">
        <f t="shared" ca="1" si="155"/>
        <v>0</v>
      </c>
    </row>
    <row r="3686" spans="1:17">
      <c r="A3686" s="95">
        <v>46151.375</v>
      </c>
      <c r="B3686" s="96">
        <v>46151.375</v>
      </c>
      <c r="C3686" s="99">
        <v>23.4</v>
      </c>
      <c r="D3686" s="99">
        <v>98.7</v>
      </c>
      <c r="E3686" s="99">
        <v>14.1</v>
      </c>
      <c r="F3686" s="99">
        <v>10.1</v>
      </c>
      <c r="G3686" s="99">
        <v>513.70000000000005</v>
      </c>
      <c r="H3686" s="99">
        <v>11.6</v>
      </c>
      <c r="I3686" s="99">
        <v>9</v>
      </c>
      <c r="J3686" s="99">
        <v>200</v>
      </c>
      <c r="K3686" s="99">
        <v>15.2</v>
      </c>
      <c r="L3686" s="99">
        <v>8.9</v>
      </c>
      <c r="M3686" s="99">
        <v>208.1</v>
      </c>
      <c r="N3686" s="99">
        <v>34768</v>
      </c>
      <c r="O3686" s="99">
        <v>9320</v>
      </c>
      <c r="P3686" s="99">
        <f t="shared" si="154"/>
        <v>41</v>
      </c>
      <c r="Q3686" s="99" t="b">
        <f t="shared" ca="1" si="155"/>
        <v>0</v>
      </c>
    </row>
    <row r="3687" spans="1:17">
      <c r="A3687" s="95">
        <v>46151.385416666664</v>
      </c>
      <c r="B3687" s="96">
        <v>46151.385416666664</v>
      </c>
      <c r="C3687" s="99">
        <v>23.4</v>
      </c>
      <c r="D3687" s="99">
        <v>97.8</v>
      </c>
      <c r="E3687" s="99">
        <v>13.1</v>
      </c>
      <c r="F3687" s="99">
        <v>8.6999999999999993</v>
      </c>
      <c r="G3687" s="99">
        <v>513.70000000000005</v>
      </c>
      <c r="H3687" s="99">
        <v>15.4</v>
      </c>
      <c r="I3687" s="99">
        <v>8.6999999999999993</v>
      </c>
      <c r="J3687" s="99">
        <v>158.4</v>
      </c>
      <c r="K3687" s="99">
        <v>14.7</v>
      </c>
      <c r="L3687" s="99">
        <v>7.7</v>
      </c>
      <c r="M3687" s="99">
        <v>270.7</v>
      </c>
      <c r="N3687" s="99">
        <v>34793.199999999997</v>
      </c>
      <c r="O3687" s="99">
        <v>9348.2000000000007</v>
      </c>
      <c r="P3687" s="99">
        <f t="shared" si="154"/>
        <v>53.399999999997817</v>
      </c>
      <c r="Q3687" s="99" t="b">
        <f t="shared" ca="1" si="155"/>
        <v>0</v>
      </c>
    </row>
    <row r="3688" spans="1:17">
      <c r="A3688" s="95">
        <v>46151.395833333336</v>
      </c>
      <c r="B3688" s="96">
        <v>46151.395833333336</v>
      </c>
      <c r="C3688" s="99">
        <v>23.5</v>
      </c>
      <c r="D3688" s="99">
        <v>97.2</v>
      </c>
      <c r="E3688" s="99">
        <v>13.8</v>
      </c>
      <c r="F3688" s="99">
        <v>8.6</v>
      </c>
      <c r="G3688" s="99">
        <v>517.29999999999995</v>
      </c>
      <c r="H3688" s="99">
        <v>14.6</v>
      </c>
      <c r="I3688" s="99">
        <v>8.6</v>
      </c>
      <c r="J3688" s="99">
        <v>154.9</v>
      </c>
      <c r="K3688" s="99">
        <v>14.1</v>
      </c>
      <c r="L3688" s="99">
        <v>7.8</v>
      </c>
      <c r="M3688" s="99">
        <v>273</v>
      </c>
      <c r="N3688" s="99">
        <v>34818.5</v>
      </c>
      <c r="O3688" s="99">
        <v>9376.5</v>
      </c>
      <c r="P3688" s="99">
        <f t="shared" si="154"/>
        <v>53.600000000002183</v>
      </c>
      <c r="Q3688" s="99" t="b">
        <f t="shared" ca="1" si="155"/>
        <v>0</v>
      </c>
    </row>
    <row r="3689" spans="1:17">
      <c r="A3689" s="95">
        <v>46151.40625</v>
      </c>
      <c r="B3689" s="96">
        <v>46151.40625</v>
      </c>
      <c r="C3689" s="99">
        <v>23.5</v>
      </c>
      <c r="D3689" s="99">
        <v>96.2</v>
      </c>
      <c r="E3689" s="99">
        <v>13.8</v>
      </c>
      <c r="F3689" s="99">
        <v>8.6</v>
      </c>
      <c r="G3689" s="99">
        <v>496.6</v>
      </c>
      <c r="H3689" s="99">
        <v>13.9</v>
      </c>
      <c r="I3689" s="99">
        <v>8.4</v>
      </c>
      <c r="J3689" s="99">
        <v>159.30000000000001</v>
      </c>
      <c r="K3689" s="99">
        <v>13.7</v>
      </c>
      <c r="L3689" s="99">
        <v>7.4</v>
      </c>
      <c r="M3689" s="99">
        <v>274.39999999999998</v>
      </c>
      <c r="N3689" s="99">
        <v>34843.800000000003</v>
      </c>
      <c r="O3689" s="99">
        <v>9404.7999999999993</v>
      </c>
      <c r="P3689" s="99">
        <f t="shared" si="154"/>
        <v>53.600000000002183</v>
      </c>
      <c r="Q3689" s="99" t="b">
        <f t="shared" ca="1" si="155"/>
        <v>0</v>
      </c>
    </row>
    <row r="3690" spans="1:17">
      <c r="A3690" s="95">
        <v>46151.416666666664</v>
      </c>
      <c r="B3690" s="96">
        <v>46151.416666666664</v>
      </c>
      <c r="C3690" s="99">
        <v>23.6</v>
      </c>
      <c r="D3690" s="99">
        <v>95.6</v>
      </c>
      <c r="E3690" s="99">
        <v>13.4</v>
      </c>
      <c r="F3690" s="99">
        <v>8.5</v>
      </c>
      <c r="G3690" s="99">
        <v>496.6</v>
      </c>
      <c r="H3690" s="99">
        <v>13.9</v>
      </c>
      <c r="I3690" s="99">
        <v>8.4</v>
      </c>
      <c r="J3690" s="99">
        <v>159.30000000000001</v>
      </c>
      <c r="K3690" s="99">
        <v>13.5</v>
      </c>
      <c r="L3690" s="99">
        <v>7.5</v>
      </c>
      <c r="M3690" s="99">
        <v>276.2</v>
      </c>
      <c r="N3690" s="99">
        <v>34869</v>
      </c>
      <c r="O3690" s="99">
        <v>9433</v>
      </c>
      <c r="P3690" s="99">
        <f t="shared" si="154"/>
        <v>53.399999999997817</v>
      </c>
      <c r="Q3690" s="99" t="b">
        <f t="shared" ca="1" si="155"/>
        <v>0</v>
      </c>
    </row>
    <row r="3691" spans="1:17">
      <c r="A3691" s="95">
        <v>46151.427083333336</v>
      </c>
      <c r="B3691" s="96">
        <v>46151.427083333336</v>
      </c>
      <c r="C3691" s="99">
        <v>23.6</v>
      </c>
      <c r="D3691" s="99">
        <v>94.8</v>
      </c>
      <c r="E3691" s="99">
        <v>13.2</v>
      </c>
      <c r="F3691" s="99">
        <v>8.6999999999999993</v>
      </c>
      <c r="G3691" s="99">
        <v>520.9</v>
      </c>
      <c r="H3691" s="99">
        <v>13.4</v>
      </c>
      <c r="I3691" s="99">
        <v>8.4</v>
      </c>
      <c r="J3691" s="99">
        <v>159.30000000000001</v>
      </c>
      <c r="K3691" s="99">
        <v>13.1</v>
      </c>
      <c r="L3691" s="99">
        <v>7.8</v>
      </c>
      <c r="M3691" s="99">
        <v>271.60000000000002</v>
      </c>
      <c r="N3691" s="99">
        <v>34888.800000000003</v>
      </c>
      <c r="O3691" s="99">
        <v>9452</v>
      </c>
      <c r="P3691" s="99">
        <f t="shared" si="154"/>
        <v>38.80000000000291</v>
      </c>
      <c r="Q3691" s="99" t="b">
        <f t="shared" ca="1" si="155"/>
        <v>0</v>
      </c>
    </row>
    <row r="3692" spans="1:17">
      <c r="A3692" s="95">
        <v>46151.4375</v>
      </c>
      <c r="B3692" s="96">
        <v>46151.4375</v>
      </c>
      <c r="C3692" s="99">
        <v>23.7</v>
      </c>
      <c r="D3692" s="99">
        <v>94.6</v>
      </c>
      <c r="E3692" s="99">
        <v>13.2</v>
      </c>
      <c r="F3692" s="99">
        <v>8.6999999999999993</v>
      </c>
      <c r="G3692" s="99">
        <v>520.9</v>
      </c>
      <c r="H3692" s="99">
        <v>13.3</v>
      </c>
      <c r="I3692" s="99">
        <v>8.6999999999999993</v>
      </c>
      <c r="J3692" s="99">
        <v>153.5</v>
      </c>
      <c r="K3692" s="99">
        <v>13</v>
      </c>
      <c r="L3692" s="99">
        <v>7.9</v>
      </c>
      <c r="M3692" s="99">
        <v>272.2</v>
      </c>
      <c r="N3692" s="99">
        <v>34908.5</v>
      </c>
      <c r="O3692" s="99">
        <v>9471</v>
      </c>
      <c r="P3692" s="99">
        <f t="shared" si="154"/>
        <v>38.69999999999709</v>
      </c>
      <c r="Q3692" s="99" t="b">
        <f t="shared" ca="1" si="155"/>
        <v>0</v>
      </c>
    </row>
    <row r="3693" spans="1:17">
      <c r="A3693" s="95">
        <v>46151.447916666664</v>
      </c>
      <c r="B3693" s="96">
        <v>46151.447916666664</v>
      </c>
      <c r="C3693" s="99">
        <v>23.7</v>
      </c>
      <c r="D3693" s="99">
        <v>94.5</v>
      </c>
      <c r="E3693" s="99">
        <v>13.3</v>
      </c>
      <c r="F3693" s="99">
        <v>8.9</v>
      </c>
      <c r="G3693" s="99">
        <v>522.70000000000005</v>
      </c>
      <c r="H3693" s="99">
        <v>13.3</v>
      </c>
      <c r="I3693" s="99">
        <v>8.6999999999999993</v>
      </c>
      <c r="J3693" s="99">
        <v>154.1</v>
      </c>
      <c r="K3693" s="99">
        <v>13</v>
      </c>
      <c r="L3693" s="99">
        <v>7.8</v>
      </c>
      <c r="M3693" s="99">
        <v>269.5</v>
      </c>
      <c r="N3693" s="99">
        <v>34928.199999999997</v>
      </c>
      <c r="O3693" s="99">
        <v>9490</v>
      </c>
      <c r="P3693" s="99">
        <f t="shared" si="154"/>
        <v>38.69999999999709</v>
      </c>
      <c r="Q3693" s="99" t="b">
        <f t="shared" ca="1" si="155"/>
        <v>0</v>
      </c>
    </row>
    <row r="3694" spans="1:17">
      <c r="A3694" s="95">
        <v>46151.458333333336</v>
      </c>
      <c r="B3694" s="96">
        <v>46151.458333333336</v>
      </c>
      <c r="C3694" s="99">
        <v>23.8</v>
      </c>
      <c r="D3694" s="99">
        <v>93.9</v>
      </c>
      <c r="E3694" s="99">
        <v>13.3</v>
      </c>
      <c r="F3694" s="99">
        <v>8.9</v>
      </c>
      <c r="G3694" s="99">
        <v>466</v>
      </c>
      <c r="H3694" s="99">
        <v>13.3</v>
      </c>
      <c r="I3694" s="99">
        <v>8.8000000000000007</v>
      </c>
      <c r="J3694" s="99">
        <v>151.69999999999999</v>
      </c>
      <c r="K3694" s="99">
        <v>12.9</v>
      </c>
      <c r="L3694" s="99">
        <v>7.9</v>
      </c>
      <c r="M3694" s="99">
        <v>268.10000000000002</v>
      </c>
      <c r="N3694" s="99">
        <v>34948</v>
      </c>
      <c r="O3694" s="99">
        <v>9509</v>
      </c>
      <c r="P3694" s="99">
        <f t="shared" si="154"/>
        <v>38.80000000000291</v>
      </c>
      <c r="Q3694" s="99" t="b">
        <f t="shared" ca="1" si="155"/>
        <v>0</v>
      </c>
    </row>
    <row r="3695" spans="1:17">
      <c r="A3695" s="95">
        <v>46151.46875</v>
      </c>
      <c r="B3695" s="96">
        <v>46151.46875</v>
      </c>
      <c r="C3695" s="99">
        <v>23.8</v>
      </c>
      <c r="D3695" s="99">
        <v>93.6</v>
      </c>
      <c r="E3695" s="99">
        <v>13.3</v>
      </c>
      <c r="F3695" s="99">
        <v>8.9</v>
      </c>
      <c r="G3695" s="99">
        <v>466</v>
      </c>
      <c r="H3695" s="99">
        <v>13.3</v>
      </c>
      <c r="I3695" s="99">
        <v>8.8000000000000007</v>
      </c>
      <c r="J3695" s="99">
        <v>154.9</v>
      </c>
      <c r="K3695" s="99">
        <v>13.1</v>
      </c>
      <c r="L3695" s="99">
        <v>8</v>
      </c>
      <c r="M3695" s="99">
        <v>270.7</v>
      </c>
      <c r="N3695" s="99">
        <v>34969.800000000003</v>
      </c>
      <c r="O3695" s="99">
        <v>9529.2000000000007</v>
      </c>
      <c r="P3695" s="99">
        <f t="shared" si="154"/>
        <v>42.000000000003638</v>
      </c>
      <c r="Q3695" s="99" t="b">
        <f t="shared" ca="1" si="155"/>
        <v>0</v>
      </c>
    </row>
    <row r="3696" spans="1:17">
      <c r="A3696" s="95">
        <v>46151.479166666664</v>
      </c>
      <c r="B3696" s="96">
        <v>46151.479166666664</v>
      </c>
      <c r="C3696" s="99">
        <v>23.9</v>
      </c>
      <c r="D3696" s="99">
        <v>93.6</v>
      </c>
      <c r="E3696" s="99">
        <v>13.4</v>
      </c>
      <c r="F3696" s="99">
        <v>9</v>
      </c>
      <c r="G3696" s="99">
        <v>452.5</v>
      </c>
      <c r="H3696" s="99">
        <v>13.4</v>
      </c>
      <c r="I3696" s="99">
        <v>8.9</v>
      </c>
      <c r="J3696" s="99">
        <v>153.19999999999999</v>
      </c>
      <c r="K3696" s="99">
        <v>13.1</v>
      </c>
      <c r="L3696" s="99">
        <v>8</v>
      </c>
      <c r="M3696" s="99">
        <v>270.89999999999998</v>
      </c>
      <c r="N3696" s="99">
        <v>34991.5</v>
      </c>
      <c r="O3696" s="99">
        <v>9549.5</v>
      </c>
      <c r="P3696" s="99">
        <f t="shared" si="154"/>
        <v>41.999999999996362</v>
      </c>
      <c r="Q3696" s="99" t="b">
        <f t="shared" ca="1" si="155"/>
        <v>0</v>
      </c>
    </row>
    <row r="3697" spans="1:17">
      <c r="A3697" s="95">
        <v>46151.489583333336</v>
      </c>
      <c r="B3697" s="96">
        <v>46151.489583333336</v>
      </c>
      <c r="C3697" s="99">
        <v>23.7</v>
      </c>
      <c r="D3697" s="99">
        <v>93</v>
      </c>
      <c r="E3697" s="99">
        <v>13.4</v>
      </c>
      <c r="F3697" s="99">
        <v>9</v>
      </c>
      <c r="G3697" s="99">
        <v>465.1</v>
      </c>
      <c r="H3697" s="99">
        <v>13.4</v>
      </c>
      <c r="I3697" s="99">
        <v>8.9</v>
      </c>
      <c r="J3697" s="99">
        <v>163.1</v>
      </c>
      <c r="K3697" s="99">
        <v>13.1</v>
      </c>
      <c r="L3697" s="99">
        <v>8.1</v>
      </c>
      <c r="M3697" s="99">
        <v>278.3</v>
      </c>
      <c r="N3697" s="99">
        <v>35013.199999999997</v>
      </c>
      <c r="O3697" s="99">
        <v>9569.7999999999993</v>
      </c>
      <c r="P3697" s="99">
        <f t="shared" si="154"/>
        <v>41.999999999996362</v>
      </c>
      <c r="Q3697" s="99" t="b">
        <f t="shared" ca="1" si="155"/>
        <v>0</v>
      </c>
    </row>
    <row r="3698" spans="1:17">
      <c r="A3698" s="95">
        <v>46151.5</v>
      </c>
      <c r="B3698" s="96">
        <v>46151.5</v>
      </c>
      <c r="C3698" s="99">
        <v>23.8</v>
      </c>
      <c r="D3698" s="99">
        <v>93</v>
      </c>
      <c r="E3698" s="99">
        <v>13.4</v>
      </c>
      <c r="F3698" s="99">
        <v>9.1999999999999993</v>
      </c>
      <c r="G3698" s="99">
        <v>465.1</v>
      </c>
      <c r="H3698" s="99">
        <v>13.3</v>
      </c>
      <c r="I3698" s="99">
        <v>9</v>
      </c>
      <c r="J3698" s="99">
        <v>162.80000000000001</v>
      </c>
      <c r="K3698" s="99">
        <v>13</v>
      </c>
      <c r="L3698" s="99">
        <v>8.6</v>
      </c>
      <c r="M3698" s="99">
        <v>280.10000000000002</v>
      </c>
      <c r="N3698" s="99">
        <v>35035</v>
      </c>
      <c r="O3698" s="99">
        <v>9590</v>
      </c>
      <c r="P3698" s="99">
        <f t="shared" si="154"/>
        <v>42.000000000003638</v>
      </c>
      <c r="Q3698" s="99" t="b">
        <f t="shared" ca="1" si="155"/>
        <v>0</v>
      </c>
    </row>
    <row r="3699" spans="1:17">
      <c r="A3699" s="95">
        <v>46151.510416666664</v>
      </c>
      <c r="B3699" s="96">
        <v>46151.510416666664</v>
      </c>
      <c r="C3699" s="99">
        <v>23.6</v>
      </c>
      <c r="D3699" s="99">
        <v>92.9</v>
      </c>
      <c r="E3699" s="99">
        <v>13.4</v>
      </c>
      <c r="F3699" s="99">
        <v>9.1</v>
      </c>
      <c r="G3699" s="99">
        <v>469.6</v>
      </c>
      <c r="H3699" s="99">
        <v>13.3</v>
      </c>
      <c r="I3699" s="99">
        <v>9</v>
      </c>
      <c r="J3699" s="99">
        <v>163.4</v>
      </c>
      <c r="K3699" s="99">
        <v>13.1</v>
      </c>
      <c r="L3699" s="99">
        <v>8</v>
      </c>
      <c r="M3699" s="99">
        <v>280.10000000000002</v>
      </c>
      <c r="N3699" s="99">
        <v>35054.199999999997</v>
      </c>
      <c r="O3699" s="99">
        <v>9608</v>
      </c>
      <c r="P3699" s="99">
        <f t="shared" si="154"/>
        <v>37.19999999999709</v>
      </c>
      <c r="Q3699" s="99" t="b">
        <f t="shared" ca="1" si="155"/>
        <v>0</v>
      </c>
    </row>
    <row r="3700" spans="1:17">
      <c r="A3700" s="95">
        <v>46151.520833333336</v>
      </c>
      <c r="B3700" s="96">
        <v>46151.520833333336</v>
      </c>
      <c r="C3700" s="99">
        <v>23.6</v>
      </c>
      <c r="D3700" s="99">
        <v>93</v>
      </c>
      <c r="E3700" s="99">
        <v>13.4</v>
      </c>
      <c r="F3700" s="99">
        <v>9.1</v>
      </c>
      <c r="G3700" s="99">
        <v>469.6</v>
      </c>
      <c r="H3700" s="99">
        <v>13.4</v>
      </c>
      <c r="I3700" s="99">
        <v>9</v>
      </c>
      <c r="J3700" s="99">
        <v>164.5</v>
      </c>
      <c r="K3700" s="99">
        <v>13.1</v>
      </c>
      <c r="L3700" s="99">
        <v>8.1</v>
      </c>
      <c r="M3700" s="99">
        <v>276.2</v>
      </c>
      <c r="N3700" s="99">
        <v>35073.5</v>
      </c>
      <c r="O3700" s="99">
        <v>9626</v>
      </c>
      <c r="P3700" s="99">
        <f t="shared" si="154"/>
        <v>37.30000000000291</v>
      </c>
      <c r="Q3700" s="99" t="b">
        <f t="shared" ca="1" si="155"/>
        <v>0</v>
      </c>
    </row>
    <row r="3701" spans="1:17">
      <c r="A3701" s="95">
        <v>46151.53125</v>
      </c>
      <c r="B3701" s="96">
        <v>46151.53125</v>
      </c>
      <c r="C3701" s="99">
        <v>23.7</v>
      </c>
      <c r="D3701" s="99">
        <v>92.3</v>
      </c>
      <c r="E3701" s="99">
        <v>13.4</v>
      </c>
      <c r="F3701" s="99">
        <v>9.1999999999999993</v>
      </c>
      <c r="G3701" s="99">
        <v>493</v>
      </c>
      <c r="H3701" s="99">
        <v>13.5</v>
      </c>
      <c r="I3701" s="99">
        <v>9</v>
      </c>
      <c r="J3701" s="99">
        <v>164</v>
      </c>
      <c r="K3701" s="99">
        <v>13.1</v>
      </c>
      <c r="L3701" s="99">
        <v>8.1</v>
      </c>
      <c r="M3701" s="99">
        <v>278.10000000000002</v>
      </c>
      <c r="N3701" s="99">
        <v>35092.800000000003</v>
      </c>
      <c r="O3701" s="99">
        <v>9644</v>
      </c>
      <c r="P3701" s="99">
        <f t="shared" si="154"/>
        <v>37.30000000000291</v>
      </c>
      <c r="Q3701" s="99" t="b">
        <f t="shared" ca="1" si="155"/>
        <v>0</v>
      </c>
    </row>
    <row r="3702" spans="1:17">
      <c r="A3702" s="95">
        <v>46151.541666666664</v>
      </c>
      <c r="B3702" s="96">
        <v>46151.541666666664</v>
      </c>
      <c r="C3702" s="99">
        <v>23.9</v>
      </c>
      <c r="D3702" s="99">
        <v>92</v>
      </c>
      <c r="E3702" s="99">
        <v>13.4</v>
      </c>
      <c r="F3702" s="99">
        <v>9.1999999999999993</v>
      </c>
      <c r="G3702" s="99">
        <v>511.9</v>
      </c>
      <c r="H3702" s="99">
        <v>13.4</v>
      </c>
      <c r="I3702" s="99">
        <v>9.1</v>
      </c>
      <c r="J3702" s="99">
        <v>161.9</v>
      </c>
      <c r="K3702" s="99">
        <v>13.1</v>
      </c>
      <c r="L3702" s="99">
        <v>8.1999999999999993</v>
      </c>
      <c r="M3702" s="99">
        <v>277.7</v>
      </c>
      <c r="N3702" s="99">
        <v>35112</v>
      </c>
      <c r="O3702" s="99">
        <v>9662</v>
      </c>
      <c r="P3702" s="99">
        <f t="shared" si="154"/>
        <v>37.19999999999709</v>
      </c>
      <c r="Q3702" s="99" t="b">
        <f t="shared" ca="1" si="155"/>
        <v>0</v>
      </c>
    </row>
    <row r="3703" spans="1:17">
      <c r="A3703" s="95">
        <v>46151.552083333336</v>
      </c>
      <c r="B3703" s="96">
        <v>46151.552083333336</v>
      </c>
      <c r="C3703" s="99">
        <v>23.9</v>
      </c>
      <c r="D3703" s="99">
        <v>92</v>
      </c>
      <c r="E3703" s="99">
        <v>13.4</v>
      </c>
      <c r="F3703" s="99">
        <v>9.1999999999999993</v>
      </c>
      <c r="G3703" s="99">
        <v>511.9</v>
      </c>
      <c r="H3703" s="99">
        <v>13.4</v>
      </c>
      <c r="I3703" s="99">
        <v>9.1</v>
      </c>
      <c r="J3703" s="99">
        <v>162.5</v>
      </c>
      <c r="K3703" s="99">
        <v>13.1</v>
      </c>
      <c r="L3703" s="99">
        <v>8.1</v>
      </c>
      <c r="M3703" s="99">
        <v>276.8</v>
      </c>
      <c r="N3703" s="99">
        <v>35134.199999999997</v>
      </c>
      <c r="O3703" s="99">
        <v>9684.5</v>
      </c>
      <c r="P3703" s="99">
        <f t="shared" si="154"/>
        <v>44.69999999999709</v>
      </c>
      <c r="Q3703" s="99" t="b">
        <f t="shared" ca="1" si="155"/>
        <v>0</v>
      </c>
    </row>
    <row r="3704" spans="1:17">
      <c r="A3704" s="95">
        <v>46151.5625</v>
      </c>
      <c r="B3704" s="96">
        <v>46151.5625</v>
      </c>
      <c r="C3704" s="99">
        <v>24</v>
      </c>
      <c r="D3704" s="99">
        <v>91.4</v>
      </c>
      <c r="E3704" s="99">
        <v>13.4</v>
      </c>
      <c r="F3704" s="99">
        <v>9.1999999999999993</v>
      </c>
      <c r="G3704" s="99">
        <v>507.4</v>
      </c>
      <c r="H3704" s="99">
        <v>13.4</v>
      </c>
      <c r="I3704" s="99">
        <v>9.1</v>
      </c>
      <c r="J3704" s="99">
        <v>162.19999999999999</v>
      </c>
      <c r="K3704" s="99">
        <v>13.1</v>
      </c>
      <c r="L3704" s="99">
        <v>8.1</v>
      </c>
      <c r="M3704" s="99">
        <v>280.89999999999998</v>
      </c>
      <c r="N3704" s="99">
        <v>35156.5</v>
      </c>
      <c r="O3704" s="99">
        <v>9707</v>
      </c>
      <c r="P3704" s="99">
        <f t="shared" si="154"/>
        <v>44.80000000000291</v>
      </c>
      <c r="Q3704" s="99" t="b">
        <f t="shared" ca="1" si="155"/>
        <v>0</v>
      </c>
    </row>
    <row r="3705" spans="1:17">
      <c r="A3705" s="95">
        <v>46151.572916666664</v>
      </c>
      <c r="B3705" s="96">
        <v>46151.572916666664</v>
      </c>
      <c r="C3705" s="99">
        <v>23.9</v>
      </c>
      <c r="D3705" s="99">
        <v>91.1</v>
      </c>
      <c r="E3705" s="99">
        <v>13.4</v>
      </c>
      <c r="F3705" s="99">
        <v>9.1999999999999993</v>
      </c>
      <c r="G3705" s="99">
        <v>435.4</v>
      </c>
      <c r="H3705" s="99">
        <v>13.5</v>
      </c>
      <c r="I3705" s="99">
        <v>9.1</v>
      </c>
      <c r="J3705" s="99">
        <v>164.5</v>
      </c>
      <c r="K3705" s="99">
        <v>13.2</v>
      </c>
      <c r="L3705" s="99">
        <v>8.1</v>
      </c>
      <c r="M3705" s="99">
        <v>278.7</v>
      </c>
      <c r="N3705" s="99">
        <v>35178.800000000003</v>
      </c>
      <c r="O3705" s="99">
        <v>9729.5</v>
      </c>
      <c r="P3705" s="99">
        <f t="shared" si="154"/>
        <v>44.80000000000291</v>
      </c>
      <c r="Q3705" s="99" t="b">
        <f t="shared" ca="1" si="155"/>
        <v>0</v>
      </c>
    </row>
    <row r="3706" spans="1:17">
      <c r="A3706" s="95">
        <v>46151.583333333336</v>
      </c>
      <c r="B3706" s="96">
        <v>46151.583333333336</v>
      </c>
      <c r="C3706" s="99">
        <v>23.9</v>
      </c>
      <c r="D3706" s="99">
        <v>91.3</v>
      </c>
      <c r="E3706" s="99">
        <v>13.4</v>
      </c>
      <c r="F3706" s="99">
        <v>9.1999999999999993</v>
      </c>
      <c r="G3706" s="99">
        <v>435.4</v>
      </c>
      <c r="H3706" s="99">
        <v>13.4</v>
      </c>
      <c r="I3706" s="99">
        <v>9.1</v>
      </c>
      <c r="J3706" s="99">
        <v>161.9</v>
      </c>
      <c r="K3706" s="99">
        <v>13.1</v>
      </c>
      <c r="L3706" s="99">
        <v>8.1999999999999993</v>
      </c>
      <c r="M3706" s="99">
        <v>278.5</v>
      </c>
      <c r="N3706" s="99">
        <v>35201</v>
      </c>
      <c r="O3706" s="99">
        <v>9752</v>
      </c>
      <c r="P3706" s="99">
        <f t="shared" si="154"/>
        <v>44.69999999999709</v>
      </c>
      <c r="Q3706" s="99" t="b">
        <f t="shared" ca="1" si="155"/>
        <v>0</v>
      </c>
    </row>
    <row r="3707" spans="1:17">
      <c r="A3707" s="95">
        <v>46151.59375</v>
      </c>
      <c r="B3707" s="96">
        <v>46151.59375</v>
      </c>
      <c r="C3707" s="99">
        <v>24</v>
      </c>
      <c r="D3707" s="99">
        <v>91.4</v>
      </c>
      <c r="E3707" s="99">
        <v>13.4</v>
      </c>
      <c r="F3707" s="99">
        <v>9.1999999999999993</v>
      </c>
      <c r="G3707" s="99">
        <v>456.1</v>
      </c>
      <c r="H3707" s="99">
        <v>13.5</v>
      </c>
      <c r="I3707" s="99">
        <v>9.1</v>
      </c>
      <c r="J3707" s="99">
        <v>163.1</v>
      </c>
      <c r="K3707" s="99">
        <v>13.2</v>
      </c>
      <c r="L3707" s="99">
        <v>8.1</v>
      </c>
      <c r="M3707" s="99">
        <v>277.3</v>
      </c>
      <c r="N3707" s="99">
        <v>35222</v>
      </c>
      <c r="O3707" s="99">
        <v>9773.5</v>
      </c>
      <c r="P3707" s="99">
        <f t="shared" si="154"/>
        <v>42.5</v>
      </c>
      <c r="Q3707" s="99" t="b">
        <f t="shared" ca="1" si="155"/>
        <v>0</v>
      </c>
    </row>
    <row r="3708" spans="1:17">
      <c r="A3708" s="95">
        <v>46151.604166666664</v>
      </c>
      <c r="B3708" s="96">
        <v>46151.604166666664</v>
      </c>
      <c r="C3708" s="99">
        <v>23.9</v>
      </c>
      <c r="D3708" s="99">
        <v>91.1</v>
      </c>
      <c r="E3708" s="99">
        <v>13.5</v>
      </c>
      <c r="F3708" s="99">
        <v>9.1999999999999993</v>
      </c>
      <c r="G3708" s="99">
        <v>456.1</v>
      </c>
      <c r="H3708" s="99">
        <v>13.5</v>
      </c>
      <c r="I3708" s="99">
        <v>9.1</v>
      </c>
      <c r="J3708" s="99">
        <v>164</v>
      </c>
      <c r="K3708" s="99">
        <v>13.1</v>
      </c>
      <c r="L3708" s="99">
        <v>8.1</v>
      </c>
      <c r="M3708" s="99">
        <v>280.10000000000002</v>
      </c>
      <c r="N3708" s="99">
        <v>35243</v>
      </c>
      <c r="O3708" s="99">
        <v>9795</v>
      </c>
      <c r="P3708" s="99">
        <f t="shared" si="154"/>
        <v>42.5</v>
      </c>
      <c r="Q3708" s="99" t="b">
        <f t="shared" ca="1" si="155"/>
        <v>0</v>
      </c>
    </row>
    <row r="3709" spans="1:17">
      <c r="A3709" s="95">
        <v>46151.614583333336</v>
      </c>
      <c r="B3709" s="96">
        <v>46151.614583333336</v>
      </c>
      <c r="C3709" s="99">
        <v>23.9</v>
      </c>
      <c r="D3709" s="99">
        <v>90.8</v>
      </c>
      <c r="E3709" s="99">
        <v>13.5</v>
      </c>
      <c r="F3709" s="99">
        <v>9.3000000000000007</v>
      </c>
      <c r="G3709" s="99">
        <v>480.4</v>
      </c>
      <c r="H3709" s="99">
        <v>13.5</v>
      </c>
      <c r="I3709" s="99">
        <v>9.1</v>
      </c>
      <c r="J3709" s="99">
        <v>166.6</v>
      </c>
      <c r="K3709" s="99">
        <v>13.2</v>
      </c>
      <c r="L3709" s="99">
        <v>8.1999999999999993</v>
      </c>
      <c r="M3709" s="99">
        <v>278.89999999999998</v>
      </c>
      <c r="N3709" s="99">
        <v>35264</v>
      </c>
      <c r="O3709" s="99">
        <v>9816.5</v>
      </c>
      <c r="P3709" s="99">
        <f t="shared" si="154"/>
        <v>42.5</v>
      </c>
      <c r="Q3709" s="99" t="b">
        <f t="shared" ca="1" si="155"/>
        <v>0</v>
      </c>
    </row>
    <row r="3710" spans="1:17">
      <c r="A3710" s="95">
        <v>46151.625</v>
      </c>
      <c r="B3710" s="96">
        <v>46151.625</v>
      </c>
      <c r="C3710" s="99">
        <v>23.8</v>
      </c>
      <c r="D3710" s="99">
        <v>90.8</v>
      </c>
      <c r="E3710" s="99">
        <v>13.5</v>
      </c>
      <c r="F3710" s="99">
        <v>9.3000000000000007</v>
      </c>
      <c r="G3710" s="99">
        <v>462.4</v>
      </c>
      <c r="H3710" s="99">
        <v>13.4</v>
      </c>
      <c r="I3710" s="99">
        <v>9.1</v>
      </c>
      <c r="J3710" s="99">
        <v>165.4</v>
      </c>
      <c r="K3710" s="99">
        <v>13.1</v>
      </c>
      <c r="L3710" s="99">
        <v>8.1</v>
      </c>
      <c r="M3710" s="99">
        <v>279.10000000000002</v>
      </c>
      <c r="N3710" s="99">
        <v>35285</v>
      </c>
      <c r="O3710" s="99">
        <v>9838</v>
      </c>
      <c r="P3710" s="99">
        <f t="shared" si="154"/>
        <v>42.5</v>
      </c>
      <c r="Q3710" s="99" t="b">
        <f t="shared" ca="1" si="155"/>
        <v>0</v>
      </c>
    </row>
    <row r="3711" spans="1:17">
      <c r="A3711" s="95">
        <v>46151.635416666664</v>
      </c>
      <c r="B3711" s="96">
        <v>46151.635416666664</v>
      </c>
      <c r="C3711" s="99">
        <v>23.9</v>
      </c>
      <c r="D3711" s="99">
        <v>90.3</v>
      </c>
      <c r="E3711" s="99">
        <v>13.4</v>
      </c>
      <c r="F3711" s="99">
        <v>9.1999999999999993</v>
      </c>
      <c r="G3711" s="99">
        <v>462.4</v>
      </c>
      <c r="H3711" s="99">
        <v>13.5</v>
      </c>
      <c r="I3711" s="99">
        <v>9.1</v>
      </c>
      <c r="J3711" s="99">
        <v>165.1</v>
      </c>
      <c r="K3711" s="99">
        <v>13.2</v>
      </c>
      <c r="L3711" s="99">
        <v>8.1</v>
      </c>
      <c r="M3711" s="99">
        <v>278.7</v>
      </c>
      <c r="N3711" s="99">
        <v>35305.800000000003</v>
      </c>
      <c r="O3711" s="99">
        <v>9858</v>
      </c>
      <c r="P3711" s="99">
        <f t="shared" si="154"/>
        <v>40.80000000000291</v>
      </c>
      <c r="Q3711" s="99" t="b">
        <f t="shared" ca="1" si="155"/>
        <v>0</v>
      </c>
    </row>
    <row r="3712" spans="1:17">
      <c r="A3712" s="95">
        <v>46151.645833333336</v>
      </c>
      <c r="B3712" s="96">
        <v>46151.645833333336</v>
      </c>
      <c r="C3712" s="99">
        <v>24</v>
      </c>
      <c r="D3712" s="99">
        <v>89.2</v>
      </c>
      <c r="E3712" s="99">
        <v>13.4</v>
      </c>
      <c r="F3712" s="99">
        <v>9.1</v>
      </c>
      <c r="G3712" s="99">
        <v>618.9</v>
      </c>
      <c r="H3712" s="99">
        <v>13.4</v>
      </c>
      <c r="I3712" s="99">
        <v>9.1</v>
      </c>
      <c r="J3712" s="99">
        <v>165.4</v>
      </c>
      <c r="K3712" s="99">
        <v>13.1</v>
      </c>
      <c r="L3712" s="99">
        <v>8.1</v>
      </c>
      <c r="M3712" s="99">
        <v>275.2</v>
      </c>
      <c r="N3712" s="99">
        <v>35326.5</v>
      </c>
      <c r="O3712" s="99">
        <v>9878</v>
      </c>
      <c r="P3712" s="99">
        <f t="shared" si="154"/>
        <v>40.69999999999709</v>
      </c>
      <c r="Q3712" s="99" t="b">
        <f t="shared" ca="1" si="155"/>
        <v>0</v>
      </c>
    </row>
    <row r="3713" spans="1:17">
      <c r="A3713" s="95">
        <v>46151.65625</v>
      </c>
      <c r="B3713" s="96">
        <v>46151.65625</v>
      </c>
      <c r="C3713" s="99">
        <v>24.1</v>
      </c>
      <c r="D3713" s="99">
        <v>89.1</v>
      </c>
      <c r="E3713" s="99">
        <v>13.4</v>
      </c>
      <c r="F3713" s="99">
        <v>9.1</v>
      </c>
      <c r="G3713" s="99">
        <v>439</v>
      </c>
      <c r="H3713" s="99">
        <v>13.4</v>
      </c>
      <c r="I3713" s="99">
        <v>9.1</v>
      </c>
      <c r="J3713" s="99">
        <v>163.1</v>
      </c>
      <c r="K3713" s="99">
        <v>13</v>
      </c>
      <c r="L3713" s="99">
        <v>8</v>
      </c>
      <c r="M3713" s="99">
        <v>277.89999999999998</v>
      </c>
      <c r="N3713" s="99">
        <v>35347.199999999997</v>
      </c>
      <c r="O3713" s="99">
        <v>9898</v>
      </c>
      <c r="P3713" s="99">
        <f t="shared" si="154"/>
        <v>40.69999999999709</v>
      </c>
      <c r="Q3713" s="99" t="b">
        <f t="shared" ca="1" si="155"/>
        <v>0</v>
      </c>
    </row>
    <row r="3714" spans="1:17">
      <c r="A3714" s="95">
        <v>46151.666666666664</v>
      </c>
      <c r="B3714" s="96">
        <v>46151.666666666664</v>
      </c>
      <c r="C3714" s="99">
        <v>24.1</v>
      </c>
      <c r="D3714" s="99">
        <v>88.5</v>
      </c>
      <c r="E3714" s="99">
        <v>13.4</v>
      </c>
      <c r="F3714" s="99">
        <v>9.1</v>
      </c>
      <c r="G3714" s="99">
        <v>439</v>
      </c>
      <c r="H3714" s="99">
        <v>13.4</v>
      </c>
      <c r="I3714" s="99">
        <v>9</v>
      </c>
      <c r="J3714" s="99">
        <v>164.8</v>
      </c>
      <c r="K3714" s="99">
        <v>13</v>
      </c>
      <c r="L3714" s="99">
        <v>8</v>
      </c>
      <c r="M3714" s="99">
        <v>279.7</v>
      </c>
      <c r="N3714" s="99">
        <v>35368</v>
      </c>
      <c r="O3714" s="99">
        <v>9918</v>
      </c>
      <c r="P3714" s="99">
        <f t="shared" si="154"/>
        <v>40.80000000000291</v>
      </c>
      <c r="Q3714" s="99" t="b">
        <f t="shared" ca="1" si="155"/>
        <v>0</v>
      </c>
    </row>
    <row r="3715" spans="1:17">
      <c r="A3715" s="95">
        <v>46151.677083333336</v>
      </c>
      <c r="B3715" s="96">
        <v>46151.677083333336</v>
      </c>
      <c r="C3715" s="99">
        <v>24.2</v>
      </c>
      <c r="D3715" s="99">
        <v>87.6</v>
      </c>
      <c r="E3715" s="99">
        <v>13.4</v>
      </c>
      <c r="F3715" s="99">
        <v>9.1</v>
      </c>
      <c r="G3715" s="99">
        <v>527.20000000000005</v>
      </c>
      <c r="H3715" s="99">
        <v>13.3</v>
      </c>
      <c r="I3715" s="99">
        <v>8.9</v>
      </c>
      <c r="J3715" s="99">
        <v>159.6</v>
      </c>
      <c r="K3715" s="99">
        <v>13</v>
      </c>
      <c r="L3715" s="99">
        <v>8.1</v>
      </c>
      <c r="M3715" s="99">
        <v>269.3</v>
      </c>
      <c r="N3715" s="99">
        <v>35388.5</v>
      </c>
      <c r="O3715" s="99">
        <v>9938.2000000000007</v>
      </c>
      <c r="P3715" s="99">
        <f t="shared" ref="P3715:P3745" si="156">(N3715-N3714)+(O3715-O3714)</f>
        <v>40.700000000000728</v>
      </c>
      <c r="Q3715" s="99" t="b">
        <f t="shared" ref="Q3715:Q3745" ca="1" si="157">AND((A3715&gt;=(TODAY()-1)),A3715&lt;=TODAY())</f>
        <v>0</v>
      </c>
    </row>
    <row r="3716" spans="1:17">
      <c r="A3716" s="95">
        <v>46151.6875</v>
      </c>
      <c r="B3716" s="96">
        <v>46151.6875</v>
      </c>
      <c r="C3716" s="99">
        <v>24.1</v>
      </c>
      <c r="D3716" s="99">
        <v>86.8</v>
      </c>
      <c r="E3716" s="99">
        <v>13.3</v>
      </c>
      <c r="F3716" s="99">
        <v>9.1</v>
      </c>
      <c r="G3716" s="99">
        <v>527.20000000000005</v>
      </c>
      <c r="H3716" s="99">
        <v>13.4</v>
      </c>
      <c r="I3716" s="99">
        <v>8.9</v>
      </c>
      <c r="J3716" s="99">
        <v>158.1</v>
      </c>
      <c r="K3716" s="99">
        <v>13</v>
      </c>
      <c r="L3716" s="99">
        <v>8.1</v>
      </c>
      <c r="M3716" s="99">
        <v>269.3</v>
      </c>
      <c r="N3716" s="99">
        <v>35409</v>
      </c>
      <c r="O3716" s="99">
        <v>9958.5</v>
      </c>
      <c r="P3716" s="99">
        <f t="shared" si="156"/>
        <v>40.799999999999272</v>
      </c>
      <c r="Q3716" s="99" t="b">
        <f t="shared" ca="1" si="157"/>
        <v>0</v>
      </c>
    </row>
    <row r="3717" spans="1:17">
      <c r="A3717" s="95">
        <v>46151.697916666664</v>
      </c>
      <c r="B3717" s="96">
        <v>46151.697916666664</v>
      </c>
      <c r="C3717" s="99">
        <v>24.1</v>
      </c>
      <c r="D3717" s="99">
        <v>87.4</v>
      </c>
      <c r="E3717" s="99">
        <v>13.3</v>
      </c>
      <c r="F3717" s="99">
        <v>8.9</v>
      </c>
      <c r="G3717" s="99">
        <v>500.2</v>
      </c>
      <c r="H3717" s="99">
        <v>13.3</v>
      </c>
      <c r="I3717" s="99">
        <v>8.9</v>
      </c>
      <c r="J3717" s="99">
        <v>152.6</v>
      </c>
      <c r="K3717" s="99">
        <v>13</v>
      </c>
      <c r="L3717" s="99">
        <v>7.8</v>
      </c>
      <c r="M3717" s="99">
        <v>265.2</v>
      </c>
      <c r="N3717" s="99">
        <v>35429.5</v>
      </c>
      <c r="O3717" s="99">
        <v>9978.7999999999993</v>
      </c>
      <c r="P3717" s="99">
        <f t="shared" si="156"/>
        <v>40.799999999999272</v>
      </c>
      <c r="Q3717" s="99" t="b">
        <f t="shared" ca="1" si="157"/>
        <v>0</v>
      </c>
    </row>
    <row r="3718" spans="1:17">
      <c r="A3718" s="95">
        <v>46151.708333333336</v>
      </c>
      <c r="B3718" s="96">
        <v>46151.708333333336</v>
      </c>
      <c r="C3718" s="99">
        <v>24.1</v>
      </c>
      <c r="D3718" s="99">
        <v>87.4</v>
      </c>
      <c r="E3718" s="99">
        <v>13.3</v>
      </c>
      <c r="F3718" s="99">
        <v>8.9</v>
      </c>
      <c r="G3718" s="99">
        <v>433.6</v>
      </c>
      <c r="H3718" s="99">
        <v>13.3</v>
      </c>
      <c r="I3718" s="99">
        <v>8.6999999999999993</v>
      </c>
      <c r="J3718" s="99">
        <v>142.19999999999999</v>
      </c>
      <c r="K3718" s="99">
        <v>12.9</v>
      </c>
      <c r="L3718" s="99">
        <v>7.8</v>
      </c>
      <c r="M3718" s="99">
        <v>256.5</v>
      </c>
      <c r="N3718" s="99">
        <v>35450</v>
      </c>
      <c r="O3718" s="99">
        <v>9999</v>
      </c>
      <c r="P3718" s="99">
        <f t="shared" si="156"/>
        <v>40.700000000000728</v>
      </c>
      <c r="Q3718" s="99" t="b">
        <f t="shared" ca="1" si="157"/>
        <v>0</v>
      </c>
    </row>
    <row r="3719" spans="1:17">
      <c r="A3719" s="95">
        <v>46151.71875</v>
      </c>
      <c r="B3719" s="96">
        <v>46151.71875</v>
      </c>
      <c r="C3719" s="99">
        <v>24</v>
      </c>
      <c r="D3719" s="99">
        <v>87.5</v>
      </c>
      <c r="E3719" s="99">
        <v>13.2</v>
      </c>
      <c r="F3719" s="99">
        <v>8.6999999999999993</v>
      </c>
      <c r="G3719" s="99">
        <v>433.6</v>
      </c>
      <c r="H3719" s="99">
        <v>13.2</v>
      </c>
      <c r="I3719" s="99">
        <v>8.6</v>
      </c>
      <c r="J3719" s="99">
        <v>140.4</v>
      </c>
      <c r="K3719" s="99">
        <v>12.9</v>
      </c>
      <c r="L3719" s="99">
        <v>7.8</v>
      </c>
      <c r="M3719" s="99">
        <v>251.8</v>
      </c>
      <c r="N3719" s="99">
        <v>35468.800000000003</v>
      </c>
      <c r="O3719" s="99">
        <v>10017.799999999999</v>
      </c>
      <c r="P3719" s="99">
        <f t="shared" si="156"/>
        <v>37.600000000002183</v>
      </c>
      <c r="Q3719" s="99" t="b">
        <f t="shared" ca="1" si="157"/>
        <v>0</v>
      </c>
    </row>
    <row r="3720" spans="1:17">
      <c r="A3720" s="95">
        <v>46151.729166666664</v>
      </c>
      <c r="B3720" s="96">
        <v>46151.729166666664</v>
      </c>
      <c r="C3720" s="99">
        <v>24</v>
      </c>
      <c r="D3720" s="99">
        <v>87.4</v>
      </c>
      <c r="E3720" s="99">
        <v>13.2</v>
      </c>
      <c r="F3720" s="99">
        <v>8.4</v>
      </c>
      <c r="G3720" s="99">
        <v>491.2</v>
      </c>
      <c r="H3720" s="99">
        <v>13.3</v>
      </c>
      <c r="I3720" s="99">
        <v>8.3000000000000007</v>
      </c>
      <c r="J3720" s="99">
        <v>133.1</v>
      </c>
      <c r="K3720" s="99">
        <v>12.9</v>
      </c>
      <c r="L3720" s="99">
        <v>7.5</v>
      </c>
      <c r="M3720" s="99">
        <v>246.3</v>
      </c>
      <c r="N3720" s="99">
        <v>35487.5</v>
      </c>
      <c r="O3720" s="99">
        <v>10036.5</v>
      </c>
      <c r="P3720" s="99">
        <f t="shared" si="156"/>
        <v>37.399999999997817</v>
      </c>
      <c r="Q3720" s="99" t="b">
        <f t="shared" ca="1" si="157"/>
        <v>0</v>
      </c>
    </row>
    <row r="3721" spans="1:17">
      <c r="A3721" s="95">
        <v>46151.739583333336</v>
      </c>
      <c r="B3721" s="96">
        <v>46151.739583333336</v>
      </c>
      <c r="C3721" s="99">
        <v>23.9</v>
      </c>
      <c r="D3721" s="99">
        <v>87.2</v>
      </c>
      <c r="E3721" s="99">
        <v>13.2</v>
      </c>
      <c r="F3721" s="99">
        <v>8.4</v>
      </c>
      <c r="G3721" s="99">
        <v>460.6</v>
      </c>
      <c r="H3721" s="99">
        <v>13.2</v>
      </c>
      <c r="I3721" s="99">
        <v>8.3000000000000007</v>
      </c>
      <c r="J3721" s="99">
        <v>131.4</v>
      </c>
      <c r="K3721" s="99">
        <v>12.8</v>
      </c>
      <c r="L3721" s="99">
        <v>7.5</v>
      </c>
      <c r="M3721" s="99">
        <v>243.9</v>
      </c>
      <c r="N3721" s="99">
        <v>35506.199999999997</v>
      </c>
      <c r="O3721" s="99">
        <v>10055.200000000001</v>
      </c>
      <c r="P3721" s="99">
        <f t="shared" si="156"/>
        <v>37.399999999997817</v>
      </c>
      <c r="Q3721" s="99" t="b">
        <f t="shared" ca="1" si="157"/>
        <v>0</v>
      </c>
    </row>
    <row r="3722" spans="1:17">
      <c r="A3722" s="95">
        <v>46151.75</v>
      </c>
      <c r="B3722" s="96">
        <v>46151.75</v>
      </c>
      <c r="C3722" s="99">
        <v>24</v>
      </c>
      <c r="D3722" s="99">
        <v>87.2</v>
      </c>
      <c r="E3722" s="99">
        <v>13.1</v>
      </c>
      <c r="F3722" s="99">
        <v>8.1</v>
      </c>
      <c r="G3722" s="99">
        <v>460.6</v>
      </c>
      <c r="H3722" s="99">
        <v>13.1</v>
      </c>
      <c r="I3722" s="99">
        <v>8.1</v>
      </c>
      <c r="J3722" s="99">
        <v>124.7</v>
      </c>
      <c r="K3722" s="99">
        <v>12.7</v>
      </c>
      <c r="L3722" s="99">
        <v>7.4</v>
      </c>
      <c r="M3722" s="99">
        <v>237.4</v>
      </c>
      <c r="N3722" s="99">
        <v>35525</v>
      </c>
      <c r="O3722" s="99">
        <v>10074</v>
      </c>
      <c r="P3722" s="99">
        <f t="shared" si="156"/>
        <v>37.600000000002183</v>
      </c>
      <c r="Q3722" s="99" t="b">
        <f t="shared" ca="1" si="157"/>
        <v>0</v>
      </c>
    </row>
    <row r="3723" spans="1:17">
      <c r="A3723" s="95">
        <v>46151.760416666664</v>
      </c>
      <c r="B3723" s="96">
        <v>46151.760416666664</v>
      </c>
      <c r="C3723" s="99">
        <v>23.9</v>
      </c>
      <c r="D3723" s="99">
        <v>87.8</v>
      </c>
      <c r="E3723" s="99">
        <v>13.1</v>
      </c>
      <c r="F3723" s="99">
        <v>8.1</v>
      </c>
      <c r="G3723" s="99">
        <v>478.6</v>
      </c>
      <c r="H3723" s="99">
        <v>13.1</v>
      </c>
      <c r="I3723" s="99">
        <v>8</v>
      </c>
      <c r="J3723" s="99">
        <v>121.8</v>
      </c>
      <c r="K3723" s="99">
        <v>12.7</v>
      </c>
      <c r="L3723" s="99">
        <v>7.4</v>
      </c>
      <c r="M3723" s="99">
        <v>234.9</v>
      </c>
      <c r="N3723" s="99">
        <v>35543.199999999997</v>
      </c>
      <c r="O3723" s="99">
        <v>10092.799999999999</v>
      </c>
      <c r="P3723" s="99">
        <f t="shared" si="156"/>
        <v>36.999999999996362</v>
      </c>
      <c r="Q3723" s="99" t="b">
        <f t="shared" ca="1" si="157"/>
        <v>0</v>
      </c>
    </row>
    <row r="3724" spans="1:17">
      <c r="A3724" s="95">
        <v>46151.770833333336</v>
      </c>
      <c r="B3724" s="96">
        <v>46151.770833333336</v>
      </c>
      <c r="C3724" s="99">
        <v>23.9</v>
      </c>
      <c r="D3724" s="99">
        <v>88.2</v>
      </c>
      <c r="E3724" s="99">
        <v>13.1</v>
      </c>
      <c r="F3724" s="99">
        <v>7.9</v>
      </c>
      <c r="G3724" s="99">
        <v>478.6</v>
      </c>
      <c r="H3724" s="99">
        <v>13.1</v>
      </c>
      <c r="I3724" s="99">
        <v>8.4</v>
      </c>
      <c r="J3724" s="99">
        <v>112.2</v>
      </c>
      <c r="K3724" s="99">
        <v>12.7</v>
      </c>
      <c r="L3724" s="99">
        <v>7.4</v>
      </c>
      <c r="M3724" s="99">
        <v>229.6</v>
      </c>
      <c r="N3724" s="99">
        <v>35561.5</v>
      </c>
      <c r="O3724" s="99">
        <v>10111.5</v>
      </c>
      <c r="P3724" s="99">
        <f t="shared" si="156"/>
        <v>37.000000000003638</v>
      </c>
      <c r="Q3724" s="99" t="b">
        <f t="shared" ca="1" si="157"/>
        <v>0</v>
      </c>
    </row>
    <row r="3725" spans="1:17">
      <c r="A3725" s="95">
        <v>46151.78125</v>
      </c>
      <c r="B3725" s="96">
        <v>46151.78125</v>
      </c>
      <c r="C3725" s="99">
        <v>23.9</v>
      </c>
      <c r="D3725" s="99">
        <v>88.8</v>
      </c>
      <c r="E3725" s="99">
        <v>13.1</v>
      </c>
      <c r="F3725" s="99">
        <v>8.8000000000000007</v>
      </c>
      <c r="G3725" s="99">
        <v>467.8</v>
      </c>
      <c r="H3725" s="99">
        <v>13</v>
      </c>
      <c r="I3725" s="99">
        <v>8.4</v>
      </c>
      <c r="J3725" s="99">
        <v>111.9</v>
      </c>
      <c r="K3725" s="99">
        <v>12.7</v>
      </c>
      <c r="L3725" s="99">
        <v>7.5</v>
      </c>
      <c r="M3725" s="99">
        <v>230.7</v>
      </c>
      <c r="N3725" s="99">
        <v>35579.800000000003</v>
      </c>
      <c r="O3725" s="99">
        <v>10130.200000000001</v>
      </c>
      <c r="P3725" s="99">
        <f t="shared" si="156"/>
        <v>37.000000000003638</v>
      </c>
      <c r="Q3725" s="99" t="b">
        <f t="shared" ca="1" si="157"/>
        <v>0</v>
      </c>
    </row>
    <row r="3726" spans="1:17">
      <c r="A3726" s="95">
        <v>46151.791666666664</v>
      </c>
      <c r="B3726" s="96">
        <v>46151.791666666664</v>
      </c>
      <c r="C3726" s="99">
        <v>23.8</v>
      </c>
      <c r="D3726" s="99">
        <v>89.1</v>
      </c>
      <c r="E3726" s="99">
        <v>13.1</v>
      </c>
      <c r="F3726" s="99">
        <v>8.8000000000000007</v>
      </c>
      <c r="G3726" s="99">
        <v>431.8</v>
      </c>
      <c r="H3726" s="99">
        <v>13</v>
      </c>
      <c r="I3726" s="99">
        <v>8.5</v>
      </c>
      <c r="J3726" s="99">
        <v>114</v>
      </c>
      <c r="K3726" s="99">
        <v>12.7</v>
      </c>
      <c r="L3726" s="99">
        <v>7.7</v>
      </c>
      <c r="M3726" s="99">
        <v>229.6</v>
      </c>
      <c r="N3726" s="99">
        <v>35598</v>
      </c>
      <c r="O3726" s="99">
        <v>10149</v>
      </c>
      <c r="P3726" s="99">
        <f t="shared" si="156"/>
        <v>36.999999999996362</v>
      </c>
      <c r="Q3726" s="99" t="b">
        <f t="shared" ca="1" si="157"/>
        <v>0</v>
      </c>
    </row>
    <row r="3727" spans="1:17">
      <c r="A3727" s="95">
        <v>46151.802083333336</v>
      </c>
      <c r="B3727" s="96">
        <v>46151.802083333336</v>
      </c>
      <c r="C3727" s="99">
        <v>23.8</v>
      </c>
      <c r="D3727" s="99">
        <v>89.8</v>
      </c>
      <c r="E3727" s="99">
        <v>13.3</v>
      </c>
      <c r="F3727" s="99">
        <v>8.9</v>
      </c>
      <c r="G3727" s="99">
        <v>431.8</v>
      </c>
      <c r="H3727" s="99">
        <v>13</v>
      </c>
      <c r="I3727" s="99">
        <v>8.6</v>
      </c>
      <c r="J3727" s="99">
        <v>116.9</v>
      </c>
      <c r="K3727" s="99">
        <v>12.7</v>
      </c>
      <c r="L3727" s="99">
        <v>8.3000000000000007</v>
      </c>
      <c r="M3727" s="99">
        <v>231.1</v>
      </c>
      <c r="N3727" s="99">
        <v>35618.5</v>
      </c>
      <c r="O3727" s="99">
        <v>10169</v>
      </c>
      <c r="P3727" s="99">
        <f t="shared" si="156"/>
        <v>40.5</v>
      </c>
      <c r="Q3727" s="99" t="b">
        <f t="shared" ca="1" si="157"/>
        <v>0</v>
      </c>
    </row>
    <row r="3728" spans="1:17">
      <c r="A3728" s="95">
        <v>46151.8125</v>
      </c>
      <c r="B3728" s="96">
        <v>46151.8125</v>
      </c>
      <c r="C3728" s="99">
        <v>23.8</v>
      </c>
      <c r="D3728" s="99">
        <v>89.5</v>
      </c>
      <c r="E3728" s="99">
        <v>13.2</v>
      </c>
      <c r="F3728" s="99">
        <v>9.9</v>
      </c>
      <c r="G3728" s="99">
        <v>454.3</v>
      </c>
      <c r="H3728" s="99">
        <v>13</v>
      </c>
      <c r="I3728" s="99">
        <v>9.4</v>
      </c>
      <c r="J3728" s="99">
        <v>109</v>
      </c>
      <c r="K3728" s="99">
        <v>12.8</v>
      </c>
      <c r="L3728" s="99">
        <v>7.6</v>
      </c>
      <c r="M3728" s="99">
        <v>225.2</v>
      </c>
      <c r="N3728" s="99">
        <v>35639</v>
      </c>
      <c r="O3728" s="99">
        <v>10189</v>
      </c>
      <c r="P3728" s="99">
        <f t="shared" si="156"/>
        <v>40.5</v>
      </c>
      <c r="Q3728" s="99" t="b">
        <f t="shared" ca="1" si="157"/>
        <v>0</v>
      </c>
    </row>
    <row r="3729" spans="1:17">
      <c r="A3729" s="95">
        <v>46151.822916666664</v>
      </c>
      <c r="B3729" s="96">
        <v>46151.822916666664</v>
      </c>
      <c r="C3729" s="99">
        <v>23.8</v>
      </c>
      <c r="D3729" s="99">
        <v>89.7</v>
      </c>
      <c r="E3729" s="99">
        <v>13.2</v>
      </c>
      <c r="F3729" s="99">
        <v>9.9</v>
      </c>
      <c r="G3729" s="99">
        <v>444.4</v>
      </c>
      <c r="H3729" s="99">
        <v>13.1</v>
      </c>
      <c r="I3729" s="99">
        <v>9.9</v>
      </c>
      <c r="J3729" s="99">
        <v>114.2</v>
      </c>
      <c r="K3729" s="99">
        <v>12.8</v>
      </c>
      <c r="L3729" s="99">
        <v>8.3000000000000007</v>
      </c>
      <c r="M3729" s="99">
        <v>230.5</v>
      </c>
      <c r="N3729" s="99">
        <v>35659.5</v>
      </c>
      <c r="O3729" s="99">
        <v>10209</v>
      </c>
      <c r="P3729" s="99">
        <f t="shared" si="156"/>
        <v>40.5</v>
      </c>
      <c r="Q3729" s="99" t="b">
        <f t="shared" ca="1" si="157"/>
        <v>0</v>
      </c>
    </row>
    <row r="3730" spans="1:17">
      <c r="A3730" s="95">
        <v>46151.833333333336</v>
      </c>
      <c r="B3730" s="96">
        <v>46151.833333333336</v>
      </c>
      <c r="C3730" s="99">
        <v>23.8</v>
      </c>
      <c r="D3730" s="99">
        <v>89.8</v>
      </c>
      <c r="E3730" s="99">
        <v>13.7</v>
      </c>
      <c r="F3730" s="99">
        <v>10</v>
      </c>
      <c r="G3730" s="99">
        <v>444.4</v>
      </c>
      <c r="H3730" s="99">
        <v>13.1</v>
      </c>
      <c r="I3730" s="99">
        <v>10.199999999999999</v>
      </c>
      <c r="J3730" s="99">
        <v>111.9</v>
      </c>
      <c r="K3730" s="99">
        <v>12.8</v>
      </c>
      <c r="L3730" s="99">
        <v>8.4</v>
      </c>
      <c r="M3730" s="99">
        <v>232.1</v>
      </c>
      <c r="N3730" s="99">
        <v>35680</v>
      </c>
      <c r="O3730" s="99">
        <v>10229</v>
      </c>
      <c r="P3730" s="99">
        <f t="shared" si="156"/>
        <v>40.5</v>
      </c>
      <c r="Q3730" s="99" t="b">
        <f t="shared" ca="1" si="157"/>
        <v>0</v>
      </c>
    </row>
    <row r="3731" spans="1:17">
      <c r="A3731" s="95">
        <v>46151.84375</v>
      </c>
      <c r="B3731" s="96">
        <v>46151.84375</v>
      </c>
      <c r="C3731" s="99">
        <v>23.9</v>
      </c>
      <c r="D3731" s="99">
        <v>90</v>
      </c>
      <c r="E3731" s="99">
        <v>13.7</v>
      </c>
      <c r="F3731" s="99">
        <v>10</v>
      </c>
      <c r="G3731" s="99">
        <v>439.9</v>
      </c>
      <c r="H3731" s="99">
        <v>13.3</v>
      </c>
      <c r="I3731" s="99">
        <v>10.1</v>
      </c>
      <c r="J3731" s="99">
        <v>115.7</v>
      </c>
      <c r="K3731" s="99">
        <v>13.1</v>
      </c>
      <c r="L3731" s="99">
        <v>9.1</v>
      </c>
      <c r="M3731" s="99">
        <v>233.5</v>
      </c>
      <c r="N3731" s="99">
        <v>35696</v>
      </c>
      <c r="O3731" s="99">
        <v>10244.799999999999</v>
      </c>
      <c r="P3731" s="99">
        <f t="shared" si="156"/>
        <v>31.799999999999272</v>
      </c>
      <c r="Q3731" s="99" t="b">
        <f t="shared" ca="1" si="157"/>
        <v>0</v>
      </c>
    </row>
    <row r="3732" spans="1:17">
      <c r="A3732" s="95">
        <v>46151.854166666664</v>
      </c>
      <c r="B3732" s="96">
        <v>46151.854166666664</v>
      </c>
      <c r="C3732" s="99">
        <v>23.9</v>
      </c>
      <c r="D3732" s="99">
        <v>90</v>
      </c>
      <c r="E3732" s="99">
        <v>13.8</v>
      </c>
      <c r="F3732" s="99">
        <v>10</v>
      </c>
      <c r="G3732" s="99">
        <v>439.9</v>
      </c>
      <c r="H3732" s="99">
        <v>13.4</v>
      </c>
      <c r="I3732" s="99">
        <v>10.1</v>
      </c>
      <c r="J3732" s="99">
        <v>121.5</v>
      </c>
      <c r="K3732" s="99">
        <v>13.1</v>
      </c>
      <c r="L3732" s="99">
        <v>8.4</v>
      </c>
      <c r="M3732" s="99">
        <v>238.8</v>
      </c>
      <c r="N3732" s="99">
        <v>35712</v>
      </c>
      <c r="O3732" s="99">
        <v>10260.5</v>
      </c>
      <c r="P3732" s="99">
        <f t="shared" si="156"/>
        <v>31.700000000000728</v>
      </c>
      <c r="Q3732" s="99" t="b">
        <f t="shared" ca="1" si="157"/>
        <v>0</v>
      </c>
    </row>
    <row r="3733" spans="1:17">
      <c r="A3733" s="95">
        <v>46151.864583333336</v>
      </c>
      <c r="B3733" s="96">
        <v>46151.864583333336</v>
      </c>
      <c r="C3733" s="99">
        <v>23.9</v>
      </c>
      <c r="D3733" s="99">
        <v>89.4</v>
      </c>
      <c r="E3733" s="99">
        <v>13.7</v>
      </c>
      <c r="F3733" s="99">
        <v>10.1</v>
      </c>
      <c r="G3733" s="99">
        <v>426.4</v>
      </c>
      <c r="H3733" s="99">
        <v>13.5</v>
      </c>
      <c r="I3733" s="99">
        <v>10</v>
      </c>
      <c r="J3733" s="99">
        <v>122.7</v>
      </c>
      <c r="K3733" s="99">
        <v>13.2</v>
      </c>
      <c r="L3733" s="99">
        <v>8.4</v>
      </c>
      <c r="M3733" s="99">
        <v>237.4</v>
      </c>
      <c r="N3733" s="99">
        <v>35728</v>
      </c>
      <c r="O3733" s="99">
        <v>10276.200000000001</v>
      </c>
      <c r="P3733" s="99">
        <f t="shared" si="156"/>
        <v>31.700000000000728</v>
      </c>
      <c r="Q3733" s="99" t="b">
        <f t="shared" ca="1" si="157"/>
        <v>0</v>
      </c>
    </row>
    <row r="3734" spans="1:17">
      <c r="A3734" s="95">
        <v>46151.875</v>
      </c>
      <c r="B3734" s="96">
        <v>46151.875</v>
      </c>
      <c r="C3734" s="99">
        <v>23.9</v>
      </c>
      <c r="D3734" s="99">
        <v>89.2</v>
      </c>
      <c r="E3734" s="99">
        <v>13.7</v>
      </c>
      <c r="F3734" s="99">
        <v>10.1</v>
      </c>
      <c r="G3734" s="99">
        <v>432.7</v>
      </c>
      <c r="H3734" s="99">
        <v>13.3</v>
      </c>
      <c r="I3734" s="99">
        <v>10.5</v>
      </c>
      <c r="J3734" s="99">
        <v>200</v>
      </c>
      <c r="K3734" s="99">
        <v>13.3</v>
      </c>
      <c r="L3734" s="99">
        <v>10.4</v>
      </c>
      <c r="M3734" s="99">
        <v>196.9</v>
      </c>
      <c r="N3734" s="99">
        <v>35744</v>
      </c>
      <c r="O3734" s="99">
        <v>10292</v>
      </c>
      <c r="P3734" s="99">
        <f t="shared" si="156"/>
        <v>31.799999999999272</v>
      </c>
      <c r="Q3734" s="99" t="b">
        <f t="shared" ca="1" si="157"/>
        <v>0</v>
      </c>
    </row>
    <row r="3735" spans="1:17">
      <c r="A3735" s="95">
        <v>46151.885416666664</v>
      </c>
      <c r="B3735" s="96">
        <v>46151.885416666664</v>
      </c>
      <c r="C3735" s="99">
        <v>24</v>
      </c>
      <c r="D3735" s="99">
        <v>89.4</v>
      </c>
      <c r="E3735" s="99">
        <v>13.1</v>
      </c>
      <c r="F3735" s="99">
        <v>10.5</v>
      </c>
      <c r="G3735" s="99">
        <v>432.7</v>
      </c>
      <c r="H3735" s="99">
        <v>13.8</v>
      </c>
      <c r="I3735" s="99">
        <v>10.6</v>
      </c>
      <c r="J3735" s="99">
        <v>200</v>
      </c>
      <c r="K3735" s="99">
        <v>13.6</v>
      </c>
      <c r="L3735" s="99">
        <v>10.4</v>
      </c>
      <c r="M3735" s="99">
        <v>202.6</v>
      </c>
      <c r="N3735" s="99">
        <v>35744</v>
      </c>
      <c r="O3735" s="99">
        <v>10292</v>
      </c>
      <c r="P3735" s="99">
        <f t="shared" si="156"/>
        <v>0</v>
      </c>
      <c r="Q3735" s="99" t="b">
        <f t="shared" ca="1" si="157"/>
        <v>0</v>
      </c>
    </row>
    <row r="3736" spans="1:17">
      <c r="A3736" s="95">
        <v>46151.895833333336</v>
      </c>
      <c r="B3736" s="96">
        <v>46151.895833333336</v>
      </c>
      <c r="C3736" s="99">
        <v>24</v>
      </c>
      <c r="D3736" s="99">
        <v>88.7</v>
      </c>
      <c r="E3736" s="99">
        <v>13.6</v>
      </c>
      <c r="F3736" s="99">
        <v>10.8</v>
      </c>
      <c r="G3736" s="99">
        <v>446.2</v>
      </c>
      <c r="H3736" s="99">
        <v>14.4</v>
      </c>
      <c r="I3736" s="99">
        <v>10.4</v>
      </c>
      <c r="J3736" s="99">
        <v>200</v>
      </c>
      <c r="K3736" s="99">
        <v>14.3</v>
      </c>
      <c r="L3736" s="99">
        <v>10.4</v>
      </c>
      <c r="M3736" s="99">
        <v>210.9</v>
      </c>
      <c r="N3736" s="99">
        <v>35744</v>
      </c>
      <c r="O3736" s="99">
        <v>10292</v>
      </c>
      <c r="P3736" s="99">
        <f t="shared" si="156"/>
        <v>0</v>
      </c>
      <c r="Q3736" s="99" t="b">
        <f t="shared" ca="1" si="157"/>
        <v>0</v>
      </c>
    </row>
    <row r="3737" spans="1:17">
      <c r="A3737" s="95">
        <v>46151.90625</v>
      </c>
      <c r="B3737" s="96">
        <v>46151.90625</v>
      </c>
      <c r="C3737" s="99">
        <v>23.9</v>
      </c>
      <c r="D3737" s="99">
        <v>88.8</v>
      </c>
      <c r="E3737" s="99">
        <v>13.6</v>
      </c>
      <c r="F3737" s="99">
        <v>10.8</v>
      </c>
      <c r="G3737" s="99">
        <v>446.2</v>
      </c>
      <c r="H3737" s="99">
        <v>14.6</v>
      </c>
      <c r="I3737" s="99">
        <v>10.199999999999999</v>
      </c>
      <c r="J3737" s="99">
        <v>200</v>
      </c>
      <c r="K3737" s="99">
        <v>14.4</v>
      </c>
      <c r="L3737" s="99">
        <v>10.199999999999999</v>
      </c>
      <c r="M3737" s="99">
        <v>215.8</v>
      </c>
      <c r="N3737" s="99">
        <v>35744</v>
      </c>
      <c r="O3737" s="99">
        <v>10292</v>
      </c>
      <c r="P3737" s="99">
        <f t="shared" si="156"/>
        <v>0</v>
      </c>
      <c r="Q3737" s="99" t="b">
        <f t="shared" ca="1" si="157"/>
        <v>0</v>
      </c>
    </row>
    <row r="3738" spans="1:17">
      <c r="A3738" s="95">
        <v>46151.916666666664</v>
      </c>
      <c r="B3738" s="96">
        <v>46151.916666666664</v>
      </c>
      <c r="C3738" s="99">
        <v>23.9</v>
      </c>
      <c r="D3738" s="99">
        <v>89</v>
      </c>
      <c r="E3738" s="99">
        <v>13.6</v>
      </c>
      <c r="F3738" s="99">
        <v>10.6</v>
      </c>
      <c r="G3738" s="99">
        <v>439</v>
      </c>
      <c r="H3738" s="99">
        <v>14.8</v>
      </c>
      <c r="I3738" s="99">
        <v>9.9</v>
      </c>
      <c r="J3738" s="99">
        <v>200</v>
      </c>
      <c r="K3738" s="99">
        <v>14.6</v>
      </c>
      <c r="L3738" s="99">
        <v>9.8000000000000007</v>
      </c>
      <c r="M3738" s="99">
        <v>219.9</v>
      </c>
      <c r="N3738" s="99">
        <v>35744</v>
      </c>
      <c r="O3738" s="99">
        <v>10292</v>
      </c>
      <c r="P3738" s="99">
        <f t="shared" si="156"/>
        <v>0</v>
      </c>
      <c r="Q3738" s="99" t="b">
        <f t="shared" ca="1" si="157"/>
        <v>0</v>
      </c>
    </row>
    <row r="3739" spans="1:17">
      <c r="A3739" s="95">
        <v>46151.927083333336</v>
      </c>
      <c r="B3739" s="96">
        <v>46151.927083333336</v>
      </c>
      <c r="C3739" s="99">
        <v>23.9</v>
      </c>
      <c r="D3739" s="99">
        <v>88.8</v>
      </c>
      <c r="E3739" s="99">
        <v>13.6</v>
      </c>
      <c r="F3739" s="99">
        <v>10.6</v>
      </c>
      <c r="G3739" s="99">
        <v>425.5</v>
      </c>
      <c r="H3739" s="99">
        <v>15.1</v>
      </c>
      <c r="I3739" s="99">
        <v>9.9</v>
      </c>
      <c r="J3739" s="99">
        <v>200</v>
      </c>
      <c r="K3739" s="99">
        <v>14.8</v>
      </c>
      <c r="L3739" s="99">
        <v>9.8000000000000007</v>
      </c>
      <c r="M3739" s="99">
        <v>218.2</v>
      </c>
      <c r="N3739" s="99">
        <v>35744</v>
      </c>
      <c r="O3739" s="99">
        <v>10292</v>
      </c>
      <c r="P3739" s="99">
        <f t="shared" si="156"/>
        <v>0</v>
      </c>
      <c r="Q3739" s="99" t="b">
        <f t="shared" ca="1" si="157"/>
        <v>0</v>
      </c>
    </row>
    <row r="3740" spans="1:17">
      <c r="A3740" s="95">
        <v>46151.9375</v>
      </c>
      <c r="B3740" s="96">
        <v>46151.9375</v>
      </c>
      <c r="C3740" s="99">
        <v>23.8</v>
      </c>
      <c r="D3740" s="99">
        <v>88.5</v>
      </c>
      <c r="E3740" s="99">
        <v>13.5</v>
      </c>
      <c r="F3740" s="99">
        <v>10.7</v>
      </c>
      <c r="G3740" s="99">
        <v>425.5</v>
      </c>
      <c r="H3740" s="99">
        <v>15.2</v>
      </c>
      <c r="I3740" s="99">
        <v>9.8000000000000007</v>
      </c>
      <c r="J3740" s="99">
        <v>200</v>
      </c>
      <c r="K3740" s="99">
        <v>14.9</v>
      </c>
      <c r="L3740" s="99">
        <v>9.6999999999999993</v>
      </c>
      <c r="M3740" s="99">
        <v>216.8</v>
      </c>
      <c r="N3740" s="99">
        <v>35744</v>
      </c>
      <c r="O3740" s="99">
        <v>10292</v>
      </c>
      <c r="P3740" s="99">
        <f t="shared" si="156"/>
        <v>0</v>
      </c>
      <c r="Q3740" s="99" t="b">
        <f t="shared" ca="1" si="157"/>
        <v>0</v>
      </c>
    </row>
    <row r="3741" spans="1:17">
      <c r="A3741" s="95">
        <v>46151.947916666664</v>
      </c>
      <c r="B3741" s="96">
        <v>46151.947916666664</v>
      </c>
      <c r="C3741" s="99">
        <v>23.7</v>
      </c>
      <c r="D3741" s="99">
        <v>88.5</v>
      </c>
      <c r="E3741" s="99">
        <v>13.5</v>
      </c>
      <c r="F3741" s="99">
        <v>10.6</v>
      </c>
      <c r="G3741" s="99">
        <v>403</v>
      </c>
      <c r="H3741" s="99">
        <v>15</v>
      </c>
      <c r="I3741" s="99">
        <v>9.8000000000000007</v>
      </c>
      <c r="J3741" s="99">
        <v>200</v>
      </c>
      <c r="K3741" s="99">
        <v>14.8</v>
      </c>
      <c r="L3741" s="99">
        <v>9.8000000000000007</v>
      </c>
      <c r="M3741" s="99">
        <v>217</v>
      </c>
      <c r="N3741" s="99">
        <v>35744</v>
      </c>
      <c r="O3741" s="99">
        <v>10292</v>
      </c>
      <c r="P3741" s="99">
        <f t="shared" si="156"/>
        <v>0</v>
      </c>
      <c r="Q3741" s="99" t="b">
        <f t="shared" ca="1" si="157"/>
        <v>0</v>
      </c>
    </row>
    <row r="3742" spans="1:17">
      <c r="A3742" s="95">
        <v>46151.958333333336</v>
      </c>
      <c r="B3742" s="96">
        <v>46151.958333333336</v>
      </c>
      <c r="C3742" s="99">
        <v>23.6</v>
      </c>
      <c r="D3742" s="99">
        <v>88.5</v>
      </c>
      <c r="E3742" s="99">
        <v>13.5</v>
      </c>
      <c r="F3742" s="99">
        <v>10.6</v>
      </c>
      <c r="G3742" s="99">
        <v>397.6</v>
      </c>
      <c r="H3742" s="99">
        <v>15</v>
      </c>
      <c r="I3742" s="99">
        <v>9.5</v>
      </c>
      <c r="J3742" s="99">
        <v>200</v>
      </c>
      <c r="K3742" s="99">
        <v>14.7</v>
      </c>
      <c r="L3742" s="99">
        <v>9.4</v>
      </c>
      <c r="M3742" s="99">
        <v>217.4</v>
      </c>
      <c r="N3742" s="99">
        <v>35744</v>
      </c>
      <c r="O3742" s="99">
        <v>10292</v>
      </c>
      <c r="P3742" s="99">
        <f t="shared" si="156"/>
        <v>0</v>
      </c>
      <c r="Q3742" s="99" t="b">
        <f t="shared" ca="1" si="157"/>
        <v>0</v>
      </c>
    </row>
    <row r="3743" spans="1:17">
      <c r="A3743" s="95">
        <v>46151.96875</v>
      </c>
      <c r="B3743" s="96">
        <v>46151.96875</v>
      </c>
      <c r="C3743" s="99">
        <v>23.4</v>
      </c>
      <c r="D3743" s="99">
        <v>85.6</v>
      </c>
      <c r="E3743" s="99">
        <v>13.3</v>
      </c>
      <c r="F3743" s="99">
        <v>10.5</v>
      </c>
      <c r="G3743" s="99">
        <v>397.6</v>
      </c>
      <c r="H3743" s="99">
        <v>14.8</v>
      </c>
      <c r="I3743" s="99">
        <v>9.4</v>
      </c>
      <c r="J3743" s="99">
        <v>200</v>
      </c>
      <c r="K3743" s="99">
        <v>14.5</v>
      </c>
      <c r="L3743" s="99">
        <v>9.3000000000000007</v>
      </c>
      <c r="M3743" s="99">
        <v>215.2</v>
      </c>
      <c r="N3743" s="99">
        <v>35744</v>
      </c>
      <c r="O3743" s="99">
        <v>10292</v>
      </c>
      <c r="P3743" s="99">
        <f t="shared" si="156"/>
        <v>0</v>
      </c>
      <c r="Q3743" s="99" t="b">
        <f t="shared" ca="1" si="157"/>
        <v>0</v>
      </c>
    </row>
    <row r="3744" spans="1:17">
      <c r="A3744" s="95">
        <v>46151.979166666664</v>
      </c>
      <c r="B3744" s="96">
        <v>46151.979166666664</v>
      </c>
      <c r="C3744" s="99">
        <v>23.4</v>
      </c>
      <c r="D3744" s="99">
        <v>87.1</v>
      </c>
      <c r="E3744" s="99">
        <v>13.1</v>
      </c>
      <c r="F3744" s="99">
        <v>10.6</v>
      </c>
      <c r="G3744" s="99">
        <v>454.3</v>
      </c>
      <c r="H3744" s="99">
        <v>14.4</v>
      </c>
      <c r="I3744" s="99">
        <v>9.6</v>
      </c>
      <c r="J3744" s="99">
        <v>200</v>
      </c>
      <c r="K3744" s="99">
        <v>14.1</v>
      </c>
      <c r="L3744" s="99">
        <v>9.5</v>
      </c>
      <c r="M3744" s="99">
        <v>207.5</v>
      </c>
      <c r="N3744" s="99">
        <v>35744</v>
      </c>
      <c r="O3744" s="99">
        <v>10292</v>
      </c>
      <c r="P3744" s="99">
        <f t="shared" si="156"/>
        <v>0</v>
      </c>
      <c r="Q3744" s="99" t="b">
        <f t="shared" ca="1" si="157"/>
        <v>0</v>
      </c>
    </row>
    <row r="3745" spans="1:17">
      <c r="A3745" s="95">
        <v>46151.989583333336</v>
      </c>
      <c r="B3745" s="96">
        <v>46151.989583333336</v>
      </c>
      <c r="C3745" s="99">
        <v>23.1</v>
      </c>
      <c r="D3745" s="99">
        <v>86.8</v>
      </c>
      <c r="E3745" s="99">
        <v>13.1</v>
      </c>
      <c r="F3745" s="99">
        <v>10.6</v>
      </c>
      <c r="G3745" s="99">
        <v>454.3</v>
      </c>
      <c r="H3745" s="99">
        <v>14.3</v>
      </c>
      <c r="I3745" s="99">
        <v>9.6999999999999993</v>
      </c>
      <c r="J3745" s="99">
        <v>200</v>
      </c>
      <c r="K3745" s="99">
        <v>14</v>
      </c>
      <c r="L3745" s="99">
        <v>9.5</v>
      </c>
      <c r="M3745" s="99">
        <v>207.1</v>
      </c>
      <c r="N3745" s="99">
        <v>35744</v>
      </c>
      <c r="O3745" s="99">
        <v>10292</v>
      </c>
      <c r="P3745" s="99">
        <f t="shared" si="156"/>
        <v>0</v>
      </c>
      <c r="Q3745" s="99" t="b">
        <f t="shared" ca="1" si="157"/>
        <v>0</v>
      </c>
    </row>
    <row r="3746" spans="1:17">
      <c r="A3746" s="95">
        <v>46152</v>
      </c>
      <c r="B3746" s="96">
        <v>46152</v>
      </c>
      <c r="C3746" s="99">
        <v>22.5</v>
      </c>
      <c r="D3746" s="99">
        <v>80.099999999999994</v>
      </c>
      <c r="E3746" s="99">
        <v>12.9</v>
      </c>
      <c r="F3746" s="99">
        <v>10.4</v>
      </c>
      <c r="G3746" s="99">
        <v>422.8</v>
      </c>
      <c r="H3746" s="99">
        <v>14.1</v>
      </c>
      <c r="I3746" s="99">
        <v>9.6</v>
      </c>
      <c r="J3746" s="99">
        <v>200</v>
      </c>
      <c r="K3746" s="99">
        <v>13.8</v>
      </c>
      <c r="L3746" s="99">
        <v>9.5</v>
      </c>
      <c r="M3746" s="99">
        <v>194.4</v>
      </c>
      <c r="N3746" s="99">
        <v>35744</v>
      </c>
      <c r="O3746" s="99">
        <v>10292</v>
      </c>
      <c r="P3746" s="99">
        <f>(N3746-N3745)+(O3746-O3745)</f>
        <v>0</v>
      </c>
      <c r="Q3746" s="99" t="b">
        <f ca="1">AND((A3746&gt;=(TODAY()-1)),A3746&lt;=TODAY())</f>
        <v>0</v>
      </c>
    </row>
    <row r="3747" spans="1:17">
      <c r="A3747" s="95">
        <v>46152.010416666664</v>
      </c>
      <c r="B3747" s="96">
        <v>46152.010416666664</v>
      </c>
      <c r="C3747" s="99">
        <v>23.8</v>
      </c>
      <c r="D3747" s="99">
        <v>92</v>
      </c>
      <c r="E3747" s="99">
        <v>12.9</v>
      </c>
      <c r="F3747" s="99">
        <v>10.4</v>
      </c>
      <c r="G3747" s="99">
        <v>423.7</v>
      </c>
      <c r="H3747" s="99">
        <v>14</v>
      </c>
      <c r="I3747" s="99">
        <v>9.6</v>
      </c>
      <c r="J3747" s="99">
        <v>200</v>
      </c>
      <c r="K3747" s="99">
        <v>13.7</v>
      </c>
      <c r="L3747" s="99">
        <v>9.4</v>
      </c>
      <c r="M3747" s="99">
        <v>199.5</v>
      </c>
      <c r="N3747" s="99">
        <v>35744</v>
      </c>
      <c r="O3747" s="99">
        <v>10292</v>
      </c>
      <c r="P3747" s="99">
        <f t="shared" ref="P3747:P3778" si="158">(N3747-N3746)+(O3747-O3746)</f>
        <v>0</v>
      </c>
      <c r="Q3747" s="99" t="b">
        <f t="shared" ref="Q3747:Q3778" ca="1" si="159">AND((A3747&gt;=(TODAY()-1)),A3747&lt;=TODAY())</f>
        <v>0</v>
      </c>
    </row>
    <row r="3748" spans="1:17">
      <c r="A3748" s="95">
        <v>46152.020833333336</v>
      </c>
      <c r="B3748" s="96">
        <v>46152.020833333336</v>
      </c>
      <c r="C3748" s="99">
        <v>23.8</v>
      </c>
      <c r="D3748" s="99">
        <v>91.9</v>
      </c>
      <c r="E3748" s="99">
        <v>12.9</v>
      </c>
      <c r="F3748" s="99">
        <v>10.4</v>
      </c>
      <c r="G3748" s="99">
        <v>423.7</v>
      </c>
      <c r="H3748" s="99">
        <v>13.8</v>
      </c>
      <c r="I3748" s="99">
        <v>9.5</v>
      </c>
      <c r="J3748" s="99">
        <v>200</v>
      </c>
      <c r="K3748" s="99">
        <v>13.6</v>
      </c>
      <c r="L3748" s="99">
        <v>9.4</v>
      </c>
      <c r="M3748" s="99">
        <v>191.2</v>
      </c>
      <c r="N3748" s="99">
        <v>35744</v>
      </c>
      <c r="O3748" s="99">
        <v>10292</v>
      </c>
      <c r="P3748" s="99">
        <f t="shared" si="158"/>
        <v>0</v>
      </c>
      <c r="Q3748" s="99" t="b">
        <f t="shared" ca="1" si="159"/>
        <v>0</v>
      </c>
    </row>
    <row r="3749" spans="1:17">
      <c r="A3749" s="95">
        <v>46152.03125</v>
      </c>
      <c r="B3749" s="96">
        <v>46152.03125</v>
      </c>
      <c r="C3749" s="99">
        <v>23.8</v>
      </c>
      <c r="D3749" s="99">
        <v>92</v>
      </c>
      <c r="E3749" s="99">
        <v>12.8</v>
      </c>
      <c r="F3749" s="99">
        <v>10.3</v>
      </c>
      <c r="G3749" s="99">
        <v>451.6</v>
      </c>
      <c r="H3749" s="99">
        <v>13.9</v>
      </c>
      <c r="I3749" s="99">
        <v>9.5</v>
      </c>
      <c r="J3749" s="99">
        <v>195.3</v>
      </c>
      <c r="K3749" s="99">
        <v>13.6</v>
      </c>
      <c r="L3749" s="99">
        <v>9.3000000000000007</v>
      </c>
      <c r="M3749" s="99">
        <v>189.8</v>
      </c>
      <c r="N3749" s="99">
        <v>35744</v>
      </c>
      <c r="O3749" s="99">
        <v>10292</v>
      </c>
      <c r="P3749" s="99">
        <f t="shared" si="158"/>
        <v>0</v>
      </c>
      <c r="Q3749" s="99" t="b">
        <f t="shared" ca="1" si="159"/>
        <v>0</v>
      </c>
    </row>
    <row r="3750" spans="1:17">
      <c r="A3750" s="95">
        <v>46152.041666666664</v>
      </c>
      <c r="B3750" s="96">
        <v>46152.041666666664</v>
      </c>
      <c r="C3750" s="99">
        <v>23.8</v>
      </c>
      <c r="D3750" s="99">
        <v>91.9</v>
      </c>
      <c r="E3750" s="99">
        <v>12.8</v>
      </c>
      <c r="F3750" s="99">
        <v>10.3</v>
      </c>
      <c r="G3750" s="99">
        <v>397.6</v>
      </c>
      <c r="H3750" s="99">
        <v>13.9</v>
      </c>
      <c r="I3750" s="99">
        <v>9.3000000000000007</v>
      </c>
      <c r="J3750" s="99">
        <v>188.1</v>
      </c>
      <c r="K3750" s="99">
        <v>13.6</v>
      </c>
      <c r="L3750" s="99">
        <v>9.1999999999999993</v>
      </c>
      <c r="M3750" s="99">
        <v>181.4</v>
      </c>
      <c r="N3750" s="99">
        <v>35744</v>
      </c>
      <c r="O3750" s="99">
        <v>10292</v>
      </c>
      <c r="P3750" s="99">
        <f t="shared" si="158"/>
        <v>0</v>
      </c>
      <c r="Q3750" s="99" t="b">
        <f t="shared" ca="1" si="159"/>
        <v>0</v>
      </c>
    </row>
    <row r="3751" spans="1:17">
      <c r="A3751" s="95">
        <v>46152.052083333336</v>
      </c>
      <c r="B3751" s="96">
        <v>46152.052083333336</v>
      </c>
      <c r="C3751" s="99">
        <v>23.8</v>
      </c>
      <c r="D3751" s="99">
        <v>91.6</v>
      </c>
      <c r="E3751" s="99">
        <v>12.8</v>
      </c>
      <c r="F3751" s="99">
        <v>10</v>
      </c>
      <c r="G3751" s="99">
        <v>397.6</v>
      </c>
      <c r="H3751" s="99">
        <v>13.7</v>
      </c>
      <c r="I3751" s="99">
        <v>10.3</v>
      </c>
      <c r="J3751" s="99">
        <v>182.3</v>
      </c>
      <c r="K3751" s="99">
        <v>13.4</v>
      </c>
      <c r="L3751" s="99">
        <v>9.8000000000000007</v>
      </c>
      <c r="M3751" s="99">
        <v>176.9</v>
      </c>
      <c r="N3751" s="99">
        <v>35744</v>
      </c>
      <c r="O3751" s="99">
        <v>10292</v>
      </c>
      <c r="P3751" s="99">
        <f t="shared" si="158"/>
        <v>0</v>
      </c>
      <c r="Q3751" s="99" t="b">
        <f t="shared" ca="1" si="159"/>
        <v>0</v>
      </c>
    </row>
    <row r="3752" spans="1:17">
      <c r="A3752" s="95">
        <v>46152.0625</v>
      </c>
      <c r="B3752" s="96">
        <v>46152.0625</v>
      </c>
      <c r="C3752" s="99">
        <v>23.8</v>
      </c>
      <c r="D3752" s="99">
        <v>91.6</v>
      </c>
      <c r="E3752" s="99">
        <v>12.7</v>
      </c>
      <c r="F3752" s="99">
        <v>10.9</v>
      </c>
      <c r="G3752" s="99">
        <v>443.5</v>
      </c>
      <c r="H3752" s="99">
        <v>13.7</v>
      </c>
      <c r="I3752" s="99">
        <v>10.7</v>
      </c>
      <c r="J3752" s="99">
        <v>182.6</v>
      </c>
      <c r="K3752" s="99">
        <v>13.4</v>
      </c>
      <c r="L3752" s="99">
        <v>10.5</v>
      </c>
      <c r="M3752" s="99">
        <v>178</v>
      </c>
      <c r="N3752" s="99">
        <v>35744</v>
      </c>
      <c r="O3752" s="99">
        <v>10292</v>
      </c>
      <c r="P3752" s="99">
        <f t="shared" si="158"/>
        <v>0</v>
      </c>
      <c r="Q3752" s="99" t="b">
        <f t="shared" ca="1" si="159"/>
        <v>0</v>
      </c>
    </row>
    <row r="3753" spans="1:17">
      <c r="A3753" s="95">
        <v>46152.072916666664</v>
      </c>
      <c r="B3753" s="96">
        <v>46152.072916666664</v>
      </c>
      <c r="C3753" s="99">
        <v>23.8</v>
      </c>
      <c r="D3753" s="99">
        <v>91.3</v>
      </c>
      <c r="E3753" s="99">
        <v>12.7</v>
      </c>
      <c r="F3753" s="99">
        <v>10.9</v>
      </c>
      <c r="G3753" s="99">
        <v>443.5</v>
      </c>
      <c r="H3753" s="99">
        <v>13.6</v>
      </c>
      <c r="I3753" s="99">
        <v>10.9</v>
      </c>
      <c r="J3753" s="99">
        <v>183.4</v>
      </c>
      <c r="K3753" s="99">
        <v>13.3</v>
      </c>
      <c r="L3753" s="99">
        <v>10.8</v>
      </c>
      <c r="M3753" s="99">
        <v>180.4</v>
      </c>
      <c r="N3753" s="99">
        <v>35744</v>
      </c>
      <c r="O3753" s="99">
        <v>10292</v>
      </c>
      <c r="P3753" s="99">
        <f t="shared" si="158"/>
        <v>0</v>
      </c>
      <c r="Q3753" s="99" t="b">
        <f t="shared" ca="1" si="159"/>
        <v>0</v>
      </c>
    </row>
    <row r="3754" spans="1:17">
      <c r="A3754" s="95">
        <v>46152.083333333336</v>
      </c>
      <c r="B3754" s="96">
        <v>46152.083333333336</v>
      </c>
      <c r="C3754" s="99">
        <v>23.8</v>
      </c>
      <c r="D3754" s="99">
        <v>91.3</v>
      </c>
      <c r="E3754" s="99">
        <v>13</v>
      </c>
      <c r="F3754" s="99">
        <v>11.1</v>
      </c>
      <c r="G3754" s="99">
        <v>447.1</v>
      </c>
      <c r="H3754" s="99">
        <v>13.8</v>
      </c>
      <c r="I3754" s="99">
        <v>11</v>
      </c>
      <c r="J3754" s="99">
        <v>181.7</v>
      </c>
      <c r="K3754" s="99">
        <v>13.5</v>
      </c>
      <c r="L3754" s="99">
        <v>10.9</v>
      </c>
      <c r="M3754" s="99">
        <v>177.4</v>
      </c>
      <c r="N3754" s="99">
        <v>35744</v>
      </c>
      <c r="O3754" s="99">
        <v>10292</v>
      </c>
      <c r="P3754" s="99">
        <f t="shared" si="158"/>
        <v>0</v>
      </c>
      <c r="Q3754" s="99" t="b">
        <f t="shared" ca="1" si="159"/>
        <v>0</v>
      </c>
    </row>
    <row r="3755" spans="1:17">
      <c r="A3755" s="95">
        <v>46152.09375</v>
      </c>
      <c r="B3755" s="96">
        <v>46152.09375</v>
      </c>
      <c r="C3755" s="99">
        <v>23.8</v>
      </c>
      <c r="D3755" s="99">
        <v>91.3</v>
      </c>
      <c r="E3755" s="99">
        <v>13</v>
      </c>
      <c r="F3755" s="99">
        <v>11.1</v>
      </c>
      <c r="G3755" s="99">
        <v>448.9</v>
      </c>
      <c r="H3755" s="99">
        <v>13.8</v>
      </c>
      <c r="I3755" s="99">
        <v>11.2</v>
      </c>
      <c r="J3755" s="99">
        <v>189.5</v>
      </c>
      <c r="K3755" s="99">
        <v>13.6</v>
      </c>
      <c r="L3755" s="99">
        <v>11.1</v>
      </c>
      <c r="M3755" s="99">
        <v>185.9</v>
      </c>
      <c r="N3755" s="99">
        <v>35744</v>
      </c>
      <c r="O3755" s="99">
        <v>10292</v>
      </c>
      <c r="P3755" s="99">
        <f t="shared" si="158"/>
        <v>0</v>
      </c>
      <c r="Q3755" s="99" t="b">
        <f t="shared" ca="1" si="159"/>
        <v>0</v>
      </c>
    </row>
    <row r="3756" spans="1:17">
      <c r="A3756" s="95">
        <v>46152.104166666664</v>
      </c>
      <c r="B3756" s="96">
        <v>46152.104166666664</v>
      </c>
      <c r="C3756" s="99">
        <v>23.8</v>
      </c>
      <c r="D3756" s="99">
        <v>91.3</v>
      </c>
      <c r="E3756" s="99">
        <v>13.2</v>
      </c>
      <c r="F3756" s="99">
        <v>11.3</v>
      </c>
      <c r="G3756" s="99">
        <v>448.9</v>
      </c>
      <c r="H3756" s="99">
        <v>14</v>
      </c>
      <c r="I3756" s="99">
        <v>11.3</v>
      </c>
      <c r="J3756" s="99">
        <v>188.4</v>
      </c>
      <c r="K3756" s="99">
        <v>13.8</v>
      </c>
      <c r="L3756" s="99">
        <v>11.2</v>
      </c>
      <c r="M3756" s="99">
        <v>186.3</v>
      </c>
      <c r="N3756" s="99">
        <v>35744</v>
      </c>
      <c r="O3756" s="99">
        <v>10292</v>
      </c>
      <c r="P3756" s="99">
        <f t="shared" si="158"/>
        <v>0</v>
      </c>
      <c r="Q3756" s="99" t="b">
        <f t="shared" ca="1" si="159"/>
        <v>0</v>
      </c>
    </row>
    <row r="3757" spans="1:17">
      <c r="A3757" s="95">
        <v>46152.114583333336</v>
      </c>
      <c r="B3757" s="96">
        <v>46152.114583333336</v>
      </c>
      <c r="C3757" s="99">
        <v>23.8</v>
      </c>
      <c r="D3757" s="99">
        <v>91.4</v>
      </c>
      <c r="E3757" s="99">
        <v>13.4</v>
      </c>
      <c r="F3757" s="99">
        <v>11.5</v>
      </c>
      <c r="G3757" s="99">
        <v>456.1</v>
      </c>
      <c r="H3757" s="99">
        <v>14.4</v>
      </c>
      <c r="I3757" s="99">
        <v>11.4</v>
      </c>
      <c r="J3757" s="99">
        <v>190.4</v>
      </c>
      <c r="K3757" s="99">
        <v>14.1</v>
      </c>
      <c r="L3757" s="99">
        <v>11.3</v>
      </c>
      <c r="M3757" s="99">
        <v>188.1</v>
      </c>
      <c r="N3757" s="99">
        <v>35744</v>
      </c>
      <c r="O3757" s="99">
        <v>10292</v>
      </c>
      <c r="P3757" s="99">
        <f t="shared" si="158"/>
        <v>0</v>
      </c>
      <c r="Q3757" s="99" t="b">
        <f t="shared" ca="1" si="159"/>
        <v>0</v>
      </c>
    </row>
    <row r="3758" spans="1:17">
      <c r="A3758" s="95">
        <v>46152.125</v>
      </c>
      <c r="B3758" s="96">
        <v>46152.125</v>
      </c>
      <c r="C3758" s="99">
        <v>23.8</v>
      </c>
      <c r="D3758" s="99">
        <v>91.3</v>
      </c>
      <c r="E3758" s="99">
        <v>13.4</v>
      </c>
      <c r="F3758" s="99">
        <v>11.5</v>
      </c>
      <c r="G3758" s="99">
        <v>462.4</v>
      </c>
      <c r="H3758" s="99">
        <v>14.6</v>
      </c>
      <c r="I3758" s="99">
        <v>11.6</v>
      </c>
      <c r="J3758" s="99">
        <v>199.7</v>
      </c>
      <c r="K3758" s="99">
        <v>14.4</v>
      </c>
      <c r="L3758" s="99">
        <v>11.6</v>
      </c>
      <c r="M3758" s="99">
        <v>191.6</v>
      </c>
      <c r="N3758" s="99">
        <v>35744</v>
      </c>
      <c r="O3758" s="99">
        <v>10292</v>
      </c>
      <c r="P3758" s="99">
        <f t="shared" si="158"/>
        <v>0</v>
      </c>
      <c r="Q3758" s="99" t="b">
        <f t="shared" ca="1" si="159"/>
        <v>0</v>
      </c>
    </row>
    <row r="3759" spans="1:17">
      <c r="A3759" s="95">
        <v>46152.135416666664</v>
      </c>
      <c r="B3759" s="96">
        <v>46152.135416666664</v>
      </c>
      <c r="C3759" s="99">
        <v>23.7</v>
      </c>
      <c r="D3759" s="99">
        <v>90.8</v>
      </c>
      <c r="E3759" s="99">
        <v>13.7</v>
      </c>
      <c r="F3759" s="99">
        <v>11.6</v>
      </c>
      <c r="G3759" s="99">
        <v>462.4</v>
      </c>
      <c r="H3759" s="99">
        <v>14.7</v>
      </c>
      <c r="I3759" s="99">
        <v>11.5</v>
      </c>
      <c r="J3759" s="99">
        <v>198.3</v>
      </c>
      <c r="K3759" s="99">
        <v>14.5</v>
      </c>
      <c r="L3759" s="99">
        <v>11.4</v>
      </c>
      <c r="M3759" s="99">
        <v>192.6</v>
      </c>
      <c r="N3759" s="99">
        <v>35744</v>
      </c>
      <c r="O3759" s="99">
        <v>10292</v>
      </c>
      <c r="P3759" s="99">
        <f t="shared" si="158"/>
        <v>0</v>
      </c>
      <c r="Q3759" s="99" t="b">
        <f t="shared" ca="1" si="159"/>
        <v>0</v>
      </c>
    </row>
    <row r="3760" spans="1:17">
      <c r="A3760" s="95">
        <v>46152.145833333336</v>
      </c>
      <c r="B3760" s="96">
        <v>46152.145833333336</v>
      </c>
      <c r="C3760" s="99">
        <v>23.7</v>
      </c>
      <c r="D3760" s="99">
        <v>90.8</v>
      </c>
      <c r="E3760" s="99">
        <v>13.8</v>
      </c>
      <c r="F3760" s="99">
        <v>11.7</v>
      </c>
      <c r="G3760" s="99">
        <v>449.8</v>
      </c>
      <c r="H3760" s="99">
        <v>14.7</v>
      </c>
      <c r="I3760" s="99">
        <v>11.6</v>
      </c>
      <c r="J3760" s="99">
        <v>196.8</v>
      </c>
      <c r="K3760" s="99">
        <v>14.4</v>
      </c>
      <c r="L3760" s="99">
        <v>11.5</v>
      </c>
      <c r="M3760" s="99">
        <v>191.8</v>
      </c>
      <c r="N3760" s="99">
        <v>35744</v>
      </c>
      <c r="O3760" s="99">
        <v>10292</v>
      </c>
      <c r="P3760" s="99">
        <f t="shared" si="158"/>
        <v>0</v>
      </c>
      <c r="Q3760" s="99" t="b">
        <f t="shared" ca="1" si="159"/>
        <v>0</v>
      </c>
    </row>
    <row r="3761" spans="1:17">
      <c r="A3761" s="95">
        <v>46152.15625</v>
      </c>
      <c r="B3761" s="96">
        <v>46152.15625</v>
      </c>
      <c r="C3761" s="99">
        <v>23.7</v>
      </c>
      <c r="D3761" s="99">
        <v>91.1</v>
      </c>
      <c r="E3761" s="99">
        <v>13.8</v>
      </c>
      <c r="F3761" s="99">
        <v>11.7</v>
      </c>
      <c r="G3761" s="99">
        <v>449.8</v>
      </c>
      <c r="H3761" s="99">
        <v>14.8</v>
      </c>
      <c r="I3761" s="99">
        <v>11.6</v>
      </c>
      <c r="J3761" s="99">
        <v>195.3</v>
      </c>
      <c r="K3761" s="99">
        <v>14.5</v>
      </c>
      <c r="L3761" s="99">
        <v>11.5</v>
      </c>
      <c r="M3761" s="99">
        <v>189.6</v>
      </c>
      <c r="N3761" s="99">
        <v>35744</v>
      </c>
      <c r="O3761" s="99">
        <v>10292</v>
      </c>
      <c r="P3761" s="99">
        <f t="shared" si="158"/>
        <v>0</v>
      </c>
      <c r="Q3761" s="99" t="b">
        <f t="shared" ca="1" si="159"/>
        <v>0</v>
      </c>
    </row>
    <row r="3762" spans="1:17">
      <c r="A3762" s="95">
        <v>46152.166666666664</v>
      </c>
      <c r="B3762" s="96">
        <v>46152.166666666664</v>
      </c>
      <c r="C3762" s="99">
        <v>23.7</v>
      </c>
      <c r="D3762" s="99">
        <v>91</v>
      </c>
      <c r="E3762" s="99">
        <v>13.9</v>
      </c>
      <c r="F3762" s="99">
        <v>11.7</v>
      </c>
      <c r="G3762" s="99">
        <v>442.6</v>
      </c>
      <c r="H3762" s="99">
        <v>15</v>
      </c>
      <c r="I3762" s="99">
        <v>11.6</v>
      </c>
      <c r="J3762" s="99">
        <v>194.5</v>
      </c>
      <c r="K3762" s="99">
        <v>14.8</v>
      </c>
      <c r="L3762" s="99">
        <v>11.5</v>
      </c>
      <c r="M3762" s="99">
        <v>188.7</v>
      </c>
      <c r="N3762" s="99">
        <v>35744</v>
      </c>
      <c r="O3762" s="99">
        <v>10292</v>
      </c>
      <c r="P3762" s="99">
        <f t="shared" si="158"/>
        <v>0</v>
      </c>
      <c r="Q3762" s="99" t="b">
        <f t="shared" ca="1" si="159"/>
        <v>0</v>
      </c>
    </row>
    <row r="3763" spans="1:17">
      <c r="A3763" s="95">
        <v>46152.177083333336</v>
      </c>
      <c r="B3763" s="96">
        <v>46152.177083333336</v>
      </c>
      <c r="C3763" s="99">
        <v>23.7</v>
      </c>
      <c r="D3763" s="99">
        <v>90.8</v>
      </c>
      <c r="E3763" s="99">
        <v>13.9</v>
      </c>
      <c r="F3763" s="99">
        <v>11.7</v>
      </c>
      <c r="G3763" s="99">
        <v>451.6</v>
      </c>
      <c r="H3763" s="99">
        <v>15.1</v>
      </c>
      <c r="I3763" s="99">
        <v>11.7</v>
      </c>
      <c r="J3763" s="99">
        <v>196.8</v>
      </c>
      <c r="K3763" s="99">
        <v>14.8</v>
      </c>
      <c r="L3763" s="99">
        <v>11.5</v>
      </c>
      <c r="M3763" s="99">
        <v>194</v>
      </c>
      <c r="N3763" s="99">
        <v>35744</v>
      </c>
      <c r="O3763" s="99">
        <v>10292</v>
      </c>
      <c r="P3763" s="99">
        <f t="shared" si="158"/>
        <v>0</v>
      </c>
      <c r="Q3763" s="99" t="b">
        <f t="shared" ca="1" si="159"/>
        <v>0</v>
      </c>
    </row>
    <row r="3764" spans="1:17">
      <c r="A3764" s="95">
        <v>46152.1875</v>
      </c>
      <c r="B3764" s="96">
        <v>46152.1875</v>
      </c>
      <c r="C3764" s="99">
        <v>23.7</v>
      </c>
      <c r="D3764" s="99">
        <v>90.6</v>
      </c>
      <c r="E3764" s="99">
        <v>14</v>
      </c>
      <c r="F3764" s="99">
        <v>11.8</v>
      </c>
      <c r="G3764" s="99">
        <v>451.6</v>
      </c>
      <c r="H3764" s="99">
        <v>15.1</v>
      </c>
      <c r="I3764" s="99">
        <v>11.7</v>
      </c>
      <c r="J3764" s="99">
        <v>198.3</v>
      </c>
      <c r="K3764" s="99">
        <v>14.8</v>
      </c>
      <c r="L3764" s="99">
        <v>11.6</v>
      </c>
      <c r="M3764" s="99">
        <v>195.3</v>
      </c>
      <c r="N3764" s="99">
        <v>35744</v>
      </c>
      <c r="O3764" s="99">
        <v>10292</v>
      </c>
      <c r="P3764" s="99">
        <f t="shared" si="158"/>
        <v>0</v>
      </c>
      <c r="Q3764" s="99" t="b">
        <f t="shared" ca="1" si="159"/>
        <v>0</v>
      </c>
    </row>
    <row r="3765" spans="1:17">
      <c r="A3765" s="95">
        <v>46152.197916666664</v>
      </c>
      <c r="B3765" s="96">
        <v>46152.197916666664</v>
      </c>
      <c r="C3765" s="99">
        <v>23.7</v>
      </c>
      <c r="D3765" s="99">
        <v>90.8</v>
      </c>
      <c r="E3765" s="99">
        <v>14.2</v>
      </c>
      <c r="F3765" s="99">
        <v>11.5</v>
      </c>
      <c r="G3765" s="99">
        <v>433.6</v>
      </c>
      <c r="H3765" s="99">
        <v>15</v>
      </c>
      <c r="I3765" s="99">
        <v>11.4</v>
      </c>
      <c r="J3765" s="99">
        <v>198</v>
      </c>
      <c r="K3765" s="99">
        <v>14.8</v>
      </c>
      <c r="L3765" s="99">
        <v>11.4</v>
      </c>
      <c r="M3765" s="99">
        <v>193.8</v>
      </c>
      <c r="N3765" s="99">
        <v>35744</v>
      </c>
      <c r="O3765" s="99">
        <v>10292</v>
      </c>
      <c r="P3765" s="99">
        <f t="shared" si="158"/>
        <v>0</v>
      </c>
      <c r="Q3765" s="99" t="b">
        <f t="shared" ca="1" si="159"/>
        <v>0</v>
      </c>
    </row>
    <row r="3766" spans="1:17">
      <c r="A3766" s="95">
        <v>46152.208333333336</v>
      </c>
      <c r="B3766" s="96">
        <v>46152.208333333336</v>
      </c>
      <c r="C3766" s="99">
        <v>23.7</v>
      </c>
      <c r="D3766" s="99">
        <v>91.1</v>
      </c>
      <c r="E3766" s="99">
        <v>14.2</v>
      </c>
      <c r="F3766" s="99">
        <v>11.5</v>
      </c>
      <c r="G3766" s="99">
        <v>427.3</v>
      </c>
      <c r="H3766" s="99">
        <v>15</v>
      </c>
      <c r="I3766" s="99">
        <v>10.1</v>
      </c>
      <c r="J3766" s="99">
        <v>200</v>
      </c>
      <c r="K3766" s="99">
        <v>14.8</v>
      </c>
      <c r="L3766" s="99">
        <v>9.9</v>
      </c>
      <c r="M3766" s="99">
        <v>193.6</v>
      </c>
      <c r="N3766" s="99">
        <v>35744</v>
      </c>
      <c r="O3766" s="99">
        <v>10292</v>
      </c>
      <c r="P3766" s="99">
        <f t="shared" si="158"/>
        <v>0</v>
      </c>
      <c r="Q3766" s="99" t="b">
        <f t="shared" ca="1" si="159"/>
        <v>0</v>
      </c>
    </row>
    <row r="3767" spans="1:17">
      <c r="A3767" s="95">
        <v>46152.21875</v>
      </c>
      <c r="B3767" s="96">
        <v>46152.21875</v>
      </c>
      <c r="C3767" s="99">
        <v>23.7</v>
      </c>
      <c r="D3767" s="99">
        <v>91</v>
      </c>
      <c r="E3767" s="99">
        <v>13.8</v>
      </c>
      <c r="F3767" s="99">
        <v>10.7</v>
      </c>
      <c r="G3767" s="99">
        <v>427.3</v>
      </c>
      <c r="H3767" s="99">
        <v>15.2</v>
      </c>
      <c r="I3767" s="99">
        <v>9.6</v>
      </c>
      <c r="J3767" s="99">
        <v>196.8</v>
      </c>
      <c r="K3767" s="99">
        <v>14.9</v>
      </c>
      <c r="L3767" s="99">
        <v>9.6</v>
      </c>
      <c r="M3767" s="99">
        <v>195.7</v>
      </c>
      <c r="N3767" s="99">
        <v>35744</v>
      </c>
      <c r="O3767" s="99">
        <v>10292</v>
      </c>
      <c r="P3767" s="99">
        <f t="shared" si="158"/>
        <v>0</v>
      </c>
      <c r="Q3767" s="99" t="b">
        <f t="shared" ca="1" si="159"/>
        <v>0</v>
      </c>
    </row>
    <row r="3768" spans="1:17">
      <c r="A3768" s="95">
        <v>46152.229166666664</v>
      </c>
      <c r="B3768" s="96">
        <v>46152.229166666664</v>
      </c>
      <c r="C3768" s="99">
        <v>23.6</v>
      </c>
      <c r="D3768" s="99">
        <v>91</v>
      </c>
      <c r="E3768" s="99">
        <v>13.8</v>
      </c>
      <c r="F3768" s="99">
        <v>10.7</v>
      </c>
      <c r="G3768" s="99">
        <v>413.8</v>
      </c>
      <c r="H3768" s="99">
        <v>15</v>
      </c>
      <c r="I3768" s="99">
        <v>9.6</v>
      </c>
      <c r="J3768" s="99">
        <v>200</v>
      </c>
      <c r="K3768" s="99">
        <v>14.6</v>
      </c>
      <c r="L3768" s="99">
        <v>9.4</v>
      </c>
      <c r="M3768" s="99">
        <v>197.9</v>
      </c>
      <c r="N3768" s="99">
        <v>35744</v>
      </c>
      <c r="O3768" s="99">
        <v>10292</v>
      </c>
      <c r="P3768" s="99">
        <f t="shared" si="158"/>
        <v>0</v>
      </c>
      <c r="Q3768" s="99" t="b">
        <f t="shared" ca="1" si="159"/>
        <v>0</v>
      </c>
    </row>
    <row r="3769" spans="1:17">
      <c r="A3769" s="95">
        <v>46152.239583333336</v>
      </c>
      <c r="B3769" s="96">
        <v>46152.239583333336</v>
      </c>
      <c r="C3769" s="99">
        <v>23.6</v>
      </c>
      <c r="D3769" s="99">
        <v>90.8</v>
      </c>
      <c r="E3769" s="99">
        <v>13.5</v>
      </c>
      <c r="F3769" s="99">
        <v>10.4</v>
      </c>
      <c r="G3769" s="99">
        <v>413.8</v>
      </c>
      <c r="H3769" s="99">
        <v>14.8</v>
      </c>
      <c r="I3769" s="99">
        <v>9.3000000000000007</v>
      </c>
      <c r="J3769" s="99">
        <v>191.9</v>
      </c>
      <c r="K3769" s="99">
        <v>14.5</v>
      </c>
      <c r="L3769" s="99">
        <v>9.1</v>
      </c>
      <c r="M3769" s="99">
        <v>189.8</v>
      </c>
      <c r="N3769" s="99">
        <v>35744</v>
      </c>
      <c r="O3769" s="99">
        <v>10292</v>
      </c>
      <c r="P3769" s="99">
        <f t="shared" si="158"/>
        <v>0</v>
      </c>
      <c r="Q3769" s="99" t="b">
        <f t="shared" ca="1" si="159"/>
        <v>0</v>
      </c>
    </row>
    <row r="3770" spans="1:17">
      <c r="A3770" s="95">
        <v>46152.25</v>
      </c>
      <c r="B3770" s="96">
        <v>46152.25</v>
      </c>
      <c r="C3770" s="99">
        <v>23.6</v>
      </c>
      <c r="D3770" s="99">
        <v>91.1</v>
      </c>
      <c r="E3770" s="99">
        <v>13.2</v>
      </c>
      <c r="F3770" s="99">
        <v>10.6</v>
      </c>
      <c r="G3770" s="99">
        <v>429.1</v>
      </c>
      <c r="H3770" s="99">
        <v>14.6</v>
      </c>
      <c r="I3770" s="99">
        <v>9.8000000000000007</v>
      </c>
      <c r="J3770" s="99">
        <v>200</v>
      </c>
      <c r="K3770" s="99">
        <v>14.6</v>
      </c>
      <c r="L3770" s="99">
        <v>9.6999999999999993</v>
      </c>
      <c r="M3770" s="99">
        <v>209.3</v>
      </c>
      <c r="N3770" s="99">
        <v>35744</v>
      </c>
      <c r="O3770" s="99">
        <v>10292</v>
      </c>
      <c r="P3770" s="99">
        <f t="shared" si="158"/>
        <v>0</v>
      </c>
      <c r="Q3770" s="99" t="b">
        <f t="shared" ca="1" si="159"/>
        <v>0</v>
      </c>
    </row>
    <row r="3771" spans="1:17">
      <c r="A3771" s="95">
        <v>46152.260416666664</v>
      </c>
      <c r="B3771" s="96">
        <v>46152.260416666664</v>
      </c>
      <c r="C3771" s="99">
        <v>23.7</v>
      </c>
      <c r="D3771" s="99">
        <v>92</v>
      </c>
      <c r="E3771" s="99">
        <v>13.2</v>
      </c>
      <c r="F3771" s="99">
        <v>10.6</v>
      </c>
      <c r="G3771" s="99">
        <v>422.8</v>
      </c>
      <c r="H3771" s="99">
        <v>14.2</v>
      </c>
      <c r="I3771" s="99">
        <v>9.9</v>
      </c>
      <c r="J3771" s="99">
        <v>200</v>
      </c>
      <c r="K3771" s="99">
        <v>13.9</v>
      </c>
      <c r="L3771" s="99">
        <v>9.8000000000000007</v>
      </c>
      <c r="M3771" s="99">
        <v>211.7</v>
      </c>
      <c r="N3771" s="99">
        <v>35744</v>
      </c>
      <c r="O3771" s="99">
        <v>10292</v>
      </c>
      <c r="P3771" s="99">
        <f t="shared" si="158"/>
        <v>0</v>
      </c>
      <c r="Q3771" s="99" t="b">
        <f t="shared" ca="1" si="159"/>
        <v>0</v>
      </c>
    </row>
    <row r="3772" spans="1:17">
      <c r="A3772" s="95">
        <v>46152.270833333336</v>
      </c>
      <c r="B3772" s="96">
        <v>46152.270833333336</v>
      </c>
      <c r="C3772" s="99">
        <v>23.7</v>
      </c>
      <c r="D3772" s="99">
        <v>92</v>
      </c>
      <c r="E3772" s="99">
        <v>13.2</v>
      </c>
      <c r="F3772" s="99">
        <v>10.7</v>
      </c>
      <c r="G3772" s="99">
        <v>422.8</v>
      </c>
      <c r="H3772" s="99">
        <v>14.3</v>
      </c>
      <c r="I3772" s="99">
        <v>9.8000000000000007</v>
      </c>
      <c r="J3772" s="99">
        <v>200</v>
      </c>
      <c r="K3772" s="99">
        <v>14</v>
      </c>
      <c r="L3772" s="99">
        <v>9.8000000000000007</v>
      </c>
      <c r="M3772" s="99">
        <v>210.3</v>
      </c>
      <c r="N3772" s="99">
        <v>35744</v>
      </c>
      <c r="O3772" s="99">
        <v>10292</v>
      </c>
      <c r="P3772" s="99">
        <f t="shared" si="158"/>
        <v>0</v>
      </c>
      <c r="Q3772" s="99" t="b">
        <f t="shared" ca="1" si="159"/>
        <v>0</v>
      </c>
    </row>
    <row r="3773" spans="1:17">
      <c r="A3773" s="95">
        <v>46152.28125</v>
      </c>
      <c r="B3773" s="96">
        <v>46152.28125</v>
      </c>
      <c r="C3773" s="99">
        <v>23.7</v>
      </c>
      <c r="D3773" s="99">
        <v>92.3</v>
      </c>
      <c r="E3773" s="99">
        <v>13.2</v>
      </c>
      <c r="F3773" s="99">
        <v>10.6</v>
      </c>
      <c r="G3773" s="99">
        <v>407.5</v>
      </c>
      <c r="H3773" s="99">
        <v>14.3</v>
      </c>
      <c r="I3773" s="99">
        <v>9.8000000000000007</v>
      </c>
      <c r="J3773" s="99">
        <v>200</v>
      </c>
      <c r="K3773" s="99">
        <v>14</v>
      </c>
      <c r="L3773" s="99">
        <v>9.6999999999999993</v>
      </c>
      <c r="M3773" s="99">
        <v>210.1</v>
      </c>
      <c r="N3773" s="99">
        <v>35744</v>
      </c>
      <c r="O3773" s="99">
        <v>10292</v>
      </c>
      <c r="P3773" s="99">
        <f t="shared" si="158"/>
        <v>0</v>
      </c>
      <c r="Q3773" s="99" t="b">
        <f t="shared" ca="1" si="159"/>
        <v>0</v>
      </c>
    </row>
    <row r="3774" spans="1:17">
      <c r="A3774" s="95">
        <v>46152.291666666664</v>
      </c>
      <c r="B3774" s="96">
        <v>46152.291666666664</v>
      </c>
      <c r="C3774" s="99">
        <v>23.7</v>
      </c>
      <c r="D3774" s="99">
        <v>92.7</v>
      </c>
      <c r="E3774" s="99">
        <v>13.2</v>
      </c>
      <c r="F3774" s="99">
        <v>10.6</v>
      </c>
      <c r="G3774" s="99">
        <v>427.3</v>
      </c>
      <c r="H3774" s="99">
        <v>14.2</v>
      </c>
      <c r="I3774" s="99">
        <v>10</v>
      </c>
      <c r="J3774" s="99">
        <v>200</v>
      </c>
      <c r="K3774" s="99">
        <v>14.1</v>
      </c>
      <c r="L3774" s="99">
        <v>10</v>
      </c>
      <c r="M3774" s="99">
        <v>216.2</v>
      </c>
      <c r="N3774" s="99">
        <v>35744</v>
      </c>
      <c r="O3774" s="99">
        <v>10292</v>
      </c>
      <c r="P3774" s="99">
        <f t="shared" si="158"/>
        <v>0</v>
      </c>
      <c r="Q3774" s="99" t="b">
        <f t="shared" ca="1" si="159"/>
        <v>0</v>
      </c>
    </row>
    <row r="3775" spans="1:17">
      <c r="A3775" s="95">
        <v>46152.302083333336</v>
      </c>
      <c r="B3775" s="96">
        <v>46152.302083333336</v>
      </c>
      <c r="C3775" s="99">
        <v>23.1</v>
      </c>
      <c r="D3775" s="99">
        <v>92.6</v>
      </c>
      <c r="E3775" s="99">
        <v>13.2</v>
      </c>
      <c r="F3775" s="99">
        <v>10.6</v>
      </c>
      <c r="G3775" s="99">
        <v>427.3</v>
      </c>
      <c r="H3775" s="99">
        <v>14.3</v>
      </c>
      <c r="I3775" s="99">
        <v>10.1</v>
      </c>
      <c r="J3775" s="99">
        <v>200</v>
      </c>
      <c r="K3775" s="99">
        <v>14</v>
      </c>
      <c r="L3775" s="99">
        <v>10</v>
      </c>
      <c r="M3775" s="99">
        <v>212.8</v>
      </c>
      <c r="N3775" s="99">
        <v>35744.800000000003</v>
      </c>
      <c r="O3775" s="99">
        <v>10292.799999999999</v>
      </c>
      <c r="P3775" s="99">
        <f t="shared" si="158"/>
        <v>1.6000000000021828</v>
      </c>
      <c r="Q3775" s="99" t="b">
        <f t="shared" ca="1" si="159"/>
        <v>0</v>
      </c>
    </row>
    <row r="3776" spans="1:17">
      <c r="A3776" s="95">
        <v>46152.3125</v>
      </c>
      <c r="B3776" s="96">
        <v>46152.3125</v>
      </c>
      <c r="C3776" s="99">
        <v>22.8</v>
      </c>
      <c r="D3776" s="99">
        <v>93.8</v>
      </c>
      <c r="E3776" s="99">
        <v>13.2</v>
      </c>
      <c r="F3776" s="99">
        <v>10.6</v>
      </c>
      <c r="G3776" s="99">
        <v>439</v>
      </c>
      <c r="H3776" s="99">
        <v>14.7</v>
      </c>
      <c r="I3776" s="99">
        <v>10.3</v>
      </c>
      <c r="J3776" s="99">
        <v>200</v>
      </c>
      <c r="K3776" s="99">
        <v>14.4</v>
      </c>
      <c r="L3776" s="99">
        <v>10.199999999999999</v>
      </c>
      <c r="M3776" s="99">
        <v>211.7</v>
      </c>
      <c r="N3776" s="99">
        <v>35745.5</v>
      </c>
      <c r="O3776" s="99">
        <v>10293.5</v>
      </c>
      <c r="P3776" s="99">
        <f t="shared" si="158"/>
        <v>1.3999999999978172</v>
      </c>
      <c r="Q3776" s="99" t="b">
        <f t="shared" ca="1" si="159"/>
        <v>0</v>
      </c>
    </row>
    <row r="3777" spans="1:17">
      <c r="A3777" s="95">
        <v>46152.322916666664</v>
      </c>
      <c r="B3777" s="96">
        <v>46152.322916666664</v>
      </c>
      <c r="C3777" s="99">
        <v>22.6</v>
      </c>
      <c r="D3777" s="99">
        <v>94.6</v>
      </c>
      <c r="E3777" s="99">
        <v>13.4</v>
      </c>
      <c r="F3777" s="99">
        <v>10.8</v>
      </c>
      <c r="G3777" s="99">
        <v>439</v>
      </c>
      <c r="H3777" s="99">
        <v>14.8</v>
      </c>
      <c r="I3777" s="99">
        <v>10.3</v>
      </c>
      <c r="J3777" s="99">
        <v>200</v>
      </c>
      <c r="K3777" s="99">
        <v>14.5</v>
      </c>
      <c r="L3777" s="99">
        <v>10.3</v>
      </c>
      <c r="M3777" s="99">
        <v>211.3</v>
      </c>
      <c r="N3777" s="99">
        <v>35746.199999999997</v>
      </c>
      <c r="O3777" s="99">
        <v>10294.200000000001</v>
      </c>
      <c r="P3777" s="99">
        <f t="shared" si="158"/>
        <v>1.3999999999978172</v>
      </c>
      <c r="Q3777" s="99" t="b">
        <f t="shared" ca="1" si="159"/>
        <v>0</v>
      </c>
    </row>
    <row r="3778" spans="1:17">
      <c r="A3778" s="95">
        <v>46152.333333333336</v>
      </c>
      <c r="B3778" s="96">
        <v>46152.333333333336</v>
      </c>
      <c r="C3778" s="99">
        <v>22.4</v>
      </c>
      <c r="D3778" s="99">
        <v>94.9</v>
      </c>
      <c r="E3778" s="99">
        <v>14</v>
      </c>
      <c r="F3778" s="99">
        <v>10.5</v>
      </c>
      <c r="G3778" s="99">
        <v>442.6</v>
      </c>
      <c r="H3778" s="99">
        <v>14.8</v>
      </c>
      <c r="I3778" s="99">
        <v>10.3</v>
      </c>
      <c r="J3778" s="99">
        <v>200</v>
      </c>
      <c r="K3778" s="99">
        <v>14.7</v>
      </c>
      <c r="L3778" s="99">
        <v>10.199999999999999</v>
      </c>
      <c r="M3778" s="99">
        <v>210.5</v>
      </c>
      <c r="N3778" s="99">
        <v>35747</v>
      </c>
      <c r="O3778" s="99">
        <v>10295</v>
      </c>
      <c r="P3778" s="99">
        <f t="shared" si="158"/>
        <v>1.6000000000021828</v>
      </c>
      <c r="Q3778" s="99" t="b">
        <f t="shared" ca="1" si="159"/>
        <v>0</v>
      </c>
    </row>
    <row r="3779" spans="1:17">
      <c r="A3779" s="95">
        <v>46152.34375</v>
      </c>
      <c r="B3779" s="96">
        <v>46152.34375</v>
      </c>
      <c r="C3779" s="99">
        <v>23.9</v>
      </c>
      <c r="D3779" s="99">
        <v>91.9</v>
      </c>
      <c r="E3779" s="99">
        <v>14</v>
      </c>
      <c r="F3779" s="99">
        <v>10.5</v>
      </c>
      <c r="G3779" s="99">
        <v>476.8</v>
      </c>
      <c r="H3779" s="99">
        <v>11.6</v>
      </c>
      <c r="I3779" s="99">
        <v>9.6</v>
      </c>
      <c r="J3779" s="99">
        <v>200</v>
      </c>
      <c r="K3779" s="99">
        <v>14.9</v>
      </c>
      <c r="L3779" s="99">
        <v>9.6</v>
      </c>
      <c r="M3779" s="99">
        <v>209.7</v>
      </c>
      <c r="N3779" s="99">
        <v>35781.800000000003</v>
      </c>
      <c r="O3779" s="99">
        <v>10331</v>
      </c>
      <c r="P3779" s="99">
        <f t="shared" ref="P3779:P3810" si="160">(N3779-N3778)+(O3779-O3778)</f>
        <v>70.80000000000291</v>
      </c>
      <c r="Q3779" s="99" t="b">
        <f t="shared" ref="Q3779:Q3810" ca="1" si="161">AND((A3779&gt;=(TODAY()-1)),A3779&lt;=TODAY())</f>
        <v>0</v>
      </c>
    </row>
    <row r="3780" spans="1:17">
      <c r="A3780" s="95">
        <v>46152.354166666664</v>
      </c>
      <c r="B3780" s="96">
        <v>46152.354166666664</v>
      </c>
      <c r="C3780" s="99">
        <v>23.9</v>
      </c>
      <c r="D3780" s="99">
        <v>90.6</v>
      </c>
      <c r="E3780" s="99">
        <v>13.6</v>
      </c>
      <c r="F3780" s="99">
        <v>9.8000000000000007</v>
      </c>
      <c r="G3780" s="99">
        <v>476.8</v>
      </c>
      <c r="H3780" s="99">
        <v>11.5</v>
      </c>
      <c r="I3780" s="99">
        <v>9.1</v>
      </c>
      <c r="J3780" s="99">
        <v>200</v>
      </c>
      <c r="K3780" s="99">
        <v>15.1</v>
      </c>
      <c r="L3780" s="99">
        <v>9</v>
      </c>
      <c r="M3780" s="99">
        <v>212.8</v>
      </c>
      <c r="N3780" s="99">
        <v>35816.5</v>
      </c>
      <c r="O3780" s="99">
        <v>10367</v>
      </c>
      <c r="P3780" s="99">
        <f t="shared" si="160"/>
        <v>70.69999999999709</v>
      </c>
      <c r="Q3780" s="99" t="b">
        <f t="shared" ca="1" si="161"/>
        <v>0</v>
      </c>
    </row>
    <row r="3781" spans="1:17">
      <c r="A3781" s="95">
        <v>46152.364583333336</v>
      </c>
      <c r="B3781" s="96">
        <v>46152.364583333336</v>
      </c>
      <c r="C3781" s="99">
        <v>24</v>
      </c>
      <c r="D3781" s="99">
        <v>90</v>
      </c>
      <c r="E3781" s="99">
        <v>13.1</v>
      </c>
      <c r="F3781" s="99">
        <v>9.1</v>
      </c>
      <c r="G3781" s="99">
        <v>413.8</v>
      </c>
      <c r="H3781" s="99">
        <v>15.3</v>
      </c>
      <c r="I3781" s="99">
        <v>8.9</v>
      </c>
      <c r="J3781" s="99">
        <v>138.4</v>
      </c>
      <c r="K3781" s="99">
        <v>15</v>
      </c>
      <c r="L3781" s="99">
        <v>8.1</v>
      </c>
      <c r="M3781" s="99">
        <v>257.7</v>
      </c>
      <c r="N3781" s="99">
        <v>35851.199999999997</v>
      </c>
      <c r="O3781" s="99">
        <v>10403</v>
      </c>
      <c r="P3781" s="99">
        <f t="shared" si="160"/>
        <v>70.69999999999709</v>
      </c>
      <c r="Q3781" s="99" t="b">
        <f t="shared" ca="1" si="161"/>
        <v>0</v>
      </c>
    </row>
    <row r="3782" spans="1:17">
      <c r="A3782" s="95">
        <v>46152.375</v>
      </c>
      <c r="B3782" s="96">
        <v>46152.375</v>
      </c>
      <c r="C3782" s="99">
        <v>24</v>
      </c>
      <c r="D3782" s="99">
        <v>89.7</v>
      </c>
      <c r="E3782" s="99">
        <v>13.1</v>
      </c>
      <c r="F3782" s="99">
        <v>9.1</v>
      </c>
      <c r="G3782" s="99">
        <v>450.7</v>
      </c>
      <c r="H3782" s="99">
        <v>14.9</v>
      </c>
      <c r="I3782" s="99">
        <v>9.1999999999999993</v>
      </c>
      <c r="J3782" s="99">
        <v>133.4</v>
      </c>
      <c r="K3782" s="99">
        <v>14.7</v>
      </c>
      <c r="L3782" s="99">
        <v>7.7</v>
      </c>
      <c r="M3782" s="99">
        <v>252.6</v>
      </c>
      <c r="N3782" s="99">
        <v>35886</v>
      </c>
      <c r="O3782" s="99">
        <v>10439</v>
      </c>
      <c r="P3782" s="99">
        <f t="shared" si="160"/>
        <v>70.80000000000291</v>
      </c>
      <c r="Q3782" s="99" t="b">
        <f t="shared" ca="1" si="161"/>
        <v>0</v>
      </c>
    </row>
    <row r="3783" spans="1:17">
      <c r="A3783" s="95">
        <v>46152.385416666664</v>
      </c>
      <c r="B3783" s="96">
        <v>46152.385416666664</v>
      </c>
      <c r="C3783" s="99">
        <v>24.1</v>
      </c>
      <c r="D3783" s="99">
        <v>89.1</v>
      </c>
      <c r="E3783" s="99">
        <v>14</v>
      </c>
      <c r="F3783" s="99">
        <v>8.1999999999999993</v>
      </c>
      <c r="G3783" s="99">
        <v>450.7</v>
      </c>
      <c r="H3783" s="99">
        <v>14.2</v>
      </c>
      <c r="I3783" s="99">
        <v>8.8000000000000007</v>
      </c>
      <c r="J3783" s="99">
        <v>139.19999999999999</v>
      </c>
      <c r="K3783" s="99">
        <v>13.8</v>
      </c>
      <c r="L3783" s="99">
        <v>7.6</v>
      </c>
      <c r="M3783" s="99">
        <v>261.2</v>
      </c>
      <c r="N3783" s="99">
        <v>35905.5</v>
      </c>
      <c r="O3783" s="99">
        <v>10459.799999999999</v>
      </c>
      <c r="P3783" s="99">
        <f t="shared" si="160"/>
        <v>40.299999999999272</v>
      </c>
      <c r="Q3783" s="99" t="b">
        <f t="shared" ca="1" si="161"/>
        <v>0</v>
      </c>
    </row>
    <row r="3784" spans="1:17">
      <c r="A3784" s="95">
        <v>46152.395833333336</v>
      </c>
      <c r="B3784" s="96">
        <v>46152.395833333336</v>
      </c>
      <c r="C3784" s="99">
        <v>24.1</v>
      </c>
      <c r="D3784" s="99">
        <v>89</v>
      </c>
      <c r="E3784" s="99">
        <v>14</v>
      </c>
      <c r="F3784" s="99">
        <v>8.1999999999999993</v>
      </c>
      <c r="G3784" s="99">
        <v>520.9</v>
      </c>
      <c r="H3784" s="99">
        <v>13.8</v>
      </c>
      <c r="I3784" s="99">
        <v>7.8</v>
      </c>
      <c r="J3784" s="99">
        <v>143</v>
      </c>
      <c r="K3784" s="99">
        <v>13.4</v>
      </c>
      <c r="L3784" s="99">
        <v>7.2</v>
      </c>
      <c r="M3784" s="99">
        <v>260</v>
      </c>
      <c r="N3784" s="99">
        <v>35925</v>
      </c>
      <c r="O3784" s="99">
        <v>10480.5</v>
      </c>
      <c r="P3784" s="99">
        <f t="shared" si="160"/>
        <v>40.200000000000728</v>
      </c>
      <c r="Q3784" s="99" t="b">
        <f t="shared" ca="1" si="161"/>
        <v>0</v>
      </c>
    </row>
    <row r="3785" spans="1:17">
      <c r="A3785" s="95">
        <v>46152.40625</v>
      </c>
      <c r="B3785" s="96">
        <v>46152.40625</v>
      </c>
      <c r="C3785" s="99">
        <v>24.2</v>
      </c>
      <c r="D3785" s="99">
        <v>88.5</v>
      </c>
      <c r="E3785" s="99">
        <v>13.5</v>
      </c>
      <c r="F3785" s="99">
        <v>7.9</v>
      </c>
      <c r="G3785" s="99">
        <v>520.9</v>
      </c>
      <c r="H3785" s="99">
        <v>13.5</v>
      </c>
      <c r="I3785" s="99">
        <v>7.9</v>
      </c>
      <c r="J3785" s="99">
        <v>150</v>
      </c>
      <c r="K3785" s="99">
        <v>13.1</v>
      </c>
      <c r="L3785" s="99">
        <v>7.6</v>
      </c>
      <c r="M3785" s="99">
        <v>267.3</v>
      </c>
      <c r="N3785" s="99">
        <v>35944.5</v>
      </c>
      <c r="O3785" s="99">
        <v>10501.2</v>
      </c>
      <c r="P3785" s="99">
        <f t="shared" si="160"/>
        <v>40.200000000000728</v>
      </c>
      <c r="Q3785" s="99" t="b">
        <f t="shared" ca="1" si="161"/>
        <v>0</v>
      </c>
    </row>
    <row r="3786" spans="1:17">
      <c r="A3786" s="95">
        <v>46152.416666666664</v>
      </c>
      <c r="B3786" s="96">
        <v>46152.416666666664</v>
      </c>
      <c r="C3786" s="99">
        <v>24.2</v>
      </c>
      <c r="D3786" s="99">
        <v>88.5</v>
      </c>
      <c r="E3786" s="99">
        <v>13</v>
      </c>
      <c r="F3786" s="99">
        <v>8.4</v>
      </c>
      <c r="G3786" s="99">
        <v>514.6</v>
      </c>
      <c r="H3786" s="99">
        <v>13.1</v>
      </c>
      <c r="I3786" s="99">
        <v>8.1999999999999993</v>
      </c>
      <c r="J3786" s="99">
        <v>153.80000000000001</v>
      </c>
      <c r="K3786" s="99">
        <v>12.9</v>
      </c>
      <c r="L3786" s="99">
        <v>7.5</v>
      </c>
      <c r="M3786" s="99">
        <v>267.7</v>
      </c>
      <c r="N3786" s="99">
        <v>35964</v>
      </c>
      <c r="O3786" s="99">
        <v>10522</v>
      </c>
      <c r="P3786" s="99">
        <f t="shared" si="160"/>
        <v>40.299999999999272</v>
      </c>
      <c r="Q3786" s="99" t="b">
        <f t="shared" ca="1" si="161"/>
        <v>0</v>
      </c>
    </row>
    <row r="3787" spans="1:17">
      <c r="A3787" s="95">
        <v>46152.427083333336</v>
      </c>
      <c r="B3787" s="96">
        <v>46152.427083333336</v>
      </c>
      <c r="C3787" s="99">
        <v>24.3</v>
      </c>
      <c r="D3787" s="99">
        <v>88.1</v>
      </c>
      <c r="E3787" s="99">
        <v>13</v>
      </c>
      <c r="F3787" s="99">
        <v>8.4</v>
      </c>
      <c r="G3787" s="99">
        <v>469.6</v>
      </c>
      <c r="H3787" s="99">
        <v>13.2</v>
      </c>
      <c r="I3787" s="99">
        <v>8.3000000000000007</v>
      </c>
      <c r="J3787" s="99">
        <v>151.69999999999999</v>
      </c>
      <c r="K3787" s="99">
        <v>12.9</v>
      </c>
      <c r="L3787" s="99">
        <v>7.6</v>
      </c>
      <c r="M3787" s="99">
        <v>267.5</v>
      </c>
      <c r="N3787" s="99">
        <v>35984.199999999997</v>
      </c>
      <c r="O3787" s="99">
        <v>10539.2</v>
      </c>
      <c r="P3787" s="99">
        <f t="shared" si="160"/>
        <v>37.399999999997817</v>
      </c>
      <c r="Q3787" s="99" t="b">
        <f t="shared" ca="1" si="161"/>
        <v>0</v>
      </c>
    </row>
    <row r="3788" spans="1:17">
      <c r="A3788" s="95">
        <v>46152.4375</v>
      </c>
      <c r="B3788" s="96">
        <v>46152.4375</v>
      </c>
      <c r="C3788" s="99">
        <v>24.5</v>
      </c>
      <c r="D3788" s="99">
        <v>87.9</v>
      </c>
      <c r="E3788" s="99">
        <v>13.1</v>
      </c>
      <c r="F3788" s="99">
        <v>8.5</v>
      </c>
      <c r="G3788" s="99">
        <v>469.6</v>
      </c>
      <c r="H3788" s="99">
        <v>13.1</v>
      </c>
      <c r="I3788" s="99">
        <v>8.4</v>
      </c>
      <c r="J3788" s="99">
        <v>150.9</v>
      </c>
      <c r="K3788" s="99">
        <v>12.8</v>
      </c>
      <c r="L3788" s="99">
        <v>7.6</v>
      </c>
      <c r="M3788" s="99">
        <v>269.3</v>
      </c>
      <c r="N3788" s="99">
        <v>36004.5</v>
      </c>
      <c r="O3788" s="99">
        <v>10556.5</v>
      </c>
      <c r="P3788" s="99">
        <f t="shared" si="160"/>
        <v>37.600000000002183</v>
      </c>
      <c r="Q3788" s="99" t="b">
        <f t="shared" ca="1" si="161"/>
        <v>0</v>
      </c>
    </row>
    <row r="3789" spans="1:17">
      <c r="A3789" s="95">
        <v>46152.447916666664</v>
      </c>
      <c r="B3789" s="96">
        <v>46152.447916666664</v>
      </c>
      <c r="C3789" s="99">
        <v>24.4</v>
      </c>
      <c r="D3789" s="99">
        <v>87.6</v>
      </c>
      <c r="E3789" s="99">
        <v>13.2</v>
      </c>
      <c r="F3789" s="99">
        <v>8.6999999999999993</v>
      </c>
      <c r="G3789" s="99">
        <v>437.2</v>
      </c>
      <c r="H3789" s="99">
        <v>13.2</v>
      </c>
      <c r="I3789" s="99">
        <v>8.5</v>
      </c>
      <c r="J3789" s="99">
        <v>150.9</v>
      </c>
      <c r="K3789" s="99">
        <v>12.8</v>
      </c>
      <c r="L3789" s="99">
        <v>7.8</v>
      </c>
      <c r="M3789" s="99">
        <v>267.10000000000002</v>
      </c>
      <c r="N3789" s="99">
        <v>36024.800000000003</v>
      </c>
      <c r="O3789" s="99">
        <v>10573.8</v>
      </c>
      <c r="P3789" s="99">
        <f t="shared" si="160"/>
        <v>37.600000000002183</v>
      </c>
      <c r="Q3789" s="99" t="b">
        <f t="shared" ca="1" si="161"/>
        <v>0</v>
      </c>
    </row>
    <row r="3790" spans="1:17">
      <c r="A3790" s="95">
        <v>46152.458333333336</v>
      </c>
      <c r="B3790" s="96">
        <v>46152.458333333336</v>
      </c>
      <c r="C3790" s="99">
        <v>24.5</v>
      </c>
      <c r="D3790" s="99">
        <v>87.8</v>
      </c>
      <c r="E3790" s="99">
        <v>13.2</v>
      </c>
      <c r="F3790" s="99">
        <v>8.6999999999999993</v>
      </c>
      <c r="G3790" s="99">
        <v>457</v>
      </c>
      <c r="H3790" s="99">
        <v>13.1</v>
      </c>
      <c r="I3790" s="99">
        <v>8.5</v>
      </c>
      <c r="J3790" s="99">
        <v>154.69999999999999</v>
      </c>
      <c r="K3790" s="99">
        <v>12.9</v>
      </c>
      <c r="L3790" s="99">
        <v>7.9</v>
      </c>
      <c r="M3790" s="99">
        <v>269.89999999999998</v>
      </c>
      <c r="N3790" s="99">
        <v>36045</v>
      </c>
      <c r="O3790" s="99">
        <v>10591</v>
      </c>
      <c r="P3790" s="99">
        <f t="shared" si="160"/>
        <v>37.399999999997817</v>
      </c>
      <c r="Q3790" s="99" t="b">
        <f t="shared" ca="1" si="161"/>
        <v>0</v>
      </c>
    </row>
    <row r="3791" spans="1:17">
      <c r="A3791" s="95">
        <v>46152.46875</v>
      </c>
      <c r="B3791" s="96">
        <v>46152.46875</v>
      </c>
      <c r="C3791" s="99">
        <v>24.5</v>
      </c>
      <c r="D3791" s="99">
        <v>87.1</v>
      </c>
      <c r="E3791" s="99">
        <v>13.2</v>
      </c>
      <c r="F3791" s="99">
        <v>8.8000000000000007</v>
      </c>
      <c r="G3791" s="99">
        <v>457</v>
      </c>
      <c r="H3791" s="99">
        <v>13.2</v>
      </c>
      <c r="I3791" s="99">
        <v>8.6</v>
      </c>
      <c r="J3791" s="99">
        <v>155.5</v>
      </c>
      <c r="K3791" s="99">
        <v>12.9</v>
      </c>
      <c r="L3791" s="99">
        <v>7.9</v>
      </c>
      <c r="M3791" s="99">
        <v>274.2</v>
      </c>
      <c r="N3791" s="99">
        <v>36069</v>
      </c>
      <c r="O3791" s="99">
        <v>10611.2</v>
      </c>
      <c r="P3791" s="99">
        <f t="shared" si="160"/>
        <v>44.200000000000728</v>
      </c>
      <c r="Q3791" s="99" t="b">
        <f t="shared" ca="1" si="161"/>
        <v>0</v>
      </c>
    </row>
    <row r="3792" spans="1:17">
      <c r="A3792" s="95">
        <v>46152.479166666664</v>
      </c>
      <c r="B3792" s="96">
        <v>46152.479166666664</v>
      </c>
      <c r="C3792" s="99">
        <v>24.6</v>
      </c>
      <c r="D3792" s="99">
        <v>87.2</v>
      </c>
      <c r="E3792" s="99">
        <v>13.2</v>
      </c>
      <c r="F3792" s="99">
        <v>8.8000000000000007</v>
      </c>
      <c r="G3792" s="99">
        <v>439</v>
      </c>
      <c r="H3792" s="99">
        <v>13.2</v>
      </c>
      <c r="I3792" s="99">
        <v>8.6999999999999993</v>
      </c>
      <c r="J3792" s="99">
        <v>154.4</v>
      </c>
      <c r="K3792" s="99">
        <v>12.9</v>
      </c>
      <c r="L3792" s="99">
        <v>8</v>
      </c>
      <c r="M3792" s="99">
        <v>268.89999999999998</v>
      </c>
      <c r="N3792" s="99">
        <v>36093</v>
      </c>
      <c r="O3792" s="99">
        <v>10631.5</v>
      </c>
      <c r="P3792" s="99">
        <f t="shared" si="160"/>
        <v>44.299999999999272</v>
      </c>
      <c r="Q3792" s="99" t="b">
        <f t="shared" ca="1" si="161"/>
        <v>0</v>
      </c>
    </row>
    <row r="3793" spans="1:17">
      <c r="A3793" s="95">
        <v>46152.489583333336</v>
      </c>
      <c r="B3793" s="96">
        <v>46152.489583333336</v>
      </c>
      <c r="C3793" s="99">
        <v>24.5</v>
      </c>
      <c r="D3793" s="99">
        <v>87.2</v>
      </c>
      <c r="E3793" s="99">
        <v>13.3</v>
      </c>
      <c r="F3793" s="99">
        <v>8.9</v>
      </c>
      <c r="G3793" s="99">
        <v>439</v>
      </c>
      <c r="H3793" s="99">
        <v>13.2</v>
      </c>
      <c r="I3793" s="99">
        <v>8.6999999999999993</v>
      </c>
      <c r="J3793" s="99">
        <v>156.1</v>
      </c>
      <c r="K3793" s="99">
        <v>12.9</v>
      </c>
      <c r="L3793" s="99">
        <v>7.8</v>
      </c>
      <c r="M3793" s="99">
        <v>268.89999999999998</v>
      </c>
      <c r="N3793" s="99">
        <v>36117</v>
      </c>
      <c r="O3793" s="99">
        <v>10651.8</v>
      </c>
      <c r="P3793" s="99">
        <f t="shared" si="160"/>
        <v>44.299999999999272</v>
      </c>
      <c r="Q3793" s="99" t="b">
        <f t="shared" ca="1" si="161"/>
        <v>0</v>
      </c>
    </row>
    <row r="3794" spans="1:17">
      <c r="A3794" s="95">
        <v>46152.5</v>
      </c>
      <c r="B3794" s="96">
        <v>46152.5</v>
      </c>
      <c r="C3794" s="99">
        <v>24.5</v>
      </c>
      <c r="D3794" s="99">
        <v>87.2</v>
      </c>
      <c r="E3794" s="99">
        <v>13.3</v>
      </c>
      <c r="F3794" s="99">
        <v>9</v>
      </c>
      <c r="G3794" s="99">
        <v>475.9</v>
      </c>
      <c r="H3794" s="99">
        <v>13.4</v>
      </c>
      <c r="I3794" s="99">
        <v>8.8000000000000007</v>
      </c>
      <c r="J3794" s="99">
        <v>156.1</v>
      </c>
      <c r="K3794" s="99">
        <v>13.1</v>
      </c>
      <c r="L3794" s="99">
        <v>7.9</v>
      </c>
      <c r="M3794" s="99">
        <v>272.8</v>
      </c>
      <c r="N3794" s="99">
        <v>36141</v>
      </c>
      <c r="O3794" s="99">
        <v>10672</v>
      </c>
      <c r="P3794" s="99">
        <f t="shared" si="160"/>
        <v>44.200000000000728</v>
      </c>
      <c r="Q3794" s="99" t="b">
        <f t="shared" ca="1" si="161"/>
        <v>0</v>
      </c>
    </row>
    <row r="3795" spans="1:17">
      <c r="A3795" s="95">
        <v>46152.510416666664</v>
      </c>
      <c r="B3795" s="96">
        <v>46152.510416666664</v>
      </c>
      <c r="C3795" s="99">
        <v>24.7</v>
      </c>
      <c r="D3795" s="99">
        <v>87.4</v>
      </c>
      <c r="E3795" s="99">
        <v>13.3</v>
      </c>
      <c r="F3795" s="99">
        <v>9</v>
      </c>
      <c r="G3795" s="99">
        <v>439.9</v>
      </c>
      <c r="H3795" s="99">
        <v>13.4</v>
      </c>
      <c r="I3795" s="99">
        <v>8.9</v>
      </c>
      <c r="J3795" s="99">
        <v>160.19999999999999</v>
      </c>
      <c r="K3795" s="99">
        <v>13.1</v>
      </c>
      <c r="L3795" s="99">
        <v>8</v>
      </c>
      <c r="M3795" s="99">
        <v>277</v>
      </c>
      <c r="N3795" s="99">
        <v>36164.199999999997</v>
      </c>
      <c r="O3795" s="99">
        <v>10691.8</v>
      </c>
      <c r="P3795" s="99">
        <f t="shared" si="160"/>
        <v>42.999999999996362</v>
      </c>
      <c r="Q3795" s="99" t="b">
        <f t="shared" ca="1" si="161"/>
        <v>0</v>
      </c>
    </row>
    <row r="3796" spans="1:17">
      <c r="A3796" s="95">
        <v>46152.520833333336</v>
      </c>
      <c r="B3796" s="96">
        <v>46152.520833333336</v>
      </c>
      <c r="C3796" s="99">
        <v>24.9</v>
      </c>
      <c r="D3796" s="99">
        <v>86.6</v>
      </c>
      <c r="E3796" s="99">
        <v>13.4</v>
      </c>
      <c r="F3796" s="99">
        <v>9.1999999999999993</v>
      </c>
      <c r="G3796" s="99">
        <v>439.9</v>
      </c>
      <c r="H3796" s="99">
        <v>13.5</v>
      </c>
      <c r="I3796" s="99">
        <v>9.1</v>
      </c>
      <c r="J3796" s="99">
        <v>162.80000000000001</v>
      </c>
      <c r="K3796" s="99">
        <v>13.2</v>
      </c>
      <c r="L3796" s="99">
        <v>8.1</v>
      </c>
      <c r="M3796" s="99">
        <v>276.39999999999998</v>
      </c>
      <c r="N3796" s="99">
        <v>36187.5</v>
      </c>
      <c r="O3796" s="99">
        <v>10711.5</v>
      </c>
      <c r="P3796" s="99">
        <f t="shared" si="160"/>
        <v>43.000000000003638</v>
      </c>
      <c r="Q3796" s="99" t="b">
        <f t="shared" ca="1" si="161"/>
        <v>0</v>
      </c>
    </row>
    <row r="3797" spans="1:17">
      <c r="A3797" s="95">
        <v>46152.53125</v>
      </c>
      <c r="B3797" s="96">
        <v>46152.53125</v>
      </c>
      <c r="C3797" s="99">
        <v>25</v>
      </c>
      <c r="D3797" s="99">
        <v>85.5</v>
      </c>
      <c r="E3797" s="99">
        <v>13.6</v>
      </c>
      <c r="F3797" s="99">
        <v>8.9</v>
      </c>
      <c r="G3797" s="99">
        <v>503.8</v>
      </c>
      <c r="H3797" s="99">
        <v>13.5</v>
      </c>
      <c r="I3797" s="99">
        <v>8.9</v>
      </c>
      <c r="J3797" s="99">
        <v>160.5</v>
      </c>
      <c r="K3797" s="99">
        <v>13.2</v>
      </c>
      <c r="L3797" s="99">
        <v>8.1</v>
      </c>
      <c r="M3797" s="99">
        <v>278.7</v>
      </c>
      <c r="N3797" s="99">
        <v>36210.800000000003</v>
      </c>
      <c r="O3797" s="99">
        <v>10731.2</v>
      </c>
      <c r="P3797" s="99">
        <f t="shared" si="160"/>
        <v>43.000000000003638</v>
      </c>
      <c r="Q3797" s="99" t="b">
        <f t="shared" ca="1" si="161"/>
        <v>0</v>
      </c>
    </row>
    <row r="3798" spans="1:17">
      <c r="A3798" s="95">
        <v>46152.541666666664</v>
      </c>
      <c r="B3798" s="96">
        <v>46152.541666666664</v>
      </c>
      <c r="C3798" s="99">
        <v>25.1</v>
      </c>
      <c r="D3798" s="99">
        <v>85.9</v>
      </c>
      <c r="E3798" s="99">
        <v>13.6</v>
      </c>
      <c r="F3798" s="99">
        <v>8.9</v>
      </c>
      <c r="G3798" s="99">
        <v>503.8</v>
      </c>
      <c r="H3798" s="99">
        <v>13.6</v>
      </c>
      <c r="I3798" s="99">
        <v>8.8000000000000007</v>
      </c>
      <c r="J3798" s="99">
        <v>161</v>
      </c>
      <c r="K3798" s="99">
        <v>13.3</v>
      </c>
      <c r="L3798" s="99">
        <v>7.9</v>
      </c>
      <c r="M3798" s="99">
        <v>278.89999999999998</v>
      </c>
      <c r="N3798" s="99">
        <v>36234</v>
      </c>
      <c r="O3798" s="99">
        <v>10751</v>
      </c>
      <c r="P3798" s="99">
        <f t="shared" si="160"/>
        <v>42.999999999996362</v>
      </c>
      <c r="Q3798" s="99" t="b">
        <f t="shared" ca="1" si="161"/>
        <v>0</v>
      </c>
    </row>
    <row r="3799" spans="1:17">
      <c r="A3799" s="95">
        <v>46152.552083333336</v>
      </c>
      <c r="B3799" s="96">
        <v>46152.552083333336</v>
      </c>
      <c r="C3799" s="99">
        <v>25</v>
      </c>
      <c r="D3799" s="99">
        <v>86</v>
      </c>
      <c r="E3799" s="99">
        <v>13.4</v>
      </c>
      <c r="F3799" s="99">
        <v>8.8000000000000007</v>
      </c>
      <c r="G3799" s="99">
        <v>479.5</v>
      </c>
      <c r="H3799" s="99">
        <v>13.6</v>
      </c>
      <c r="I3799" s="99">
        <v>8.6999999999999993</v>
      </c>
      <c r="J3799" s="99">
        <v>161.9</v>
      </c>
      <c r="K3799" s="99">
        <v>13.2</v>
      </c>
      <c r="L3799" s="99">
        <v>8</v>
      </c>
      <c r="M3799" s="99">
        <v>277</v>
      </c>
      <c r="N3799" s="99">
        <v>36257.199999999997</v>
      </c>
      <c r="O3799" s="99">
        <v>10770.8</v>
      </c>
      <c r="P3799" s="99">
        <f t="shared" si="160"/>
        <v>42.999999999996362</v>
      </c>
      <c r="Q3799" s="99" t="b">
        <f t="shared" ca="1" si="161"/>
        <v>0</v>
      </c>
    </row>
    <row r="3800" spans="1:17">
      <c r="A3800" s="95">
        <v>46152.5625</v>
      </c>
      <c r="B3800" s="96">
        <v>46152.5625</v>
      </c>
      <c r="C3800" s="99">
        <v>24.8</v>
      </c>
      <c r="D3800" s="99">
        <v>86.3</v>
      </c>
      <c r="E3800" s="99">
        <v>13.4</v>
      </c>
      <c r="F3800" s="99">
        <v>8.8000000000000007</v>
      </c>
      <c r="G3800" s="99">
        <v>433.6</v>
      </c>
      <c r="H3800" s="99">
        <v>13.5</v>
      </c>
      <c r="I3800" s="99">
        <v>8.6</v>
      </c>
      <c r="J3800" s="99">
        <v>159.9</v>
      </c>
      <c r="K3800" s="99">
        <v>13.2</v>
      </c>
      <c r="L3800" s="99">
        <v>7.9</v>
      </c>
      <c r="M3800" s="99">
        <v>276.2</v>
      </c>
      <c r="N3800" s="99">
        <v>36280.5</v>
      </c>
      <c r="O3800" s="99">
        <v>10790.5</v>
      </c>
      <c r="P3800" s="99">
        <f t="shared" si="160"/>
        <v>43.000000000003638</v>
      </c>
      <c r="Q3800" s="99" t="b">
        <f t="shared" ca="1" si="161"/>
        <v>0</v>
      </c>
    </row>
    <row r="3801" spans="1:17">
      <c r="A3801" s="95">
        <v>46152.572916666664</v>
      </c>
      <c r="B3801" s="96">
        <v>46152.572916666664</v>
      </c>
      <c r="C3801" s="99">
        <v>24.8</v>
      </c>
      <c r="D3801" s="99">
        <v>86.9</v>
      </c>
      <c r="E3801" s="99">
        <v>13.3</v>
      </c>
      <c r="F3801" s="99">
        <v>8.8000000000000007</v>
      </c>
      <c r="G3801" s="99">
        <v>433.6</v>
      </c>
      <c r="H3801" s="99">
        <v>13.5</v>
      </c>
      <c r="I3801" s="99">
        <v>8.6</v>
      </c>
      <c r="J3801" s="99">
        <v>162.5</v>
      </c>
      <c r="K3801" s="99">
        <v>13.1</v>
      </c>
      <c r="L3801" s="99">
        <v>7.8</v>
      </c>
      <c r="M3801" s="99">
        <v>276.39999999999998</v>
      </c>
      <c r="N3801" s="99">
        <v>36303.800000000003</v>
      </c>
      <c r="O3801" s="99">
        <v>10810.2</v>
      </c>
      <c r="P3801" s="99">
        <f t="shared" si="160"/>
        <v>43.000000000003638</v>
      </c>
      <c r="Q3801" s="99" t="b">
        <f t="shared" ca="1" si="161"/>
        <v>0</v>
      </c>
    </row>
    <row r="3802" spans="1:17">
      <c r="A3802" s="95">
        <v>46152.583333333336</v>
      </c>
      <c r="B3802" s="96">
        <v>46152.583333333336</v>
      </c>
      <c r="C3802" s="99">
        <v>24.6</v>
      </c>
      <c r="D3802" s="99">
        <v>87.8</v>
      </c>
      <c r="E3802" s="99">
        <v>13.2</v>
      </c>
      <c r="F3802" s="99">
        <v>9</v>
      </c>
      <c r="G3802" s="99">
        <v>483.1</v>
      </c>
      <c r="H3802" s="99">
        <v>13.4</v>
      </c>
      <c r="I3802" s="99">
        <v>8.6</v>
      </c>
      <c r="J3802" s="99">
        <v>160.5</v>
      </c>
      <c r="K3802" s="99">
        <v>13.1</v>
      </c>
      <c r="L3802" s="99">
        <v>7.8</v>
      </c>
      <c r="M3802" s="99">
        <v>276.8</v>
      </c>
      <c r="N3802" s="99">
        <v>36327</v>
      </c>
      <c r="O3802" s="99">
        <v>10830</v>
      </c>
      <c r="P3802" s="99">
        <f t="shared" si="160"/>
        <v>42.999999999996362</v>
      </c>
      <c r="Q3802" s="99" t="b">
        <f t="shared" ca="1" si="161"/>
        <v>0</v>
      </c>
    </row>
    <row r="3803" spans="1:17">
      <c r="A3803" s="95">
        <v>46152.59375</v>
      </c>
      <c r="B3803" s="96">
        <v>46152.59375</v>
      </c>
      <c r="C3803" s="99">
        <v>24.6</v>
      </c>
      <c r="D3803" s="99">
        <v>87.9</v>
      </c>
      <c r="E3803" s="99">
        <v>13.2</v>
      </c>
      <c r="F3803" s="99">
        <v>9</v>
      </c>
      <c r="G3803" s="99">
        <v>465.1</v>
      </c>
      <c r="H3803" s="99">
        <v>13.4</v>
      </c>
      <c r="I3803" s="99">
        <v>9</v>
      </c>
      <c r="J3803" s="99">
        <v>159.6</v>
      </c>
      <c r="K3803" s="99">
        <v>13.1</v>
      </c>
      <c r="L3803" s="99">
        <v>8.1</v>
      </c>
      <c r="M3803" s="99">
        <v>276.39999999999998</v>
      </c>
      <c r="N3803" s="99">
        <v>36349.800000000003</v>
      </c>
      <c r="O3803" s="99">
        <v>10849.2</v>
      </c>
      <c r="P3803" s="99">
        <f t="shared" si="160"/>
        <v>42.000000000003638</v>
      </c>
      <c r="Q3803" s="99" t="b">
        <f t="shared" ca="1" si="161"/>
        <v>0</v>
      </c>
    </row>
    <row r="3804" spans="1:17">
      <c r="A3804" s="95">
        <v>46152.604166666664</v>
      </c>
      <c r="B3804" s="96">
        <v>46152.604166666664</v>
      </c>
      <c r="C3804" s="99">
        <v>24.7</v>
      </c>
      <c r="D3804" s="99">
        <v>87.4</v>
      </c>
      <c r="E3804" s="99">
        <v>13.3</v>
      </c>
      <c r="F3804" s="99">
        <v>9.1999999999999993</v>
      </c>
      <c r="G3804" s="99">
        <v>465.1</v>
      </c>
      <c r="H3804" s="99">
        <v>13.4</v>
      </c>
      <c r="I3804" s="99">
        <v>9.1</v>
      </c>
      <c r="J3804" s="99">
        <v>159.6</v>
      </c>
      <c r="K3804" s="99">
        <v>13</v>
      </c>
      <c r="L3804" s="99">
        <v>8.1</v>
      </c>
      <c r="M3804" s="99">
        <v>277</v>
      </c>
      <c r="N3804" s="99">
        <v>36372.5</v>
      </c>
      <c r="O3804" s="99">
        <v>10868.5</v>
      </c>
      <c r="P3804" s="99">
        <f t="shared" si="160"/>
        <v>41.999999999996362</v>
      </c>
      <c r="Q3804" s="99" t="b">
        <f t="shared" ca="1" si="161"/>
        <v>0</v>
      </c>
    </row>
    <row r="3805" spans="1:17">
      <c r="A3805" s="95">
        <v>46152.614583333336</v>
      </c>
      <c r="B3805" s="96">
        <v>46152.614583333336</v>
      </c>
      <c r="C3805" s="99">
        <v>24.9</v>
      </c>
      <c r="D3805" s="99">
        <v>86.5</v>
      </c>
      <c r="E3805" s="99">
        <v>13.4</v>
      </c>
      <c r="F3805" s="99">
        <v>9.1999999999999993</v>
      </c>
      <c r="G3805" s="99">
        <v>480.4</v>
      </c>
      <c r="H3805" s="99">
        <v>13.4</v>
      </c>
      <c r="I3805" s="99">
        <v>9.1</v>
      </c>
      <c r="J3805" s="99">
        <v>161</v>
      </c>
      <c r="K3805" s="99">
        <v>13.1</v>
      </c>
      <c r="L3805" s="99">
        <v>8.1999999999999993</v>
      </c>
      <c r="M3805" s="99">
        <v>277.7</v>
      </c>
      <c r="N3805" s="99">
        <v>36395.199999999997</v>
      </c>
      <c r="O3805" s="99">
        <v>10887.8</v>
      </c>
      <c r="P3805" s="99">
        <f t="shared" si="160"/>
        <v>41.999999999996362</v>
      </c>
      <c r="Q3805" s="99" t="b">
        <f t="shared" ca="1" si="161"/>
        <v>0</v>
      </c>
    </row>
    <row r="3806" spans="1:17">
      <c r="A3806" s="95">
        <v>46152.625</v>
      </c>
      <c r="B3806" s="96">
        <v>46152.625</v>
      </c>
      <c r="C3806" s="99">
        <v>25</v>
      </c>
      <c r="D3806" s="99">
        <v>86</v>
      </c>
      <c r="E3806" s="99">
        <v>13.4</v>
      </c>
      <c r="F3806" s="99">
        <v>9.1999999999999993</v>
      </c>
      <c r="G3806" s="99">
        <v>480.4</v>
      </c>
      <c r="H3806" s="99">
        <v>13.6</v>
      </c>
      <c r="I3806" s="99">
        <v>9.1999999999999993</v>
      </c>
      <c r="J3806" s="99">
        <v>158.4</v>
      </c>
      <c r="K3806" s="99">
        <v>13.3</v>
      </c>
      <c r="L3806" s="99">
        <v>8.1</v>
      </c>
      <c r="M3806" s="99">
        <v>277.3</v>
      </c>
      <c r="N3806" s="99">
        <v>36418</v>
      </c>
      <c r="O3806" s="99">
        <v>10907</v>
      </c>
      <c r="P3806" s="99">
        <f t="shared" si="160"/>
        <v>42.000000000003638</v>
      </c>
      <c r="Q3806" s="99" t="b">
        <f t="shared" ca="1" si="161"/>
        <v>0</v>
      </c>
    </row>
    <row r="3807" spans="1:17">
      <c r="A3807" s="95">
        <v>46152.635416666664</v>
      </c>
      <c r="B3807" s="96">
        <v>46152.635416666664</v>
      </c>
      <c r="C3807" s="99">
        <v>25.3</v>
      </c>
      <c r="D3807" s="99">
        <v>85.5</v>
      </c>
      <c r="E3807" s="99">
        <v>13.6</v>
      </c>
      <c r="F3807" s="99">
        <v>8.9</v>
      </c>
      <c r="G3807" s="99">
        <v>499.3</v>
      </c>
      <c r="H3807" s="99">
        <v>13.7</v>
      </c>
      <c r="I3807" s="99">
        <v>8.9</v>
      </c>
      <c r="J3807" s="99">
        <v>160.80000000000001</v>
      </c>
      <c r="K3807" s="99">
        <v>13.4</v>
      </c>
      <c r="L3807" s="99">
        <v>8</v>
      </c>
      <c r="M3807" s="99">
        <v>276.39999999999998</v>
      </c>
      <c r="N3807" s="99">
        <v>36441</v>
      </c>
      <c r="O3807" s="99">
        <v>10926.2</v>
      </c>
      <c r="P3807" s="99">
        <f t="shared" si="160"/>
        <v>42.200000000000728</v>
      </c>
      <c r="Q3807" s="99" t="b">
        <f t="shared" ca="1" si="161"/>
        <v>0</v>
      </c>
    </row>
    <row r="3808" spans="1:17">
      <c r="A3808" s="95">
        <v>46152.645833333336</v>
      </c>
      <c r="B3808" s="96">
        <v>46152.645833333336</v>
      </c>
      <c r="C3808" s="99">
        <v>25.5</v>
      </c>
      <c r="D3808" s="99">
        <v>83.9</v>
      </c>
      <c r="E3808" s="99">
        <v>13.6</v>
      </c>
      <c r="F3808" s="99">
        <v>8.9</v>
      </c>
      <c r="G3808" s="99">
        <v>440.8</v>
      </c>
      <c r="H3808" s="99">
        <v>13.7</v>
      </c>
      <c r="I3808" s="99">
        <v>8.9</v>
      </c>
      <c r="J3808" s="99">
        <v>156.4</v>
      </c>
      <c r="K3808" s="99">
        <v>13.4</v>
      </c>
      <c r="L3808" s="99">
        <v>8</v>
      </c>
      <c r="M3808" s="99">
        <v>275.2</v>
      </c>
      <c r="N3808" s="99">
        <v>36464</v>
      </c>
      <c r="O3808" s="99">
        <v>10945.5</v>
      </c>
      <c r="P3808" s="99">
        <f t="shared" si="160"/>
        <v>42.299999999999272</v>
      </c>
      <c r="Q3808" s="99" t="b">
        <f t="shared" ca="1" si="161"/>
        <v>0</v>
      </c>
    </row>
    <row r="3809" spans="1:17">
      <c r="A3809" s="95">
        <v>46152.65625</v>
      </c>
      <c r="B3809" s="96">
        <v>46152.65625</v>
      </c>
      <c r="C3809" s="99">
        <v>25.5</v>
      </c>
      <c r="D3809" s="99">
        <v>83.7</v>
      </c>
      <c r="E3809" s="99">
        <v>13.6</v>
      </c>
      <c r="F3809" s="99">
        <v>8.9</v>
      </c>
      <c r="G3809" s="99">
        <v>440.8</v>
      </c>
      <c r="H3809" s="99">
        <v>13.6</v>
      </c>
      <c r="I3809" s="99">
        <v>8.8000000000000007</v>
      </c>
      <c r="J3809" s="99">
        <v>157.30000000000001</v>
      </c>
      <c r="K3809" s="99">
        <v>13.3</v>
      </c>
      <c r="L3809" s="99">
        <v>7.9</v>
      </c>
      <c r="M3809" s="99">
        <v>275</v>
      </c>
      <c r="N3809" s="99">
        <v>36487</v>
      </c>
      <c r="O3809" s="99">
        <v>10964.8</v>
      </c>
      <c r="P3809" s="99">
        <f t="shared" si="160"/>
        <v>42.299999999999272</v>
      </c>
      <c r="Q3809" s="99" t="b">
        <f t="shared" ca="1" si="161"/>
        <v>0</v>
      </c>
    </row>
    <row r="3810" spans="1:17">
      <c r="A3810" s="95">
        <v>46152.666666666664</v>
      </c>
      <c r="B3810" s="96">
        <v>46152.666666666664</v>
      </c>
      <c r="C3810" s="99">
        <v>25.3</v>
      </c>
      <c r="D3810" s="99">
        <v>83.4</v>
      </c>
      <c r="E3810" s="99">
        <v>13.5</v>
      </c>
      <c r="F3810" s="99">
        <v>8.9</v>
      </c>
      <c r="G3810" s="99">
        <v>435.4</v>
      </c>
      <c r="H3810" s="99">
        <v>13.6</v>
      </c>
      <c r="I3810" s="99">
        <v>8.8000000000000007</v>
      </c>
      <c r="J3810" s="99">
        <v>157</v>
      </c>
      <c r="K3810" s="99">
        <v>13.2</v>
      </c>
      <c r="L3810" s="99">
        <v>7.9</v>
      </c>
      <c r="M3810" s="99">
        <v>272.8</v>
      </c>
      <c r="N3810" s="99">
        <v>36510</v>
      </c>
      <c r="O3810" s="99">
        <v>10984</v>
      </c>
      <c r="P3810" s="99">
        <f t="shared" si="160"/>
        <v>42.200000000000728</v>
      </c>
      <c r="Q3810" s="99" t="b">
        <f t="shared" ca="1" si="161"/>
        <v>0</v>
      </c>
    </row>
    <row r="3811" spans="1:17">
      <c r="A3811" s="95">
        <v>46152.677083333336</v>
      </c>
      <c r="B3811" s="96">
        <v>46152.677083333336</v>
      </c>
      <c r="C3811" s="99">
        <v>25.4</v>
      </c>
      <c r="D3811" s="99">
        <v>84.3</v>
      </c>
      <c r="E3811" s="99">
        <v>13.5</v>
      </c>
      <c r="F3811" s="99">
        <v>8.9</v>
      </c>
      <c r="G3811" s="99">
        <v>509.2</v>
      </c>
      <c r="H3811" s="99">
        <v>13.4</v>
      </c>
      <c r="I3811" s="99">
        <v>8.8000000000000007</v>
      </c>
      <c r="J3811" s="99">
        <v>160.5</v>
      </c>
      <c r="K3811" s="99">
        <v>13.1</v>
      </c>
      <c r="L3811" s="99">
        <v>8</v>
      </c>
      <c r="M3811" s="99">
        <v>274.2</v>
      </c>
      <c r="N3811" s="99">
        <v>36533.199999999997</v>
      </c>
      <c r="O3811" s="99">
        <v>11003.5</v>
      </c>
      <c r="P3811" s="99">
        <f t="shared" ref="P3811:P3841" si="162">(N3811-N3810)+(O3811-O3810)</f>
        <v>42.69999999999709</v>
      </c>
      <c r="Q3811" s="99" t="b">
        <f t="shared" ref="Q3811:Q3841" ca="1" si="163">AND((A3811&gt;=(TODAY()-1)),A3811&lt;=TODAY())</f>
        <v>0</v>
      </c>
    </row>
    <row r="3812" spans="1:17">
      <c r="A3812" s="95">
        <v>46152.6875</v>
      </c>
      <c r="B3812" s="96">
        <v>46152.6875</v>
      </c>
      <c r="C3812" s="99">
        <v>25.3</v>
      </c>
      <c r="D3812" s="99">
        <v>85.6</v>
      </c>
      <c r="E3812" s="99">
        <v>13.5</v>
      </c>
      <c r="F3812" s="99">
        <v>8.8000000000000007</v>
      </c>
      <c r="G3812" s="99">
        <v>509.2</v>
      </c>
      <c r="H3812" s="99">
        <v>13.4</v>
      </c>
      <c r="I3812" s="99">
        <v>8.6999999999999993</v>
      </c>
      <c r="J3812" s="99">
        <v>162.5</v>
      </c>
      <c r="K3812" s="99">
        <v>13.1</v>
      </c>
      <c r="L3812" s="99">
        <v>8</v>
      </c>
      <c r="M3812" s="99">
        <v>276.8</v>
      </c>
      <c r="N3812" s="99">
        <v>36556.5</v>
      </c>
      <c r="O3812" s="99">
        <v>11023</v>
      </c>
      <c r="P3812" s="99">
        <f t="shared" si="162"/>
        <v>42.80000000000291</v>
      </c>
      <c r="Q3812" s="99" t="b">
        <f t="shared" ca="1" si="163"/>
        <v>0</v>
      </c>
    </row>
    <row r="3813" spans="1:17">
      <c r="A3813" s="95">
        <v>46152.697916666664</v>
      </c>
      <c r="B3813" s="96">
        <v>46152.697916666664</v>
      </c>
      <c r="C3813" s="99">
        <v>25.3</v>
      </c>
      <c r="D3813" s="99">
        <v>86</v>
      </c>
      <c r="E3813" s="99">
        <v>13.4</v>
      </c>
      <c r="F3813" s="99">
        <v>8.8000000000000007</v>
      </c>
      <c r="G3813" s="99">
        <v>500.2</v>
      </c>
      <c r="H3813" s="99">
        <v>13.4</v>
      </c>
      <c r="I3813" s="99">
        <v>8.6999999999999993</v>
      </c>
      <c r="J3813" s="99">
        <v>164</v>
      </c>
      <c r="K3813" s="99">
        <v>13.1</v>
      </c>
      <c r="L3813" s="99">
        <v>7.8</v>
      </c>
      <c r="M3813" s="99">
        <v>280.10000000000002</v>
      </c>
      <c r="N3813" s="99">
        <v>36579.800000000003</v>
      </c>
      <c r="O3813" s="99">
        <v>11042.5</v>
      </c>
      <c r="P3813" s="99">
        <f t="shared" si="162"/>
        <v>42.80000000000291</v>
      </c>
      <c r="Q3813" s="99" t="b">
        <f t="shared" ca="1" si="163"/>
        <v>0</v>
      </c>
    </row>
    <row r="3814" spans="1:17">
      <c r="A3814" s="95">
        <v>46152.708333333336</v>
      </c>
      <c r="B3814" s="96">
        <v>46152.708333333336</v>
      </c>
      <c r="C3814" s="99">
        <v>25.2</v>
      </c>
      <c r="D3814" s="99">
        <v>86.2</v>
      </c>
      <c r="E3814" s="99">
        <v>13.4</v>
      </c>
      <c r="F3814" s="99">
        <v>8.8000000000000007</v>
      </c>
      <c r="G3814" s="99">
        <v>500.2</v>
      </c>
      <c r="H3814" s="99">
        <v>13.4</v>
      </c>
      <c r="I3814" s="99">
        <v>8.6999999999999993</v>
      </c>
      <c r="J3814" s="99">
        <v>164</v>
      </c>
      <c r="K3814" s="99">
        <v>13.1</v>
      </c>
      <c r="L3814" s="99">
        <v>7.9</v>
      </c>
      <c r="M3814" s="99">
        <v>276.39999999999998</v>
      </c>
      <c r="N3814" s="99">
        <v>36603</v>
      </c>
      <c r="O3814" s="99">
        <v>11062</v>
      </c>
      <c r="P3814" s="99">
        <f t="shared" si="162"/>
        <v>42.69999999999709</v>
      </c>
      <c r="Q3814" s="99" t="b">
        <f t="shared" ca="1" si="163"/>
        <v>0</v>
      </c>
    </row>
    <row r="3815" spans="1:17">
      <c r="A3815" s="95">
        <v>46152.71875</v>
      </c>
      <c r="B3815" s="96">
        <v>46152.71875</v>
      </c>
      <c r="C3815" s="99">
        <v>25</v>
      </c>
      <c r="D3815" s="99">
        <v>86.3</v>
      </c>
      <c r="E3815" s="99">
        <v>13.3</v>
      </c>
      <c r="F3815" s="99">
        <v>8.8000000000000007</v>
      </c>
      <c r="G3815" s="99">
        <v>524.5</v>
      </c>
      <c r="H3815" s="99">
        <v>13.3</v>
      </c>
      <c r="I3815" s="99">
        <v>8.6</v>
      </c>
      <c r="J3815" s="99">
        <v>157.80000000000001</v>
      </c>
      <c r="K3815" s="99">
        <v>13.1</v>
      </c>
      <c r="L3815" s="99">
        <v>7.8</v>
      </c>
      <c r="M3815" s="99">
        <v>268.5</v>
      </c>
      <c r="N3815" s="99">
        <v>36623.800000000003</v>
      </c>
      <c r="O3815" s="99">
        <v>11079.5</v>
      </c>
      <c r="P3815" s="99">
        <f t="shared" si="162"/>
        <v>38.30000000000291</v>
      </c>
      <c r="Q3815" s="99" t="b">
        <f t="shared" ca="1" si="163"/>
        <v>0</v>
      </c>
    </row>
    <row r="3816" spans="1:17">
      <c r="A3816" s="95">
        <v>46152.729166666664</v>
      </c>
      <c r="B3816" s="96">
        <v>46152.729166666664</v>
      </c>
      <c r="C3816" s="99">
        <v>24.9</v>
      </c>
      <c r="D3816" s="99">
        <v>87.6</v>
      </c>
      <c r="E3816" s="99">
        <v>13.3</v>
      </c>
      <c r="F3816" s="99">
        <v>8.8000000000000007</v>
      </c>
      <c r="G3816" s="99">
        <v>493</v>
      </c>
      <c r="H3816" s="99">
        <v>13.3</v>
      </c>
      <c r="I3816" s="99">
        <v>8.5</v>
      </c>
      <c r="J3816" s="99">
        <v>149.69999999999999</v>
      </c>
      <c r="K3816" s="99">
        <v>13</v>
      </c>
      <c r="L3816" s="99">
        <v>7.8</v>
      </c>
      <c r="M3816" s="99">
        <v>263.60000000000002</v>
      </c>
      <c r="N3816" s="99">
        <v>36644.5</v>
      </c>
      <c r="O3816" s="99">
        <v>11097</v>
      </c>
      <c r="P3816" s="99">
        <f t="shared" si="162"/>
        <v>38.19999999999709</v>
      </c>
      <c r="Q3816" s="99" t="b">
        <f t="shared" ca="1" si="163"/>
        <v>0</v>
      </c>
    </row>
    <row r="3817" spans="1:17">
      <c r="A3817" s="95">
        <v>46152.739583333336</v>
      </c>
      <c r="B3817" s="96">
        <v>46152.739583333336</v>
      </c>
      <c r="C3817" s="99">
        <v>25</v>
      </c>
      <c r="D3817" s="99">
        <v>86.9</v>
      </c>
      <c r="E3817" s="99">
        <v>13.3</v>
      </c>
      <c r="F3817" s="99">
        <v>8.8000000000000007</v>
      </c>
      <c r="G3817" s="99">
        <v>493</v>
      </c>
      <c r="H3817" s="99">
        <v>13.1</v>
      </c>
      <c r="I3817" s="99">
        <v>8.6999999999999993</v>
      </c>
      <c r="J3817" s="99">
        <v>142.4</v>
      </c>
      <c r="K3817" s="99">
        <v>12.9</v>
      </c>
      <c r="L3817" s="99">
        <v>7.9</v>
      </c>
      <c r="M3817" s="99">
        <v>254.1</v>
      </c>
      <c r="N3817" s="99">
        <v>36665.199999999997</v>
      </c>
      <c r="O3817" s="99">
        <v>11114.5</v>
      </c>
      <c r="P3817" s="99">
        <f t="shared" si="162"/>
        <v>38.19999999999709</v>
      </c>
      <c r="Q3817" s="99" t="b">
        <f t="shared" ca="1" si="163"/>
        <v>0</v>
      </c>
    </row>
    <row r="3818" spans="1:17">
      <c r="A3818" s="95">
        <v>46152.75</v>
      </c>
      <c r="B3818" s="96">
        <v>46152.75</v>
      </c>
      <c r="C3818" s="99">
        <v>24.9</v>
      </c>
      <c r="D3818" s="99">
        <v>86.9</v>
      </c>
      <c r="E3818" s="99">
        <v>13.4</v>
      </c>
      <c r="F3818" s="99">
        <v>8.6</v>
      </c>
      <c r="G3818" s="99">
        <v>409.3</v>
      </c>
      <c r="H3818" s="99">
        <v>13.2</v>
      </c>
      <c r="I3818" s="99">
        <v>8.6</v>
      </c>
      <c r="J3818" s="99">
        <v>130.19999999999999</v>
      </c>
      <c r="K3818" s="99">
        <v>12.9</v>
      </c>
      <c r="L3818" s="99">
        <v>7.8</v>
      </c>
      <c r="M3818" s="99">
        <v>246.5</v>
      </c>
      <c r="N3818" s="99">
        <v>36686</v>
      </c>
      <c r="O3818" s="99">
        <v>11132</v>
      </c>
      <c r="P3818" s="99">
        <f t="shared" si="162"/>
        <v>38.30000000000291</v>
      </c>
      <c r="Q3818" s="99" t="b">
        <f t="shared" ca="1" si="163"/>
        <v>0</v>
      </c>
    </row>
    <row r="3819" spans="1:17">
      <c r="A3819" s="95">
        <v>46152.760416666664</v>
      </c>
      <c r="B3819" s="96">
        <v>46152.760416666664</v>
      </c>
      <c r="C3819" s="99">
        <v>24.7</v>
      </c>
      <c r="D3819" s="99">
        <v>87.9</v>
      </c>
      <c r="E3819" s="99">
        <v>13.4</v>
      </c>
      <c r="F3819" s="99">
        <v>8.6</v>
      </c>
      <c r="G3819" s="99">
        <v>494.8</v>
      </c>
      <c r="H3819" s="99">
        <v>13.2</v>
      </c>
      <c r="I3819" s="99">
        <v>8.4</v>
      </c>
      <c r="J3819" s="99">
        <v>129.9</v>
      </c>
      <c r="K3819" s="99">
        <v>12.9</v>
      </c>
      <c r="L3819" s="99">
        <v>7.6</v>
      </c>
      <c r="M3819" s="99">
        <v>245.3</v>
      </c>
      <c r="N3819" s="99">
        <v>36706.5</v>
      </c>
      <c r="O3819" s="99">
        <v>11149.2</v>
      </c>
      <c r="P3819" s="99">
        <f t="shared" si="162"/>
        <v>37.700000000000728</v>
      </c>
      <c r="Q3819" s="99" t="b">
        <f t="shared" ca="1" si="163"/>
        <v>0</v>
      </c>
    </row>
    <row r="3820" spans="1:17">
      <c r="A3820" s="95">
        <v>46152.770833333336</v>
      </c>
      <c r="B3820" s="96">
        <v>46152.770833333336</v>
      </c>
      <c r="C3820" s="99">
        <v>24.7</v>
      </c>
      <c r="D3820" s="99">
        <v>87.8</v>
      </c>
      <c r="E3820" s="99">
        <v>13.3</v>
      </c>
      <c r="F3820" s="99">
        <v>8.5</v>
      </c>
      <c r="G3820" s="99">
        <v>494.8</v>
      </c>
      <c r="H3820" s="99">
        <v>13.2</v>
      </c>
      <c r="I3820" s="99">
        <v>8.4</v>
      </c>
      <c r="J3820" s="99">
        <v>122.7</v>
      </c>
      <c r="K3820" s="99">
        <v>12.9</v>
      </c>
      <c r="L3820" s="99">
        <v>7.6</v>
      </c>
      <c r="M3820" s="99">
        <v>239.6</v>
      </c>
      <c r="N3820" s="99">
        <v>36727</v>
      </c>
      <c r="O3820" s="99">
        <v>11166.5</v>
      </c>
      <c r="P3820" s="99">
        <f t="shared" si="162"/>
        <v>37.799999999999272</v>
      </c>
      <c r="Q3820" s="99" t="b">
        <f t="shared" ca="1" si="163"/>
        <v>0</v>
      </c>
    </row>
    <row r="3821" spans="1:17">
      <c r="A3821" s="95">
        <v>46152.78125</v>
      </c>
      <c r="B3821" s="96">
        <v>46152.78125</v>
      </c>
      <c r="C3821" s="99">
        <v>24.7</v>
      </c>
      <c r="D3821" s="99">
        <v>88.5</v>
      </c>
      <c r="E3821" s="99">
        <v>13.4</v>
      </c>
      <c r="F3821" s="99">
        <v>9.1999999999999993</v>
      </c>
      <c r="G3821" s="99">
        <v>487.6</v>
      </c>
      <c r="H3821" s="99">
        <v>13.1</v>
      </c>
      <c r="I3821" s="99">
        <v>8.9</v>
      </c>
      <c r="J3821" s="99">
        <v>122.4</v>
      </c>
      <c r="K3821" s="99">
        <v>12.8</v>
      </c>
      <c r="L3821" s="99">
        <v>7.9</v>
      </c>
      <c r="M3821" s="99">
        <v>240.4</v>
      </c>
      <c r="N3821" s="99">
        <v>36747.5</v>
      </c>
      <c r="O3821" s="99">
        <v>11183.8</v>
      </c>
      <c r="P3821" s="99">
        <f t="shared" si="162"/>
        <v>37.799999999999272</v>
      </c>
      <c r="Q3821" s="99" t="b">
        <f t="shared" ca="1" si="163"/>
        <v>0</v>
      </c>
    </row>
    <row r="3822" spans="1:17">
      <c r="A3822" s="95">
        <v>46152.791666666664</v>
      </c>
      <c r="B3822" s="96">
        <v>46152.791666666664</v>
      </c>
      <c r="C3822" s="99">
        <v>24.7</v>
      </c>
      <c r="D3822" s="99">
        <v>88.4</v>
      </c>
      <c r="E3822" s="99">
        <v>13.4</v>
      </c>
      <c r="F3822" s="99">
        <v>9.1999999999999993</v>
      </c>
      <c r="G3822" s="99">
        <v>487.6</v>
      </c>
      <c r="H3822" s="99">
        <v>13.2</v>
      </c>
      <c r="I3822" s="99">
        <v>9</v>
      </c>
      <c r="J3822" s="99">
        <v>123.3</v>
      </c>
      <c r="K3822" s="99">
        <v>13</v>
      </c>
      <c r="L3822" s="99">
        <v>7.9</v>
      </c>
      <c r="M3822" s="99">
        <v>241.2</v>
      </c>
      <c r="N3822" s="99">
        <v>36768</v>
      </c>
      <c r="O3822" s="99">
        <v>11201</v>
      </c>
      <c r="P3822" s="99">
        <f t="shared" si="162"/>
        <v>37.700000000000728</v>
      </c>
      <c r="Q3822" s="99" t="b">
        <f t="shared" ca="1" si="163"/>
        <v>0</v>
      </c>
    </row>
    <row r="3823" spans="1:17">
      <c r="A3823" s="95">
        <v>46152.802083333336</v>
      </c>
      <c r="B3823" s="96">
        <v>46152.802083333336</v>
      </c>
      <c r="C3823" s="99">
        <v>24.9</v>
      </c>
      <c r="D3823" s="99">
        <v>88.2</v>
      </c>
      <c r="E3823" s="99">
        <v>13.5</v>
      </c>
      <c r="F3823" s="99">
        <v>9.3000000000000007</v>
      </c>
      <c r="G3823" s="99">
        <v>414.7</v>
      </c>
      <c r="H3823" s="99">
        <v>13.2</v>
      </c>
      <c r="I3823" s="99">
        <v>9</v>
      </c>
      <c r="J3823" s="99">
        <v>120.3</v>
      </c>
      <c r="K3823" s="99">
        <v>12.9</v>
      </c>
      <c r="L3823" s="99">
        <v>8</v>
      </c>
      <c r="M3823" s="99">
        <v>237.8</v>
      </c>
      <c r="N3823" s="99">
        <v>36789</v>
      </c>
      <c r="O3823" s="99">
        <v>11218.8</v>
      </c>
      <c r="P3823" s="99">
        <f t="shared" si="162"/>
        <v>38.799999999999272</v>
      </c>
      <c r="Q3823" s="99" t="b">
        <f t="shared" ca="1" si="163"/>
        <v>0</v>
      </c>
    </row>
    <row r="3824" spans="1:17">
      <c r="A3824" s="95">
        <v>46152.8125</v>
      </c>
      <c r="B3824" s="96">
        <v>46152.8125</v>
      </c>
      <c r="C3824" s="99">
        <v>24.8</v>
      </c>
      <c r="D3824" s="99">
        <v>88.1</v>
      </c>
      <c r="E3824" s="99">
        <v>13.5</v>
      </c>
      <c r="F3824" s="99">
        <v>9.3000000000000007</v>
      </c>
      <c r="G3824" s="99">
        <v>468.7</v>
      </c>
      <c r="H3824" s="99">
        <v>13.2</v>
      </c>
      <c r="I3824" s="99">
        <v>8.6999999999999993</v>
      </c>
      <c r="J3824" s="99">
        <v>121.5</v>
      </c>
      <c r="K3824" s="99">
        <v>12.9</v>
      </c>
      <c r="L3824" s="99">
        <v>7.8</v>
      </c>
      <c r="M3824" s="99">
        <v>233.7</v>
      </c>
      <c r="N3824" s="99">
        <v>36810</v>
      </c>
      <c r="O3824" s="99">
        <v>11236.5</v>
      </c>
      <c r="P3824" s="99">
        <f t="shared" si="162"/>
        <v>38.700000000000728</v>
      </c>
      <c r="Q3824" s="99" t="b">
        <f t="shared" ca="1" si="163"/>
        <v>0</v>
      </c>
    </row>
    <row r="3825" spans="1:17">
      <c r="A3825" s="95">
        <v>46152.822916666664</v>
      </c>
      <c r="B3825" s="96">
        <v>46152.822916666664</v>
      </c>
      <c r="C3825" s="99">
        <v>24.6</v>
      </c>
      <c r="D3825" s="99">
        <v>88.7</v>
      </c>
      <c r="E3825" s="99">
        <v>13.5</v>
      </c>
      <c r="F3825" s="99">
        <v>8.9</v>
      </c>
      <c r="G3825" s="99">
        <v>468.7</v>
      </c>
      <c r="H3825" s="99">
        <v>13.2</v>
      </c>
      <c r="I3825" s="99">
        <v>8.5</v>
      </c>
      <c r="J3825" s="99">
        <v>124.1</v>
      </c>
      <c r="K3825" s="99">
        <v>12.9</v>
      </c>
      <c r="L3825" s="99">
        <v>7.7</v>
      </c>
      <c r="M3825" s="99">
        <v>237.2</v>
      </c>
      <c r="N3825" s="99">
        <v>36831</v>
      </c>
      <c r="O3825" s="99">
        <v>11254.2</v>
      </c>
      <c r="P3825" s="99">
        <f t="shared" si="162"/>
        <v>38.700000000000728</v>
      </c>
      <c r="Q3825" s="99" t="b">
        <f t="shared" ca="1" si="163"/>
        <v>0</v>
      </c>
    </row>
    <row r="3826" spans="1:17">
      <c r="A3826" s="95">
        <v>46152.833333333336</v>
      </c>
      <c r="B3826" s="96">
        <v>46152.833333333336</v>
      </c>
      <c r="C3826" s="99">
        <v>24.4</v>
      </c>
      <c r="D3826" s="99">
        <v>90.3</v>
      </c>
      <c r="E3826" s="99">
        <v>13.3</v>
      </c>
      <c r="F3826" s="99">
        <v>8.6</v>
      </c>
      <c r="G3826" s="99">
        <v>456.1</v>
      </c>
      <c r="H3826" s="99">
        <v>13.2</v>
      </c>
      <c r="I3826" s="99">
        <v>8.5</v>
      </c>
      <c r="J3826" s="99">
        <v>115.4</v>
      </c>
      <c r="K3826" s="99">
        <v>12.9</v>
      </c>
      <c r="L3826" s="99">
        <v>7.6</v>
      </c>
      <c r="M3826" s="99">
        <v>230</v>
      </c>
      <c r="N3826" s="99">
        <v>36852</v>
      </c>
      <c r="O3826" s="99">
        <v>11272</v>
      </c>
      <c r="P3826" s="99">
        <f t="shared" si="162"/>
        <v>38.799999999999272</v>
      </c>
      <c r="Q3826" s="99" t="b">
        <f t="shared" ca="1" si="163"/>
        <v>0</v>
      </c>
    </row>
    <row r="3827" spans="1:17">
      <c r="A3827" s="95">
        <v>46152.84375</v>
      </c>
      <c r="B3827" s="96">
        <v>46152.84375</v>
      </c>
      <c r="C3827" s="99">
        <v>24.4</v>
      </c>
      <c r="D3827" s="99">
        <v>90.8</v>
      </c>
      <c r="E3827" s="99">
        <v>13.3</v>
      </c>
      <c r="F3827" s="99">
        <v>8.6</v>
      </c>
      <c r="G3827" s="99">
        <v>459.7</v>
      </c>
      <c r="H3827" s="99">
        <v>13.3</v>
      </c>
      <c r="I3827" s="99">
        <v>8.1999999999999993</v>
      </c>
      <c r="J3827" s="99">
        <v>117.2</v>
      </c>
      <c r="K3827" s="99">
        <v>13</v>
      </c>
      <c r="L3827" s="99">
        <v>7.6</v>
      </c>
      <c r="M3827" s="99">
        <v>232.7</v>
      </c>
      <c r="N3827" s="99">
        <v>36871.199999999997</v>
      </c>
      <c r="O3827" s="99">
        <v>11288.5</v>
      </c>
      <c r="P3827" s="99">
        <f t="shared" si="162"/>
        <v>35.69999999999709</v>
      </c>
      <c r="Q3827" s="99" t="b">
        <f t="shared" ca="1" si="163"/>
        <v>0</v>
      </c>
    </row>
    <row r="3828" spans="1:17">
      <c r="A3828" s="95">
        <v>46152.854166666664</v>
      </c>
      <c r="B3828" s="96">
        <v>46152.854166666664</v>
      </c>
      <c r="C3828" s="99">
        <v>24</v>
      </c>
      <c r="D3828" s="99">
        <v>93.5</v>
      </c>
      <c r="E3828" s="99">
        <v>13.2</v>
      </c>
      <c r="F3828" s="99">
        <v>9.6999999999999993</v>
      </c>
      <c r="G3828" s="99">
        <v>459.7</v>
      </c>
      <c r="H3828" s="99">
        <v>13.2</v>
      </c>
      <c r="I3828" s="99">
        <v>9.6</v>
      </c>
      <c r="J3828" s="99">
        <v>110.5</v>
      </c>
      <c r="K3828" s="99">
        <v>12.9</v>
      </c>
      <c r="L3828" s="99">
        <v>8.1</v>
      </c>
      <c r="M3828" s="99">
        <v>223.5</v>
      </c>
      <c r="N3828" s="99">
        <v>36890.5</v>
      </c>
      <c r="O3828" s="99">
        <v>11305</v>
      </c>
      <c r="P3828" s="99">
        <f t="shared" si="162"/>
        <v>35.80000000000291</v>
      </c>
      <c r="Q3828" s="99" t="b">
        <f t="shared" ca="1" si="163"/>
        <v>0</v>
      </c>
    </row>
    <row r="3829" spans="1:17">
      <c r="A3829" s="95">
        <v>46152.864583333336</v>
      </c>
      <c r="B3829" s="96">
        <v>46152.864583333336</v>
      </c>
      <c r="C3829" s="99">
        <v>24</v>
      </c>
      <c r="D3829" s="99">
        <v>93.3</v>
      </c>
      <c r="E3829" s="99">
        <v>13.2</v>
      </c>
      <c r="F3829" s="99">
        <v>9.6999999999999993</v>
      </c>
      <c r="G3829" s="99">
        <v>399.4</v>
      </c>
      <c r="H3829" s="99">
        <v>13.1</v>
      </c>
      <c r="I3829" s="99">
        <v>9.6999999999999993</v>
      </c>
      <c r="J3829" s="99">
        <v>105.8</v>
      </c>
      <c r="K3829" s="99">
        <v>12.8</v>
      </c>
      <c r="L3829" s="99">
        <v>8.1</v>
      </c>
      <c r="M3829" s="99">
        <v>226.8</v>
      </c>
      <c r="N3829" s="99">
        <v>36909.800000000003</v>
      </c>
      <c r="O3829" s="99">
        <v>11321.5</v>
      </c>
      <c r="P3829" s="99">
        <f t="shared" si="162"/>
        <v>35.80000000000291</v>
      </c>
      <c r="Q3829" s="99" t="b">
        <f t="shared" ca="1" si="163"/>
        <v>0</v>
      </c>
    </row>
    <row r="3830" spans="1:17">
      <c r="A3830" s="95">
        <v>46152.875</v>
      </c>
      <c r="B3830" s="96">
        <v>46152.875</v>
      </c>
      <c r="C3830" s="99">
        <v>24</v>
      </c>
      <c r="D3830" s="99">
        <v>93.6</v>
      </c>
      <c r="E3830" s="99">
        <v>13.4</v>
      </c>
      <c r="F3830" s="99">
        <v>10</v>
      </c>
      <c r="G3830" s="99">
        <v>399.4</v>
      </c>
      <c r="H3830" s="99">
        <v>12.5</v>
      </c>
      <c r="I3830" s="99">
        <v>10.5</v>
      </c>
      <c r="J3830" s="99">
        <v>200</v>
      </c>
      <c r="K3830" s="99">
        <v>12.9</v>
      </c>
      <c r="L3830" s="99">
        <v>10.5</v>
      </c>
      <c r="M3830" s="99">
        <v>194</v>
      </c>
      <c r="N3830" s="99">
        <v>36929</v>
      </c>
      <c r="O3830" s="99">
        <v>11338</v>
      </c>
      <c r="P3830" s="99">
        <f t="shared" si="162"/>
        <v>35.69999999999709</v>
      </c>
      <c r="Q3830" s="99" t="b">
        <f t="shared" ca="1" si="163"/>
        <v>0</v>
      </c>
    </row>
    <row r="3831" spans="1:17">
      <c r="A3831" s="95">
        <v>46152.885416666664</v>
      </c>
      <c r="B3831" s="96">
        <v>46152.885416666664</v>
      </c>
      <c r="C3831" s="99">
        <v>23.8</v>
      </c>
      <c r="D3831" s="99">
        <v>94.3</v>
      </c>
      <c r="E3831" s="99">
        <v>13.1</v>
      </c>
      <c r="F3831" s="99">
        <v>10.6</v>
      </c>
      <c r="G3831" s="99">
        <v>476.8</v>
      </c>
      <c r="H3831" s="99">
        <v>13.5</v>
      </c>
      <c r="I3831" s="99">
        <v>10.5</v>
      </c>
      <c r="J3831" s="99">
        <v>200</v>
      </c>
      <c r="K3831" s="99">
        <v>13.3</v>
      </c>
      <c r="L3831" s="99">
        <v>10.5</v>
      </c>
      <c r="M3831" s="99">
        <v>200.8</v>
      </c>
      <c r="N3831" s="99">
        <v>36929</v>
      </c>
      <c r="O3831" s="99">
        <v>11338</v>
      </c>
      <c r="P3831" s="99">
        <f t="shared" si="162"/>
        <v>0</v>
      </c>
      <c r="Q3831" s="99" t="b">
        <f t="shared" ca="1" si="163"/>
        <v>0</v>
      </c>
    </row>
    <row r="3832" spans="1:17">
      <c r="A3832" s="95">
        <v>46152.895833333336</v>
      </c>
      <c r="B3832" s="96">
        <v>46152.895833333336</v>
      </c>
      <c r="C3832" s="99">
        <v>23.6</v>
      </c>
      <c r="D3832" s="99">
        <v>95.3</v>
      </c>
      <c r="E3832" s="99">
        <v>13.1</v>
      </c>
      <c r="F3832" s="99">
        <v>10.6</v>
      </c>
      <c r="G3832" s="99">
        <v>440.8</v>
      </c>
      <c r="H3832" s="99">
        <v>14.1</v>
      </c>
      <c r="I3832" s="99">
        <v>10.4</v>
      </c>
      <c r="J3832" s="99">
        <v>200</v>
      </c>
      <c r="K3832" s="99">
        <v>13.8</v>
      </c>
      <c r="L3832" s="99">
        <v>10.4</v>
      </c>
      <c r="M3832" s="99">
        <v>207.5</v>
      </c>
      <c r="N3832" s="99">
        <v>36929</v>
      </c>
      <c r="O3832" s="99">
        <v>11338</v>
      </c>
      <c r="P3832" s="99">
        <f t="shared" si="162"/>
        <v>0</v>
      </c>
      <c r="Q3832" s="99" t="b">
        <f t="shared" ca="1" si="163"/>
        <v>0</v>
      </c>
    </row>
    <row r="3833" spans="1:17">
      <c r="A3833" s="95">
        <v>46152.90625</v>
      </c>
      <c r="B3833" s="96">
        <v>46152.90625</v>
      </c>
      <c r="C3833" s="99">
        <v>23.5</v>
      </c>
      <c r="D3833" s="99">
        <v>96.5</v>
      </c>
      <c r="E3833" s="99">
        <v>13.5</v>
      </c>
      <c r="F3833" s="99">
        <v>10.7</v>
      </c>
      <c r="G3833" s="99">
        <v>440.8</v>
      </c>
      <c r="H3833" s="99">
        <v>14.5</v>
      </c>
      <c r="I3833" s="99">
        <v>10.199999999999999</v>
      </c>
      <c r="J3833" s="99">
        <v>200</v>
      </c>
      <c r="K3833" s="99">
        <v>14.3</v>
      </c>
      <c r="L3833" s="99">
        <v>10.1</v>
      </c>
      <c r="M3833" s="99">
        <v>211.7</v>
      </c>
      <c r="N3833" s="99">
        <v>36929</v>
      </c>
      <c r="O3833" s="99">
        <v>11338</v>
      </c>
      <c r="P3833" s="99">
        <f t="shared" si="162"/>
        <v>0</v>
      </c>
      <c r="Q3833" s="99" t="b">
        <f t="shared" ca="1" si="163"/>
        <v>0</v>
      </c>
    </row>
    <row r="3834" spans="1:17">
      <c r="A3834" s="95">
        <v>46152.916666666664</v>
      </c>
      <c r="B3834" s="96">
        <v>46152.916666666664</v>
      </c>
      <c r="C3834" s="99">
        <v>23.4</v>
      </c>
      <c r="D3834" s="99">
        <v>96.7</v>
      </c>
      <c r="E3834" s="99">
        <v>13.6</v>
      </c>
      <c r="F3834" s="99">
        <v>10.7</v>
      </c>
      <c r="G3834" s="99">
        <v>408.4</v>
      </c>
      <c r="H3834" s="99">
        <v>14.7</v>
      </c>
      <c r="I3834" s="99">
        <v>9.9</v>
      </c>
      <c r="J3834" s="99">
        <v>200</v>
      </c>
      <c r="K3834" s="99">
        <v>14.4</v>
      </c>
      <c r="L3834" s="99">
        <v>9.9</v>
      </c>
      <c r="M3834" s="99">
        <v>214.4</v>
      </c>
      <c r="N3834" s="99">
        <v>36929</v>
      </c>
      <c r="O3834" s="99">
        <v>11338</v>
      </c>
      <c r="P3834" s="99">
        <f t="shared" si="162"/>
        <v>0</v>
      </c>
      <c r="Q3834" s="99" t="b">
        <f t="shared" ca="1" si="163"/>
        <v>0</v>
      </c>
    </row>
    <row r="3835" spans="1:17">
      <c r="A3835" s="95">
        <v>46152.927083333336</v>
      </c>
      <c r="B3835" s="96">
        <v>46152.927083333336</v>
      </c>
      <c r="C3835" s="99">
        <v>23.1</v>
      </c>
      <c r="D3835" s="99">
        <v>94</v>
      </c>
      <c r="E3835" s="99">
        <v>13.6</v>
      </c>
      <c r="F3835" s="99">
        <v>10.7</v>
      </c>
      <c r="G3835" s="99">
        <v>429.1</v>
      </c>
      <c r="H3835" s="99">
        <v>14.9</v>
      </c>
      <c r="I3835" s="99">
        <v>9.8000000000000007</v>
      </c>
      <c r="J3835" s="99">
        <v>200</v>
      </c>
      <c r="K3835" s="99">
        <v>14.6</v>
      </c>
      <c r="L3835" s="99">
        <v>9.8000000000000007</v>
      </c>
      <c r="M3835" s="99">
        <v>218.5</v>
      </c>
      <c r="N3835" s="99">
        <v>36929</v>
      </c>
      <c r="O3835" s="99">
        <v>11338</v>
      </c>
      <c r="P3835" s="99">
        <f t="shared" si="162"/>
        <v>0</v>
      </c>
      <c r="Q3835" s="99" t="b">
        <f t="shared" ca="1" si="163"/>
        <v>0</v>
      </c>
    </row>
    <row r="3836" spans="1:17">
      <c r="A3836" s="95">
        <v>46152.9375</v>
      </c>
      <c r="B3836" s="96">
        <v>46152.9375</v>
      </c>
      <c r="C3836" s="99">
        <v>22.3</v>
      </c>
      <c r="D3836" s="99">
        <v>87.2</v>
      </c>
      <c r="E3836" s="99">
        <v>13.5</v>
      </c>
      <c r="F3836" s="99">
        <v>10.6</v>
      </c>
      <c r="G3836" s="99">
        <v>429.1</v>
      </c>
      <c r="H3836" s="99">
        <v>15.2</v>
      </c>
      <c r="I3836" s="99">
        <v>9.6999999999999993</v>
      </c>
      <c r="J3836" s="99">
        <v>200</v>
      </c>
      <c r="K3836" s="99">
        <v>14.9</v>
      </c>
      <c r="L3836" s="99">
        <v>9.6999999999999993</v>
      </c>
      <c r="M3836" s="99">
        <v>218.5</v>
      </c>
      <c r="N3836" s="99">
        <v>36929</v>
      </c>
      <c r="O3836" s="99">
        <v>11338</v>
      </c>
      <c r="P3836" s="99">
        <f t="shared" si="162"/>
        <v>0</v>
      </c>
      <c r="Q3836" s="99" t="b">
        <f t="shared" ca="1" si="163"/>
        <v>0</v>
      </c>
    </row>
    <row r="3837" spans="1:17">
      <c r="A3837" s="95">
        <v>46152.947916666664</v>
      </c>
      <c r="B3837" s="96">
        <v>46152.947916666664</v>
      </c>
      <c r="C3837" s="99">
        <v>22.2</v>
      </c>
      <c r="D3837" s="99">
        <v>84.4</v>
      </c>
      <c r="E3837" s="99">
        <v>13.5</v>
      </c>
      <c r="F3837" s="99">
        <v>10.6</v>
      </c>
      <c r="G3837" s="99">
        <v>447.1</v>
      </c>
      <c r="H3837" s="99">
        <v>15.1</v>
      </c>
      <c r="I3837" s="99">
        <v>9.8000000000000007</v>
      </c>
      <c r="J3837" s="99">
        <v>200</v>
      </c>
      <c r="K3837" s="99">
        <v>14.8</v>
      </c>
      <c r="L3837" s="99">
        <v>9.6999999999999993</v>
      </c>
      <c r="M3837" s="99">
        <v>218.2</v>
      </c>
      <c r="N3837" s="99">
        <v>36929</v>
      </c>
      <c r="O3837" s="99">
        <v>11338</v>
      </c>
      <c r="P3837" s="99">
        <f t="shared" si="162"/>
        <v>0</v>
      </c>
      <c r="Q3837" s="99" t="b">
        <f t="shared" ca="1" si="163"/>
        <v>0</v>
      </c>
    </row>
    <row r="3838" spans="1:17">
      <c r="A3838" s="95">
        <v>46152.958333333336</v>
      </c>
      <c r="B3838" s="96">
        <v>46152.958333333336</v>
      </c>
      <c r="C3838" s="99">
        <v>21.9</v>
      </c>
      <c r="D3838" s="99">
        <v>82.1</v>
      </c>
      <c r="E3838" s="99">
        <v>13.5</v>
      </c>
      <c r="F3838" s="99">
        <v>10.6</v>
      </c>
      <c r="G3838" s="99">
        <v>447.1</v>
      </c>
      <c r="H3838" s="99">
        <v>15</v>
      </c>
      <c r="I3838" s="99">
        <v>9.5</v>
      </c>
      <c r="J3838" s="99">
        <v>200</v>
      </c>
      <c r="K3838" s="99">
        <v>14.6</v>
      </c>
      <c r="L3838" s="99">
        <v>9.4</v>
      </c>
      <c r="M3838" s="99">
        <v>216.2</v>
      </c>
      <c r="N3838" s="99">
        <v>36929</v>
      </c>
      <c r="O3838" s="99">
        <v>11338</v>
      </c>
      <c r="P3838" s="99">
        <f t="shared" si="162"/>
        <v>0</v>
      </c>
      <c r="Q3838" s="99" t="b">
        <f t="shared" ca="1" si="163"/>
        <v>0</v>
      </c>
    </row>
    <row r="3839" spans="1:17">
      <c r="A3839" s="95">
        <v>46152.96875</v>
      </c>
      <c r="B3839" s="96">
        <v>46152.96875</v>
      </c>
      <c r="C3839" s="99">
        <v>21.6</v>
      </c>
      <c r="D3839" s="99">
        <v>81.2</v>
      </c>
      <c r="E3839" s="99">
        <v>13.3</v>
      </c>
      <c r="F3839" s="99">
        <v>10.5</v>
      </c>
      <c r="G3839" s="99">
        <v>432.7</v>
      </c>
      <c r="H3839" s="99">
        <v>14.7</v>
      </c>
      <c r="I3839" s="99">
        <v>9.4</v>
      </c>
      <c r="J3839" s="99">
        <v>200</v>
      </c>
      <c r="K3839" s="99">
        <v>14.4</v>
      </c>
      <c r="L3839" s="99">
        <v>9.3000000000000007</v>
      </c>
      <c r="M3839" s="99">
        <v>215.2</v>
      </c>
      <c r="N3839" s="99">
        <v>36929</v>
      </c>
      <c r="O3839" s="99">
        <v>11338</v>
      </c>
      <c r="P3839" s="99">
        <f t="shared" si="162"/>
        <v>0</v>
      </c>
      <c r="Q3839" s="99" t="b">
        <f t="shared" ca="1" si="163"/>
        <v>0</v>
      </c>
    </row>
    <row r="3840" spans="1:17">
      <c r="A3840" s="95">
        <v>46152.979166666664</v>
      </c>
      <c r="B3840" s="96">
        <v>46152.979166666664</v>
      </c>
      <c r="C3840" s="99">
        <v>21.3</v>
      </c>
      <c r="D3840" s="99">
        <v>80.8</v>
      </c>
      <c r="E3840" s="99">
        <v>13.3</v>
      </c>
      <c r="F3840" s="99">
        <v>10.5</v>
      </c>
      <c r="G3840" s="99">
        <v>422.8</v>
      </c>
      <c r="H3840" s="99">
        <v>14.4</v>
      </c>
      <c r="I3840" s="99">
        <v>9.4</v>
      </c>
      <c r="J3840" s="99">
        <v>200</v>
      </c>
      <c r="K3840" s="99">
        <v>14.1</v>
      </c>
      <c r="L3840" s="99">
        <v>9.1999999999999993</v>
      </c>
      <c r="M3840" s="99">
        <v>210.3</v>
      </c>
      <c r="N3840" s="99">
        <v>36929</v>
      </c>
      <c r="O3840" s="99">
        <v>11338</v>
      </c>
      <c r="P3840" s="99">
        <f t="shared" si="162"/>
        <v>0</v>
      </c>
      <c r="Q3840" s="99" t="b">
        <f t="shared" ca="1" si="163"/>
        <v>0</v>
      </c>
    </row>
    <row r="3841" spans="1:17">
      <c r="A3841" s="95">
        <v>46152.989583333336</v>
      </c>
      <c r="B3841" s="96">
        <v>46152.989583333336</v>
      </c>
      <c r="C3841" s="99">
        <v>21.1</v>
      </c>
      <c r="D3841" s="99">
        <v>81.099999999999994</v>
      </c>
      <c r="E3841" s="99">
        <v>13</v>
      </c>
      <c r="F3841" s="99">
        <v>10.5</v>
      </c>
      <c r="G3841" s="99">
        <v>422.8</v>
      </c>
      <c r="H3841" s="99">
        <v>14.2</v>
      </c>
      <c r="I3841" s="99">
        <v>9.6</v>
      </c>
      <c r="J3841" s="99">
        <v>200</v>
      </c>
      <c r="K3841" s="99">
        <v>13.9</v>
      </c>
      <c r="L3841" s="99">
        <v>9.5</v>
      </c>
      <c r="M3841" s="99">
        <v>200.5</v>
      </c>
      <c r="N3841" s="99">
        <v>36929</v>
      </c>
      <c r="O3841" s="99">
        <v>11338</v>
      </c>
      <c r="P3841" s="99">
        <f t="shared" si="162"/>
        <v>0</v>
      </c>
      <c r="Q3841" s="99" t="b">
        <f t="shared" ca="1" si="163"/>
        <v>0</v>
      </c>
    </row>
    <row r="3842" spans="1:17">
      <c r="A3842" s="95">
        <v>46153</v>
      </c>
      <c r="B3842" s="96">
        <v>46153</v>
      </c>
      <c r="C3842" s="99">
        <v>21</v>
      </c>
      <c r="D3842" s="99">
        <v>81.8</v>
      </c>
      <c r="E3842" s="99">
        <v>12.9</v>
      </c>
      <c r="F3842" s="99">
        <v>10.4</v>
      </c>
      <c r="G3842" s="99">
        <v>407.5</v>
      </c>
      <c r="H3842" s="99">
        <v>14.2</v>
      </c>
      <c r="I3842" s="99">
        <v>9.6</v>
      </c>
      <c r="J3842" s="99">
        <v>200</v>
      </c>
      <c r="K3842" s="99">
        <v>13.8</v>
      </c>
      <c r="L3842" s="99">
        <v>9.5</v>
      </c>
      <c r="M3842" s="99">
        <v>203.4</v>
      </c>
      <c r="N3842" s="99">
        <v>36929</v>
      </c>
      <c r="O3842" s="99">
        <v>11338</v>
      </c>
      <c r="P3842" s="99">
        <f>(N3842-N3841)+(O3842-O3841)</f>
        <v>0</v>
      </c>
      <c r="Q3842" s="99" t="b">
        <f ca="1">AND((A3842&gt;=(TODAY()-1)),A3842&lt;=TODAY())</f>
        <v>0</v>
      </c>
    </row>
    <row r="3843" spans="1:17">
      <c r="A3843" s="95">
        <v>46153.010416666664</v>
      </c>
      <c r="B3843" s="96">
        <v>46153.010416666664</v>
      </c>
      <c r="C3843" s="99">
        <v>23.2</v>
      </c>
      <c r="D3843" s="99">
        <v>97.5</v>
      </c>
      <c r="E3843" s="99">
        <v>12.9</v>
      </c>
      <c r="F3843" s="99">
        <v>10.4</v>
      </c>
      <c r="G3843" s="99">
        <v>400.3</v>
      </c>
      <c r="H3843" s="99">
        <v>14.1</v>
      </c>
      <c r="I3843" s="99">
        <v>9.5</v>
      </c>
      <c r="J3843" s="99">
        <v>200</v>
      </c>
      <c r="K3843" s="99">
        <v>13.8</v>
      </c>
      <c r="L3843" s="99">
        <v>9.3000000000000007</v>
      </c>
      <c r="M3843" s="99">
        <v>194.6</v>
      </c>
      <c r="N3843" s="99">
        <v>36929</v>
      </c>
      <c r="O3843" s="99">
        <v>11338</v>
      </c>
      <c r="P3843" s="99">
        <f t="shared" ref="P3843:P3874" si="164">(N3843-N3842)+(O3843-O3842)</f>
        <v>0</v>
      </c>
      <c r="Q3843" s="99" t="b">
        <f t="shared" ref="Q3843:Q3874" ca="1" si="165">AND((A3843&gt;=(TODAY()-1)),A3843&lt;=TODAY())</f>
        <v>0</v>
      </c>
    </row>
    <row r="3844" spans="1:17">
      <c r="A3844" s="95">
        <v>46153.020833333336</v>
      </c>
      <c r="B3844" s="96">
        <v>46153.020833333336</v>
      </c>
      <c r="C3844" s="99">
        <v>23.2</v>
      </c>
      <c r="D3844" s="99">
        <v>98.3</v>
      </c>
      <c r="E3844" s="99">
        <v>12.9</v>
      </c>
      <c r="F3844" s="99">
        <v>10.199999999999999</v>
      </c>
      <c r="G3844" s="99">
        <v>400.3</v>
      </c>
      <c r="H3844" s="99">
        <v>13.9</v>
      </c>
      <c r="I3844" s="99">
        <v>9.3000000000000007</v>
      </c>
      <c r="J3844" s="99">
        <v>195.3</v>
      </c>
      <c r="K3844" s="99">
        <v>13.7</v>
      </c>
      <c r="L3844" s="99">
        <v>9.3000000000000007</v>
      </c>
      <c r="M3844" s="99">
        <v>190.6</v>
      </c>
      <c r="N3844" s="99">
        <v>36929</v>
      </c>
      <c r="O3844" s="99">
        <v>11338</v>
      </c>
      <c r="P3844" s="99">
        <f t="shared" si="164"/>
        <v>0</v>
      </c>
      <c r="Q3844" s="99" t="b">
        <f t="shared" ca="1" si="165"/>
        <v>0</v>
      </c>
    </row>
    <row r="3845" spans="1:17">
      <c r="A3845" s="95">
        <v>46153.03125</v>
      </c>
      <c r="B3845" s="96">
        <v>46153.03125</v>
      </c>
      <c r="C3845" s="99">
        <v>23.2</v>
      </c>
      <c r="D3845" s="99">
        <v>98.8</v>
      </c>
      <c r="E3845" s="99">
        <v>12.9</v>
      </c>
      <c r="F3845" s="99">
        <v>10.199999999999999</v>
      </c>
      <c r="G3845" s="99">
        <v>445.3</v>
      </c>
      <c r="H3845" s="99">
        <v>14</v>
      </c>
      <c r="I3845" s="99">
        <v>10.7</v>
      </c>
      <c r="J3845" s="99">
        <v>195.9</v>
      </c>
      <c r="K3845" s="99">
        <v>13.7</v>
      </c>
      <c r="L3845" s="99">
        <v>9.9</v>
      </c>
      <c r="M3845" s="99">
        <v>191.4</v>
      </c>
      <c r="N3845" s="99">
        <v>36929</v>
      </c>
      <c r="O3845" s="99">
        <v>11338</v>
      </c>
      <c r="P3845" s="99">
        <f t="shared" si="164"/>
        <v>0</v>
      </c>
      <c r="Q3845" s="99" t="b">
        <f t="shared" ca="1" si="165"/>
        <v>0</v>
      </c>
    </row>
    <row r="3846" spans="1:17">
      <c r="A3846" s="95">
        <v>46153.041666666664</v>
      </c>
      <c r="B3846" s="96">
        <v>46153.041666666664</v>
      </c>
      <c r="C3846" s="99">
        <v>23.2</v>
      </c>
      <c r="D3846" s="99">
        <v>98.7</v>
      </c>
      <c r="E3846" s="99">
        <v>12.6</v>
      </c>
      <c r="F3846" s="99">
        <v>10.8</v>
      </c>
      <c r="G3846" s="99">
        <v>445.3</v>
      </c>
      <c r="H3846" s="99">
        <v>13.9</v>
      </c>
      <c r="I3846" s="99">
        <v>10.7</v>
      </c>
      <c r="J3846" s="99">
        <v>181.4</v>
      </c>
      <c r="K3846" s="99">
        <v>13.6</v>
      </c>
      <c r="L3846" s="99">
        <v>10.7</v>
      </c>
      <c r="M3846" s="99">
        <v>179</v>
      </c>
      <c r="N3846" s="99">
        <v>36929</v>
      </c>
      <c r="O3846" s="99">
        <v>11338</v>
      </c>
      <c r="P3846" s="99">
        <f t="shared" si="164"/>
        <v>0</v>
      </c>
      <c r="Q3846" s="99" t="b">
        <f t="shared" ca="1" si="165"/>
        <v>0</v>
      </c>
    </row>
    <row r="3847" spans="1:17">
      <c r="A3847" s="95">
        <v>46153.052083333336</v>
      </c>
      <c r="B3847" s="96">
        <v>46153.052083333336</v>
      </c>
      <c r="C3847" s="99">
        <v>23.2</v>
      </c>
      <c r="D3847" s="99">
        <v>98.5</v>
      </c>
      <c r="E3847" s="99">
        <v>13</v>
      </c>
      <c r="F3847" s="99">
        <v>11</v>
      </c>
      <c r="G3847" s="99">
        <v>463.3</v>
      </c>
      <c r="H3847" s="99">
        <v>13.8</v>
      </c>
      <c r="I3847" s="99">
        <v>11</v>
      </c>
      <c r="J3847" s="99">
        <v>179.9</v>
      </c>
      <c r="K3847" s="99">
        <v>13.5</v>
      </c>
      <c r="L3847" s="99">
        <v>10.8</v>
      </c>
      <c r="M3847" s="99">
        <v>177.8</v>
      </c>
      <c r="N3847" s="99">
        <v>36929</v>
      </c>
      <c r="O3847" s="99">
        <v>11338</v>
      </c>
      <c r="P3847" s="99">
        <f t="shared" si="164"/>
        <v>0</v>
      </c>
      <c r="Q3847" s="99" t="b">
        <f t="shared" ca="1" si="165"/>
        <v>0</v>
      </c>
    </row>
    <row r="3848" spans="1:17">
      <c r="A3848" s="95">
        <v>46153.0625</v>
      </c>
      <c r="B3848" s="96">
        <v>46153.0625</v>
      </c>
      <c r="C3848" s="99">
        <v>23.2</v>
      </c>
      <c r="D3848" s="99">
        <v>98.7</v>
      </c>
      <c r="E3848" s="99">
        <v>13</v>
      </c>
      <c r="F3848" s="99">
        <v>11</v>
      </c>
      <c r="G3848" s="99">
        <v>442.6</v>
      </c>
      <c r="H3848" s="99">
        <v>14</v>
      </c>
      <c r="I3848" s="99">
        <v>11.1</v>
      </c>
      <c r="J3848" s="99">
        <v>184.3</v>
      </c>
      <c r="K3848" s="99">
        <v>13.7</v>
      </c>
      <c r="L3848" s="99">
        <v>11</v>
      </c>
      <c r="M3848" s="99">
        <v>184.5</v>
      </c>
      <c r="N3848" s="99">
        <v>36929</v>
      </c>
      <c r="O3848" s="99">
        <v>11338</v>
      </c>
      <c r="P3848" s="99">
        <f t="shared" si="164"/>
        <v>0</v>
      </c>
      <c r="Q3848" s="99" t="b">
        <f t="shared" ca="1" si="165"/>
        <v>0</v>
      </c>
    </row>
    <row r="3849" spans="1:17">
      <c r="A3849" s="95">
        <v>46153.072916666664</v>
      </c>
      <c r="B3849" s="96">
        <v>46153.072916666664</v>
      </c>
      <c r="C3849" s="99">
        <v>23.2</v>
      </c>
      <c r="D3849" s="99">
        <v>98.8</v>
      </c>
      <c r="E3849" s="99">
        <v>13.2</v>
      </c>
      <c r="F3849" s="99">
        <v>11.2</v>
      </c>
      <c r="G3849" s="99">
        <v>442.6</v>
      </c>
      <c r="H3849" s="99">
        <v>13.9</v>
      </c>
      <c r="I3849" s="99">
        <v>11.2</v>
      </c>
      <c r="J3849" s="99">
        <v>192.2</v>
      </c>
      <c r="K3849" s="99">
        <v>13.6</v>
      </c>
      <c r="L3849" s="99">
        <v>11.1</v>
      </c>
      <c r="M3849" s="99">
        <v>186.1</v>
      </c>
      <c r="N3849" s="99">
        <v>36929</v>
      </c>
      <c r="O3849" s="99">
        <v>11338</v>
      </c>
      <c r="P3849" s="99">
        <f t="shared" si="164"/>
        <v>0</v>
      </c>
      <c r="Q3849" s="99" t="b">
        <f t="shared" ca="1" si="165"/>
        <v>0</v>
      </c>
    </row>
    <row r="3850" spans="1:17">
      <c r="A3850" s="95">
        <v>46153.083333333336</v>
      </c>
      <c r="B3850" s="96">
        <v>46153.083333333336</v>
      </c>
      <c r="C3850" s="99">
        <v>23.3</v>
      </c>
      <c r="D3850" s="99">
        <v>98.7</v>
      </c>
      <c r="E3850" s="99">
        <v>13.5</v>
      </c>
      <c r="F3850" s="99">
        <v>11.5</v>
      </c>
      <c r="G3850" s="99">
        <v>464.2</v>
      </c>
      <c r="H3850" s="99">
        <v>14.1</v>
      </c>
      <c r="I3850" s="99">
        <v>11.3</v>
      </c>
      <c r="J3850" s="99">
        <v>194.5</v>
      </c>
      <c r="K3850" s="99">
        <v>13.9</v>
      </c>
      <c r="L3850" s="99">
        <v>11.3</v>
      </c>
      <c r="M3850" s="99">
        <v>189.2</v>
      </c>
      <c r="N3850" s="99">
        <v>36929</v>
      </c>
      <c r="O3850" s="99">
        <v>11338</v>
      </c>
      <c r="P3850" s="99">
        <f t="shared" si="164"/>
        <v>0</v>
      </c>
      <c r="Q3850" s="99" t="b">
        <f t="shared" ca="1" si="165"/>
        <v>0</v>
      </c>
    </row>
    <row r="3851" spans="1:17">
      <c r="A3851" s="95">
        <v>46153.09375</v>
      </c>
      <c r="B3851" s="96">
        <v>46153.09375</v>
      </c>
      <c r="C3851" s="99">
        <v>23.3</v>
      </c>
      <c r="D3851" s="99">
        <v>98.5</v>
      </c>
      <c r="E3851" s="99">
        <v>13.5</v>
      </c>
      <c r="F3851" s="99">
        <v>11.5</v>
      </c>
      <c r="G3851" s="99">
        <v>457.9</v>
      </c>
      <c r="H3851" s="99">
        <v>14.6</v>
      </c>
      <c r="I3851" s="99">
        <v>11.5</v>
      </c>
      <c r="J3851" s="99">
        <v>198.3</v>
      </c>
      <c r="K3851" s="99">
        <v>14.3</v>
      </c>
      <c r="L3851" s="99">
        <v>11.4</v>
      </c>
      <c r="M3851" s="99">
        <v>194.4</v>
      </c>
      <c r="N3851" s="99">
        <v>36929</v>
      </c>
      <c r="O3851" s="99">
        <v>11338</v>
      </c>
      <c r="P3851" s="99">
        <f t="shared" si="164"/>
        <v>0</v>
      </c>
      <c r="Q3851" s="99" t="b">
        <f t="shared" ca="1" si="165"/>
        <v>0</v>
      </c>
    </row>
    <row r="3852" spans="1:17">
      <c r="A3852" s="95">
        <v>46153.104166666664</v>
      </c>
      <c r="B3852" s="96">
        <v>46153.104166666664</v>
      </c>
      <c r="C3852" s="99">
        <v>23.3</v>
      </c>
      <c r="D3852" s="99">
        <v>98.7</v>
      </c>
      <c r="E3852" s="99">
        <v>13.7</v>
      </c>
      <c r="F3852" s="99">
        <v>11.5</v>
      </c>
      <c r="G3852" s="99">
        <v>457.9</v>
      </c>
      <c r="H3852" s="99">
        <v>14.8</v>
      </c>
      <c r="I3852" s="99">
        <v>11.4</v>
      </c>
      <c r="J3852" s="99">
        <v>199.1</v>
      </c>
      <c r="K3852" s="99">
        <v>14.5</v>
      </c>
      <c r="L3852" s="99">
        <v>11.3</v>
      </c>
      <c r="M3852" s="99">
        <v>194.4</v>
      </c>
      <c r="N3852" s="99">
        <v>36929</v>
      </c>
      <c r="O3852" s="99">
        <v>11338</v>
      </c>
      <c r="P3852" s="99">
        <f t="shared" si="164"/>
        <v>0</v>
      </c>
      <c r="Q3852" s="99" t="b">
        <f t="shared" ca="1" si="165"/>
        <v>0</v>
      </c>
    </row>
    <row r="3853" spans="1:17">
      <c r="A3853" s="95">
        <v>46153.114583333336</v>
      </c>
      <c r="B3853" s="96">
        <v>46153.114583333336</v>
      </c>
      <c r="C3853" s="99">
        <v>23.3</v>
      </c>
      <c r="D3853" s="99">
        <v>98.8</v>
      </c>
      <c r="E3853" s="99">
        <v>13.7</v>
      </c>
      <c r="F3853" s="99">
        <v>11.5</v>
      </c>
      <c r="G3853" s="99">
        <v>465.1</v>
      </c>
      <c r="H3853" s="99">
        <v>14.9</v>
      </c>
      <c r="I3853" s="99">
        <v>11.4</v>
      </c>
      <c r="J3853" s="99">
        <v>196.8</v>
      </c>
      <c r="K3853" s="99">
        <v>14.6</v>
      </c>
      <c r="L3853" s="99">
        <v>11.4</v>
      </c>
      <c r="M3853" s="99">
        <v>193</v>
      </c>
      <c r="N3853" s="99">
        <v>36929</v>
      </c>
      <c r="O3853" s="99">
        <v>11338</v>
      </c>
      <c r="P3853" s="99">
        <f t="shared" si="164"/>
        <v>0</v>
      </c>
      <c r="Q3853" s="99" t="b">
        <f t="shared" ca="1" si="165"/>
        <v>0</v>
      </c>
    </row>
    <row r="3854" spans="1:17">
      <c r="A3854" s="95">
        <v>46153.125</v>
      </c>
      <c r="B3854" s="96">
        <v>46153.125</v>
      </c>
      <c r="C3854" s="99">
        <v>23.3</v>
      </c>
      <c r="D3854" s="99">
        <v>99</v>
      </c>
      <c r="E3854" s="99">
        <v>13.8</v>
      </c>
      <c r="F3854" s="99">
        <v>11.6</v>
      </c>
      <c r="G3854" s="99">
        <v>465.1</v>
      </c>
      <c r="H3854" s="99">
        <v>14.8</v>
      </c>
      <c r="I3854" s="99">
        <v>11.6</v>
      </c>
      <c r="J3854" s="99">
        <v>200</v>
      </c>
      <c r="K3854" s="99">
        <v>14.6</v>
      </c>
      <c r="L3854" s="99">
        <v>11.5</v>
      </c>
      <c r="M3854" s="99">
        <v>198.1</v>
      </c>
      <c r="N3854" s="99">
        <v>36929</v>
      </c>
      <c r="O3854" s="99">
        <v>11338</v>
      </c>
      <c r="P3854" s="99">
        <f t="shared" si="164"/>
        <v>0</v>
      </c>
      <c r="Q3854" s="99" t="b">
        <f t="shared" ca="1" si="165"/>
        <v>0</v>
      </c>
    </row>
    <row r="3855" spans="1:17">
      <c r="A3855" s="95">
        <v>46153.135416666664</v>
      </c>
      <c r="B3855" s="96">
        <v>46153.135416666664</v>
      </c>
      <c r="C3855" s="99">
        <v>23.3</v>
      </c>
      <c r="D3855" s="99">
        <v>98.8</v>
      </c>
      <c r="E3855" s="99">
        <v>13.9</v>
      </c>
      <c r="F3855" s="99">
        <v>11.6</v>
      </c>
      <c r="G3855" s="99">
        <v>455.2</v>
      </c>
      <c r="H3855" s="99">
        <v>15</v>
      </c>
      <c r="I3855" s="99">
        <v>11.5</v>
      </c>
      <c r="J3855" s="99">
        <v>198.8</v>
      </c>
      <c r="K3855" s="99">
        <v>14.7</v>
      </c>
      <c r="L3855" s="99">
        <v>11.4</v>
      </c>
      <c r="M3855" s="99">
        <v>193.6</v>
      </c>
      <c r="N3855" s="99">
        <v>36929</v>
      </c>
      <c r="O3855" s="99">
        <v>11338</v>
      </c>
      <c r="P3855" s="99">
        <f t="shared" si="164"/>
        <v>0</v>
      </c>
      <c r="Q3855" s="99" t="b">
        <f t="shared" ca="1" si="165"/>
        <v>0</v>
      </c>
    </row>
    <row r="3856" spans="1:17">
      <c r="A3856" s="95">
        <v>46153.145833333336</v>
      </c>
      <c r="B3856" s="96">
        <v>46153.145833333336</v>
      </c>
      <c r="C3856" s="99">
        <v>23.2</v>
      </c>
      <c r="D3856" s="99">
        <v>98.7</v>
      </c>
      <c r="E3856" s="99">
        <v>13.9</v>
      </c>
      <c r="F3856" s="99">
        <v>11.6</v>
      </c>
      <c r="G3856" s="99">
        <v>434.5</v>
      </c>
      <c r="H3856" s="99">
        <v>15.1</v>
      </c>
      <c r="I3856" s="99">
        <v>11.6</v>
      </c>
      <c r="J3856" s="99">
        <v>200</v>
      </c>
      <c r="K3856" s="99">
        <v>14.8</v>
      </c>
      <c r="L3856" s="99">
        <v>11.5</v>
      </c>
      <c r="M3856" s="99">
        <v>189.8</v>
      </c>
      <c r="N3856" s="99">
        <v>36929</v>
      </c>
      <c r="O3856" s="99">
        <v>11338</v>
      </c>
      <c r="P3856" s="99">
        <f t="shared" si="164"/>
        <v>0</v>
      </c>
      <c r="Q3856" s="99" t="b">
        <f t="shared" ca="1" si="165"/>
        <v>0</v>
      </c>
    </row>
    <row r="3857" spans="1:17">
      <c r="A3857" s="95">
        <v>46153.15625</v>
      </c>
      <c r="B3857" s="96">
        <v>46153.15625</v>
      </c>
      <c r="C3857" s="99">
        <v>23.2</v>
      </c>
      <c r="D3857" s="99">
        <v>98.7</v>
      </c>
      <c r="E3857" s="99">
        <v>14</v>
      </c>
      <c r="F3857" s="99">
        <v>11.7</v>
      </c>
      <c r="G3857" s="99">
        <v>434.5</v>
      </c>
      <c r="H3857" s="99">
        <v>15.1</v>
      </c>
      <c r="I3857" s="99">
        <v>11.6</v>
      </c>
      <c r="J3857" s="99">
        <v>199.4</v>
      </c>
      <c r="K3857" s="99">
        <v>14.8</v>
      </c>
      <c r="L3857" s="99">
        <v>11.5</v>
      </c>
      <c r="M3857" s="99">
        <v>197.7</v>
      </c>
      <c r="N3857" s="99">
        <v>36929</v>
      </c>
      <c r="O3857" s="99">
        <v>11338</v>
      </c>
      <c r="P3857" s="99">
        <f t="shared" si="164"/>
        <v>0</v>
      </c>
      <c r="Q3857" s="99" t="b">
        <f t="shared" ca="1" si="165"/>
        <v>0</v>
      </c>
    </row>
    <row r="3858" spans="1:17">
      <c r="A3858" s="95">
        <v>46153.166666666664</v>
      </c>
      <c r="B3858" s="96">
        <v>46153.166666666664</v>
      </c>
      <c r="C3858" s="99">
        <v>23.2</v>
      </c>
      <c r="D3858" s="99">
        <v>99</v>
      </c>
      <c r="E3858" s="99">
        <v>14.2</v>
      </c>
      <c r="F3858" s="99">
        <v>11.7</v>
      </c>
      <c r="G3858" s="99">
        <v>460.6</v>
      </c>
      <c r="H3858" s="99">
        <v>15.1</v>
      </c>
      <c r="I3858" s="99">
        <v>11.6</v>
      </c>
      <c r="J3858" s="99">
        <v>198.8</v>
      </c>
      <c r="K3858" s="99">
        <v>14.8</v>
      </c>
      <c r="L3858" s="99">
        <v>11.5</v>
      </c>
      <c r="M3858" s="99">
        <v>191.6</v>
      </c>
      <c r="N3858" s="99">
        <v>36929</v>
      </c>
      <c r="O3858" s="99">
        <v>11338</v>
      </c>
      <c r="P3858" s="99">
        <f t="shared" si="164"/>
        <v>0</v>
      </c>
      <c r="Q3858" s="99" t="b">
        <f t="shared" ca="1" si="165"/>
        <v>0</v>
      </c>
    </row>
    <row r="3859" spans="1:17">
      <c r="A3859" s="95">
        <v>46153.177083333336</v>
      </c>
      <c r="B3859" s="96">
        <v>46153.177083333336</v>
      </c>
      <c r="C3859" s="99">
        <v>23.2</v>
      </c>
      <c r="D3859" s="99">
        <v>98.8</v>
      </c>
      <c r="E3859" s="99">
        <v>14.2</v>
      </c>
      <c r="F3859" s="99">
        <v>11.7</v>
      </c>
      <c r="G3859" s="99">
        <v>460.6</v>
      </c>
      <c r="H3859" s="99">
        <v>15.1</v>
      </c>
      <c r="I3859" s="99">
        <v>10.1</v>
      </c>
      <c r="J3859" s="99">
        <v>200</v>
      </c>
      <c r="K3859" s="99">
        <v>14.8</v>
      </c>
      <c r="L3859" s="99">
        <v>10.1</v>
      </c>
      <c r="M3859" s="99">
        <v>195.9</v>
      </c>
      <c r="N3859" s="99">
        <v>36929</v>
      </c>
      <c r="O3859" s="99">
        <v>11338</v>
      </c>
      <c r="P3859" s="99">
        <f t="shared" si="164"/>
        <v>0</v>
      </c>
      <c r="Q3859" s="99" t="b">
        <f t="shared" ca="1" si="165"/>
        <v>0</v>
      </c>
    </row>
    <row r="3860" spans="1:17">
      <c r="A3860" s="95">
        <v>46153.1875</v>
      </c>
      <c r="B3860" s="96">
        <v>46153.1875</v>
      </c>
      <c r="C3860" s="99">
        <v>23.2</v>
      </c>
      <c r="D3860" s="99">
        <v>99</v>
      </c>
      <c r="E3860" s="99">
        <v>13.9</v>
      </c>
      <c r="F3860" s="99">
        <v>10.7</v>
      </c>
      <c r="G3860" s="99">
        <v>416.5</v>
      </c>
      <c r="H3860" s="99">
        <v>15.2</v>
      </c>
      <c r="I3860" s="99">
        <v>9.6999999999999993</v>
      </c>
      <c r="J3860" s="99">
        <v>199.4</v>
      </c>
      <c r="K3860" s="99">
        <v>14.9</v>
      </c>
      <c r="L3860" s="99">
        <v>9.6</v>
      </c>
      <c r="M3860" s="99">
        <v>191.6</v>
      </c>
      <c r="N3860" s="99">
        <v>36929</v>
      </c>
      <c r="O3860" s="99">
        <v>11338</v>
      </c>
      <c r="P3860" s="99">
        <f t="shared" si="164"/>
        <v>0</v>
      </c>
      <c r="Q3860" s="99" t="b">
        <f t="shared" ca="1" si="165"/>
        <v>0</v>
      </c>
    </row>
    <row r="3861" spans="1:17">
      <c r="A3861" s="95">
        <v>46153.197916666664</v>
      </c>
      <c r="B3861" s="96">
        <v>46153.197916666664</v>
      </c>
      <c r="C3861" s="99">
        <v>23.2</v>
      </c>
      <c r="D3861" s="99">
        <v>99.1</v>
      </c>
      <c r="E3861" s="99">
        <v>13.9</v>
      </c>
      <c r="F3861" s="99">
        <v>10.7</v>
      </c>
      <c r="G3861" s="99">
        <v>411.1</v>
      </c>
      <c r="H3861" s="99">
        <v>15</v>
      </c>
      <c r="I3861" s="99">
        <v>9.4</v>
      </c>
      <c r="J3861" s="99">
        <v>189.8</v>
      </c>
      <c r="K3861" s="99">
        <v>14.8</v>
      </c>
      <c r="L3861" s="99">
        <v>9.4</v>
      </c>
      <c r="M3861" s="99">
        <v>186.1</v>
      </c>
      <c r="N3861" s="99">
        <v>36929</v>
      </c>
      <c r="O3861" s="99">
        <v>11338</v>
      </c>
      <c r="P3861" s="99">
        <f t="shared" si="164"/>
        <v>0</v>
      </c>
      <c r="Q3861" s="99" t="b">
        <f t="shared" ca="1" si="165"/>
        <v>0</v>
      </c>
    </row>
    <row r="3862" spans="1:17">
      <c r="A3862" s="95">
        <v>46153.208333333336</v>
      </c>
      <c r="B3862" s="96">
        <v>46153.208333333336</v>
      </c>
      <c r="C3862" s="99">
        <v>23.2</v>
      </c>
      <c r="D3862" s="99">
        <v>99</v>
      </c>
      <c r="E3862" s="99">
        <v>13.5</v>
      </c>
      <c r="F3862" s="99">
        <v>10.3</v>
      </c>
      <c r="G3862" s="99">
        <v>411.1</v>
      </c>
      <c r="H3862" s="99">
        <v>14.7</v>
      </c>
      <c r="I3862" s="99">
        <v>9.1</v>
      </c>
      <c r="J3862" s="99">
        <v>185.5</v>
      </c>
      <c r="K3862" s="99">
        <v>14.4</v>
      </c>
      <c r="L3862" s="99">
        <v>9.1</v>
      </c>
      <c r="M3862" s="99">
        <v>180.4</v>
      </c>
      <c r="N3862" s="99">
        <v>36929</v>
      </c>
      <c r="O3862" s="99">
        <v>11338</v>
      </c>
      <c r="P3862" s="99">
        <f t="shared" si="164"/>
        <v>0</v>
      </c>
      <c r="Q3862" s="99" t="b">
        <f t="shared" ca="1" si="165"/>
        <v>0</v>
      </c>
    </row>
    <row r="3863" spans="1:17">
      <c r="A3863" s="95">
        <v>46153.21875</v>
      </c>
      <c r="B3863" s="96">
        <v>46153.21875</v>
      </c>
      <c r="C3863" s="99">
        <v>23.2</v>
      </c>
      <c r="D3863" s="99">
        <v>98.8</v>
      </c>
      <c r="E3863" s="99">
        <v>13.1</v>
      </c>
      <c r="F3863" s="99">
        <v>10.199999999999999</v>
      </c>
      <c r="G3863" s="99">
        <v>385.9</v>
      </c>
      <c r="H3863" s="99">
        <v>14.6</v>
      </c>
      <c r="I3863" s="99">
        <v>9</v>
      </c>
      <c r="J3863" s="99">
        <v>179.4</v>
      </c>
      <c r="K3863" s="99">
        <v>14.3</v>
      </c>
      <c r="L3863" s="99">
        <v>8.9</v>
      </c>
      <c r="M3863" s="99">
        <v>177.2</v>
      </c>
      <c r="N3863" s="99">
        <v>36929</v>
      </c>
      <c r="O3863" s="99">
        <v>11338</v>
      </c>
      <c r="P3863" s="99">
        <f t="shared" si="164"/>
        <v>0</v>
      </c>
      <c r="Q3863" s="99" t="b">
        <f t="shared" ca="1" si="165"/>
        <v>0</v>
      </c>
    </row>
    <row r="3864" spans="1:17">
      <c r="A3864" s="95">
        <v>46153.229166666664</v>
      </c>
      <c r="B3864" s="96">
        <v>46153.229166666664</v>
      </c>
      <c r="C3864" s="99">
        <v>23.3</v>
      </c>
      <c r="D3864" s="99">
        <v>99.3</v>
      </c>
      <c r="E3864" s="99">
        <v>13.1</v>
      </c>
      <c r="F3864" s="99">
        <v>10.199999999999999</v>
      </c>
      <c r="G3864" s="99">
        <v>437.2</v>
      </c>
      <c r="H3864" s="99">
        <v>14.3</v>
      </c>
      <c r="I3864" s="99">
        <v>9.3000000000000007</v>
      </c>
      <c r="J3864" s="99">
        <v>189.8</v>
      </c>
      <c r="K3864" s="99">
        <v>13.9</v>
      </c>
      <c r="L3864" s="99">
        <v>9.1</v>
      </c>
      <c r="M3864" s="99">
        <v>185.1</v>
      </c>
      <c r="N3864" s="99">
        <v>36929</v>
      </c>
      <c r="O3864" s="99">
        <v>11338</v>
      </c>
      <c r="P3864" s="99">
        <f t="shared" si="164"/>
        <v>0</v>
      </c>
      <c r="Q3864" s="99" t="b">
        <f t="shared" ca="1" si="165"/>
        <v>0</v>
      </c>
    </row>
    <row r="3865" spans="1:17">
      <c r="A3865" s="95">
        <v>46153.239583333336</v>
      </c>
      <c r="B3865" s="96">
        <v>46153.239583333336</v>
      </c>
      <c r="C3865" s="99">
        <v>23.3</v>
      </c>
      <c r="D3865" s="99">
        <v>99.4</v>
      </c>
      <c r="E3865" s="99">
        <v>12.9</v>
      </c>
      <c r="F3865" s="99">
        <v>10.199999999999999</v>
      </c>
      <c r="G3865" s="99">
        <v>437.2</v>
      </c>
      <c r="H3865" s="99">
        <v>14</v>
      </c>
      <c r="I3865" s="99">
        <v>9.3000000000000007</v>
      </c>
      <c r="J3865" s="99">
        <v>189.8</v>
      </c>
      <c r="K3865" s="99">
        <v>13.6</v>
      </c>
      <c r="L3865" s="99">
        <v>9.1</v>
      </c>
      <c r="M3865" s="99">
        <v>182.8</v>
      </c>
      <c r="N3865" s="99">
        <v>36929</v>
      </c>
      <c r="O3865" s="99">
        <v>11338</v>
      </c>
      <c r="P3865" s="99">
        <f t="shared" si="164"/>
        <v>0</v>
      </c>
      <c r="Q3865" s="99" t="b">
        <f t="shared" ca="1" si="165"/>
        <v>0</v>
      </c>
    </row>
    <row r="3866" spans="1:17">
      <c r="A3866" s="95">
        <v>46153.25</v>
      </c>
      <c r="B3866" s="96">
        <v>46153.25</v>
      </c>
      <c r="C3866" s="99">
        <v>23.3</v>
      </c>
      <c r="D3866" s="99">
        <v>99.6</v>
      </c>
      <c r="E3866" s="99">
        <v>12.9</v>
      </c>
      <c r="F3866" s="99">
        <v>10.5</v>
      </c>
      <c r="G3866" s="99">
        <v>453.4</v>
      </c>
      <c r="H3866" s="99">
        <v>14.3</v>
      </c>
      <c r="I3866" s="99">
        <v>9.6999999999999993</v>
      </c>
      <c r="J3866" s="99">
        <v>200</v>
      </c>
      <c r="K3866" s="99">
        <v>13.8</v>
      </c>
      <c r="L3866" s="99">
        <v>9.6</v>
      </c>
      <c r="M3866" s="99">
        <v>207.9</v>
      </c>
      <c r="N3866" s="99">
        <v>36929</v>
      </c>
      <c r="O3866" s="99">
        <v>11338</v>
      </c>
      <c r="P3866" s="99">
        <f t="shared" si="164"/>
        <v>0</v>
      </c>
      <c r="Q3866" s="99" t="b">
        <f t="shared" ca="1" si="165"/>
        <v>0</v>
      </c>
    </row>
    <row r="3867" spans="1:17">
      <c r="A3867" s="95">
        <v>46153.260416666664</v>
      </c>
      <c r="B3867" s="96">
        <v>46153.260416666664</v>
      </c>
      <c r="C3867" s="99">
        <v>23.4</v>
      </c>
      <c r="D3867" s="99">
        <v>99.9</v>
      </c>
      <c r="E3867" s="99">
        <v>12.9</v>
      </c>
      <c r="F3867" s="99">
        <v>10.5</v>
      </c>
      <c r="G3867" s="99">
        <v>453.4</v>
      </c>
      <c r="H3867" s="99">
        <v>14.1</v>
      </c>
      <c r="I3867" s="99">
        <v>9.6999999999999993</v>
      </c>
      <c r="J3867" s="99">
        <v>200</v>
      </c>
      <c r="K3867" s="99">
        <v>13.7</v>
      </c>
      <c r="L3867" s="99">
        <v>9.6</v>
      </c>
      <c r="M3867" s="99">
        <v>209.9</v>
      </c>
      <c r="N3867" s="99">
        <v>36929</v>
      </c>
      <c r="O3867" s="99">
        <v>11338</v>
      </c>
      <c r="P3867" s="99">
        <f t="shared" si="164"/>
        <v>0</v>
      </c>
      <c r="Q3867" s="99" t="b">
        <f t="shared" ca="1" si="165"/>
        <v>0</v>
      </c>
    </row>
    <row r="3868" spans="1:17">
      <c r="A3868" s="95">
        <v>46153.270833333336</v>
      </c>
      <c r="B3868" s="96">
        <v>46153.270833333336</v>
      </c>
      <c r="C3868" s="99">
        <v>23.4</v>
      </c>
      <c r="D3868" s="99">
        <v>99.9</v>
      </c>
      <c r="E3868" s="99">
        <v>13.1</v>
      </c>
      <c r="F3868" s="99">
        <v>10.6</v>
      </c>
      <c r="G3868" s="99">
        <v>427.3</v>
      </c>
      <c r="H3868" s="99">
        <v>14.1</v>
      </c>
      <c r="I3868" s="99">
        <v>9.8000000000000007</v>
      </c>
      <c r="J3868" s="99">
        <v>200</v>
      </c>
      <c r="K3868" s="99">
        <v>13.7</v>
      </c>
      <c r="L3868" s="99">
        <v>9.8000000000000007</v>
      </c>
      <c r="M3868" s="99">
        <v>209.1</v>
      </c>
      <c r="N3868" s="99">
        <v>36929</v>
      </c>
      <c r="O3868" s="99">
        <v>11338</v>
      </c>
      <c r="P3868" s="99">
        <f t="shared" si="164"/>
        <v>0</v>
      </c>
      <c r="Q3868" s="99" t="b">
        <f t="shared" ca="1" si="165"/>
        <v>0</v>
      </c>
    </row>
    <row r="3869" spans="1:17">
      <c r="A3869" s="95">
        <v>46153.28125</v>
      </c>
      <c r="B3869" s="96">
        <v>46153.28125</v>
      </c>
      <c r="C3869" s="99">
        <v>23.4</v>
      </c>
      <c r="D3869" s="99">
        <v>99.9</v>
      </c>
      <c r="E3869" s="99">
        <v>13.1</v>
      </c>
      <c r="F3869" s="99">
        <v>10.6</v>
      </c>
      <c r="G3869" s="99">
        <v>441.7</v>
      </c>
      <c r="H3869" s="99">
        <v>14</v>
      </c>
      <c r="I3869" s="99">
        <v>9.8000000000000007</v>
      </c>
      <c r="J3869" s="99">
        <v>200</v>
      </c>
      <c r="K3869" s="99">
        <v>13.8</v>
      </c>
      <c r="L3869" s="99">
        <v>9.6999999999999993</v>
      </c>
      <c r="M3869" s="99">
        <v>207.7</v>
      </c>
      <c r="N3869" s="99">
        <v>36929</v>
      </c>
      <c r="O3869" s="99">
        <v>11338</v>
      </c>
      <c r="P3869" s="99">
        <f t="shared" si="164"/>
        <v>0</v>
      </c>
      <c r="Q3869" s="99" t="b">
        <f t="shared" ca="1" si="165"/>
        <v>0</v>
      </c>
    </row>
    <row r="3870" spans="1:17">
      <c r="A3870" s="95">
        <v>46153.291666666664</v>
      </c>
      <c r="B3870" s="96">
        <v>46153.291666666664</v>
      </c>
      <c r="C3870" s="99">
        <v>23.5</v>
      </c>
      <c r="D3870" s="99">
        <v>100</v>
      </c>
      <c r="E3870" s="99">
        <v>13.2</v>
      </c>
      <c r="F3870" s="99">
        <v>10.7</v>
      </c>
      <c r="G3870" s="99">
        <v>441.7</v>
      </c>
      <c r="H3870" s="99">
        <v>14.3</v>
      </c>
      <c r="I3870" s="99">
        <v>10.199999999999999</v>
      </c>
      <c r="J3870" s="99">
        <v>200</v>
      </c>
      <c r="K3870" s="99">
        <v>14.1</v>
      </c>
      <c r="L3870" s="99">
        <v>10.1</v>
      </c>
      <c r="M3870" s="99">
        <v>213.4</v>
      </c>
      <c r="N3870" s="99">
        <v>36929</v>
      </c>
      <c r="O3870" s="99">
        <v>11338</v>
      </c>
      <c r="P3870" s="99">
        <f t="shared" si="164"/>
        <v>0</v>
      </c>
      <c r="Q3870" s="99" t="b">
        <f t="shared" ca="1" si="165"/>
        <v>0</v>
      </c>
    </row>
    <row r="3871" spans="1:17">
      <c r="A3871" s="95">
        <v>46153.302083333336</v>
      </c>
      <c r="B3871" s="96">
        <v>46153.302083333336</v>
      </c>
      <c r="C3871" s="99">
        <v>23</v>
      </c>
      <c r="D3871" s="99">
        <v>99.9</v>
      </c>
      <c r="E3871" s="99">
        <v>13.4</v>
      </c>
      <c r="F3871" s="99">
        <v>10.8</v>
      </c>
      <c r="G3871" s="99">
        <v>439</v>
      </c>
      <c r="H3871" s="99">
        <v>14.5</v>
      </c>
      <c r="I3871" s="99">
        <v>10.199999999999999</v>
      </c>
      <c r="J3871" s="99">
        <v>200</v>
      </c>
      <c r="K3871" s="99">
        <v>14.2</v>
      </c>
      <c r="L3871" s="99">
        <v>10.1</v>
      </c>
      <c r="M3871" s="99">
        <v>211.9</v>
      </c>
      <c r="N3871" s="99">
        <v>36929</v>
      </c>
      <c r="O3871" s="99">
        <v>11338</v>
      </c>
      <c r="P3871" s="99">
        <f t="shared" si="164"/>
        <v>0</v>
      </c>
      <c r="Q3871" s="99" t="b">
        <f t="shared" ca="1" si="165"/>
        <v>0</v>
      </c>
    </row>
    <row r="3872" spans="1:17">
      <c r="A3872" s="95">
        <v>46153.3125</v>
      </c>
      <c r="B3872" s="96">
        <v>46153.3125</v>
      </c>
      <c r="C3872" s="99">
        <v>22.8</v>
      </c>
      <c r="D3872" s="99">
        <v>100</v>
      </c>
      <c r="E3872" s="99">
        <v>13.4</v>
      </c>
      <c r="F3872" s="99">
        <v>10.8</v>
      </c>
      <c r="G3872" s="99">
        <v>416.5</v>
      </c>
      <c r="H3872" s="99">
        <v>14.9</v>
      </c>
      <c r="I3872" s="99">
        <v>10.3</v>
      </c>
      <c r="J3872" s="99">
        <v>200</v>
      </c>
      <c r="K3872" s="99">
        <v>14.5</v>
      </c>
      <c r="L3872" s="99">
        <v>10.3</v>
      </c>
      <c r="M3872" s="99">
        <v>212.3</v>
      </c>
      <c r="N3872" s="99">
        <v>36929</v>
      </c>
      <c r="O3872" s="99">
        <v>11338</v>
      </c>
      <c r="P3872" s="99">
        <f t="shared" si="164"/>
        <v>0</v>
      </c>
      <c r="Q3872" s="99" t="b">
        <f t="shared" ca="1" si="165"/>
        <v>0</v>
      </c>
    </row>
    <row r="3873" spans="1:17">
      <c r="A3873" s="95">
        <v>46153.322916666664</v>
      </c>
      <c r="B3873" s="96">
        <v>46153.322916666664</v>
      </c>
      <c r="C3873" s="99">
        <v>22.6</v>
      </c>
      <c r="D3873" s="99">
        <v>99.9</v>
      </c>
      <c r="E3873" s="99">
        <v>13.9</v>
      </c>
      <c r="F3873" s="99">
        <v>10.6</v>
      </c>
      <c r="G3873" s="99">
        <v>416.5</v>
      </c>
      <c r="H3873" s="99">
        <v>15</v>
      </c>
      <c r="I3873" s="99">
        <v>9.6999999999999993</v>
      </c>
      <c r="J3873" s="99">
        <v>200</v>
      </c>
      <c r="K3873" s="99">
        <v>14.7</v>
      </c>
      <c r="L3873" s="99">
        <v>9.5</v>
      </c>
      <c r="M3873" s="99">
        <v>216.8</v>
      </c>
      <c r="N3873" s="99">
        <v>36929</v>
      </c>
      <c r="O3873" s="99">
        <v>11338</v>
      </c>
      <c r="P3873" s="99">
        <f t="shared" si="164"/>
        <v>0</v>
      </c>
      <c r="Q3873" s="99" t="b">
        <f t="shared" ca="1" si="165"/>
        <v>0</v>
      </c>
    </row>
    <row r="3874" spans="1:17">
      <c r="A3874" s="95">
        <v>46153.333333333336</v>
      </c>
      <c r="B3874" s="96">
        <v>46153.333333333336</v>
      </c>
      <c r="C3874" s="99">
        <v>22.5</v>
      </c>
      <c r="D3874" s="99">
        <v>100</v>
      </c>
      <c r="E3874" s="99">
        <v>14.2</v>
      </c>
      <c r="F3874" s="99">
        <v>10.1</v>
      </c>
      <c r="G3874" s="99">
        <v>393.1</v>
      </c>
      <c r="H3874" s="99">
        <v>14.6</v>
      </c>
      <c r="I3874" s="99">
        <v>9.6</v>
      </c>
      <c r="J3874" s="99">
        <v>200</v>
      </c>
      <c r="K3874" s="99">
        <v>15</v>
      </c>
      <c r="L3874" s="99">
        <v>9.6</v>
      </c>
      <c r="M3874" s="99">
        <v>211.1</v>
      </c>
      <c r="N3874" s="99">
        <v>36929</v>
      </c>
      <c r="O3874" s="99">
        <v>11338</v>
      </c>
      <c r="P3874" s="99">
        <f t="shared" si="164"/>
        <v>0</v>
      </c>
      <c r="Q3874" s="99" t="b">
        <f t="shared" ca="1" si="165"/>
        <v>0</v>
      </c>
    </row>
    <row r="3875" spans="1:17">
      <c r="A3875" s="95">
        <v>46153.34375</v>
      </c>
      <c r="B3875" s="96">
        <v>46153.34375</v>
      </c>
      <c r="C3875" s="99">
        <v>25</v>
      </c>
      <c r="D3875" s="99">
        <v>96.1</v>
      </c>
      <c r="E3875" s="99">
        <v>14.2</v>
      </c>
      <c r="F3875" s="99">
        <v>10.1</v>
      </c>
      <c r="G3875" s="99">
        <v>393.1</v>
      </c>
      <c r="H3875" s="99">
        <v>15.3</v>
      </c>
      <c r="I3875" s="99">
        <v>9.6</v>
      </c>
      <c r="J3875" s="99">
        <v>151.19999999999999</v>
      </c>
      <c r="K3875" s="99">
        <v>15</v>
      </c>
      <c r="L3875" s="99">
        <v>8.8000000000000007</v>
      </c>
      <c r="M3875" s="99">
        <v>267.3</v>
      </c>
      <c r="N3875" s="99">
        <v>36965</v>
      </c>
      <c r="O3875" s="99">
        <v>11371.5</v>
      </c>
      <c r="P3875" s="99">
        <f t="shared" ref="P3875:P3906" si="166">(N3875-N3874)+(O3875-O3874)</f>
        <v>69.5</v>
      </c>
      <c r="Q3875" s="99" t="b">
        <f t="shared" ref="Q3875:Q3906" ca="1" si="167">AND((A3875&gt;=(TODAY()-1)),A3875&lt;=TODAY())</f>
        <v>0</v>
      </c>
    </row>
    <row r="3876" spans="1:17">
      <c r="A3876" s="95">
        <v>46153.354166666664</v>
      </c>
      <c r="B3876" s="96">
        <v>46153.354166666664</v>
      </c>
      <c r="C3876" s="99">
        <v>25.2</v>
      </c>
      <c r="D3876" s="99">
        <v>91</v>
      </c>
      <c r="E3876" s="99">
        <v>14.2</v>
      </c>
      <c r="F3876" s="99">
        <v>9.6</v>
      </c>
      <c r="G3876" s="99">
        <v>486.7</v>
      </c>
      <c r="H3876" s="99">
        <v>15.3</v>
      </c>
      <c r="I3876" s="99">
        <v>9.1999999999999993</v>
      </c>
      <c r="J3876" s="99">
        <v>147.1</v>
      </c>
      <c r="K3876" s="99">
        <v>15</v>
      </c>
      <c r="L3876" s="99">
        <v>8.1</v>
      </c>
      <c r="M3876" s="99">
        <v>263</v>
      </c>
      <c r="N3876" s="99">
        <v>37001</v>
      </c>
      <c r="O3876" s="99">
        <v>11405</v>
      </c>
      <c r="P3876" s="99">
        <f t="shared" si="166"/>
        <v>69.5</v>
      </c>
      <c r="Q3876" s="99" t="b">
        <f t="shared" ca="1" si="167"/>
        <v>0</v>
      </c>
    </row>
    <row r="3877" spans="1:17">
      <c r="A3877" s="95">
        <v>46153.364583333336</v>
      </c>
      <c r="B3877" s="96">
        <v>46153.364583333336</v>
      </c>
      <c r="C3877" s="99">
        <v>25.5</v>
      </c>
      <c r="D3877" s="99">
        <v>90.6</v>
      </c>
      <c r="E3877" s="99">
        <v>14.2</v>
      </c>
      <c r="F3877" s="99">
        <v>9.6</v>
      </c>
      <c r="G3877" s="99">
        <v>459.7</v>
      </c>
      <c r="H3877" s="99">
        <v>14.8</v>
      </c>
      <c r="I3877" s="99">
        <v>9.1</v>
      </c>
      <c r="J3877" s="99">
        <v>143.30000000000001</v>
      </c>
      <c r="K3877" s="99">
        <v>14.4</v>
      </c>
      <c r="L3877" s="99">
        <v>7.9</v>
      </c>
      <c r="M3877" s="99">
        <v>254.3</v>
      </c>
      <c r="N3877" s="99">
        <v>37037</v>
      </c>
      <c r="O3877" s="99">
        <v>11438.5</v>
      </c>
      <c r="P3877" s="99">
        <f t="shared" si="166"/>
        <v>69.5</v>
      </c>
      <c r="Q3877" s="99" t="b">
        <f t="shared" ca="1" si="167"/>
        <v>0</v>
      </c>
    </row>
    <row r="3878" spans="1:17">
      <c r="A3878" s="95">
        <v>46153.375</v>
      </c>
      <c r="B3878" s="96">
        <v>46153.375</v>
      </c>
      <c r="C3878" s="99">
        <v>25.5</v>
      </c>
      <c r="D3878" s="99">
        <v>90.6</v>
      </c>
      <c r="E3878" s="99">
        <v>14.3</v>
      </c>
      <c r="F3878" s="99">
        <v>8.3000000000000007</v>
      </c>
      <c r="G3878" s="99">
        <v>459.7</v>
      </c>
      <c r="H3878" s="99">
        <v>14.3</v>
      </c>
      <c r="I3878" s="99">
        <v>8.4</v>
      </c>
      <c r="J3878" s="99">
        <v>137.19999999999999</v>
      </c>
      <c r="K3878" s="99">
        <v>14</v>
      </c>
      <c r="L3878" s="99">
        <v>7.1</v>
      </c>
      <c r="M3878" s="99">
        <v>248</v>
      </c>
      <c r="N3878" s="99">
        <v>37073</v>
      </c>
      <c r="O3878" s="99">
        <v>11472</v>
      </c>
      <c r="P3878" s="99">
        <f t="shared" si="166"/>
        <v>69.5</v>
      </c>
      <c r="Q3878" s="99" t="b">
        <f t="shared" ca="1" si="167"/>
        <v>0</v>
      </c>
    </row>
    <row r="3879" spans="1:17">
      <c r="A3879" s="95">
        <v>46153.385416666664</v>
      </c>
      <c r="B3879" s="96">
        <v>46153.385416666664</v>
      </c>
      <c r="C3879" s="99">
        <v>25.6</v>
      </c>
      <c r="D3879" s="99">
        <v>89.7</v>
      </c>
      <c r="E3879" s="99">
        <v>14</v>
      </c>
      <c r="F3879" s="99">
        <v>8</v>
      </c>
      <c r="G3879" s="99">
        <v>456.1</v>
      </c>
      <c r="H3879" s="99">
        <v>14.1</v>
      </c>
      <c r="I3879" s="99">
        <v>8.1</v>
      </c>
      <c r="J3879" s="99">
        <v>140.69999999999999</v>
      </c>
      <c r="K3879" s="99">
        <v>13.7</v>
      </c>
      <c r="L3879" s="99">
        <v>7.4</v>
      </c>
      <c r="M3879" s="99">
        <v>261.60000000000002</v>
      </c>
      <c r="N3879" s="99">
        <v>37092.199999999997</v>
      </c>
      <c r="O3879" s="99">
        <v>11492.8</v>
      </c>
      <c r="P3879" s="99">
        <f t="shared" si="166"/>
        <v>39.999999999996362</v>
      </c>
      <c r="Q3879" s="99" t="b">
        <f t="shared" ca="1" si="167"/>
        <v>0</v>
      </c>
    </row>
    <row r="3880" spans="1:17">
      <c r="A3880" s="95">
        <v>46153.395833333336</v>
      </c>
      <c r="B3880" s="96">
        <v>46153.395833333336</v>
      </c>
      <c r="C3880" s="99">
        <v>25.6</v>
      </c>
      <c r="D3880" s="99">
        <v>90.7</v>
      </c>
      <c r="E3880" s="99">
        <v>14</v>
      </c>
      <c r="F3880" s="99">
        <v>8</v>
      </c>
      <c r="G3880" s="99">
        <v>498.4</v>
      </c>
      <c r="H3880" s="99">
        <v>13.7</v>
      </c>
      <c r="I3880" s="99">
        <v>8.1999999999999993</v>
      </c>
      <c r="J3880" s="99">
        <v>150.9</v>
      </c>
      <c r="K3880" s="99">
        <v>13.4</v>
      </c>
      <c r="L3880" s="99">
        <v>7.7</v>
      </c>
      <c r="M3880" s="99">
        <v>268.5</v>
      </c>
      <c r="N3880" s="99">
        <v>37111.5</v>
      </c>
      <c r="O3880" s="99">
        <v>11513.5</v>
      </c>
      <c r="P3880" s="99">
        <f t="shared" si="166"/>
        <v>40.000000000003638</v>
      </c>
      <c r="Q3880" s="99" t="b">
        <f t="shared" ca="1" si="167"/>
        <v>0</v>
      </c>
    </row>
    <row r="3881" spans="1:17">
      <c r="A3881" s="95">
        <v>46153.40625</v>
      </c>
      <c r="B3881" s="96">
        <v>46153.40625</v>
      </c>
      <c r="C3881" s="99">
        <v>25.8</v>
      </c>
      <c r="D3881" s="99">
        <v>90.4</v>
      </c>
      <c r="E3881" s="99">
        <v>13.6</v>
      </c>
      <c r="F3881" s="99">
        <v>8.4</v>
      </c>
      <c r="G3881" s="99">
        <v>498.4</v>
      </c>
      <c r="H3881" s="99">
        <v>13.5</v>
      </c>
      <c r="I3881" s="99">
        <v>8.4</v>
      </c>
      <c r="J3881" s="99">
        <v>164.2</v>
      </c>
      <c r="K3881" s="99">
        <v>13.2</v>
      </c>
      <c r="L3881" s="99">
        <v>7.8</v>
      </c>
      <c r="M3881" s="99">
        <v>280.10000000000002</v>
      </c>
      <c r="N3881" s="99">
        <v>37130.800000000003</v>
      </c>
      <c r="O3881" s="99">
        <v>11534.2</v>
      </c>
      <c r="P3881" s="99">
        <f t="shared" si="166"/>
        <v>40.000000000003638</v>
      </c>
      <c r="Q3881" s="99" t="b">
        <f t="shared" ca="1" si="167"/>
        <v>0</v>
      </c>
    </row>
    <row r="3882" spans="1:17">
      <c r="A3882" s="95">
        <v>46153.416666666664</v>
      </c>
      <c r="B3882" s="96">
        <v>46153.416666666664</v>
      </c>
      <c r="C3882" s="99">
        <v>26.5</v>
      </c>
      <c r="D3882" s="99">
        <v>89.4</v>
      </c>
      <c r="E3882" s="99">
        <v>13.5</v>
      </c>
      <c r="F3882" s="99">
        <v>7.7</v>
      </c>
      <c r="G3882" s="99">
        <v>434.5</v>
      </c>
      <c r="H3882" s="99">
        <v>13.4</v>
      </c>
      <c r="I3882" s="99">
        <v>8.8000000000000007</v>
      </c>
      <c r="J3882" s="99">
        <v>162.19999999999999</v>
      </c>
      <c r="K3882" s="99">
        <v>13.2</v>
      </c>
      <c r="L3882" s="99">
        <v>8</v>
      </c>
      <c r="M3882" s="99">
        <v>281.10000000000002</v>
      </c>
      <c r="N3882" s="99">
        <v>37150</v>
      </c>
      <c r="O3882" s="99">
        <v>11555</v>
      </c>
      <c r="P3882" s="99">
        <f t="shared" si="166"/>
        <v>39.999999999996362</v>
      </c>
      <c r="Q3882" s="99" t="b">
        <f t="shared" ca="1" si="167"/>
        <v>0</v>
      </c>
    </row>
    <row r="3883" spans="1:17">
      <c r="A3883" s="95">
        <v>46153.427083333336</v>
      </c>
      <c r="B3883" s="96">
        <v>46153.427083333336</v>
      </c>
      <c r="C3883" s="99">
        <v>26.5</v>
      </c>
      <c r="D3883" s="99">
        <v>86</v>
      </c>
      <c r="E3883" s="99">
        <v>13.5</v>
      </c>
      <c r="F3883" s="99">
        <v>7.7</v>
      </c>
      <c r="G3883" s="99">
        <v>434.5</v>
      </c>
      <c r="H3883" s="99">
        <v>13.6</v>
      </c>
      <c r="I3883" s="99">
        <v>7.7</v>
      </c>
      <c r="J3883" s="99">
        <v>167.4</v>
      </c>
      <c r="K3883" s="99">
        <v>13.3</v>
      </c>
      <c r="L3883" s="99">
        <v>7.2</v>
      </c>
      <c r="M3883" s="99">
        <v>285.60000000000002</v>
      </c>
      <c r="N3883" s="99">
        <v>37172.199999999997</v>
      </c>
      <c r="O3883" s="99">
        <v>11576.5</v>
      </c>
      <c r="P3883" s="99">
        <f t="shared" si="166"/>
        <v>43.69999999999709</v>
      </c>
      <c r="Q3883" s="99" t="b">
        <f t="shared" ca="1" si="167"/>
        <v>0</v>
      </c>
    </row>
    <row r="3884" spans="1:17">
      <c r="A3884" s="95">
        <v>46153.4375</v>
      </c>
      <c r="B3884" s="96">
        <v>46153.4375</v>
      </c>
      <c r="C3884" s="99">
        <v>26.7</v>
      </c>
      <c r="D3884" s="99">
        <v>86.2</v>
      </c>
      <c r="E3884" s="99">
        <v>13.3</v>
      </c>
      <c r="F3884" s="99">
        <v>7.5</v>
      </c>
      <c r="G3884" s="99">
        <v>462.4</v>
      </c>
      <c r="H3884" s="99">
        <v>13.5</v>
      </c>
      <c r="I3884" s="99">
        <v>7.6</v>
      </c>
      <c r="J3884" s="99">
        <v>163.1</v>
      </c>
      <c r="K3884" s="99">
        <v>13.3</v>
      </c>
      <c r="L3884" s="99">
        <v>7.3</v>
      </c>
      <c r="M3884" s="99">
        <v>285</v>
      </c>
      <c r="N3884" s="99">
        <v>37194.5</v>
      </c>
      <c r="O3884" s="99">
        <v>11598</v>
      </c>
      <c r="P3884" s="99">
        <f t="shared" si="166"/>
        <v>43.80000000000291</v>
      </c>
      <c r="Q3884" s="99" t="b">
        <f t="shared" ca="1" si="167"/>
        <v>0</v>
      </c>
    </row>
    <row r="3885" spans="1:17">
      <c r="A3885" s="95">
        <v>46153.447916666664</v>
      </c>
      <c r="B3885" s="96">
        <v>46153.447916666664</v>
      </c>
      <c r="C3885" s="99">
        <v>26.7</v>
      </c>
      <c r="D3885" s="99">
        <v>85.9</v>
      </c>
      <c r="E3885" s="99">
        <v>13.3</v>
      </c>
      <c r="F3885" s="99">
        <v>7.5</v>
      </c>
      <c r="G3885" s="99">
        <v>481.3</v>
      </c>
      <c r="H3885" s="99">
        <v>13.4</v>
      </c>
      <c r="I3885" s="99">
        <v>7.8</v>
      </c>
      <c r="J3885" s="99">
        <v>165.4</v>
      </c>
      <c r="K3885" s="99">
        <v>13.1</v>
      </c>
      <c r="L3885" s="99">
        <v>7.3</v>
      </c>
      <c r="M3885" s="99">
        <v>280.3</v>
      </c>
      <c r="N3885" s="99">
        <v>37216.800000000003</v>
      </c>
      <c r="O3885" s="99">
        <v>11619.5</v>
      </c>
      <c r="P3885" s="99">
        <f t="shared" si="166"/>
        <v>43.80000000000291</v>
      </c>
      <c r="Q3885" s="99" t="b">
        <f t="shared" ca="1" si="167"/>
        <v>0</v>
      </c>
    </row>
    <row r="3886" spans="1:17">
      <c r="A3886" s="95">
        <v>46153.458333333336</v>
      </c>
      <c r="B3886" s="96">
        <v>46153.458333333336</v>
      </c>
      <c r="C3886" s="99">
        <v>27.1</v>
      </c>
      <c r="D3886" s="99">
        <v>86</v>
      </c>
      <c r="E3886" s="99">
        <v>13.2</v>
      </c>
      <c r="F3886" s="99">
        <v>7.9</v>
      </c>
      <c r="G3886" s="99">
        <v>481.3</v>
      </c>
      <c r="H3886" s="99">
        <v>13.5</v>
      </c>
      <c r="I3886" s="99">
        <v>8</v>
      </c>
      <c r="J3886" s="99">
        <v>161.6</v>
      </c>
      <c r="K3886" s="99">
        <v>13.2</v>
      </c>
      <c r="L3886" s="99">
        <v>7.5</v>
      </c>
      <c r="M3886" s="99">
        <v>277.89999999999998</v>
      </c>
      <c r="N3886" s="99">
        <v>37239</v>
      </c>
      <c r="O3886" s="99">
        <v>11641</v>
      </c>
      <c r="P3886" s="99">
        <f t="shared" si="166"/>
        <v>43.69999999999709</v>
      </c>
      <c r="Q3886" s="99" t="b">
        <f t="shared" ca="1" si="167"/>
        <v>0</v>
      </c>
    </row>
    <row r="3887" spans="1:17">
      <c r="A3887" s="95">
        <v>46153.46875</v>
      </c>
      <c r="B3887" s="96">
        <v>46153.46875</v>
      </c>
      <c r="C3887" s="99">
        <v>27.3</v>
      </c>
      <c r="D3887" s="99">
        <v>83.7</v>
      </c>
      <c r="E3887" s="99">
        <v>13.5</v>
      </c>
      <c r="F3887" s="99">
        <v>8</v>
      </c>
      <c r="G3887" s="99">
        <v>502</v>
      </c>
      <c r="H3887" s="99">
        <v>13.4</v>
      </c>
      <c r="I3887" s="99">
        <v>8.1</v>
      </c>
      <c r="J3887" s="99">
        <v>162.80000000000001</v>
      </c>
      <c r="K3887" s="99">
        <v>13.1</v>
      </c>
      <c r="L3887" s="99">
        <v>7.6</v>
      </c>
      <c r="M3887" s="99">
        <v>279.3</v>
      </c>
      <c r="N3887" s="99">
        <v>37261.199999999997</v>
      </c>
      <c r="O3887" s="99">
        <v>11662.5</v>
      </c>
      <c r="P3887" s="99">
        <f t="shared" si="166"/>
        <v>43.69999999999709</v>
      </c>
      <c r="Q3887" s="99" t="b">
        <f t="shared" ca="1" si="167"/>
        <v>0</v>
      </c>
    </row>
    <row r="3888" spans="1:17">
      <c r="A3888" s="95">
        <v>46153.479166666664</v>
      </c>
      <c r="B3888" s="96">
        <v>46153.479166666664</v>
      </c>
      <c r="C3888" s="99">
        <v>27.2</v>
      </c>
      <c r="D3888" s="99">
        <v>83.9</v>
      </c>
      <c r="E3888" s="99">
        <v>13.5</v>
      </c>
      <c r="F3888" s="99">
        <v>8</v>
      </c>
      <c r="G3888" s="99">
        <v>454.3</v>
      </c>
      <c r="H3888" s="99">
        <v>13.3</v>
      </c>
      <c r="I3888" s="99">
        <v>8.1999999999999993</v>
      </c>
      <c r="J3888" s="99">
        <v>167.7</v>
      </c>
      <c r="K3888" s="99">
        <v>13.1</v>
      </c>
      <c r="L3888" s="99">
        <v>7.8</v>
      </c>
      <c r="M3888" s="99">
        <v>281.7</v>
      </c>
      <c r="N3888" s="99">
        <v>37283.5</v>
      </c>
      <c r="O3888" s="99">
        <v>11684</v>
      </c>
      <c r="P3888" s="99">
        <f t="shared" si="166"/>
        <v>43.80000000000291</v>
      </c>
      <c r="Q3888" s="99" t="b">
        <f t="shared" ca="1" si="167"/>
        <v>0</v>
      </c>
    </row>
    <row r="3889" spans="1:17">
      <c r="A3889" s="95">
        <v>46153.489583333336</v>
      </c>
      <c r="B3889" s="96">
        <v>46153.489583333336</v>
      </c>
      <c r="C3889" s="99">
        <v>27.1</v>
      </c>
      <c r="D3889" s="99">
        <v>83.7</v>
      </c>
      <c r="E3889" s="99">
        <v>13.4</v>
      </c>
      <c r="F3889" s="99">
        <v>7.7</v>
      </c>
      <c r="G3889" s="99">
        <v>454.3</v>
      </c>
      <c r="H3889" s="99">
        <v>13.5</v>
      </c>
      <c r="I3889" s="99">
        <v>7.8</v>
      </c>
      <c r="J3889" s="99">
        <v>168.3</v>
      </c>
      <c r="K3889" s="99">
        <v>13.2</v>
      </c>
      <c r="L3889" s="99">
        <v>7.4</v>
      </c>
      <c r="M3889" s="99">
        <v>283.60000000000002</v>
      </c>
      <c r="N3889" s="99">
        <v>37305.800000000003</v>
      </c>
      <c r="O3889" s="99">
        <v>11705.5</v>
      </c>
      <c r="P3889" s="99">
        <f t="shared" si="166"/>
        <v>43.80000000000291</v>
      </c>
      <c r="Q3889" s="99" t="b">
        <f t="shared" ca="1" si="167"/>
        <v>0</v>
      </c>
    </row>
    <row r="3890" spans="1:17">
      <c r="A3890" s="95">
        <v>46153.5</v>
      </c>
      <c r="B3890" s="96">
        <v>46153.5</v>
      </c>
      <c r="C3890" s="99">
        <v>27.4</v>
      </c>
      <c r="D3890" s="99">
        <v>83.6</v>
      </c>
      <c r="E3890" s="99">
        <v>13.4</v>
      </c>
      <c r="F3890" s="99">
        <v>7.7</v>
      </c>
      <c r="G3890" s="99">
        <v>448</v>
      </c>
      <c r="H3890" s="99">
        <v>13.6</v>
      </c>
      <c r="I3890" s="99">
        <v>7.9</v>
      </c>
      <c r="J3890" s="99">
        <v>166.3</v>
      </c>
      <c r="K3890" s="99">
        <v>13.3</v>
      </c>
      <c r="L3890" s="99">
        <v>7.4</v>
      </c>
      <c r="M3890" s="99">
        <v>287.2</v>
      </c>
      <c r="N3890" s="99">
        <v>37328</v>
      </c>
      <c r="O3890" s="99">
        <v>11727</v>
      </c>
      <c r="P3890" s="99">
        <f t="shared" si="166"/>
        <v>43.69999999999709</v>
      </c>
      <c r="Q3890" s="99" t="b">
        <f t="shared" ca="1" si="167"/>
        <v>0</v>
      </c>
    </row>
    <row r="3891" spans="1:17">
      <c r="A3891" s="95">
        <v>46153.510416666664</v>
      </c>
      <c r="B3891" s="96">
        <v>46153.510416666664</v>
      </c>
      <c r="C3891" s="99">
        <v>27.4</v>
      </c>
      <c r="D3891" s="99">
        <v>84.4</v>
      </c>
      <c r="E3891" s="99">
        <v>13.4</v>
      </c>
      <c r="F3891" s="99">
        <v>7.7</v>
      </c>
      <c r="G3891" s="99">
        <v>448</v>
      </c>
      <c r="H3891" s="99">
        <v>13.6</v>
      </c>
      <c r="I3891" s="99">
        <v>7.9</v>
      </c>
      <c r="J3891" s="99">
        <v>168</v>
      </c>
      <c r="K3891" s="99">
        <v>13.3</v>
      </c>
      <c r="L3891" s="99">
        <v>7.4</v>
      </c>
      <c r="M3891" s="99">
        <v>285.39999999999998</v>
      </c>
      <c r="N3891" s="99">
        <v>37349.5</v>
      </c>
      <c r="O3891" s="99">
        <v>11748.5</v>
      </c>
      <c r="P3891" s="99">
        <f t="shared" si="166"/>
        <v>43</v>
      </c>
      <c r="Q3891" s="99" t="b">
        <f t="shared" ca="1" si="167"/>
        <v>0</v>
      </c>
    </row>
    <row r="3892" spans="1:17">
      <c r="A3892" s="95">
        <v>46153.520833333336</v>
      </c>
      <c r="B3892" s="96">
        <v>46153.520833333336</v>
      </c>
      <c r="C3892" s="99">
        <v>27.8</v>
      </c>
      <c r="D3892" s="99">
        <v>83.1</v>
      </c>
      <c r="E3892" s="99">
        <v>13.4</v>
      </c>
      <c r="F3892" s="99">
        <v>7.8</v>
      </c>
      <c r="G3892" s="99">
        <v>457.9</v>
      </c>
      <c r="H3892" s="99">
        <v>13.6</v>
      </c>
      <c r="I3892" s="99">
        <v>7.9</v>
      </c>
      <c r="J3892" s="99">
        <v>168</v>
      </c>
      <c r="K3892" s="99">
        <v>13.3</v>
      </c>
      <c r="L3892" s="99">
        <v>7.4</v>
      </c>
      <c r="M3892" s="99">
        <v>283.2</v>
      </c>
      <c r="N3892" s="99">
        <v>37371</v>
      </c>
      <c r="O3892" s="99">
        <v>11770</v>
      </c>
      <c r="P3892" s="99">
        <f t="shared" si="166"/>
        <v>43</v>
      </c>
      <c r="Q3892" s="99" t="b">
        <f t="shared" ca="1" si="167"/>
        <v>0</v>
      </c>
    </row>
    <row r="3893" spans="1:17">
      <c r="A3893" s="95">
        <v>46153.53125</v>
      </c>
      <c r="B3893" s="96">
        <v>46153.53125</v>
      </c>
      <c r="C3893" s="99">
        <v>27.9</v>
      </c>
      <c r="D3893" s="99">
        <v>82.8</v>
      </c>
      <c r="E3893" s="99">
        <v>13.4</v>
      </c>
      <c r="F3893" s="99">
        <v>7.8</v>
      </c>
      <c r="G3893" s="99">
        <v>444.4</v>
      </c>
      <c r="H3893" s="99">
        <v>13.6</v>
      </c>
      <c r="I3893" s="99">
        <v>7.9</v>
      </c>
      <c r="J3893" s="99">
        <v>164.8</v>
      </c>
      <c r="K3893" s="99">
        <v>13.2</v>
      </c>
      <c r="L3893" s="99">
        <v>7.4</v>
      </c>
      <c r="M3893" s="99">
        <v>279.7</v>
      </c>
      <c r="N3893" s="99">
        <v>37392.5</v>
      </c>
      <c r="O3893" s="99">
        <v>11791.5</v>
      </c>
      <c r="P3893" s="99">
        <f t="shared" si="166"/>
        <v>43</v>
      </c>
      <c r="Q3893" s="99" t="b">
        <f t="shared" ca="1" si="167"/>
        <v>0</v>
      </c>
    </row>
    <row r="3894" spans="1:17">
      <c r="A3894" s="95">
        <v>46153.541666666664</v>
      </c>
      <c r="B3894" s="96">
        <v>46153.541666666664</v>
      </c>
      <c r="C3894" s="99">
        <v>28.5</v>
      </c>
      <c r="D3894" s="99">
        <v>81</v>
      </c>
      <c r="E3894" s="99">
        <v>13.5</v>
      </c>
      <c r="F3894" s="99">
        <v>7.8</v>
      </c>
      <c r="G3894" s="99">
        <v>444.4</v>
      </c>
      <c r="H3894" s="99">
        <v>13.6</v>
      </c>
      <c r="I3894" s="99">
        <v>8</v>
      </c>
      <c r="J3894" s="99">
        <v>164.5</v>
      </c>
      <c r="K3894" s="99">
        <v>13.3</v>
      </c>
      <c r="L3894" s="99">
        <v>7.6</v>
      </c>
      <c r="M3894" s="99">
        <v>279.10000000000002</v>
      </c>
      <c r="N3894" s="99">
        <v>37414</v>
      </c>
      <c r="O3894" s="99">
        <v>11813</v>
      </c>
      <c r="P3894" s="99">
        <f t="shared" si="166"/>
        <v>43</v>
      </c>
      <c r="Q3894" s="99" t="b">
        <f t="shared" ca="1" si="167"/>
        <v>0</v>
      </c>
    </row>
    <row r="3895" spans="1:17">
      <c r="A3895" s="95">
        <v>46153.552083333336</v>
      </c>
      <c r="B3895" s="96">
        <v>46153.552083333336</v>
      </c>
      <c r="C3895" s="99">
        <v>28.3</v>
      </c>
      <c r="D3895" s="99">
        <v>80.8</v>
      </c>
      <c r="E3895" s="99">
        <v>13.6</v>
      </c>
      <c r="F3895" s="99">
        <v>7.7</v>
      </c>
      <c r="G3895" s="99">
        <v>398.5</v>
      </c>
      <c r="H3895" s="99">
        <v>13.6</v>
      </c>
      <c r="I3895" s="99">
        <v>8</v>
      </c>
      <c r="J3895" s="99">
        <v>164.8</v>
      </c>
      <c r="K3895" s="99">
        <v>13.4</v>
      </c>
      <c r="L3895" s="99">
        <v>7.5</v>
      </c>
      <c r="M3895" s="99">
        <v>281.10000000000002</v>
      </c>
      <c r="N3895" s="99">
        <v>37436</v>
      </c>
      <c r="O3895" s="99">
        <v>11835.2</v>
      </c>
      <c r="P3895" s="99">
        <f t="shared" si="166"/>
        <v>44.200000000000728</v>
      </c>
      <c r="Q3895" s="99" t="b">
        <f t="shared" ca="1" si="167"/>
        <v>0</v>
      </c>
    </row>
    <row r="3896" spans="1:17">
      <c r="A3896" s="95">
        <v>46153.5625</v>
      </c>
      <c r="B3896" s="96">
        <v>46153.5625</v>
      </c>
      <c r="C3896" s="99">
        <v>28.3</v>
      </c>
      <c r="D3896" s="99">
        <v>79.7</v>
      </c>
      <c r="E3896" s="99">
        <v>13.6</v>
      </c>
      <c r="F3896" s="99">
        <v>7.7</v>
      </c>
      <c r="G3896" s="99">
        <v>501.1</v>
      </c>
      <c r="H3896" s="99">
        <v>13.7</v>
      </c>
      <c r="I3896" s="99">
        <v>7.9</v>
      </c>
      <c r="J3896" s="99">
        <v>164.5</v>
      </c>
      <c r="K3896" s="99">
        <v>13.4</v>
      </c>
      <c r="L3896" s="99">
        <v>7.5</v>
      </c>
      <c r="M3896" s="99">
        <v>280.89999999999998</v>
      </c>
      <c r="N3896" s="99">
        <v>37458</v>
      </c>
      <c r="O3896" s="99">
        <v>11857.5</v>
      </c>
      <c r="P3896" s="99">
        <f t="shared" si="166"/>
        <v>44.299999999999272</v>
      </c>
      <c r="Q3896" s="99" t="b">
        <f t="shared" ca="1" si="167"/>
        <v>0</v>
      </c>
    </row>
    <row r="3897" spans="1:17">
      <c r="A3897" s="95">
        <v>46153.572916666664</v>
      </c>
      <c r="B3897" s="96">
        <v>46153.572916666664</v>
      </c>
      <c r="C3897" s="99">
        <v>28.1</v>
      </c>
      <c r="D3897" s="99">
        <v>81</v>
      </c>
      <c r="E3897" s="99">
        <v>13.5</v>
      </c>
      <c r="F3897" s="99">
        <v>7.7</v>
      </c>
      <c r="G3897" s="99">
        <v>501.1</v>
      </c>
      <c r="H3897" s="99">
        <v>13.7</v>
      </c>
      <c r="I3897" s="99">
        <v>7.9</v>
      </c>
      <c r="J3897" s="99">
        <v>166.3</v>
      </c>
      <c r="K3897" s="99">
        <v>13.4</v>
      </c>
      <c r="L3897" s="99">
        <v>7.4</v>
      </c>
      <c r="M3897" s="99">
        <v>283.2</v>
      </c>
      <c r="N3897" s="99">
        <v>37480</v>
      </c>
      <c r="O3897" s="99">
        <v>11879.8</v>
      </c>
      <c r="P3897" s="99">
        <f t="shared" si="166"/>
        <v>44.299999999999272</v>
      </c>
      <c r="Q3897" s="99" t="b">
        <f t="shared" ca="1" si="167"/>
        <v>0</v>
      </c>
    </row>
    <row r="3898" spans="1:17">
      <c r="A3898" s="95">
        <v>46153.583333333336</v>
      </c>
      <c r="B3898" s="96">
        <v>46153.583333333336</v>
      </c>
      <c r="C3898" s="99">
        <v>27.8</v>
      </c>
      <c r="D3898" s="99">
        <v>81.5</v>
      </c>
      <c r="E3898" s="99">
        <v>13.5</v>
      </c>
      <c r="F3898" s="99">
        <v>7.7</v>
      </c>
      <c r="G3898" s="99">
        <v>481.3</v>
      </c>
      <c r="H3898" s="99">
        <v>13.7</v>
      </c>
      <c r="I3898" s="99">
        <v>7.9</v>
      </c>
      <c r="J3898" s="99">
        <v>163.69999999999999</v>
      </c>
      <c r="K3898" s="99">
        <v>13.4</v>
      </c>
      <c r="L3898" s="99">
        <v>7.4</v>
      </c>
      <c r="M3898" s="99">
        <v>283.2</v>
      </c>
      <c r="N3898" s="99">
        <v>37502</v>
      </c>
      <c r="O3898" s="99">
        <v>11902</v>
      </c>
      <c r="P3898" s="99">
        <f t="shared" si="166"/>
        <v>44.200000000000728</v>
      </c>
      <c r="Q3898" s="99" t="b">
        <f t="shared" ca="1" si="167"/>
        <v>0</v>
      </c>
    </row>
    <row r="3899" spans="1:17">
      <c r="A3899" s="95">
        <v>46153.59375</v>
      </c>
      <c r="B3899" s="96">
        <v>46153.59375</v>
      </c>
      <c r="C3899" s="99">
        <v>27.9</v>
      </c>
      <c r="D3899" s="99">
        <v>81.7</v>
      </c>
      <c r="E3899" s="99">
        <v>13.5</v>
      </c>
      <c r="F3899" s="99">
        <v>7.7</v>
      </c>
      <c r="G3899" s="99">
        <v>481.3</v>
      </c>
      <c r="H3899" s="99">
        <v>13.7</v>
      </c>
      <c r="I3899" s="99">
        <v>7.9</v>
      </c>
      <c r="J3899" s="99">
        <v>163.69999999999999</v>
      </c>
      <c r="K3899" s="99">
        <v>13.4</v>
      </c>
      <c r="L3899" s="99">
        <v>7.5</v>
      </c>
      <c r="M3899" s="99">
        <v>280.3</v>
      </c>
      <c r="N3899" s="99">
        <v>37524.199999999997</v>
      </c>
      <c r="O3899" s="99">
        <v>11924</v>
      </c>
      <c r="P3899" s="99">
        <f t="shared" si="166"/>
        <v>44.19999999999709</v>
      </c>
      <c r="Q3899" s="99" t="b">
        <f t="shared" ca="1" si="167"/>
        <v>0</v>
      </c>
    </row>
    <row r="3900" spans="1:17">
      <c r="A3900" s="95">
        <v>46153.604166666664</v>
      </c>
      <c r="B3900" s="96">
        <v>46153.604166666664</v>
      </c>
      <c r="C3900" s="99">
        <v>27.9</v>
      </c>
      <c r="D3900" s="99">
        <v>81</v>
      </c>
      <c r="E3900" s="99">
        <v>13.5</v>
      </c>
      <c r="F3900" s="99">
        <v>7.7</v>
      </c>
      <c r="G3900" s="99">
        <v>519.1</v>
      </c>
      <c r="H3900" s="99">
        <v>13.7</v>
      </c>
      <c r="I3900" s="99">
        <v>7.9</v>
      </c>
      <c r="J3900" s="99">
        <v>165.7</v>
      </c>
      <c r="K3900" s="99">
        <v>13.4</v>
      </c>
      <c r="L3900" s="99">
        <v>7.4</v>
      </c>
      <c r="M3900" s="99">
        <v>280.89999999999998</v>
      </c>
      <c r="N3900" s="99">
        <v>37546.5</v>
      </c>
      <c r="O3900" s="99">
        <v>11946</v>
      </c>
      <c r="P3900" s="99">
        <f t="shared" si="166"/>
        <v>44.30000000000291</v>
      </c>
      <c r="Q3900" s="99" t="b">
        <f t="shared" ca="1" si="167"/>
        <v>0</v>
      </c>
    </row>
    <row r="3901" spans="1:17">
      <c r="A3901" s="95">
        <v>46153.614583333336</v>
      </c>
      <c r="B3901" s="96">
        <v>46153.614583333336</v>
      </c>
      <c r="C3901" s="99">
        <v>28.1</v>
      </c>
      <c r="D3901" s="99">
        <v>81.5</v>
      </c>
      <c r="E3901" s="99">
        <v>13.5</v>
      </c>
      <c r="F3901" s="99">
        <v>7.7</v>
      </c>
      <c r="G3901" s="99">
        <v>442.6</v>
      </c>
      <c r="H3901" s="99">
        <v>13.7</v>
      </c>
      <c r="I3901" s="99">
        <v>7.9</v>
      </c>
      <c r="J3901" s="99">
        <v>166</v>
      </c>
      <c r="K3901" s="99">
        <v>13.3</v>
      </c>
      <c r="L3901" s="99">
        <v>7.5</v>
      </c>
      <c r="M3901" s="99">
        <v>281.5</v>
      </c>
      <c r="N3901" s="99">
        <v>37568.800000000003</v>
      </c>
      <c r="O3901" s="99">
        <v>11968</v>
      </c>
      <c r="P3901" s="99">
        <f t="shared" si="166"/>
        <v>44.30000000000291</v>
      </c>
      <c r="Q3901" s="99" t="b">
        <f t="shared" ca="1" si="167"/>
        <v>0</v>
      </c>
    </row>
    <row r="3902" spans="1:17">
      <c r="A3902" s="95">
        <v>46153.625</v>
      </c>
      <c r="B3902" s="96">
        <v>46153.625</v>
      </c>
      <c r="C3902" s="99">
        <v>28</v>
      </c>
      <c r="D3902" s="99">
        <v>81.099999999999994</v>
      </c>
      <c r="E3902" s="99">
        <v>13.5</v>
      </c>
      <c r="F3902" s="99">
        <v>7.8</v>
      </c>
      <c r="G3902" s="99">
        <v>442.6</v>
      </c>
      <c r="H3902" s="99">
        <v>13.7</v>
      </c>
      <c r="I3902" s="99">
        <v>7.9</v>
      </c>
      <c r="J3902" s="99">
        <v>166.9</v>
      </c>
      <c r="K3902" s="99">
        <v>13.3</v>
      </c>
      <c r="L3902" s="99">
        <v>7.5</v>
      </c>
      <c r="M3902" s="99">
        <v>280.3</v>
      </c>
      <c r="N3902" s="99">
        <v>37591</v>
      </c>
      <c r="O3902" s="99">
        <v>11990</v>
      </c>
      <c r="P3902" s="99">
        <f t="shared" si="166"/>
        <v>44.19999999999709</v>
      </c>
      <c r="Q3902" s="99" t="b">
        <f t="shared" ca="1" si="167"/>
        <v>0</v>
      </c>
    </row>
    <row r="3903" spans="1:17">
      <c r="A3903" s="95">
        <v>46153.635416666664</v>
      </c>
      <c r="B3903" s="96">
        <v>46153.635416666664</v>
      </c>
      <c r="C3903" s="99">
        <v>27.7</v>
      </c>
      <c r="D3903" s="99">
        <v>81</v>
      </c>
      <c r="E3903" s="99">
        <v>13.5</v>
      </c>
      <c r="F3903" s="99">
        <v>7.7</v>
      </c>
      <c r="G3903" s="99">
        <v>448.9</v>
      </c>
      <c r="H3903" s="99">
        <v>13.7</v>
      </c>
      <c r="I3903" s="99">
        <v>7.9</v>
      </c>
      <c r="J3903" s="99">
        <v>166.3</v>
      </c>
      <c r="K3903" s="99">
        <v>13.4</v>
      </c>
      <c r="L3903" s="99">
        <v>7.4</v>
      </c>
      <c r="M3903" s="99">
        <v>279.7</v>
      </c>
      <c r="N3903" s="99">
        <v>37611.800000000003</v>
      </c>
      <c r="O3903" s="99">
        <v>12010.5</v>
      </c>
      <c r="P3903" s="99">
        <f t="shared" si="166"/>
        <v>41.30000000000291</v>
      </c>
      <c r="Q3903" s="99" t="b">
        <f t="shared" ca="1" si="167"/>
        <v>0</v>
      </c>
    </row>
    <row r="3904" spans="1:17">
      <c r="A3904" s="95">
        <v>46153.645833333336</v>
      </c>
      <c r="B3904" s="96">
        <v>46153.645833333336</v>
      </c>
      <c r="C3904" s="99">
        <v>28</v>
      </c>
      <c r="D3904" s="99">
        <v>81.8</v>
      </c>
      <c r="E3904" s="99">
        <v>13.5</v>
      </c>
      <c r="F3904" s="99">
        <v>7.7</v>
      </c>
      <c r="G3904" s="99">
        <v>424.6</v>
      </c>
      <c r="H3904" s="99">
        <v>13.7</v>
      </c>
      <c r="I3904" s="99">
        <v>7.9</v>
      </c>
      <c r="J3904" s="99">
        <v>166</v>
      </c>
      <c r="K3904" s="99">
        <v>13.4</v>
      </c>
      <c r="L3904" s="99">
        <v>7.4</v>
      </c>
      <c r="M3904" s="99">
        <v>279.5</v>
      </c>
      <c r="N3904" s="99">
        <v>37632.5</v>
      </c>
      <c r="O3904" s="99">
        <v>12031</v>
      </c>
      <c r="P3904" s="99">
        <f t="shared" si="166"/>
        <v>41.19999999999709</v>
      </c>
      <c r="Q3904" s="99" t="b">
        <f t="shared" ca="1" si="167"/>
        <v>0</v>
      </c>
    </row>
    <row r="3905" spans="1:17">
      <c r="A3905" s="95">
        <v>46153.65625</v>
      </c>
      <c r="B3905" s="96">
        <v>46153.65625</v>
      </c>
      <c r="C3905" s="99">
        <v>27.6</v>
      </c>
      <c r="D3905" s="99">
        <v>82.8</v>
      </c>
      <c r="E3905" s="99">
        <v>13.5</v>
      </c>
      <c r="F3905" s="99">
        <v>7.7</v>
      </c>
      <c r="G3905" s="99">
        <v>424.6</v>
      </c>
      <c r="H3905" s="99">
        <v>13.6</v>
      </c>
      <c r="I3905" s="99">
        <v>7.9</v>
      </c>
      <c r="J3905" s="99">
        <v>168.9</v>
      </c>
      <c r="K3905" s="99">
        <v>13.3</v>
      </c>
      <c r="L3905" s="99">
        <v>7.4</v>
      </c>
      <c r="M3905" s="99">
        <v>281.89999999999998</v>
      </c>
      <c r="N3905" s="99">
        <v>37653.199999999997</v>
      </c>
      <c r="O3905" s="99">
        <v>12051.5</v>
      </c>
      <c r="P3905" s="99">
        <f t="shared" si="166"/>
        <v>41.19999999999709</v>
      </c>
      <c r="Q3905" s="99" t="b">
        <f t="shared" ca="1" si="167"/>
        <v>0</v>
      </c>
    </row>
    <row r="3906" spans="1:17">
      <c r="A3906" s="95">
        <v>46153.666666666664</v>
      </c>
      <c r="B3906" s="96">
        <v>46153.666666666664</v>
      </c>
      <c r="C3906" s="99">
        <v>27.9</v>
      </c>
      <c r="D3906" s="99">
        <v>82.7</v>
      </c>
      <c r="E3906" s="99">
        <v>13.5</v>
      </c>
      <c r="F3906" s="99">
        <v>7.7</v>
      </c>
      <c r="G3906" s="99">
        <v>421</v>
      </c>
      <c r="H3906" s="99">
        <v>13.6</v>
      </c>
      <c r="I3906" s="99">
        <v>7.9</v>
      </c>
      <c r="J3906" s="99">
        <v>165.1</v>
      </c>
      <c r="K3906" s="99">
        <v>13.3</v>
      </c>
      <c r="L3906" s="99">
        <v>7.5</v>
      </c>
      <c r="M3906" s="99">
        <v>278.89999999999998</v>
      </c>
      <c r="N3906" s="99">
        <v>37674</v>
      </c>
      <c r="O3906" s="99">
        <v>12072</v>
      </c>
      <c r="P3906" s="99">
        <f t="shared" si="166"/>
        <v>41.30000000000291</v>
      </c>
      <c r="Q3906" s="99" t="b">
        <f t="shared" ca="1" si="167"/>
        <v>0</v>
      </c>
    </row>
    <row r="3907" spans="1:17">
      <c r="A3907" s="95">
        <v>46153.677083333336</v>
      </c>
      <c r="B3907" s="96">
        <v>46153.677083333336</v>
      </c>
      <c r="C3907" s="99">
        <v>27.9</v>
      </c>
      <c r="D3907" s="99">
        <v>82.8</v>
      </c>
      <c r="E3907" s="99">
        <v>13.5</v>
      </c>
      <c r="F3907" s="99">
        <v>7.8</v>
      </c>
      <c r="G3907" s="99">
        <v>421</v>
      </c>
      <c r="H3907" s="99">
        <v>13.6</v>
      </c>
      <c r="I3907" s="99">
        <v>7.9</v>
      </c>
      <c r="J3907" s="99">
        <v>164.5</v>
      </c>
      <c r="K3907" s="99">
        <v>13.3</v>
      </c>
      <c r="L3907" s="99">
        <v>7.4</v>
      </c>
      <c r="M3907" s="99">
        <v>279.10000000000002</v>
      </c>
      <c r="N3907" s="99">
        <v>37696.800000000003</v>
      </c>
      <c r="O3907" s="99">
        <v>12095</v>
      </c>
      <c r="P3907" s="99">
        <f t="shared" ref="P3907:P3937" si="168">(N3907-N3906)+(O3907-O3906)</f>
        <v>45.80000000000291</v>
      </c>
      <c r="Q3907" s="99" t="b">
        <f t="shared" ref="Q3907:Q3937" ca="1" si="169">AND((A3907&gt;=(TODAY()-1)),A3907&lt;=TODAY())</f>
        <v>0</v>
      </c>
    </row>
    <row r="3908" spans="1:17">
      <c r="A3908" s="95">
        <v>46153.6875</v>
      </c>
      <c r="B3908" s="96">
        <v>46153.6875</v>
      </c>
      <c r="C3908" s="99">
        <v>27.7</v>
      </c>
      <c r="D3908" s="99">
        <v>82.7</v>
      </c>
      <c r="E3908" s="99">
        <v>13.5</v>
      </c>
      <c r="F3908" s="99">
        <v>7.7</v>
      </c>
      <c r="G3908" s="99">
        <v>396.7</v>
      </c>
      <c r="H3908" s="99">
        <v>13.7</v>
      </c>
      <c r="I3908" s="99">
        <v>7.9</v>
      </c>
      <c r="J3908" s="99">
        <v>164.5</v>
      </c>
      <c r="K3908" s="99">
        <v>13.4</v>
      </c>
      <c r="L3908" s="99">
        <v>7.4</v>
      </c>
      <c r="M3908" s="99">
        <v>278.10000000000002</v>
      </c>
      <c r="N3908" s="99">
        <v>37719.5</v>
      </c>
      <c r="O3908" s="99">
        <v>12118</v>
      </c>
      <c r="P3908" s="99">
        <f t="shared" si="168"/>
        <v>45.69999999999709</v>
      </c>
      <c r="Q3908" s="99" t="b">
        <f t="shared" ca="1" si="169"/>
        <v>0</v>
      </c>
    </row>
    <row r="3909" spans="1:17">
      <c r="A3909" s="95">
        <v>46153.697916666664</v>
      </c>
      <c r="B3909" s="96">
        <v>46153.697916666664</v>
      </c>
      <c r="C3909" s="99">
        <v>27.5</v>
      </c>
      <c r="D3909" s="99">
        <v>84</v>
      </c>
      <c r="E3909" s="99">
        <v>13.5</v>
      </c>
      <c r="F3909" s="99">
        <v>7.7</v>
      </c>
      <c r="G3909" s="99">
        <v>403</v>
      </c>
      <c r="H3909" s="99">
        <v>13.6</v>
      </c>
      <c r="I3909" s="99">
        <v>7.9</v>
      </c>
      <c r="J3909" s="99">
        <v>164.2</v>
      </c>
      <c r="K3909" s="99">
        <v>13.4</v>
      </c>
      <c r="L3909" s="99">
        <v>7.4</v>
      </c>
      <c r="M3909" s="99">
        <v>277.3</v>
      </c>
      <c r="N3909" s="99">
        <v>37742.199999999997</v>
      </c>
      <c r="O3909" s="99">
        <v>12141</v>
      </c>
      <c r="P3909" s="99">
        <f t="shared" si="168"/>
        <v>45.69999999999709</v>
      </c>
      <c r="Q3909" s="99" t="b">
        <f t="shared" ca="1" si="169"/>
        <v>0</v>
      </c>
    </row>
    <row r="3910" spans="1:17">
      <c r="A3910" s="95">
        <v>46153.708333333336</v>
      </c>
      <c r="B3910" s="96">
        <v>46153.708333333336</v>
      </c>
      <c r="C3910" s="99">
        <v>27.4</v>
      </c>
      <c r="D3910" s="99">
        <v>84</v>
      </c>
      <c r="E3910" s="99">
        <v>13.5</v>
      </c>
      <c r="F3910" s="99">
        <v>7.8</v>
      </c>
      <c r="G3910" s="99">
        <v>403</v>
      </c>
      <c r="H3910" s="99">
        <v>13.6</v>
      </c>
      <c r="I3910" s="99">
        <v>7.9</v>
      </c>
      <c r="J3910" s="99">
        <v>161.9</v>
      </c>
      <c r="K3910" s="99">
        <v>13.2</v>
      </c>
      <c r="L3910" s="99">
        <v>7.4</v>
      </c>
      <c r="M3910" s="99">
        <v>273.2</v>
      </c>
      <c r="N3910" s="99">
        <v>37765</v>
      </c>
      <c r="O3910" s="99">
        <v>12164</v>
      </c>
      <c r="P3910" s="99">
        <f t="shared" si="168"/>
        <v>45.80000000000291</v>
      </c>
      <c r="Q3910" s="99" t="b">
        <f t="shared" ca="1" si="169"/>
        <v>0</v>
      </c>
    </row>
    <row r="3911" spans="1:17">
      <c r="A3911" s="95">
        <v>46153.71875</v>
      </c>
      <c r="B3911" s="96">
        <v>46153.71875</v>
      </c>
      <c r="C3911" s="99">
        <v>27.5</v>
      </c>
      <c r="D3911" s="99">
        <v>85</v>
      </c>
      <c r="E3911" s="99">
        <v>13.4</v>
      </c>
      <c r="F3911" s="99">
        <v>7.7</v>
      </c>
      <c r="G3911" s="99">
        <v>455.2</v>
      </c>
      <c r="H3911" s="99">
        <v>13.5</v>
      </c>
      <c r="I3911" s="99">
        <v>7.8</v>
      </c>
      <c r="J3911" s="99">
        <v>159</v>
      </c>
      <c r="K3911" s="99">
        <v>13.2</v>
      </c>
      <c r="L3911" s="99">
        <v>7.4</v>
      </c>
      <c r="M3911" s="99">
        <v>269.7</v>
      </c>
      <c r="N3911" s="99">
        <v>37786.800000000003</v>
      </c>
      <c r="O3911" s="99">
        <v>12185.8</v>
      </c>
      <c r="P3911" s="99">
        <f t="shared" si="168"/>
        <v>43.600000000002183</v>
      </c>
      <c r="Q3911" s="99" t="b">
        <f t="shared" ca="1" si="169"/>
        <v>0</v>
      </c>
    </row>
    <row r="3912" spans="1:17">
      <c r="A3912" s="95">
        <v>46153.729166666664</v>
      </c>
      <c r="B3912" s="96">
        <v>46153.729166666664</v>
      </c>
      <c r="C3912" s="99">
        <v>27.2</v>
      </c>
      <c r="D3912" s="99">
        <v>85.5</v>
      </c>
      <c r="E3912" s="99">
        <v>13.4</v>
      </c>
      <c r="F3912" s="99">
        <v>7.7</v>
      </c>
      <c r="G3912" s="99">
        <v>618.9</v>
      </c>
      <c r="H3912" s="99">
        <v>13.5</v>
      </c>
      <c r="I3912" s="99">
        <v>7.6</v>
      </c>
      <c r="J3912" s="99">
        <v>150.30000000000001</v>
      </c>
      <c r="K3912" s="99">
        <v>13.2</v>
      </c>
      <c r="L3912" s="99">
        <v>7.3</v>
      </c>
      <c r="M3912" s="99">
        <v>263.39999999999998</v>
      </c>
      <c r="N3912" s="99">
        <v>37808.5</v>
      </c>
      <c r="O3912" s="99">
        <v>12207.5</v>
      </c>
      <c r="P3912" s="99">
        <f t="shared" si="168"/>
        <v>43.399999999997817</v>
      </c>
      <c r="Q3912" s="99" t="b">
        <f t="shared" ca="1" si="169"/>
        <v>0</v>
      </c>
    </row>
    <row r="3913" spans="1:17">
      <c r="A3913" s="95">
        <v>46153.739583333336</v>
      </c>
      <c r="B3913" s="96">
        <v>46153.739583333336</v>
      </c>
      <c r="C3913" s="99">
        <v>27</v>
      </c>
      <c r="D3913" s="99">
        <v>87.1</v>
      </c>
      <c r="E3913" s="99">
        <v>13.5</v>
      </c>
      <c r="F3913" s="99">
        <v>7.3</v>
      </c>
      <c r="G3913" s="99">
        <v>618.9</v>
      </c>
      <c r="H3913" s="99">
        <v>13.5</v>
      </c>
      <c r="I3913" s="99">
        <v>7.6</v>
      </c>
      <c r="J3913" s="99">
        <v>148.30000000000001</v>
      </c>
      <c r="K3913" s="99">
        <v>13.2</v>
      </c>
      <c r="L3913" s="99">
        <v>7.2</v>
      </c>
      <c r="M3913" s="99">
        <v>257.89999999999998</v>
      </c>
      <c r="N3913" s="99">
        <v>37830.199999999997</v>
      </c>
      <c r="O3913" s="99">
        <v>12229.2</v>
      </c>
      <c r="P3913" s="99">
        <f t="shared" si="168"/>
        <v>43.399999999997817</v>
      </c>
      <c r="Q3913" s="99" t="b">
        <f t="shared" ca="1" si="169"/>
        <v>0</v>
      </c>
    </row>
    <row r="3914" spans="1:17">
      <c r="A3914" s="95">
        <v>46153.75</v>
      </c>
      <c r="B3914" s="96">
        <v>46153.75</v>
      </c>
      <c r="C3914" s="99">
        <v>26.9</v>
      </c>
      <c r="D3914" s="99">
        <v>87.6</v>
      </c>
      <c r="E3914" s="99">
        <v>13.5</v>
      </c>
      <c r="F3914" s="99">
        <v>7.3</v>
      </c>
      <c r="G3914" s="99">
        <v>491.2</v>
      </c>
      <c r="H3914" s="99">
        <v>13.5</v>
      </c>
      <c r="I3914" s="99">
        <v>7.3</v>
      </c>
      <c r="J3914" s="99">
        <v>138.1</v>
      </c>
      <c r="K3914" s="99">
        <v>13.1</v>
      </c>
      <c r="L3914" s="99">
        <v>7</v>
      </c>
      <c r="M3914" s="99">
        <v>253.6</v>
      </c>
      <c r="N3914" s="99">
        <v>37852</v>
      </c>
      <c r="O3914" s="99">
        <v>12251</v>
      </c>
      <c r="P3914" s="99">
        <f t="shared" si="168"/>
        <v>43.600000000002183</v>
      </c>
      <c r="Q3914" s="99" t="b">
        <f t="shared" ca="1" si="169"/>
        <v>0</v>
      </c>
    </row>
    <row r="3915" spans="1:17">
      <c r="A3915" s="95">
        <v>46153.760416666664</v>
      </c>
      <c r="B3915" s="96">
        <v>46153.760416666664</v>
      </c>
      <c r="C3915" s="99">
        <v>26.7</v>
      </c>
      <c r="D3915" s="99">
        <v>88.2</v>
      </c>
      <c r="E3915" s="99">
        <v>13.4</v>
      </c>
      <c r="F3915" s="99">
        <v>6.9</v>
      </c>
      <c r="G3915" s="99">
        <v>491.2</v>
      </c>
      <c r="H3915" s="99">
        <v>13.4</v>
      </c>
      <c r="I3915" s="99">
        <v>7</v>
      </c>
      <c r="J3915" s="99">
        <v>137.19999999999999</v>
      </c>
      <c r="K3915" s="99">
        <v>13.1</v>
      </c>
      <c r="L3915" s="99">
        <v>7</v>
      </c>
      <c r="M3915" s="99">
        <v>253.9</v>
      </c>
      <c r="N3915" s="99">
        <v>37871.5</v>
      </c>
      <c r="O3915" s="99">
        <v>12270.2</v>
      </c>
      <c r="P3915" s="99">
        <f t="shared" si="168"/>
        <v>38.700000000000728</v>
      </c>
      <c r="Q3915" s="99" t="b">
        <f t="shared" ca="1" si="169"/>
        <v>0</v>
      </c>
    </row>
    <row r="3916" spans="1:17">
      <c r="A3916" s="95">
        <v>46153.770833333336</v>
      </c>
      <c r="B3916" s="96">
        <v>46153.770833333336</v>
      </c>
      <c r="C3916" s="99">
        <v>26.6</v>
      </c>
      <c r="D3916" s="99">
        <v>87.8</v>
      </c>
      <c r="E3916" s="99">
        <v>13.3</v>
      </c>
      <c r="F3916" s="99">
        <v>8.4</v>
      </c>
      <c r="G3916" s="99">
        <v>467.8</v>
      </c>
      <c r="H3916" s="99">
        <v>13.4</v>
      </c>
      <c r="I3916" s="99">
        <v>8.1999999999999993</v>
      </c>
      <c r="J3916" s="99">
        <v>129.69999999999999</v>
      </c>
      <c r="K3916" s="99">
        <v>13</v>
      </c>
      <c r="L3916" s="99">
        <v>7.4</v>
      </c>
      <c r="M3916" s="99">
        <v>245.1</v>
      </c>
      <c r="N3916" s="99">
        <v>37891</v>
      </c>
      <c r="O3916" s="99">
        <v>12289.5</v>
      </c>
      <c r="P3916" s="99">
        <f t="shared" si="168"/>
        <v>38.799999999999272</v>
      </c>
      <c r="Q3916" s="99" t="b">
        <f t="shared" ca="1" si="169"/>
        <v>0</v>
      </c>
    </row>
    <row r="3917" spans="1:17">
      <c r="A3917" s="95">
        <v>46153.78125</v>
      </c>
      <c r="B3917" s="96">
        <v>46153.78125</v>
      </c>
      <c r="C3917" s="99">
        <v>26.4</v>
      </c>
      <c r="D3917" s="99">
        <v>88.2</v>
      </c>
      <c r="E3917" s="99">
        <v>13.3</v>
      </c>
      <c r="F3917" s="99">
        <v>8.4</v>
      </c>
      <c r="G3917" s="99">
        <v>466.9</v>
      </c>
      <c r="H3917" s="99">
        <v>13.2</v>
      </c>
      <c r="I3917" s="99">
        <v>8.4</v>
      </c>
      <c r="J3917" s="99">
        <v>127</v>
      </c>
      <c r="K3917" s="99">
        <v>13</v>
      </c>
      <c r="L3917" s="99">
        <v>7.5</v>
      </c>
      <c r="M3917" s="99">
        <v>247.7</v>
      </c>
      <c r="N3917" s="99">
        <v>37910.5</v>
      </c>
      <c r="O3917" s="99">
        <v>12308.8</v>
      </c>
      <c r="P3917" s="99">
        <f t="shared" si="168"/>
        <v>38.799999999999272</v>
      </c>
      <c r="Q3917" s="99" t="b">
        <f t="shared" ca="1" si="169"/>
        <v>0</v>
      </c>
    </row>
    <row r="3918" spans="1:17">
      <c r="A3918" s="95">
        <v>46153.791666666664</v>
      </c>
      <c r="B3918" s="96">
        <v>46153.791666666664</v>
      </c>
      <c r="C3918" s="99">
        <v>26.1</v>
      </c>
      <c r="D3918" s="99">
        <v>90</v>
      </c>
      <c r="E3918" s="99">
        <v>13.7</v>
      </c>
      <c r="F3918" s="99">
        <v>8.1999999999999993</v>
      </c>
      <c r="G3918" s="99">
        <v>466.9</v>
      </c>
      <c r="H3918" s="99">
        <v>13.2</v>
      </c>
      <c r="I3918" s="99">
        <v>8.1</v>
      </c>
      <c r="J3918" s="99">
        <v>128.19999999999999</v>
      </c>
      <c r="K3918" s="99">
        <v>12.9</v>
      </c>
      <c r="L3918" s="99">
        <v>7.5</v>
      </c>
      <c r="M3918" s="99">
        <v>242.3</v>
      </c>
      <c r="N3918" s="99">
        <v>37930</v>
      </c>
      <c r="O3918" s="99">
        <v>12328</v>
      </c>
      <c r="P3918" s="99">
        <f t="shared" si="168"/>
        <v>38.700000000000728</v>
      </c>
      <c r="Q3918" s="99" t="b">
        <f t="shared" ca="1" si="169"/>
        <v>0</v>
      </c>
    </row>
    <row r="3919" spans="1:17">
      <c r="A3919" s="95">
        <v>46153.802083333336</v>
      </c>
      <c r="B3919" s="96">
        <v>46153.802083333336</v>
      </c>
      <c r="C3919" s="99">
        <v>26</v>
      </c>
      <c r="D3919" s="99">
        <v>91</v>
      </c>
      <c r="E3919" s="99">
        <v>13.6</v>
      </c>
      <c r="F3919" s="99">
        <v>8.1</v>
      </c>
      <c r="G3919" s="99">
        <v>476.8</v>
      </c>
      <c r="H3919" s="99">
        <v>13.4</v>
      </c>
      <c r="I3919" s="99">
        <v>8</v>
      </c>
      <c r="J3919" s="99">
        <v>131.69999999999999</v>
      </c>
      <c r="K3919" s="99">
        <v>13</v>
      </c>
      <c r="L3919" s="99">
        <v>7.7</v>
      </c>
      <c r="M3919" s="99">
        <v>244.1</v>
      </c>
      <c r="N3919" s="99">
        <v>37952.800000000003</v>
      </c>
      <c r="O3919" s="99">
        <v>12350.5</v>
      </c>
      <c r="P3919" s="99">
        <f t="shared" si="168"/>
        <v>45.30000000000291</v>
      </c>
      <c r="Q3919" s="99" t="b">
        <f t="shared" ca="1" si="169"/>
        <v>0</v>
      </c>
    </row>
    <row r="3920" spans="1:17">
      <c r="A3920" s="95">
        <v>46153.8125</v>
      </c>
      <c r="B3920" s="96">
        <v>46153.8125</v>
      </c>
      <c r="C3920" s="99">
        <v>25.9</v>
      </c>
      <c r="D3920" s="99">
        <v>92.7</v>
      </c>
      <c r="E3920" s="99">
        <v>13.6</v>
      </c>
      <c r="F3920" s="99">
        <v>8.1</v>
      </c>
      <c r="G3920" s="99">
        <v>476.8</v>
      </c>
      <c r="H3920" s="99">
        <v>13.4</v>
      </c>
      <c r="I3920" s="99">
        <v>8</v>
      </c>
      <c r="J3920" s="99">
        <v>131.4</v>
      </c>
      <c r="K3920" s="99">
        <v>13.1</v>
      </c>
      <c r="L3920" s="99">
        <v>7.4</v>
      </c>
      <c r="M3920" s="99">
        <v>246.3</v>
      </c>
      <c r="N3920" s="99">
        <v>37975.5</v>
      </c>
      <c r="O3920" s="99">
        <v>12373</v>
      </c>
      <c r="P3920" s="99">
        <f t="shared" si="168"/>
        <v>45.19999999999709</v>
      </c>
      <c r="Q3920" s="99" t="b">
        <f t="shared" ca="1" si="169"/>
        <v>0</v>
      </c>
    </row>
    <row r="3921" spans="1:17">
      <c r="A3921" s="95">
        <v>46153.822916666664</v>
      </c>
      <c r="B3921" s="96">
        <v>46153.822916666664</v>
      </c>
      <c r="C3921" s="99">
        <v>25.8</v>
      </c>
      <c r="D3921" s="99">
        <v>92.7</v>
      </c>
      <c r="E3921" s="99">
        <v>13.5</v>
      </c>
      <c r="F3921" s="99">
        <v>7.8</v>
      </c>
      <c r="G3921" s="99">
        <v>476.8</v>
      </c>
      <c r="H3921" s="99">
        <v>13.4</v>
      </c>
      <c r="I3921" s="99">
        <v>7.8</v>
      </c>
      <c r="J3921" s="99">
        <v>129.1</v>
      </c>
      <c r="K3921" s="99">
        <v>13.2</v>
      </c>
      <c r="L3921" s="99">
        <v>7.4</v>
      </c>
      <c r="M3921" s="99">
        <v>243.5</v>
      </c>
      <c r="N3921" s="99">
        <v>37998.199999999997</v>
      </c>
      <c r="O3921" s="99">
        <v>12395.5</v>
      </c>
      <c r="P3921" s="99">
        <f t="shared" si="168"/>
        <v>45.19999999999709</v>
      </c>
      <c r="Q3921" s="99" t="b">
        <f t="shared" ca="1" si="169"/>
        <v>0</v>
      </c>
    </row>
    <row r="3922" spans="1:17">
      <c r="A3922" s="95">
        <v>46153.833333333336</v>
      </c>
      <c r="B3922" s="96">
        <v>46153.833333333336</v>
      </c>
      <c r="C3922" s="99">
        <v>25.6</v>
      </c>
      <c r="D3922" s="99">
        <v>93.2</v>
      </c>
      <c r="E3922" s="99">
        <v>13.5</v>
      </c>
      <c r="F3922" s="99">
        <v>7.8</v>
      </c>
      <c r="G3922" s="99">
        <v>483.1</v>
      </c>
      <c r="H3922" s="99">
        <v>13.4</v>
      </c>
      <c r="I3922" s="99">
        <v>7.6</v>
      </c>
      <c r="J3922" s="99">
        <v>125.6</v>
      </c>
      <c r="K3922" s="99">
        <v>13.1</v>
      </c>
      <c r="L3922" s="99">
        <v>7.3</v>
      </c>
      <c r="M3922" s="99">
        <v>245.9</v>
      </c>
      <c r="N3922" s="99">
        <v>38021</v>
      </c>
      <c r="O3922" s="99">
        <v>12418</v>
      </c>
      <c r="P3922" s="99">
        <f t="shared" si="168"/>
        <v>45.30000000000291</v>
      </c>
      <c r="Q3922" s="99" t="b">
        <f t="shared" ca="1" si="169"/>
        <v>0</v>
      </c>
    </row>
    <row r="3923" spans="1:17">
      <c r="A3923" s="95">
        <v>46153.84375</v>
      </c>
      <c r="B3923" s="96">
        <v>46153.84375</v>
      </c>
      <c r="C3923" s="99">
        <v>25.5</v>
      </c>
      <c r="D3923" s="99">
        <v>93.6</v>
      </c>
      <c r="E3923" s="99">
        <v>13.3</v>
      </c>
      <c r="F3923" s="99">
        <v>7.6</v>
      </c>
      <c r="G3923" s="99">
        <v>483.1</v>
      </c>
      <c r="H3923" s="99">
        <v>13.3</v>
      </c>
      <c r="I3923" s="99">
        <v>7.5</v>
      </c>
      <c r="J3923" s="99">
        <v>127.9</v>
      </c>
      <c r="K3923" s="99">
        <v>13</v>
      </c>
      <c r="L3923" s="99">
        <v>7.1</v>
      </c>
      <c r="M3923" s="99">
        <v>243.5</v>
      </c>
      <c r="N3923" s="99">
        <v>38036.800000000003</v>
      </c>
      <c r="O3923" s="99">
        <v>12433.2</v>
      </c>
      <c r="P3923" s="99">
        <f t="shared" si="168"/>
        <v>31.000000000003638</v>
      </c>
      <c r="Q3923" s="99" t="b">
        <f t="shared" ca="1" si="169"/>
        <v>0</v>
      </c>
    </row>
    <row r="3924" spans="1:17">
      <c r="A3924" s="95">
        <v>46153.854166666664</v>
      </c>
      <c r="B3924" s="96">
        <v>46153.854166666664</v>
      </c>
      <c r="C3924" s="99">
        <v>25.4</v>
      </c>
      <c r="D3924" s="99">
        <v>93.8</v>
      </c>
      <c r="E3924" s="99">
        <v>13.3</v>
      </c>
      <c r="F3924" s="99">
        <v>9</v>
      </c>
      <c r="G3924" s="99">
        <v>433.6</v>
      </c>
      <c r="H3924" s="99">
        <v>13.3</v>
      </c>
      <c r="I3924" s="99">
        <v>8.6</v>
      </c>
      <c r="J3924" s="99">
        <v>122.7</v>
      </c>
      <c r="K3924" s="99">
        <v>13</v>
      </c>
      <c r="L3924" s="99">
        <v>7.7</v>
      </c>
      <c r="M3924" s="99">
        <v>241.4</v>
      </c>
      <c r="N3924" s="99">
        <v>38052.5</v>
      </c>
      <c r="O3924" s="99">
        <v>12448.5</v>
      </c>
      <c r="P3924" s="99">
        <f t="shared" si="168"/>
        <v>30.999999999996362</v>
      </c>
      <c r="Q3924" s="99" t="b">
        <f t="shared" ca="1" si="169"/>
        <v>0</v>
      </c>
    </row>
    <row r="3925" spans="1:17">
      <c r="A3925" s="95">
        <v>46153.864583333336</v>
      </c>
      <c r="B3925" s="96">
        <v>46153.864583333336</v>
      </c>
      <c r="C3925" s="99">
        <v>25.5</v>
      </c>
      <c r="D3925" s="99">
        <v>94.3</v>
      </c>
      <c r="E3925" s="99">
        <v>13.3</v>
      </c>
      <c r="F3925" s="99">
        <v>9</v>
      </c>
      <c r="G3925" s="99">
        <v>418.3</v>
      </c>
      <c r="H3925" s="99">
        <v>13.3</v>
      </c>
      <c r="I3925" s="99">
        <v>8.6999999999999993</v>
      </c>
      <c r="J3925" s="99">
        <v>126.2</v>
      </c>
      <c r="K3925" s="99">
        <v>13</v>
      </c>
      <c r="L3925" s="99">
        <v>7.9</v>
      </c>
      <c r="M3925" s="99">
        <v>243.5</v>
      </c>
      <c r="N3925" s="99">
        <v>38068.199999999997</v>
      </c>
      <c r="O3925" s="99">
        <v>12463.8</v>
      </c>
      <c r="P3925" s="99">
        <f t="shared" si="168"/>
        <v>30.999999999996362</v>
      </c>
      <c r="Q3925" s="99" t="b">
        <f t="shared" ca="1" si="169"/>
        <v>0</v>
      </c>
    </row>
    <row r="3926" spans="1:17">
      <c r="A3926" s="95">
        <v>46153.875</v>
      </c>
      <c r="B3926" s="96">
        <v>46153.875</v>
      </c>
      <c r="C3926" s="99">
        <v>25.4</v>
      </c>
      <c r="D3926" s="99">
        <v>94.8</v>
      </c>
      <c r="E3926" s="99">
        <v>13.6</v>
      </c>
      <c r="F3926" s="99">
        <v>9.9</v>
      </c>
      <c r="G3926" s="99">
        <v>418.3</v>
      </c>
      <c r="H3926" s="99">
        <v>12.5</v>
      </c>
      <c r="I3926" s="99">
        <v>9.1999999999999993</v>
      </c>
      <c r="J3926" s="99">
        <v>200</v>
      </c>
      <c r="K3926" s="99">
        <v>13</v>
      </c>
      <c r="L3926" s="99">
        <v>9.1999999999999993</v>
      </c>
      <c r="M3926" s="99">
        <v>199.5</v>
      </c>
      <c r="N3926" s="99">
        <v>38084</v>
      </c>
      <c r="O3926" s="99">
        <v>12479</v>
      </c>
      <c r="P3926" s="99">
        <f t="shared" si="168"/>
        <v>31.000000000003638</v>
      </c>
      <c r="Q3926" s="99" t="b">
        <f t="shared" ca="1" si="169"/>
        <v>0</v>
      </c>
    </row>
    <row r="3927" spans="1:17">
      <c r="A3927" s="95">
        <v>46153.885416666664</v>
      </c>
      <c r="B3927" s="96">
        <v>46153.885416666664</v>
      </c>
      <c r="C3927" s="99">
        <v>25.3</v>
      </c>
      <c r="D3927" s="99">
        <v>95.3</v>
      </c>
      <c r="E3927" s="99">
        <v>13.3</v>
      </c>
      <c r="F3927" s="99">
        <v>10.7</v>
      </c>
      <c r="G3927" s="99">
        <v>475.9</v>
      </c>
      <c r="H3927" s="99">
        <v>13.7</v>
      </c>
      <c r="I3927" s="99">
        <v>10</v>
      </c>
      <c r="J3927" s="99">
        <v>200</v>
      </c>
      <c r="K3927" s="99">
        <v>13.5</v>
      </c>
      <c r="L3927" s="99">
        <v>9.1999999999999993</v>
      </c>
      <c r="M3927" s="99">
        <v>203.8</v>
      </c>
      <c r="N3927" s="99">
        <v>38084</v>
      </c>
      <c r="O3927" s="99">
        <v>12479</v>
      </c>
      <c r="P3927" s="99">
        <f t="shared" si="168"/>
        <v>0</v>
      </c>
      <c r="Q3927" s="99" t="b">
        <f t="shared" ca="1" si="169"/>
        <v>0</v>
      </c>
    </row>
    <row r="3928" spans="1:17">
      <c r="A3928" s="95">
        <v>46153.895833333336</v>
      </c>
      <c r="B3928" s="96">
        <v>46153.895833333336</v>
      </c>
      <c r="C3928" s="99">
        <v>25.3</v>
      </c>
      <c r="D3928" s="99">
        <v>95.9</v>
      </c>
      <c r="E3928" s="99">
        <v>13.3</v>
      </c>
      <c r="F3928" s="99">
        <v>10.7</v>
      </c>
      <c r="G3928" s="99">
        <v>475.9</v>
      </c>
      <c r="H3928" s="99">
        <v>14</v>
      </c>
      <c r="I3928" s="99">
        <v>10.5</v>
      </c>
      <c r="J3928" s="99">
        <v>200</v>
      </c>
      <c r="K3928" s="99">
        <v>14.2</v>
      </c>
      <c r="L3928" s="99">
        <v>10.5</v>
      </c>
      <c r="M3928" s="99">
        <v>206.9</v>
      </c>
      <c r="N3928" s="99">
        <v>38084</v>
      </c>
      <c r="O3928" s="99">
        <v>12479</v>
      </c>
      <c r="P3928" s="99">
        <f t="shared" si="168"/>
        <v>0</v>
      </c>
      <c r="Q3928" s="99" t="b">
        <f t="shared" ca="1" si="169"/>
        <v>0</v>
      </c>
    </row>
    <row r="3929" spans="1:17">
      <c r="A3929" s="95">
        <v>46153.90625</v>
      </c>
      <c r="B3929" s="96">
        <v>46153.90625</v>
      </c>
      <c r="C3929" s="99">
        <v>25.2</v>
      </c>
      <c r="D3929" s="99">
        <v>95.8</v>
      </c>
      <c r="E3929" s="99">
        <v>13.9</v>
      </c>
      <c r="F3929" s="99">
        <v>10.9</v>
      </c>
      <c r="G3929" s="99">
        <v>389.5</v>
      </c>
      <c r="H3929" s="99">
        <v>14.6</v>
      </c>
      <c r="I3929" s="99">
        <v>10.4</v>
      </c>
      <c r="J3929" s="99">
        <v>200</v>
      </c>
      <c r="K3929" s="99">
        <v>14.5</v>
      </c>
      <c r="L3929" s="99">
        <v>10.4</v>
      </c>
      <c r="M3929" s="99">
        <v>210.5</v>
      </c>
      <c r="N3929" s="99">
        <v>38084</v>
      </c>
      <c r="O3929" s="99">
        <v>12479</v>
      </c>
      <c r="P3929" s="99">
        <f t="shared" si="168"/>
        <v>0</v>
      </c>
      <c r="Q3929" s="99" t="b">
        <f t="shared" ca="1" si="169"/>
        <v>0</v>
      </c>
    </row>
    <row r="3930" spans="1:17">
      <c r="A3930" s="95">
        <v>46153.916666666664</v>
      </c>
      <c r="B3930" s="96">
        <v>46153.916666666664</v>
      </c>
      <c r="C3930" s="99">
        <v>25.1</v>
      </c>
      <c r="D3930" s="99">
        <v>96.4</v>
      </c>
      <c r="E3930" s="99">
        <v>13.9</v>
      </c>
      <c r="F3930" s="99">
        <v>10.9</v>
      </c>
      <c r="G3930" s="99">
        <v>396.7</v>
      </c>
      <c r="H3930" s="99">
        <v>15.2</v>
      </c>
      <c r="I3930" s="99">
        <v>10.3</v>
      </c>
      <c r="J3930" s="99">
        <v>200</v>
      </c>
      <c r="K3930" s="99">
        <v>14.9</v>
      </c>
      <c r="L3930" s="99">
        <v>10.199999999999999</v>
      </c>
      <c r="M3930" s="99">
        <v>215.2</v>
      </c>
      <c r="N3930" s="99">
        <v>38084</v>
      </c>
      <c r="O3930" s="99">
        <v>12479</v>
      </c>
      <c r="P3930" s="99">
        <f t="shared" si="168"/>
        <v>0</v>
      </c>
      <c r="Q3930" s="99" t="b">
        <f t="shared" ca="1" si="169"/>
        <v>0</v>
      </c>
    </row>
    <row r="3931" spans="1:17">
      <c r="A3931" s="95">
        <v>46153.927083333336</v>
      </c>
      <c r="B3931" s="96">
        <v>46153.927083333336</v>
      </c>
      <c r="C3931" s="99">
        <v>24.5</v>
      </c>
      <c r="D3931" s="99">
        <v>94</v>
      </c>
      <c r="E3931" s="99">
        <v>14.1</v>
      </c>
      <c r="F3931" s="99">
        <v>11</v>
      </c>
      <c r="G3931" s="99">
        <v>396.7</v>
      </c>
      <c r="H3931" s="99">
        <v>15.4</v>
      </c>
      <c r="I3931" s="99">
        <v>10.3</v>
      </c>
      <c r="J3931" s="99">
        <v>200</v>
      </c>
      <c r="K3931" s="99">
        <v>15.2</v>
      </c>
      <c r="L3931" s="99">
        <v>10.3</v>
      </c>
      <c r="M3931" s="99">
        <v>213</v>
      </c>
      <c r="N3931" s="99">
        <v>38084</v>
      </c>
      <c r="O3931" s="99">
        <v>12479</v>
      </c>
      <c r="P3931" s="99">
        <f t="shared" si="168"/>
        <v>0</v>
      </c>
      <c r="Q3931" s="99" t="b">
        <f t="shared" ca="1" si="169"/>
        <v>0</v>
      </c>
    </row>
    <row r="3932" spans="1:17">
      <c r="A3932" s="95">
        <v>46153.9375</v>
      </c>
      <c r="B3932" s="96">
        <v>46153.9375</v>
      </c>
      <c r="C3932" s="99">
        <v>23.5</v>
      </c>
      <c r="D3932" s="99">
        <v>83.9</v>
      </c>
      <c r="E3932" s="99">
        <v>14.2</v>
      </c>
      <c r="F3932" s="99">
        <v>11</v>
      </c>
      <c r="G3932" s="99">
        <v>354.4</v>
      </c>
      <c r="H3932" s="99">
        <v>15.5</v>
      </c>
      <c r="I3932" s="99">
        <v>10.4</v>
      </c>
      <c r="J3932" s="99">
        <v>200</v>
      </c>
      <c r="K3932" s="99">
        <v>15.2</v>
      </c>
      <c r="L3932" s="99">
        <v>10.3</v>
      </c>
      <c r="M3932" s="99">
        <v>213.4</v>
      </c>
      <c r="N3932" s="99">
        <v>38084</v>
      </c>
      <c r="O3932" s="99">
        <v>12479</v>
      </c>
      <c r="P3932" s="99">
        <f t="shared" si="168"/>
        <v>0</v>
      </c>
      <c r="Q3932" s="99" t="b">
        <f t="shared" ca="1" si="169"/>
        <v>0</v>
      </c>
    </row>
    <row r="3933" spans="1:17">
      <c r="A3933" s="95">
        <v>46153.947916666664</v>
      </c>
      <c r="B3933" s="96">
        <v>46153.947916666664</v>
      </c>
      <c r="C3933" s="99">
        <v>23.3</v>
      </c>
      <c r="D3933" s="99">
        <v>80.2</v>
      </c>
      <c r="E3933" s="99">
        <v>14.2</v>
      </c>
      <c r="F3933" s="99">
        <v>11</v>
      </c>
      <c r="G3933" s="99">
        <v>444.4</v>
      </c>
      <c r="H3933" s="99">
        <v>15.6</v>
      </c>
      <c r="I3933" s="99">
        <v>10.199999999999999</v>
      </c>
      <c r="J3933" s="99">
        <v>200</v>
      </c>
      <c r="K3933" s="99">
        <v>15.4</v>
      </c>
      <c r="L3933" s="99">
        <v>10.3</v>
      </c>
      <c r="M3933" s="99">
        <v>214.6</v>
      </c>
      <c r="N3933" s="99">
        <v>38084</v>
      </c>
      <c r="O3933" s="99">
        <v>12479</v>
      </c>
      <c r="P3933" s="99">
        <f t="shared" si="168"/>
        <v>0</v>
      </c>
      <c r="Q3933" s="99" t="b">
        <f t="shared" ca="1" si="169"/>
        <v>0</v>
      </c>
    </row>
    <row r="3934" spans="1:17">
      <c r="A3934" s="95">
        <v>46153.958333333336</v>
      </c>
      <c r="B3934" s="96">
        <v>46153.958333333336</v>
      </c>
      <c r="C3934" s="99">
        <v>22.8</v>
      </c>
      <c r="D3934" s="99">
        <v>78.2</v>
      </c>
      <c r="E3934" s="99">
        <v>14.2</v>
      </c>
      <c r="F3934" s="99">
        <v>10.4</v>
      </c>
      <c r="G3934" s="99">
        <v>444.4</v>
      </c>
      <c r="H3934" s="99">
        <v>15.8</v>
      </c>
      <c r="I3934" s="99">
        <v>8.8000000000000007</v>
      </c>
      <c r="J3934" s="99">
        <v>200</v>
      </c>
      <c r="K3934" s="99">
        <v>15.5</v>
      </c>
      <c r="L3934" s="99">
        <v>9</v>
      </c>
      <c r="M3934" s="99">
        <v>218.2</v>
      </c>
      <c r="N3934" s="99">
        <v>38084</v>
      </c>
      <c r="O3934" s="99">
        <v>12479</v>
      </c>
      <c r="P3934" s="99">
        <f t="shared" si="168"/>
        <v>0</v>
      </c>
      <c r="Q3934" s="99" t="b">
        <f t="shared" ca="1" si="169"/>
        <v>0</v>
      </c>
    </row>
    <row r="3935" spans="1:17">
      <c r="A3935" s="95">
        <v>46153.96875</v>
      </c>
      <c r="B3935" s="96">
        <v>46153.96875</v>
      </c>
      <c r="C3935" s="99">
        <v>22.4</v>
      </c>
      <c r="D3935" s="99">
        <v>77.599999999999994</v>
      </c>
      <c r="E3935" s="99">
        <v>13.9</v>
      </c>
      <c r="F3935" s="99">
        <v>9.9</v>
      </c>
      <c r="G3935" s="99">
        <v>493.9</v>
      </c>
      <c r="H3935" s="99">
        <v>15.6</v>
      </c>
      <c r="I3935" s="99">
        <v>8.3000000000000007</v>
      </c>
      <c r="J3935" s="99">
        <v>200</v>
      </c>
      <c r="K3935" s="99">
        <v>15.3</v>
      </c>
      <c r="L3935" s="99">
        <v>8.3000000000000007</v>
      </c>
      <c r="M3935" s="99">
        <v>221.1</v>
      </c>
      <c r="N3935" s="99">
        <v>38084</v>
      </c>
      <c r="O3935" s="99">
        <v>12479</v>
      </c>
      <c r="P3935" s="99">
        <f t="shared" si="168"/>
        <v>0</v>
      </c>
      <c r="Q3935" s="99" t="b">
        <f t="shared" ca="1" si="169"/>
        <v>0</v>
      </c>
    </row>
    <row r="3936" spans="1:17">
      <c r="A3936" s="95">
        <v>46153.979166666664</v>
      </c>
      <c r="B3936" s="96">
        <v>46153.979166666664</v>
      </c>
      <c r="C3936" s="99">
        <v>22.1</v>
      </c>
      <c r="D3936" s="99">
        <v>77.8</v>
      </c>
      <c r="E3936" s="99">
        <v>13.9</v>
      </c>
      <c r="F3936" s="99">
        <v>9.9</v>
      </c>
      <c r="G3936" s="99">
        <v>493.9</v>
      </c>
      <c r="H3936" s="99">
        <v>15.1</v>
      </c>
      <c r="I3936" s="99">
        <v>8.1</v>
      </c>
      <c r="J3936" s="99">
        <v>200</v>
      </c>
      <c r="K3936" s="99">
        <v>14.8</v>
      </c>
      <c r="L3936" s="99">
        <v>8</v>
      </c>
      <c r="M3936" s="99">
        <v>219.3</v>
      </c>
      <c r="N3936" s="99">
        <v>38084</v>
      </c>
      <c r="O3936" s="99">
        <v>12479</v>
      </c>
      <c r="P3936" s="99">
        <f t="shared" si="168"/>
        <v>0</v>
      </c>
      <c r="Q3936" s="99" t="b">
        <f t="shared" ca="1" si="169"/>
        <v>0</v>
      </c>
    </row>
    <row r="3937" spans="1:17">
      <c r="A3937" s="95">
        <v>46153.989583333336</v>
      </c>
      <c r="B3937" s="96">
        <v>46153.989583333336</v>
      </c>
      <c r="C3937" s="99">
        <v>21.7</v>
      </c>
      <c r="D3937" s="99">
        <v>78.5</v>
      </c>
      <c r="E3937" s="99">
        <v>13.2</v>
      </c>
      <c r="F3937" s="99">
        <v>9.6</v>
      </c>
      <c r="G3937" s="99">
        <v>430</v>
      </c>
      <c r="H3937" s="99">
        <v>14.5</v>
      </c>
      <c r="I3937" s="99">
        <v>8.1</v>
      </c>
      <c r="J3937" s="99">
        <v>200</v>
      </c>
      <c r="K3937" s="99">
        <v>14.2</v>
      </c>
      <c r="L3937" s="99">
        <v>8</v>
      </c>
      <c r="M3937" s="99">
        <v>208.3</v>
      </c>
      <c r="N3937" s="99">
        <v>38084</v>
      </c>
      <c r="O3937" s="99">
        <v>12479</v>
      </c>
      <c r="P3937" s="99">
        <f t="shared" si="168"/>
        <v>0</v>
      </c>
      <c r="Q3937" s="99" t="b">
        <f t="shared" ca="1" si="169"/>
        <v>0</v>
      </c>
    </row>
    <row r="3938" spans="1:17">
      <c r="A3938" s="95">
        <v>46154</v>
      </c>
      <c r="B3938" s="96">
        <v>46154</v>
      </c>
      <c r="C3938" s="99">
        <v>21.5</v>
      </c>
      <c r="D3938" s="99">
        <v>78.900000000000006</v>
      </c>
      <c r="E3938" s="99">
        <v>13.2</v>
      </c>
      <c r="F3938" s="99">
        <v>9.6</v>
      </c>
      <c r="G3938" s="99">
        <v>392.2</v>
      </c>
      <c r="H3938" s="99">
        <v>14.3</v>
      </c>
      <c r="I3938" s="99">
        <v>9.5</v>
      </c>
      <c r="J3938" s="99">
        <v>200</v>
      </c>
      <c r="K3938" s="99">
        <v>14.1</v>
      </c>
      <c r="L3938" s="99">
        <v>9.4</v>
      </c>
      <c r="M3938" s="99">
        <v>207.3</v>
      </c>
      <c r="N3938" s="99">
        <v>38084</v>
      </c>
      <c r="O3938" s="99">
        <v>12479</v>
      </c>
      <c r="P3938" s="99">
        <f>(N3938-N3937)+(O3938-O3937)</f>
        <v>0</v>
      </c>
      <c r="Q3938" s="99" t="b">
        <f ca="1">AND((A3938&gt;=(TODAY()-1)),A3938&lt;=TODAY())</f>
        <v>0</v>
      </c>
    </row>
    <row r="3939" spans="1:17">
      <c r="A3939" s="95">
        <v>46154.010416666664</v>
      </c>
      <c r="B3939" s="96">
        <v>46154.010416666664</v>
      </c>
      <c r="C3939" s="99">
        <v>24.7</v>
      </c>
      <c r="D3939" s="99">
        <v>100</v>
      </c>
      <c r="E3939" s="99">
        <v>12.9</v>
      </c>
      <c r="F3939" s="99">
        <v>10.3</v>
      </c>
      <c r="G3939" s="99">
        <v>392.2</v>
      </c>
      <c r="H3939" s="99">
        <v>13.9</v>
      </c>
      <c r="I3939" s="99">
        <v>9.6999999999999993</v>
      </c>
      <c r="J3939" s="99">
        <v>200</v>
      </c>
      <c r="K3939" s="99">
        <v>13.5</v>
      </c>
      <c r="L3939" s="99">
        <v>9.6999999999999993</v>
      </c>
      <c r="M3939" s="99">
        <v>204.2</v>
      </c>
      <c r="N3939" s="99">
        <v>38084</v>
      </c>
      <c r="O3939" s="99">
        <v>12479</v>
      </c>
      <c r="P3939" s="99">
        <f t="shared" ref="P3939:P3970" si="170">(N3939-N3938)+(O3939-O3938)</f>
        <v>0</v>
      </c>
      <c r="Q3939" s="99" t="b">
        <f t="shared" ref="Q3939:Q3970" ca="1" si="171">AND((A3939&gt;=(TODAY()-1)),A3939&lt;=TODAY())</f>
        <v>0</v>
      </c>
    </row>
    <row r="3940" spans="1:17">
      <c r="A3940" s="95">
        <v>46154.020833333336</v>
      </c>
      <c r="B3940" s="96">
        <v>46154.020833333336</v>
      </c>
      <c r="C3940" s="99">
        <v>24.8</v>
      </c>
      <c r="D3940" s="99">
        <v>100</v>
      </c>
      <c r="E3940" s="99">
        <v>12.7</v>
      </c>
      <c r="F3940" s="99">
        <v>10.4</v>
      </c>
      <c r="G3940" s="99">
        <v>427.3</v>
      </c>
      <c r="H3940" s="99">
        <v>13.6</v>
      </c>
      <c r="I3940" s="99">
        <v>9.8000000000000007</v>
      </c>
      <c r="J3940" s="99">
        <v>200</v>
      </c>
      <c r="K3940" s="99">
        <v>13.4</v>
      </c>
      <c r="L3940" s="99">
        <v>9.8000000000000007</v>
      </c>
      <c r="M3940" s="99">
        <v>208.7</v>
      </c>
      <c r="N3940" s="99">
        <v>38084</v>
      </c>
      <c r="O3940" s="99">
        <v>12479</v>
      </c>
      <c r="P3940" s="99">
        <f t="shared" si="170"/>
        <v>0</v>
      </c>
      <c r="Q3940" s="99" t="b">
        <f t="shared" ca="1" si="171"/>
        <v>0</v>
      </c>
    </row>
    <row r="3941" spans="1:17">
      <c r="A3941" s="95">
        <v>46154.03125</v>
      </c>
      <c r="B3941" s="96">
        <v>46154.03125</v>
      </c>
      <c r="C3941" s="99">
        <v>24.7</v>
      </c>
      <c r="D3941" s="99">
        <v>100</v>
      </c>
      <c r="E3941" s="99">
        <v>12.7</v>
      </c>
      <c r="F3941" s="99">
        <v>10.4</v>
      </c>
      <c r="G3941" s="99">
        <v>449.8</v>
      </c>
      <c r="H3941" s="99">
        <v>14.1</v>
      </c>
      <c r="I3941" s="99">
        <v>9.9</v>
      </c>
      <c r="J3941" s="99">
        <v>200</v>
      </c>
      <c r="K3941" s="99">
        <v>13.8</v>
      </c>
      <c r="L3941" s="99">
        <v>9.8000000000000007</v>
      </c>
      <c r="M3941" s="99">
        <v>206.4</v>
      </c>
      <c r="N3941" s="99">
        <v>38084</v>
      </c>
      <c r="O3941" s="99">
        <v>12479</v>
      </c>
      <c r="P3941" s="99">
        <f t="shared" si="170"/>
        <v>0</v>
      </c>
      <c r="Q3941" s="99" t="b">
        <f t="shared" ca="1" si="171"/>
        <v>0</v>
      </c>
    </row>
    <row r="3942" spans="1:17">
      <c r="A3942" s="95">
        <v>46154.041666666664</v>
      </c>
      <c r="B3942" s="96">
        <v>46154.041666666664</v>
      </c>
      <c r="C3942" s="99">
        <v>24.7</v>
      </c>
      <c r="D3942" s="99">
        <v>100</v>
      </c>
      <c r="E3942" s="99">
        <v>12.6</v>
      </c>
      <c r="F3942" s="99">
        <v>11</v>
      </c>
      <c r="G3942" s="99">
        <v>449.8</v>
      </c>
      <c r="H3942" s="99">
        <v>14</v>
      </c>
      <c r="I3942" s="99">
        <v>11.1</v>
      </c>
      <c r="J3942" s="99">
        <v>200</v>
      </c>
      <c r="K3942" s="99">
        <v>13.7</v>
      </c>
      <c r="L3942" s="99">
        <v>11.1</v>
      </c>
      <c r="M3942" s="99">
        <v>204.4</v>
      </c>
      <c r="N3942" s="99">
        <v>38084</v>
      </c>
      <c r="O3942" s="99">
        <v>12479</v>
      </c>
      <c r="P3942" s="99">
        <f t="shared" si="170"/>
        <v>0</v>
      </c>
      <c r="Q3942" s="99" t="b">
        <f t="shared" ca="1" si="171"/>
        <v>0</v>
      </c>
    </row>
    <row r="3943" spans="1:17">
      <c r="A3943" s="95">
        <v>46154.052083333336</v>
      </c>
      <c r="B3943" s="96">
        <v>46154.052083333336</v>
      </c>
      <c r="C3943" s="99">
        <v>24.7</v>
      </c>
      <c r="D3943" s="99">
        <v>100</v>
      </c>
      <c r="E3943" s="99">
        <v>12.6</v>
      </c>
      <c r="F3943" s="99">
        <v>11</v>
      </c>
      <c r="G3943" s="99">
        <v>485.8</v>
      </c>
      <c r="H3943" s="99">
        <v>14</v>
      </c>
      <c r="I3943" s="99">
        <v>11.4</v>
      </c>
      <c r="J3943" s="99">
        <v>200</v>
      </c>
      <c r="K3943" s="99">
        <v>13.8</v>
      </c>
      <c r="L3943" s="99">
        <v>11.3</v>
      </c>
      <c r="M3943" s="99">
        <v>199.5</v>
      </c>
      <c r="N3943" s="99">
        <v>38084</v>
      </c>
      <c r="O3943" s="99">
        <v>12479</v>
      </c>
      <c r="P3943" s="99">
        <f t="shared" si="170"/>
        <v>0</v>
      </c>
      <c r="Q3943" s="99" t="b">
        <f t="shared" ca="1" si="171"/>
        <v>0</v>
      </c>
    </row>
    <row r="3944" spans="1:17">
      <c r="A3944" s="95">
        <v>46154.0625</v>
      </c>
      <c r="B3944" s="96">
        <v>46154.0625</v>
      </c>
      <c r="C3944" s="99">
        <v>24.7</v>
      </c>
      <c r="D3944" s="99">
        <v>100</v>
      </c>
      <c r="E3944" s="99">
        <v>13.2</v>
      </c>
      <c r="F3944" s="99">
        <v>11.4</v>
      </c>
      <c r="G3944" s="99">
        <v>485.8</v>
      </c>
      <c r="H3944" s="99">
        <v>14.4</v>
      </c>
      <c r="I3944" s="99">
        <v>11.6</v>
      </c>
      <c r="J3944" s="99">
        <v>200</v>
      </c>
      <c r="K3944" s="99">
        <v>14.3</v>
      </c>
      <c r="L3944" s="99">
        <v>11.6</v>
      </c>
      <c r="M3944" s="99">
        <v>201.4</v>
      </c>
      <c r="N3944" s="99">
        <v>38084</v>
      </c>
      <c r="O3944" s="99">
        <v>12479</v>
      </c>
      <c r="P3944" s="99">
        <f t="shared" si="170"/>
        <v>0</v>
      </c>
      <c r="Q3944" s="99" t="b">
        <f t="shared" ca="1" si="171"/>
        <v>0</v>
      </c>
    </row>
    <row r="3945" spans="1:17">
      <c r="A3945" s="95">
        <v>46154.072916666664</v>
      </c>
      <c r="B3945" s="96">
        <v>46154.072916666664</v>
      </c>
      <c r="C3945" s="99">
        <v>24.6</v>
      </c>
      <c r="D3945" s="99">
        <v>100</v>
      </c>
      <c r="E3945" s="99">
        <v>13.7</v>
      </c>
      <c r="F3945" s="99">
        <v>11.7</v>
      </c>
      <c r="G3945" s="99">
        <v>450.7</v>
      </c>
      <c r="H3945" s="99">
        <v>14.8</v>
      </c>
      <c r="I3945" s="99">
        <v>11.8</v>
      </c>
      <c r="J3945" s="99">
        <v>200</v>
      </c>
      <c r="K3945" s="99">
        <v>14.4</v>
      </c>
      <c r="L3945" s="99">
        <v>11.7</v>
      </c>
      <c r="M3945" s="99">
        <v>200.5</v>
      </c>
      <c r="N3945" s="99">
        <v>38084</v>
      </c>
      <c r="O3945" s="99">
        <v>12479</v>
      </c>
      <c r="P3945" s="99">
        <f t="shared" si="170"/>
        <v>0</v>
      </c>
      <c r="Q3945" s="99" t="b">
        <f t="shared" ca="1" si="171"/>
        <v>0</v>
      </c>
    </row>
    <row r="3946" spans="1:17">
      <c r="A3946" s="95">
        <v>46154.083333333336</v>
      </c>
      <c r="B3946" s="96">
        <v>46154.083333333336</v>
      </c>
      <c r="C3946" s="99">
        <v>24.5</v>
      </c>
      <c r="D3946" s="99">
        <v>100</v>
      </c>
      <c r="E3946" s="99">
        <v>13.7</v>
      </c>
      <c r="F3946" s="99">
        <v>11.7</v>
      </c>
      <c r="G3946" s="99">
        <v>447.1</v>
      </c>
      <c r="H3946" s="99">
        <v>14.9</v>
      </c>
      <c r="I3946" s="99">
        <v>11.8</v>
      </c>
      <c r="J3946" s="99">
        <v>200</v>
      </c>
      <c r="K3946" s="99">
        <v>14.7</v>
      </c>
      <c r="L3946" s="99">
        <v>11.7</v>
      </c>
      <c r="M3946" s="99">
        <v>202</v>
      </c>
      <c r="N3946" s="99">
        <v>38084</v>
      </c>
      <c r="O3946" s="99">
        <v>12479</v>
      </c>
      <c r="P3946" s="99">
        <f t="shared" si="170"/>
        <v>0</v>
      </c>
      <c r="Q3946" s="99" t="b">
        <f t="shared" ca="1" si="171"/>
        <v>0</v>
      </c>
    </row>
    <row r="3947" spans="1:17">
      <c r="A3947" s="95">
        <v>46154.09375</v>
      </c>
      <c r="B3947" s="96">
        <v>46154.09375</v>
      </c>
      <c r="C3947" s="99">
        <v>24.5</v>
      </c>
      <c r="D3947" s="99">
        <v>100</v>
      </c>
      <c r="E3947" s="99">
        <v>13.9</v>
      </c>
      <c r="F3947" s="99">
        <v>11.8</v>
      </c>
      <c r="G3947" s="99">
        <v>447.1</v>
      </c>
      <c r="H3947" s="99">
        <v>15.2</v>
      </c>
      <c r="I3947" s="99">
        <v>11.9</v>
      </c>
      <c r="J3947" s="99">
        <v>200</v>
      </c>
      <c r="K3947" s="99">
        <v>14.9</v>
      </c>
      <c r="L3947" s="99">
        <v>11.8</v>
      </c>
      <c r="M3947" s="99">
        <v>204.2</v>
      </c>
      <c r="N3947" s="99">
        <v>38084</v>
      </c>
      <c r="O3947" s="99">
        <v>12479</v>
      </c>
      <c r="P3947" s="99">
        <f t="shared" si="170"/>
        <v>0</v>
      </c>
      <c r="Q3947" s="99" t="b">
        <f t="shared" ca="1" si="171"/>
        <v>0</v>
      </c>
    </row>
    <row r="3948" spans="1:17">
      <c r="A3948" s="95">
        <v>46154.104166666664</v>
      </c>
      <c r="B3948" s="96">
        <v>46154.104166666664</v>
      </c>
      <c r="C3948" s="99">
        <v>24.5</v>
      </c>
      <c r="D3948" s="99">
        <v>100</v>
      </c>
      <c r="E3948" s="99">
        <v>14.3</v>
      </c>
      <c r="F3948" s="99">
        <v>12</v>
      </c>
      <c r="G3948" s="99">
        <v>574</v>
      </c>
      <c r="H3948" s="99">
        <v>15.4</v>
      </c>
      <c r="I3948" s="99">
        <v>11.9</v>
      </c>
      <c r="J3948" s="99">
        <v>200</v>
      </c>
      <c r="K3948" s="99">
        <v>15.3</v>
      </c>
      <c r="L3948" s="99">
        <v>11.9</v>
      </c>
      <c r="M3948" s="99">
        <v>206</v>
      </c>
      <c r="N3948" s="99">
        <v>38084</v>
      </c>
      <c r="O3948" s="99">
        <v>12479</v>
      </c>
      <c r="P3948" s="99">
        <f t="shared" si="170"/>
        <v>0</v>
      </c>
      <c r="Q3948" s="99" t="b">
        <f t="shared" ca="1" si="171"/>
        <v>0</v>
      </c>
    </row>
    <row r="3949" spans="1:17">
      <c r="A3949" s="95">
        <v>46154.114583333336</v>
      </c>
      <c r="B3949" s="96">
        <v>46154.114583333336</v>
      </c>
      <c r="C3949" s="99">
        <v>24.4</v>
      </c>
      <c r="D3949" s="99">
        <v>100</v>
      </c>
      <c r="E3949" s="99">
        <v>14.3</v>
      </c>
      <c r="F3949" s="99">
        <v>12</v>
      </c>
      <c r="G3949" s="99">
        <v>470.5</v>
      </c>
      <c r="H3949" s="99">
        <v>15.8</v>
      </c>
      <c r="I3949" s="99">
        <v>11.4</v>
      </c>
      <c r="J3949" s="99">
        <v>200</v>
      </c>
      <c r="K3949" s="99">
        <v>15.5</v>
      </c>
      <c r="L3949" s="99">
        <v>11.3</v>
      </c>
      <c r="M3949" s="99">
        <v>203.4</v>
      </c>
      <c r="N3949" s="99">
        <v>38084</v>
      </c>
      <c r="O3949" s="99">
        <v>12479</v>
      </c>
      <c r="P3949" s="99">
        <f t="shared" si="170"/>
        <v>0</v>
      </c>
      <c r="Q3949" s="99" t="b">
        <f t="shared" ca="1" si="171"/>
        <v>0</v>
      </c>
    </row>
    <row r="3950" spans="1:17">
      <c r="A3950" s="95">
        <v>46154.125</v>
      </c>
      <c r="B3950" s="96">
        <v>46154.125</v>
      </c>
      <c r="C3950" s="99">
        <v>24.4</v>
      </c>
      <c r="D3950" s="99">
        <v>100</v>
      </c>
      <c r="E3950" s="99">
        <v>14.7</v>
      </c>
      <c r="F3950" s="99">
        <v>11.4</v>
      </c>
      <c r="G3950" s="99">
        <v>470.5</v>
      </c>
      <c r="H3950" s="99">
        <v>15.8</v>
      </c>
      <c r="I3950" s="99">
        <v>10.6</v>
      </c>
      <c r="J3950" s="99">
        <v>200</v>
      </c>
      <c r="K3950" s="99">
        <v>15.5</v>
      </c>
      <c r="L3950" s="99">
        <v>10.6</v>
      </c>
      <c r="M3950" s="99">
        <v>204.2</v>
      </c>
      <c r="N3950" s="99">
        <v>38084</v>
      </c>
      <c r="O3950" s="99">
        <v>12479</v>
      </c>
      <c r="P3950" s="99">
        <f t="shared" si="170"/>
        <v>0</v>
      </c>
      <c r="Q3950" s="99" t="b">
        <f t="shared" ca="1" si="171"/>
        <v>0</v>
      </c>
    </row>
    <row r="3951" spans="1:17">
      <c r="A3951" s="95">
        <v>46154.135416666664</v>
      </c>
      <c r="B3951" s="96">
        <v>46154.135416666664</v>
      </c>
      <c r="C3951" s="99">
        <v>24.4</v>
      </c>
      <c r="D3951" s="99">
        <v>100</v>
      </c>
      <c r="E3951" s="99">
        <v>14.7</v>
      </c>
      <c r="F3951" s="99">
        <v>11.4</v>
      </c>
      <c r="G3951" s="99">
        <v>448.9</v>
      </c>
      <c r="H3951" s="99">
        <v>15.7</v>
      </c>
      <c r="I3951" s="99">
        <v>10.3</v>
      </c>
      <c r="J3951" s="99">
        <v>200</v>
      </c>
      <c r="K3951" s="99">
        <v>15.4</v>
      </c>
      <c r="L3951" s="99">
        <v>10.199999999999999</v>
      </c>
      <c r="M3951" s="99">
        <v>206.9</v>
      </c>
      <c r="N3951" s="99">
        <v>38084</v>
      </c>
      <c r="O3951" s="99">
        <v>12479</v>
      </c>
      <c r="P3951" s="99">
        <f t="shared" si="170"/>
        <v>0</v>
      </c>
      <c r="Q3951" s="99" t="b">
        <f t="shared" ca="1" si="171"/>
        <v>0</v>
      </c>
    </row>
    <row r="3952" spans="1:17">
      <c r="A3952" s="95">
        <v>46154.145833333336</v>
      </c>
      <c r="B3952" s="96">
        <v>46154.145833333336</v>
      </c>
      <c r="C3952" s="99">
        <v>24.4</v>
      </c>
      <c r="D3952" s="99">
        <v>100</v>
      </c>
      <c r="E3952" s="99">
        <v>14.3</v>
      </c>
      <c r="F3952" s="99">
        <v>11.1</v>
      </c>
      <c r="G3952" s="99">
        <v>448.9</v>
      </c>
      <c r="H3952" s="99">
        <v>15.5</v>
      </c>
      <c r="I3952" s="99">
        <v>10.199999999999999</v>
      </c>
      <c r="J3952" s="99">
        <v>200</v>
      </c>
      <c r="K3952" s="99">
        <v>15.2</v>
      </c>
      <c r="L3952" s="99">
        <v>10</v>
      </c>
      <c r="M3952" s="99">
        <v>208.1</v>
      </c>
      <c r="N3952" s="99">
        <v>38084</v>
      </c>
      <c r="O3952" s="99">
        <v>12479</v>
      </c>
      <c r="P3952" s="99">
        <f t="shared" si="170"/>
        <v>0</v>
      </c>
      <c r="Q3952" s="99" t="b">
        <f t="shared" ca="1" si="171"/>
        <v>0</v>
      </c>
    </row>
    <row r="3953" spans="1:17">
      <c r="A3953" s="95">
        <v>46154.15625</v>
      </c>
      <c r="B3953" s="96">
        <v>46154.15625</v>
      </c>
      <c r="C3953" s="99">
        <v>24.4</v>
      </c>
      <c r="D3953" s="99">
        <v>100</v>
      </c>
      <c r="E3953" s="99">
        <v>13.9</v>
      </c>
      <c r="F3953" s="99">
        <v>10.8</v>
      </c>
      <c r="G3953" s="99">
        <v>431.8</v>
      </c>
      <c r="H3953" s="99">
        <v>15.3</v>
      </c>
      <c r="I3953" s="99">
        <v>10</v>
      </c>
      <c r="J3953" s="99">
        <v>200</v>
      </c>
      <c r="K3953" s="99">
        <v>15</v>
      </c>
      <c r="L3953" s="99">
        <v>9.8000000000000007</v>
      </c>
      <c r="M3953" s="99">
        <v>191.4</v>
      </c>
      <c r="N3953" s="99">
        <v>38084</v>
      </c>
      <c r="O3953" s="99">
        <v>12479</v>
      </c>
      <c r="P3953" s="99">
        <f t="shared" si="170"/>
        <v>0</v>
      </c>
      <c r="Q3953" s="99" t="b">
        <f t="shared" ca="1" si="171"/>
        <v>0</v>
      </c>
    </row>
    <row r="3954" spans="1:17">
      <c r="A3954" s="95">
        <v>46154.166666666664</v>
      </c>
      <c r="B3954" s="96">
        <v>46154.166666666664</v>
      </c>
      <c r="C3954" s="99">
        <v>24.3</v>
      </c>
      <c r="D3954" s="99">
        <v>100</v>
      </c>
      <c r="E3954" s="99">
        <v>13.9</v>
      </c>
      <c r="F3954" s="99">
        <v>10.8</v>
      </c>
      <c r="G3954" s="99">
        <v>457</v>
      </c>
      <c r="H3954" s="99">
        <v>15.1</v>
      </c>
      <c r="I3954" s="99">
        <v>9.8000000000000007</v>
      </c>
      <c r="J3954" s="99">
        <v>198</v>
      </c>
      <c r="K3954" s="99">
        <v>14.7</v>
      </c>
      <c r="L3954" s="99">
        <v>9.6999999999999993</v>
      </c>
      <c r="M3954" s="99">
        <v>192.8</v>
      </c>
      <c r="N3954" s="99">
        <v>38084</v>
      </c>
      <c r="O3954" s="99">
        <v>12479</v>
      </c>
      <c r="P3954" s="99">
        <f t="shared" si="170"/>
        <v>0</v>
      </c>
      <c r="Q3954" s="99" t="b">
        <f t="shared" ca="1" si="171"/>
        <v>0</v>
      </c>
    </row>
    <row r="3955" spans="1:17">
      <c r="A3955" s="95">
        <v>46154.177083333336</v>
      </c>
      <c r="B3955" s="96">
        <v>46154.177083333336</v>
      </c>
      <c r="C3955" s="99">
        <v>24.3</v>
      </c>
      <c r="D3955" s="99">
        <v>100</v>
      </c>
      <c r="E3955" s="99">
        <v>13.6</v>
      </c>
      <c r="F3955" s="99">
        <v>10.5</v>
      </c>
      <c r="G3955" s="99">
        <v>457</v>
      </c>
      <c r="H3955" s="99">
        <v>14.6</v>
      </c>
      <c r="I3955" s="99">
        <v>9.6999999999999993</v>
      </c>
      <c r="J3955" s="99">
        <v>195.3</v>
      </c>
      <c r="K3955" s="99">
        <v>14.2</v>
      </c>
      <c r="L3955" s="99">
        <v>9.6</v>
      </c>
      <c r="M3955" s="99">
        <v>187.3</v>
      </c>
      <c r="N3955" s="99">
        <v>38084</v>
      </c>
      <c r="O3955" s="99">
        <v>12479</v>
      </c>
      <c r="P3955" s="99">
        <f t="shared" si="170"/>
        <v>0</v>
      </c>
      <c r="Q3955" s="99" t="b">
        <f t="shared" ca="1" si="171"/>
        <v>0</v>
      </c>
    </row>
    <row r="3956" spans="1:17">
      <c r="A3956" s="95">
        <v>46154.1875</v>
      </c>
      <c r="B3956" s="96">
        <v>46154.1875</v>
      </c>
      <c r="C3956" s="99">
        <v>24.3</v>
      </c>
      <c r="D3956" s="99">
        <v>100</v>
      </c>
      <c r="E3956" s="99">
        <v>13.3</v>
      </c>
      <c r="F3956" s="99">
        <v>10.199999999999999</v>
      </c>
      <c r="G3956" s="99">
        <v>407.5</v>
      </c>
      <c r="H3956" s="99">
        <v>14.5</v>
      </c>
      <c r="I3956" s="99">
        <v>9.6</v>
      </c>
      <c r="J3956" s="99">
        <v>188.7</v>
      </c>
      <c r="K3956" s="99">
        <v>14.2</v>
      </c>
      <c r="L3956" s="99">
        <v>9.6</v>
      </c>
      <c r="M3956" s="99">
        <v>182</v>
      </c>
      <c r="N3956" s="99">
        <v>38084</v>
      </c>
      <c r="O3956" s="99">
        <v>12479</v>
      </c>
      <c r="P3956" s="99">
        <f t="shared" si="170"/>
        <v>0</v>
      </c>
      <c r="Q3956" s="99" t="b">
        <f t="shared" ca="1" si="171"/>
        <v>0</v>
      </c>
    </row>
    <row r="3957" spans="1:17">
      <c r="A3957" s="95">
        <v>46154.197916666664</v>
      </c>
      <c r="B3957" s="96">
        <v>46154.197916666664</v>
      </c>
      <c r="C3957" s="99">
        <v>24.3</v>
      </c>
      <c r="D3957" s="99">
        <v>100</v>
      </c>
      <c r="E3957" s="99">
        <v>13.3</v>
      </c>
      <c r="F3957" s="99">
        <v>10.199999999999999</v>
      </c>
      <c r="G3957" s="99">
        <v>459.7</v>
      </c>
      <c r="H3957" s="99">
        <v>14.4</v>
      </c>
      <c r="I3957" s="99">
        <v>9.5</v>
      </c>
      <c r="J3957" s="99">
        <v>189.8</v>
      </c>
      <c r="K3957" s="99">
        <v>14.1</v>
      </c>
      <c r="L3957" s="99">
        <v>9.3000000000000007</v>
      </c>
      <c r="M3957" s="99">
        <v>184.3</v>
      </c>
      <c r="N3957" s="99">
        <v>38084</v>
      </c>
      <c r="O3957" s="99">
        <v>12479</v>
      </c>
      <c r="P3957" s="99">
        <f t="shared" si="170"/>
        <v>0</v>
      </c>
      <c r="Q3957" s="99" t="b">
        <f t="shared" ca="1" si="171"/>
        <v>0</v>
      </c>
    </row>
    <row r="3958" spans="1:17">
      <c r="A3958" s="95">
        <v>46154.208333333336</v>
      </c>
      <c r="B3958" s="96">
        <v>46154.208333333336</v>
      </c>
      <c r="C3958" s="99">
        <v>24.2</v>
      </c>
      <c r="D3958" s="99">
        <v>100</v>
      </c>
      <c r="E3958" s="99">
        <v>13.2</v>
      </c>
      <c r="F3958" s="99">
        <v>10.5</v>
      </c>
      <c r="G3958" s="99">
        <v>459.7</v>
      </c>
      <c r="H3958" s="99">
        <v>14.3</v>
      </c>
      <c r="I3958" s="99">
        <v>9.6999999999999993</v>
      </c>
      <c r="J3958" s="99">
        <v>188.1</v>
      </c>
      <c r="K3958" s="99">
        <v>14</v>
      </c>
      <c r="L3958" s="99">
        <v>9.6999999999999993</v>
      </c>
      <c r="M3958" s="99">
        <v>185.1</v>
      </c>
      <c r="N3958" s="99">
        <v>38084</v>
      </c>
      <c r="O3958" s="99">
        <v>12479</v>
      </c>
      <c r="P3958" s="99">
        <f t="shared" si="170"/>
        <v>0</v>
      </c>
      <c r="Q3958" s="99" t="b">
        <f t="shared" ca="1" si="171"/>
        <v>0</v>
      </c>
    </row>
    <row r="3959" spans="1:17">
      <c r="A3959" s="95">
        <v>46154.21875</v>
      </c>
      <c r="B3959" s="96">
        <v>46154.21875</v>
      </c>
      <c r="C3959" s="99">
        <v>24.2</v>
      </c>
      <c r="D3959" s="99">
        <v>100</v>
      </c>
      <c r="E3959" s="99">
        <v>13.2</v>
      </c>
      <c r="F3959" s="99">
        <v>10.5</v>
      </c>
      <c r="G3959" s="99">
        <v>443.5</v>
      </c>
      <c r="H3959" s="99">
        <v>14.1</v>
      </c>
      <c r="I3959" s="99">
        <v>9.6999999999999993</v>
      </c>
      <c r="J3959" s="99">
        <v>193</v>
      </c>
      <c r="K3959" s="99">
        <v>13.8</v>
      </c>
      <c r="L3959" s="99">
        <v>9.6</v>
      </c>
      <c r="M3959" s="99">
        <v>188.7</v>
      </c>
      <c r="N3959" s="99">
        <v>38084</v>
      </c>
      <c r="O3959" s="99">
        <v>12479</v>
      </c>
      <c r="P3959" s="99">
        <f t="shared" si="170"/>
        <v>0</v>
      </c>
      <c r="Q3959" s="99" t="b">
        <f t="shared" ca="1" si="171"/>
        <v>0</v>
      </c>
    </row>
    <row r="3960" spans="1:17">
      <c r="A3960" s="95">
        <v>46154.229166666664</v>
      </c>
      <c r="B3960" s="96">
        <v>46154.229166666664</v>
      </c>
      <c r="C3960" s="99">
        <v>24.2</v>
      </c>
      <c r="D3960" s="99">
        <v>100</v>
      </c>
      <c r="E3960" s="99">
        <v>13.2</v>
      </c>
      <c r="F3960" s="99">
        <v>10.5</v>
      </c>
      <c r="G3960" s="99">
        <v>443.5</v>
      </c>
      <c r="H3960" s="99">
        <v>14.2</v>
      </c>
      <c r="I3960" s="99">
        <v>9.9</v>
      </c>
      <c r="J3960" s="99">
        <v>200</v>
      </c>
      <c r="K3960" s="99">
        <v>13.9</v>
      </c>
      <c r="L3960" s="99">
        <v>9.8000000000000007</v>
      </c>
      <c r="M3960" s="99">
        <v>195.9</v>
      </c>
      <c r="N3960" s="99">
        <v>38084</v>
      </c>
      <c r="O3960" s="99">
        <v>12479</v>
      </c>
      <c r="P3960" s="99">
        <f t="shared" si="170"/>
        <v>0</v>
      </c>
      <c r="Q3960" s="99" t="b">
        <f t="shared" ca="1" si="171"/>
        <v>0</v>
      </c>
    </row>
    <row r="3961" spans="1:17">
      <c r="A3961" s="95">
        <v>46154.239583333336</v>
      </c>
      <c r="B3961" s="96">
        <v>46154.239583333336</v>
      </c>
      <c r="C3961" s="99">
        <v>24.3</v>
      </c>
      <c r="D3961" s="99">
        <v>100</v>
      </c>
      <c r="E3961" s="99">
        <v>13.2</v>
      </c>
      <c r="F3961" s="99">
        <v>10.6</v>
      </c>
      <c r="G3961" s="99">
        <v>441.7</v>
      </c>
      <c r="H3961" s="99">
        <v>14.4</v>
      </c>
      <c r="I3961" s="99">
        <v>9.8000000000000007</v>
      </c>
      <c r="J3961" s="99">
        <v>200</v>
      </c>
      <c r="K3961" s="99">
        <v>14.2</v>
      </c>
      <c r="L3961" s="99">
        <v>9.6999999999999993</v>
      </c>
      <c r="M3961" s="99">
        <v>199.3</v>
      </c>
      <c r="N3961" s="99">
        <v>38084</v>
      </c>
      <c r="O3961" s="99">
        <v>12479</v>
      </c>
      <c r="P3961" s="99">
        <f t="shared" si="170"/>
        <v>0</v>
      </c>
      <c r="Q3961" s="99" t="b">
        <f t="shared" ca="1" si="171"/>
        <v>0</v>
      </c>
    </row>
    <row r="3962" spans="1:17">
      <c r="A3962" s="95">
        <v>46154.25</v>
      </c>
      <c r="B3962" s="96">
        <v>46154.25</v>
      </c>
      <c r="C3962" s="99">
        <v>24.3</v>
      </c>
      <c r="D3962" s="99">
        <v>100</v>
      </c>
      <c r="E3962" s="99">
        <v>13.2</v>
      </c>
      <c r="F3962" s="99">
        <v>10.6</v>
      </c>
      <c r="G3962" s="99">
        <v>439.9</v>
      </c>
      <c r="H3962" s="99">
        <v>14.8</v>
      </c>
      <c r="I3962" s="99">
        <v>10.199999999999999</v>
      </c>
      <c r="J3962" s="99">
        <v>200</v>
      </c>
      <c r="K3962" s="99">
        <v>14.4</v>
      </c>
      <c r="L3962" s="99">
        <v>10.1</v>
      </c>
      <c r="M3962" s="99">
        <v>209.1</v>
      </c>
      <c r="N3962" s="99">
        <v>38084</v>
      </c>
      <c r="O3962" s="99">
        <v>12479</v>
      </c>
      <c r="P3962" s="99">
        <f t="shared" si="170"/>
        <v>0</v>
      </c>
      <c r="Q3962" s="99" t="b">
        <f t="shared" ca="1" si="171"/>
        <v>0</v>
      </c>
    </row>
    <row r="3963" spans="1:17">
      <c r="A3963" s="95">
        <v>46154.260416666664</v>
      </c>
      <c r="B3963" s="96">
        <v>46154.260416666664</v>
      </c>
      <c r="C3963" s="99">
        <v>24.3</v>
      </c>
      <c r="D3963" s="99">
        <v>100</v>
      </c>
      <c r="E3963" s="99">
        <v>13.7</v>
      </c>
      <c r="F3963" s="99">
        <v>10.9</v>
      </c>
      <c r="G3963" s="99">
        <v>439.9</v>
      </c>
      <c r="H3963" s="99">
        <v>14.5</v>
      </c>
      <c r="I3963" s="99">
        <v>10.1</v>
      </c>
      <c r="J3963" s="99">
        <v>200</v>
      </c>
      <c r="K3963" s="99">
        <v>14.3</v>
      </c>
      <c r="L3963" s="99">
        <v>10</v>
      </c>
      <c r="M3963" s="99">
        <v>208.9</v>
      </c>
      <c r="N3963" s="99">
        <v>38084</v>
      </c>
      <c r="O3963" s="99">
        <v>12479</v>
      </c>
      <c r="P3963" s="99">
        <f t="shared" si="170"/>
        <v>0</v>
      </c>
      <c r="Q3963" s="99" t="b">
        <f t="shared" ca="1" si="171"/>
        <v>0</v>
      </c>
    </row>
    <row r="3964" spans="1:17">
      <c r="A3964" s="95">
        <v>46154.270833333336</v>
      </c>
      <c r="B3964" s="96">
        <v>46154.270833333336</v>
      </c>
      <c r="C3964" s="99">
        <v>24.3</v>
      </c>
      <c r="D3964" s="99">
        <v>100</v>
      </c>
      <c r="E3964" s="99">
        <v>13.8</v>
      </c>
      <c r="F3964" s="99">
        <v>10.8</v>
      </c>
      <c r="G3964" s="99">
        <v>508.3</v>
      </c>
      <c r="H3964" s="99">
        <v>14.9</v>
      </c>
      <c r="I3964" s="99">
        <v>10</v>
      </c>
      <c r="J3964" s="99">
        <v>200</v>
      </c>
      <c r="K3964" s="99">
        <v>14.7</v>
      </c>
      <c r="L3964" s="99">
        <v>9.8000000000000007</v>
      </c>
      <c r="M3964" s="99">
        <v>214.2</v>
      </c>
      <c r="N3964" s="99">
        <v>38084</v>
      </c>
      <c r="O3964" s="99">
        <v>12479</v>
      </c>
      <c r="P3964" s="99">
        <f t="shared" si="170"/>
        <v>0</v>
      </c>
      <c r="Q3964" s="99" t="b">
        <f t="shared" ca="1" si="171"/>
        <v>0</v>
      </c>
    </row>
    <row r="3965" spans="1:17">
      <c r="A3965" s="95">
        <v>46154.28125</v>
      </c>
      <c r="B3965" s="96">
        <v>46154.28125</v>
      </c>
      <c r="C3965" s="99">
        <v>24.5</v>
      </c>
      <c r="D3965" s="99">
        <v>100</v>
      </c>
      <c r="E3965" s="99">
        <v>13.8</v>
      </c>
      <c r="F3965" s="99">
        <v>10.8</v>
      </c>
      <c r="G3965" s="99">
        <v>489.4</v>
      </c>
      <c r="H3965" s="99">
        <v>15.1</v>
      </c>
      <c r="I3965" s="99">
        <v>10</v>
      </c>
      <c r="J3965" s="99">
        <v>200</v>
      </c>
      <c r="K3965" s="99">
        <v>14.9</v>
      </c>
      <c r="L3965" s="99">
        <v>9.9</v>
      </c>
      <c r="M3965" s="99">
        <v>212.8</v>
      </c>
      <c r="N3965" s="99">
        <v>38084</v>
      </c>
      <c r="O3965" s="99">
        <v>12479</v>
      </c>
      <c r="P3965" s="99">
        <f t="shared" si="170"/>
        <v>0</v>
      </c>
      <c r="Q3965" s="99" t="b">
        <f t="shared" ca="1" si="171"/>
        <v>0</v>
      </c>
    </row>
    <row r="3966" spans="1:17">
      <c r="A3966" s="95">
        <v>46154.291666666664</v>
      </c>
      <c r="B3966" s="96">
        <v>46154.291666666664</v>
      </c>
      <c r="C3966" s="99">
        <v>24.8</v>
      </c>
      <c r="D3966" s="99">
        <v>100</v>
      </c>
      <c r="E3966" s="99">
        <v>14</v>
      </c>
      <c r="F3966" s="99">
        <v>10.9</v>
      </c>
      <c r="G3966" s="99">
        <v>489.4</v>
      </c>
      <c r="H3966" s="99">
        <v>15.2</v>
      </c>
      <c r="I3966" s="99">
        <v>10.4</v>
      </c>
      <c r="J3966" s="99">
        <v>200</v>
      </c>
      <c r="K3966" s="99">
        <v>14.9</v>
      </c>
      <c r="L3966" s="99">
        <v>10.199999999999999</v>
      </c>
      <c r="M3966" s="99">
        <v>217.4</v>
      </c>
      <c r="N3966" s="99">
        <v>38084</v>
      </c>
      <c r="O3966" s="99">
        <v>12479</v>
      </c>
      <c r="P3966" s="99">
        <f t="shared" si="170"/>
        <v>0</v>
      </c>
      <c r="Q3966" s="99" t="b">
        <f t="shared" ca="1" si="171"/>
        <v>0</v>
      </c>
    </row>
    <row r="3967" spans="1:17">
      <c r="A3967" s="95">
        <v>46154.302083333336</v>
      </c>
      <c r="B3967" s="96">
        <v>46154.302083333336</v>
      </c>
      <c r="C3967" s="99">
        <v>23.9</v>
      </c>
      <c r="D3967" s="99">
        <v>100</v>
      </c>
      <c r="E3967" s="99">
        <v>14</v>
      </c>
      <c r="F3967" s="99">
        <v>10.9</v>
      </c>
      <c r="G3967" s="99">
        <v>475.9</v>
      </c>
      <c r="H3967" s="99">
        <v>15.3</v>
      </c>
      <c r="I3967" s="99">
        <v>10.5</v>
      </c>
      <c r="J3967" s="99">
        <v>200</v>
      </c>
      <c r="K3967" s="99">
        <v>15</v>
      </c>
      <c r="L3967" s="99">
        <v>10.4</v>
      </c>
      <c r="M3967" s="99">
        <v>213.2</v>
      </c>
      <c r="N3967" s="99">
        <v>38084</v>
      </c>
      <c r="O3967" s="99">
        <v>12479</v>
      </c>
      <c r="P3967" s="99">
        <f t="shared" si="170"/>
        <v>0</v>
      </c>
      <c r="Q3967" s="99" t="b">
        <f t="shared" ca="1" si="171"/>
        <v>0</v>
      </c>
    </row>
    <row r="3968" spans="1:17">
      <c r="A3968" s="95">
        <v>46154.3125</v>
      </c>
      <c r="B3968" s="96">
        <v>46154.3125</v>
      </c>
      <c r="C3968" s="99">
        <v>23.6</v>
      </c>
      <c r="D3968" s="99">
        <v>100</v>
      </c>
      <c r="E3968" s="99">
        <v>14.3</v>
      </c>
      <c r="F3968" s="99">
        <v>10.4</v>
      </c>
      <c r="G3968" s="99">
        <v>475.9</v>
      </c>
      <c r="H3968" s="99">
        <v>15.6</v>
      </c>
      <c r="I3968" s="99">
        <v>9.9</v>
      </c>
      <c r="J3968" s="99">
        <v>200</v>
      </c>
      <c r="K3968" s="99">
        <v>15.4</v>
      </c>
      <c r="L3968" s="99">
        <v>9.9</v>
      </c>
      <c r="M3968" s="99">
        <v>213.2</v>
      </c>
      <c r="N3968" s="99">
        <v>38084</v>
      </c>
      <c r="O3968" s="99">
        <v>12479</v>
      </c>
      <c r="P3968" s="99">
        <f t="shared" si="170"/>
        <v>0</v>
      </c>
      <c r="Q3968" s="99" t="b">
        <f t="shared" ca="1" si="171"/>
        <v>0</v>
      </c>
    </row>
    <row r="3969" spans="1:17">
      <c r="A3969" s="95">
        <v>46154.322916666664</v>
      </c>
      <c r="B3969" s="96">
        <v>46154.322916666664</v>
      </c>
      <c r="C3969" s="99">
        <v>23.4</v>
      </c>
      <c r="D3969" s="99">
        <v>100</v>
      </c>
      <c r="E3969" s="99">
        <v>14.5</v>
      </c>
      <c r="F3969" s="99">
        <v>10.199999999999999</v>
      </c>
      <c r="G3969" s="99">
        <v>478.6</v>
      </c>
      <c r="H3969" s="99">
        <v>16</v>
      </c>
      <c r="I3969" s="99">
        <v>9.9</v>
      </c>
      <c r="J3969" s="99">
        <v>200</v>
      </c>
      <c r="K3969" s="99">
        <v>15.6</v>
      </c>
      <c r="L3969" s="99">
        <v>9.8000000000000007</v>
      </c>
      <c r="M3969" s="99">
        <v>216.4</v>
      </c>
      <c r="N3969" s="99">
        <v>38084</v>
      </c>
      <c r="O3969" s="99">
        <v>12479</v>
      </c>
      <c r="P3969" s="99">
        <f t="shared" si="170"/>
        <v>0</v>
      </c>
      <c r="Q3969" s="99" t="b">
        <f t="shared" ca="1" si="171"/>
        <v>0</v>
      </c>
    </row>
    <row r="3970" spans="1:17">
      <c r="A3970" s="95">
        <v>46154.333333333336</v>
      </c>
      <c r="B3970" s="96">
        <v>46154.333333333336</v>
      </c>
      <c r="C3970" s="99">
        <v>23.1</v>
      </c>
      <c r="D3970" s="99">
        <v>100</v>
      </c>
      <c r="E3970" s="99">
        <v>14.5</v>
      </c>
      <c r="F3970" s="99">
        <v>10.199999999999999</v>
      </c>
      <c r="G3970" s="99">
        <v>475</v>
      </c>
      <c r="H3970" s="99">
        <v>15.8</v>
      </c>
      <c r="I3970" s="99">
        <v>10.5</v>
      </c>
      <c r="J3970" s="99">
        <v>200</v>
      </c>
      <c r="K3970" s="99">
        <v>15.7</v>
      </c>
      <c r="L3970" s="99">
        <v>10.5</v>
      </c>
      <c r="M3970" s="99">
        <v>209.5</v>
      </c>
      <c r="N3970" s="99">
        <v>38084</v>
      </c>
      <c r="O3970" s="99">
        <v>12479</v>
      </c>
      <c r="P3970" s="99">
        <f t="shared" si="170"/>
        <v>0</v>
      </c>
      <c r="Q3970" s="99" t="b">
        <f t="shared" ca="1" si="171"/>
        <v>0</v>
      </c>
    </row>
    <row r="3971" spans="1:17">
      <c r="A3971" s="95">
        <v>46154.34375</v>
      </c>
      <c r="B3971" s="96">
        <v>46154.34375</v>
      </c>
      <c r="C3971" s="99">
        <v>26.9</v>
      </c>
      <c r="D3971" s="99">
        <v>97.1</v>
      </c>
      <c r="E3971" s="99">
        <v>14.8</v>
      </c>
      <c r="F3971" s="99">
        <v>10.4</v>
      </c>
      <c r="G3971" s="99">
        <v>475</v>
      </c>
      <c r="H3971" s="99">
        <v>12.8</v>
      </c>
      <c r="I3971" s="99">
        <v>10.7</v>
      </c>
      <c r="J3971" s="99">
        <v>200</v>
      </c>
      <c r="K3971" s="99">
        <v>15.7</v>
      </c>
      <c r="L3971" s="99">
        <v>10.6</v>
      </c>
      <c r="M3971" s="99">
        <v>201.6</v>
      </c>
      <c r="N3971" s="99">
        <v>38126</v>
      </c>
      <c r="O3971" s="99">
        <v>12512.8</v>
      </c>
      <c r="P3971" s="99">
        <f t="shared" ref="P3971:P4002" si="172">(N3971-N3970)+(O3971-O3970)</f>
        <v>75.799999999999272</v>
      </c>
      <c r="Q3971" s="99" t="b">
        <f t="shared" ref="Q3971:Q4002" ca="1" si="173">AND((A3971&gt;=(TODAY()-1)),A3971&lt;=TODAY())</f>
        <v>0</v>
      </c>
    </row>
    <row r="3972" spans="1:17">
      <c r="A3972" s="95">
        <v>46154.354166666664</v>
      </c>
      <c r="B3972" s="96">
        <v>46154.354166666664</v>
      </c>
      <c r="C3972" s="99">
        <v>27.2</v>
      </c>
      <c r="D3972" s="99">
        <v>92.2</v>
      </c>
      <c r="E3972" s="99">
        <v>14.4</v>
      </c>
      <c r="F3972" s="99">
        <v>10.1</v>
      </c>
      <c r="G3972" s="99">
        <v>505.6</v>
      </c>
      <c r="H3972" s="99">
        <v>12</v>
      </c>
      <c r="I3972" s="99">
        <v>10.5</v>
      </c>
      <c r="J3972" s="99">
        <v>200</v>
      </c>
      <c r="K3972" s="99">
        <v>16.100000000000001</v>
      </c>
      <c r="L3972" s="99">
        <v>10.6</v>
      </c>
      <c r="M3972" s="99">
        <v>200.5</v>
      </c>
      <c r="N3972" s="99">
        <v>38168</v>
      </c>
      <c r="O3972" s="99">
        <v>12546.5</v>
      </c>
      <c r="P3972" s="99">
        <f t="shared" si="172"/>
        <v>75.700000000000728</v>
      </c>
      <c r="Q3972" s="99" t="b">
        <f t="shared" ca="1" si="173"/>
        <v>0</v>
      </c>
    </row>
    <row r="3973" spans="1:17">
      <c r="A3973" s="95">
        <v>46154.364583333336</v>
      </c>
      <c r="B3973" s="96">
        <v>46154.364583333336</v>
      </c>
      <c r="C3973" s="99">
        <v>27.6</v>
      </c>
      <c r="D3973" s="99">
        <v>89</v>
      </c>
      <c r="E3973" s="99">
        <v>14.4</v>
      </c>
      <c r="F3973" s="99">
        <v>10.1</v>
      </c>
      <c r="G3973" s="99">
        <v>505.6</v>
      </c>
      <c r="H3973" s="99">
        <v>16.600000000000001</v>
      </c>
      <c r="I3973" s="99">
        <v>10.5</v>
      </c>
      <c r="J3973" s="99">
        <v>150</v>
      </c>
      <c r="K3973" s="99">
        <v>16</v>
      </c>
      <c r="L3973" s="99">
        <v>10</v>
      </c>
      <c r="M3973" s="99">
        <v>342.8</v>
      </c>
      <c r="N3973" s="99">
        <v>38210</v>
      </c>
      <c r="O3973" s="99">
        <v>12580.2</v>
      </c>
      <c r="P3973" s="99">
        <f t="shared" si="172"/>
        <v>75.700000000000728</v>
      </c>
      <c r="Q3973" s="99" t="b">
        <f t="shared" ca="1" si="173"/>
        <v>0</v>
      </c>
    </row>
    <row r="3974" spans="1:17">
      <c r="A3974" s="95">
        <v>46154.375</v>
      </c>
      <c r="B3974" s="96">
        <v>46154.375</v>
      </c>
      <c r="C3974" s="99">
        <v>27.5</v>
      </c>
      <c r="D3974" s="99">
        <v>88.5</v>
      </c>
      <c r="E3974" s="99">
        <v>15.1</v>
      </c>
      <c r="F3974" s="99">
        <v>9.5</v>
      </c>
      <c r="G3974" s="99">
        <v>478.6</v>
      </c>
      <c r="H3974" s="99">
        <v>15.7</v>
      </c>
      <c r="I3974" s="99">
        <v>9.6999999999999993</v>
      </c>
      <c r="J3974" s="99">
        <v>140.4</v>
      </c>
      <c r="K3974" s="99">
        <v>15.3</v>
      </c>
      <c r="L3974" s="99">
        <v>9.3000000000000007</v>
      </c>
      <c r="M3974" s="99">
        <v>334.8</v>
      </c>
      <c r="N3974" s="99">
        <v>38252</v>
      </c>
      <c r="O3974" s="99">
        <v>12614</v>
      </c>
      <c r="P3974" s="99">
        <f t="shared" si="172"/>
        <v>75.799999999999272</v>
      </c>
      <c r="Q3974" s="99" t="b">
        <f t="shared" ca="1" si="173"/>
        <v>0</v>
      </c>
    </row>
    <row r="3975" spans="1:17">
      <c r="A3975" s="95">
        <v>46154.385416666664</v>
      </c>
      <c r="B3975" s="96">
        <v>46154.385416666664</v>
      </c>
      <c r="C3975" s="99">
        <v>27.6</v>
      </c>
      <c r="D3975" s="99">
        <v>87.9</v>
      </c>
      <c r="E3975" s="99">
        <v>15.1</v>
      </c>
      <c r="F3975" s="99">
        <v>9.5</v>
      </c>
      <c r="G3975" s="99">
        <v>524.5</v>
      </c>
      <c r="H3975" s="99">
        <v>15.4</v>
      </c>
      <c r="I3975" s="99">
        <v>9.5</v>
      </c>
      <c r="J3975" s="99">
        <v>140.4</v>
      </c>
      <c r="K3975" s="99">
        <v>15.1</v>
      </c>
      <c r="L3975" s="99">
        <v>9</v>
      </c>
      <c r="M3975" s="99">
        <v>334.2</v>
      </c>
      <c r="N3975" s="99">
        <v>38294</v>
      </c>
      <c r="O3975" s="99">
        <v>12647.8</v>
      </c>
      <c r="P3975" s="99">
        <f t="shared" si="172"/>
        <v>75.799999999999272</v>
      </c>
      <c r="Q3975" s="99" t="b">
        <f t="shared" ca="1" si="173"/>
        <v>0</v>
      </c>
    </row>
    <row r="3976" spans="1:17">
      <c r="A3976" s="95">
        <v>46154.395833333336</v>
      </c>
      <c r="B3976" s="96">
        <v>46154.395833333336</v>
      </c>
      <c r="C3976" s="99">
        <v>27.5</v>
      </c>
      <c r="D3976" s="99">
        <v>87.5</v>
      </c>
      <c r="E3976" s="99">
        <v>14.8</v>
      </c>
      <c r="F3976" s="99">
        <v>9.3000000000000007</v>
      </c>
      <c r="G3976" s="99">
        <v>524.5</v>
      </c>
      <c r="H3976" s="99">
        <v>15</v>
      </c>
      <c r="I3976" s="99">
        <v>9.4</v>
      </c>
      <c r="J3976" s="99">
        <v>135.19999999999999</v>
      </c>
      <c r="K3976" s="99">
        <v>14.7</v>
      </c>
      <c r="L3976" s="99">
        <v>8.8000000000000007</v>
      </c>
      <c r="M3976" s="99">
        <v>329.1</v>
      </c>
      <c r="N3976" s="99">
        <v>38336</v>
      </c>
      <c r="O3976" s="99">
        <v>12681.5</v>
      </c>
      <c r="P3976" s="99">
        <f t="shared" si="172"/>
        <v>75.700000000000728</v>
      </c>
      <c r="Q3976" s="99" t="b">
        <f t="shared" ca="1" si="173"/>
        <v>0</v>
      </c>
    </row>
    <row r="3977" spans="1:17">
      <c r="A3977" s="95">
        <v>46154.40625</v>
      </c>
      <c r="B3977" s="96">
        <v>46154.40625</v>
      </c>
      <c r="C3977" s="99">
        <v>27.5</v>
      </c>
      <c r="D3977" s="99">
        <v>87.9</v>
      </c>
      <c r="E3977" s="99">
        <v>14.6</v>
      </c>
      <c r="F3977" s="99">
        <v>9.3000000000000007</v>
      </c>
      <c r="G3977" s="99">
        <v>501.1</v>
      </c>
      <c r="H3977" s="99">
        <v>14.9</v>
      </c>
      <c r="I3977" s="99">
        <v>9.4</v>
      </c>
      <c r="J3977" s="99">
        <v>133.1</v>
      </c>
      <c r="K3977" s="99">
        <v>14.6</v>
      </c>
      <c r="L3977" s="99">
        <v>8.6999999999999993</v>
      </c>
      <c r="M3977" s="99">
        <v>332.4</v>
      </c>
      <c r="N3977" s="99">
        <v>38378</v>
      </c>
      <c r="O3977" s="99">
        <v>12715.2</v>
      </c>
      <c r="P3977" s="99">
        <f t="shared" si="172"/>
        <v>75.700000000000728</v>
      </c>
      <c r="Q3977" s="99" t="b">
        <f t="shared" ca="1" si="173"/>
        <v>0</v>
      </c>
    </row>
    <row r="3978" spans="1:17">
      <c r="A3978" s="95">
        <v>46154.416666666664</v>
      </c>
      <c r="B3978" s="96">
        <v>46154.416666666664</v>
      </c>
      <c r="C3978" s="99">
        <v>27.7</v>
      </c>
      <c r="D3978" s="99">
        <v>88.2</v>
      </c>
      <c r="E3978" s="99">
        <v>14.6</v>
      </c>
      <c r="F3978" s="99">
        <v>9.3000000000000007</v>
      </c>
      <c r="G3978" s="99">
        <v>576.70000000000005</v>
      </c>
      <c r="H3978" s="99">
        <v>14.7</v>
      </c>
      <c r="I3978" s="99">
        <v>9.5</v>
      </c>
      <c r="J3978" s="99">
        <v>134.9</v>
      </c>
      <c r="K3978" s="99">
        <v>14.4</v>
      </c>
      <c r="L3978" s="99">
        <v>8.6999999999999993</v>
      </c>
      <c r="M3978" s="99">
        <v>334.4</v>
      </c>
      <c r="N3978" s="99">
        <v>38420</v>
      </c>
      <c r="O3978" s="99">
        <v>12749</v>
      </c>
      <c r="P3978" s="99">
        <f t="shared" si="172"/>
        <v>75.799999999999272</v>
      </c>
      <c r="Q3978" s="99" t="b">
        <f t="shared" ca="1" si="173"/>
        <v>0</v>
      </c>
    </row>
    <row r="3979" spans="1:17">
      <c r="A3979" s="95">
        <v>46154.427083333336</v>
      </c>
      <c r="B3979" s="96">
        <v>46154.427083333336</v>
      </c>
      <c r="C3979" s="99">
        <v>27.7</v>
      </c>
      <c r="D3979" s="99">
        <v>88.1</v>
      </c>
      <c r="E3979" s="99">
        <v>14.5</v>
      </c>
      <c r="F3979" s="99">
        <v>7.9</v>
      </c>
      <c r="G3979" s="99">
        <v>576.70000000000005</v>
      </c>
      <c r="H3979" s="99">
        <v>14.5</v>
      </c>
      <c r="I3979" s="99">
        <v>8.4</v>
      </c>
      <c r="J3979" s="99">
        <v>140.1</v>
      </c>
      <c r="K3979" s="99">
        <v>14.3</v>
      </c>
      <c r="L3979" s="99">
        <v>8.1</v>
      </c>
      <c r="M3979" s="99">
        <v>335.8</v>
      </c>
      <c r="N3979" s="99">
        <v>38462.5</v>
      </c>
      <c r="O3979" s="99">
        <v>12783.8</v>
      </c>
      <c r="P3979" s="99">
        <f t="shared" si="172"/>
        <v>77.299999999999272</v>
      </c>
      <c r="Q3979" s="99" t="b">
        <f t="shared" ca="1" si="173"/>
        <v>0</v>
      </c>
    </row>
    <row r="3980" spans="1:17">
      <c r="A3980" s="95">
        <v>46154.4375</v>
      </c>
      <c r="B3980" s="96">
        <v>46154.4375</v>
      </c>
      <c r="C3980" s="99">
        <v>27.8</v>
      </c>
      <c r="D3980" s="99">
        <v>88.7</v>
      </c>
      <c r="E3980" s="99">
        <v>14.1</v>
      </c>
      <c r="F3980" s="99">
        <v>7.9</v>
      </c>
      <c r="G3980" s="99">
        <v>503.8</v>
      </c>
      <c r="H3980" s="99">
        <v>14.3</v>
      </c>
      <c r="I3980" s="99">
        <v>8.1</v>
      </c>
      <c r="J3980" s="99">
        <v>137.80000000000001</v>
      </c>
      <c r="K3980" s="99">
        <v>14</v>
      </c>
      <c r="L3980" s="99">
        <v>7.9</v>
      </c>
      <c r="M3980" s="99">
        <v>330.6</v>
      </c>
      <c r="N3980" s="99">
        <v>38505</v>
      </c>
      <c r="O3980" s="99">
        <v>12818.5</v>
      </c>
      <c r="P3980" s="99">
        <f t="shared" si="172"/>
        <v>77.200000000000728</v>
      </c>
      <c r="Q3980" s="99" t="b">
        <f t="shared" ca="1" si="173"/>
        <v>0</v>
      </c>
    </row>
    <row r="3981" spans="1:17">
      <c r="A3981" s="95">
        <v>46154.447916666664</v>
      </c>
      <c r="B3981" s="96">
        <v>46154.447916666664</v>
      </c>
      <c r="C3981" s="99">
        <v>27.8</v>
      </c>
      <c r="D3981" s="99">
        <v>87.8</v>
      </c>
      <c r="E3981" s="99">
        <v>14.1</v>
      </c>
      <c r="F3981" s="99">
        <v>7.9</v>
      </c>
      <c r="G3981" s="99">
        <v>503.8</v>
      </c>
      <c r="H3981" s="99">
        <v>14.4</v>
      </c>
      <c r="I3981" s="99">
        <v>8.1</v>
      </c>
      <c r="J3981" s="99">
        <v>142.19999999999999</v>
      </c>
      <c r="K3981" s="99">
        <v>14.1</v>
      </c>
      <c r="L3981" s="99">
        <v>7.6</v>
      </c>
      <c r="M3981" s="99">
        <v>312.89999999999998</v>
      </c>
      <c r="N3981" s="99">
        <v>38547.5</v>
      </c>
      <c r="O3981" s="99">
        <v>12853.2</v>
      </c>
      <c r="P3981" s="99">
        <f t="shared" si="172"/>
        <v>77.200000000000728</v>
      </c>
      <c r="Q3981" s="99" t="b">
        <f t="shared" ca="1" si="173"/>
        <v>0</v>
      </c>
    </row>
    <row r="3982" spans="1:17">
      <c r="A3982" s="95">
        <v>46154.458333333336</v>
      </c>
      <c r="B3982" s="96">
        <v>46154.458333333336</v>
      </c>
      <c r="C3982" s="99">
        <v>28.1</v>
      </c>
      <c r="D3982" s="99">
        <v>88.7</v>
      </c>
      <c r="E3982" s="99">
        <v>14</v>
      </c>
      <c r="F3982" s="99">
        <v>7.9</v>
      </c>
      <c r="G3982" s="99">
        <v>489.4</v>
      </c>
      <c r="H3982" s="99">
        <v>14.1</v>
      </c>
      <c r="I3982" s="99">
        <v>8.1999999999999993</v>
      </c>
      <c r="J3982" s="99">
        <v>131.1</v>
      </c>
      <c r="K3982" s="99">
        <v>13.8</v>
      </c>
      <c r="L3982" s="99">
        <v>7.8</v>
      </c>
      <c r="M3982" s="99">
        <v>327.5</v>
      </c>
      <c r="N3982" s="99">
        <v>38590</v>
      </c>
      <c r="O3982" s="99">
        <v>12888</v>
      </c>
      <c r="P3982" s="99">
        <f t="shared" si="172"/>
        <v>77.299999999999272</v>
      </c>
      <c r="Q3982" s="99" t="b">
        <f t="shared" ca="1" si="173"/>
        <v>0</v>
      </c>
    </row>
    <row r="3983" spans="1:17">
      <c r="A3983" s="95">
        <v>46154.46875</v>
      </c>
      <c r="B3983" s="96">
        <v>46154.46875</v>
      </c>
      <c r="C3983" s="99">
        <v>27.8</v>
      </c>
      <c r="D3983" s="99">
        <v>89</v>
      </c>
      <c r="E3983" s="99">
        <v>14</v>
      </c>
      <c r="F3983" s="99">
        <v>7.9</v>
      </c>
      <c r="G3983" s="99">
        <v>455.2</v>
      </c>
      <c r="H3983" s="99">
        <v>14</v>
      </c>
      <c r="I3983" s="99">
        <v>8.1</v>
      </c>
      <c r="J3983" s="99">
        <v>128.19999999999999</v>
      </c>
      <c r="K3983" s="99">
        <v>13.6</v>
      </c>
      <c r="L3983" s="99">
        <v>7.7</v>
      </c>
      <c r="M3983" s="99">
        <v>323.8</v>
      </c>
      <c r="N3983" s="99">
        <v>38626.800000000003</v>
      </c>
      <c r="O3983" s="99">
        <v>12919.2</v>
      </c>
      <c r="P3983" s="99">
        <f t="shared" si="172"/>
        <v>68.000000000003638</v>
      </c>
      <c r="Q3983" s="99" t="b">
        <f t="shared" ca="1" si="173"/>
        <v>0</v>
      </c>
    </row>
    <row r="3984" spans="1:17">
      <c r="A3984" s="95">
        <v>46154.479166666664</v>
      </c>
      <c r="B3984" s="96">
        <v>46154.479166666664</v>
      </c>
      <c r="C3984" s="99">
        <v>27.8</v>
      </c>
      <c r="D3984" s="99">
        <v>88.5</v>
      </c>
      <c r="E3984" s="99">
        <v>13.9</v>
      </c>
      <c r="F3984" s="99">
        <v>8</v>
      </c>
      <c r="G3984" s="99">
        <v>455.2</v>
      </c>
      <c r="H3984" s="99">
        <v>13.8</v>
      </c>
      <c r="I3984" s="99">
        <v>8.4</v>
      </c>
      <c r="J3984" s="99">
        <v>94.2</v>
      </c>
      <c r="K3984" s="99">
        <v>13.5</v>
      </c>
      <c r="L3984" s="99">
        <v>7.7</v>
      </c>
      <c r="M3984" s="99">
        <v>300.39999999999998</v>
      </c>
      <c r="N3984" s="99">
        <v>38663.5</v>
      </c>
      <c r="O3984" s="99">
        <v>12950.5</v>
      </c>
      <c r="P3984" s="99">
        <f t="shared" si="172"/>
        <v>67.999999999996362</v>
      </c>
      <c r="Q3984" s="99" t="b">
        <f t="shared" ca="1" si="173"/>
        <v>0</v>
      </c>
    </row>
    <row r="3985" spans="1:17">
      <c r="A3985" s="95">
        <v>46154.489583333336</v>
      </c>
      <c r="B3985" s="96">
        <v>46154.489583333336</v>
      </c>
      <c r="C3985" s="99">
        <v>28.4</v>
      </c>
      <c r="D3985" s="99">
        <v>89.4</v>
      </c>
      <c r="E3985" s="99">
        <v>14.1</v>
      </c>
      <c r="F3985" s="99">
        <v>8.1999999999999993</v>
      </c>
      <c r="G3985" s="99">
        <v>512.79999999999995</v>
      </c>
      <c r="H3985" s="99">
        <v>13.8</v>
      </c>
      <c r="I3985" s="99">
        <v>8.4</v>
      </c>
      <c r="J3985" s="99">
        <v>150</v>
      </c>
      <c r="K3985" s="99">
        <v>13.5</v>
      </c>
      <c r="L3985" s="99">
        <v>7.2</v>
      </c>
      <c r="M3985" s="99">
        <v>283.39999999999998</v>
      </c>
      <c r="N3985" s="99">
        <v>38700.199999999997</v>
      </c>
      <c r="O3985" s="99">
        <v>12981.8</v>
      </c>
      <c r="P3985" s="99">
        <f t="shared" si="172"/>
        <v>67.999999999996362</v>
      </c>
      <c r="Q3985" s="99" t="b">
        <f t="shared" ca="1" si="173"/>
        <v>0</v>
      </c>
    </row>
    <row r="3986" spans="1:17">
      <c r="A3986" s="95">
        <v>46154.5</v>
      </c>
      <c r="B3986" s="96">
        <v>46154.5</v>
      </c>
      <c r="C3986" s="99">
        <v>28.1</v>
      </c>
      <c r="D3986" s="99">
        <v>87.6</v>
      </c>
      <c r="E3986" s="99">
        <v>14.1</v>
      </c>
      <c r="F3986" s="99">
        <v>8.1999999999999993</v>
      </c>
      <c r="G3986" s="99">
        <v>526.29999999999995</v>
      </c>
      <c r="H3986" s="99">
        <v>13.8</v>
      </c>
      <c r="I3986" s="99">
        <v>8.5</v>
      </c>
      <c r="J3986" s="99">
        <v>147.4</v>
      </c>
      <c r="K3986" s="99">
        <v>13.7</v>
      </c>
      <c r="L3986" s="99">
        <v>7.6</v>
      </c>
      <c r="M3986" s="99">
        <v>284.2</v>
      </c>
      <c r="N3986" s="99">
        <v>38737</v>
      </c>
      <c r="O3986" s="99">
        <v>13013</v>
      </c>
      <c r="P3986" s="99">
        <f t="shared" si="172"/>
        <v>68.000000000003638</v>
      </c>
      <c r="Q3986" s="99" t="b">
        <f t="shared" ca="1" si="173"/>
        <v>0</v>
      </c>
    </row>
    <row r="3987" spans="1:17">
      <c r="A3987" s="95">
        <v>46154.510416666664</v>
      </c>
      <c r="B3987" s="96">
        <v>46154.510416666664</v>
      </c>
      <c r="C3987" s="99">
        <v>28.6</v>
      </c>
      <c r="D3987" s="99">
        <v>86.5</v>
      </c>
      <c r="E3987" s="99">
        <v>14.3</v>
      </c>
      <c r="F3987" s="99">
        <v>8.4</v>
      </c>
      <c r="G3987" s="99">
        <v>526.29999999999995</v>
      </c>
      <c r="H3987" s="99">
        <v>14.1</v>
      </c>
      <c r="I3987" s="99">
        <v>8.8000000000000007</v>
      </c>
      <c r="J3987" s="99">
        <v>145.9</v>
      </c>
      <c r="K3987" s="99">
        <v>13.8</v>
      </c>
      <c r="L3987" s="99">
        <v>7.8</v>
      </c>
      <c r="M3987" s="99">
        <v>283.8</v>
      </c>
      <c r="N3987" s="99">
        <v>38765.199999999997</v>
      </c>
      <c r="O3987" s="99">
        <v>13042</v>
      </c>
      <c r="P3987" s="99">
        <f t="shared" si="172"/>
        <v>57.19999999999709</v>
      </c>
      <c r="Q3987" s="99" t="b">
        <f t="shared" ca="1" si="173"/>
        <v>0</v>
      </c>
    </row>
    <row r="3988" spans="1:17">
      <c r="A3988" s="95">
        <v>46154.520833333336</v>
      </c>
      <c r="B3988" s="96">
        <v>46154.520833333336</v>
      </c>
      <c r="C3988" s="99">
        <v>29.2</v>
      </c>
      <c r="D3988" s="99">
        <v>85</v>
      </c>
      <c r="E3988" s="99">
        <v>14.5</v>
      </c>
      <c r="F3988" s="99">
        <v>8.4</v>
      </c>
      <c r="G3988" s="99">
        <v>544.29999999999995</v>
      </c>
      <c r="H3988" s="99">
        <v>14.2</v>
      </c>
      <c r="I3988" s="99">
        <v>8.9</v>
      </c>
      <c r="J3988" s="99">
        <v>146.5</v>
      </c>
      <c r="K3988" s="99">
        <v>13.9</v>
      </c>
      <c r="L3988" s="99">
        <v>8</v>
      </c>
      <c r="M3988" s="99">
        <v>285.60000000000002</v>
      </c>
      <c r="N3988" s="99">
        <v>38793.5</v>
      </c>
      <c r="O3988" s="99">
        <v>13071</v>
      </c>
      <c r="P3988" s="99">
        <f t="shared" si="172"/>
        <v>57.30000000000291</v>
      </c>
      <c r="Q3988" s="99" t="b">
        <f t="shared" ca="1" si="173"/>
        <v>0</v>
      </c>
    </row>
    <row r="3989" spans="1:17">
      <c r="A3989" s="95">
        <v>46154.53125</v>
      </c>
      <c r="B3989" s="96">
        <v>46154.53125</v>
      </c>
      <c r="C3989" s="99">
        <v>29.5</v>
      </c>
      <c r="D3989" s="99">
        <v>83.7</v>
      </c>
      <c r="E3989" s="99">
        <v>14.5</v>
      </c>
      <c r="F3989" s="99">
        <v>8.4</v>
      </c>
      <c r="G3989" s="99">
        <v>544.29999999999995</v>
      </c>
      <c r="H3989" s="99">
        <v>14.2</v>
      </c>
      <c r="I3989" s="99">
        <v>8.9</v>
      </c>
      <c r="J3989" s="99">
        <v>148</v>
      </c>
      <c r="K3989" s="99">
        <v>13.9</v>
      </c>
      <c r="L3989" s="99">
        <v>8</v>
      </c>
      <c r="M3989" s="99">
        <v>284</v>
      </c>
      <c r="N3989" s="99">
        <v>38821.800000000003</v>
      </c>
      <c r="O3989" s="99">
        <v>13100</v>
      </c>
      <c r="P3989" s="99">
        <f t="shared" si="172"/>
        <v>57.30000000000291</v>
      </c>
      <c r="Q3989" s="99" t="b">
        <f t="shared" ca="1" si="173"/>
        <v>0</v>
      </c>
    </row>
    <row r="3990" spans="1:17">
      <c r="A3990" s="95">
        <v>46154.541666666664</v>
      </c>
      <c r="B3990" s="96">
        <v>46154.541666666664</v>
      </c>
      <c r="C3990" s="99">
        <v>29.8</v>
      </c>
      <c r="D3990" s="99">
        <v>82.7</v>
      </c>
      <c r="E3990" s="99">
        <v>14.6</v>
      </c>
      <c r="F3990" s="99">
        <v>8.5</v>
      </c>
      <c r="G3990" s="99">
        <v>492.1</v>
      </c>
      <c r="H3990" s="99">
        <v>14.3</v>
      </c>
      <c r="I3990" s="99">
        <v>8.9</v>
      </c>
      <c r="J3990" s="99">
        <v>147.69999999999999</v>
      </c>
      <c r="K3990" s="99">
        <v>14</v>
      </c>
      <c r="L3990" s="99">
        <v>7.9</v>
      </c>
      <c r="M3990" s="99">
        <v>275.39999999999998</v>
      </c>
      <c r="N3990" s="99">
        <v>38850</v>
      </c>
      <c r="O3990" s="99">
        <v>13129</v>
      </c>
      <c r="P3990" s="99">
        <f t="shared" si="172"/>
        <v>57.19999999999709</v>
      </c>
      <c r="Q3990" s="99" t="b">
        <f t="shared" ca="1" si="173"/>
        <v>0</v>
      </c>
    </row>
    <row r="3991" spans="1:17">
      <c r="A3991" s="95">
        <v>46154.552083333336</v>
      </c>
      <c r="B3991" s="96">
        <v>46154.552083333336</v>
      </c>
      <c r="C3991" s="99">
        <v>29.3</v>
      </c>
      <c r="D3991" s="99">
        <v>82.1</v>
      </c>
      <c r="E3991" s="99">
        <v>14.6</v>
      </c>
      <c r="F3991" s="99">
        <v>8.5</v>
      </c>
      <c r="G3991" s="99">
        <v>537.1</v>
      </c>
      <c r="H3991" s="99">
        <v>14.6</v>
      </c>
      <c r="I3991" s="99">
        <v>9</v>
      </c>
      <c r="J3991" s="99">
        <v>153.80000000000001</v>
      </c>
      <c r="K3991" s="99">
        <v>14.4</v>
      </c>
      <c r="L3991" s="99">
        <v>7.9</v>
      </c>
      <c r="M3991" s="99">
        <v>280.5</v>
      </c>
      <c r="N3991" s="99">
        <v>38884.5</v>
      </c>
      <c r="O3991" s="99">
        <v>13160.5</v>
      </c>
      <c r="P3991" s="99">
        <f t="shared" si="172"/>
        <v>66</v>
      </c>
      <c r="Q3991" s="99" t="b">
        <f t="shared" ca="1" si="173"/>
        <v>0</v>
      </c>
    </row>
    <row r="3992" spans="1:17">
      <c r="A3992" s="95">
        <v>46154.5625</v>
      </c>
      <c r="B3992" s="96">
        <v>46154.5625</v>
      </c>
      <c r="C3992" s="99">
        <v>29.9</v>
      </c>
      <c r="D3992" s="99">
        <v>82.8</v>
      </c>
      <c r="E3992" s="99">
        <v>14.7</v>
      </c>
      <c r="F3992" s="99">
        <v>8.4</v>
      </c>
      <c r="G3992" s="99">
        <v>537.1</v>
      </c>
      <c r="H3992" s="99">
        <v>14.8</v>
      </c>
      <c r="I3992" s="99">
        <v>9</v>
      </c>
      <c r="J3992" s="99">
        <v>127.6</v>
      </c>
      <c r="K3992" s="99">
        <v>14.4</v>
      </c>
      <c r="L3992" s="99">
        <v>8.6999999999999993</v>
      </c>
      <c r="M3992" s="99">
        <v>321</v>
      </c>
      <c r="N3992" s="99">
        <v>38919</v>
      </c>
      <c r="O3992" s="99">
        <v>13192</v>
      </c>
      <c r="P3992" s="99">
        <f t="shared" si="172"/>
        <v>66</v>
      </c>
      <c r="Q3992" s="99" t="b">
        <f t="shared" ca="1" si="173"/>
        <v>0</v>
      </c>
    </row>
    <row r="3993" spans="1:17">
      <c r="A3993" s="95">
        <v>46154.572916666664</v>
      </c>
      <c r="B3993" s="96">
        <v>46154.572916666664</v>
      </c>
      <c r="C3993" s="99">
        <v>29.8</v>
      </c>
      <c r="D3993" s="99">
        <v>83.4</v>
      </c>
      <c r="E3993" s="99">
        <v>14.7</v>
      </c>
      <c r="F3993" s="99">
        <v>8.1</v>
      </c>
      <c r="G3993" s="99">
        <v>432.7</v>
      </c>
      <c r="H3993" s="99">
        <v>14.7</v>
      </c>
      <c r="I3993" s="99">
        <v>8.6999999999999993</v>
      </c>
      <c r="J3993" s="99">
        <v>130.19999999999999</v>
      </c>
      <c r="K3993" s="99">
        <v>14.4</v>
      </c>
      <c r="L3993" s="99">
        <v>8.4</v>
      </c>
      <c r="M3993" s="99">
        <v>327.5</v>
      </c>
      <c r="N3993" s="99">
        <v>38953.5</v>
      </c>
      <c r="O3993" s="99">
        <v>13223.5</v>
      </c>
      <c r="P3993" s="99">
        <f t="shared" si="172"/>
        <v>66</v>
      </c>
      <c r="Q3993" s="99" t="b">
        <f t="shared" ca="1" si="173"/>
        <v>0</v>
      </c>
    </row>
    <row r="3994" spans="1:17">
      <c r="A3994" s="95">
        <v>46154.583333333336</v>
      </c>
      <c r="B3994" s="96">
        <v>46154.583333333336</v>
      </c>
      <c r="C3994" s="99">
        <v>29.8</v>
      </c>
      <c r="D3994" s="99">
        <v>82.3</v>
      </c>
      <c r="E3994" s="99">
        <v>14.7</v>
      </c>
      <c r="F3994" s="99">
        <v>8.1</v>
      </c>
      <c r="G3994" s="99">
        <v>568.6</v>
      </c>
      <c r="H3994" s="99">
        <v>14.6</v>
      </c>
      <c r="I3994" s="99">
        <v>8.5</v>
      </c>
      <c r="J3994" s="99">
        <v>132</v>
      </c>
      <c r="K3994" s="99">
        <v>14.3</v>
      </c>
      <c r="L3994" s="99">
        <v>8.1999999999999993</v>
      </c>
      <c r="M3994" s="99">
        <v>327.10000000000002</v>
      </c>
      <c r="N3994" s="99">
        <v>38988</v>
      </c>
      <c r="O3994" s="99">
        <v>13255</v>
      </c>
      <c r="P3994" s="99">
        <f t="shared" si="172"/>
        <v>66</v>
      </c>
      <c r="Q3994" s="99" t="b">
        <f t="shared" ca="1" si="173"/>
        <v>0</v>
      </c>
    </row>
    <row r="3995" spans="1:17">
      <c r="A3995" s="95">
        <v>46154.59375</v>
      </c>
      <c r="B3995" s="96">
        <v>46154.59375</v>
      </c>
      <c r="C3995" s="99">
        <v>29.4</v>
      </c>
      <c r="D3995" s="99">
        <v>84</v>
      </c>
      <c r="E3995" s="99">
        <v>14.5</v>
      </c>
      <c r="F3995" s="99">
        <v>7.9</v>
      </c>
      <c r="G3995" s="99">
        <v>568.6</v>
      </c>
      <c r="H3995" s="99">
        <v>14.7</v>
      </c>
      <c r="I3995" s="99">
        <v>8.5</v>
      </c>
      <c r="J3995" s="99">
        <v>131.1</v>
      </c>
      <c r="K3995" s="99">
        <v>14.4</v>
      </c>
      <c r="L3995" s="99">
        <v>8.1999999999999993</v>
      </c>
      <c r="M3995" s="99">
        <v>324.5</v>
      </c>
      <c r="N3995" s="99">
        <v>39030</v>
      </c>
      <c r="O3995" s="99">
        <v>13292.2</v>
      </c>
      <c r="P3995" s="99">
        <f t="shared" si="172"/>
        <v>79.200000000000728</v>
      </c>
      <c r="Q3995" s="99" t="b">
        <f t="shared" ca="1" si="173"/>
        <v>0</v>
      </c>
    </row>
    <row r="3996" spans="1:17">
      <c r="A3996" s="95">
        <v>46154.604166666664</v>
      </c>
      <c r="B3996" s="96">
        <v>46154.604166666664</v>
      </c>
      <c r="C3996" s="99">
        <v>29.9</v>
      </c>
      <c r="D3996" s="99">
        <v>83.7</v>
      </c>
      <c r="E3996" s="99">
        <v>14.5</v>
      </c>
      <c r="F3996" s="99">
        <v>7.9</v>
      </c>
      <c r="G3996" s="99">
        <v>489.4</v>
      </c>
      <c r="H3996" s="99">
        <v>14.6</v>
      </c>
      <c r="I3996" s="99">
        <v>8.4</v>
      </c>
      <c r="J3996" s="99">
        <v>131.4</v>
      </c>
      <c r="K3996" s="99">
        <v>14.3</v>
      </c>
      <c r="L3996" s="99">
        <v>8.1999999999999993</v>
      </c>
      <c r="M3996" s="99">
        <v>326.7</v>
      </c>
      <c r="N3996" s="99">
        <v>39072</v>
      </c>
      <c r="O3996" s="99">
        <v>13329.5</v>
      </c>
      <c r="P3996" s="99">
        <f t="shared" si="172"/>
        <v>79.299999999999272</v>
      </c>
      <c r="Q3996" s="99" t="b">
        <f t="shared" ca="1" si="173"/>
        <v>0</v>
      </c>
    </row>
    <row r="3997" spans="1:17">
      <c r="A3997" s="95">
        <v>46154.614583333336</v>
      </c>
      <c r="B3997" s="96">
        <v>46154.614583333336</v>
      </c>
      <c r="C3997" s="99">
        <v>29.8</v>
      </c>
      <c r="D3997" s="99">
        <v>84.6</v>
      </c>
      <c r="E3997" s="99">
        <v>14.5</v>
      </c>
      <c r="F3997" s="99">
        <v>8</v>
      </c>
      <c r="G3997" s="99">
        <v>489.4</v>
      </c>
      <c r="H3997" s="99">
        <v>14.6</v>
      </c>
      <c r="I3997" s="99">
        <v>8.5</v>
      </c>
      <c r="J3997" s="99">
        <v>131.4</v>
      </c>
      <c r="K3997" s="99">
        <v>14.3</v>
      </c>
      <c r="L3997" s="99">
        <v>8.1999999999999993</v>
      </c>
      <c r="M3997" s="99">
        <v>326.3</v>
      </c>
      <c r="N3997" s="99">
        <v>39114</v>
      </c>
      <c r="O3997" s="99">
        <v>13366.8</v>
      </c>
      <c r="P3997" s="99">
        <f t="shared" si="172"/>
        <v>79.299999999999272</v>
      </c>
      <c r="Q3997" s="99" t="b">
        <f t="shared" ca="1" si="173"/>
        <v>0</v>
      </c>
    </row>
    <row r="3998" spans="1:17">
      <c r="A3998" s="95">
        <v>46154.625</v>
      </c>
      <c r="B3998" s="96">
        <v>46154.625</v>
      </c>
      <c r="C3998" s="99">
        <v>30.4</v>
      </c>
      <c r="D3998" s="99">
        <v>83.1</v>
      </c>
      <c r="E3998" s="99">
        <v>14.5</v>
      </c>
      <c r="F3998" s="99">
        <v>7.9</v>
      </c>
      <c r="G3998" s="99">
        <v>506.5</v>
      </c>
      <c r="H3998" s="99">
        <v>14.5</v>
      </c>
      <c r="I3998" s="99">
        <v>8.5</v>
      </c>
      <c r="J3998" s="99">
        <v>131.69999999999999</v>
      </c>
      <c r="K3998" s="99">
        <v>14.3</v>
      </c>
      <c r="L3998" s="99">
        <v>8.1999999999999993</v>
      </c>
      <c r="M3998" s="99">
        <v>327.10000000000002</v>
      </c>
      <c r="N3998" s="99">
        <v>39156</v>
      </c>
      <c r="O3998" s="99">
        <v>13404</v>
      </c>
      <c r="P3998" s="99">
        <f t="shared" si="172"/>
        <v>79.200000000000728</v>
      </c>
      <c r="Q3998" s="99" t="b">
        <f t="shared" ca="1" si="173"/>
        <v>0</v>
      </c>
    </row>
    <row r="3999" spans="1:17">
      <c r="A3999" s="95">
        <v>46154.635416666664</v>
      </c>
      <c r="B3999" s="96">
        <v>46154.635416666664</v>
      </c>
      <c r="C3999" s="99">
        <v>30.3</v>
      </c>
      <c r="D3999" s="99">
        <v>81.5</v>
      </c>
      <c r="E3999" s="99">
        <v>14.5</v>
      </c>
      <c r="F3999" s="99">
        <v>7.9</v>
      </c>
      <c r="G3999" s="99">
        <v>471.4</v>
      </c>
      <c r="H3999" s="99">
        <v>14.5</v>
      </c>
      <c r="I3999" s="99">
        <v>8.5</v>
      </c>
      <c r="J3999" s="99">
        <v>129.9</v>
      </c>
      <c r="K3999" s="99">
        <v>14.2</v>
      </c>
      <c r="L3999" s="99">
        <v>8.1</v>
      </c>
      <c r="M3999" s="99">
        <v>319.8</v>
      </c>
      <c r="N3999" s="99">
        <v>39193</v>
      </c>
      <c r="O3999" s="99">
        <v>13436.8</v>
      </c>
      <c r="P3999" s="99">
        <f t="shared" si="172"/>
        <v>69.799999999999272</v>
      </c>
      <c r="Q3999" s="99" t="b">
        <f t="shared" ca="1" si="173"/>
        <v>0</v>
      </c>
    </row>
    <row r="4000" spans="1:17">
      <c r="A4000" s="95">
        <v>46154.645833333336</v>
      </c>
      <c r="B4000" s="96">
        <v>46154.645833333336</v>
      </c>
      <c r="C4000" s="99">
        <v>29.6</v>
      </c>
      <c r="D4000" s="99">
        <v>83</v>
      </c>
      <c r="E4000" s="99">
        <v>14.5</v>
      </c>
      <c r="F4000" s="99">
        <v>7.9</v>
      </c>
      <c r="G4000" s="99">
        <v>471.4</v>
      </c>
      <c r="H4000" s="99">
        <v>14.5</v>
      </c>
      <c r="I4000" s="99">
        <v>8.4</v>
      </c>
      <c r="J4000" s="99">
        <v>131.4</v>
      </c>
      <c r="K4000" s="99">
        <v>14.2</v>
      </c>
      <c r="L4000" s="99">
        <v>8.1</v>
      </c>
      <c r="M4000" s="99">
        <v>322.39999999999998</v>
      </c>
      <c r="N4000" s="99">
        <v>39230</v>
      </c>
      <c r="O4000" s="99">
        <v>13469.5</v>
      </c>
      <c r="P4000" s="99">
        <f t="shared" si="172"/>
        <v>69.700000000000728</v>
      </c>
      <c r="Q4000" s="99" t="b">
        <f t="shared" ca="1" si="173"/>
        <v>0</v>
      </c>
    </row>
    <row r="4001" spans="1:17">
      <c r="A4001" s="95">
        <v>46154.65625</v>
      </c>
      <c r="B4001" s="96">
        <v>46154.65625</v>
      </c>
      <c r="C4001" s="99">
        <v>29.5</v>
      </c>
      <c r="D4001" s="99">
        <v>84.6</v>
      </c>
      <c r="E4001" s="99">
        <v>14.5</v>
      </c>
      <c r="F4001" s="99">
        <v>8</v>
      </c>
      <c r="G4001" s="99">
        <v>489.4</v>
      </c>
      <c r="H4001" s="99">
        <v>14.4</v>
      </c>
      <c r="I4001" s="99">
        <v>8.4</v>
      </c>
      <c r="J4001" s="99">
        <v>129.1</v>
      </c>
      <c r="K4001" s="99">
        <v>14.1</v>
      </c>
      <c r="L4001" s="99">
        <v>8.1</v>
      </c>
      <c r="M4001" s="99">
        <v>322</v>
      </c>
      <c r="N4001" s="99">
        <v>39267</v>
      </c>
      <c r="O4001" s="99">
        <v>13502.2</v>
      </c>
      <c r="P4001" s="99">
        <f t="shared" si="172"/>
        <v>69.700000000000728</v>
      </c>
      <c r="Q4001" s="99" t="b">
        <f t="shared" ca="1" si="173"/>
        <v>0</v>
      </c>
    </row>
    <row r="4002" spans="1:17">
      <c r="A4002" s="95">
        <v>46154.666666666664</v>
      </c>
      <c r="B4002" s="96">
        <v>46154.666666666664</v>
      </c>
      <c r="C4002" s="99">
        <v>29.6</v>
      </c>
      <c r="D4002" s="99">
        <v>83.3</v>
      </c>
      <c r="E4002" s="99">
        <v>14.5</v>
      </c>
      <c r="F4002" s="99">
        <v>8</v>
      </c>
      <c r="G4002" s="99">
        <v>523.6</v>
      </c>
      <c r="H4002" s="99">
        <v>14.4</v>
      </c>
      <c r="I4002" s="99">
        <v>8.4</v>
      </c>
      <c r="J4002" s="99">
        <v>132.6</v>
      </c>
      <c r="K4002" s="99">
        <v>14.1</v>
      </c>
      <c r="L4002" s="99">
        <v>8</v>
      </c>
      <c r="M4002" s="99">
        <v>324</v>
      </c>
      <c r="N4002" s="99">
        <v>39304</v>
      </c>
      <c r="O4002" s="99">
        <v>13535</v>
      </c>
      <c r="P4002" s="99">
        <f t="shared" si="172"/>
        <v>69.799999999999272</v>
      </c>
      <c r="Q4002" s="99" t="b">
        <f t="shared" ca="1" si="173"/>
        <v>0</v>
      </c>
    </row>
    <row r="4003" spans="1:17">
      <c r="A4003" s="95">
        <v>46154.677083333336</v>
      </c>
      <c r="B4003" s="96">
        <v>46154.677083333336</v>
      </c>
      <c r="C4003" s="99">
        <v>30.2</v>
      </c>
      <c r="D4003" s="99">
        <v>82.3</v>
      </c>
      <c r="E4003" s="99">
        <v>14.4</v>
      </c>
      <c r="F4003" s="99">
        <v>8</v>
      </c>
      <c r="G4003" s="99">
        <v>523.6</v>
      </c>
      <c r="H4003" s="99">
        <v>14.3</v>
      </c>
      <c r="I4003" s="99">
        <v>8.4</v>
      </c>
      <c r="J4003" s="99">
        <v>130.5</v>
      </c>
      <c r="K4003" s="99">
        <v>14</v>
      </c>
      <c r="L4003" s="99">
        <v>8.1</v>
      </c>
      <c r="M4003" s="99">
        <v>323.8</v>
      </c>
      <c r="N4003" s="99">
        <v>39346.800000000003</v>
      </c>
      <c r="O4003" s="99">
        <v>13573</v>
      </c>
      <c r="P4003" s="99">
        <f t="shared" ref="P4003:P4033" si="174">(N4003-N4002)+(O4003-O4002)</f>
        <v>80.80000000000291</v>
      </c>
      <c r="Q4003" s="99" t="b">
        <f t="shared" ref="Q4003:Q4033" ca="1" si="175">AND((A4003&gt;=(TODAY()-1)),A4003&lt;=TODAY())</f>
        <v>0</v>
      </c>
    </row>
    <row r="4004" spans="1:17">
      <c r="A4004" s="95">
        <v>46154.6875</v>
      </c>
      <c r="B4004" s="96">
        <v>46154.6875</v>
      </c>
      <c r="C4004" s="99">
        <v>29.5</v>
      </c>
      <c r="D4004" s="99">
        <v>83.6</v>
      </c>
      <c r="E4004" s="99">
        <v>14.4</v>
      </c>
      <c r="F4004" s="99">
        <v>8</v>
      </c>
      <c r="G4004" s="99">
        <v>448.9</v>
      </c>
      <c r="H4004" s="99">
        <v>14.4</v>
      </c>
      <c r="I4004" s="99">
        <v>8.4</v>
      </c>
      <c r="J4004" s="99">
        <v>130.80000000000001</v>
      </c>
      <c r="K4004" s="99">
        <v>14.1</v>
      </c>
      <c r="L4004" s="99">
        <v>8</v>
      </c>
      <c r="M4004" s="99">
        <v>324</v>
      </c>
      <c r="N4004" s="99">
        <v>39389.5</v>
      </c>
      <c r="O4004" s="99">
        <v>13611</v>
      </c>
      <c r="P4004" s="99">
        <f t="shared" si="174"/>
        <v>80.69999999999709</v>
      </c>
      <c r="Q4004" s="99" t="b">
        <f t="shared" ca="1" si="175"/>
        <v>0</v>
      </c>
    </row>
    <row r="4005" spans="1:17">
      <c r="A4005" s="95">
        <v>46154.697916666664</v>
      </c>
      <c r="B4005" s="96">
        <v>46154.697916666664</v>
      </c>
      <c r="C4005" s="99">
        <v>29.4</v>
      </c>
      <c r="D4005" s="99">
        <v>84.3</v>
      </c>
      <c r="E4005" s="99">
        <v>14.4</v>
      </c>
      <c r="F4005" s="99">
        <v>8</v>
      </c>
      <c r="G4005" s="99">
        <v>448.9</v>
      </c>
      <c r="H4005" s="99">
        <v>14.4</v>
      </c>
      <c r="I4005" s="99">
        <v>8.3000000000000007</v>
      </c>
      <c r="J4005" s="99">
        <v>131.69999999999999</v>
      </c>
      <c r="K4005" s="99">
        <v>14.1</v>
      </c>
      <c r="L4005" s="99">
        <v>7.9</v>
      </c>
      <c r="M4005" s="99">
        <v>325.10000000000002</v>
      </c>
      <c r="N4005" s="99">
        <v>39432.199999999997</v>
      </c>
      <c r="O4005" s="99">
        <v>13649</v>
      </c>
      <c r="P4005" s="99">
        <f t="shared" si="174"/>
        <v>80.69999999999709</v>
      </c>
      <c r="Q4005" s="99" t="b">
        <f t="shared" ca="1" si="175"/>
        <v>0</v>
      </c>
    </row>
    <row r="4006" spans="1:17">
      <c r="A4006" s="95">
        <v>46154.708333333336</v>
      </c>
      <c r="B4006" s="96">
        <v>46154.708333333336</v>
      </c>
      <c r="C4006" s="99">
        <v>29.1</v>
      </c>
      <c r="D4006" s="99">
        <v>84.9</v>
      </c>
      <c r="E4006" s="99">
        <v>14.3</v>
      </c>
      <c r="F4006" s="99">
        <v>7.9</v>
      </c>
      <c r="G4006" s="99">
        <v>462.4</v>
      </c>
      <c r="H4006" s="99">
        <v>14.3</v>
      </c>
      <c r="I4006" s="99">
        <v>8.3000000000000007</v>
      </c>
      <c r="J4006" s="99">
        <v>131.4</v>
      </c>
      <c r="K4006" s="99">
        <v>14</v>
      </c>
      <c r="L4006" s="99">
        <v>8</v>
      </c>
      <c r="M4006" s="99">
        <v>322.2</v>
      </c>
      <c r="N4006" s="99">
        <v>39475</v>
      </c>
      <c r="O4006" s="99">
        <v>13687</v>
      </c>
      <c r="P4006" s="99">
        <f t="shared" si="174"/>
        <v>80.80000000000291</v>
      </c>
      <c r="Q4006" s="99" t="b">
        <f t="shared" ca="1" si="175"/>
        <v>0</v>
      </c>
    </row>
    <row r="4007" spans="1:17">
      <c r="A4007" s="95">
        <v>46154.71875</v>
      </c>
      <c r="B4007" s="96">
        <v>46154.71875</v>
      </c>
      <c r="C4007" s="99">
        <v>28.7</v>
      </c>
      <c r="D4007" s="99">
        <v>87.1</v>
      </c>
      <c r="E4007" s="99">
        <v>14.3</v>
      </c>
      <c r="F4007" s="99">
        <v>7.9</v>
      </c>
      <c r="G4007" s="99">
        <v>618.9</v>
      </c>
      <c r="H4007" s="99">
        <v>14.2</v>
      </c>
      <c r="I4007" s="99">
        <v>8.3000000000000007</v>
      </c>
      <c r="J4007" s="99">
        <v>140.69999999999999</v>
      </c>
      <c r="K4007" s="99">
        <v>13.9</v>
      </c>
      <c r="L4007" s="99">
        <v>7.8</v>
      </c>
      <c r="M4007" s="99">
        <v>311.8</v>
      </c>
      <c r="N4007" s="99">
        <v>39514</v>
      </c>
      <c r="O4007" s="99">
        <v>13722.2</v>
      </c>
      <c r="P4007" s="99">
        <f t="shared" si="174"/>
        <v>74.200000000000728</v>
      </c>
      <c r="Q4007" s="99" t="b">
        <f t="shared" ca="1" si="175"/>
        <v>0</v>
      </c>
    </row>
    <row r="4008" spans="1:17">
      <c r="A4008" s="95">
        <v>46154.729166666664</v>
      </c>
      <c r="B4008" s="96">
        <v>46154.729166666664</v>
      </c>
      <c r="C4008" s="99">
        <v>28.4</v>
      </c>
      <c r="D4008" s="99">
        <v>87.8</v>
      </c>
      <c r="E4008" s="99">
        <v>14.2</v>
      </c>
      <c r="F4008" s="99">
        <v>7.8</v>
      </c>
      <c r="G4008" s="99">
        <v>618.9</v>
      </c>
      <c r="H4008" s="99">
        <v>14.3</v>
      </c>
      <c r="I4008" s="99">
        <v>8.3000000000000007</v>
      </c>
      <c r="J4008" s="99">
        <v>139</v>
      </c>
      <c r="K4008" s="99">
        <v>14</v>
      </c>
      <c r="L4008" s="99">
        <v>7.6</v>
      </c>
      <c r="M4008" s="99">
        <v>309</v>
      </c>
      <c r="N4008" s="99">
        <v>39553</v>
      </c>
      <c r="O4008" s="99">
        <v>13757.5</v>
      </c>
      <c r="P4008" s="99">
        <f t="shared" si="174"/>
        <v>74.299999999999272</v>
      </c>
      <c r="Q4008" s="99" t="b">
        <f t="shared" ca="1" si="175"/>
        <v>0</v>
      </c>
    </row>
    <row r="4009" spans="1:17">
      <c r="A4009" s="95">
        <v>46154.739583333336</v>
      </c>
      <c r="B4009" s="96">
        <v>46154.739583333336</v>
      </c>
      <c r="C4009" s="99">
        <v>28.4</v>
      </c>
      <c r="D4009" s="99">
        <v>89</v>
      </c>
      <c r="E4009" s="99">
        <v>14.2</v>
      </c>
      <c r="F4009" s="99">
        <v>7.9</v>
      </c>
      <c r="G4009" s="99">
        <v>509.2</v>
      </c>
      <c r="H4009" s="99">
        <v>14.2</v>
      </c>
      <c r="I4009" s="99">
        <v>8.1999999999999993</v>
      </c>
      <c r="J4009" s="99">
        <v>127.6</v>
      </c>
      <c r="K4009" s="99">
        <v>13.9</v>
      </c>
      <c r="L4009" s="99">
        <v>7.9</v>
      </c>
      <c r="M4009" s="99">
        <v>319.39999999999998</v>
      </c>
      <c r="N4009" s="99">
        <v>39592</v>
      </c>
      <c r="O4009" s="99">
        <v>13792.8</v>
      </c>
      <c r="P4009" s="99">
        <f t="shared" si="174"/>
        <v>74.299999999999272</v>
      </c>
      <c r="Q4009" s="99" t="b">
        <f t="shared" ca="1" si="175"/>
        <v>0</v>
      </c>
    </row>
    <row r="4010" spans="1:17">
      <c r="A4010" s="95">
        <v>46154.75</v>
      </c>
      <c r="B4010" s="96">
        <v>46154.75</v>
      </c>
      <c r="C4010" s="99">
        <v>28.2</v>
      </c>
      <c r="D4010" s="99">
        <v>91.3</v>
      </c>
      <c r="E4010" s="99">
        <v>14.2</v>
      </c>
      <c r="F4010" s="99">
        <v>7.9</v>
      </c>
      <c r="G4010" s="99">
        <v>371.5</v>
      </c>
      <c r="H4010" s="99">
        <v>14.1</v>
      </c>
      <c r="I4010" s="99">
        <v>8.1999999999999993</v>
      </c>
      <c r="J4010" s="99">
        <v>151.69999999999999</v>
      </c>
      <c r="K4010" s="99">
        <v>13.8</v>
      </c>
      <c r="L4010" s="99">
        <v>7.2</v>
      </c>
      <c r="M4010" s="99">
        <v>288.39999999999998</v>
      </c>
      <c r="N4010" s="99">
        <v>39631</v>
      </c>
      <c r="O4010" s="99">
        <v>13828</v>
      </c>
      <c r="P4010" s="99">
        <f t="shared" si="174"/>
        <v>74.200000000000728</v>
      </c>
      <c r="Q4010" s="99" t="b">
        <f t="shared" ca="1" si="175"/>
        <v>0</v>
      </c>
    </row>
    <row r="4011" spans="1:17">
      <c r="A4011" s="95">
        <v>46154.760416666664</v>
      </c>
      <c r="B4011" s="96">
        <v>46154.760416666664</v>
      </c>
      <c r="C4011" s="99">
        <v>27.9</v>
      </c>
      <c r="D4011" s="99">
        <v>92.3</v>
      </c>
      <c r="E4011" s="99">
        <v>14.2</v>
      </c>
      <c r="F4011" s="99">
        <v>7.9</v>
      </c>
      <c r="G4011" s="99">
        <v>371.5</v>
      </c>
      <c r="H4011" s="99">
        <v>14.1</v>
      </c>
      <c r="I4011" s="99">
        <v>8.1999999999999993</v>
      </c>
      <c r="J4011" s="99">
        <v>152.30000000000001</v>
      </c>
      <c r="K4011" s="99">
        <v>13.8</v>
      </c>
      <c r="L4011" s="99">
        <v>7.3</v>
      </c>
      <c r="M4011" s="99">
        <v>287</v>
      </c>
      <c r="N4011" s="99">
        <v>39653.5</v>
      </c>
      <c r="O4011" s="99">
        <v>13852.5</v>
      </c>
      <c r="P4011" s="99">
        <f t="shared" si="174"/>
        <v>47</v>
      </c>
      <c r="Q4011" s="99" t="b">
        <f t="shared" ca="1" si="175"/>
        <v>0</v>
      </c>
    </row>
    <row r="4012" spans="1:17">
      <c r="A4012" s="95">
        <v>46154.770833333336</v>
      </c>
      <c r="B4012" s="96">
        <v>46154.770833333336</v>
      </c>
      <c r="C4012" s="99">
        <v>27.8</v>
      </c>
      <c r="D4012" s="99">
        <v>92.9</v>
      </c>
      <c r="E4012" s="99">
        <v>14.2</v>
      </c>
      <c r="F4012" s="99">
        <v>7.9</v>
      </c>
      <c r="G4012" s="99">
        <v>517.29999999999995</v>
      </c>
      <c r="H4012" s="99">
        <v>14.2</v>
      </c>
      <c r="I4012" s="99">
        <v>8.1</v>
      </c>
      <c r="J4012" s="99">
        <v>157.80000000000001</v>
      </c>
      <c r="K4012" s="99">
        <v>13.9</v>
      </c>
      <c r="L4012" s="99">
        <v>7.4</v>
      </c>
      <c r="M4012" s="99">
        <v>272</v>
      </c>
      <c r="N4012" s="99">
        <v>39676</v>
      </c>
      <c r="O4012" s="99">
        <v>13877</v>
      </c>
      <c r="P4012" s="99">
        <f t="shared" si="174"/>
        <v>47</v>
      </c>
      <c r="Q4012" s="99" t="b">
        <f t="shared" ca="1" si="175"/>
        <v>0</v>
      </c>
    </row>
    <row r="4013" spans="1:17">
      <c r="A4013" s="95">
        <v>46154.78125</v>
      </c>
      <c r="B4013" s="96">
        <v>46154.78125</v>
      </c>
      <c r="C4013" s="99">
        <v>27.7</v>
      </c>
      <c r="D4013" s="99">
        <v>93.5</v>
      </c>
      <c r="E4013" s="99">
        <v>14.1</v>
      </c>
      <c r="F4013" s="99">
        <v>7.9</v>
      </c>
      <c r="G4013" s="99">
        <v>517.29999999999995</v>
      </c>
      <c r="H4013" s="99">
        <v>14.3</v>
      </c>
      <c r="I4013" s="99">
        <v>8.1</v>
      </c>
      <c r="J4013" s="99">
        <v>161.9</v>
      </c>
      <c r="K4013" s="99">
        <v>14</v>
      </c>
      <c r="L4013" s="99">
        <v>7.6</v>
      </c>
      <c r="M4013" s="99">
        <v>268.3</v>
      </c>
      <c r="N4013" s="99">
        <v>39698.5</v>
      </c>
      <c r="O4013" s="99">
        <v>13901.5</v>
      </c>
      <c r="P4013" s="99">
        <f t="shared" si="174"/>
        <v>47</v>
      </c>
      <c r="Q4013" s="99" t="b">
        <f t="shared" ca="1" si="175"/>
        <v>0</v>
      </c>
    </row>
    <row r="4014" spans="1:17">
      <c r="A4014" s="95">
        <v>46154.791666666664</v>
      </c>
      <c r="B4014" s="96">
        <v>46154.791666666664</v>
      </c>
      <c r="C4014" s="99">
        <v>27.5</v>
      </c>
      <c r="D4014" s="99">
        <v>94.8</v>
      </c>
      <c r="E4014" s="99">
        <v>14</v>
      </c>
      <c r="F4014" s="99">
        <v>7.8</v>
      </c>
      <c r="G4014" s="99">
        <v>432.7</v>
      </c>
      <c r="H4014" s="99">
        <v>14.1</v>
      </c>
      <c r="I4014" s="99">
        <v>8.1</v>
      </c>
      <c r="J4014" s="99">
        <v>161.9</v>
      </c>
      <c r="K4014" s="99">
        <v>13.8</v>
      </c>
      <c r="L4014" s="99">
        <v>7.6</v>
      </c>
      <c r="M4014" s="99">
        <v>269.7</v>
      </c>
      <c r="N4014" s="99">
        <v>39721</v>
      </c>
      <c r="O4014" s="99">
        <v>13926</v>
      </c>
      <c r="P4014" s="99">
        <f t="shared" si="174"/>
        <v>47</v>
      </c>
      <c r="Q4014" s="99" t="b">
        <f t="shared" ca="1" si="175"/>
        <v>0</v>
      </c>
    </row>
    <row r="4015" spans="1:17">
      <c r="A4015" s="95">
        <v>46154.802083333336</v>
      </c>
      <c r="B4015" s="96">
        <v>46154.802083333336</v>
      </c>
      <c r="C4015" s="99">
        <v>27.3</v>
      </c>
      <c r="D4015" s="99">
        <v>95.6</v>
      </c>
      <c r="E4015" s="99">
        <v>14</v>
      </c>
      <c r="F4015" s="99">
        <v>7.8</v>
      </c>
      <c r="G4015" s="99">
        <v>459.7</v>
      </c>
      <c r="H4015" s="99">
        <v>14.2</v>
      </c>
      <c r="I4015" s="99">
        <v>8</v>
      </c>
      <c r="J4015" s="99">
        <v>163.69999999999999</v>
      </c>
      <c r="K4015" s="99">
        <v>14</v>
      </c>
      <c r="L4015" s="99">
        <v>7.6</v>
      </c>
      <c r="M4015" s="99">
        <v>273.39999999999998</v>
      </c>
      <c r="N4015" s="99">
        <v>39742</v>
      </c>
      <c r="O4015" s="99">
        <v>13953.2</v>
      </c>
      <c r="P4015" s="99">
        <f t="shared" si="174"/>
        <v>48.200000000000728</v>
      </c>
      <c r="Q4015" s="99" t="b">
        <f t="shared" ca="1" si="175"/>
        <v>0</v>
      </c>
    </row>
    <row r="4016" spans="1:17">
      <c r="A4016" s="95">
        <v>46154.8125</v>
      </c>
      <c r="B4016" s="96">
        <v>46154.8125</v>
      </c>
      <c r="C4016" s="99">
        <v>27.2</v>
      </c>
      <c r="D4016" s="99">
        <v>96.4</v>
      </c>
      <c r="E4016" s="99">
        <v>13.9</v>
      </c>
      <c r="F4016" s="99">
        <v>8.1999999999999993</v>
      </c>
      <c r="G4016" s="99">
        <v>459.7</v>
      </c>
      <c r="H4016" s="99">
        <v>14.2</v>
      </c>
      <c r="I4016" s="99">
        <v>8.3000000000000007</v>
      </c>
      <c r="J4016" s="99">
        <v>160.5</v>
      </c>
      <c r="K4016" s="99">
        <v>14</v>
      </c>
      <c r="L4016" s="99">
        <v>7.7</v>
      </c>
      <c r="M4016" s="99">
        <v>269.5</v>
      </c>
      <c r="N4016" s="99">
        <v>39763</v>
      </c>
      <c r="O4016" s="99">
        <v>13980.5</v>
      </c>
      <c r="P4016" s="99">
        <f t="shared" si="174"/>
        <v>48.299999999999272</v>
      </c>
      <c r="Q4016" s="99" t="b">
        <f t="shared" ca="1" si="175"/>
        <v>0</v>
      </c>
    </row>
    <row r="4017" spans="1:17">
      <c r="A4017" s="95">
        <v>46154.822916666664</v>
      </c>
      <c r="B4017" s="96">
        <v>46154.822916666664</v>
      </c>
      <c r="C4017" s="99">
        <v>27.1</v>
      </c>
      <c r="D4017" s="99">
        <v>97.8</v>
      </c>
      <c r="E4017" s="99">
        <v>13.9</v>
      </c>
      <c r="F4017" s="99">
        <v>8.1999999999999993</v>
      </c>
      <c r="G4017" s="99">
        <v>528.1</v>
      </c>
      <c r="H4017" s="99">
        <v>14.2</v>
      </c>
      <c r="I4017" s="99">
        <v>8.1</v>
      </c>
      <c r="J4017" s="99">
        <v>165.4</v>
      </c>
      <c r="K4017" s="99">
        <v>13.9</v>
      </c>
      <c r="L4017" s="99">
        <v>7.7</v>
      </c>
      <c r="M4017" s="99">
        <v>272.39999999999998</v>
      </c>
      <c r="N4017" s="99">
        <v>39784</v>
      </c>
      <c r="O4017" s="99">
        <v>14007.8</v>
      </c>
      <c r="P4017" s="99">
        <f t="shared" si="174"/>
        <v>48.299999999999272</v>
      </c>
      <c r="Q4017" s="99" t="b">
        <f t="shared" ca="1" si="175"/>
        <v>0</v>
      </c>
    </row>
    <row r="4018" spans="1:17">
      <c r="A4018" s="95">
        <v>46154.833333333336</v>
      </c>
      <c r="B4018" s="96">
        <v>46154.833333333336</v>
      </c>
      <c r="C4018" s="99">
        <v>27.1</v>
      </c>
      <c r="D4018" s="99">
        <v>98.7</v>
      </c>
      <c r="E4018" s="99">
        <v>13.9</v>
      </c>
      <c r="F4018" s="99">
        <v>8.1999999999999993</v>
      </c>
      <c r="G4018" s="99">
        <v>438.1</v>
      </c>
      <c r="H4018" s="99">
        <v>14.2</v>
      </c>
      <c r="I4018" s="99">
        <v>8.3000000000000007</v>
      </c>
      <c r="J4018" s="99">
        <v>165.4</v>
      </c>
      <c r="K4018" s="99">
        <v>14</v>
      </c>
      <c r="L4018" s="99">
        <v>7.7</v>
      </c>
      <c r="M4018" s="99">
        <v>269.89999999999998</v>
      </c>
      <c r="N4018" s="99">
        <v>39805</v>
      </c>
      <c r="O4018" s="99">
        <v>14035</v>
      </c>
      <c r="P4018" s="99">
        <f t="shared" si="174"/>
        <v>48.200000000000728</v>
      </c>
      <c r="Q4018" s="99" t="b">
        <f t="shared" ca="1" si="175"/>
        <v>0</v>
      </c>
    </row>
    <row r="4019" spans="1:17">
      <c r="A4019" s="95">
        <v>46154.84375</v>
      </c>
      <c r="B4019" s="96">
        <v>46154.84375</v>
      </c>
      <c r="C4019" s="99">
        <v>27</v>
      </c>
      <c r="D4019" s="99">
        <v>98.5</v>
      </c>
      <c r="E4019" s="99">
        <v>13.8</v>
      </c>
      <c r="F4019" s="99">
        <v>8.3000000000000007</v>
      </c>
      <c r="G4019" s="99">
        <v>438.1</v>
      </c>
      <c r="H4019" s="99">
        <v>12.4</v>
      </c>
      <c r="I4019" s="99">
        <v>8.3000000000000007</v>
      </c>
      <c r="J4019" s="99">
        <v>200</v>
      </c>
      <c r="K4019" s="99">
        <v>14</v>
      </c>
      <c r="L4019" s="99">
        <v>8.1999999999999993</v>
      </c>
      <c r="M4019" s="99">
        <v>197.9</v>
      </c>
      <c r="N4019" s="99">
        <v>39805.5</v>
      </c>
      <c r="O4019" s="99">
        <v>14035.8</v>
      </c>
      <c r="P4019" s="99">
        <f t="shared" si="174"/>
        <v>1.2999999999992724</v>
      </c>
      <c r="Q4019" s="99" t="b">
        <f t="shared" ca="1" si="175"/>
        <v>0</v>
      </c>
    </row>
    <row r="4020" spans="1:17">
      <c r="A4020" s="95">
        <v>46154.854166666664</v>
      </c>
      <c r="B4020" s="96">
        <v>46154.854166666664</v>
      </c>
      <c r="C4020" s="99">
        <v>27</v>
      </c>
      <c r="D4020" s="99">
        <v>99.4</v>
      </c>
      <c r="E4020" s="99">
        <v>13.8</v>
      </c>
      <c r="F4020" s="99">
        <v>8.3000000000000007</v>
      </c>
      <c r="G4020" s="99">
        <v>491.2</v>
      </c>
      <c r="H4020" s="99">
        <v>14.4</v>
      </c>
      <c r="I4020" s="99">
        <v>8.3000000000000007</v>
      </c>
      <c r="J4020" s="99">
        <v>200</v>
      </c>
      <c r="K4020" s="99">
        <v>14.4</v>
      </c>
      <c r="L4020" s="99">
        <v>8.1</v>
      </c>
      <c r="M4020" s="99">
        <v>202.6</v>
      </c>
      <c r="N4020" s="99">
        <v>39806</v>
      </c>
      <c r="O4020" s="99">
        <v>14036.5</v>
      </c>
      <c r="P4020" s="99">
        <f t="shared" si="174"/>
        <v>1.2000000000007276</v>
      </c>
      <c r="Q4020" s="99" t="b">
        <f t="shared" ca="1" si="175"/>
        <v>0</v>
      </c>
    </row>
    <row r="4021" spans="1:17">
      <c r="A4021" s="95">
        <v>46154.864583333336</v>
      </c>
      <c r="B4021" s="96">
        <v>46154.864583333336</v>
      </c>
      <c r="C4021" s="99">
        <v>26.9</v>
      </c>
      <c r="D4021" s="99">
        <v>99.7</v>
      </c>
      <c r="E4021" s="99">
        <v>13.6</v>
      </c>
      <c r="F4021" s="99">
        <v>8.1999999999999993</v>
      </c>
      <c r="G4021" s="99">
        <v>491.2</v>
      </c>
      <c r="H4021" s="99">
        <v>15</v>
      </c>
      <c r="I4021" s="99">
        <v>8</v>
      </c>
      <c r="J4021" s="99">
        <v>200</v>
      </c>
      <c r="K4021" s="99">
        <v>14.8</v>
      </c>
      <c r="L4021" s="99">
        <v>7.9</v>
      </c>
      <c r="M4021" s="99">
        <v>204.6</v>
      </c>
      <c r="N4021" s="99">
        <v>39806.5</v>
      </c>
      <c r="O4021" s="99">
        <v>14037.2</v>
      </c>
      <c r="P4021" s="99">
        <f t="shared" si="174"/>
        <v>1.2000000000007276</v>
      </c>
      <c r="Q4021" s="99" t="b">
        <f t="shared" ca="1" si="175"/>
        <v>0</v>
      </c>
    </row>
    <row r="4022" spans="1:17">
      <c r="A4022" s="95">
        <v>46154.875</v>
      </c>
      <c r="B4022" s="96">
        <v>46154.875</v>
      </c>
      <c r="C4022" s="99">
        <v>26.8</v>
      </c>
      <c r="D4022" s="99">
        <v>100</v>
      </c>
      <c r="E4022" s="99">
        <v>13.9</v>
      </c>
      <c r="F4022" s="99">
        <v>7.9</v>
      </c>
      <c r="G4022" s="99">
        <v>532.6</v>
      </c>
      <c r="H4022" s="99">
        <v>15.5</v>
      </c>
      <c r="I4022" s="99">
        <v>7.9</v>
      </c>
      <c r="J4022" s="99">
        <v>200</v>
      </c>
      <c r="K4022" s="99">
        <v>15.2</v>
      </c>
      <c r="L4022" s="99">
        <v>7.7</v>
      </c>
      <c r="M4022" s="99">
        <v>201.8</v>
      </c>
      <c r="N4022" s="99">
        <v>39807</v>
      </c>
      <c r="O4022" s="99">
        <v>14038</v>
      </c>
      <c r="P4022" s="99">
        <f t="shared" si="174"/>
        <v>1.2999999999992724</v>
      </c>
      <c r="Q4022" s="99" t="b">
        <f t="shared" ca="1" si="175"/>
        <v>0</v>
      </c>
    </row>
    <row r="4023" spans="1:17">
      <c r="A4023" s="95">
        <v>46154.885416666664</v>
      </c>
      <c r="B4023" s="96">
        <v>46154.885416666664</v>
      </c>
      <c r="C4023" s="99">
        <v>26.9</v>
      </c>
      <c r="D4023" s="99">
        <v>100</v>
      </c>
      <c r="E4023" s="99">
        <v>13.9</v>
      </c>
      <c r="F4023" s="99">
        <v>7.9</v>
      </c>
      <c r="G4023" s="99">
        <v>514.6</v>
      </c>
      <c r="H4023" s="99">
        <v>15.6</v>
      </c>
      <c r="I4023" s="99">
        <v>7.8</v>
      </c>
      <c r="J4023" s="99">
        <v>200</v>
      </c>
      <c r="K4023" s="99">
        <v>15.3</v>
      </c>
      <c r="L4023" s="99">
        <v>7.7</v>
      </c>
      <c r="M4023" s="99">
        <v>209.7</v>
      </c>
      <c r="N4023" s="99">
        <v>39807</v>
      </c>
      <c r="O4023" s="99">
        <v>14038</v>
      </c>
      <c r="P4023" s="99">
        <f t="shared" si="174"/>
        <v>0</v>
      </c>
      <c r="Q4023" s="99" t="b">
        <f t="shared" ca="1" si="175"/>
        <v>0</v>
      </c>
    </row>
    <row r="4024" spans="1:17">
      <c r="A4024" s="95">
        <v>46154.895833333336</v>
      </c>
      <c r="B4024" s="96">
        <v>46154.895833333336</v>
      </c>
      <c r="C4024" s="99">
        <v>26.8</v>
      </c>
      <c r="D4024" s="99">
        <v>100</v>
      </c>
      <c r="E4024" s="99">
        <v>13.9</v>
      </c>
      <c r="F4024" s="99">
        <v>7.8</v>
      </c>
      <c r="G4024" s="99">
        <v>514.6</v>
      </c>
      <c r="H4024" s="99">
        <v>15.5</v>
      </c>
      <c r="I4024" s="99">
        <v>7.2</v>
      </c>
      <c r="J4024" s="99">
        <v>200</v>
      </c>
      <c r="K4024" s="99">
        <v>15.3</v>
      </c>
      <c r="L4024" s="99">
        <v>7.1</v>
      </c>
      <c r="M4024" s="99">
        <v>214.6</v>
      </c>
      <c r="N4024" s="99">
        <v>39807</v>
      </c>
      <c r="O4024" s="99">
        <v>14038</v>
      </c>
      <c r="P4024" s="99">
        <f t="shared" si="174"/>
        <v>0</v>
      </c>
      <c r="Q4024" s="99" t="b">
        <f t="shared" ca="1" si="175"/>
        <v>0</v>
      </c>
    </row>
    <row r="4025" spans="1:17">
      <c r="A4025" s="95">
        <v>46154.90625</v>
      </c>
      <c r="B4025" s="96">
        <v>46154.90625</v>
      </c>
      <c r="C4025" s="99">
        <v>26.8</v>
      </c>
      <c r="D4025" s="99">
        <v>100</v>
      </c>
      <c r="E4025" s="99">
        <v>13.5</v>
      </c>
      <c r="F4025" s="99">
        <v>7.8</v>
      </c>
      <c r="G4025" s="99">
        <v>448</v>
      </c>
      <c r="H4025" s="99">
        <v>15.6</v>
      </c>
      <c r="I4025" s="99">
        <v>7.1</v>
      </c>
      <c r="J4025" s="99">
        <v>200</v>
      </c>
      <c r="K4025" s="99">
        <v>15.3</v>
      </c>
      <c r="L4025" s="99">
        <v>6.8</v>
      </c>
      <c r="M4025" s="99">
        <v>214.2</v>
      </c>
      <c r="N4025" s="99">
        <v>39807</v>
      </c>
      <c r="O4025" s="99">
        <v>14038</v>
      </c>
      <c r="P4025" s="99">
        <f t="shared" si="174"/>
        <v>0</v>
      </c>
      <c r="Q4025" s="99" t="b">
        <f t="shared" ca="1" si="175"/>
        <v>0</v>
      </c>
    </row>
    <row r="4026" spans="1:17">
      <c r="A4026" s="95">
        <v>46154.916666666664</v>
      </c>
      <c r="B4026" s="96">
        <v>46154.916666666664</v>
      </c>
      <c r="C4026" s="99">
        <v>26.6</v>
      </c>
      <c r="D4026" s="99">
        <v>100</v>
      </c>
      <c r="E4026" s="99">
        <v>13.5</v>
      </c>
      <c r="F4026" s="99">
        <v>7.8</v>
      </c>
      <c r="G4026" s="99">
        <v>448</v>
      </c>
      <c r="H4026" s="99">
        <v>15.3</v>
      </c>
      <c r="I4026" s="99">
        <v>6.5</v>
      </c>
      <c r="J4026" s="99">
        <v>200</v>
      </c>
      <c r="K4026" s="99">
        <v>15.1</v>
      </c>
      <c r="L4026" s="99">
        <v>6.4</v>
      </c>
      <c r="M4026" s="99">
        <v>217</v>
      </c>
      <c r="N4026" s="99">
        <v>39807</v>
      </c>
      <c r="O4026" s="99">
        <v>14038</v>
      </c>
      <c r="P4026" s="99">
        <f t="shared" si="174"/>
        <v>0</v>
      </c>
      <c r="Q4026" s="99" t="b">
        <f t="shared" ca="1" si="175"/>
        <v>0</v>
      </c>
    </row>
    <row r="4027" spans="1:17">
      <c r="A4027" s="95">
        <v>46154.927083333336</v>
      </c>
      <c r="B4027" s="96">
        <v>46154.927083333336</v>
      </c>
      <c r="C4027" s="99">
        <v>26.4</v>
      </c>
      <c r="D4027" s="99">
        <v>100</v>
      </c>
      <c r="E4027" s="99">
        <v>13.2</v>
      </c>
      <c r="F4027" s="99">
        <v>8.9</v>
      </c>
      <c r="G4027" s="99">
        <v>426.4</v>
      </c>
      <c r="H4027" s="99">
        <v>15</v>
      </c>
      <c r="I4027" s="99">
        <v>7.9</v>
      </c>
      <c r="J4027" s="99">
        <v>200</v>
      </c>
      <c r="K4027" s="99">
        <v>14.7</v>
      </c>
      <c r="L4027" s="99">
        <v>7.8</v>
      </c>
      <c r="M4027" s="99">
        <v>215.4</v>
      </c>
      <c r="N4027" s="99">
        <v>39807</v>
      </c>
      <c r="O4027" s="99">
        <v>14038</v>
      </c>
      <c r="P4027" s="99">
        <f t="shared" si="174"/>
        <v>0</v>
      </c>
      <c r="Q4027" s="99" t="b">
        <f t="shared" ca="1" si="175"/>
        <v>0</v>
      </c>
    </row>
    <row r="4028" spans="1:17">
      <c r="A4028" s="95">
        <v>46154.9375</v>
      </c>
      <c r="B4028" s="96">
        <v>46154.9375</v>
      </c>
      <c r="C4028" s="99">
        <v>26.1</v>
      </c>
      <c r="D4028" s="99">
        <v>100</v>
      </c>
      <c r="E4028" s="99">
        <v>13.2</v>
      </c>
      <c r="F4028" s="99">
        <v>8.9</v>
      </c>
      <c r="G4028" s="99">
        <v>459.7</v>
      </c>
      <c r="H4028" s="99">
        <v>14.7</v>
      </c>
      <c r="I4028" s="99">
        <v>8.1</v>
      </c>
      <c r="J4028" s="99">
        <v>200</v>
      </c>
      <c r="K4028" s="99">
        <v>14.4</v>
      </c>
      <c r="L4028" s="99">
        <v>8</v>
      </c>
      <c r="M4028" s="99">
        <v>209.3</v>
      </c>
      <c r="N4028" s="99">
        <v>39807</v>
      </c>
      <c r="O4028" s="99">
        <v>14038</v>
      </c>
      <c r="P4028" s="99">
        <f t="shared" si="174"/>
        <v>0</v>
      </c>
      <c r="Q4028" s="99" t="b">
        <f t="shared" ca="1" si="175"/>
        <v>0</v>
      </c>
    </row>
    <row r="4029" spans="1:17">
      <c r="A4029" s="95">
        <v>46154.947916666664</v>
      </c>
      <c r="B4029" s="96">
        <v>46154.947916666664</v>
      </c>
      <c r="C4029" s="99">
        <v>26</v>
      </c>
      <c r="D4029" s="99">
        <v>100</v>
      </c>
      <c r="E4029" s="99">
        <v>13.2</v>
      </c>
      <c r="F4029" s="99">
        <v>9.1</v>
      </c>
      <c r="G4029" s="99">
        <v>459.7</v>
      </c>
      <c r="H4029" s="99">
        <v>14.7</v>
      </c>
      <c r="I4029" s="99">
        <v>8.1999999999999993</v>
      </c>
      <c r="J4029" s="99">
        <v>200</v>
      </c>
      <c r="K4029" s="99">
        <v>14.4</v>
      </c>
      <c r="L4029" s="99">
        <v>8.1</v>
      </c>
      <c r="M4029" s="99">
        <v>212.6</v>
      </c>
      <c r="N4029" s="99">
        <v>39807</v>
      </c>
      <c r="O4029" s="99">
        <v>14038</v>
      </c>
      <c r="P4029" s="99">
        <f t="shared" si="174"/>
        <v>0</v>
      </c>
      <c r="Q4029" s="99" t="b">
        <f t="shared" ca="1" si="175"/>
        <v>0</v>
      </c>
    </row>
    <row r="4030" spans="1:17">
      <c r="A4030" s="95">
        <v>46154.958333333336</v>
      </c>
      <c r="B4030" s="96">
        <v>46154.958333333336</v>
      </c>
      <c r="C4030" s="99">
        <v>25.8</v>
      </c>
      <c r="D4030" s="99">
        <v>100</v>
      </c>
      <c r="E4030" s="99">
        <v>13.3</v>
      </c>
      <c r="F4030" s="99">
        <v>10.7</v>
      </c>
      <c r="G4030" s="99">
        <v>443.5</v>
      </c>
      <c r="H4030" s="99">
        <v>14.7</v>
      </c>
      <c r="I4030" s="99">
        <v>8.9</v>
      </c>
      <c r="J4030" s="99">
        <v>200</v>
      </c>
      <c r="K4030" s="99">
        <v>14.5</v>
      </c>
      <c r="L4030" s="99">
        <v>8.4</v>
      </c>
      <c r="M4030" s="99">
        <v>213.2</v>
      </c>
      <c r="N4030" s="99">
        <v>39807</v>
      </c>
      <c r="O4030" s="99">
        <v>14038</v>
      </c>
      <c r="P4030" s="99">
        <f t="shared" si="174"/>
        <v>0</v>
      </c>
      <c r="Q4030" s="99" t="b">
        <f t="shared" ca="1" si="175"/>
        <v>0</v>
      </c>
    </row>
    <row r="4031" spans="1:17">
      <c r="A4031" s="95">
        <v>46154.96875</v>
      </c>
      <c r="B4031" s="96">
        <v>46154.96875</v>
      </c>
      <c r="C4031" s="99">
        <v>25.6</v>
      </c>
      <c r="D4031" s="99">
        <v>100</v>
      </c>
      <c r="E4031" s="99">
        <v>13.3</v>
      </c>
      <c r="F4031" s="99">
        <v>10.7</v>
      </c>
      <c r="G4031" s="99">
        <v>433.6</v>
      </c>
      <c r="H4031" s="99">
        <v>14.6</v>
      </c>
      <c r="I4031" s="99">
        <v>10</v>
      </c>
      <c r="J4031" s="99">
        <v>200</v>
      </c>
      <c r="K4031" s="99">
        <v>14.3</v>
      </c>
      <c r="L4031" s="99">
        <v>9.9</v>
      </c>
      <c r="M4031" s="99">
        <v>206.2</v>
      </c>
      <c r="N4031" s="99">
        <v>39807</v>
      </c>
      <c r="O4031" s="99">
        <v>14038</v>
      </c>
      <c r="P4031" s="99">
        <f t="shared" si="174"/>
        <v>0</v>
      </c>
      <c r="Q4031" s="99" t="b">
        <f t="shared" ca="1" si="175"/>
        <v>0</v>
      </c>
    </row>
    <row r="4032" spans="1:17">
      <c r="A4032" s="95">
        <v>46154.979166666664</v>
      </c>
      <c r="B4032" s="96">
        <v>46154.979166666664</v>
      </c>
      <c r="C4032" s="99">
        <v>25.5</v>
      </c>
      <c r="D4032" s="99">
        <v>100</v>
      </c>
      <c r="E4032" s="99">
        <v>13.6</v>
      </c>
      <c r="F4032" s="99">
        <v>10.9</v>
      </c>
      <c r="G4032" s="99">
        <v>433.6</v>
      </c>
      <c r="H4032" s="99">
        <v>14.7</v>
      </c>
      <c r="I4032" s="99">
        <v>10.3</v>
      </c>
      <c r="J4032" s="99">
        <v>200</v>
      </c>
      <c r="K4032" s="99">
        <v>14.4</v>
      </c>
      <c r="L4032" s="99">
        <v>10.199999999999999</v>
      </c>
      <c r="M4032" s="99">
        <v>206.7</v>
      </c>
      <c r="N4032" s="99">
        <v>39807</v>
      </c>
      <c r="O4032" s="99">
        <v>14038</v>
      </c>
      <c r="P4032" s="99">
        <f t="shared" si="174"/>
        <v>0</v>
      </c>
      <c r="Q4032" s="99" t="b">
        <f t="shared" ca="1" si="175"/>
        <v>0</v>
      </c>
    </row>
    <row r="4033" spans="1:17">
      <c r="A4033" s="95">
        <v>46154.989583333336</v>
      </c>
      <c r="B4033" s="96">
        <v>46154.989583333336</v>
      </c>
      <c r="C4033" s="99">
        <v>25.2</v>
      </c>
      <c r="D4033" s="99">
        <v>100</v>
      </c>
      <c r="E4033" s="99">
        <v>13.7</v>
      </c>
      <c r="F4033" s="99">
        <v>10.8</v>
      </c>
      <c r="G4033" s="99">
        <v>502.9</v>
      </c>
      <c r="H4033" s="99">
        <v>15.2</v>
      </c>
      <c r="I4033" s="99">
        <v>10.4</v>
      </c>
      <c r="J4033" s="99">
        <v>200</v>
      </c>
      <c r="K4033" s="99">
        <v>15</v>
      </c>
      <c r="L4033" s="99">
        <v>10.3</v>
      </c>
      <c r="M4033" s="99">
        <v>201.2</v>
      </c>
      <c r="N4033" s="99">
        <v>39807</v>
      </c>
      <c r="O4033" s="99">
        <v>14038</v>
      </c>
      <c r="P4033" s="99">
        <f t="shared" si="174"/>
        <v>0</v>
      </c>
      <c r="Q4033" s="99" t="b">
        <f t="shared" ca="1" si="175"/>
        <v>0</v>
      </c>
    </row>
    <row r="4034" spans="1:17">
      <c r="A4034" s="95">
        <v>46155</v>
      </c>
      <c r="B4034" s="96">
        <v>46155</v>
      </c>
      <c r="C4034" s="99">
        <v>25.2</v>
      </c>
      <c r="D4034" s="99">
        <v>100</v>
      </c>
      <c r="E4034" s="99">
        <v>13.7</v>
      </c>
      <c r="F4034" s="99">
        <v>10.8</v>
      </c>
      <c r="G4034" s="99">
        <v>502.9</v>
      </c>
      <c r="H4034" s="99">
        <v>15.4</v>
      </c>
      <c r="I4034" s="99">
        <v>10.6</v>
      </c>
      <c r="J4034" s="99">
        <v>200</v>
      </c>
      <c r="K4034" s="99">
        <v>15.1</v>
      </c>
      <c r="L4034" s="99">
        <v>10.4</v>
      </c>
      <c r="M4034" s="99">
        <v>201.4</v>
      </c>
      <c r="N4034" s="99">
        <v>39807</v>
      </c>
      <c r="O4034" s="99">
        <v>14038</v>
      </c>
      <c r="P4034" s="99">
        <f>(N4034-N4033)+(O4034-O4033)</f>
        <v>0</v>
      </c>
      <c r="Q4034" s="99" t="b">
        <f ca="1">AND((A4034&gt;=(TODAY()-1)),A4034&lt;=TODAY())</f>
        <v>0</v>
      </c>
    </row>
    <row r="4035" spans="1:17">
      <c r="A4035" s="95">
        <v>46155.010416666664</v>
      </c>
      <c r="B4035" s="96">
        <v>46155.010416666664</v>
      </c>
      <c r="C4035" s="99">
        <v>26.2</v>
      </c>
      <c r="D4035" s="99">
        <v>100</v>
      </c>
      <c r="E4035" s="99">
        <v>13.9</v>
      </c>
      <c r="F4035" s="99">
        <v>10.8</v>
      </c>
      <c r="G4035" s="99">
        <v>444.4</v>
      </c>
      <c r="H4035" s="99">
        <v>15.5</v>
      </c>
      <c r="I4035" s="99">
        <v>10.6</v>
      </c>
      <c r="J4035" s="99">
        <v>200</v>
      </c>
      <c r="K4035" s="99">
        <v>15.3</v>
      </c>
      <c r="L4035" s="99">
        <v>10.5</v>
      </c>
      <c r="M4035" s="99">
        <v>200.3</v>
      </c>
      <c r="N4035" s="99">
        <v>39807</v>
      </c>
      <c r="O4035" s="99">
        <v>14038</v>
      </c>
      <c r="P4035" s="99">
        <f t="shared" ref="P4035:P4066" si="176">(N4035-N4034)+(O4035-O4034)</f>
        <v>0</v>
      </c>
      <c r="Q4035" s="99" t="b">
        <f t="shared" ref="Q4035:Q4066" ca="1" si="177">AND((A4035&gt;=(TODAY()-1)),A4035&lt;=TODAY())</f>
        <v>0</v>
      </c>
    </row>
    <row r="4036" spans="1:17">
      <c r="A4036" s="95">
        <v>46155.020833333336</v>
      </c>
      <c r="B4036" s="96">
        <v>46155.020833333336</v>
      </c>
      <c r="C4036" s="99">
        <v>26.3</v>
      </c>
      <c r="D4036" s="99">
        <v>100</v>
      </c>
      <c r="E4036" s="99">
        <v>13.9</v>
      </c>
      <c r="F4036" s="99">
        <v>10.8</v>
      </c>
      <c r="G4036" s="99">
        <v>442.6</v>
      </c>
      <c r="H4036" s="99">
        <v>15.9</v>
      </c>
      <c r="I4036" s="99">
        <v>10.7</v>
      </c>
      <c r="J4036" s="99">
        <v>200</v>
      </c>
      <c r="K4036" s="99">
        <v>15.7</v>
      </c>
      <c r="L4036" s="99">
        <v>10.6</v>
      </c>
      <c r="M4036" s="99">
        <v>202</v>
      </c>
      <c r="N4036" s="99">
        <v>39807</v>
      </c>
      <c r="O4036" s="99">
        <v>14038</v>
      </c>
      <c r="P4036" s="99">
        <f t="shared" si="176"/>
        <v>0</v>
      </c>
      <c r="Q4036" s="99" t="b">
        <f t="shared" ca="1" si="177"/>
        <v>0</v>
      </c>
    </row>
    <row r="4037" spans="1:17">
      <c r="A4037" s="95">
        <v>46155.03125</v>
      </c>
      <c r="B4037" s="96">
        <v>46155.03125</v>
      </c>
      <c r="C4037" s="99">
        <v>26.3</v>
      </c>
      <c r="D4037" s="99">
        <v>100</v>
      </c>
      <c r="E4037" s="99">
        <v>14.1</v>
      </c>
      <c r="F4037" s="99">
        <v>11</v>
      </c>
      <c r="G4037" s="99">
        <v>442.6</v>
      </c>
      <c r="H4037" s="99">
        <v>16.3</v>
      </c>
      <c r="I4037" s="99">
        <v>10.7</v>
      </c>
      <c r="J4037" s="99">
        <v>200</v>
      </c>
      <c r="K4037" s="99">
        <v>16</v>
      </c>
      <c r="L4037" s="99">
        <v>10.7</v>
      </c>
      <c r="M4037" s="99">
        <v>199.9</v>
      </c>
      <c r="N4037" s="99">
        <v>39807</v>
      </c>
      <c r="O4037" s="99">
        <v>14038</v>
      </c>
      <c r="P4037" s="99">
        <f t="shared" si="176"/>
        <v>0</v>
      </c>
      <c r="Q4037" s="99" t="b">
        <f t="shared" ca="1" si="177"/>
        <v>0</v>
      </c>
    </row>
    <row r="4038" spans="1:17">
      <c r="A4038" s="95">
        <v>46155.041666666664</v>
      </c>
      <c r="B4038" s="96">
        <v>46155.041666666664</v>
      </c>
      <c r="C4038" s="99">
        <v>26.3</v>
      </c>
      <c r="D4038" s="99">
        <v>100</v>
      </c>
      <c r="E4038" s="99">
        <v>14.3</v>
      </c>
      <c r="F4038" s="99">
        <v>10.5</v>
      </c>
      <c r="G4038" s="99">
        <v>389.5</v>
      </c>
      <c r="H4038" s="99">
        <v>16.2</v>
      </c>
      <c r="I4038" s="99">
        <v>9.9</v>
      </c>
      <c r="J4038" s="99">
        <v>200</v>
      </c>
      <c r="K4038" s="99">
        <v>15.8</v>
      </c>
      <c r="L4038" s="99">
        <v>9.8000000000000007</v>
      </c>
      <c r="M4038" s="99">
        <v>202</v>
      </c>
      <c r="N4038" s="99">
        <v>39807</v>
      </c>
      <c r="O4038" s="99">
        <v>14038</v>
      </c>
      <c r="P4038" s="99">
        <f t="shared" si="176"/>
        <v>0</v>
      </c>
      <c r="Q4038" s="99" t="b">
        <f t="shared" ca="1" si="177"/>
        <v>0</v>
      </c>
    </row>
    <row r="4039" spans="1:17">
      <c r="A4039" s="95">
        <v>46155.052083333336</v>
      </c>
      <c r="B4039" s="96">
        <v>46155.052083333336</v>
      </c>
      <c r="C4039" s="99">
        <v>26.3</v>
      </c>
      <c r="D4039" s="99">
        <v>100</v>
      </c>
      <c r="E4039" s="99">
        <v>14.3</v>
      </c>
      <c r="F4039" s="99">
        <v>10.5</v>
      </c>
      <c r="G4039" s="99">
        <v>507.4</v>
      </c>
      <c r="H4039" s="99">
        <v>16.100000000000001</v>
      </c>
      <c r="I4039" s="99">
        <v>9.3000000000000007</v>
      </c>
      <c r="J4039" s="99">
        <v>200</v>
      </c>
      <c r="K4039" s="99">
        <v>15.8</v>
      </c>
      <c r="L4039" s="99">
        <v>9.1999999999999993</v>
      </c>
      <c r="M4039" s="99">
        <v>203.8</v>
      </c>
      <c r="N4039" s="99">
        <v>39807</v>
      </c>
      <c r="O4039" s="99">
        <v>14038</v>
      </c>
      <c r="P4039" s="99">
        <f t="shared" si="176"/>
        <v>0</v>
      </c>
      <c r="Q4039" s="99" t="b">
        <f t="shared" ca="1" si="177"/>
        <v>0</v>
      </c>
    </row>
    <row r="4040" spans="1:17">
      <c r="A4040" s="95">
        <v>46155.0625</v>
      </c>
      <c r="B4040" s="96">
        <v>46155.0625</v>
      </c>
      <c r="C4040" s="99">
        <v>26.3</v>
      </c>
      <c r="D4040" s="99">
        <v>100</v>
      </c>
      <c r="E4040" s="99">
        <v>13.8</v>
      </c>
      <c r="F4040" s="99">
        <v>9.9</v>
      </c>
      <c r="G4040" s="99">
        <v>507.4</v>
      </c>
      <c r="H4040" s="99">
        <v>16.100000000000001</v>
      </c>
      <c r="I4040" s="99">
        <v>9.1</v>
      </c>
      <c r="J4040" s="99">
        <v>200</v>
      </c>
      <c r="K4040" s="99">
        <v>15.7</v>
      </c>
      <c r="L4040" s="99">
        <v>8.9</v>
      </c>
      <c r="M4040" s="99">
        <v>206.9</v>
      </c>
      <c r="N4040" s="99">
        <v>39807</v>
      </c>
      <c r="O4040" s="99">
        <v>14038</v>
      </c>
      <c r="P4040" s="99">
        <f t="shared" si="176"/>
        <v>0</v>
      </c>
      <c r="Q4040" s="99" t="b">
        <f t="shared" ca="1" si="177"/>
        <v>0</v>
      </c>
    </row>
    <row r="4041" spans="1:17">
      <c r="A4041" s="95">
        <v>46155.072916666664</v>
      </c>
      <c r="B4041" s="96">
        <v>46155.072916666664</v>
      </c>
      <c r="C4041" s="99">
        <v>26.3</v>
      </c>
      <c r="D4041" s="99">
        <v>100</v>
      </c>
      <c r="E4041" s="99">
        <v>13.8</v>
      </c>
      <c r="F4041" s="99">
        <v>9.8000000000000007</v>
      </c>
      <c r="G4041" s="99">
        <v>478.6</v>
      </c>
      <c r="H4041" s="99">
        <v>15.4</v>
      </c>
      <c r="I4041" s="99">
        <v>8.6999999999999993</v>
      </c>
      <c r="J4041" s="99">
        <v>200</v>
      </c>
      <c r="K4041" s="99">
        <v>15.1</v>
      </c>
      <c r="L4041" s="99">
        <v>8.6</v>
      </c>
      <c r="M4041" s="99">
        <v>202.8</v>
      </c>
      <c r="N4041" s="99">
        <v>39807</v>
      </c>
      <c r="O4041" s="99">
        <v>14038</v>
      </c>
      <c r="P4041" s="99">
        <f t="shared" si="176"/>
        <v>0</v>
      </c>
      <c r="Q4041" s="99" t="b">
        <f t="shared" ca="1" si="177"/>
        <v>0</v>
      </c>
    </row>
    <row r="4042" spans="1:17">
      <c r="A4042" s="95">
        <v>46155.083333333336</v>
      </c>
      <c r="B4042" s="96">
        <v>46155.083333333336</v>
      </c>
      <c r="C4042" s="99">
        <v>26.2</v>
      </c>
      <c r="D4042" s="99">
        <v>100</v>
      </c>
      <c r="E4042" s="99">
        <v>13.8</v>
      </c>
      <c r="F4042" s="99">
        <v>9.8000000000000007</v>
      </c>
      <c r="G4042" s="99">
        <v>478.6</v>
      </c>
      <c r="H4042" s="99">
        <v>15.1</v>
      </c>
      <c r="I4042" s="99">
        <v>8.5</v>
      </c>
      <c r="J4042" s="99">
        <v>200</v>
      </c>
      <c r="K4042" s="99">
        <v>14.8</v>
      </c>
      <c r="L4042" s="99">
        <v>8.4</v>
      </c>
      <c r="M4042" s="99">
        <v>203.2</v>
      </c>
      <c r="N4042" s="99">
        <v>39807</v>
      </c>
      <c r="O4042" s="99">
        <v>14038</v>
      </c>
      <c r="P4042" s="99">
        <f t="shared" si="176"/>
        <v>0</v>
      </c>
      <c r="Q4042" s="99" t="b">
        <f t="shared" ca="1" si="177"/>
        <v>0</v>
      </c>
    </row>
    <row r="4043" spans="1:17">
      <c r="A4043" s="95">
        <v>46155.09375</v>
      </c>
      <c r="B4043" s="96">
        <v>46155.09375</v>
      </c>
      <c r="C4043" s="99">
        <v>26</v>
      </c>
      <c r="D4043" s="99">
        <v>100</v>
      </c>
      <c r="E4043" s="99">
        <v>13.4</v>
      </c>
      <c r="F4043" s="99">
        <v>9.6999999999999993</v>
      </c>
      <c r="G4043" s="99">
        <v>444.4</v>
      </c>
      <c r="H4043" s="99">
        <v>14.7</v>
      </c>
      <c r="I4043" s="99">
        <v>8.4</v>
      </c>
      <c r="J4043" s="99">
        <v>200</v>
      </c>
      <c r="K4043" s="99">
        <v>14.3</v>
      </c>
      <c r="L4043" s="99">
        <v>8.1999999999999993</v>
      </c>
      <c r="M4043" s="99">
        <v>200.8</v>
      </c>
      <c r="N4043" s="99">
        <v>39807</v>
      </c>
      <c r="O4043" s="99">
        <v>14038</v>
      </c>
      <c r="P4043" s="99">
        <f t="shared" si="176"/>
        <v>0</v>
      </c>
      <c r="Q4043" s="99" t="b">
        <f t="shared" ca="1" si="177"/>
        <v>0</v>
      </c>
    </row>
    <row r="4044" spans="1:17">
      <c r="A4044" s="95">
        <v>46155.104166666664</v>
      </c>
      <c r="B4044" s="96">
        <v>46155.104166666664</v>
      </c>
      <c r="C4044" s="99">
        <v>25.9</v>
      </c>
      <c r="D4044" s="99">
        <v>100</v>
      </c>
      <c r="E4044" s="99">
        <v>13.4</v>
      </c>
      <c r="F4044" s="99">
        <v>9.6999999999999993</v>
      </c>
      <c r="G4044" s="99">
        <v>466.9</v>
      </c>
      <c r="H4044" s="99">
        <v>14.4</v>
      </c>
      <c r="I4044" s="99">
        <v>8.3000000000000007</v>
      </c>
      <c r="J4044" s="99">
        <v>200</v>
      </c>
      <c r="K4044" s="99">
        <v>14</v>
      </c>
      <c r="L4044" s="99">
        <v>8.1</v>
      </c>
      <c r="M4044" s="99">
        <v>201</v>
      </c>
      <c r="N4044" s="99">
        <v>39807</v>
      </c>
      <c r="O4044" s="99">
        <v>14038</v>
      </c>
      <c r="P4044" s="99">
        <f t="shared" si="176"/>
        <v>0</v>
      </c>
      <c r="Q4044" s="99" t="b">
        <f t="shared" ca="1" si="177"/>
        <v>0</v>
      </c>
    </row>
    <row r="4045" spans="1:17">
      <c r="A4045" s="95">
        <v>46155.114583333336</v>
      </c>
      <c r="B4045" s="96">
        <v>46155.114583333336</v>
      </c>
      <c r="C4045" s="99">
        <v>25.8</v>
      </c>
      <c r="D4045" s="99">
        <v>100</v>
      </c>
      <c r="E4045" s="99">
        <v>13.1</v>
      </c>
      <c r="F4045" s="99">
        <v>10.4</v>
      </c>
      <c r="G4045" s="99">
        <v>466.9</v>
      </c>
      <c r="H4045" s="99">
        <v>14</v>
      </c>
      <c r="I4045" s="99">
        <v>9.8000000000000007</v>
      </c>
      <c r="J4045" s="99">
        <v>200</v>
      </c>
      <c r="K4045" s="99">
        <v>13.7</v>
      </c>
      <c r="L4045" s="99">
        <v>9.6999999999999993</v>
      </c>
      <c r="M4045" s="99">
        <v>194.6</v>
      </c>
      <c r="N4045" s="99">
        <v>39807</v>
      </c>
      <c r="O4045" s="99">
        <v>14038</v>
      </c>
      <c r="P4045" s="99">
        <f t="shared" si="176"/>
        <v>0</v>
      </c>
      <c r="Q4045" s="99" t="b">
        <f t="shared" ca="1" si="177"/>
        <v>0</v>
      </c>
    </row>
    <row r="4046" spans="1:17">
      <c r="A4046" s="95">
        <v>46155.125</v>
      </c>
      <c r="B4046" s="96">
        <v>46155.125</v>
      </c>
      <c r="C4046" s="99">
        <v>25.8</v>
      </c>
      <c r="D4046" s="99">
        <v>100</v>
      </c>
      <c r="E4046" s="99">
        <v>13.2</v>
      </c>
      <c r="F4046" s="99">
        <v>10.7</v>
      </c>
      <c r="G4046" s="99">
        <v>418.3</v>
      </c>
      <c r="H4046" s="99">
        <v>13.8</v>
      </c>
      <c r="I4046" s="99">
        <v>10</v>
      </c>
      <c r="J4046" s="99">
        <v>200</v>
      </c>
      <c r="K4046" s="99">
        <v>13.5</v>
      </c>
      <c r="L4046" s="99">
        <v>9.9</v>
      </c>
      <c r="M4046" s="99">
        <v>196.3</v>
      </c>
      <c r="N4046" s="99">
        <v>39807</v>
      </c>
      <c r="O4046" s="99">
        <v>14038</v>
      </c>
      <c r="P4046" s="99">
        <f t="shared" si="176"/>
        <v>0</v>
      </c>
      <c r="Q4046" s="99" t="b">
        <f t="shared" ca="1" si="177"/>
        <v>0</v>
      </c>
    </row>
    <row r="4047" spans="1:17">
      <c r="A4047" s="95">
        <v>46155.135416666664</v>
      </c>
      <c r="B4047" s="96">
        <v>46155.135416666664</v>
      </c>
      <c r="C4047" s="99">
        <v>25.7</v>
      </c>
      <c r="D4047" s="99">
        <v>100</v>
      </c>
      <c r="E4047" s="99">
        <v>13.2</v>
      </c>
      <c r="F4047" s="99">
        <v>10.7</v>
      </c>
      <c r="G4047" s="99">
        <v>405.7</v>
      </c>
      <c r="H4047" s="99">
        <v>14</v>
      </c>
      <c r="I4047" s="99">
        <v>10.1</v>
      </c>
      <c r="J4047" s="99">
        <v>200</v>
      </c>
      <c r="K4047" s="99">
        <v>13.7</v>
      </c>
      <c r="L4047" s="99">
        <v>10</v>
      </c>
      <c r="M4047" s="99">
        <v>196.3</v>
      </c>
      <c r="N4047" s="99">
        <v>39807</v>
      </c>
      <c r="O4047" s="99">
        <v>14038</v>
      </c>
      <c r="P4047" s="99">
        <f t="shared" si="176"/>
        <v>0</v>
      </c>
      <c r="Q4047" s="99" t="b">
        <f t="shared" ca="1" si="177"/>
        <v>0</v>
      </c>
    </row>
    <row r="4048" spans="1:17">
      <c r="A4048" s="95">
        <v>46155.145833333336</v>
      </c>
      <c r="B4048" s="96">
        <v>46155.145833333336</v>
      </c>
      <c r="C4048" s="99">
        <v>25.7</v>
      </c>
      <c r="D4048" s="99">
        <v>100</v>
      </c>
      <c r="E4048" s="99">
        <v>13.5</v>
      </c>
      <c r="F4048" s="99">
        <v>10.8</v>
      </c>
      <c r="G4048" s="99">
        <v>405.7</v>
      </c>
      <c r="H4048" s="99">
        <v>14.1</v>
      </c>
      <c r="I4048" s="99">
        <v>10.199999999999999</v>
      </c>
      <c r="J4048" s="99">
        <v>200</v>
      </c>
      <c r="K4048" s="99">
        <v>13.8</v>
      </c>
      <c r="L4048" s="99">
        <v>10.1</v>
      </c>
      <c r="M4048" s="99">
        <v>198.9</v>
      </c>
      <c r="N4048" s="99">
        <v>39807</v>
      </c>
      <c r="O4048" s="99">
        <v>14038</v>
      </c>
      <c r="P4048" s="99">
        <f t="shared" si="176"/>
        <v>0</v>
      </c>
      <c r="Q4048" s="99" t="b">
        <f t="shared" ca="1" si="177"/>
        <v>0</v>
      </c>
    </row>
    <row r="4049" spans="1:17">
      <c r="A4049" s="95">
        <v>46155.15625</v>
      </c>
      <c r="B4049" s="96">
        <v>46155.15625</v>
      </c>
      <c r="C4049" s="99">
        <v>25.6</v>
      </c>
      <c r="D4049" s="99">
        <v>100</v>
      </c>
      <c r="E4049" s="99">
        <v>13.7</v>
      </c>
      <c r="F4049" s="99">
        <v>10.8</v>
      </c>
      <c r="G4049" s="99">
        <v>386.8</v>
      </c>
      <c r="H4049" s="99">
        <v>14.2</v>
      </c>
      <c r="I4049" s="99">
        <v>10.1</v>
      </c>
      <c r="J4049" s="99">
        <v>200</v>
      </c>
      <c r="K4049" s="99">
        <v>13.9</v>
      </c>
      <c r="L4049" s="99">
        <v>10</v>
      </c>
      <c r="M4049" s="99">
        <v>197.5</v>
      </c>
      <c r="N4049" s="99">
        <v>39807</v>
      </c>
      <c r="O4049" s="99">
        <v>14038</v>
      </c>
      <c r="P4049" s="99">
        <f t="shared" si="176"/>
        <v>0</v>
      </c>
      <c r="Q4049" s="99" t="b">
        <f t="shared" ca="1" si="177"/>
        <v>0</v>
      </c>
    </row>
    <row r="4050" spans="1:17">
      <c r="A4050" s="95">
        <v>46155.166666666664</v>
      </c>
      <c r="B4050" s="96">
        <v>46155.166666666664</v>
      </c>
      <c r="C4050" s="99">
        <v>25.6</v>
      </c>
      <c r="D4050" s="99">
        <v>100</v>
      </c>
      <c r="E4050" s="99">
        <v>13.7</v>
      </c>
      <c r="F4050" s="99">
        <v>10.8</v>
      </c>
      <c r="G4050" s="99">
        <v>386.8</v>
      </c>
      <c r="H4050" s="99">
        <v>14.5</v>
      </c>
      <c r="I4050" s="99">
        <v>10.1</v>
      </c>
      <c r="J4050" s="99">
        <v>200</v>
      </c>
      <c r="K4050" s="99">
        <v>14.3</v>
      </c>
      <c r="L4050" s="99">
        <v>10</v>
      </c>
      <c r="M4050" s="99">
        <v>199.1</v>
      </c>
      <c r="N4050" s="99">
        <v>39807</v>
      </c>
      <c r="O4050" s="99">
        <v>14038</v>
      </c>
      <c r="P4050" s="99">
        <f t="shared" si="176"/>
        <v>0</v>
      </c>
      <c r="Q4050" s="99" t="b">
        <f t="shared" ca="1" si="177"/>
        <v>0</v>
      </c>
    </row>
    <row r="4051" spans="1:17">
      <c r="A4051" s="95">
        <v>46155.177083333336</v>
      </c>
      <c r="B4051" s="96">
        <v>46155.177083333336</v>
      </c>
      <c r="C4051" s="99">
        <v>25.5</v>
      </c>
      <c r="D4051" s="99">
        <v>100</v>
      </c>
      <c r="E4051" s="99">
        <v>13.8</v>
      </c>
      <c r="F4051" s="99">
        <v>10.8</v>
      </c>
      <c r="G4051" s="99">
        <v>415.6</v>
      </c>
      <c r="H4051" s="99">
        <v>14.8</v>
      </c>
      <c r="I4051" s="99">
        <v>10.199999999999999</v>
      </c>
      <c r="J4051" s="99">
        <v>200</v>
      </c>
      <c r="K4051" s="99">
        <v>14.6</v>
      </c>
      <c r="L4051" s="99">
        <v>10.1</v>
      </c>
      <c r="M4051" s="99">
        <v>197.9</v>
      </c>
      <c r="N4051" s="99">
        <v>39807</v>
      </c>
      <c r="O4051" s="99">
        <v>14038</v>
      </c>
      <c r="P4051" s="99">
        <f t="shared" si="176"/>
        <v>0</v>
      </c>
      <c r="Q4051" s="99" t="b">
        <f t="shared" ca="1" si="177"/>
        <v>0</v>
      </c>
    </row>
    <row r="4052" spans="1:17">
      <c r="A4052" s="95">
        <v>46155.1875</v>
      </c>
      <c r="B4052" s="96">
        <v>46155.1875</v>
      </c>
      <c r="C4052" s="99">
        <v>25.5</v>
      </c>
      <c r="D4052" s="99">
        <v>100</v>
      </c>
      <c r="E4052" s="99">
        <v>13.8</v>
      </c>
      <c r="F4052" s="99">
        <v>10.8</v>
      </c>
      <c r="G4052" s="99">
        <v>480.4</v>
      </c>
      <c r="H4052" s="99">
        <v>14.9</v>
      </c>
      <c r="I4052" s="99">
        <v>10.199999999999999</v>
      </c>
      <c r="J4052" s="99">
        <v>200</v>
      </c>
      <c r="K4052" s="99">
        <v>14.6</v>
      </c>
      <c r="L4052" s="99">
        <v>10.1</v>
      </c>
      <c r="M4052" s="99">
        <v>198.7</v>
      </c>
      <c r="N4052" s="99">
        <v>39807</v>
      </c>
      <c r="O4052" s="99">
        <v>14038</v>
      </c>
      <c r="P4052" s="99">
        <f t="shared" si="176"/>
        <v>0</v>
      </c>
      <c r="Q4052" s="99" t="b">
        <f t="shared" ca="1" si="177"/>
        <v>0</v>
      </c>
    </row>
    <row r="4053" spans="1:17">
      <c r="A4053" s="95">
        <v>46155.197916666664</v>
      </c>
      <c r="B4053" s="96">
        <v>46155.197916666664</v>
      </c>
      <c r="C4053" s="99">
        <v>25.6</v>
      </c>
      <c r="D4053" s="99">
        <v>100</v>
      </c>
      <c r="E4053" s="99">
        <v>13.9</v>
      </c>
      <c r="F4053" s="99">
        <v>10.9</v>
      </c>
      <c r="G4053" s="99">
        <v>480.4</v>
      </c>
      <c r="H4053" s="99">
        <v>14.9</v>
      </c>
      <c r="I4053" s="99">
        <v>10.199999999999999</v>
      </c>
      <c r="J4053" s="99">
        <v>200</v>
      </c>
      <c r="K4053" s="99">
        <v>14.7</v>
      </c>
      <c r="L4053" s="99">
        <v>10.199999999999999</v>
      </c>
      <c r="M4053" s="99">
        <v>195.5</v>
      </c>
      <c r="N4053" s="99">
        <v>39807</v>
      </c>
      <c r="O4053" s="99">
        <v>14038</v>
      </c>
      <c r="P4053" s="99">
        <f t="shared" si="176"/>
        <v>0</v>
      </c>
      <c r="Q4053" s="99" t="b">
        <f t="shared" ca="1" si="177"/>
        <v>0</v>
      </c>
    </row>
    <row r="4054" spans="1:17">
      <c r="A4054" s="95">
        <v>46155.208333333336</v>
      </c>
      <c r="B4054" s="96">
        <v>46155.208333333336</v>
      </c>
      <c r="C4054" s="99">
        <v>25.6</v>
      </c>
      <c r="D4054" s="99">
        <v>100</v>
      </c>
      <c r="E4054" s="99">
        <v>14</v>
      </c>
      <c r="F4054" s="99">
        <v>10.9</v>
      </c>
      <c r="G4054" s="99">
        <v>423.7</v>
      </c>
      <c r="H4054" s="99">
        <v>15.1</v>
      </c>
      <c r="I4054" s="99">
        <v>10.199999999999999</v>
      </c>
      <c r="J4054" s="99">
        <v>200</v>
      </c>
      <c r="K4054" s="99">
        <v>14.9</v>
      </c>
      <c r="L4054" s="99">
        <v>10.1</v>
      </c>
      <c r="M4054" s="99">
        <v>198.3</v>
      </c>
      <c r="N4054" s="99">
        <v>39807</v>
      </c>
      <c r="O4054" s="99">
        <v>14038</v>
      </c>
      <c r="P4054" s="99">
        <f t="shared" si="176"/>
        <v>0</v>
      </c>
      <c r="Q4054" s="99" t="b">
        <f t="shared" ca="1" si="177"/>
        <v>0</v>
      </c>
    </row>
    <row r="4055" spans="1:17">
      <c r="A4055" s="95">
        <v>46155.21875</v>
      </c>
      <c r="B4055" s="96">
        <v>46155.21875</v>
      </c>
      <c r="C4055" s="99">
        <v>25.5</v>
      </c>
      <c r="D4055" s="99">
        <v>100</v>
      </c>
      <c r="E4055" s="99">
        <v>14</v>
      </c>
      <c r="F4055" s="99">
        <v>10.9</v>
      </c>
      <c r="G4055" s="99">
        <v>403.9</v>
      </c>
      <c r="H4055" s="99">
        <v>15.2</v>
      </c>
      <c r="I4055" s="99">
        <v>10.1</v>
      </c>
      <c r="J4055" s="99">
        <v>200</v>
      </c>
      <c r="K4055" s="99">
        <v>14.9</v>
      </c>
      <c r="L4055" s="99">
        <v>9.6999999999999993</v>
      </c>
      <c r="M4055" s="99">
        <v>197.7</v>
      </c>
      <c r="N4055" s="99">
        <v>39807</v>
      </c>
      <c r="O4055" s="99">
        <v>14038</v>
      </c>
      <c r="P4055" s="99">
        <f t="shared" si="176"/>
        <v>0</v>
      </c>
      <c r="Q4055" s="99" t="b">
        <f t="shared" ca="1" si="177"/>
        <v>0</v>
      </c>
    </row>
    <row r="4056" spans="1:17">
      <c r="A4056" s="95">
        <v>46155.229166666664</v>
      </c>
      <c r="B4056" s="96">
        <v>46155.229166666664</v>
      </c>
      <c r="C4056" s="99">
        <v>25.5</v>
      </c>
      <c r="D4056" s="99">
        <v>100</v>
      </c>
      <c r="E4056" s="99">
        <v>14.1</v>
      </c>
      <c r="F4056" s="99">
        <v>10</v>
      </c>
      <c r="G4056" s="99">
        <v>403.9</v>
      </c>
      <c r="H4056" s="99">
        <v>15.2</v>
      </c>
      <c r="I4056" s="99">
        <v>8.8000000000000007</v>
      </c>
      <c r="J4056" s="99">
        <v>200</v>
      </c>
      <c r="K4056" s="99">
        <v>14.9</v>
      </c>
      <c r="L4056" s="99">
        <v>8.6999999999999993</v>
      </c>
      <c r="M4056" s="99">
        <v>204.4</v>
      </c>
      <c r="N4056" s="99">
        <v>39807</v>
      </c>
      <c r="O4056" s="99">
        <v>14038</v>
      </c>
      <c r="P4056" s="99">
        <f t="shared" si="176"/>
        <v>0</v>
      </c>
      <c r="Q4056" s="99" t="b">
        <f t="shared" ca="1" si="177"/>
        <v>0</v>
      </c>
    </row>
    <row r="4057" spans="1:17">
      <c r="A4057" s="95">
        <v>46155.239583333336</v>
      </c>
      <c r="B4057" s="96">
        <v>46155.239583333336</v>
      </c>
      <c r="C4057" s="99">
        <v>25.5</v>
      </c>
      <c r="D4057" s="99">
        <v>100</v>
      </c>
      <c r="E4057" s="99">
        <v>14.1</v>
      </c>
      <c r="F4057" s="99">
        <v>10</v>
      </c>
      <c r="G4057" s="99">
        <v>453.4</v>
      </c>
      <c r="H4057" s="99">
        <v>15.3</v>
      </c>
      <c r="I4057" s="99">
        <v>8.5</v>
      </c>
      <c r="J4057" s="99">
        <v>200</v>
      </c>
      <c r="K4057" s="99">
        <v>14.9</v>
      </c>
      <c r="L4057" s="99">
        <v>8.5</v>
      </c>
      <c r="M4057" s="99">
        <v>209.9</v>
      </c>
      <c r="N4057" s="99">
        <v>39807</v>
      </c>
      <c r="O4057" s="99">
        <v>14038</v>
      </c>
      <c r="P4057" s="99">
        <f t="shared" si="176"/>
        <v>0</v>
      </c>
      <c r="Q4057" s="99" t="b">
        <f t="shared" ca="1" si="177"/>
        <v>0</v>
      </c>
    </row>
    <row r="4058" spans="1:17">
      <c r="A4058" s="95">
        <v>46155.25</v>
      </c>
      <c r="B4058" s="96">
        <v>46155.25</v>
      </c>
      <c r="C4058" s="99">
        <v>25.4</v>
      </c>
      <c r="D4058" s="99">
        <v>100</v>
      </c>
      <c r="E4058" s="99">
        <v>13.6</v>
      </c>
      <c r="F4058" s="99">
        <v>9.8000000000000007</v>
      </c>
      <c r="G4058" s="99">
        <v>453.4</v>
      </c>
      <c r="H4058" s="99">
        <v>15.2</v>
      </c>
      <c r="I4058" s="99">
        <v>8.6</v>
      </c>
      <c r="J4058" s="99">
        <v>200</v>
      </c>
      <c r="K4058" s="99">
        <v>14.6</v>
      </c>
      <c r="L4058" s="99">
        <v>8.3000000000000007</v>
      </c>
      <c r="M4058" s="99">
        <v>210.3</v>
      </c>
      <c r="N4058" s="99">
        <v>39807</v>
      </c>
      <c r="O4058" s="99">
        <v>14038</v>
      </c>
      <c r="P4058" s="99">
        <f t="shared" si="176"/>
        <v>0</v>
      </c>
      <c r="Q4058" s="99" t="b">
        <f t="shared" ca="1" si="177"/>
        <v>0</v>
      </c>
    </row>
    <row r="4059" spans="1:17">
      <c r="A4059" s="95">
        <v>46155.260416666664</v>
      </c>
      <c r="B4059" s="96">
        <v>46155.260416666664</v>
      </c>
      <c r="C4059" s="99">
        <v>25.4</v>
      </c>
      <c r="D4059" s="99">
        <v>100</v>
      </c>
      <c r="E4059" s="99">
        <v>13.7</v>
      </c>
      <c r="F4059" s="99">
        <v>9.8000000000000007</v>
      </c>
      <c r="G4059" s="99">
        <v>470.5</v>
      </c>
      <c r="H4059" s="99">
        <v>15</v>
      </c>
      <c r="I4059" s="99">
        <v>8.5</v>
      </c>
      <c r="J4059" s="99">
        <v>200</v>
      </c>
      <c r="K4059" s="99">
        <v>14.7</v>
      </c>
      <c r="L4059" s="99">
        <v>8.3000000000000007</v>
      </c>
      <c r="M4059" s="99">
        <v>215.2</v>
      </c>
      <c r="N4059" s="99">
        <v>39807</v>
      </c>
      <c r="O4059" s="99">
        <v>14038</v>
      </c>
      <c r="P4059" s="99">
        <f t="shared" si="176"/>
        <v>0</v>
      </c>
      <c r="Q4059" s="99" t="b">
        <f t="shared" ca="1" si="177"/>
        <v>0</v>
      </c>
    </row>
    <row r="4060" spans="1:17">
      <c r="A4060" s="95">
        <v>46155.270833333336</v>
      </c>
      <c r="B4060" s="96">
        <v>46155.270833333336</v>
      </c>
      <c r="C4060" s="99">
        <v>25.4</v>
      </c>
      <c r="D4060" s="99">
        <v>100</v>
      </c>
      <c r="E4060" s="99">
        <v>13.7</v>
      </c>
      <c r="F4060" s="99">
        <v>9.8000000000000007</v>
      </c>
      <c r="G4060" s="99">
        <v>450.7</v>
      </c>
      <c r="H4060" s="99">
        <v>15.1</v>
      </c>
      <c r="I4060" s="99">
        <v>8.5</v>
      </c>
      <c r="J4060" s="99">
        <v>200</v>
      </c>
      <c r="K4060" s="99">
        <v>14.8</v>
      </c>
      <c r="L4060" s="99">
        <v>8.4</v>
      </c>
      <c r="M4060" s="99">
        <v>212.1</v>
      </c>
      <c r="N4060" s="99">
        <v>39807</v>
      </c>
      <c r="O4060" s="99">
        <v>14038</v>
      </c>
      <c r="P4060" s="99">
        <f t="shared" si="176"/>
        <v>0</v>
      </c>
      <c r="Q4060" s="99" t="b">
        <f t="shared" ca="1" si="177"/>
        <v>0</v>
      </c>
    </row>
    <row r="4061" spans="1:17">
      <c r="A4061" s="95">
        <v>46155.28125</v>
      </c>
      <c r="B4061" s="96">
        <v>46155.28125</v>
      </c>
      <c r="C4061" s="99">
        <v>25.8</v>
      </c>
      <c r="D4061" s="99">
        <v>100</v>
      </c>
      <c r="E4061" s="99">
        <v>13.6</v>
      </c>
      <c r="F4061" s="99">
        <v>9.8000000000000007</v>
      </c>
      <c r="G4061" s="99">
        <v>450.7</v>
      </c>
      <c r="H4061" s="99">
        <v>14.9</v>
      </c>
      <c r="I4061" s="99">
        <v>8.4</v>
      </c>
      <c r="J4061" s="99">
        <v>200</v>
      </c>
      <c r="K4061" s="99">
        <v>14.6</v>
      </c>
      <c r="L4061" s="99">
        <v>8.3000000000000007</v>
      </c>
      <c r="M4061" s="99">
        <v>214</v>
      </c>
      <c r="N4061" s="99">
        <v>39807</v>
      </c>
      <c r="O4061" s="99">
        <v>14038</v>
      </c>
      <c r="P4061" s="99">
        <f t="shared" si="176"/>
        <v>0</v>
      </c>
      <c r="Q4061" s="99" t="b">
        <f t="shared" ca="1" si="177"/>
        <v>0</v>
      </c>
    </row>
    <row r="4062" spans="1:17">
      <c r="A4062" s="95">
        <v>46155.291666666664</v>
      </c>
      <c r="B4062" s="96">
        <v>46155.291666666664</v>
      </c>
      <c r="C4062" s="99">
        <v>26.2</v>
      </c>
      <c r="D4062" s="99">
        <v>100</v>
      </c>
      <c r="E4062" s="99">
        <v>13.6</v>
      </c>
      <c r="F4062" s="99">
        <v>9.8000000000000007</v>
      </c>
      <c r="G4062" s="99">
        <v>302.3</v>
      </c>
      <c r="H4062" s="99">
        <v>14.7</v>
      </c>
      <c r="I4062" s="99">
        <v>8.8000000000000007</v>
      </c>
      <c r="J4062" s="99">
        <v>200</v>
      </c>
      <c r="K4062" s="99">
        <v>14.5</v>
      </c>
      <c r="L4062" s="99">
        <v>8.6999999999999993</v>
      </c>
      <c r="M4062" s="99">
        <v>213.4</v>
      </c>
      <c r="N4062" s="99">
        <v>39807</v>
      </c>
      <c r="O4062" s="99">
        <v>14038</v>
      </c>
      <c r="P4062" s="99">
        <f t="shared" si="176"/>
        <v>0</v>
      </c>
      <c r="Q4062" s="99" t="b">
        <f t="shared" ca="1" si="177"/>
        <v>0</v>
      </c>
    </row>
    <row r="4063" spans="1:17">
      <c r="A4063" s="95">
        <v>46155.302083333336</v>
      </c>
      <c r="B4063" s="96">
        <v>46155.302083333336</v>
      </c>
      <c r="C4063" s="99">
        <v>25.1</v>
      </c>
      <c r="D4063" s="99">
        <v>100</v>
      </c>
      <c r="E4063" s="99">
        <v>13.6</v>
      </c>
      <c r="F4063" s="99">
        <v>9.8000000000000007</v>
      </c>
      <c r="G4063" s="99">
        <v>460.6</v>
      </c>
      <c r="H4063" s="99">
        <v>14.8</v>
      </c>
      <c r="I4063" s="99">
        <v>8.8000000000000007</v>
      </c>
      <c r="J4063" s="99">
        <v>200</v>
      </c>
      <c r="K4063" s="99">
        <v>14.5</v>
      </c>
      <c r="L4063" s="99">
        <v>8.6999999999999993</v>
      </c>
      <c r="M4063" s="99">
        <v>214</v>
      </c>
      <c r="N4063" s="99">
        <v>39808.199999999997</v>
      </c>
      <c r="O4063" s="99">
        <v>14038.8</v>
      </c>
      <c r="P4063" s="99">
        <f t="shared" si="176"/>
        <v>1.999999999996362</v>
      </c>
      <c r="Q4063" s="99" t="b">
        <f t="shared" ca="1" si="177"/>
        <v>0</v>
      </c>
    </row>
    <row r="4064" spans="1:17">
      <c r="A4064" s="95">
        <v>46155.3125</v>
      </c>
      <c r="B4064" s="96">
        <v>46155.3125</v>
      </c>
      <c r="C4064" s="99">
        <v>24.7</v>
      </c>
      <c r="D4064" s="99">
        <v>100</v>
      </c>
      <c r="E4064" s="99">
        <v>13.8</v>
      </c>
      <c r="F4064" s="99">
        <v>9.9</v>
      </c>
      <c r="G4064" s="99">
        <v>460.6</v>
      </c>
      <c r="H4064" s="99">
        <v>15</v>
      </c>
      <c r="I4064" s="99">
        <v>9</v>
      </c>
      <c r="J4064" s="99">
        <v>200</v>
      </c>
      <c r="K4064" s="99">
        <v>14.8</v>
      </c>
      <c r="L4064" s="99">
        <v>8.9</v>
      </c>
      <c r="M4064" s="99">
        <v>215.2</v>
      </c>
      <c r="N4064" s="99">
        <v>39809.5</v>
      </c>
      <c r="O4064" s="99">
        <v>14039.5</v>
      </c>
      <c r="P4064" s="99">
        <f t="shared" si="176"/>
        <v>2.000000000003638</v>
      </c>
      <c r="Q4064" s="99" t="b">
        <f t="shared" ca="1" si="177"/>
        <v>0</v>
      </c>
    </row>
    <row r="4065" spans="1:17">
      <c r="A4065" s="95">
        <v>46155.322916666664</v>
      </c>
      <c r="B4065" s="96">
        <v>46155.322916666664</v>
      </c>
      <c r="C4065" s="99">
        <v>24.5</v>
      </c>
      <c r="D4065" s="99">
        <v>100</v>
      </c>
      <c r="E4065" s="99">
        <v>13.8</v>
      </c>
      <c r="F4065" s="99">
        <v>9.9</v>
      </c>
      <c r="G4065" s="99">
        <v>401.2</v>
      </c>
      <c r="H4065" s="99">
        <v>15.2</v>
      </c>
      <c r="I4065" s="99">
        <v>8.5</v>
      </c>
      <c r="J4065" s="99">
        <v>200</v>
      </c>
      <c r="K4065" s="99">
        <v>14.9</v>
      </c>
      <c r="L4065" s="99">
        <v>8.3000000000000007</v>
      </c>
      <c r="M4065" s="99">
        <v>210.3</v>
      </c>
      <c r="N4065" s="99">
        <v>39810.800000000003</v>
      </c>
      <c r="O4065" s="99">
        <v>14040.2</v>
      </c>
      <c r="P4065" s="99">
        <f t="shared" si="176"/>
        <v>2.000000000003638</v>
      </c>
      <c r="Q4065" s="99" t="b">
        <f t="shared" ca="1" si="177"/>
        <v>0</v>
      </c>
    </row>
    <row r="4066" spans="1:17">
      <c r="A4066" s="95">
        <v>46155.333333333336</v>
      </c>
      <c r="B4066" s="96">
        <v>46155.333333333336</v>
      </c>
      <c r="C4066" s="99">
        <v>24.2</v>
      </c>
      <c r="D4066" s="99">
        <v>100</v>
      </c>
      <c r="E4066" s="99">
        <v>14.1</v>
      </c>
      <c r="F4066" s="99">
        <v>9.1</v>
      </c>
      <c r="G4066" s="99">
        <v>401.2</v>
      </c>
      <c r="H4066" s="99">
        <v>14.7</v>
      </c>
      <c r="I4066" s="99">
        <v>9</v>
      </c>
      <c r="J4066" s="99">
        <v>200</v>
      </c>
      <c r="K4066" s="99">
        <v>15.2</v>
      </c>
      <c r="L4066" s="99">
        <v>8.9</v>
      </c>
      <c r="M4066" s="99">
        <v>207.3</v>
      </c>
      <c r="N4066" s="99">
        <v>39812</v>
      </c>
      <c r="O4066" s="99">
        <v>14041</v>
      </c>
      <c r="P4066" s="99">
        <f t="shared" si="176"/>
        <v>1.999999999996362</v>
      </c>
      <c r="Q4066" s="99" t="b">
        <f t="shared" ca="1" si="177"/>
        <v>0</v>
      </c>
    </row>
    <row r="4067" spans="1:17">
      <c r="A4067" s="95">
        <v>46155.34375</v>
      </c>
      <c r="B4067" s="96">
        <v>46155.34375</v>
      </c>
      <c r="C4067" s="99">
        <v>27.8</v>
      </c>
      <c r="D4067" s="99">
        <v>99.7</v>
      </c>
      <c r="E4067" s="99">
        <v>14.4</v>
      </c>
      <c r="F4067" s="99">
        <v>9.1999999999999993</v>
      </c>
      <c r="G4067" s="99">
        <v>386.8</v>
      </c>
      <c r="H4067" s="99">
        <v>12</v>
      </c>
      <c r="I4067" s="99">
        <v>9</v>
      </c>
      <c r="J4067" s="99">
        <v>200</v>
      </c>
      <c r="K4067" s="99">
        <v>15.2</v>
      </c>
      <c r="L4067" s="99">
        <v>9</v>
      </c>
      <c r="M4067" s="99">
        <v>203</v>
      </c>
      <c r="N4067" s="99">
        <v>39850.199999999997</v>
      </c>
      <c r="O4067" s="99">
        <v>14075.5</v>
      </c>
      <c r="P4067" s="99">
        <f t="shared" ref="P4067:P4098" si="178">(N4067-N4066)+(O4067-O4066)</f>
        <v>72.69999999999709</v>
      </c>
      <c r="Q4067" s="99" t="b">
        <f t="shared" ref="Q4067:Q4098" ca="1" si="179">AND((A4067&gt;=(TODAY()-1)),A4067&lt;=TODAY())</f>
        <v>0</v>
      </c>
    </row>
    <row r="4068" spans="1:17">
      <c r="A4068" s="95">
        <v>46155.354166666664</v>
      </c>
      <c r="B4068" s="96">
        <v>46155.354166666664</v>
      </c>
      <c r="C4068" s="99">
        <v>28.4</v>
      </c>
      <c r="D4068" s="99">
        <v>91</v>
      </c>
      <c r="E4068" s="99">
        <v>14.4</v>
      </c>
      <c r="F4068" s="99">
        <v>9.1999999999999993</v>
      </c>
      <c r="G4068" s="99">
        <v>445.3</v>
      </c>
      <c r="H4068" s="99">
        <v>11.5</v>
      </c>
      <c r="I4068" s="99">
        <v>8.9</v>
      </c>
      <c r="J4068" s="99">
        <v>200</v>
      </c>
      <c r="K4068" s="99">
        <v>15.6</v>
      </c>
      <c r="L4068" s="99">
        <v>8.8000000000000007</v>
      </c>
      <c r="M4068" s="99">
        <v>256.10000000000002</v>
      </c>
      <c r="N4068" s="99">
        <v>39888.5</v>
      </c>
      <c r="O4068" s="99">
        <v>14110</v>
      </c>
      <c r="P4068" s="99">
        <f t="shared" si="178"/>
        <v>72.80000000000291</v>
      </c>
      <c r="Q4068" s="99" t="b">
        <f t="shared" ca="1" si="179"/>
        <v>0</v>
      </c>
    </row>
    <row r="4069" spans="1:17">
      <c r="A4069" s="95">
        <v>46155.364583333336</v>
      </c>
      <c r="B4069" s="96">
        <v>46155.364583333336</v>
      </c>
      <c r="C4069" s="99">
        <v>29</v>
      </c>
      <c r="D4069" s="99">
        <v>86.9</v>
      </c>
      <c r="E4069" s="99">
        <v>13.6</v>
      </c>
      <c r="F4069" s="99">
        <v>8.9</v>
      </c>
      <c r="G4069" s="99">
        <v>445.3</v>
      </c>
      <c r="H4069" s="99">
        <v>15.9</v>
      </c>
      <c r="I4069" s="99">
        <v>8.9</v>
      </c>
      <c r="J4069" s="99">
        <v>172.7</v>
      </c>
      <c r="K4069" s="99">
        <v>15.5</v>
      </c>
      <c r="L4069" s="99">
        <v>8</v>
      </c>
      <c r="M4069" s="99">
        <v>286.60000000000002</v>
      </c>
      <c r="N4069" s="99">
        <v>39926.800000000003</v>
      </c>
      <c r="O4069" s="99">
        <v>14144.5</v>
      </c>
      <c r="P4069" s="99">
        <f t="shared" si="178"/>
        <v>72.80000000000291</v>
      </c>
      <c r="Q4069" s="99" t="b">
        <f t="shared" ca="1" si="179"/>
        <v>0</v>
      </c>
    </row>
    <row r="4070" spans="1:17">
      <c r="A4070" s="95">
        <v>46155.375</v>
      </c>
      <c r="B4070" s="96">
        <v>46155.375</v>
      </c>
      <c r="C4070" s="99">
        <v>29.2</v>
      </c>
      <c r="D4070" s="99">
        <v>85.2</v>
      </c>
      <c r="E4070" s="99">
        <v>14.5</v>
      </c>
      <c r="F4070" s="99">
        <v>7.9</v>
      </c>
      <c r="G4070" s="99">
        <v>376.9</v>
      </c>
      <c r="H4070" s="99">
        <v>15.4</v>
      </c>
      <c r="I4070" s="99">
        <v>8.3000000000000007</v>
      </c>
      <c r="J4070" s="99">
        <v>167.7</v>
      </c>
      <c r="K4070" s="99">
        <v>15</v>
      </c>
      <c r="L4070" s="99">
        <v>7.5</v>
      </c>
      <c r="M4070" s="99">
        <v>280.3</v>
      </c>
      <c r="N4070" s="99">
        <v>39965</v>
      </c>
      <c r="O4070" s="99">
        <v>14179</v>
      </c>
      <c r="P4070" s="99">
        <f t="shared" si="178"/>
        <v>72.69999999999709</v>
      </c>
      <c r="Q4070" s="99" t="b">
        <f t="shared" ca="1" si="179"/>
        <v>0</v>
      </c>
    </row>
    <row r="4071" spans="1:17">
      <c r="A4071" s="95">
        <v>46155.385416666664</v>
      </c>
      <c r="B4071" s="96">
        <v>46155.385416666664</v>
      </c>
      <c r="C4071" s="99">
        <v>29.4</v>
      </c>
      <c r="D4071" s="99">
        <v>83.6</v>
      </c>
      <c r="E4071" s="99">
        <v>14.5</v>
      </c>
      <c r="F4071" s="99">
        <v>7.9</v>
      </c>
      <c r="G4071" s="99">
        <v>0</v>
      </c>
      <c r="H4071" s="99">
        <v>14.7</v>
      </c>
      <c r="I4071" s="99">
        <v>8.1999999999999993</v>
      </c>
      <c r="J4071" s="99">
        <v>169.2</v>
      </c>
      <c r="K4071" s="99">
        <v>14.4</v>
      </c>
      <c r="L4071" s="99">
        <v>7.5</v>
      </c>
      <c r="M4071" s="99">
        <v>283.39999999999998</v>
      </c>
      <c r="N4071" s="99">
        <v>39987.199999999997</v>
      </c>
      <c r="O4071" s="99">
        <v>14203</v>
      </c>
      <c r="P4071" s="99">
        <f t="shared" si="178"/>
        <v>46.19999999999709</v>
      </c>
      <c r="Q4071" s="99" t="b">
        <f t="shared" ca="1" si="179"/>
        <v>0</v>
      </c>
    </row>
    <row r="4072" spans="1:17">
      <c r="A4072" s="95">
        <v>46155.395833333336</v>
      </c>
      <c r="B4072" s="96">
        <v>46155.395833333336</v>
      </c>
      <c r="C4072" s="99">
        <v>29.5</v>
      </c>
      <c r="D4072" s="99">
        <v>82.8</v>
      </c>
      <c r="E4072" s="99">
        <v>14.2</v>
      </c>
      <c r="F4072" s="99">
        <v>7.9</v>
      </c>
      <c r="G4072" s="99">
        <v>0</v>
      </c>
      <c r="H4072" s="99">
        <v>14.5</v>
      </c>
      <c r="I4072" s="99">
        <v>8.1999999999999993</v>
      </c>
      <c r="J4072" s="99">
        <v>166.6</v>
      </c>
      <c r="K4072" s="99">
        <v>14.2</v>
      </c>
      <c r="L4072" s="99">
        <v>7.6</v>
      </c>
      <c r="M4072" s="99">
        <v>280.5</v>
      </c>
      <c r="N4072" s="99">
        <v>40009.5</v>
      </c>
      <c r="O4072" s="99">
        <v>14227</v>
      </c>
      <c r="P4072" s="99">
        <f t="shared" si="178"/>
        <v>46.30000000000291</v>
      </c>
      <c r="Q4072" s="99" t="b">
        <f t="shared" ca="1" si="179"/>
        <v>0</v>
      </c>
    </row>
    <row r="4073" spans="1:17">
      <c r="A4073" s="95">
        <v>46155.40625</v>
      </c>
      <c r="B4073" s="96">
        <v>46155.40625</v>
      </c>
      <c r="C4073" s="99">
        <v>29.8</v>
      </c>
      <c r="D4073" s="99">
        <v>81.400000000000006</v>
      </c>
      <c r="E4073" s="99">
        <v>14.2</v>
      </c>
      <c r="F4073" s="99">
        <v>7.9</v>
      </c>
      <c r="G4073" s="99">
        <v>455.2</v>
      </c>
      <c r="H4073" s="99">
        <v>14.5</v>
      </c>
      <c r="I4073" s="99">
        <v>8.1999999999999993</v>
      </c>
      <c r="J4073" s="99">
        <v>165.7</v>
      </c>
      <c r="K4073" s="99">
        <v>14.2</v>
      </c>
      <c r="L4073" s="99">
        <v>7.7</v>
      </c>
      <c r="M4073" s="99">
        <v>281.10000000000002</v>
      </c>
      <c r="N4073" s="99">
        <v>40031.800000000003</v>
      </c>
      <c r="O4073" s="99">
        <v>14251</v>
      </c>
      <c r="P4073" s="99">
        <f t="shared" si="178"/>
        <v>46.30000000000291</v>
      </c>
      <c r="Q4073" s="99" t="b">
        <f t="shared" ca="1" si="179"/>
        <v>0</v>
      </c>
    </row>
    <row r="4074" spans="1:17">
      <c r="A4074" s="95">
        <v>46155.416666666664</v>
      </c>
      <c r="B4074" s="96">
        <v>46155.416666666664</v>
      </c>
      <c r="C4074" s="99">
        <v>30.4</v>
      </c>
      <c r="D4074" s="99">
        <v>81</v>
      </c>
      <c r="E4074" s="99">
        <v>14.2</v>
      </c>
      <c r="F4074" s="99">
        <v>7.9</v>
      </c>
      <c r="G4074" s="99">
        <v>455.2</v>
      </c>
      <c r="H4074" s="99">
        <v>14.4</v>
      </c>
      <c r="I4074" s="99">
        <v>8.1999999999999993</v>
      </c>
      <c r="J4074" s="99">
        <v>166.9</v>
      </c>
      <c r="K4074" s="99">
        <v>14</v>
      </c>
      <c r="L4074" s="99">
        <v>7.7</v>
      </c>
      <c r="M4074" s="99">
        <v>283.2</v>
      </c>
      <c r="N4074" s="99">
        <v>40054</v>
      </c>
      <c r="O4074" s="99">
        <v>14275</v>
      </c>
      <c r="P4074" s="99">
        <f t="shared" si="178"/>
        <v>46.19999999999709</v>
      </c>
      <c r="Q4074" s="99" t="b">
        <f t="shared" ca="1" si="179"/>
        <v>0</v>
      </c>
    </row>
    <row r="4075" spans="1:17">
      <c r="A4075" s="95">
        <v>46155.427083333336</v>
      </c>
      <c r="B4075" s="96">
        <v>46155.427083333336</v>
      </c>
      <c r="C4075" s="99">
        <v>30.2</v>
      </c>
      <c r="D4075" s="99">
        <v>81.8</v>
      </c>
      <c r="E4075" s="99">
        <v>14.2</v>
      </c>
      <c r="F4075" s="99">
        <v>7.9</v>
      </c>
      <c r="G4075" s="99">
        <v>420.1</v>
      </c>
      <c r="H4075" s="99">
        <v>14.4</v>
      </c>
      <c r="I4075" s="99">
        <v>8.1999999999999993</v>
      </c>
      <c r="J4075" s="99">
        <v>164.5</v>
      </c>
      <c r="K4075" s="99">
        <v>14.1</v>
      </c>
      <c r="L4075" s="99">
        <v>7.7</v>
      </c>
      <c r="M4075" s="99">
        <v>282.89999999999998</v>
      </c>
      <c r="N4075" s="99">
        <v>40079.800000000003</v>
      </c>
      <c r="O4075" s="99">
        <v>14305</v>
      </c>
      <c r="P4075" s="99">
        <f t="shared" si="178"/>
        <v>55.80000000000291</v>
      </c>
      <c r="Q4075" s="99" t="b">
        <f t="shared" ca="1" si="179"/>
        <v>0</v>
      </c>
    </row>
    <row r="4076" spans="1:17">
      <c r="A4076" s="95">
        <v>46155.4375</v>
      </c>
      <c r="B4076" s="96">
        <v>46155.4375</v>
      </c>
      <c r="C4076" s="99">
        <v>30.5</v>
      </c>
      <c r="D4076" s="99">
        <v>77.599999999999994</v>
      </c>
      <c r="E4076" s="99">
        <v>14.2</v>
      </c>
      <c r="F4076" s="99">
        <v>7.9</v>
      </c>
      <c r="G4076" s="99">
        <v>355.3</v>
      </c>
      <c r="H4076" s="99">
        <v>14.4</v>
      </c>
      <c r="I4076" s="99">
        <v>8.1999999999999993</v>
      </c>
      <c r="J4076" s="99">
        <v>162.19999999999999</v>
      </c>
      <c r="K4076" s="99">
        <v>14.1</v>
      </c>
      <c r="L4076" s="99">
        <v>7.6</v>
      </c>
      <c r="M4076" s="99">
        <v>277</v>
      </c>
      <c r="N4076" s="99">
        <v>40105.5</v>
      </c>
      <c r="O4076" s="99">
        <v>14335</v>
      </c>
      <c r="P4076" s="99">
        <f t="shared" si="178"/>
        <v>55.69999999999709</v>
      </c>
      <c r="Q4076" s="99" t="b">
        <f t="shared" ca="1" si="179"/>
        <v>0</v>
      </c>
    </row>
    <row r="4077" spans="1:17">
      <c r="A4077" s="95">
        <v>46155.447916666664</v>
      </c>
      <c r="B4077" s="96">
        <v>46155.447916666664</v>
      </c>
      <c r="C4077" s="99">
        <v>30.5</v>
      </c>
      <c r="D4077" s="99">
        <v>76.7</v>
      </c>
      <c r="E4077" s="99">
        <v>14.2</v>
      </c>
      <c r="F4077" s="99">
        <v>7.9</v>
      </c>
      <c r="G4077" s="99">
        <v>355.3</v>
      </c>
      <c r="H4077" s="99">
        <v>14.4</v>
      </c>
      <c r="I4077" s="99">
        <v>8.3000000000000007</v>
      </c>
      <c r="J4077" s="99">
        <v>155.19999999999999</v>
      </c>
      <c r="K4077" s="99">
        <v>14.1</v>
      </c>
      <c r="L4077" s="99">
        <v>7.8</v>
      </c>
      <c r="M4077" s="99">
        <v>289.3</v>
      </c>
      <c r="N4077" s="99">
        <v>40131.199999999997</v>
      </c>
      <c r="O4077" s="99">
        <v>14365</v>
      </c>
      <c r="P4077" s="99">
        <f t="shared" si="178"/>
        <v>55.69999999999709</v>
      </c>
      <c r="Q4077" s="99" t="b">
        <f t="shared" ca="1" si="179"/>
        <v>0</v>
      </c>
    </row>
    <row r="4078" spans="1:17">
      <c r="A4078" s="95">
        <v>46155.458333333336</v>
      </c>
      <c r="B4078" s="96">
        <v>46155.458333333336</v>
      </c>
      <c r="C4078" s="99">
        <v>30.9</v>
      </c>
      <c r="D4078" s="99">
        <v>74</v>
      </c>
      <c r="E4078" s="99">
        <v>14.3</v>
      </c>
      <c r="F4078" s="99">
        <v>7.9</v>
      </c>
      <c r="G4078" s="99">
        <v>399.4</v>
      </c>
      <c r="H4078" s="99">
        <v>14.3</v>
      </c>
      <c r="I4078" s="99">
        <v>8.3000000000000007</v>
      </c>
      <c r="J4078" s="99">
        <v>158.69999999999999</v>
      </c>
      <c r="K4078" s="99">
        <v>14</v>
      </c>
      <c r="L4078" s="99">
        <v>7.7</v>
      </c>
      <c r="M4078" s="99">
        <v>292.3</v>
      </c>
      <c r="N4078" s="99">
        <v>40157</v>
      </c>
      <c r="O4078" s="99">
        <v>14395</v>
      </c>
      <c r="P4078" s="99">
        <f t="shared" si="178"/>
        <v>55.80000000000291</v>
      </c>
      <c r="Q4078" s="99" t="b">
        <f t="shared" ca="1" si="179"/>
        <v>0</v>
      </c>
    </row>
    <row r="4079" spans="1:17">
      <c r="A4079" s="95">
        <v>46155.46875</v>
      </c>
      <c r="B4079" s="96">
        <v>46155.46875</v>
      </c>
      <c r="C4079" s="99">
        <v>30.6</v>
      </c>
      <c r="D4079" s="99">
        <v>77</v>
      </c>
      <c r="E4079" s="99">
        <v>14.3</v>
      </c>
      <c r="F4079" s="99">
        <v>7.9</v>
      </c>
      <c r="G4079" s="99">
        <v>484.9</v>
      </c>
      <c r="H4079" s="99">
        <v>14.3</v>
      </c>
      <c r="I4079" s="99">
        <v>8.3000000000000007</v>
      </c>
      <c r="J4079" s="99">
        <v>159</v>
      </c>
      <c r="K4079" s="99">
        <v>14</v>
      </c>
      <c r="L4079" s="99">
        <v>7.7</v>
      </c>
      <c r="M4079" s="99">
        <v>295.39999999999998</v>
      </c>
      <c r="N4079" s="99">
        <v>40185.199999999997</v>
      </c>
      <c r="O4079" s="99">
        <v>14427.5</v>
      </c>
      <c r="P4079" s="99">
        <f t="shared" si="178"/>
        <v>60.69999999999709</v>
      </c>
      <c r="Q4079" s="99" t="b">
        <f t="shared" ca="1" si="179"/>
        <v>0</v>
      </c>
    </row>
    <row r="4080" spans="1:17">
      <c r="A4080" s="95">
        <v>46155.479166666664</v>
      </c>
      <c r="B4080" s="96">
        <v>46155.479166666664</v>
      </c>
      <c r="C4080" s="99">
        <v>30.3</v>
      </c>
      <c r="D4080" s="99">
        <v>76.5</v>
      </c>
      <c r="E4080" s="99">
        <v>14.3</v>
      </c>
      <c r="F4080" s="99">
        <v>7.9</v>
      </c>
      <c r="G4080" s="99">
        <v>484.9</v>
      </c>
      <c r="H4080" s="99">
        <v>14.3</v>
      </c>
      <c r="I4080" s="99">
        <v>8.3000000000000007</v>
      </c>
      <c r="J4080" s="99">
        <v>154.69999999999999</v>
      </c>
      <c r="K4080" s="99">
        <v>14.1</v>
      </c>
      <c r="L4080" s="99">
        <v>7.6</v>
      </c>
      <c r="M4080" s="99">
        <v>290.10000000000002</v>
      </c>
      <c r="N4080" s="99">
        <v>40213.5</v>
      </c>
      <c r="O4080" s="99">
        <v>14460</v>
      </c>
      <c r="P4080" s="99">
        <f t="shared" si="178"/>
        <v>60.80000000000291</v>
      </c>
      <c r="Q4080" s="99" t="b">
        <f t="shared" ca="1" si="179"/>
        <v>0</v>
      </c>
    </row>
    <row r="4081" spans="1:17">
      <c r="A4081" s="95">
        <v>46155.489583333336</v>
      </c>
      <c r="B4081" s="96">
        <v>46155.489583333336</v>
      </c>
      <c r="C4081" s="99">
        <v>30.8</v>
      </c>
      <c r="D4081" s="99">
        <v>77.599999999999994</v>
      </c>
      <c r="E4081" s="99">
        <v>14.3</v>
      </c>
      <c r="F4081" s="99">
        <v>7.9</v>
      </c>
      <c r="G4081" s="99">
        <v>492.1</v>
      </c>
      <c r="H4081" s="99">
        <v>14.2</v>
      </c>
      <c r="I4081" s="99">
        <v>8.3000000000000007</v>
      </c>
      <c r="J4081" s="99">
        <v>154.4</v>
      </c>
      <c r="K4081" s="99">
        <v>13.9</v>
      </c>
      <c r="L4081" s="99">
        <v>7.6</v>
      </c>
      <c r="M4081" s="99">
        <v>289.3</v>
      </c>
      <c r="N4081" s="99">
        <v>40241.800000000003</v>
      </c>
      <c r="O4081" s="99">
        <v>14492.5</v>
      </c>
      <c r="P4081" s="99">
        <f t="shared" si="178"/>
        <v>60.80000000000291</v>
      </c>
      <c r="Q4081" s="99" t="b">
        <f t="shared" ca="1" si="179"/>
        <v>0</v>
      </c>
    </row>
    <row r="4082" spans="1:17">
      <c r="A4082" s="95">
        <v>46155.5</v>
      </c>
      <c r="B4082" s="96">
        <v>46155.5</v>
      </c>
      <c r="C4082" s="99">
        <v>30.7</v>
      </c>
      <c r="D4082" s="99">
        <v>76.3</v>
      </c>
      <c r="E4082" s="99">
        <v>14.4</v>
      </c>
      <c r="F4082" s="99">
        <v>7.9</v>
      </c>
      <c r="G4082" s="99">
        <v>492.1</v>
      </c>
      <c r="H4082" s="99">
        <v>14.3</v>
      </c>
      <c r="I4082" s="99">
        <v>8.3000000000000007</v>
      </c>
      <c r="J4082" s="99">
        <v>155.5</v>
      </c>
      <c r="K4082" s="99">
        <v>14</v>
      </c>
      <c r="L4082" s="99">
        <v>7.7</v>
      </c>
      <c r="M4082" s="99">
        <v>293.3</v>
      </c>
      <c r="N4082" s="99">
        <v>40270</v>
      </c>
      <c r="O4082" s="99">
        <v>14525</v>
      </c>
      <c r="P4082" s="99">
        <f t="shared" si="178"/>
        <v>60.69999999999709</v>
      </c>
      <c r="Q4082" s="99" t="b">
        <f t="shared" ca="1" si="179"/>
        <v>0</v>
      </c>
    </row>
    <row r="4083" spans="1:17">
      <c r="A4083" s="95">
        <v>46155.510416666664</v>
      </c>
      <c r="B4083" s="96">
        <v>46155.510416666664</v>
      </c>
      <c r="C4083" s="99">
        <v>30.7</v>
      </c>
      <c r="D4083" s="99">
        <v>77.2</v>
      </c>
      <c r="E4083" s="99">
        <v>14.4</v>
      </c>
      <c r="F4083" s="99">
        <v>8</v>
      </c>
      <c r="G4083" s="99">
        <v>461.5</v>
      </c>
      <c r="H4083" s="99">
        <v>14.3</v>
      </c>
      <c r="I4083" s="99">
        <v>8.4</v>
      </c>
      <c r="J4083" s="99">
        <v>154.9</v>
      </c>
      <c r="K4083" s="99">
        <v>14.1</v>
      </c>
      <c r="L4083" s="99">
        <v>7.7</v>
      </c>
      <c r="M4083" s="99">
        <v>290.7</v>
      </c>
      <c r="N4083" s="99">
        <v>40297.199999999997</v>
      </c>
      <c r="O4083" s="99">
        <v>14555.5</v>
      </c>
      <c r="P4083" s="99">
        <f t="shared" si="178"/>
        <v>57.69999999999709</v>
      </c>
      <c r="Q4083" s="99" t="b">
        <f t="shared" ca="1" si="179"/>
        <v>0</v>
      </c>
    </row>
    <row r="4084" spans="1:17">
      <c r="A4084" s="95">
        <v>46155.520833333336</v>
      </c>
      <c r="B4084" s="96">
        <v>46155.520833333336</v>
      </c>
      <c r="C4084" s="99">
        <v>30.9</v>
      </c>
      <c r="D4084" s="99">
        <v>75.599999999999994</v>
      </c>
      <c r="E4084" s="99">
        <v>14.4</v>
      </c>
      <c r="F4084" s="99">
        <v>8</v>
      </c>
      <c r="G4084" s="99">
        <v>430</v>
      </c>
      <c r="H4084" s="99">
        <v>14.3</v>
      </c>
      <c r="I4084" s="99">
        <v>8.4</v>
      </c>
      <c r="J4084" s="99">
        <v>153.80000000000001</v>
      </c>
      <c r="K4084" s="99">
        <v>14</v>
      </c>
      <c r="L4084" s="99">
        <v>7.7</v>
      </c>
      <c r="M4084" s="99">
        <v>290.7</v>
      </c>
      <c r="N4084" s="99">
        <v>40324.5</v>
      </c>
      <c r="O4084" s="99">
        <v>14586</v>
      </c>
      <c r="P4084" s="99">
        <f t="shared" si="178"/>
        <v>57.80000000000291</v>
      </c>
      <c r="Q4084" s="99" t="b">
        <f t="shared" ca="1" si="179"/>
        <v>0</v>
      </c>
    </row>
    <row r="4085" spans="1:17">
      <c r="A4085" s="95">
        <v>46155.53125</v>
      </c>
      <c r="B4085" s="96">
        <v>46155.53125</v>
      </c>
      <c r="C4085" s="99">
        <v>31</v>
      </c>
      <c r="D4085" s="99">
        <v>76</v>
      </c>
      <c r="E4085" s="99">
        <v>14.4</v>
      </c>
      <c r="F4085" s="99">
        <v>7.9</v>
      </c>
      <c r="G4085" s="99">
        <v>430</v>
      </c>
      <c r="H4085" s="99">
        <v>14.3</v>
      </c>
      <c r="I4085" s="99">
        <v>8.4</v>
      </c>
      <c r="J4085" s="99">
        <v>155.80000000000001</v>
      </c>
      <c r="K4085" s="99">
        <v>14.1</v>
      </c>
      <c r="L4085" s="99">
        <v>7.7</v>
      </c>
      <c r="M4085" s="99">
        <v>290.5</v>
      </c>
      <c r="N4085" s="99">
        <v>40351.800000000003</v>
      </c>
      <c r="O4085" s="99">
        <v>14616.5</v>
      </c>
      <c r="P4085" s="99">
        <f t="shared" si="178"/>
        <v>57.80000000000291</v>
      </c>
      <c r="Q4085" s="99" t="b">
        <f t="shared" ca="1" si="179"/>
        <v>0</v>
      </c>
    </row>
    <row r="4086" spans="1:17">
      <c r="A4086" s="95">
        <v>46155.541666666664</v>
      </c>
      <c r="B4086" s="96">
        <v>46155.541666666664</v>
      </c>
      <c r="C4086" s="99">
        <v>30.8</v>
      </c>
      <c r="D4086" s="99">
        <v>74.900000000000006</v>
      </c>
      <c r="E4086" s="99">
        <v>14.4</v>
      </c>
      <c r="F4086" s="99">
        <v>8</v>
      </c>
      <c r="G4086" s="99">
        <v>480.4</v>
      </c>
      <c r="H4086" s="99">
        <v>14.4</v>
      </c>
      <c r="I4086" s="99">
        <v>8.4</v>
      </c>
      <c r="J4086" s="99">
        <v>155.80000000000001</v>
      </c>
      <c r="K4086" s="99">
        <v>14.1</v>
      </c>
      <c r="L4086" s="99">
        <v>7.7</v>
      </c>
      <c r="M4086" s="99">
        <v>290.7</v>
      </c>
      <c r="N4086" s="99">
        <v>40379</v>
      </c>
      <c r="O4086" s="99">
        <v>14647</v>
      </c>
      <c r="P4086" s="99">
        <f t="shared" si="178"/>
        <v>57.69999999999709</v>
      </c>
      <c r="Q4086" s="99" t="b">
        <f t="shared" ca="1" si="179"/>
        <v>0</v>
      </c>
    </row>
    <row r="4087" spans="1:17">
      <c r="A4087" s="95">
        <v>46155.552083333336</v>
      </c>
      <c r="B4087" s="96">
        <v>46155.552083333336</v>
      </c>
      <c r="C4087" s="99">
        <v>31.2</v>
      </c>
      <c r="D4087" s="99">
        <v>73.8</v>
      </c>
      <c r="E4087" s="99">
        <v>14.4</v>
      </c>
      <c r="F4087" s="99">
        <v>8</v>
      </c>
      <c r="G4087" s="99">
        <v>480.4</v>
      </c>
      <c r="H4087" s="99">
        <v>14.3</v>
      </c>
      <c r="I4087" s="99">
        <v>8.4</v>
      </c>
      <c r="J4087" s="99">
        <v>158.4</v>
      </c>
      <c r="K4087" s="99">
        <v>14</v>
      </c>
      <c r="L4087" s="99">
        <v>7.6</v>
      </c>
      <c r="M4087" s="99">
        <v>296.39999999999998</v>
      </c>
      <c r="N4087" s="99">
        <v>40408</v>
      </c>
      <c r="O4087" s="99">
        <v>14678.5</v>
      </c>
      <c r="P4087" s="99">
        <f t="shared" si="178"/>
        <v>60.5</v>
      </c>
      <c r="Q4087" s="99" t="b">
        <f t="shared" ca="1" si="179"/>
        <v>0</v>
      </c>
    </row>
    <row r="4088" spans="1:17">
      <c r="A4088" s="95">
        <v>46155.5625</v>
      </c>
      <c r="B4088" s="96">
        <v>46155.5625</v>
      </c>
      <c r="C4088" s="99">
        <v>31.1</v>
      </c>
      <c r="D4088" s="99">
        <v>72.5</v>
      </c>
      <c r="E4088" s="99">
        <v>14.4</v>
      </c>
      <c r="F4088" s="99">
        <v>7.8</v>
      </c>
      <c r="G4088" s="99">
        <v>430.9</v>
      </c>
      <c r="H4088" s="99">
        <v>14.4</v>
      </c>
      <c r="I4088" s="99">
        <v>8.3000000000000007</v>
      </c>
      <c r="J4088" s="99">
        <v>154.9</v>
      </c>
      <c r="K4088" s="99">
        <v>14.1</v>
      </c>
      <c r="L4088" s="99">
        <v>7.7</v>
      </c>
      <c r="M4088" s="99">
        <v>292.7</v>
      </c>
      <c r="N4088" s="99">
        <v>40437</v>
      </c>
      <c r="O4088" s="99">
        <v>14710</v>
      </c>
      <c r="P4088" s="99">
        <f t="shared" si="178"/>
        <v>60.5</v>
      </c>
      <c r="Q4088" s="99" t="b">
        <f t="shared" ca="1" si="179"/>
        <v>0</v>
      </c>
    </row>
    <row r="4089" spans="1:17">
      <c r="A4089" s="95">
        <v>46155.572916666664</v>
      </c>
      <c r="B4089" s="96">
        <v>46155.572916666664</v>
      </c>
      <c r="C4089" s="99">
        <v>31.1</v>
      </c>
      <c r="D4089" s="99">
        <v>73.099999999999994</v>
      </c>
      <c r="E4089" s="99">
        <v>14.4</v>
      </c>
      <c r="F4089" s="99">
        <v>7.8</v>
      </c>
      <c r="G4089" s="99">
        <v>458.8</v>
      </c>
      <c r="H4089" s="99">
        <v>14.4</v>
      </c>
      <c r="I4089" s="99">
        <v>8.4</v>
      </c>
      <c r="J4089" s="99">
        <v>153.5</v>
      </c>
      <c r="K4089" s="99">
        <v>14.1</v>
      </c>
      <c r="L4089" s="99">
        <v>7.7</v>
      </c>
      <c r="M4089" s="99">
        <v>293.7</v>
      </c>
      <c r="N4089" s="99">
        <v>40466</v>
      </c>
      <c r="O4089" s="99">
        <v>14741.5</v>
      </c>
      <c r="P4089" s="99">
        <f t="shared" si="178"/>
        <v>60.5</v>
      </c>
      <c r="Q4089" s="99" t="b">
        <f t="shared" ca="1" si="179"/>
        <v>0</v>
      </c>
    </row>
    <row r="4090" spans="1:17">
      <c r="A4090" s="95">
        <v>46155.583333333336</v>
      </c>
      <c r="B4090" s="96">
        <v>46155.583333333336</v>
      </c>
      <c r="C4090" s="99">
        <v>31.2</v>
      </c>
      <c r="D4090" s="99">
        <v>72.7</v>
      </c>
      <c r="E4090" s="99">
        <v>14.4</v>
      </c>
      <c r="F4090" s="99">
        <v>7.9</v>
      </c>
      <c r="G4090" s="99">
        <v>458.8</v>
      </c>
      <c r="H4090" s="99">
        <v>14.4</v>
      </c>
      <c r="I4090" s="99">
        <v>8.4</v>
      </c>
      <c r="J4090" s="99">
        <v>154.1</v>
      </c>
      <c r="K4090" s="99">
        <v>14.1</v>
      </c>
      <c r="L4090" s="99">
        <v>7.6</v>
      </c>
      <c r="M4090" s="99">
        <v>290.3</v>
      </c>
      <c r="N4090" s="99">
        <v>40495</v>
      </c>
      <c r="O4090" s="99">
        <v>14773</v>
      </c>
      <c r="P4090" s="99">
        <f t="shared" si="178"/>
        <v>60.5</v>
      </c>
      <c r="Q4090" s="99" t="b">
        <f t="shared" ca="1" si="179"/>
        <v>0</v>
      </c>
    </row>
    <row r="4091" spans="1:17">
      <c r="A4091" s="95">
        <v>46155.59375</v>
      </c>
      <c r="B4091" s="96">
        <v>46155.59375</v>
      </c>
      <c r="C4091" s="99">
        <v>31</v>
      </c>
      <c r="D4091" s="99">
        <v>72.099999999999994</v>
      </c>
      <c r="E4091" s="99">
        <v>14.4</v>
      </c>
      <c r="F4091" s="99">
        <v>7.9</v>
      </c>
      <c r="G4091" s="99">
        <v>437.2</v>
      </c>
      <c r="H4091" s="99">
        <v>14.4</v>
      </c>
      <c r="I4091" s="99">
        <v>8.4</v>
      </c>
      <c r="J4091" s="99">
        <v>157.6</v>
      </c>
      <c r="K4091" s="99">
        <v>14.1</v>
      </c>
      <c r="L4091" s="99">
        <v>7.7</v>
      </c>
      <c r="M4091" s="99">
        <v>295.60000000000002</v>
      </c>
      <c r="N4091" s="99">
        <v>40523</v>
      </c>
      <c r="O4091" s="99">
        <v>14804.5</v>
      </c>
      <c r="P4091" s="99">
        <f t="shared" si="178"/>
        <v>59.5</v>
      </c>
      <c r="Q4091" s="99" t="b">
        <f t="shared" ca="1" si="179"/>
        <v>0</v>
      </c>
    </row>
    <row r="4092" spans="1:17">
      <c r="A4092" s="95">
        <v>46155.604166666664</v>
      </c>
      <c r="B4092" s="96">
        <v>46155.604166666664</v>
      </c>
      <c r="C4092" s="99">
        <v>31</v>
      </c>
      <c r="D4092" s="99">
        <v>74.900000000000006</v>
      </c>
      <c r="E4092" s="99">
        <v>14.4</v>
      </c>
      <c r="F4092" s="99">
        <v>7.9</v>
      </c>
      <c r="G4092" s="99">
        <v>415.6</v>
      </c>
      <c r="H4092" s="99">
        <v>14.4</v>
      </c>
      <c r="I4092" s="99">
        <v>8.4</v>
      </c>
      <c r="J4092" s="99">
        <v>155.5</v>
      </c>
      <c r="K4092" s="99">
        <v>14.1</v>
      </c>
      <c r="L4092" s="99">
        <v>7.7</v>
      </c>
      <c r="M4092" s="99">
        <v>293.10000000000002</v>
      </c>
      <c r="N4092" s="99">
        <v>40551</v>
      </c>
      <c r="O4092" s="99">
        <v>14836</v>
      </c>
      <c r="P4092" s="99">
        <f t="shared" si="178"/>
        <v>59.5</v>
      </c>
      <c r="Q4092" s="99" t="b">
        <f t="shared" ca="1" si="179"/>
        <v>0</v>
      </c>
    </row>
    <row r="4093" spans="1:17">
      <c r="A4093" s="95">
        <v>46155.614583333336</v>
      </c>
      <c r="B4093" s="96">
        <v>46155.614583333336</v>
      </c>
      <c r="C4093" s="99">
        <v>30.9</v>
      </c>
      <c r="D4093" s="99">
        <v>74.099999999999994</v>
      </c>
      <c r="E4093" s="99">
        <v>14.5</v>
      </c>
      <c r="F4093" s="99">
        <v>7.9</v>
      </c>
      <c r="G4093" s="99">
        <v>415.6</v>
      </c>
      <c r="H4093" s="99">
        <v>14.4</v>
      </c>
      <c r="I4093" s="99">
        <v>8.5</v>
      </c>
      <c r="J4093" s="99">
        <v>155.19999999999999</v>
      </c>
      <c r="K4093" s="99">
        <v>14.1</v>
      </c>
      <c r="L4093" s="99">
        <v>7.8</v>
      </c>
      <c r="M4093" s="99">
        <v>292.89999999999998</v>
      </c>
      <c r="N4093" s="99">
        <v>40579</v>
      </c>
      <c r="O4093" s="99">
        <v>14867.5</v>
      </c>
      <c r="P4093" s="99">
        <f t="shared" si="178"/>
        <v>59.5</v>
      </c>
      <c r="Q4093" s="99" t="b">
        <f t="shared" ca="1" si="179"/>
        <v>0</v>
      </c>
    </row>
    <row r="4094" spans="1:17">
      <c r="A4094" s="95">
        <v>46155.625</v>
      </c>
      <c r="B4094" s="96">
        <v>46155.625</v>
      </c>
      <c r="C4094" s="99">
        <v>31</v>
      </c>
      <c r="D4094" s="99">
        <v>76.7</v>
      </c>
      <c r="E4094" s="99">
        <v>14.6</v>
      </c>
      <c r="F4094" s="99">
        <v>8</v>
      </c>
      <c r="G4094" s="99">
        <v>495.7</v>
      </c>
      <c r="H4094" s="99">
        <v>14.5</v>
      </c>
      <c r="I4094" s="99">
        <v>8.5</v>
      </c>
      <c r="J4094" s="99">
        <v>155.80000000000001</v>
      </c>
      <c r="K4094" s="99">
        <v>14.2</v>
      </c>
      <c r="L4094" s="99">
        <v>7.9</v>
      </c>
      <c r="M4094" s="99">
        <v>294.10000000000002</v>
      </c>
      <c r="N4094" s="99">
        <v>40607</v>
      </c>
      <c r="O4094" s="99">
        <v>14899</v>
      </c>
      <c r="P4094" s="99">
        <f t="shared" si="178"/>
        <v>59.5</v>
      </c>
      <c r="Q4094" s="99" t="b">
        <f t="shared" ca="1" si="179"/>
        <v>0</v>
      </c>
    </row>
    <row r="4095" spans="1:17">
      <c r="A4095" s="95">
        <v>46155.635416666664</v>
      </c>
      <c r="B4095" s="96">
        <v>46155.635416666664</v>
      </c>
      <c r="C4095" s="99">
        <v>30.9</v>
      </c>
      <c r="D4095" s="99">
        <v>76.599999999999994</v>
      </c>
      <c r="E4095" s="99">
        <v>14.6</v>
      </c>
      <c r="F4095" s="99">
        <v>8</v>
      </c>
      <c r="G4095" s="99">
        <v>495.7</v>
      </c>
      <c r="H4095" s="99">
        <v>14.7</v>
      </c>
      <c r="I4095" s="99">
        <v>8.5</v>
      </c>
      <c r="J4095" s="99">
        <v>155.19999999999999</v>
      </c>
      <c r="K4095" s="99">
        <v>14.4</v>
      </c>
      <c r="L4095" s="99">
        <v>7.9</v>
      </c>
      <c r="M4095" s="99">
        <v>288</v>
      </c>
      <c r="N4095" s="99">
        <v>40637.800000000003</v>
      </c>
      <c r="O4095" s="99">
        <v>14932</v>
      </c>
      <c r="P4095" s="99">
        <f t="shared" si="178"/>
        <v>63.80000000000291</v>
      </c>
      <c r="Q4095" s="99" t="b">
        <f t="shared" ca="1" si="179"/>
        <v>0</v>
      </c>
    </row>
    <row r="4096" spans="1:17">
      <c r="A4096" s="95">
        <v>46155.645833333336</v>
      </c>
      <c r="B4096" s="96">
        <v>46155.645833333336</v>
      </c>
      <c r="C4096" s="99">
        <v>30.6</v>
      </c>
      <c r="D4096" s="99">
        <v>79.5</v>
      </c>
      <c r="E4096" s="99">
        <v>14.7</v>
      </c>
      <c r="F4096" s="99">
        <v>8</v>
      </c>
      <c r="G4096" s="99">
        <v>499.3</v>
      </c>
      <c r="H4096" s="99">
        <v>14.7</v>
      </c>
      <c r="I4096" s="99">
        <v>8.5</v>
      </c>
      <c r="J4096" s="99">
        <v>151.69999999999999</v>
      </c>
      <c r="K4096" s="99">
        <v>14.4</v>
      </c>
      <c r="L4096" s="99">
        <v>7.7</v>
      </c>
      <c r="M4096" s="99">
        <v>290.3</v>
      </c>
      <c r="N4096" s="99">
        <v>40668.5</v>
      </c>
      <c r="O4096" s="99">
        <v>14965</v>
      </c>
      <c r="P4096" s="99">
        <f t="shared" si="178"/>
        <v>63.69999999999709</v>
      </c>
      <c r="Q4096" s="99" t="b">
        <f t="shared" ca="1" si="179"/>
        <v>0</v>
      </c>
    </row>
    <row r="4097" spans="1:17">
      <c r="A4097" s="95">
        <v>46155.65625</v>
      </c>
      <c r="B4097" s="96">
        <v>46155.65625</v>
      </c>
      <c r="C4097" s="99">
        <v>30.4</v>
      </c>
      <c r="D4097" s="99">
        <v>78.900000000000006</v>
      </c>
      <c r="E4097" s="99">
        <v>14.7</v>
      </c>
      <c r="F4097" s="99">
        <v>8</v>
      </c>
      <c r="G4097" s="99">
        <v>392.2</v>
      </c>
      <c r="H4097" s="99">
        <v>14.8</v>
      </c>
      <c r="I4097" s="99">
        <v>8.6</v>
      </c>
      <c r="J4097" s="99">
        <v>153.19999999999999</v>
      </c>
      <c r="K4097" s="99">
        <v>14.5</v>
      </c>
      <c r="L4097" s="99">
        <v>7.7</v>
      </c>
      <c r="M4097" s="99">
        <v>288.8</v>
      </c>
      <c r="N4097" s="99">
        <v>40699.199999999997</v>
      </c>
      <c r="O4097" s="99">
        <v>14998</v>
      </c>
      <c r="P4097" s="99">
        <f t="shared" si="178"/>
        <v>63.69999999999709</v>
      </c>
      <c r="Q4097" s="99" t="b">
        <f t="shared" ca="1" si="179"/>
        <v>0</v>
      </c>
    </row>
    <row r="4098" spans="1:17">
      <c r="A4098" s="95">
        <v>46155.666666666664</v>
      </c>
      <c r="B4098" s="96">
        <v>46155.666666666664</v>
      </c>
      <c r="C4098" s="99">
        <v>30.6</v>
      </c>
      <c r="D4098" s="99">
        <v>81</v>
      </c>
      <c r="E4098" s="99">
        <v>14.8</v>
      </c>
      <c r="F4098" s="99">
        <v>8.1</v>
      </c>
      <c r="G4098" s="99">
        <v>392.2</v>
      </c>
      <c r="H4098" s="99">
        <v>14.7</v>
      </c>
      <c r="I4098" s="99">
        <v>8.6</v>
      </c>
      <c r="J4098" s="99">
        <v>152.6</v>
      </c>
      <c r="K4098" s="99">
        <v>14.4</v>
      </c>
      <c r="L4098" s="99">
        <v>7.8</v>
      </c>
      <c r="M4098" s="99">
        <v>285.39999999999998</v>
      </c>
      <c r="N4098" s="99">
        <v>40730</v>
      </c>
      <c r="O4098" s="99">
        <v>15031</v>
      </c>
      <c r="P4098" s="99">
        <f t="shared" si="178"/>
        <v>63.80000000000291</v>
      </c>
      <c r="Q4098" s="99" t="b">
        <f t="shared" ca="1" si="179"/>
        <v>0</v>
      </c>
    </row>
    <row r="4099" spans="1:17">
      <c r="A4099" s="95">
        <v>46155.677083333336</v>
      </c>
      <c r="B4099" s="96">
        <v>46155.677083333336</v>
      </c>
      <c r="C4099" s="99">
        <v>30.1</v>
      </c>
      <c r="D4099" s="99">
        <v>81.8</v>
      </c>
      <c r="E4099" s="99">
        <v>14.8</v>
      </c>
      <c r="F4099" s="99">
        <v>8</v>
      </c>
      <c r="G4099" s="99">
        <v>481.3</v>
      </c>
      <c r="H4099" s="99">
        <v>14.8</v>
      </c>
      <c r="I4099" s="99">
        <v>8.6</v>
      </c>
      <c r="J4099" s="99">
        <v>154.1</v>
      </c>
      <c r="K4099" s="99">
        <v>14.6</v>
      </c>
      <c r="L4099" s="99">
        <v>7.7</v>
      </c>
      <c r="M4099" s="99">
        <v>290.7</v>
      </c>
      <c r="N4099" s="99">
        <v>40761</v>
      </c>
      <c r="O4099" s="99">
        <v>15065.5</v>
      </c>
      <c r="P4099" s="99">
        <f t="shared" ref="P4099:P4129" si="180">(N4099-N4098)+(O4099-O4098)</f>
        <v>65.5</v>
      </c>
      <c r="Q4099" s="99" t="b">
        <f t="shared" ref="Q4099:Q4129" ca="1" si="181">AND((A4099&gt;=(TODAY()-1)),A4099&lt;=TODAY())</f>
        <v>0</v>
      </c>
    </row>
    <row r="4100" spans="1:17">
      <c r="A4100" s="95">
        <v>46155.6875</v>
      </c>
      <c r="B4100" s="96">
        <v>46155.6875</v>
      </c>
      <c r="C4100" s="99">
        <v>29.7</v>
      </c>
      <c r="D4100" s="99">
        <v>83.6</v>
      </c>
      <c r="E4100" s="99">
        <v>14.8</v>
      </c>
      <c r="F4100" s="99">
        <v>8</v>
      </c>
      <c r="G4100" s="99">
        <v>511.9</v>
      </c>
      <c r="H4100" s="99">
        <v>14.8</v>
      </c>
      <c r="I4100" s="99">
        <v>8.5</v>
      </c>
      <c r="J4100" s="99">
        <v>155.19999999999999</v>
      </c>
      <c r="K4100" s="99">
        <v>14.4</v>
      </c>
      <c r="L4100" s="99">
        <v>7.8</v>
      </c>
      <c r="M4100" s="99">
        <v>291.5</v>
      </c>
      <c r="N4100" s="99">
        <v>40792</v>
      </c>
      <c r="O4100" s="99">
        <v>15100</v>
      </c>
      <c r="P4100" s="99">
        <f t="shared" si="180"/>
        <v>65.5</v>
      </c>
      <c r="Q4100" s="99" t="b">
        <f t="shared" ca="1" si="181"/>
        <v>0</v>
      </c>
    </row>
    <row r="4101" spans="1:17">
      <c r="A4101" s="95">
        <v>46155.697916666664</v>
      </c>
      <c r="B4101" s="96">
        <v>46155.697916666664</v>
      </c>
      <c r="C4101" s="99">
        <v>29.4</v>
      </c>
      <c r="D4101" s="99">
        <v>84.6</v>
      </c>
      <c r="E4101" s="99">
        <v>14.7</v>
      </c>
      <c r="F4101" s="99">
        <v>8</v>
      </c>
      <c r="G4101" s="99">
        <v>511.9</v>
      </c>
      <c r="H4101" s="99">
        <v>14.8</v>
      </c>
      <c r="I4101" s="99">
        <v>8.5</v>
      </c>
      <c r="J4101" s="99">
        <v>158.1</v>
      </c>
      <c r="K4101" s="99">
        <v>14.5</v>
      </c>
      <c r="L4101" s="99">
        <v>7.8</v>
      </c>
      <c r="M4101" s="99">
        <v>290.5</v>
      </c>
      <c r="N4101" s="99">
        <v>40823</v>
      </c>
      <c r="O4101" s="99">
        <v>15134.5</v>
      </c>
      <c r="P4101" s="99">
        <f t="shared" si="180"/>
        <v>65.5</v>
      </c>
      <c r="Q4101" s="99" t="b">
        <f t="shared" ca="1" si="181"/>
        <v>0</v>
      </c>
    </row>
    <row r="4102" spans="1:17">
      <c r="A4102" s="95">
        <v>46155.708333333336</v>
      </c>
      <c r="B4102" s="96">
        <v>46155.708333333336</v>
      </c>
      <c r="C4102" s="99">
        <v>29.5</v>
      </c>
      <c r="D4102" s="99">
        <v>86.5</v>
      </c>
      <c r="E4102" s="99">
        <v>14.8</v>
      </c>
      <c r="F4102" s="99">
        <v>8</v>
      </c>
      <c r="G4102" s="99">
        <v>453.4</v>
      </c>
      <c r="H4102" s="99">
        <v>14.7</v>
      </c>
      <c r="I4102" s="99">
        <v>8.5</v>
      </c>
      <c r="J4102" s="99">
        <v>154.1</v>
      </c>
      <c r="K4102" s="99">
        <v>14.5</v>
      </c>
      <c r="L4102" s="99">
        <v>7.8</v>
      </c>
      <c r="M4102" s="99">
        <v>289.7</v>
      </c>
      <c r="N4102" s="99">
        <v>40854</v>
      </c>
      <c r="O4102" s="99">
        <v>15169</v>
      </c>
      <c r="P4102" s="99">
        <f t="shared" si="180"/>
        <v>65.5</v>
      </c>
      <c r="Q4102" s="99" t="b">
        <f t="shared" ca="1" si="181"/>
        <v>0</v>
      </c>
    </row>
    <row r="4103" spans="1:17">
      <c r="A4103" s="95">
        <v>46155.71875</v>
      </c>
      <c r="B4103" s="96">
        <v>46155.71875</v>
      </c>
      <c r="C4103" s="99">
        <v>29.6</v>
      </c>
      <c r="D4103" s="99">
        <v>85.9</v>
      </c>
      <c r="E4103" s="99">
        <v>14.8</v>
      </c>
      <c r="F4103" s="99">
        <v>8</v>
      </c>
      <c r="G4103" s="99">
        <v>453.4</v>
      </c>
      <c r="H4103" s="99">
        <v>14.8</v>
      </c>
      <c r="I4103" s="99">
        <v>8.5</v>
      </c>
      <c r="J4103" s="99">
        <v>155.5</v>
      </c>
      <c r="K4103" s="99">
        <v>14.5</v>
      </c>
      <c r="L4103" s="99">
        <v>7.7</v>
      </c>
      <c r="M4103" s="99">
        <v>289.3</v>
      </c>
      <c r="N4103" s="99">
        <v>40883</v>
      </c>
      <c r="O4103" s="99">
        <v>15201.8</v>
      </c>
      <c r="P4103" s="99">
        <f t="shared" si="180"/>
        <v>61.799999999999272</v>
      </c>
      <c r="Q4103" s="99" t="b">
        <f t="shared" ca="1" si="181"/>
        <v>0</v>
      </c>
    </row>
    <row r="4104" spans="1:17">
      <c r="A4104" s="95">
        <v>46155.729166666664</v>
      </c>
      <c r="B4104" s="96">
        <v>46155.729166666664</v>
      </c>
      <c r="C4104" s="99">
        <v>29.4</v>
      </c>
      <c r="D4104" s="99">
        <v>85.9</v>
      </c>
      <c r="E4104" s="99">
        <v>14.7</v>
      </c>
      <c r="F4104" s="99">
        <v>8</v>
      </c>
      <c r="G4104" s="99">
        <v>367</v>
      </c>
      <c r="H4104" s="99">
        <v>14.8</v>
      </c>
      <c r="I4104" s="99">
        <v>8.5</v>
      </c>
      <c r="J4104" s="99">
        <v>156.1</v>
      </c>
      <c r="K4104" s="99">
        <v>14.5</v>
      </c>
      <c r="L4104" s="99">
        <v>7.7</v>
      </c>
      <c r="M4104" s="99">
        <v>286.8</v>
      </c>
      <c r="N4104" s="99">
        <v>40912</v>
      </c>
      <c r="O4104" s="99">
        <v>15234.5</v>
      </c>
      <c r="P4104" s="99">
        <f t="shared" si="180"/>
        <v>61.700000000000728</v>
      </c>
      <c r="Q4104" s="99" t="b">
        <f t="shared" ca="1" si="181"/>
        <v>0</v>
      </c>
    </row>
    <row r="4105" spans="1:17">
      <c r="A4105" s="95">
        <v>46155.739583333336</v>
      </c>
      <c r="B4105" s="96">
        <v>46155.739583333336</v>
      </c>
      <c r="C4105" s="99">
        <v>28.9</v>
      </c>
      <c r="D4105" s="99">
        <v>86.6</v>
      </c>
      <c r="E4105" s="99">
        <v>14.7</v>
      </c>
      <c r="F4105" s="99">
        <v>8</v>
      </c>
      <c r="G4105" s="99">
        <v>446.2</v>
      </c>
      <c r="H4105" s="99">
        <v>14.7</v>
      </c>
      <c r="I4105" s="99">
        <v>8.4</v>
      </c>
      <c r="J4105" s="99">
        <v>155.5</v>
      </c>
      <c r="K4105" s="99">
        <v>14.3</v>
      </c>
      <c r="L4105" s="99">
        <v>7.6</v>
      </c>
      <c r="M4105" s="99">
        <v>286.8</v>
      </c>
      <c r="N4105" s="99">
        <v>40941</v>
      </c>
      <c r="O4105" s="99">
        <v>15267.2</v>
      </c>
      <c r="P4105" s="99">
        <f t="shared" si="180"/>
        <v>61.700000000000728</v>
      </c>
      <c r="Q4105" s="99" t="b">
        <f t="shared" ca="1" si="181"/>
        <v>0</v>
      </c>
    </row>
    <row r="4106" spans="1:17">
      <c r="A4106" s="95">
        <v>46155.75</v>
      </c>
      <c r="B4106" s="96">
        <v>46155.75</v>
      </c>
      <c r="C4106" s="99">
        <v>28.7</v>
      </c>
      <c r="D4106" s="99">
        <v>87.9</v>
      </c>
      <c r="E4106" s="99">
        <v>14.5</v>
      </c>
      <c r="F4106" s="99">
        <v>7.9</v>
      </c>
      <c r="G4106" s="99">
        <v>446.2</v>
      </c>
      <c r="H4106" s="99">
        <v>14.4</v>
      </c>
      <c r="I4106" s="99">
        <v>8.3000000000000007</v>
      </c>
      <c r="J4106" s="99">
        <v>152.6</v>
      </c>
      <c r="K4106" s="99">
        <v>14.1</v>
      </c>
      <c r="L4106" s="99">
        <v>7.6</v>
      </c>
      <c r="M4106" s="99">
        <v>283.2</v>
      </c>
      <c r="N4106" s="99">
        <v>40970</v>
      </c>
      <c r="O4106" s="99">
        <v>15300</v>
      </c>
      <c r="P4106" s="99">
        <f t="shared" si="180"/>
        <v>61.799999999999272</v>
      </c>
      <c r="Q4106" s="99" t="b">
        <f t="shared" ca="1" si="181"/>
        <v>0</v>
      </c>
    </row>
    <row r="4107" spans="1:17">
      <c r="A4107" s="95">
        <v>46155.760416666664</v>
      </c>
      <c r="B4107" s="96">
        <v>46155.760416666664</v>
      </c>
      <c r="C4107" s="99">
        <v>28.8</v>
      </c>
      <c r="D4107" s="99">
        <v>87.9</v>
      </c>
      <c r="E4107" s="99">
        <v>14.4</v>
      </c>
      <c r="F4107" s="99">
        <v>7.9</v>
      </c>
      <c r="G4107" s="99">
        <v>469.6</v>
      </c>
      <c r="H4107" s="99">
        <v>14.3</v>
      </c>
      <c r="I4107" s="99">
        <v>8.3000000000000007</v>
      </c>
      <c r="J4107" s="99">
        <v>156.4</v>
      </c>
      <c r="K4107" s="99">
        <v>14</v>
      </c>
      <c r="L4107" s="99">
        <v>7.7</v>
      </c>
      <c r="M4107" s="99">
        <v>288.60000000000002</v>
      </c>
      <c r="N4107" s="99">
        <v>40996</v>
      </c>
      <c r="O4107" s="99">
        <v>15328</v>
      </c>
      <c r="P4107" s="99">
        <f t="shared" si="180"/>
        <v>54</v>
      </c>
      <c r="Q4107" s="99" t="b">
        <f t="shared" ca="1" si="181"/>
        <v>0</v>
      </c>
    </row>
    <row r="4108" spans="1:17">
      <c r="A4108" s="95">
        <v>46155.770833333336</v>
      </c>
      <c r="B4108" s="96">
        <v>46155.770833333336</v>
      </c>
      <c r="C4108" s="99">
        <v>28.5</v>
      </c>
      <c r="D4108" s="99">
        <v>88.7</v>
      </c>
      <c r="E4108" s="99">
        <v>14.4</v>
      </c>
      <c r="F4108" s="99">
        <v>7.9</v>
      </c>
      <c r="G4108" s="99">
        <v>381.4</v>
      </c>
      <c r="H4108" s="99">
        <v>14.2</v>
      </c>
      <c r="I4108" s="99">
        <v>8.1999999999999993</v>
      </c>
      <c r="J4108" s="99">
        <v>154.69999999999999</v>
      </c>
      <c r="K4108" s="99">
        <v>13.9</v>
      </c>
      <c r="L4108" s="99">
        <v>7.7</v>
      </c>
      <c r="M4108" s="99">
        <v>286.8</v>
      </c>
      <c r="N4108" s="99">
        <v>41022</v>
      </c>
      <c r="O4108" s="99">
        <v>15356</v>
      </c>
      <c r="P4108" s="99">
        <f t="shared" si="180"/>
        <v>54</v>
      </c>
      <c r="Q4108" s="99" t="b">
        <f t="shared" ca="1" si="181"/>
        <v>0</v>
      </c>
    </row>
    <row r="4109" spans="1:17">
      <c r="A4109" s="95">
        <v>46155.78125</v>
      </c>
      <c r="B4109" s="96">
        <v>46155.78125</v>
      </c>
      <c r="C4109" s="99">
        <v>28.3</v>
      </c>
      <c r="D4109" s="99">
        <v>90.6</v>
      </c>
      <c r="E4109" s="99">
        <v>14.2</v>
      </c>
      <c r="F4109" s="99">
        <v>7.9</v>
      </c>
      <c r="G4109" s="99">
        <v>381.4</v>
      </c>
      <c r="H4109" s="99">
        <v>14.1</v>
      </c>
      <c r="I4109" s="99">
        <v>8.1999999999999993</v>
      </c>
      <c r="J4109" s="99">
        <v>155.5</v>
      </c>
      <c r="K4109" s="99">
        <v>13.8</v>
      </c>
      <c r="L4109" s="99">
        <v>7.6</v>
      </c>
      <c r="M4109" s="99">
        <v>286.39999999999998</v>
      </c>
      <c r="N4109" s="99">
        <v>41048</v>
      </c>
      <c r="O4109" s="99">
        <v>15384</v>
      </c>
      <c r="P4109" s="99">
        <f t="shared" si="180"/>
        <v>54</v>
      </c>
      <c r="Q4109" s="99" t="b">
        <f t="shared" ca="1" si="181"/>
        <v>0</v>
      </c>
    </row>
    <row r="4110" spans="1:17">
      <c r="A4110" s="95">
        <v>46155.791666666664</v>
      </c>
      <c r="B4110" s="96">
        <v>46155.791666666664</v>
      </c>
      <c r="C4110" s="99">
        <v>28.3</v>
      </c>
      <c r="D4110" s="99">
        <v>91.1</v>
      </c>
      <c r="E4110" s="99">
        <v>14.2</v>
      </c>
      <c r="F4110" s="99">
        <v>7.9</v>
      </c>
      <c r="G4110" s="99">
        <v>489.4</v>
      </c>
      <c r="H4110" s="99">
        <v>14.1</v>
      </c>
      <c r="I4110" s="99">
        <v>8.1</v>
      </c>
      <c r="J4110" s="99">
        <v>154.4</v>
      </c>
      <c r="K4110" s="99">
        <v>13.8</v>
      </c>
      <c r="L4110" s="99">
        <v>7.5</v>
      </c>
      <c r="M4110" s="99">
        <v>284.60000000000002</v>
      </c>
      <c r="N4110" s="99">
        <v>41074</v>
      </c>
      <c r="O4110" s="99">
        <v>15412</v>
      </c>
      <c r="P4110" s="99">
        <f t="shared" si="180"/>
        <v>54</v>
      </c>
      <c r="Q4110" s="99" t="b">
        <f t="shared" ca="1" si="181"/>
        <v>0</v>
      </c>
    </row>
    <row r="4111" spans="1:17">
      <c r="A4111" s="95">
        <v>46155.802083333336</v>
      </c>
      <c r="B4111" s="96">
        <v>46155.802083333336</v>
      </c>
      <c r="C4111" s="99">
        <v>28.1</v>
      </c>
      <c r="D4111" s="99">
        <v>91.6</v>
      </c>
      <c r="E4111" s="99">
        <v>14.1</v>
      </c>
      <c r="F4111" s="99">
        <v>7.8</v>
      </c>
      <c r="G4111" s="99">
        <v>489.4</v>
      </c>
      <c r="H4111" s="99">
        <v>14.1</v>
      </c>
      <c r="I4111" s="99">
        <v>8.1</v>
      </c>
      <c r="J4111" s="99">
        <v>154.4</v>
      </c>
      <c r="K4111" s="99">
        <v>13.8</v>
      </c>
      <c r="L4111" s="99">
        <v>7.4</v>
      </c>
      <c r="M4111" s="99">
        <v>285.8</v>
      </c>
      <c r="N4111" s="99">
        <v>41100.5</v>
      </c>
      <c r="O4111" s="99">
        <v>15442.2</v>
      </c>
      <c r="P4111" s="99">
        <f t="shared" si="180"/>
        <v>56.700000000000728</v>
      </c>
      <c r="Q4111" s="99" t="b">
        <f t="shared" ca="1" si="181"/>
        <v>0</v>
      </c>
    </row>
    <row r="4112" spans="1:17">
      <c r="A4112" s="95">
        <v>46155.8125</v>
      </c>
      <c r="B4112" s="96">
        <v>46155.8125</v>
      </c>
      <c r="C4112" s="99">
        <v>28</v>
      </c>
      <c r="D4112" s="99">
        <v>91.9</v>
      </c>
      <c r="E4112" s="99">
        <v>14</v>
      </c>
      <c r="F4112" s="99">
        <v>7.7</v>
      </c>
      <c r="G4112" s="99">
        <v>477.7</v>
      </c>
      <c r="H4112" s="99">
        <v>14</v>
      </c>
      <c r="I4112" s="99">
        <v>7.9</v>
      </c>
      <c r="J4112" s="99">
        <v>151.19999999999999</v>
      </c>
      <c r="K4112" s="99">
        <v>13.7</v>
      </c>
      <c r="L4112" s="99">
        <v>7.3</v>
      </c>
      <c r="M4112" s="99">
        <v>279.5</v>
      </c>
      <c r="N4112" s="99">
        <v>41127</v>
      </c>
      <c r="O4112" s="99">
        <v>15472.5</v>
      </c>
      <c r="P4112" s="99">
        <f t="shared" si="180"/>
        <v>56.799999999999272</v>
      </c>
      <c r="Q4112" s="99" t="b">
        <f t="shared" ca="1" si="181"/>
        <v>0</v>
      </c>
    </row>
    <row r="4113" spans="1:17">
      <c r="A4113" s="95">
        <v>46155.822916666664</v>
      </c>
      <c r="B4113" s="96">
        <v>46155.822916666664</v>
      </c>
      <c r="C4113" s="99">
        <v>28.1</v>
      </c>
      <c r="D4113" s="99">
        <v>91</v>
      </c>
      <c r="E4113" s="99">
        <v>14</v>
      </c>
      <c r="F4113" s="99">
        <v>7.7</v>
      </c>
      <c r="G4113" s="99">
        <v>453.4</v>
      </c>
      <c r="H4113" s="99">
        <v>14</v>
      </c>
      <c r="I4113" s="99">
        <v>7.7</v>
      </c>
      <c r="J4113" s="99">
        <v>146.80000000000001</v>
      </c>
      <c r="K4113" s="99">
        <v>13.7</v>
      </c>
      <c r="L4113" s="99">
        <v>7.4</v>
      </c>
      <c r="M4113" s="99">
        <v>279.89999999999998</v>
      </c>
      <c r="N4113" s="99">
        <v>41153.5</v>
      </c>
      <c r="O4113" s="99">
        <v>15502.8</v>
      </c>
      <c r="P4113" s="99">
        <f t="shared" si="180"/>
        <v>56.799999999999272</v>
      </c>
      <c r="Q4113" s="99" t="b">
        <f t="shared" ca="1" si="181"/>
        <v>0</v>
      </c>
    </row>
    <row r="4114" spans="1:17">
      <c r="A4114" s="95">
        <v>46155.833333333336</v>
      </c>
      <c r="B4114" s="96">
        <v>46155.833333333336</v>
      </c>
      <c r="C4114" s="99">
        <v>28.1</v>
      </c>
      <c r="D4114" s="99">
        <v>92.7</v>
      </c>
      <c r="E4114" s="99">
        <v>13.9</v>
      </c>
      <c r="F4114" s="99">
        <v>7.5</v>
      </c>
      <c r="G4114" s="99">
        <v>453.4</v>
      </c>
      <c r="H4114" s="99">
        <v>13.9</v>
      </c>
      <c r="I4114" s="99">
        <v>7.7</v>
      </c>
      <c r="J4114" s="99">
        <v>148</v>
      </c>
      <c r="K4114" s="99">
        <v>13.6</v>
      </c>
      <c r="L4114" s="99">
        <v>7.2</v>
      </c>
      <c r="M4114" s="99">
        <v>279.7</v>
      </c>
      <c r="N4114" s="99">
        <v>41180</v>
      </c>
      <c r="O4114" s="99">
        <v>15533</v>
      </c>
      <c r="P4114" s="99">
        <f t="shared" si="180"/>
        <v>56.700000000000728</v>
      </c>
      <c r="Q4114" s="99" t="b">
        <f t="shared" ca="1" si="181"/>
        <v>0</v>
      </c>
    </row>
    <row r="4115" spans="1:17">
      <c r="A4115" s="95">
        <v>46155.84375</v>
      </c>
      <c r="B4115" s="96">
        <v>46155.84375</v>
      </c>
      <c r="C4115" s="99">
        <v>27.9</v>
      </c>
      <c r="D4115" s="99">
        <v>94.3</v>
      </c>
      <c r="E4115" s="99">
        <v>13.6</v>
      </c>
      <c r="F4115" s="99">
        <v>7.2</v>
      </c>
      <c r="G4115" s="99">
        <v>480.4</v>
      </c>
      <c r="H4115" s="99">
        <v>13.9</v>
      </c>
      <c r="I4115" s="99">
        <v>7.5</v>
      </c>
      <c r="J4115" s="99">
        <v>143</v>
      </c>
      <c r="K4115" s="99">
        <v>13.6</v>
      </c>
      <c r="L4115" s="99">
        <v>7.2</v>
      </c>
      <c r="M4115" s="99">
        <v>279.10000000000002</v>
      </c>
      <c r="N4115" s="99">
        <v>41200</v>
      </c>
      <c r="O4115" s="99">
        <v>15556.5</v>
      </c>
      <c r="P4115" s="99">
        <f t="shared" si="180"/>
        <v>43.5</v>
      </c>
      <c r="Q4115" s="99" t="b">
        <f t="shared" ca="1" si="181"/>
        <v>0</v>
      </c>
    </row>
    <row r="4116" spans="1:17">
      <c r="A4116" s="95">
        <v>46155.854166666664</v>
      </c>
      <c r="B4116" s="96">
        <v>46155.854166666664</v>
      </c>
      <c r="C4116" s="99">
        <v>27.8</v>
      </c>
      <c r="D4116" s="99">
        <v>95.1</v>
      </c>
      <c r="E4116" s="99">
        <v>13.6</v>
      </c>
      <c r="F4116" s="99">
        <v>7.2</v>
      </c>
      <c r="G4116" s="99">
        <v>454.3</v>
      </c>
      <c r="H4116" s="99">
        <v>13.9</v>
      </c>
      <c r="I4116" s="99">
        <v>7.3</v>
      </c>
      <c r="J4116" s="99">
        <v>142.69999999999999</v>
      </c>
      <c r="K4116" s="99">
        <v>13.6</v>
      </c>
      <c r="L4116" s="99">
        <v>7.1</v>
      </c>
      <c r="M4116" s="99">
        <v>278.89999999999998</v>
      </c>
      <c r="N4116" s="99">
        <v>41220</v>
      </c>
      <c r="O4116" s="99">
        <v>15580</v>
      </c>
      <c r="P4116" s="99">
        <f t="shared" si="180"/>
        <v>43.5</v>
      </c>
      <c r="Q4116" s="99" t="b">
        <f t="shared" ca="1" si="181"/>
        <v>0</v>
      </c>
    </row>
    <row r="4117" spans="1:17">
      <c r="A4117" s="95">
        <v>46155.864583333336</v>
      </c>
      <c r="B4117" s="96">
        <v>46155.864583333336</v>
      </c>
      <c r="C4117" s="99">
        <v>27.7</v>
      </c>
      <c r="D4117" s="99">
        <v>95.2</v>
      </c>
      <c r="E4117" s="99">
        <v>13.5</v>
      </c>
      <c r="F4117" s="99">
        <v>7.2</v>
      </c>
      <c r="G4117" s="99">
        <v>454.3</v>
      </c>
      <c r="H4117" s="99">
        <v>13.8</v>
      </c>
      <c r="I4117" s="99">
        <v>7.2</v>
      </c>
      <c r="J4117" s="99">
        <v>141</v>
      </c>
      <c r="K4117" s="99">
        <v>13.5</v>
      </c>
      <c r="L4117" s="99">
        <v>7.1</v>
      </c>
      <c r="M4117" s="99">
        <v>274</v>
      </c>
      <c r="N4117" s="99">
        <v>41240</v>
      </c>
      <c r="O4117" s="99">
        <v>15603.5</v>
      </c>
      <c r="P4117" s="99">
        <f t="shared" si="180"/>
        <v>43.5</v>
      </c>
      <c r="Q4117" s="99" t="b">
        <f t="shared" ca="1" si="181"/>
        <v>0</v>
      </c>
    </row>
    <row r="4118" spans="1:17">
      <c r="A4118" s="95">
        <v>46155.875</v>
      </c>
      <c r="B4118" s="96">
        <v>46155.875</v>
      </c>
      <c r="C4118" s="99">
        <v>27.6</v>
      </c>
      <c r="D4118" s="99">
        <v>96.1</v>
      </c>
      <c r="E4118" s="99">
        <v>13.5</v>
      </c>
      <c r="F4118" s="99">
        <v>7.2</v>
      </c>
      <c r="G4118" s="99">
        <v>457.9</v>
      </c>
      <c r="H4118" s="99">
        <v>11.8</v>
      </c>
      <c r="I4118" s="99">
        <v>7.7</v>
      </c>
      <c r="J4118" s="99">
        <v>200</v>
      </c>
      <c r="K4118" s="99">
        <v>13.4</v>
      </c>
      <c r="L4118" s="99">
        <v>7.4</v>
      </c>
      <c r="M4118" s="99">
        <v>205.6</v>
      </c>
      <c r="N4118" s="99">
        <v>41260</v>
      </c>
      <c r="O4118" s="99">
        <v>15627</v>
      </c>
      <c r="P4118" s="99">
        <f t="shared" si="180"/>
        <v>43.5</v>
      </c>
      <c r="Q4118" s="99" t="b">
        <f t="shared" ca="1" si="181"/>
        <v>0</v>
      </c>
    </row>
    <row r="4119" spans="1:17">
      <c r="A4119" s="95">
        <v>46155.885416666664</v>
      </c>
      <c r="B4119" s="96">
        <v>46155.885416666664</v>
      </c>
      <c r="C4119" s="99">
        <v>27.6</v>
      </c>
      <c r="D4119" s="99">
        <v>96.8</v>
      </c>
      <c r="E4119" s="99">
        <v>12.8</v>
      </c>
      <c r="F4119" s="99">
        <v>7.7</v>
      </c>
      <c r="G4119" s="99">
        <v>457.9</v>
      </c>
      <c r="H4119" s="99">
        <v>14.3</v>
      </c>
      <c r="I4119" s="99">
        <v>8.6999999999999993</v>
      </c>
      <c r="J4119" s="99">
        <v>200</v>
      </c>
      <c r="K4119" s="99">
        <v>14.1</v>
      </c>
      <c r="L4119" s="99">
        <v>8.6</v>
      </c>
      <c r="M4119" s="99">
        <v>203.2</v>
      </c>
      <c r="N4119" s="99">
        <v>41260</v>
      </c>
      <c r="O4119" s="99">
        <v>15627</v>
      </c>
      <c r="P4119" s="99">
        <f t="shared" si="180"/>
        <v>0</v>
      </c>
      <c r="Q4119" s="99" t="b">
        <f t="shared" ca="1" si="181"/>
        <v>0</v>
      </c>
    </row>
    <row r="4120" spans="1:17">
      <c r="A4120" s="95">
        <v>46155.895833333336</v>
      </c>
      <c r="B4120" s="96">
        <v>46155.895833333336</v>
      </c>
      <c r="C4120" s="99">
        <v>27.5</v>
      </c>
      <c r="D4120" s="99">
        <v>95.8</v>
      </c>
      <c r="E4120" s="99">
        <v>13.9</v>
      </c>
      <c r="F4120" s="99">
        <v>9.1999999999999993</v>
      </c>
      <c r="G4120" s="99">
        <v>416.5</v>
      </c>
      <c r="H4120" s="99">
        <v>14.7</v>
      </c>
      <c r="I4120" s="99">
        <v>9</v>
      </c>
      <c r="J4120" s="99">
        <v>200</v>
      </c>
      <c r="K4120" s="99">
        <v>14.4</v>
      </c>
      <c r="L4120" s="99">
        <v>8.9</v>
      </c>
      <c r="M4120" s="99">
        <v>209.5</v>
      </c>
      <c r="N4120" s="99">
        <v>41260</v>
      </c>
      <c r="O4120" s="99">
        <v>15627</v>
      </c>
      <c r="P4120" s="99">
        <f t="shared" si="180"/>
        <v>0</v>
      </c>
      <c r="Q4120" s="99" t="b">
        <f t="shared" ca="1" si="181"/>
        <v>0</v>
      </c>
    </row>
    <row r="4121" spans="1:17">
      <c r="A4121" s="95">
        <v>46155.90625</v>
      </c>
      <c r="B4121" s="96">
        <v>46155.90625</v>
      </c>
      <c r="C4121" s="99">
        <v>27.4</v>
      </c>
      <c r="D4121" s="99">
        <v>95.8</v>
      </c>
      <c r="E4121" s="99">
        <v>13.9</v>
      </c>
      <c r="F4121" s="99">
        <v>9.1999999999999993</v>
      </c>
      <c r="G4121" s="99">
        <v>451.6</v>
      </c>
      <c r="H4121" s="99">
        <v>15.3</v>
      </c>
      <c r="I4121" s="99">
        <v>8.6</v>
      </c>
      <c r="J4121" s="99">
        <v>200</v>
      </c>
      <c r="K4121" s="99">
        <v>15.1</v>
      </c>
      <c r="L4121" s="99">
        <v>8.5</v>
      </c>
      <c r="M4121" s="99">
        <v>210.1</v>
      </c>
      <c r="N4121" s="99">
        <v>41260</v>
      </c>
      <c r="O4121" s="99">
        <v>15627</v>
      </c>
      <c r="P4121" s="99">
        <f t="shared" si="180"/>
        <v>0</v>
      </c>
      <c r="Q4121" s="99" t="b">
        <f t="shared" ca="1" si="181"/>
        <v>0</v>
      </c>
    </row>
    <row r="4122" spans="1:17">
      <c r="A4122" s="95">
        <v>46155.916666666664</v>
      </c>
      <c r="B4122" s="96">
        <v>46155.916666666664</v>
      </c>
      <c r="C4122" s="99">
        <v>27.5</v>
      </c>
      <c r="D4122" s="99">
        <v>96.2</v>
      </c>
      <c r="E4122" s="99">
        <v>14.1</v>
      </c>
      <c r="F4122" s="99">
        <v>9</v>
      </c>
      <c r="G4122" s="99">
        <v>451.6</v>
      </c>
      <c r="H4122" s="99">
        <v>15.6</v>
      </c>
      <c r="I4122" s="99">
        <v>8.3000000000000007</v>
      </c>
      <c r="J4122" s="99">
        <v>200</v>
      </c>
      <c r="K4122" s="99">
        <v>15.3</v>
      </c>
      <c r="L4122" s="99">
        <v>8.1</v>
      </c>
      <c r="M4122" s="99">
        <v>216.8</v>
      </c>
      <c r="N4122" s="99">
        <v>41260</v>
      </c>
      <c r="O4122" s="99">
        <v>15627</v>
      </c>
      <c r="P4122" s="99">
        <f t="shared" si="180"/>
        <v>0</v>
      </c>
      <c r="Q4122" s="99" t="b">
        <f t="shared" ca="1" si="181"/>
        <v>0</v>
      </c>
    </row>
    <row r="4123" spans="1:17">
      <c r="A4123" s="95">
        <v>46155.927083333336</v>
      </c>
      <c r="B4123" s="96">
        <v>46155.927083333336</v>
      </c>
      <c r="C4123" s="99">
        <v>27.2</v>
      </c>
      <c r="D4123" s="99">
        <v>96.1</v>
      </c>
      <c r="E4123" s="99">
        <v>13.9</v>
      </c>
      <c r="F4123" s="99">
        <v>9</v>
      </c>
      <c r="G4123" s="99">
        <v>418.3</v>
      </c>
      <c r="H4123" s="99">
        <v>15.4</v>
      </c>
      <c r="I4123" s="99">
        <v>8.3000000000000007</v>
      </c>
      <c r="J4123" s="99">
        <v>200</v>
      </c>
      <c r="K4123" s="99">
        <v>15.1</v>
      </c>
      <c r="L4123" s="99">
        <v>8.1</v>
      </c>
      <c r="M4123" s="99">
        <v>216.6</v>
      </c>
      <c r="N4123" s="99">
        <v>41260</v>
      </c>
      <c r="O4123" s="99">
        <v>15627</v>
      </c>
      <c r="P4123" s="99">
        <f t="shared" si="180"/>
        <v>0</v>
      </c>
      <c r="Q4123" s="99" t="b">
        <f t="shared" ca="1" si="181"/>
        <v>0</v>
      </c>
    </row>
    <row r="4124" spans="1:17">
      <c r="A4124" s="95">
        <v>46155.9375</v>
      </c>
      <c r="B4124" s="96">
        <v>46155.9375</v>
      </c>
      <c r="C4124" s="99">
        <v>27.1</v>
      </c>
      <c r="D4124" s="99">
        <v>97.4</v>
      </c>
      <c r="E4124" s="99">
        <v>13.9</v>
      </c>
      <c r="F4124" s="99">
        <v>9</v>
      </c>
      <c r="G4124" s="99">
        <v>461.5</v>
      </c>
      <c r="H4124" s="99">
        <v>15.5</v>
      </c>
      <c r="I4124" s="99">
        <v>8.4</v>
      </c>
      <c r="J4124" s="99">
        <v>200</v>
      </c>
      <c r="K4124" s="99">
        <v>15.3</v>
      </c>
      <c r="L4124" s="99">
        <v>8.3000000000000007</v>
      </c>
      <c r="M4124" s="99">
        <v>213</v>
      </c>
      <c r="N4124" s="99">
        <v>41260</v>
      </c>
      <c r="O4124" s="99">
        <v>15627</v>
      </c>
      <c r="P4124" s="99">
        <f t="shared" si="180"/>
        <v>0</v>
      </c>
      <c r="Q4124" s="99" t="b">
        <f t="shared" ca="1" si="181"/>
        <v>0</v>
      </c>
    </row>
    <row r="4125" spans="1:17">
      <c r="A4125" s="95">
        <v>46155.947916666664</v>
      </c>
      <c r="B4125" s="96">
        <v>46155.947916666664</v>
      </c>
      <c r="C4125" s="99">
        <v>27</v>
      </c>
      <c r="D4125" s="99">
        <v>98</v>
      </c>
      <c r="E4125" s="99">
        <v>13.7</v>
      </c>
      <c r="F4125" s="99">
        <v>8.9</v>
      </c>
      <c r="G4125" s="99">
        <v>461.5</v>
      </c>
      <c r="H4125" s="99">
        <v>15.6</v>
      </c>
      <c r="I4125" s="99">
        <v>8.4</v>
      </c>
      <c r="J4125" s="99">
        <v>200</v>
      </c>
      <c r="K4125" s="99">
        <v>15.3</v>
      </c>
      <c r="L4125" s="99">
        <v>8.3000000000000007</v>
      </c>
      <c r="M4125" s="99">
        <v>216</v>
      </c>
      <c r="N4125" s="99">
        <v>41260</v>
      </c>
      <c r="O4125" s="99">
        <v>15627</v>
      </c>
      <c r="P4125" s="99">
        <f t="shared" si="180"/>
        <v>0</v>
      </c>
      <c r="Q4125" s="99" t="b">
        <f t="shared" ca="1" si="181"/>
        <v>0</v>
      </c>
    </row>
    <row r="4126" spans="1:17">
      <c r="A4126" s="95">
        <v>46155.958333333336</v>
      </c>
      <c r="B4126" s="96">
        <v>46155.958333333336</v>
      </c>
      <c r="C4126" s="99">
        <v>26.9</v>
      </c>
      <c r="D4126" s="99">
        <v>99.6</v>
      </c>
      <c r="E4126" s="99">
        <v>13.7</v>
      </c>
      <c r="F4126" s="99">
        <v>8.9</v>
      </c>
      <c r="G4126" s="99">
        <v>372.4</v>
      </c>
      <c r="H4126" s="99">
        <v>15.7</v>
      </c>
      <c r="I4126" s="99">
        <v>8.1</v>
      </c>
      <c r="J4126" s="99">
        <v>200</v>
      </c>
      <c r="K4126" s="99">
        <v>15.4</v>
      </c>
      <c r="L4126" s="99">
        <v>8</v>
      </c>
      <c r="M4126" s="99">
        <v>213.4</v>
      </c>
      <c r="N4126" s="99">
        <v>41260</v>
      </c>
      <c r="O4126" s="99">
        <v>15627</v>
      </c>
      <c r="P4126" s="99">
        <f t="shared" si="180"/>
        <v>0</v>
      </c>
      <c r="Q4126" s="99" t="b">
        <f t="shared" ca="1" si="181"/>
        <v>0</v>
      </c>
    </row>
    <row r="4127" spans="1:17">
      <c r="A4127" s="95">
        <v>46155.96875</v>
      </c>
      <c r="B4127" s="96">
        <v>46155.96875</v>
      </c>
      <c r="C4127" s="99">
        <v>26.8</v>
      </c>
      <c r="D4127" s="99">
        <v>100</v>
      </c>
      <c r="E4127" s="99">
        <v>13.7</v>
      </c>
      <c r="F4127" s="99">
        <v>9</v>
      </c>
      <c r="G4127" s="99">
        <v>372.4</v>
      </c>
      <c r="H4127" s="99">
        <v>15.5</v>
      </c>
      <c r="I4127" s="99">
        <v>8.1</v>
      </c>
      <c r="J4127" s="99">
        <v>200</v>
      </c>
      <c r="K4127" s="99">
        <v>15.2</v>
      </c>
      <c r="L4127" s="99">
        <v>7.9</v>
      </c>
      <c r="M4127" s="99">
        <v>216</v>
      </c>
      <c r="N4127" s="99">
        <v>41260</v>
      </c>
      <c r="O4127" s="99">
        <v>15627</v>
      </c>
      <c r="P4127" s="99">
        <f t="shared" si="180"/>
        <v>0</v>
      </c>
      <c r="Q4127" s="99" t="b">
        <f t="shared" ca="1" si="181"/>
        <v>0</v>
      </c>
    </row>
    <row r="4128" spans="1:17">
      <c r="A4128" s="95">
        <v>46155.979166666664</v>
      </c>
      <c r="B4128" s="96">
        <v>46155.979166666664</v>
      </c>
      <c r="C4128" s="99">
        <v>26.6</v>
      </c>
      <c r="D4128" s="99">
        <v>100</v>
      </c>
      <c r="E4128" s="99">
        <v>13.5</v>
      </c>
      <c r="F4128" s="99">
        <v>8.8000000000000007</v>
      </c>
      <c r="G4128" s="99">
        <v>457.9</v>
      </c>
      <c r="H4128" s="99">
        <v>15.4</v>
      </c>
      <c r="I4128" s="99">
        <v>8</v>
      </c>
      <c r="J4128" s="99">
        <v>200</v>
      </c>
      <c r="K4128" s="99">
        <v>14.9</v>
      </c>
      <c r="L4128" s="99">
        <v>7.9</v>
      </c>
      <c r="M4128" s="99">
        <v>211.5</v>
      </c>
      <c r="N4128" s="99">
        <v>41260</v>
      </c>
      <c r="O4128" s="99">
        <v>15627</v>
      </c>
      <c r="P4128" s="99">
        <f t="shared" si="180"/>
        <v>0</v>
      </c>
      <c r="Q4128" s="99" t="b">
        <f t="shared" ca="1" si="181"/>
        <v>0</v>
      </c>
    </row>
    <row r="4129" spans="1:17">
      <c r="A4129" s="95">
        <v>46155.989583333336</v>
      </c>
      <c r="B4129" s="96">
        <v>46155.989583333336</v>
      </c>
      <c r="C4129" s="99">
        <v>26.6</v>
      </c>
      <c r="D4129" s="99">
        <v>100</v>
      </c>
      <c r="E4129" s="99">
        <v>13.5</v>
      </c>
      <c r="F4129" s="99">
        <v>8.8000000000000007</v>
      </c>
      <c r="G4129" s="99">
        <v>490.3</v>
      </c>
      <c r="H4129" s="99">
        <v>14.8</v>
      </c>
      <c r="I4129" s="99">
        <v>8.6999999999999993</v>
      </c>
      <c r="J4129" s="99">
        <v>200</v>
      </c>
      <c r="K4129" s="99">
        <v>14.5</v>
      </c>
      <c r="L4129" s="99">
        <v>8.5</v>
      </c>
      <c r="M4129" s="99">
        <v>211.9</v>
      </c>
      <c r="N4129" s="99">
        <v>41260</v>
      </c>
      <c r="O4129" s="99">
        <v>15627</v>
      </c>
      <c r="P4129" s="99">
        <f t="shared" si="180"/>
        <v>0</v>
      </c>
      <c r="Q4129" s="99" t="b">
        <f t="shared" ca="1" si="181"/>
        <v>0</v>
      </c>
    </row>
    <row r="4130" spans="1:17">
      <c r="A4130" s="95">
        <v>46156</v>
      </c>
      <c r="B4130" s="96">
        <v>46156</v>
      </c>
      <c r="C4130" s="99">
        <v>26.6</v>
      </c>
      <c r="D4130" s="99">
        <v>100</v>
      </c>
      <c r="E4130" s="99">
        <v>12.7</v>
      </c>
      <c r="F4130" s="99">
        <v>9.6</v>
      </c>
      <c r="G4130" s="99">
        <v>490.3</v>
      </c>
      <c r="H4130" s="99">
        <v>14.8</v>
      </c>
      <c r="I4130" s="99">
        <v>9.1</v>
      </c>
      <c r="J4130" s="99">
        <v>200</v>
      </c>
      <c r="K4130" s="99">
        <v>14.6</v>
      </c>
      <c r="L4130" s="99">
        <v>8.9</v>
      </c>
      <c r="M4130" s="99">
        <v>208.1</v>
      </c>
      <c r="N4130" s="99">
        <v>41260</v>
      </c>
      <c r="O4130" s="99">
        <v>15627</v>
      </c>
      <c r="P4130" s="99">
        <f>(N4130-N4129)+(O4130-O4129)</f>
        <v>0</v>
      </c>
      <c r="Q4130" s="99" t="b">
        <f ca="1">AND((A4130&gt;=(TODAY()-1)),A4130&lt;=TODAY())</f>
        <v>0</v>
      </c>
    </row>
    <row r="4131" spans="1:17">
      <c r="A4131" s="95">
        <v>46156.010416666664</v>
      </c>
      <c r="B4131" s="96">
        <v>46156.010416666664</v>
      </c>
      <c r="C4131" s="99">
        <v>26.5</v>
      </c>
      <c r="D4131" s="99">
        <v>100</v>
      </c>
      <c r="E4131" s="99">
        <v>12.9</v>
      </c>
      <c r="F4131" s="99">
        <v>9.8000000000000007</v>
      </c>
      <c r="G4131" s="99">
        <v>457.9</v>
      </c>
      <c r="H4131" s="99">
        <v>14.7</v>
      </c>
      <c r="I4131" s="99">
        <v>9.1</v>
      </c>
      <c r="J4131" s="99">
        <v>200</v>
      </c>
      <c r="K4131" s="99">
        <v>14.5</v>
      </c>
      <c r="L4131" s="99">
        <v>9</v>
      </c>
      <c r="M4131" s="99">
        <v>208.1</v>
      </c>
      <c r="N4131" s="99">
        <v>41260</v>
      </c>
      <c r="O4131" s="99">
        <v>15627</v>
      </c>
      <c r="P4131" s="99">
        <f t="shared" ref="P4131:P4162" si="182">(N4131-N4130)+(O4131-O4130)</f>
        <v>0</v>
      </c>
      <c r="Q4131" s="99" t="b">
        <f t="shared" ref="Q4131:Q4162" ca="1" si="183">AND((A4131&gt;=(TODAY()-1)),A4131&lt;=TODAY())</f>
        <v>0</v>
      </c>
    </row>
    <row r="4132" spans="1:17">
      <c r="A4132" s="95">
        <v>46156.020833333336</v>
      </c>
      <c r="B4132" s="96">
        <v>46156.020833333336</v>
      </c>
      <c r="C4132" s="99">
        <v>26.4</v>
      </c>
      <c r="D4132" s="99">
        <v>100</v>
      </c>
      <c r="E4132" s="99">
        <v>12.9</v>
      </c>
      <c r="F4132" s="99">
        <v>9.8000000000000007</v>
      </c>
      <c r="G4132" s="99">
        <v>509.2</v>
      </c>
      <c r="H4132" s="99">
        <v>15</v>
      </c>
      <c r="I4132" s="99">
        <v>9.1</v>
      </c>
      <c r="J4132" s="99">
        <v>200</v>
      </c>
      <c r="K4132" s="99">
        <v>14.7</v>
      </c>
      <c r="L4132" s="99">
        <v>9</v>
      </c>
      <c r="M4132" s="99">
        <v>207.7</v>
      </c>
      <c r="N4132" s="99">
        <v>41260</v>
      </c>
      <c r="O4132" s="99">
        <v>15627</v>
      </c>
      <c r="P4132" s="99">
        <f t="shared" si="182"/>
        <v>0</v>
      </c>
      <c r="Q4132" s="99" t="b">
        <f t="shared" ca="1" si="183"/>
        <v>0</v>
      </c>
    </row>
    <row r="4133" spans="1:17">
      <c r="A4133" s="95">
        <v>46156.03125</v>
      </c>
      <c r="B4133" s="96">
        <v>46156.03125</v>
      </c>
      <c r="C4133" s="99">
        <v>26.4</v>
      </c>
      <c r="D4133" s="99">
        <v>100</v>
      </c>
      <c r="E4133" s="99">
        <v>13</v>
      </c>
      <c r="F4133" s="99">
        <v>9.8000000000000007</v>
      </c>
      <c r="G4133" s="99">
        <v>509.2</v>
      </c>
      <c r="H4133" s="99">
        <v>15</v>
      </c>
      <c r="I4133" s="99">
        <v>10.1</v>
      </c>
      <c r="J4133" s="99">
        <v>200</v>
      </c>
      <c r="K4133" s="99">
        <v>14.7</v>
      </c>
      <c r="L4133" s="99">
        <v>9.6</v>
      </c>
      <c r="M4133" s="99">
        <v>205.6</v>
      </c>
      <c r="N4133" s="99">
        <v>41260</v>
      </c>
      <c r="O4133" s="99">
        <v>15627</v>
      </c>
      <c r="P4133" s="99">
        <f t="shared" si="182"/>
        <v>0</v>
      </c>
      <c r="Q4133" s="99" t="b">
        <f t="shared" ca="1" si="183"/>
        <v>0</v>
      </c>
    </row>
    <row r="4134" spans="1:17">
      <c r="A4134" s="95">
        <v>46156.041666666664</v>
      </c>
      <c r="B4134" s="96">
        <v>46156.041666666664</v>
      </c>
      <c r="C4134" s="99">
        <v>26.3</v>
      </c>
      <c r="D4134" s="99">
        <v>100</v>
      </c>
      <c r="E4134" s="99">
        <v>13</v>
      </c>
      <c r="F4134" s="99">
        <v>9.8000000000000007</v>
      </c>
      <c r="G4134" s="99">
        <v>456.1</v>
      </c>
      <c r="H4134" s="99">
        <v>14.6</v>
      </c>
      <c r="I4134" s="99">
        <v>10.199999999999999</v>
      </c>
      <c r="J4134" s="99">
        <v>200</v>
      </c>
      <c r="K4134" s="99">
        <v>14.3</v>
      </c>
      <c r="L4134" s="99">
        <v>10.1</v>
      </c>
      <c r="M4134" s="99">
        <v>204</v>
      </c>
      <c r="N4134" s="99">
        <v>41260</v>
      </c>
      <c r="O4134" s="99">
        <v>15627</v>
      </c>
      <c r="P4134" s="99">
        <f t="shared" si="182"/>
        <v>0</v>
      </c>
      <c r="Q4134" s="99" t="b">
        <f t="shared" ca="1" si="183"/>
        <v>0</v>
      </c>
    </row>
    <row r="4135" spans="1:17">
      <c r="A4135" s="95">
        <v>46156.052083333336</v>
      </c>
      <c r="B4135" s="96">
        <v>46156.052083333336</v>
      </c>
      <c r="C4135" s="99">
        <v>26.2</v>
      </c>
      <c r="D4135" s="99">
        <v>100</v>
      </c>
      <c r="E4135" s="99">
        <v>13.3</v>
      </c>
      <c r="F4135" s="99">
        <v>10.7</v>
      </c>
      <c r="G4135" s="99">
        <v>456.1</v>
      </c>
      <c r="H4135" s="99">
        <v>15</v>
      </c>
      <c r="I4135" s="99">
        <v>10.4</v>
      </c>
      <c r="J4135" s="99">
        <v>200</v>
      </c>
      <c r="K4135" s="99">
        <v>14.6</v>
      </c>
      <c r="L4135" s="99">
        <v>10.3</v>
      </c>
      <c r="M4135" s="99">
        <v>206.7</v>
      </c>
      <c r="N4135" s="99">
        <v>41260</v>
      </c>
      <c r="O4135" s="99">
        <v>15627</v>
      </c>
      <c r="P4135" s="99">
        <f t="shared" si="182"/>
        <v>0</v>
      </c>
      <c r="Q4135" s="99" t="b">
        <f t="shared" ca="1" si="183"/>
        <v>0</v>
      </c>
    </row>
    <row r="4136" spans="1:17">
      <c r="A4136" s="95">
        <v>46156.0625</v>
      </c>
      <c r="B4136" s="96">
        <v>46156.0625</v>
      </c>
      <c r="C4136" s="99">
        <v>26.2</v>
      </c>
      <c r="D4136" s="99">
        <v>100</v>
      </c>
      <c r="E4136" s="99">
        <v>13.6</v>
      </c>
      <c r="F4136" s="99">
        <v>10.9</v>
      </c>
      <c r="G4136" s="99">
        <v>437.2</v>
      </c>
      <c r="H4136" s="99">
        <v>15.3</v>
      </c>
      <c r="I4136" s="99">
        <v>10.5</v>
      </c>
      <c r="J4136" s="99">
        <v>200</v>
      </c>
      <c r="K4136" s="99">
        <v>15</v>
      </c>
      <c r="L4136" s="99">
        <v>10.4</v>
      </c>
      <c r="M4136" s="99">
        <v>204</v>
      </c>
      <c r="N4136" s="99">
        <v>41260</v>
      </c>
      <c r="O4136" s="99">
        <v>15627</v>
      </c>
      <c r="P4136" s="99">
        <f t="shared" si="182"/>
        <v>0</v>
      </c>
      <c r="Q4136" s="99" t="b">
        <f t="shared" ca="1" si="183"/>
        <v>0</v>
      </c>
    </row>
    <row r="4137" spans="1:17">
      <c r="A4137" s="95">
        <v>46156.072916666664</v>
      </c>
      <c r="B4137" s="96">
        <v>46156.072916666664</v>
      </c>
      <c r="C4137" s="99">
        <v>26.1</v>
      </c>
      <c r="D4137" s="99">
        <v>100</v>
      </c>
      <c r="E4137" s="99">
        <v>13.6</v>
      </c>
      <c r="F4137" s="99">
        <v>10.9</v>
      </c>
      <c r="G4137" s="99">
        <v>415.6</v>
      </c>
      <c r="H4137" s="99">
        <v>15.2</v>
      </c>
      <c r="I4137" s="99">
        <v>10.4</v>
      </c>
      <c r="J4137" s="99">
        <v>200</v>
      </c>
      <c r="K4137" s="99">
        <v>14.9</v>
      </c>
      <c r="L4137" s="99">
        <v>10.3</v>
      </c>
      <c r="M4137" s="99">
        <v>207.3</v>
      </c>
      <c r="N4137" s="99">
        <v>41260</v>
      </c>
      <c r="O4137" s="99">
        <v>15627</v>
      </c>
      <c r="P4137" s="99">
        <f t="shared" si="182"/>
        <v>0</v>
      </c>
      <c r="Q4137" s="99" t="b">
        <f t="shared" ca="1" si="183"/>
        <v>0</v>
      </c>
    </row>
    <row r="4138" spans="1:17">
      <c r="A4138" s="95">
        <v>46156.083333333336</v>
      </c>
      <c r="B4138" s="96">
        <v>46156.083333333336</v>
      </c>
      <c r="C4138" s="99">
        <v>26</v>
      </c>
      <c r="D4138" s="99">
        <v>100</v>
      </c>
      <c r="E4138" s="99">
        <v>13.7</v>
      </c>
      <c r="F4138" s="99">
        <v>10.8</v>
      </c>
      <c r="G4138" s="99">
        <v>415.6</v>
      </c>
      <c r="H4138" s="99">
        <v>15.2</v>
      </c>
      <c r="I4138" s="99">
        <v>10.4</v>
      </c>
      <c r="J4138" s="99">
        <v>200</v>
      </c>
      <c r="K4138" s="99">
        <v>15.1</v>
      </c>
      <c r="L4138" s="99">
        <v>10.3</v>
      </c>
      <c r="M4138" s="99">
        <v>207.7</v>
      </c>
      <c r="N4138" s="99">
        <v>41260</v>
      </c>
      <c r="O4138" s="99">
        <v>15627</v>
      </c>
      <c r="P4138" s="99">
        <f t="shared" si="182"/>
        <v>0</v>
      </c>
      <c r="Q4138" s="99" t="b">
        <f t="shared" ca="1" si="183"/>
        <v>0</v>
      </c>
    </row>
    <row r="4139" spans="1:17">
      <c r="A4139" s="95">
        <v>46156.09375</v>
      </c>
      <c r="B4139" s="96">
        <v>46156.09375</v>
      </c>
      <c r="C4139" s="99">
        <v>26</v>
      </c>
      <c r="D4139" s="99">
        <v>100</v>
      </c>
      <c r="E4139" s="99">
        <v>13.7</v>
      </c>
      <c r="F4139" s="99">
        <v>10.7</v>
      </c>
      <c r="G4139" s="99">
        <v>462.4</v>
      </c>
      <c r="H4139" s="99">
        <v>15.7</v>
      </c>
      <c r="I4139" s="99">
        <v>10.4</v>
      </c>
      <c r="J4139" s="99">
        <v>200</v>
      </c>
      <c r="K4139" s="99">
        <v>15.4</v>
      </c>
      <c r="L4139" s="99">
        <v>10.3</v>
      </c>
      <c r="M4139" s="99">
        <v>203.4</v>
      </c>
      <c r="N4139" s="99">
        <v>41260</v>
      </c>
      <c r="O4139" s="99">
        <v>15627</v>
      </c>
      <c r="P4139" s="99">
        <f t="shared" si="182"/>
        <v>0</v>
      </c>
      <c r="Q4139" s="99" t="b">
        <f t="shared" ca="1" si="183"/>
        <v>0</v>
      </c>
    </row>
    <row r="4140" spans="1:17">
      <c r="A4140" s="95">
        <v>46156.104166666664</v>
      </c>
      <c r="B4140" s="96">
        <v>46156.104166666664</v>
      </c>
      <c r="C4140" s="99">
        <v>26.5</v>
      </c>
      <c r="D4140" s="99">
        <v>100</v>
      </c>
      <c r="E4140" s="99">
        <v>13.7</v>
      </c>
      <c r="F4140" s="99">
        <v>10.7</v>
      </c>
      <c r="G4140" s="99">
        <v>462.4</v>
      </c>
      <c r="H4140" s="99">
        <v>15.8</v>
      </c>
      <c r="I4140" s="99">
        <v>10.7</v>
      </c>
      <c r="J4140" s="99">
        <v>200</v>
      </c>
      <c r="K4140" s="99">
        <v>15.5</v>
      </c>
      <c r="L4140" s="99">
        <v>10.6</v>
      </c>
      <c r="M4140" s="99">
        <v>208.1</v>
      </c>
      <c r="N4140" s="99">
        <v>41260</v>
      </c>
      <c r="O4140" s="99">
        <v>15627</v>
      </c>
      <c r="P4140" s="99">
        <f t="shared" si="182"/>
        <v>0</v>
      </c>
      <c r="Q4140" s="99" t="b">
        <f t="shared" ca="1" si="183"/>
        <v>0</v>
      </c>
    </row>
    <row r="4141" spans="1:17">
      <c r="A4141" s="95">
        <v>46156.114583333336</v>
      </c>
      <c r="B4141" s="96">
        <v>46156.114583333336</v>
      </c>
      <c r="C4141" s="99">
        <v>26.7</v>
      </c>
      <c r="D4141" s="99">
        <v>100</v>
      </c>
      <c r="E4141" s="99">
        <v>14.5</v>
      </c>
      <c r="F4141" s="99">
        <v>11.3</v>
      </c>
      <c r="G4141" s="99">
        <v>431.8</v>
      </c>
      <c r="H4141" s="99">
        <v>15.7</v>
      </c>
      <c r="I4141" s="99">
        <v>10.8</v>
      </c>
      <c r="J4141" s="99">
        <v>200</v>
      </c>
      <c r="K4141" s="99">
        <v>15.5</v>
      </c>
      <c r="L4141" s="99">
        <v>10.7</v>
      </c>
      <c r="M4141" s="99">
        <v>206.7</v>
      </c>
      <c r="N4141" s="99">
        <v>41260</v>
      </c>
      <c r="O4141" s="99">
        <v>15627</v>
      </c>
      <c r="P4141" s="99">
        <f t="shared" si="182"/>
        <v>0</v>
      </c>
      <c r="Q4141" s="99" t="b">
        <f t="shared" ca="1" si="183"/>
        <v>0</v>
      </c>
    </row>
    <row r="4142" spans="1:17">
      <c r="A4142" s="95">
        <v>46156.125</v>
      </c>
      <c r="B4142" s="96">
        <v>46156.125</v>
      </c>
      <c r="C4142" s="99">
        <v>26.8</v>
      </c>
      <c r="D4142" s="99">
        <v>100</v>
      </c>
      <c r="E4142" s="99">
        <v>14.5</v>
      </c>
      <c r="F4142" s="99">
        <v>11.3</v>
      </c>
      <c r="G4142" s="99">
        <v>499.3</v>
      </c>
      <c r="H4142" s="99">
        <v>15.8</v>
      </c>
      <c r="I4142" s="99">
        <v>10.8</v>
      </c>
      <c r="J4142" s="99">
        <v>200</v>
      </c>
      <c r="K4142" s="99">
        <v>15.5</v>
      </c>
      <c r="L4142" s="99">
        <v>10.9</v>
      </c>
      <c r="M4142" s="99">
        <v>206.7</v>
      </c>
      <c r="N4142" s="99">
        <v>41260</v>
      </c>
      <c r="O4142" s="99">
        <v>15627</v>
      </c>
      <c r="P4142" s="99">
        <f t="shared" si="182"/>
        <v>0</v>
      </c>
      <c r="Q4142" s="99" t="b">
        <f t="shared" ca="1" si="183"/>
        <v>0</v>
      </c>
    </row>
    <row r="4143" spans="1:17">
      <c r="A4143" s="95">
        <v>46156.135416666664</v>
      </c>
      <c r="B4143" s="96">
        <v>46156.135416666664</v>
      </c>
      <c r="C4143" s="99">
        <v>26.8</v>
      </c>
      <c r="D4143" s="99">
        <v>100</v>
      </c>
      <c r="E4143" s="99">
        <v>14.8</v>
      </c>
      <c r="F4143" s="99">
        <v>11</v>
      </c>
      <c r="G4143" s="99">
        <v>499.3</v>
      </c>
      <c r="H4143" s="99">
        <v>15.9</v>
      </c>
      <c r="I4143" s="99">
        <v>9.5</v>
      </c>
      <c r="J4143" s="99">
        <v>200</v>
      </c>
      <c r="K4143" s="99">
        <v>15.6</v>
      </c>
      <c r="L4143" s="99">
        <v>9.4</v>
      </c>
      <c r="M4143" s="99">
        <v>209.7</v>
      </c>
      <c r="N4143" s="99">
        <v>41260</v>
      </c>
      <c r="O4143" s="99">
        <v>15627</v>
      </c>
      <c r="P4143" s="99">
        <f t="shared" si="182"/>
        <v>0</v>
      </c>
      <c r="Q4143" s="99" t="b">
        <f t="shared" ca="1" si="183"/>
        <v>0</v>
      </c>
    </row>
    <row r="4144" spans="1:17">
      <c r="A4144" s="95">
        <v>46156.145833333336</v>
      </c>
      <c r="B4144" s="96">
        <v>46156.145833333336</v>
      </c>
      <c r="C4144" s="99">
        <v>26.8</v>
      </c>
      <c r="D4144" s="99">
        <v>100</v>
      </c>
      <c r="E4144" s="99">
        <v>14.7</v>
      </c>
      <c r="F4144" s="99">
        <v>10.3</v>
      </c>
      <c r="G4144" s="99">
        <v>495.7</v>
      </c>
      <c r="H4144" s="99">
        <v>16</v>
      </c>
      <c r="I4144" s="99">
        <v>9.1999999999999993</v>
      </c>
      <c r="J4144" s="99">
        <v>200</v>
      </c>
      <c r="K4144" s="99">
        <v>15.7</v>
      </c>
      <c r="L4144" s="99">
        <v>9</v>
      </c>
      <c r="M4144" s="99">
        <v>205.8</v>
      </c>
      <c r="N4144" s="99">
        <v>41260</v>
      </c>
      <c r="O4144" s="99">
        <v>15627</v>
      </c>
      <c r="P4144" s="99">
        <f t="shared" si="182"/>
        <v>0</v>
      </c>
      <c r="Q4144" s="99" t="b">
        <f t="shared" ca="1" si="183"/>
        <v>0</v>
      </c>
    </row>
    <row r="4145" spans="1:17">
      <c r="A4145" s="95">
        <v>46156.15625</v>
      </c>
      <c r="B4145" s="96">
        <v>46156.15625</v>
      </c>
      <c r="C4145" s="99">
        <v>26.9</v>
      </c>
      <c r="D4145" s="99">
        <v>100</v>
      </c>
      <c r="E4145" s="99">
        <v>14.7</v>
      </c>
      <c r="F4145" s="99">
        <v>10.3</v>
      </c>
      <c r="G4145" s="99">
        <v>508.3</v>
      </c>
      <c r="H4145" s="99">
        <v>15.6</v>
      </c>
      <c r="I4145" s="99">
        <v>9</v>
      </c>
      <c r="J4145" s="99">
        <v>200</v>
      </c>
      <c r="K4145" s="99">
        <v>15.3</v>
      </c>
      <c r="L4145" s="99">
        <v>8.9</v>
      </c>
      <c r="M4145" s="99">
        <v>210.9</v>
      </c>
      <c r="N4145" s="99">
        <v>41260</v>
      </c>
      <c r="O4145" s="99">
        <v>15627</v>
      </c>
      <c r="P4145" s="99">
        <f t="shared" si="182"/>
        <v>0</v>
      </c>
      <c r="Q4145" s="99" t="b">
        <f t="shared" ca="1" si="183"/>
        <v>0</v>
      </c>
    </row>
    <row r="4146" spans="1:17">
      <c r="A4146" s="95">
        <v>46156.166666666664</v>
      </c>
      <c r="B4146" s="96">
        <v>46156.166666666664</v>
      </c>
      <c r="C4146" s="99">
        <v>26.9</v>
      </c>
      <c r="D4146" s="99">
        <v>100</v>
      </c>
      <c r="E4146" s="99">
        <v>14.4</v>
      </c>
      <c r="F4146" s="99">
        <v>10.1</v>
      </c>
      <c r="G4146" s="99">
        <v>508.3</v>
      </c>
      <c r="H4146" s="99">
        <v>15.5</v>
      </c>
      <c r="I4146" s="99">
        <v>9</v>
      </c>
      <c r="J4146" s="99">
        <v>200</v>
      </c>
      <c r="K4146" s="99">
        <v>15.1</v>
      </c>
      <c r="L4146" s="99">
        <v>8.8000000000000007</v>
      </c>
      <c r="M4146" s="99">
        <v>205.4</v>
      </c>
      <c r="N4146" s="99">
        <v>41260</v>
      </c>
      <c r="O4146" s="99">
        <v>15627</v>
      </c>
      <c r="P4146" s="99">
        <f t="shared" si="182"/>
        <v>0</v>
      </c>
      <c r="Q4146" s="99" t="b">
        <f t="shared" ca="1" si="183"/>
        <v>0</v>
      </c>
    </row>
    <row r="4147" spans="1:17">
      <c r="A4147" s="95">
        <v>46156.177083333336</v>
      </c>
      <c r="B4147" s="96">
        <v>46156.177083333336</v>
      </c>
      <c r="C4147" s="99">
        <v>26.9</v>
      </c>
      <c r="D4147" s="99">
        <v>100</v>
      </c>
      <c r="E4147" s="99">
        <v>14.1</v>
      </c>
      <c r="F4147" s="99">
        <v>10</v>
      </c>
      <c r="G4147" s="99">
        <v>491.2</v>
      </c>
      <c r="H4147" s="99">
        <v>15.3</v>
      </c>
      <c r="I4147" s="99">
        <v>8.9</v>
      </c>
      <c r="J4147" s="99">
        <v>200</v>
      </c>
      <c r="K4147" s="99">
        <v>15</v>
      </c>
      <c r="L4147" s="99">
        <v>8.8000000000000007</v>
      </c>
      <c r="M4147" s="99">
        <v>207.9</v>
      </c>
      <c r="N4147" s="99">
        <v>41260</v>
      </c>
      <c r="O4147" s="99">
        <v>15627</v>
      </c>
      <c r="P4147" s="99">
        <f t="shared" si="182"/>
        <v>0</v>
      </c>
      <c r="Q4147" s="99" t="b">
        <f t="shared" ca="1" si="183"/>
        <v>0</v>
      </c>
    </row>
    <row r="4148" spans="1:17">
      <c r="A4148" s="95">
        <v>46156.1875</v>
      </c>
      <c r="B4148" s="96">
        <v>46156.1875</v>
      </c>
      <c r="C4148" s="99">
        <v>26.9</v>
      </c>
      <c r="D4148" s="99">
        <v>100</v>
      </c>
      <c r="E4148" s="99">
        <v>14.1</v>
      </c>
      <c r="F4148" s="99">
        <v>10</v>
      </c>
      <c r="G4148" s="99">
        <v>491.2</v>
      </c>
      <c r="H4148" s="99">
        <v>15.1</v>
      </c>
      <c r="I4148" s="99">
        <v>8.9</v>
      </c>
      <c r="J4148" s="99">
        <v>200</v>
      </c>
      <c r="K4148" s="99">
        <v>14.8</v>
      </c>
      <c r="L4148" s="99">
        <v>8.8000000000000007</v>
      </c>
      <c r="M4148" s="99">
        <v>209.5</v>
      </c>
      <c r="N4148" s="99">
        <v>41260</v>
      </c>
      <c r="O4148" s="99">
        <v>15627</v>
      </c>
      <c r="P4148" s="99">
        <f t="shared" si="182"/>
        <v>0</v>
      </c>
      <c r="Q4148" s="99" t="b">
        <f t="shared" ca="1" si="183"/>
        <v>0</v>
      </c>
    </row>
    <row r="4149" spans="1:17">
      <c r="A4149" s="95">
        <v>46156.197916666664</v>
      </c>
      <c r="B4149" s="96">
        <v>46156.197916666664</v>
      </c>
      <c r="C4149" s="99">
        <v>26.9</v>
      </c>
      <c r="D4149" s="99">
        <v>100</v>
      </c>
      <c r="E4149" s="99">
        <v>13.9</v>
      </c>
      <c r="F4149" s="99">
        <v>9</v>
      </c>
      <c r="G4149" s="99">
        <v>508.3</v>
      </c>
      <c r="H4149" s="99">
        <v>14.8</v>
      </c>
      <c r="I4149" s="99">
        <v>8</v>
      </c>
      <c r="J4149" s="99">
        <v>200</v>
      </c>
      <c r="K4149" s="99">
        <v>14.5</v>
      </c>
      <c r="L4149" s="99">
        <v>7.8</v>
      </c>
      <c r="M4149" s="99">
        <v>209.9</v>
      </c>
      <c r="N4149" s="99">
        <v>41260</v>
      </c>
      <c r="O4149" s="99">
        <v>15627</v>
      </c>
      <c r="P4149" s="99">
        <f t="shared" si="182"/>
        <v>0</v>
      </c>
      <c r="Q4149" s="99" t="b">
        <f t="shared" ca="1" si="183"/>
        <v>0</v>
      </c>
    </row>
    <row r="4150" spans="1:17">
      <c r="A4150" s="95">
        <v>46156.208333333336</v>
      </c>
      <c r="B4150" s="96">
        <v>46156.208333333336</v>
      </c>
      <c r="C4150" s="99">
        <v>26.9</v>
      </c>
      <c r="D4150" s="99">
        <v>100</v>
      </c>
      <c r="E4150" s="99">
        <v>13.9</v>
      </c>
      <c r="F4150" s="99">
        <v>9</v>
      </c>
      <c r="G4150" s="99">
        <v>482.2</v>
      </c>
      <c r="H4150" s="99">
        <v>14.7</v>
      </c>
      <c r="I4150" s="99">
        <v>7.7</v>
      </c>
      <c r="J4150" s="99">
        <v>200</v>
      </c>
      <c r="K4150" s="99">
        <v>14.3</v>
      </c>
      <c r="L4150" s="99">
        <v>7.7</v>
      </c>
      <c r="M4150" s="99">
        <v>207.1</v>
      </c>
      <c r="N4150" s="99">
        <v>41260</v>
      </c>
      <c r="O4150" s="99">
        <v>15627</v>
      </c>
      <c r="P4150" s="99">
        <f t="shared" si="182"/>
        <v>0</v>
      </c>
      <c r="Q4150" s="99" t="b">
        <f t="shared" ca="1" si="183"/>
        <v>0</v>
      </c>
    </row>
    <row r="4151" spans="1:17">
      <c r="A4151" s="95">
        <v>46156.21875</v>
      </c>
      <c r="B4151" s="96">
        <v>46156.21875</v>
      </c>
      <c r="C4151" s="99">
        <v>27</v>
      </c>
      <c r="D4151" s="99">
        <v>100</v>
      </c>
      <c r="E4151" s="99">
        <v>13.4</v>
      </c>
      <c r="F4151" s="99">
        <v>8.8000000000000007</v>
      </c>
      <c r="G4151" s="99">
        <v>482.2</v>
      </c>
      <c r="H4151" s="99">
        <v>14.2</v>
      </c>
      <c r="I4151" s="99">
        <v>7.7</v>
      </c>
      <c r="J4151" s="99">
        <v>200</v>
      </c>
      <c r="K4151" s="99">
        <v>13.9</v>
      </c>
      <c r="L4151" s="99">
        <v>7.5</v>
      </c>
      <c r="M4151" s="99">
        <v>206.4</v>
      </c>
      <c r="N4151" s="99">
        <v>41260</v>
      </c>
      <c r="O4151" s="99">
        <v>15627</v>
      </c>
      <c r="P4151" s="99">
        <f t="shared" si="182"/>
        <v>0</v>
      </c>
      <c r="Q4151" s="99" t="b">
        <f t="shared" ca="1" si="183"/>
        <v>0</v>
      </c>
    </row>
    <row r="4152" spans="1:17">
      <c r="A4152" s="95">
        <v>46156.229166666664</v>
      </c>
      <c r="B4152" s="96">
        <v>46156.229166666664</v>
      </c>
      <c r="C4152" s="99">
        <v>27</v>
      </c>
      <c r="D4152" s="99">
        <v>100</v>
      </c>
      <c r="E4152" s="99">
        <v>13.2</v>
      </c>
      <c r="F4152" s="99">
        <v>9.1</v>
      </c>
      <c r="G4152" s="99">
        <v>514.6</v>
      </c>
      <c r="H4152" s="99">
        <v>14.3</v>
      </c>
      <c r="I4152" s="99">
        <v>7.6</v>
      </c>
      <c r="J4152" s="99">
        <v>200</v>
      </c>
      <c r="K4152" s="99">
        <v>14</v>
      </c>
      <c r="L4152" s="99">
        <v>7.5</v>
      </c>
      <c r="M4152" s="99">
        <v>217.2</v>
      </c>
      <c r="N4152" s="99">
        <v>41260</v>
      </c>
      <c r="O4152" s="99">
        <v>15627</v>
      </c>
      <c r="P4152" s="99">
        <f t="shared" si="182"/>
        <v>0</v>
      </c>
      <c r="Q4152" s="99" t="b">
        <f t="shared" ca="1" si="183"/>
        <v>0</v>
      </c>
    </row>
    <row r="4153" spans="1:17">
      <c r="A4153" s="95">
        <v>46156.239583333336</v>
      </c>
      <c r="B4153" s="96">
        <v>46156.239583333336</v>
      </c>
      <c r="C4153" s="99">
        <v>27</v>
      </c>
      <c r="D4153" s="99">
        <v>100</v>
      </c>
      <c r="E4153" s="99">
        <v>13.2</v>
      </c>
      <c r="F4153" s="99">
        <v>9.1</v>
      </c>
      <c r="G4153" s="99">
        <v>492.1</v>
      </c>
      <c r="H4153" s="99">
        <v>14.4</v>
      </c>
      <c r="I4153" s="99">
        <v>8.1</v>
      </c>
      <c r="J4153" s="99">
        <v>200</v>
      </c>
      <c r="K4153" s="99">
        <v>14.1</v>
      </c>
      <c r="L4153" s="99">
        <v>8</v>
      </c>
      <c r="M4153" s="99">
        <v>211.7</v>
      </c>
      <c r="N4153" s="99">
        <v>41260</v>
      </c>
      <c r="O4153" s="99">
        <v>15627</v>
      </c>
      <c r="P4153" s="99">
        <f t="shared" si="182"/>
        <v>0</v>
      </c>
      <c r="Q4153" s="99" t="b">
        <f t="shared" ca="1" si="183"/>
        <v>0</v>
      </c>
    </row>
    <row r="4154" spans="1:17">
      <c r="A4154" s="95">
        <v>46156.25</v>
      </c>
      <c r="B4154" s="96">
        <v>46156.25</v>
      </c>
      <c r="C4154" s="99">
        <v>27</v>
      </c>
      <c r="D4154" s="99">
        <v>100</v>
      </c>
      <c r="E4154" s="99">
        <v>13.2</v>
      </c>
      <c r="F4154" s="99">
        <v>9.1999999999999993</v>
      </c>
      <c r="G4154" s="99">
        <v>492.1</v>
      </c>
      <c r="H4154" s="99">
        <v>14.2</v>
      </c>
      <c r="I4154" s="99">
        <v>8.3000000000000007</v>
      </c>
      <c r="J4154" s="99">
        <v>200</v>
      </c>
      <c r="K4154" s="99">
        <v>14.4</v>
      </c>
      <c r="L4154" s="99">
        <v>8.1999999999999993</v>
      </c>
      <c r="M4154" s="99">
        <v>215.2</v>
      </c>
      <c r="N4154" s="99">
        <v>41260</v>
      </c>
      <c r="O4154" s="99">
        <v>15627</v>
      </c>
      <c r="P4154" s="99">
        <f t="shared" si="182"/>
        <v>0</v>
      </c>
      <c r="Q4154" s="99" t="b">
        <f t="shared" ca="1" si="183"/>
        <v>0</v>
      </c>
    </row>
    <row r="4155" spans="1:17">
      <c r="A4155" s="95">
        <v>46156.260416666664</v>
      </c>
      <c r="B4155" s="96">
        <v>46156.260416666664</v>
      </c>
      <c r="C4155" s="99">
        <v>27.1</v>
      </c>
      <c r="D4155" s="99">
        <v>100</v>
      </c>
      <c r="E4155" s="99">
        <v>13.2</v>
      </c>
      <c r="F4155" s="99">
        <v>9.1999999999999993</v>
      </c>
      <c r="G4155" s="99">
        <v>483.1</v>
      </c>
      <c r="H4155" s="99">
        <v>14.5</v>
      </c>
      <c r="I4155" s="99">
        <v>8</v>
      </c>
      <c r="J4155" s="99">
        <v>200</v>
      </c>
      <c r="K4155" s="99">
        <v>14.2</v>
      </c>
      <c r="L4155" s="99">
        <v>8</v>
      </c>
      <c r="M4155" s="99">
        <v>218</v>
      </c>
      <c r="N4155" s="99">
        <v>41260</v>
      </c>
      <c r="O4155" s="99">
        <v>15627</v>
      </c>
      <c r="P4155" s="99">
        <f t="shared" si="182"/>
        <v>0</v>
      </c>
      <c r="Q4155" s="99" t="b">
        <f t="shared" ca="1" si="183"/>
        <v>0</v>
      </c>
    </row>
    <row r="4156" spans="1:17">
      <c r="A4156" s="95">
        <v>46156.270833333336</v>
      </c>
      <c r="B4156" s="96">
        <v>46156.270833333336</v>
      </c>
      <c r="C4156" s="99">
        <v>27.1</v>
      </c>
      <c r="D4156" s="99">
        <v>100</v>
      </c>
      <c r="E4156" s="99">
        <v>13.8</v>
      </c>
      <c r="F4156" s="99">
        <v>9.1</v>
      </c>
      <c r="G4156" s="99">
        <v>483.1</v>
      </c>
      <c r="H4156" s="99">
        <v>14.6</v>
      </c>
      <c r="I4156" s="99">
        <v>7.8</v>
      </c>
      <c r="J4156" s="99">
        <v>200</v>
      </c>
      <c r="K4156" s="99">
        <v>14.4</v>
      </c>
      <c r="L4156" s="99">
        <v>7.6</v>
      </c>
      <c r="M4156" s="99">
        <v>215.6</v>
      </c>
      <c r="N4156" s="99">
        <v>41260</v>
      </c>
      <c r="O4156" s="99">
        <v>15627</v>
      </c>
      <c r="P4156" s="99">
        <f t="shared" si="182"/>
        <v>0</v>
      </c>
      <c r="Q4156" s="99" t="b">
        <f t="shared" ca="1" si="183"/>
        <v>0</v>
      </c>
    </row>
    <row r="4157" spans="1:17">
      <c r="A4157" s="95">
        <v>46156.28125</v>
      </c>
      <c r="B4157" s="96">
        <v>46156.28125</v>
      </c>
      <c r="C4157" s="99">
        <v>27.1</v>
      </c>
      <c r="D4157" s="99">
        <v>100</v>
      </c>
      <c r="E4157" s="99">
        <v>13.7</v>
      </c>
      <c r="F4157" s="99">
        <v>8.9</v>
      </c>
      <c r="G4157" s="99">
        <v>388.6</v>
      </c>
      <c r="H4157" s="99">
        <v>14.8</v>
      </c>
      <c r="I4157" s="99">
        <v>7.6</v>
      </c>
      <c r="J4157" s="99">
        <v>200</v>
      </c>
      <c r="K4157" s="99">
        <v>14.5</v>
      </c>
      <c r="L4157" s="99">
        <v>7.5</v>
      </c>
      <c r="M4157" s="99">
        <v>215.4</v>
      </c>
      <c r="N4157" s="99">
        <v>41260</v>
      </c>
      <c r="O4157" s="99">
        <v>15627</v>
      </c>
      <c r="P4157" s="99">
        <f t="shared" si="182"/>
        <v>0</v>
      </c>
      <c r="Q4157" s="99" t="b">
        <f t="shared" ca="1" si="183"/>
        <v>0</v>
      </c>
    </row>
    <row r="4158" spans="1:17">
      <c r="A4158" s="95">
        <v>46156.291666666664</v>
      </c>
      <c r="B4158" s="96">
        <v>46156.291666666664</v>
      </c>
      <c r="C4158" s="99">
        <v>27.1</v>
      </c>
      <c r="D4158" s="99">
        <v>100</v>
      </c>
      <c r="E4158" s="99">
        <v>13.7</v>
      </c>
      <c r="F4158" s="99">
        <v>8.9</v>
      </c>
      <c r="G4158" s="99">
        <v>452.5</v>
      </c>
      <c r="H4158" s="99">
        <v>14.8</v>
      </c>
      <c r="I4158" s="99">
        <v>8</v>
      </c>
      <c r="J4158" s="99">
        <v>200</v>
      </c>
      <c r="K4158" s="99">
        <v>14.6</v>
      </c>
      <c r="L4158" s="99">
        <v>7.9</v>
      </c>
      <c r="M4158" s="99">
        <v>218.9</v>
      </c>
      <c r="N4158" s="99">
        <v>41260</v>
      </c>
      <c r="O4158" s="99">
        <v>15627</v>
      </c>
      <c r="P4158" s="99">
        <f t="shared" si="182"/>
        <v>0</v>
      </c>
      <c r="Q4158" s="99" t="b">
        <f t="shared" ca="1" si="183"/>
        <v>0</v>
      </c>
    </row>
    <row r="4159" spans="1:17">
      <c r="A4159" s="95">
        <v>46156.302083333336</v>
      </c>
      <c r="B4159" s="96">
        <v>46156.302083333336</v>
      </c>
      <c r="C4159" s="99">
        <v>26.2</v>
      </c>
      <c r="D4159" s="99">
        <v>100</v>
      </c>
      <c r="E4159" s="99">
        <v>13.7</v>
      </c>
      <c r="F4159" s="99">
        <v>9</v>
      </c>
      <c r="G4159" s="99">
        <v>452.5</v>
      </c>
      <c r="H4159" s="99">
        <v>14.9</v>
      </c>
      <c r="I4159" s="99">
        <v>8</v>
      </c>
      <c r="J4159" s="99">
        <v>200</v>
      </c>
      <c r="K4159" s="99">
        <v>14.5</v>
      </c>
      <c r="L4159" s="99">
        <v>7.9</v>
      </c>
      <c r="M4159" s="99">
        <v>220.3</v>
      </c>
      <c r="N4159" s="99">
        <v>41283</v>
      </c>
      <c r="O4159" s="99">
        <v>15647.2</v>
      </c>
      <c r="P4159" s="99">
        <f t="shared" si="182"/>
        <v>43.200000000000728</v>
      </c>
      <c r="Q4159" s="99" t="b">
        <f t="shared" ca="1" si="183"/>
        <v>0</v>
      </c>
    </row>
    <row r="4160" spans="1:17">
      <c r="A4160" s="95">
        <v>46156.3125</v>
      </c>
      <c r="B4160" s="96">
        <v>46156.3125</v>
      </c>
      <c r="C4160" s="99">
        <v>25.9</v>
      </c>
      <c r="D4160" s="99">
        <v>100</v>
      </c>
      <c r="E4160" s="99">
        <v>14.9</v>
      </c>
      <c r="F4160" s="99">
        <v>9.1999999999999993</v>
      </c>
      <c r="G4160" s="99">
        <v>465.1</v>
      </c>
      <c r="H4160" s="99">
        <v>14.9</v>
      </c>
      <c r="I4160" s="99">
        <v>8.3000000000000007</v>
      </c>
      <c r="J4160" s="99">
        <v>200</v>
      </c>
      <c r="K4160" s="99">
        <v>14.8</v>
      </c>
      <c r="L4160" s="99">
        <v>8.1999999999999993</v>
      </c>
      <c r="M4160" s="99">
        <v>219.7</v>
      </c>
      <c r="N4160" s="99">
        <v>41306</v>
      </c>
      <c r="O4160" s="99">
        <v>15667.5</v>
      </c>
      <c r="P4160" s="99">
        <f t="shared" si="182"/>
        <v>43.299999999999272</v>
      </c>
      <c r="Q4160" s="99" t="b">
        <f t="shared" ca="1" si="183"/>
        <v>0</v>
      </c>
    </row>
    <row r="4161" spans="1:17">
      <c r="A4161" s="95">
        <v>46156.322916666664</v>
      </c>
      <c r="B4161" s="96">
        <v>46156.322916666664</v>
      </c>
      <c r="C4161" s="99">
        <v>25.6</v>
      </c>
      <c r="D4161" s="99">
        <v>100</v>
      </c>
      <c r="E4161" s="99">
        <v>14.9</v>
      </c>
      <c r="F4161" s="99">
        <v>9.1999999999999993</v>
      </c>
      <c r="G4161" s="99">
        <v>549.70000000000005</v>
      </c>
      <c r="H4161" s="99">
        <v>11.9</v>
      </c>
      <c r="I4161" s="99">
        <v>7.1</v>
      </c>
      <c r="J4161" s="99">
        <v>200</v>
      </c>
      <c r="K4161" s="99">
        <v>15.1</v>
      </c>
      <c r="L4161" s="99">
        <v>7.2</v>
      </c>
      <c r="M4161" s="99">
        <v>217.6</v>
      </c>
      <c r="N4161" s="99">
        <v>41329</v>
      </c>
      <c r="O4161" s="99">
        <v>15687.8</v>
      </c>
      <c r="P4161" s="99">
        <f t="shared" si="182"/>
        <v>43.299999999999272</v>
      </c>
      <c r="Q4161" s="99" t="b">
        <f t="shared" ca="1" si="183"/>
        <v>0</v>
      </c>
    </row>
    <row r="4162" spans="1:17">
      <c r="A4162" s="95">
        <v>46156.333333333336</v>
      </c>
      <c r="B4162" s="96">
        <v>46156.333333333336</v>
      </c>
      <c r="C4162" s="99">
        <v>25.2</v>
      </c>
      <c r="D4162" s="99">
        <v>100</v>
      </c>
      <c r="E4162" s="99">
        <v>13.3</v>
      </c>
      <c r="F4162" s="99">
        <v>7.7</v>
      </c>
      <c r="G4162" s="99">
        <v>549.70000000000005</v>
      </c>
      <c r="H4162" s="99">
        <v>11.5</v>
      </c>
      <c r="I4162" s="99">
        <v>7.7</v>
      </c>
      <c r="J4162" s="99">
        <v>196.5</v>
      </c>
      <c r="K4162" s="99">
        <v>15.1</v>
      </c>
      <c r="L4162" s="99">
        <v>7.6</v>
      </c>
      <c r="M4162" s="99">
        <v>213.6</v>
      </c>
      <c r="N4162" s="99">
        <v>41352</v>
      </c>
      <c r="O4162" s="99">
        <v>15708</v>
      </c>
      <c r="P4162" s="99">
        <f t="shared" si="182"/>
        <v>43.200000000000728</v>
      </c>
      <c r="Q4162" s="99" t="b">
        <f t="shared" ca="1" si="183"/>
        <v>0</v>
      </c>
    </row>
    <row r="4163" spans="1:17">
      <c r="A4163" s="95">
        <v>46156.34375</v>
      </c>
      <c r="B4163" s="96">
        <v>46156.34375</v>
      </c>
      <c r="C4163" s="99">
        <v>26.9</v>
      </c>
      <c r="D4163" s="99">
        <v>100</v>
      </c>
      <c r="E4163" s="99">
        <v>13.3</v>
      </c>
      <c r="F4163" s="99">
        <v>7.7</v>
      </c>
      <c r="G4163" s="99">
        <v>536.20000000000005</v>
      </c>
      <c r="H4163" s="99">
        <v>15</v>
      </c>
      <c r="I4163" s="99">
        <v>8</v>
      </c>
      <c r="J4163" s="99">
        <v>176.5</v>
      </c>
      <c r="K4163" s="99">
        <v>14.5</v>
      </c>
      <c r="L4163" s="99">
        <v>7.4</v>
      </c>
      <c r="M4163" s="99">
        <v>294.3</v>
      </c>
      <c r="N4163" s="99">
        <v>41379.199999999997</v>
      </c>
      <c r="O4163" s="99">
        <v>15735.2</v>
      </c>
      <c r="P4163" s="99">
        <f t="shared" ref="P4163:P4194" si="184">(N4163-N4162)+(O4163-O4162)</f>
        <v>54.399999999997817</v>
      </c>
      <c r="Q4163" s="99" t="b">
        <f t="shared" ref="Q4163:Q4194" ca="1" si="185">AND((A4163&gt;=(TODAY()-1)),A4163&lt;=TODAY())</f>
        <v>0</v>
      </c>
    </row>
    <row r="4164" spans="1:17">
      <c r="A4164" s="95">
        <v>46156.354166666664</v>
      </c>
      <c r="B4164" s="96">
        <v>46156.354166666664</v>
      </c>
      <c r="C4164" s="99">
        <v>27.1</v>
      </c>
      <c r="D4164" s="99">
        <v>100</v>
      </c>
      <c r="E4164" s="99">
        <v>14</v>
      </c>
      <c r="F4164" s="99">
        <v>8.1</v>
      </c>
      <c r="G4164" s="99">
        <v>536.20000000000005</v>
      </c>
      <c r="H4164" s="99">
        <v>15.1</v>
      </c>
      <c r="I4164" s="99">
        <v>8</v>
      </c>
      <c r="J4164" s="99">
        <v>175.3</v>
      </c>
      <c r="K4164" s="99">
        <v>14.6</v>
      </c>
      <c r="L4164" s="99">
        <v>7.4</v>
      </c>
      <c r="M4164" s="99">
        <v>289.5</v>
      </c>
      <c r="N4164" s="99">
        <v>41406.5</v>
      </c>
      <c r="O4164" s="99">
        <v>15762.5</v>
      </c>
      <c r="P4164" s="99">
        <f t="shared" si="184"/>
        <v>54.600000000002183</v>
      </c>
      <c r="Q4164" s="99" t="b">
        <f t="shared" ca="1" si="185"/>
        <v>0</v>
      </c>
    </row>
    <row r="4165" spans="1:17">
      <c r="A4165" s="95">
        <v>46156.364583333336</v>
      </c>
      <c r="B4165" s="96">
        <v>46156.364583333336</v>
      </c>
      <c r="C4165" s="99">
        <v>27.5</v>
      </c>
      <c r="D4165" s="99">
        <v>100</v>
      </c>
      <c r="E4165" s="99">
        <v>14.3</v>
      </c>
      <c r="F4165" s="99">
        <v>7.9</v>
      </c>
      <c r="G4165" s="99">
        <v>559.6</v>
      </c>
      <c r="H4165" s="99">
        <v>14.6</v>
      </c>
      <c r="I4165" s="99">
        <v>7.9</v>
      </c>
      <c r="J4165" s="99">
        <v>176.2</v>
      </c>
      <c r="K4165" s="99">
        <v>14.2</v>
      </c>
      <c r="L4165" s="99">
        <v>7.3</v>
      </c>
      <c r="M4165" s="99">
        <v>290.7</v>
      </c>
      <c r="N4165" s="99">
        <v>41433.800000000003</v>
      </c>
      <c r="O4165" s="99">
        <v>15789.8</v>
      </c>
      <c r="P4165" s="99">
        <f t="shared" si="184"/>
        <v>54.600000000002183</v>
      </c>
      <c r="Q4165" s="99" t="b">
        <f t="shared" ca="1" si="185"/>
        <v>0</v>
      </c>
    </row>
    <row r="4166" spans="1:17">
      <c r="A4166" s="95">
        <v>46156.375</v>
      </c>
      <c r="B4166" s="96">
        <v>46156.375</v>
      </c>
      <c r="C4166" s="99">
        <v>27.7</v>
      </c>
      <c r="D4166" s="99">
        <v>100</v>
      </c>
      <c r="E4166" s="99">
        <v>14.3</v>
      </c>
      <c r="F4166" s="99">
        <v>7.9</v>
      </c>
      <c r="G4166" s="99">
        <v>544.29999999999995</v>
      </c>
      <c r="H4166" s="99">
        <v>14.5</v>
      </c>
      <c r="I4166" s="99">
        <v>8.1999999999999993</v>
      </c>
      <c r="J4166" s="99">
        <v>171.5</v>
      </c>
      <c r="K4166" s="99">
        <v>14.2</v>
      </c>
      <c r="L4166" s="99">
        <v>7.7</v>
      </c>
      <c r="M4166" s="99">
        <v>289.5</v>
      </c>
      <c r="N4166" s="99">
        <v>41461</v>
      </c>
      <c r="O4166" s="99">
        <v>15817</v>
      </c>
      <c r="P4166" s="99">
        <f t="shared" si="184"/>
        <v>54.399999999997817</v>
      </c>
      <c r="Q4166" s="99" t="b">
        <f t="shared" ca="1" si="185"/>
        <v>0</v>
      </c>
    </row>
    <row r="4167" spans="1:17">
      <c r="A4167" s="95">
        <v>46156.385416666664</v>
      </c>
      <c r="B4167" s="96">
        <v>46156.385416666664</v>
      </c>
      <c r="C4167" s="99">
        <v>27.7</v>
      </c>
      <c r="D4167" s="99">
        <v>100</v>
      </c>
      <c r="E4167" s="99">
        <v>14.4</v>
      </c>
      <c r="F4167" s="99">
        <v>7.9</v>
      </c>
      <c r="G4167" s="99">
        <v>544.29999999999995</v>
      </c>
      <c r="H4167" s="99">
        <v>14.5</v>
      </c>
      <c r="I4167" s="99">
        <v>8.1999999999999993</v>
      </c>
      <c r="J4167" s="99">
        <v>168.3</v>
      </c>
      <c r="K4167" s="99">
        <v>14.3</v>
      </c>
      <c r="L4167" s="99">
        <v>7.8</v>
      </c>
      <c r="M4167" s="99">
        <v>288</v>
      </c>
      <c r="N4167" s="99">
        <v>41486.5</v>
      </c>
      <c r="O4167" s="99">
        <v>15847.5</v>
      </c>
      <c r="P4167" s="99">
        <f t="shared" si="184"/>
        <v>56</v>
      </c>
      <c r="Q4167" s="99" t="b">
        <f t="shared" ca="1" si="185"/>
        <v>0</v>
      </c>
    </row>
    <row r="4168" spans="1:17">
      <c r="A4168" s="95">
        <v>46156.395833333336</v>
      </c>
      <c r="B4168" s="96">
        <v>46156.395833333336</v>
      </c>
      <c r="C4168" s="99">
        <v>27.8</v>
      </c>
      <c r="D4168" s="99">
        <v>100</v>
      </c>
      <c r="E4168" s="99">
        <v>14.6</v>
      </c>
      <c r="F4168" s="99">
        <v>8</v>
      </c>
      <c r="G4168" s="99">
        <v>528.1</v>
      </c>
      <c r="H4168" s="99">
        <v>14.8</v>
      </c>
      <c r="I4168" s="99">
        <v>8.3000000000000007</v>
      </c>
      <c r="J4168" s="99">
        <v>169.8</v>
      </c>
      <c r="K4168" s="99">
        <v>14.5</v>
      </c>
      <c r="L4168" s="99">
        <v>7.8</v>
      </c>
      <c r="M4168" s="99">
        <v>290.10000000000002</v>
      </c>
      <c r="N4168" s="99">
        <v>41512</v>
      </c>
      <c r="O4168" s="99">
        <v>15878</v>
      </c>
      <c r="P4168" s="99">
        <f t="shared" si="184"/>
        <v>56</v>
      </c>
      <c r="Q4168" s="99" t="b">
        <f t="shared" ca="1" si="185"/>
        <v>0</v>
      </c>
    </row>
    <row r="4169" spans="1:17">
      <c r="A4169" s="95">
        <v>46156.40625</v>
      </c>
      <c r="B4169" s="96">
        <v>46156.40625</v>
      </c>
      <c r="C4169" s="99">
        <v>27.7</v>
      </c>
      <c r="D4169" s="99">
        <v>100</v>
      </c>
      <c r="E4169" s="99">
        <v>14.6</v>
      </c>
      <c r="F4169" s="99">
        <v>8</v>
      </c>
      <c r="G4169" s="99">
        <v>528.1</v>
      </c>
      <c r="H4169" s="99">
        <v>14.8</v>
      </c>
      <c r="I4169" s="99">
        <v>8.4</v>
      </c>
      <c r="J4169" s="99">
        <v>166.9</v>
      </c>
      <c r="K4169" s="99">
        <v>14.6</v>
      </c>
      <c r="L4169" s="99">
        <v>7.8</v>
      </c>
      <c r="M4169" s="99">
        <v>284.2</v>
      </c>
      <c r="N4169" s="99">
        <v>41537.5</v>
      </c>
      <c r="O4169" s="99">
        <v>15908.5</v>
      </c>
      <c r="P4169" s="99">
        <f t="shared" si="184"/>
        <v>56</v>
      </c>
      <c r="Q4169" s="99" t="b">
        <f t="shared" ca="1" si="185"/>
        <v>0</v>
      </c>
    </row>
    <row r="4170" spans="1:17">
      <c r="A4170" s="95">
        <v>46156.416666666664</v>
      </c>
      <c r="B4170" s="96">
        <v>46156.416666666664</v>
      </c>
      <c r="C4170" s="99">
        <v>27.5</v>
      </c>
      <c r="D4170" s="99">
        <v>100</v>
      </c>
      <c r="E4170" s="99">
        <v>14.7</v>
      </c>
      <c r="F4170" s="99">
        <v>8.1</v>
      </c>
      <c r="G4170" s="99">
        <v>559.6</v>
      </c>
      <c r="H4170" s="99">
        <v>15</v>
      </c>
      <c r="I4170" s="99">
        <v>8.4</v>
      </c>
      <c r="J4170" s="99">
        <v>169.8</v>
      </c>
      <c r="K4170" s="99">
        <v>14.7</v>
      </c>
      <c r="L4170" s="99">
        <v>7.7</v>
      </c>
      <c r="M4170" s="99">
        <v>288.8</v>
      </c>
      <c r="N4170" s="99">
        <v>41563</v>
      </c>
      <c r="O4170" s="99">
        <v>15939</v>
      </c>
      <c r="P4170" s="99">
        <f t="shared" si="184"/>
        <v>56</v>
      </c>
      <c r="Q4170" s="99" t="b">
        <f t="shared" ca="1" si="185"/>
        <v>0</v>
      </c>
    </row>
    <row r="4171" spans="1:17">
      <c r="A4171" s="95">
        <v>46156.427083333336</v>
      </c>
      <c r="B4171" s="96">
        <v>46156.427083333336</v>
      </c>
      <c r="C4171" s="99">
        <v>27.3</v>
      </c>
      <c r="D4171" s="99">
        <v>100</v>
      </c>
      <c r="E4171" s="99">
        <v>14.7</v>
      </c>
      <c r="F4171" s="99">
        <v>8.1</v>
      </c>
      <c r="G4171" s="99">
        <v>531.70000000000005</v>
      </c>
      <c r="H4171" s="99">
        <v>15.1</v>
      </c>
      <c r="I4171" s="99">
        <v>8.5</v>
      </c>
      <c r="J4171" s="99">
        <v>168</v>
      </c>
      <c r="K4171" s="99">
        <v>14.8</v>
      </c>
      <c r="L4171" s="99">
        <v>7.8</v>
      </c>
      <c r="M4171" s="99">
        <v>289.10000000000002</v>
      </c>
      <c r="N4171" s="99">
        <v>41590.199999999997</v>
      </c>
      <c r="O4171" s="99">
        <v>15971.8</v>
      </c>
      <c r="P4171" s="99">
        <f t="shared" si="184"/>
        <v>59.999999999996362</v>
      </c>
      <c r="Q4171" s="99" t="b">
        <f t="shared" ca="1" si="185"/>
        <v>0</v>
      </c>
    </row>
    <row r="4172" spans="1:17">
      <c r="A4172" s="95">
        <v>46156.4375</v>
      </c>
      <c r="B4172" s="96">
        <v>46156.4375</v>
      </c>
      <c r="C4172" s="99">
        <v>27.5</v>
      </c>
      <c r="D4172" s="99">
        <v>100</v>
      </c>
      <c r="E4172" s="99">
        <v>14.8</v>
      </c>
      <c r="F4172" s="99">
        <v>8.1</v>
      </c>
      <c r="G4172" s="99">
        <v>531.70000000000005</v>
      </c>
      <c r="H4172" s="99">
        <v>15.1</v>
      </c>
      <c r="I4172" s="99">
        <v>8.5</v>
      </c>
      <c r="J4172" s="99">
        <v>166.3</v>
      </c>
      <c r="K4172" s="99">
        <v>14.7</v>
      </c>
      <c r="L4172" s="99">
        <v>7.9</v>
      </c>
      <c r="M4172" s="99">
        <v>288.39999999999998</v>
      </c>
      <c r="N4172" s="99">
        <v>41617.5</v>
      </c>
      <c r="O4172" s="99">
        <v>16004.5</v>
      </c>
      <c r="P4172" s="99">
        <f t="shared" si="184"/>
        <v>60.000000000003638</v>
      </c>
      <c r="Q4172" s="99" t="b">
        <f t="shared" ca="1" si="185"/>
        <v>0</v>
      </c>
    </row>
    <row r="4173" spans="1:17">
      <c r="A4173" s="95">
        <v>46156.447916666664</v>
      </c>
      <c r="B4173" s="96">
        <v>46156.447916666664</v>
      </c>
      <c r="C4173" s="99">
        <v>27.5</v>
      </c>
      <c r="D4173" s="99">
        <v>100</v>
      </c>
      <c r="E4173" s="99">
        <v>14.8</v>
      </c>
      <c r="F4173" s="99">
        <v>8</v>
      </c>
      <c r="G4173" s="99">
        <v>529.9</v>
      </c>
      <c r="H4173" s="99">
        <v>15</v>
      </c>
      <c r="I4173" s="99">
        <v>8.5</v>
      </c>
      <c r="J4173" s="99">
        <v>162.80000000000001</v>
      </c>
      <c r="K4173" s="99">
        <v>14.8</v>
      </c>
      <c r="L4173" s="99">
        <v>7.8</v>
      </c>
      <c r="M4173" s="99">
        <v>281.7</v>
      </c>
      <c r="N4173" s="99">
        <v>41644.800000000003</v>
      </c>
      <c r="O4173" s="99">
        <v>16037.2</v>
      </c>
      <c r="P4173" s="99">
        <f t="shared" si="184"/>
        <v>60.000000000003638</v>
      </c>
      <c r="Q4173" s="99" t="b">
        <f t="shared" ca="1" si="185"/>
        <v>0</v>
      </c>
    </row>
    <row r="4174" spans="1:17">
      <c r="A4174" s="95">
        <v>46156.458333333336</v>
      </c>
      <c r="B4174" s="96">
        <v>46156.458333333336</v>
      </c>
      <c r="C4174" s="99">
        <v>27.6</v>
      </c>
      <c r="D4174" s="99">
        <v>100</v>
      </c>
      <c r="E4174" s="99">
        <v>14.8</v>
      </c>
      <c r="F4174" s="99">
        <v>8</v>
      </c>
      <c r="G4174" s="99">
        <v>491.2</v>
      </c>
      <c r="H4174" s="99">
        <v>15.1</v>
      </c>
      <c r="I4174" s="99">
        <v>8.6</v>
      </c>
      <c r="J4174" s="99">
        <v>161.30000000000001</v>
      </c>
      <c r="K4174" s="99">
        <v>14.8</v>
      </c>
      <c r="L4174" s="99">
        <v>7.8</v>
      </c>
      <c r="M4174" s="99">
        <v>283.39999999999998</v>
      </c>
      <c r="N4174" s="99">
        <v>41672</v>
      </c>
      <c r="O4174" s="99">
        <v>16070</v>
      </c>
      <c r="P4174" s="99">
        <f t="shared" si="184"/>
        <v>59.999999999996362</v>
      </c>
      <c r="Q4174" s="99" t="b">
        <f t="shared" ca="1" si="185"/>
        <v>0</v>
      </c>
    </row>
    <row r="4175" spans="1:17">
      <c r="A4175" s="95">
        <v>46156.46875</v>
      </c>
      <c r="B4175" s="96">
        <v>46156.46875</v>
      </c>
      <c r="C4175" s="99">
        <v>27.8</v>
      </c>
      <c r="D4175" s="99">
        <v>100</v>
      </c>
      <c r="E4175" s="99">
        <v>14.8</v>
      </c>
      <c r="F4175" s="99">
        <v>8</v>
      </c>
      <c r="G4175" s="99">
        <v>491.2</v>
      </c>
      <c r="H4175" s="99">
        <v>15.1</v>
      </c>
      <c r="I4175" s="99">
        <v>8.6</v>
      </c>
      <c r="J4175" s="99">
        <v>162.5</v>
      </c>
      <c r="K4175" s="99">
        <v>14.8</v>
      </c>
      <c r="L4175" s="99">
        <v>7.8</v>
      </c>
      <c r="M4175" s="99">
        <v>280.7</v>
      </c>
      <c r="N4175" s="99">
        <v>41702.199999999997</v>
      </c>
      <c r="O4175" s="99">
        <v>16102.8</v>
      </c>
      <c r="P4175" s="99">
        <f t="shared" si="184"/>
        <v>62.999999999996362</v>
      </c>
      <c r="Q4175" s="99" t="b">
        <f t="shared" ca="1" si="185"/>
        <v>0</v>
      </c>
    </row>
    <row r="4176" spans="1:17">
      <c r="A4176" s="95">
        <v>46156.479166666664</v>
      </c>
      <c r="B4176" s="96">
        <v>46156.479166666664</v>
      </c>
      <c r="C4176" s="99">
        <v>27.6</v>
      </c>
      <c r="D4176" s="99">
        <v>99.9</v>
      </c>
      <c r="E4176" s="99">
        <v>14.8</v>
      </c>
      <c r="F4176" s="99">
        <v>7.9</v>
      </c>
      <c r="G4176" s="99">
        <v>473.2</v>
      </c>
      <c r="H4176" s="99">
        <v>15.1</v>
      </c>
      <c r="I4176" s="99">
        <v>8.5</v>
      </c>
      <c r="J4176" s="99">
        <v>159.9</v>
      </c>
      <c r="K4176" s="99">
        <v>14.8</v>
      </c>
      <c r="L4176" s="99">
        <v>8</v>
      </c>
      <c r="M4176" s="99">
        <v>292.10000000000002</v>
      </c>
      <c r="N4176" s="99">
        <v>41732.5</v>
      </c>
      <c r="O4176" s="99">
        <v>16135.5</v>
      </c>
      <c r="P4176" s="99">
        <f t="shared" si="184"/>
        <v>63.000000000003638</v>
      </c>
      <c r="Q4176" s="99" t="b">
        <f t="shared" ca="1" si="185"/>
        <v>0</v>
      </c>
    </row>
    <row r="4177" spans="1:17">
      <c r="A4177" s="95">
        <v>46156.489583333336</v>
      </c>
      <c r="B4177" s="96">
        <v>46156.489583333336</v>
      </c>
      <c r="C4177" s="99">
        <v>27.6</v>
      </c>
      <c r="D4177" s="99">
        <v>99.6</v>
      </c>
      <c r="E4177" s="99">
        <v>14.8</v>
      </c>
      <c r="F4177" s="99">
        <v>7.9</v>
      </c>
      <c r="G4177" s="99">
        <v>473.2</v>
      </c>
      <c r="H4177" s="99">
        <v>15</v>
      </c>
      <c r="I4177" s="99">
        <v>8.5</v>
      </c>
      <c r="J4177" s="99">
        <v>156.4</v>
      </c>
      <c r="K4177" s="99">
        <v>14.7</v>
      </c>
      <c r="L4177" s="99">
        <v>7.9</v>
      </c>
      <c r="M4177" s="99">
        <v>290.3</v>
      </c>
      <c r="N4177" s="99">
        <v>41762.800000000003</v>
      </c>
      <c r="O4177" s="99">
        <v>16168.2</v>
      </c>
      <c r="P4177" s="99">
        <f t="shared" si="184"/>
        <v>63.000000000003638</v>
      </c>
      <c r="Q4177" s="99" t="b">
        <f t="shared" ca="1" si="185"/>
        <v>0</v>
      </c>
    </row>
    <row r="4178" spans="1:17">
      <c r="A4178" s="95">
        <v>46156.5</v>
      </c>
      <c r="B4178" s="96">
        <v>46156.5</v>
      </c>
      <c r="C4178" s="99">
        <v>27.4</v>
      </c>
      <c r="D4178" s="99">
        <v>100</v>
      </c>
      <c r="E4178" s="99">
        <v>14.8</v>
      </c>
      <c r="F4178" s="99">
        <v>8</v>
      </c>
      <c r="G4178" s="99">
        <v>520.9</v>
      </c>
      <c r="H4178" s="99">
        <v>15</v>
      </c>
      <c r="I4178" s="99">
        <v>8.5</v>
      </c>
      <c r="J4178" s="99">
        <v>155.80000000000001</v>
      </c>
      <c r="K4178" s="99">
        <v>14.7</v>
      </c>
      <c r="L4178" s="99">
        <v>7.9</v>
      </c>
      <c r="M4178" s="99">
        <v>289.3</v>
      </c>
      <c r="N4178" s="99">
        <v>41793</v>
      </c>
      <c r="O4178" s="99">
        <v>16201</v>
      </c>
      <c r="P4178" s="99">
        <f t="shared" si="184"/>
        <v>62.999999999996362</v>
      </c>
      <c r="Q4178" s="99" t="b">
        <f t="shared" ca="1" si="185"/>
        <v>0</v>
      </c>
    </row>
    <row r="4179" spans="1:17">
      <c r="A4179" s="95">
        <v>46156.510416666664</v>
      </c>
      <c r="B4179" s="96">
        <v>46156.510416666664</v>
      </c>
      <c r="C4179" s="99">
        <v>27.1</v>
      </c>
      <c r="D4179" s="99">
        <v>100</v>
      </c>
      <c r="E4179" s="99">
        <v>14.8</v>
      </c>
      <c r="F4179" s="99">
        <v>8</v>
      </c>
      <c r="G4179" s="99">
        <v>462.4</v>
      </c>
      <c r="H4179" s="99">
        <v>15</v>
      </c>
      <c r="I4179" s="99">
        <v>8.5</v>
      </c>
      <c r="J4179" s="99">
        <v>154.9</v>
      </c>
      <c r="K4179" s="99">
        <v>14.7</v>
      </c>
      <c r="L4179" s="99">
        <v>7.6</v>
      </c>
      <c r="M4179" s="99">
        <v>290.3</v>
      </c>
      <c r="N4179" s="99">
        <v>41828</v>
      </c>
      <c r="O4179" s="99">
        <v>16235.2</v>
      </c>
      <c r="P4179" s="99">
        <f t="shared" si="184"/>
        <v>69.200000000000728</v>
      </c>
      <c r="Q4179" s="99" t="b">
        <f t="shared" ca="1" si="185"/>
        <v>0</v>
      </c>
    </row>
    <row r="4180" spans="1:17">
      <c r="A4180" s="95">
        <v>46156.520833333336</v>
      </c>
      <c r="B4180" s="96">
        <v>46156.520833333336</v>
      </c>
      <c r="C4180" s="99">
        <v>27.1</v>
      </c>
      <c r="D4180" s="99">
        <v>100</v>
      </c>
      <c r="E4180" s="99">
        <v>14.8</v>
      </c>
      <c r="F4180" s="99">
        <v>8</v>
      </c>
      <c r="G4180" s="99">
        <v>462.4</v>
      </c>
      <c r="H4180" s="99">
        <v>15</v>
      </c>
      <c r="I4180" s="99">
        <v>8.5</v>
      </c>
      <c r="J4180" s="99">
        <v>154.4</v>
      </c>
      <c r="K4180" s="99">
        <v>14.7</v>
      </c>
      <c r="L4180" s="99">
        <v>7.7</v>
      </c>
      <c r="M4180" s="99">
        <v>289.7</v>
      </c>
      <c r="N4180" s="99">
        <v>41863</v>
      </c>
      <c r="O4180" s="99">
        <v>16269.5</v>
      </c>
      <c r="P4180" s="99">
        <f t="shared" si="184"/>
        <v>69.299999999999272</v>
      </c>
      <c r="Q4180" s="99" t="b">
        <f t="shared" ca="1" si="185"/>
        <v>0</v>
      </c>
    </row>
    <row r="4181" spans="1:17">
      <c r="A4181" s="95">
        <v>46156.53125</v>
      </c>
      <c r="B4181" s="96">
        <v>46156.53125</v>
      </c>
      <c r="C4181" s="99">
        <v>27.3</v>
      </c>
      <c r="D4181" s="99">
        <v>100</v>
      </c>
      <c r="E4181" s="99">
        <v>14.8</v>
      </c>
      <c r="F4181" s="99">
        <v>8.1</v>
      </c>
      <c r="G4181" s="99">
        <v>496.6</v>
      </c>
      <c r="H4181" s="99">
        <v>15</v>
      </c>
      <c r="I4181" s="99">
        <v>8.6</v>
      </c>
      <c r="J4181" s="99">
        <v>156.69999999999999</v>
      </c>
      <c r="K4181" s="99">
        <v>14.7</v>
      </c>
      <c r="L4181" s="99">
        <v>7.9</v>
      </c>
      <c r="M4181" s="99">
        <v>291.5</v>
      </c>
      <c r="N4181" s="99">
        <v>41898</v>
      </c>
      <c r="O4181" s="99">
        <v>16303.8</v>
      </c>
      <c r="P4181" s="99">
        <f t="shared" si="184"/>
        <v>69.299999999999272</v>
      </c>
      <c r="Q4181" s="99" t="b">
        <f t="shared" ca="1" si="185"/>
        <v>0</v>
      </c>
    </row>
    <row r="4182" spans="1:17">
      <c r="A4182" s="95">
        <v>46156.541666666664</v>
      </c>
      <c r="B4182" s="96">
        <v>46156.541666666664</v>
      </c>
      <c r="C4182" s="99">
        <v>27.1</v>
      </c>
      <c r="D4182" s="99">
        <v>100</v>
      </c>
      <c r="E4182" s="99">
        <v>14.8</v>
      </c>
      <c r="F4182" s="99">
        <v>8.1</v>
      </c>
      <c r="G4182" s="99">
        <v>493.9</v>
      </c>
      <c r="H4182" s="99">
        <v>14.9</v>
      </c>
      <c r="I4182" s="99">
        <v>8.6</v>
      </c>
      <c r="J4182" s="99">
        <v>153.80000000000001</v>
      </c>
      <c r="K4182" s="99">
        <v>14.7</v>
      </c>
      <c r="L4182" s="99">
        <v>7.9</v>
      </c>
      <c r="M4182" s="99">
        <v>289.7</v>
      </c>
      <c r="N4182" s="99">
        <v>41933</v>
      </c>
      <c r="O4182" s="99">
        <v>16338</v>
      </c>
      <c r="P4182" s="99">
        <f t="shared" si="184"/>
        <v>69.200000000000728</v>
      </c>
      <c r="Q4182" s="99" t="b">
        <f t="shared" ca="1" si="185"/>
        <v>0</v>
      </c>
    </row>
    <row r="4183" spans="1:17">
      <c r="A4183" s="95">
        <v>46156.552083333336</v>
      </c>
      <c r="B4183" s="96">
        <v>46156.552083333336</v>
      </c>
      <c r="C4183" s="99">
        <v>27.2</v>
      </c>
      <c r="D4183" s="99">
        <v>100</v>
      </c>
      <c r="E4183" s="99">
        <v>14.9</v>
      </c>
      <c r="F4183" s="99">
        <v>8</v>
      </c>
      <c r="G4183" s="99">
        <v>493.9</v>
      </c>
      <c r="H4183" s="99">
        <v>15</v>
      </c>
      <c r="I4183" s="99">
        <v>8.6</v>
      </c>
      <c r="J4183" s="99">
        <v>156.1</v>
      </c>
      <c r="K4183" s="99">
        <v>14.7</v>
      </c>
      <c r="L4183" s="99">
        <v>7.9</v>
      </c>
      <c r="M4183" s="99">
        <v>291.5</v>
      </c>
      <c r="N4183" s="99">
        <v>41967.5</v>
      </c>
      <c r="O4183" s="99">
        <v>16371</v>
      </c>
      <c r="P4183" s="99">
        <f t="shared" si="184"/>
        <v>67.5</v>
      </c>
      <c r="Q4183" s="99" t="b">
        <f t="shared" ca="1" si="185"/>
        <v>0</v>
      </c>
    </row>
    <row r="4184" spans="1:17">
      <c r="A4184" s="95">
        <v>46156.5625</v>
      </c>
      <c r="B4184" s="96">
        <v>46156.5625</v>
      </c>
      <c r="C4184" s="99">
        <v>27.2</v>
      </c>
      <c r="D4184" s="99">
        <v>100</v>
      </c>
      <c r="E4184" s="99">
        <v>14.9</v>
      </c>
      <c r="F4184" s="99">
        <v>8</v>
      </c>
      <c r="G4184" s="99">
        <v>477.7</v>
      </c>
      <c r="H4184" s="99">
        <v>15</v>
      </c>
      <c r="I4184" s="99">
        <v>8.6</v>
      </c>
      <c r="J4184" s="99">
        <v>156.69999999999999</v>
      </c>
      <c r="K4184" s="99">
        <v>14.7</v>
      </c>
      <c r="L4184" s="99">
        <v>7.8</v>
      </c>
      <c r="M4184" s="99">
        <v>293.10000000000002</v>
      </c>
      <c r="N4184" s="99">
        <v>42002</v>
      </c>
      <c r="O4184" s="99">
        <v>16404</v>
      </c>
      <c r="P4184" s="99">
        <f t="shared" si="184"/>
        <v>67.5</v>
      </c>
      <c r="Q4184" s="99" t="b">
        <f t="shared" ca="1" si="185"/>
        <v>0</v>
      </c>
    </row>
    <row r="4185" spans="1:17">
      <c r="A4185" s="95">
        <v>46156.572916666664</v>
      </c>
      <c r="B4185" s="96">
        <v>46156.572916666664</v>
      </c>
      <c r="C4185" s="99">
        <v>27.1</v>
      </c>
      <c r="D4185" s="99">
        <v>100</v>
      </c>
      <c r="E4185" s="99">
        <v>14.8</v>
      </c>
      <c r="F4185" s="99">
        <v>8.1</v>
      </c>
      <c r="G4185" s="99">
        <v>477.7</v>
      </c>
      <c r="H4185" s="99">
        <v>15</v>
      </c>
      <c r="I4185" s="99">
        <v>8.5</v>
      </c>
      <c r="J4185" s="99">
        <v>159.30000000000001</v>
      </c>
      <c r="K4185" s="99">
        <v>14.7</v>
      </c>
      <c r="L4185" s="99">
        <v>7.8</v>
      </c>
      <c r="M4185" s="99">
        <v>292.89999999999998</v>
      </c>
      <c r="N4185" s="99">
        <v>42036.5</v>
      </c>
      <c r="O4185" s="99">
        <v>16437</v>
      </c>
      <c r="P4185" s="99">
        <f t="shared" si="184"/>
        <v>67.5</v>
      </c>
      <c r="Q4185" s="99" t="b">
        <f t="shared" ca="1" si="185"/>
        <v>0</v>
      </c>
    </row>
    <row r="4186" spans="1:17">
      <c r="A4186" s="95">
        <v>46156.583333333336</v>
      </c>
      <c r="B4186" s="96">
        <v>46156.583333333336</v>
      </c>
      <c r="C4186" s="99">
        <v>27</v>
      </c>
      <c r="D4186" s="99">
        <v>100</v>
      </c>
      <c r="E4186" s="99">
        <v>14.7</v>
      </c>
      <c r="F4186" s="99">
        <v>8</v>
      </c>
      <c r="G4186" s="99">
        <v>482.2</v>
      </c>
      <c r="H4186" s="99">
        <v>16</v>
      </c>
      <c r="I4186" s="99">
        <v>8.5</v>
      </c>
      <c r="J4186" s="99">
        <v>145.30000000000001</v>
      </c>
      <c r="K4186" s="99">
        <v>14.6</v>
      </c>
      <c r="L4186" s="99">
        <v>8</v>
      </c>
      <c r="M4186" s="99">
        <v>311.2</v>
      </c>
      <c r="N4186" s="99">
        <v>42071</v>
      </c>
      <c r="O4186" s="99">
        <v>16470</v>
      </c>
      <c r="P4186" s="99">
        <f t="shared" si="184"/>
        <v>67.5</v>
      </c>
      <c r="Q4186" s="99" t="b">
        <f t="shared" ca="1" si="185"/>
        <v>0</v>
      </c>
    </row>
    <row r="4187" spans="1:17">
      <c r="A4187" s="95">
        <v>46156.59375</v>
      </c>
      <c r="B4187" s="96">
        <v>46156.59375</v>
      </c>
      <c r="C4187" s="99">
        <v>26.9</v>
      </c>
      <c r="D4187" s="99">
        <v>100</v>
      </c>
      <c r="E4187" s="99">
        <v>14.7</v>
      </c>
      <c r="F4187" s="99">
        <v>8</v>
      </c>
      <c r="G4187" s="99">
        <v>472.3</v>
      </c>
      <c r="H4187" s="99">
        <v>14.9</v>
      </c>
      <c r="I4187" s="99">
        <v>8.6</v>
      </c>
      <c r="J4187" s="99">
        <v>144.80000000000001</v>
      </c>
      <c r="K4187" s="99">
        <v>14.4</v>
      </c>
      <c r="L4187" s="99">
        <v>7.9</v>
      </c>
      <c r="M4187" s="99">
        <v>310.8</v>
      </c>
      <c r="N4187" s="99">
        <v>42106</v>
      </c>
      <c r="O4187" s="99">
        <v>16504.8</v>
      </c>
      <c r="P4187" s="99">
        <f t="shared" si="184"/>
        <v>69.799999999999272</v>
      </c>
      <c r="Q4187" s="99" t="b">
        <f t="shared" ca="1" si="185"/>
        <v>0</v>
      </c>
    </row>
    <row r="4188" spans="1:17">
      <c r="A4188" s="95">
        <v>46156.604166666664</v>
      </c>
      <c r="B4188" s="96">
        <v>46156.604166666664</v>
      </c>
      <c r="C4188" s="99">
        <v>26.6</v>
      </c>
      <c r="D4188" s="99">
        <v>100</v>
      </c>
      <c r="E4188" s="99">
        <v>14.5</v>
      </c>
      <c r="F4188" s="99">
        <v>8</v>
      </c>
      <c r="G4188" s="99">
        <v>472.3</v>
      </c>
      <c r="H4188" s="99">
        <v>14.8</v>
      </c>
      <c r="I4188" s="99">
        <v>8.5</v>
      </c>
      <c r="J4188" s="99">
        <v>144.5</v>
      </c>
      <c r="K4188" s="99">
        <v>14.3</v>
      </c>
      <c r="L4188" s="99">
        <v>7.6</v>
      </c>
      <c r="M4188" s="99">
        <v>331.8</v>
      </c>
      <c r="N4188" s="99">
        <v>42141</v>
      </c>
      <c r="O4188" s="99">
        <v>16539.5</v>
      </c>
      <c r="P4188" s="99">
        <f t="shared" si="184"/>
        <v>69.700000000000728</v>
      </c>
      <c r="Q4188" s="99" t="b">
        <f t="shared" ca="1" si="185"/>
        <v>0</v>
      </c>
    </row>
    <row r="4189" spans="1:17">
      <c r="A4189" s="95">
        <v>46156.614583333336</v>
      </c>
      <c r="B4189" s="96">
        <v>46156.614583333336</v>
      </c>
      <c r="C4189" s="99">
        <v>26.5</v>
      </c>
      <c r="D4189" s="99">
        <v>100</v>
      </c>
      <c r="E4189" s="99">
        <v>14.4</v>
      </c>
      <c r="F4189" s="99">
        <v>7.9</v>
      </c>
      <c r="G4189" s="99">
        <v>492.1</v>
      </c>
      <c r="H4189" s="99">
        <v>14.6</v>
      </c>
      <c r="I4189" s="99">
        <v>8.4</v>
      </c>
      <c r="J4189" s="99">
        <v>156.4</v>
      </c>
      <c r="K4189" s="99">
        <v>14.3</v>
      </c>
      <c r="L4189" s="99">
        <v>7.5</v>
      </c>
      <c r="M4189" s="99">
        <v>288.2</v>
      </c>
      <c r="N4189" s="99">
        <v>42176</v>
      </c>
      <c r="O4189" s="99">
        <v>16574.2</v>
      </c>
      <c r="P4189" s="99">
        <f t="shared" si="184"/>
        <v>69.700000000000728</v>
      </c>
      <c r="Q4189" s="99" t="b">
        <f t="shared" ca="1" si="185"/>
        <v>0</v>
      </c>
    </row>
    <row r="4190" spans="1:17">
      <c r="A4190" s="95">
        <v>46156.625</v>
      </c>
      <c r="B4190" s="96">
        <v>46156.625</v>
      </c>
      <c r="C4190" s="99">
        <v>26.4</v>
      </c>
      <c r="D4190" s="99">
        <v>100</v>
      </c>
      <c r="E4190" s="99">
        <v>14.4</v>
      </c>
      <c r="F4190" s="99">
        <v>7.9</v>
      </c>
      <c r="G4190" s="99">
        <v>439.9</v>
      </c>
      <c r="H4190" s="99">
        <v>14.8</v>
      </c>
      <c r="I4190" s="99">
        <v>8.4</v>
      </c>
      <c r="J4190" s="99">
        <v>157.6</v>
      </c>
      <c r="K4190" s="99">
        <v>14.3</v>
      </c>
      <c r="L4190" s="99">
        <v>7.6</v>
      </c>
      <c r="M4190" s="99">
        <v>287</v>
      </c>
      <c r="N4190" s="99">
        <v>42211</v>
      </c>
      <c r="O4190" s="99">
        <v>16609</v>
      </c>
      <c r="P4190" s="99">
        <f t="shared" si="184"/>
        <v>69.799999999999272</v>
      </c>
      <c r="Q4190" s="99" t="b">
        <f t="shared" ca="1" si="185"/>
        <v>0</v>
      </c>
    </row>
    <row r="4191" spans="1:17">
      <c r="A4191" s="95">
        <v>46156.635416666664</v>
      </c>
      <c r="B4191" s="96">
        <v>46156.635416666664</v>
      </c>
      <c r="C4191" s="99">
        <v>26.4</v>
      </c>
      <c r="D4191" s="99">
        <v>100</v>
      </c>
      <c r="E4191" s="99">
        <v>14.4</v>
      </c>
      <c r="F4191" s="99">
        <v>7.9</v>
      </c>
      <c r="G4191" s="99">
        <v>439.9</v>
      </c>
      <c r="H4191" s="99">
        <v>14.6</v>
      </c>
      <c r="I4191" s="99">
        <v>8.4</v>
      </c>
      <c r="J4191" s="99">
        <v>154.69999999999999</v>
      </c>
      <c r="K4191" s="99">
        <v>14.4</v>
      </c>
      <c r="L4191" s="99">
        <v>7.6</v>
      </c>
      <c r="M4191" s="99">
        <v>287.2</v>
      </c>
      <c r="N4191" s="99">
        <v>42240.2</v>
      </c>
      <c r="O4191" s="99">
        <v>16642.2</v>
      </c>
      <c r="P4191" s="99">
        <f t="shared" si="184"/>
        <v>62.399999999997817</v>
      </c>
      <c r="Q4191" s="99" t="b">
        <f t="shared" ca="1" si="185"/>
        <v>0</v>
      </c>
    </row>
    <row r="4192" spans="1:17">
      <c r="A4192" s="95">
        <v>46156.645833333336</v>
      </c>
      <c r="B4192" s="96">
        <v>46156.645833333336</v>
      </c>
      <c r="C4192" s="99">
        <v>26.2</v>
      </c>
      <c r="D4192" s="99">
        <v>100</v>
      </c>
      <c r="E4192" s="99">
        <v>14.4</v>
      </c>
      <c r="F4192" s="99">
        <v>7.9</v>
      </c>
      <c r="G4192" s="99">
        <v>436.3</v>
      </c>
      <c r="H4192" s="99">
        <v>14.7</v>
      </c>
      <c r="I4192" s="99">
        <v>8.4</v>
      </c>
      <c r="J4192" s="99">
        <v>154.9</v>
      </c>
      <c r="K4192" s="99">
        <v>14.4</v>
      </c>
      <c r="L4192" s="99">
        <v>7.7</v>
      </c>
      <c r="M4192" s="99">
        <v>288</v>
      </c>
      <c r="N4192" s="99">
        <v>42269.5</v>
      </c>
      <c r="O4192" s="99">
        <v>16675.5</v>
      </c>
      <c r="P4192" s="99">
        <f t="shared" si="184"/>
        <v>62.600000000002183</v>
      </c>
      <c r="Q4192" s="99" t="b">
        <f t="shared" ca="1" si="185"/>
        <v>0</v>
      </c>
    </row>
    <row r="4193" spans="1:17">
      <c r="A4193" s="95">
        <v>46156.65625</v>
      </c>
      <c r="B4193" s="96">
        <v>46156.65625</v>
      </c>
      <c r="C4193" s="99">
        <v>26.4</v>
      </c>
      <c r="D4193" s="99">
        <v>100</v>
      </c>
      <c r="E4193" s="99">
        <v>14.5</v>
      </c>
      <c r="F4193" s="99">
        <v>7.9</v>
      </c>
      <c r="G4193" s="99">
        <v>436.3</v>
      </c>
      <c r="H4193" s="99">
        <v>14.7</v>
      </c>
      <c r="I4193" s="99">
        <v>8.4</v>
      </c>
      <c r="J4193" s="99">
        <v>155.19999999999999</v>
      </c>
      <c r="K4193" s="99">
        <v>14.4</v>
      </c>
      <c r="L4193" s="99">
        <v>7.8</v>
      </c>
      <c r="M4193" s="99">
        <v>289.89999999999998</v>
      </c>
      <c r="N4193" s="99">
        <v>42298.8</v>
      </c>
      <c r="O4193" s="99">
        <v>16708.8</v>
      </c>
      <c r="P4193" s="99">
        <f t="shared" si="184"/>
        <v>62.600000000002183</v>
      </c>
      <c r="Q4193" s="99" t="b">
        <f t="shared" ca="1" si="185"/>
        <v>0</v>
      </c>
    </row>
    <row r="4194" spans="1:17">
      <c r="A4194" s="95">
        <v>46156.666666666664</v>
      </c>
      <c r="B4194" s="96">
        <v>46156.666666666664</v>
      </c>
      <c r="C4194" s="99">
        <v>26.4</v>
      </c>
      <c r="D4194" s="99">
        <v>100</v>
      </c>
      <c r="E4194" s="99">
        <v>14.5</v>
      </c>
      <c r="F4194" s="99">
        <v>7.9</v>
      </c>
      <c r="G4194" s="99">
        <v>420.1</v>
      </c>
      <c r="H4194" s="99">
        <v>14.7</v>
      </c>
      <c r="I4194" s="99">
        <v>8.4</v>
      </c>
      <c r="J4194" s="99">
        <v>154.69999999999999</v>
      </c>
      <c r="K4194" s="99">
        <v>14.4</v>
      </c>
      <c r="L4194" s="99">
        <v>7.7</v>
      </c>
      <c r="M4194" s="99">
        <v>285.8</v>
      </c>
      <c r="N4194" s="99">
        <v>42328</v>
      </c>
      <c r="O4194" s="99">
        <v>16742</v>
      </c>
      <c r="P4194" s="99">
        <f t="shared" si="184"/>
        <v>62.399999999997817</v>
      </c>
      <c r="Q4194" s="99" t="b">
        <f t="shared" ca="1" si="185"/>
        <v>0</v>
      </c>
    </row>
    <row r="4195" spans="1:17">
      <c r="A4195" s="95">
        <v>46156.677083333336</v>
      </c>
      <c r="B4195" s="96">
        <v>46156.677083333336</v>
      </c>
      <c r="C4195" s="99">
        <v>26.5</v>
      </c>
      <c r="D4195" s="99">
        <v>100</v>
      </c>
      <c r="E4195" s="99">
        <v>14.5</v>
      </c>
      <c r="F4195" s="99">
        <v>7.9</v>
      </c>
      <c r="G4195" s="99">
        <v>487.6</v>
      </c>
      <c r="H4195" s="99">
        <v>14.7</v>
      </c>
      <c r="I4195" s="99">
        <v>8.4</v>
      </c>
      <c r="J4195" s="99">
        <v>152.30000000000001</v>
      </c>
      <c r="K4195" s="99">
        <v>14.4</v>
      </c>
      <c r="L4195" s="99">
        <v>7.6</v>
      </c>
      <c r="M4195" s="99">
        <v>284.2</v>
      </c>
      <c r="N4195" s="99">
        <v>42356.2</v>
      </c>
      <c r="O4195" s="99">
        <v>16774.2</v>
      </c>
      <c r="P4195" s="99">
        <f t="shared" ref="P4195:P4225" si="186">(N4195-N4194)+(O4195-O4194)</f>
        <v>60.399999999997817</v>
      </c>
      <c r="Q4195" s="99" t="b">
        <f t="shared" ref="Q4195:Q4225" ca="1" si="187">AND((A4195&gt;=(TODAY()-1)),A4195&lt;=TODAY())</f>
        <v>0</v>
      </c>
    </row>
    <row r="4196" spans="1:17">
      <c r="A4196" s="95">
        <v>46156.6875</v>
      </c>
      <c r="B4196" s="96">
        <v>46156.6875</v>
      </c>
      <c r="C4196" s="99">
        <v>26.4</v>
      </c>
      <c r="D4196" s="99">
        <v>100</v>
      </c>
      <c r="E4196" s="99">
        <v>14.5</v>
      </c>
      <c r="F4196" s="99">
        <v>7.9</v>
      </c>
      <c r="G4196" s="99">
        <v>487.6</v>
      </c>
      <c r="H4196" s="99">
        <v>14.6</v>
      </c>
      <c r="I4196" s="99">
        <v>8.4</v>
      </c>
      <c r="J4196" s="99">
        <v>155.19999999999999</v>
      </c>
      <c r="K4196" s="99">
        <v>14.3</v>
      </c>
      <c r="L4196" s="99">
        <v>7.7</v>
      </c>
      <c r="M4196" s="99">
        <v>287.60000000000002</v>
      </c>
      <c r="N4196" s="99">
        <v>42384.5</v>
      </c>
      <c r="O4196" s="99">
        <v>16806.5</v>
      </c>
      <c r="P4196" s="99">
        <f t="shared" si="186"/>
        <v>60.600000000002183</v>
      </c>
      <c r="Q4196" s="99" t="b">
        <f t="shared" ca="1" si="187"/>
        <v>0</v>
      </c>
    </row>
    <row r="4197" spans="1:17">
      <c r="A4197" s="95">
        <v>46156.697916666664</v>
      </c>
      <c r="B4197" s="96">
        <v>46156.697916666664</v>
      </c>
      <c r="C4197" s="99">
        <v>26.6</v>
      </c>
      <c r="D4197" s="99">
        <v>100</v>
      </c>
      <c r="E4197" s="99">
        <v>14.5</v>
      </c>
      <c r="F4197" s="99">
        <v>7.9</v>
      </c>
      <c r="G4197" s="99">
        <v>498.4</v>
      </c>
      <c r="H4197" s="99">
        <v>14.6</v>
      </c>
      <c r="I4197" s="99">
        <v>8.4</v>
      </c>
      <c r="J4197" s="99">
        <v>153.80000000000001</v>
      </c>
      <c r="K4197" s="99">
        <v>14.3</v>
      </c>
      <c r="L4197" s="99">
        <v>7.7</v>
      </c>
      <c r="M4197" s="99">
        <v>286.39999999999998</v>
      </c>
      <c r="N4197" s="99">
        <v>42412.800000000003</v>
      </c>
      <c r="O4197" s="99">
        <v>16838.8</v>
      </c>
      <c r="P4197" s="99">
        <f t="shared" si="186"/>
        <v>60.600000000002183</v>
      </c>
      <c r="Q4197" s="99" t="b">
        <f t="shared" ca="1" si="187"/>
        <v>0</v>
      </c>
    </row>
    <row r="4198" spans="1:17">
      <c r="A4198" s="95">
        <v>46156.708333333336</v>
      </c>
      <c r="B4198" s="96">
        <v>46156.708333333336</v>
      </c>
      <c r="C4198" s="99">
        <v>26.7</v>
      </c>
      <c r="D4198" s="99">
        <v>100</v>
      </c>
      <c r="E4198" s="99">
        <v>14.5</v>
      </c>
      <c r="F4198" s="99">
        <v>7.9</v>
      </c>
      <c r="G4198" s="99">
        <v>494.8</v>
      </c>
      <c r="H4198" s="99">
        <v>14.6</v>
      </c>
      <c r="I4198" s="99">
        <v>8.4</v>
      </c>
      <c r="J4198" s="99">
        <v>152.30000000000001</v>
      </c>
      <c r="K4198" s="99">
        <v>14.3</v>
      </c>
      <c r="L4198" s="99">
        <v>7.7</v>
      </c>
      <c r="M4198" s="99">
        <v>285.8</v>
      </c>
      <c r="N4198" s="99">
        <v>42441</v>
      </c>
      <c r="O4198" s="99">
        <v>16871</v>
      </c>
      <c r="P4198" s="99">
        <f t="shared" si="186"/>
        <v>60.399999999997817</v>
      </c>
      <c r="Q4198" s="99" t="b">
        <f t="shared" ca="1" si="187"/>
        <v>0</v>
      </c>
    </row>
    <row r="4199" spans="1:17">
      <c r="A4199" s="95">
        <v>46156.71875</v>
      </c>
      <c r="B4199" s="96">
        <v>46156.71875</v>
      </c>
      <c r="C4199" s="99">
        <v>26.8</v>
      </c>
      <c r="D4199" s="99">
        <v>100</v>
      </c>
      <c r="E4199" s="99">
        <v>14.4</v>
      </c>
      <c r="F4199" s="99">
        <v>7.9</v>
      </c>
      <c r="G4199" s="99">
        <v>494.8</v>
      </c>
      <c r="H4199" s="99">
        <v>14.6</v>
      </c>
      <c r="I4199" s="99">
        <v>8.4</v>
      </c>
      <c r="J4199" s="99">
        <v>150.30000000000001</v>
      </c>
      <c r="K4199" s="99">
        <v>14.2</v>
      </c>
      <c r="L4199" s="99">
        <v>7.7</v>
      </c>
      <c r="M4199" s="99">
        <v>284.60000000000002</v>
      </c>
      <c r="N4199" s="99">
        <v>42469</v>
      </c>
      <c r="O4199" s="99">
        <v>16903.2</v>
      </c>
      <c r="P4199" s="99">
        <f t="shared" si="186"/>
        <v>60.200000000000728</v>
      </c>
      <c r="Q4199" s="99" t="b">
        <f t="shared" ca="1" si="187"/>
        <v>0</v>
      </c>
    </row>
    <row r="4200" spans="1:17">
      <c r="A4200" s="95">
        <v>46156.729166666664</v>
      </c>
      <c r="B4200" s="96">
        <v>46156.729166666664</v>
      </c>
      <c r="C4200" s="99">
        <v>26.7</v>
      </c>
      <c r="D4200" s="99">
        <v>100</v>
      </c>
      <c r="E4200" s="99">
        <v>14.4</v>
      </c>
      <c r="F4200" s="99">
        <v>7.9</v>
      </c>
      <c r="G4200" s="99">
        <v>447.1</v>
      </c>
      <c r="H4200" s="99">
        <v>14.5</v>
      </c>
      <c r="I4200" s="99">
        <v>8.3000000000000007</v>
      </c>
      <c r="J4200" s="99">
        <v>154.69999999999999</v>
      </c>
      <c r="K4200" s="99">
        <v>14.2</v>
      </c>
      <c r="L4200" s="99">
        <v>7.5</v>
      </c>
      <c r="M4200" s="99">
        <v>286.2</v>
      </c>
      <c r="N4200" s="99">
        <v>42497</v>
      </c>
      <c r="O4200" s="99">
        <v>16935.5</v>
      </c>
      <c r="P4200" s="99">
        <f t="shared" si="186"/>
        <v>60.299999999999272</v>
      </c>
      <c r="Q4200" s="99" t="b">
        <f t="shared" ca="1" si="187"/>
        <v>0</v>
      </c>
    </row>
    <row r="4201" spans="1:17">
      <c r="A4201" s="95">
        <v>46156.739583333336</v>
      </c>
      <c r="B4201" s="96">
        <v>46156.739583333336</v>
      </c>
      <c r="C4201" s="99">
        <v>26.8</v>
      </c>
      <c r="D4201" s="99">
        <v>100</v>
      </c>
      <c r="E4201" s="99">
        <v>14.3</v>
      </c>
      <c r="F4201" s="99">
        <v>7.9</v>
      </c>
      <c r="G4201" s="99">
        <v>447.1</v>
      </c>
      <c r="H4201" s="99">
        <v>14.5</v>
      </c>
      <c r="I4201" s="99">
        <v>8.3000000000000007</v>
      </c>
      <c r="J4201" s="99">
        <v>150.9</v>
      </c>
      <c r="K4201" s="99">
        <v>14.2</v>
      </c>
      <c r="L4201" s="99">
        <v>7.5</v>
      </c>
      <c r="M4201" s="99">
        <v>281.3</v>
      </c>
      <c r="N4201" s="99">
        <v>42525</v>
      </c>
      <c r="O4201" s="99">
        <v>16967.8</v>
      </c>
      <c r="P4201" s="99">
        <f t="shared" si="186"/>
        <v>60.299999999999272</v>
      </c>
      <c r="Q4201" s="99" t="b">
        <f t="shared" ca="1" si="187"/>
        <v>0</v>
      </c>
    </row>
    <row r="4202" spans="1:17">
      <c r="A4202" s="95">
        <v>46156.75</v>
      </c>
      <c r="B4202" s="96">
        <v>46156.75</v>
      </c>
      <c r="C4202" s="99">
        <v>26.9</v>
      </c>
      <c r="D4202" s="99">
        <v>100</v>
      </c>
      <c r="E4202" s="99">
        <v>14.2</v>
      </c>
      <c r="F4202" s="99">
        <v>7.9</v>
      </c>
      <c r="G4202" s="99">
        <v>482.2</v>
      </c>
      <c r="H4202" s="99">
        <v>14.4</v>
      </c>
      <c r="I4202" s="99">
        <v>8.3000000000000007</v>
      </c>
      <c r="J4202" s="99">
        <v>150.6</v>
      </c>
      <c r="K4202" s="99">
        <v>14.1</v>
      </c>
      <c r="L4202" s="99">
        <v>7.5</v>
      </c>
      <c r="M4202" s="99">
        <v>281.5</v>
      </c>
      <c r="N4202" s="99">
        <v>42553</v>
      </c>
      <c r="O4202" s="99">
        <v>17000</v>
      </c>
      <c r="P4202" s="99">
        <f t="shared" si="186"/>
        <v>60.200000000000728</v>
      </c>
      <c r="Q4202" s="99" t="b">
        <f t="shared" ca="1" si="187"/>
        <v>0</v>
      </c>
    </row>
    <row r="4203" spans="1:17">
      <c r="A4203" s="95">
        <v>46156.760416666664</v>
      </c>
      <c r="B4203" s="96">
        <v>46156.760416666664</v>
      </c>
      <c r="C4203" s="99">
        <v>26.3</v>
      </c>
      <c r="D4203" s="99">
        <v>100</v>
      </c>
      <c r="E4203" s="99">
        <v>14.2</v>
      </c>
      <c r="F4203" s="99">
        <v>7.9</v>
      </c>
      <c r="G4203" s="99">
        <v>450.7</v>
      </c>
      <c r="H4203" s="99">
        <v>14.2</v>
      </c>
      <c r="I4203" s="99">
        <v>8.1999999999999993</v>
      </c>
      <c r="J4203" s="99">
        <v>149.69999999999999</v>
      </c>
      <c r="K4203" s="99">
        <v>14</v>
      </c>
      <c r="L4203" s="99">
        <v>7.5</v>
      </c>
      <c r="M4203" s="99">
        <v>276.39999999999998</v>
      </c>
      <c r="N4203" s="99">
        <v>42579.5</v>
      </c>
      <c r="O4203" s="99">
        <v>17029.2</v>
      </c>
      <c r="P4203" s="99">
        <f t="shared" si="186"/>
        <v>55.700000000000728</v>
      </c>
      <c r="Q4203" s="99" t="b">
        <f t="shared" ca="1" si="187"/>
        <v>0</v>
      </c>
    </row>
    <row r="4204" spans="1:17">
      <c r="A4204" s="95">
        <v>46156.770833333336</v>
      </c>
      <c r="B4204" s="96">
        <v>46156.770833333336</v>
      </c>
      <c r="C4204" s="99">
        <v>25.8</v>
      </c>
      <c r="D4204" s="99">
        <v>100</v>
      </c>
      <c r="E4204" s="99">
        <v>14</v>
      </c>
      <c r="F4204" s="99">
        <v>7.8</v>
      </c>
      <c r="G4204" s="99">
        <v>450.7</v>
      </c>
      <c r="H4204" s="99">
        <v>14</v>
      </c>
      <c r="I4204" s="99">
        <v>8.1</v>
      </c>
      <c r="J4204" s="99">
        <v>143.6</v>
      </c>
      <c r="K4204" s="99">
        <v>13.8</v>
      </c>
      <c r="L4204" s="99">
        <v>7.6</v>
      </c>
      <c r="M4204" s="99">
        <v>277.7</v>
      </c>
      <c r="N4204" s="99">
        <v>42606</v>
      </c>
      <c r="O4204" s="99">
        <v>17058.5</v>
      </c>
      <c r="P4204" s="99">
        <f t="shared" si="186"/>
        <v>55.799999999999272</v>
      </c>
      <c r="Q4204" s="99" t="b">
        <f t="shared" ca="1" si="187"/>
        <v>0</v>
      </c>
    </row>
    <row r="4205" spans="1:17">
      <c r="A4205" s="95">
        <v>46156.78125</v>
      </c>
      <c r="B4205" s="96">
        <v>46156.78125</v>
      </c>
      <c r="C4205" s="99">
        <v>25.7</v>
      </c>
      <c r="D4205" s="99">
        <v>100</v>
      </c>
      <c r="E4205" s="99">
        <v>13.8</v>
      </c>
      <c r="F4205" s="99">
        <v>7.5</v>
      </c>
      <c r="G4205" s="99">
        <v>457.9</v>
      </c>
      <c r="H4205" s="99">
        <v>14</v>
      </c>
      <c r="I4205" s="99">
        <v>8</v>
      </c>
      <c r="J4205" s="99">
        <v>144.5</v>
      </c>
      <c r="K4205" s="99">
        <v>13.7</v>
      </c>
      <c r="L4205" s="99">
        <v>7.5</v>
      </c>
      <c r="M4205" s="99">
        <v>274</v>
      </c>
      <c r="N4205" s="99">
        <v>42632.5</v>
      </c>
      <c r="O4205" s="99">
        <v>17087.8</v>
      </c>
      <c r="P4205" s="99">
        <f t="shared" si="186"/>
        <v>55.799999999999272</v>
      </c>
      <c r="Q4205" s="99" t="b">
        <f t="shared" ca="1" si="187"/>
        <v>0</v>
      </c>
    </row>
    <row r="4206" spans="1:17">
      <c r="A4206" s="95">
        <v>46156.791666666664</v>
      </c>
      <c r="B4206" s="96">
        <v>46156.791666666664</v>
      </c>
      <c r="C4206" s="99">
        <v>25.6</v>
      </c>
      <c r="D4206" s="99">
        <v>100</v>
      </c>
      <c r="E4206" s="99">
        <v>13.8</v>
      </c>
      <c r="F4206" s="99">
        <v>7.5</v>
      </c>
      <c r="G4206" s="99">
        <v>457.9</v>
      </c>
      <c r="H4206" s="99">
        <v>14</v>
      </c>
      <c r="I4206" s="99">
        <v>7.8</v>
      </c>
      <c r="J4206" s="99">
        <v>141</v>
      </c>
      <c r="K4206" s="99">
        <v>13.7</v>
      </c>
      <c r="L4206" s="99">
        <v>7.4</v>
      </c>
      <c r="M4206" s="99">
        <v>273</v>
      </c>
      <c r="N4206" s="99">
        <v>42659</v>
      </c>
      <c r="O4206" s="99">
        <v>17117</v>
      </c>
      <c r="P4206" s="99">
        <f t="shared" si="186"/>
        <v>55.700000000000728</v>
      </c>
      <c r="Q4206" s="99" t="b">
        <f t="shared" ca="1" si="187"/>
        <v>0</v>
      </c>
    </row>
    <row r="4207" spans="1:17">
      <c r="A4207" s="95">
        <v>46156.802083333336</v>
      </c>
      <c r="B4207" s="96">
        <v>46156.802083333336</v>
      </c>
      <c r="C4207" s="99">
        <v>25.6</v>
      </c>
      <c r="D4207" s="99">
        <v>100</v>
      </c>
      <c r="E4207" s="99">
        <v>13.6</v>
      </c>
      <c r="F4207" s="99">
        <v>7.5</v>
      </c>
      <c r="G4207" s="99">
        <v>432.7</v>
      </c>
      <c r="H4207" s="99">
        <v>13.9</v>
      </c>
      <c r="I4207" s="99">
        <v>7.7</v>
      </c>
      <c r="J4207" s="99">
        <v>139.80000000000001</v>
      </c>
      <c r="K4207" s="99">
        <v>13.6</v>
      </c>
      <c r="L4207" s="99">
        <v>7.2</v>
      </c>
      <c r="M4207" s="99">
        <v>273.39999999999998</v>
      </c>
      <c r="N4207" s="99">
        <v>42683.8</v>
      </c>
      <c r="O4207" s="99">
        <v>17145.8</v>
      </c>
      <c r="P4207" s="99">
        <f t="shared" si="186"/>
        <v>53.600000000002183</v>
      </c>
      <c r="Q4207" s="99" t="b">
        <f t="shared" ca="1" si="187"/>
        <v>0</v>
      </c>
    </row>
    <row r="4208" spans="1:17">
      <c r="A4208" s="95">
        <v>46156.8125</v>
      </c>
      <c r="B4208" s="96">
        <v>46156.8125</v>
      </c>
      <c r="C4208" s="99">
        <v>25.6</v>
      </c>
      <c r="D4208" s="99">
        <v>100</v>
      </c>
      <c r="E4208" s="99">
        <v>13.6</v>
      </c>
      <c r="F4208" s="99">
        <v>7.5</v>
      </c>
      <c r="G4208" s="99">
        <v>399.4</v>
      </c>
      <c r="H4208" s="99">
        <v>13.8</v>
      </c>
      <c r="I4208" s="99">
        <v>7.6</v>
      </c>
      <c r="J4208" s="99">
        <v>132.6</v>
      </c>
      <c r="K4208" s="99">
        <v>13.5</v>
      </c>
      <c r="L4208" s="99">
        <v>7.1</v>
      </c>
      <c r="M4208" s="99">
        <v>264.8</v>
      </c>
      <c r="N4208" s="99">
        <v>42708.5</v>
      </c>
      <c r="O4208" s="99">
        <v>17174.5</v>
      </c>
      <c r="P4208" s="99">
        <f t="shared" si="186"/>
        <v>53.399999999997817</v>
      </c>
      <c r="Q4208" s="99" t="b">
        <f t="shared" ca="1" si="187"/>
        <v>0</v>
      </c>
    </row>
    <row r="4209" spans="1:17">
      <c r="A4209" s="95">
        <v>46156.822916666664</v>
      </c>
      <c r="B4209" s="96">
        <v>46156.822916666664</v>
      </c>
      <c r="C4209" s="99">
        <v>25.6</v>
      </c>
      <c r="D4209" s="99">
        <v>100</v>
      </c>
      <c r="E4209" s="99">
        <v>13.5</v>
      </c>
      <c r="F4209" s="99">
        <v>7.1</v>
      </c>
      <c r="G4209" s="99">
        <v>399.4</v>
      </c>
      <c r="H4209" s="99">
        <v>13.8</v>
      </c>
      <c r="I4209" s="99">
        <v>7.3</v>
      </c>
      <c r="J4209" s="99">
        <v>131.1</v>
      </c>
      <c r="K4209" s="99">
        <v>13.5</v>
      </c>
      <c r="L4209" s="99">
        <v>7</v>
      </c>
      <c r="M4209" s="99">
        <v>264.60000000000002</v>
      </c>
      <c r="N4209" s="99">
        <v>42733.2</v>
      </c>
      <c r="O4209" s="99">
        <v>17203.2</v>
      </c>
      <c r="P4209" s="99">
        <f t="shared" si="186"/>
        <v>53.399999999997817</v>
      </c>
      <c r="Q4209" s="99" t="b">
        <f t="shared" ca="1" si="187"/>
        <v>0</v>
      </c>
    </row>
    <row r="4210" spans="1:17">
      <c r="A4210" s="95">
        <v>46156.833333333336</v>
      </c>
      <c r="B4210" s="96">
        <v>46156.833333333336</v>
      </c>
      <c r="C4210" s="99">
        <v>25.5</v>
      </c>
      <c r="D4210" s="99">
        <v>100</v>
      </c>
      <c r="E4210" s="99">
        <v>13.3</v>
      </c>
      <c r="F4210" s="99">
        <v>6.8</v>
      </c>
      <c r="G4210" s="99">
        <v>448</v>
      </c>
      <c r="H4210" s="99">
        <v>13.7</v>
      </c>
      <c r="I4210" s="99">
        <v>7.1</v>
      </c>
      <c r="J4210" s="99">
        <v>126.5</v>
      </c>
      <c r="K4210" s="99">
        <v>13.4</v>
      </c>
      <c r="L4210" s="99">
        <v>7</v>
      </c>
      <c r="M4210" s="99">
        <v>261.39999999999998</v>
      </c>
      <c r="N4210" s="99">
        <v>42758</v>
      </c>
      <c r="O4210" s="99">
        <v>17232</v>
      </c>
      <c r="P4210" s="99">
        <f t="shared" si="186"/>
        <v>53.600000000002183</v>
      </c>
      <c r="Q4210" s="99" t="b">
        <f t="shared" ca="1" si="187"/>
        <v>0</v>
      </c>
    </row>
    <row r="4211" spans="1:17">
      <c r="A4211" s="95">
        <v>46156.84375</v>
      </c>
      <c r="B4211" s="96">
        <v>46156.84375</v>
      </c>
      <c r="C4211" s="99">
        <v>25.4</v>
      </c>
      <c r="D4211" s="99">
        <v>100</v>
      </c>
      <c r="E4211" s="99">
        <v>13.3</v>
      </c>
      <c r="F4211" s="99">
        <v>6.8</v>
      </c>
      <c r="G4211" s="99">
        <v>459.7</v>
      </c>
      <c r="H4211" s="99">
        <v>13.5</v>
      </c>
      <c r="I4211" s="99">
        <v>8.1</v>
      </c>
      <c r="J4211" s="99">
        <v>122.7</v>
      </c>
      <c r="K4211" s="99">
        <v>13.2</v>
      </c>
      <c r="L4211" s="99">
        <v>7.4</v>
      </c>
      <c r="M4211" s="99">
        <v>256.3</v>
      </c>
      <c r="N4211" s="99">
        <v>42776.800000000003</v>
      </c>
      <c r="O4211" s="99">
        <v>17252.2</v>
      </c>
      <c r="P4211" s="99">
        <f t="shared" si="186"/>
        <v>39.000000000003638</v>
      </c>
      <c r="Q4211" s="99" t="b">
        <f t="shared" ca="1" si="187"/>
        <v>0</v>
      </c>
    </row>
    <row r="4212" spans="1:17">
      <c r="A4212" s="95">
        <v>46156.854166666664</v>
      </c>
      <c r="B4212" s="96">
        <v>46156.854166666664</v>
      </c>
      <c r="C4212" s="99">
        <v>25.3</v>
      </c>
      <c r="D4212" s="99">
        <v>100</v>
      </c>
      <c r="E4212" s="99">
        <v>13.4</v>
      </c>
      <c r="F4212" s="99">
        <v>8.5</v>
      </c>
      <c r="G4212" s="99">
        <v>459.7</v>
      </c>
      <c r="H4212" s="99">
        <v>13.5</v>
      </c>
      <c r="I4212" s="99">
        <v>8.4</v>
      </c>
      <c r="J4212" s="99">
        <v>119.8</v>
      </c>
      <c r="K4212" s="99">
        <v>13.1</v>
      </c>
      <c r="L4212" s="99">
        <v>7.6</v>
      </c>
      <c r="M4212" s="99">
        <v>254.9</v>
      </c>
      <c r="N4212" s="99">
        <v>42795.5</v>
      </c>
      <c r="O4212" s="99">
        <v>17272.5</v>
      </c>
      <c r="P4212" s="99">
        <f t="shared" si="186"/>
        <v>38.999999999996362</v>
      </c>
      <c r="Q4212" s="99" t="b">
        <f t="shared" ca="1" si="187"/>
        <v>0</v>
      </c>
    </row>
    <row r="4213" spans="1:17">
      <c r="A4213" s="95">
        <v>46156.864583333336</v>
      </c>
      <c r="B4213" s="96">
        <v>46156.864583333336</v>
      </c>
      <c r="C4213" s="99">
        <v>25.2</v>
      </c>
      <c r="D4213" s="99">
        <v>100</v>
      </c>
      <c r="E4213" s="99">
        <v>13.7</v>
      </c>
      <c r="F4213" s="99">
        <v>8.3000000000000007</v>
      </c>
      <c r="G4213" s="99">
        <v>463.3</v>
      </c>
      <c r="H4213" s="99">
        <v>13.6</v>
      </c>
      <c r="I4213" s="99">
        <v>8.5</v>
      </c>
      <c r="J4213" s="99">
        <v>122.4</v>
      </c>
      <c r="K4213" s="99">
        <v>13.2</v>
      </c>
      <c r="L4213" s="99">
        <v>7.7</v>
      </c>
      <c r="M4213" s="99">
        <v>261.60000000000002</v>
      </c>
      <c r="N4213" s="99">
        <v>42814.2</v>
      </c>
      <c r="O4213" s="99">
        <v>17292.8</v>
      </c>
      <c r="P4213" s="99">
        <f t="shared" si="186"/>
        <v>38.999999999996362</v>
      </c>
      <c r="Q4213" s="99" t="b">
        <f t="shared" ca="1" si="187"/>
        <v>0</v>
      </c>
    </row>
    <row r="4214" spans="1:17">
      <c r="A4214" s="95">
        <v>46156.875</v>
      </c>
      <c r="B4214" s="96">
        <v>46156.875</v>
      </c>
      <c r="C4214" s="99">
        <v>25.2</v>
      </c>
      <c r="D4214" s="99">
        <v>100</v>
      </c>
      <c r="E4214" s="99">
        <v>13.7</v>
      </c>
      <c r="F4214" s="99">
        <v>8.3000000000000007</v>
      </c>
      <c r="G4214" s="99">
        <v>463.3</v>
      </c>
      <c r="H4214" s="99">
        <v>11.1</v>
      </c>
      <c r="I4214" s="99">
        <v>8.3000000000000007</v>
      </c>
      <c r="J4214" s="99">
        <v>200</v>
      </c>
      <c r="K4214" s="99">
        <v>13.2</v>
      </c>
      <c r="L4214" s="99">
        <v>8.4</v>
      </c>
      <c r="M4214" s="99">
        <v>201</v>
      </c>
      <c r="N4214" s="99">
        <v>42833</v>
      </c>
      <c r="O4214" s="99">
        <v>17313</v>
      </c>
      <c r="P4214" s="99">
        <f t="shared" si="186"/>
        <v>39.000000000003638</v>
      </c>
      <c r="Q4214" s="99" t="b">
        <f t="shared" ca="1" si="187"/>
        <v>0</v>
      </c>
    </row>
    <row r="4215" spans="1:17">
      <c r="A4215" s="95">
        <v>46156.885416666664</v>
      </c>
      <c r="B4215" s="96">
        <v>46156.885416666664</v>
      </c>
      <c r="C4215" s="99">
        <v>25.2</v>
      </c>
      <c r="D4215" s="99">
        <v>100</v>
      </c>
      <c r="E4215" s="99">
        <v>12.8</v>
      </c>
      <c r="F4215" s="99">
        <v>9.6999999999999993</v>
      </c>
      <c r="G4215" s="99">
        <v>384.1</v>
      </c>
      <c r="H4215" s="99">
        <v>13.8</v>
      </c>
      <c r="I4215" s="99">
        <v>9.3000000000000007</v>
      </c>
      <c r="J4215" s="99">
        <v>200</v>
      </c>
      <c r="K4215" s="99">
        <v>13.8</v>
      </c>
      <c r="L4215" s="99">
        <v>9.4</v>
      </c>
      <c r="M4215" s="99">
        <v>204.4</v>
      </c>
      <c r="N4215" s="99">
        <v>42833</v>
      </c>
      <c r="O4215" s="99">
        <v>17313</v>
      </c>
      <c r="P4215" s="99">
        <f t="shared" si="186"/>
        <v>0</v>
      </c>
      <c r="Q4215" s="99" t="b">
        <f t="shared" ca="1" si="187"/>
        <v>0</v>
      </c>
    </row>
    <row r="4216" spans="1:17">
      <c r="A4216" s="95">
        <v>46156.895833333336</v>
      </c>
      <c r="B4216" s="96">
        <v>46156.895833333336</v>
      </c>
      <c r="C4216" s="99">
        <v>25.1</v>
      </c>
      <c r="D4216" s="99">
        <v>100</v>
      </c>
      <c r="E4216" s="99">
        <v>12.8</v>
      </c>
      <c r="F4216" s="99">
        <v>9.6999999999999993</v>
      </c>
      <c r="G4216" s="99">
        <v>373.3</v>
      </c>
      <c r="H4216" s="99">
        <v>14.3</v>
      </c>
      <c r="I4216" s="99">
        <v>9.6</v>
      </c>
      <c r="J4216" s="99">
        <v>200</v>
      </c>
      <c r="K4216" s="99">
        <v>14.3</v>
      </c>
      <c r="L4216" s="99">
        <v>9.5</v>
      </c>
      <c r="M4216" s="99">
        <v>208.7</v>
      </c>
      <c r="N4216" s="99">
        <v>42833</v>
      </c>
      <c r="O4216" s="99">
        <v>17313</v>
      </c>
      <c r="P4216" s="99">
        <f t="shared" si="186"/>
        <v>0</v>
      </c>
      <c r="Q4216" s="99" t="b">
        <f t="shared" ca="1" si="187"/>
        <v>0</v>
      </c>
    </row>
    <row r="4217" spans="1:17">
      <c r="A4217" s="95">
        <v>46156.90625</v>
      </c>
      <c r="B4217" s="96">
        <v>46156.90625</v>
      </c>
      <c r="C4217" s="99">
        <v>25.3</v>
      </c>
      <c r="D4217" s="99">
        <v>100</v>
      </c>
      <c r="E4217" s="99">
        <v>13.9</v>
      </c>
      <c r="F4217" s="99">
        <v>10</v>
      </c>
      <c r="G4217" s="99">
        <v>373.3</v>
      </c>
      <c r="H4217" s="99">
        <v>15.2</v>
      </c>
      <c r="I4217" s="99">
        <v>9.4</v>
      </c>
      <c r="J4217" s="99">
        <v>200</v>
      </c>
      <c r="K4217" s="99">
        <v>15</v>
      </c>
      <c r="L4217" s="99">
        <v>9.3000000000000007</v>
      </c>
      <c r="M4217" s="99">
        <v>213.2</v>
      </c>
      <c r="N4217" s="99">
        <v>42833</v>
      </c>
      <c r="O4217" s="99">
        <v>17313</v>
      </c>
      <c r="P4217" s="99">
        <f t="shared" si="186"/>
        <v>0</v>
      </c>
      <c r="Q4217" s="99" t="b">
        <f t="shared" ca="1" si="187"/>
        <v>0</v>
      </c>
    </row>
    <row r="4218" spans="1:17">
      <c r="A4218" s="95">
        <v>46156.916666666664</v>
      </c>
      <c r="B4218" s="96">
        <v>46156.916666666664</v>
      </c>
      <c r="C4218" s="99">
        <v>25.1</v>
      </c>
      <c r="D4218" s="99">
        <v>100</v>
      </c>
      <c r="E4218" s="99">
        <v>14</v>
      </c>
      <c r="F4218" s="99">
        <v>10</v>
      </c>
      <c r="G4218" s="99">
        <v>448</v>
      </c>
      <c r="H4218" s="99">
        <v>15.3</v>
      </c>
      <c r="I4218" s="99">
        <v>9</v>
      </c>
      <c r="J4218" s="99">
        <v>200</v>
      </c>
      <c r="K4218" s="99">
        <v>14.9</v>
      </c>
      <c r="L4218" s="99">
        <v>8.9</v>
      </c>
      <c r="M4218" s="99">
        <v>217.8</v>
      </c>
      <c r="N4218" s="99">
        <v>42833</v>
      </c>
      <c r="O4218" s="99">
        <v>17313</v>
      </c>
      <c r="P4218" s="99">
        <f t="shared" si="186"/>
        <v>0</v>
      </c>
      <c r="Q4218" s="99" t="b">
        <f t="shared" ca="1" si="187"/>
        <v>0</v>
      </c>
    </row>
    <row r="4219" spans="1:17">
      <c r="A4219" s="95">
        <v>46156.927083333336</v>
      </c>
      <c r="B4219" s="96">
        <v>46156.927083333336</v>
      </c>
      <c r="C4219" s="99">
        <v>24.7</v>
      </c>
      <c r="D4219" s="99">
        <v>100</v>
      </c>
      <c r="E4219" s="99">
        <v>14</v>
      </c>
      <c r="F4219" s="99">
        <v>10</v>
      </c>
      <c r="G4219" s="99">
        <v>465.1</v>
      </c>
      <c r="H4219" s="99">
        <v>15.4</v>
      </c>
      <c r="I4219" s="99">
        <v>8.9</v>
      </c>
      <c r="J4219" s="99">
        <v>200</v>
      </c>
      <c r="K4219" s="99">
        <v>15.1</v>
      </c>
      <c r="L4219" s="99">
        <v>8.8000000000000007</v>
      </c>
      <c r="M4219" s="99">
        <v>216.6</v>
      </c>
      <c r="N4219" s="99">
        <v>42833</v>
      </c>
      <c r="O4219" s="99">
        <v>17313</v>
      </c>
      <c r="P4219" s="99">
        <f t="shared" si="186"/>
        <v>0</v>
      </c>
      <c r="Q4219" s="99" t="b">
        <f t="shared" ca="1" si="187"/>
        <v>0</v>
      </c>
    </row>
    <row r="4220" spans="1:17">
      <c r="A4220" s="95">
        <v>46156.9375</v>
      </c>
      <c r="B4220" s="96">
        <v>46156.9375</v>
      </c>
      <c r="C4220" s="99">
        <v>24.3</v>
      </c>
      <c r="D4220" s="99">
        <v>99</v>
      </c>
      <c r="E4220" s="99">
        <v>13.7</v>
      </c>
      <c r="F4220" s="99">
        <v>9.8000000000000007</v>
      </c>
      <c r="G4220" s="99">
        <v>465.1</v>
      </c>
      <c r="H4220" s="99">
        <v>15.4</v>
      </c>
      <c r="I4220" s="99">
        <v>8.9</v>
      </c>
      <c r="J4220" s="99">
        <v>200</v>
      </c>
      <c r="K4220" s="99">
        <v>15.2</v>
      </c>
      <c r="L4220" s="99">
        <v>8.8000000000000007</v>
      </c>
      <c r="M4220" s="99">
        <v>217.6</v>
      </c>
      <c r="N4220" s="99">
        <v>42833</v>
      </c>
      <c r="O4220" s="99">
        <v>17313</v>
      </c>
      <c r="P4220" s="99">
        <f t="shared" si="186"/>
        <v>0</v>
      </c>
      <c r="Q4220" s="99" t="b">
        <f t="shared" ca="1" si="187"/>
        <v>0</v>
      </c>
    </row>
    <row r="4221" spans="1:17">
      <c r="A4221" s="95">
        <v>46156.947916666664</v>
      </c>
      <c r="B4221" s="96">
        <v>46156.947916666664</v>
      </c>
      <c r="C4221" s="99">
        <v>23.8</v>
      </c>
      <c r="D4221" s="99">
        <v>97.5</v>
      </c>
      <c r="E4221" s="99">
        <v>13.7</v>
      </c>
      <c r="F4221" s="99">
        <v>9.9</v>
      </c>
      <c r="G4221" s="99">
        <v>470.5</v>
      </c>
      <c r="H4221" s="99">
        <v>15.4</v>
      </c>
      <c r="I4221" s="99">
        <v>8.9</v>
      </c>
      <c r="J4221" s="99">
        <v>200</v>
      </c>
      <c r="K4221" s="99">
        <v>15.1</v>
      </c>
      <c r="L4221" s="99">
        <v>8.8000000000000007</v>
      </c>
      <c r="M4221" s="99">
        <v>216</v>
      </c>
      <c r="N4221" s="99">
        <v>42833</v>
      </c>
      <c r="O4221" s="99">
        <v>17313</v>
      </c>
      <c r="P4221" s="99">
        <f t="shared" si="186"/>
        <v>0</v>
      </c>
      <c r="Q4221" s="99" t="b">
        <f t="shared" ca="1" si="187"/>
        <v>0</v>
      </c>
    </row>
    <row r="4222" spans="1:17">
      <c r="A4222" s="95">
        <v>46156.958333333336</v>
      </c>
      <c r="B4222" s="96">
        <v>46156.958333333336</v>
      </c>
      <c r="C4222" s="99">
        <v>23.5</v>
      </c>
      <c r="D4222" s="99">
        <v>95.9</v>
      </c>
      <c r="E4222" s="99">
        <v>13.7</v>
      </c>
      <c r="F4222" s="99">
        <v>9.9</v>
      </c>
      <c r="G4222" s="99">
        <v>470.5</v>
      </c>
      <c r="H4222" s="99">
        <v>15.5</v>
      </c>
      <c r="I4222" s="99">
        <v>8.6999999999999993</v>
      </c>
      <c r="J4222" s="99">
        <v>200</v>
      </c>
      <c r="K4222" s="99">
        <v>15.1</v>
      </c>
      <c r="L4222" s="99">
        <v>8.5</v>
      </c>
      <c r="M4222" s="99">
        <v>218</v>
      </c>
      <c r="N4222" s="99">
        <v>42833</v>
      </c>
      <c r="O4222" s="99">
        <v>17313</v>
      </c>
      <c r="P4222" s="99">
        <f t="shared" si="186"/>
        <v>0</v>
      </c>
      <c r="Q4222" s="99" t="b">
        <f t="shared" ca="1" si="187"/>
        <v>0</v>
      </c>
    </row>
    <row r="4223" spans="1:17">
      <c r="A4223" s="95">
        <v>46156.96875</v>
      </c>
      <c r="B4223" s="96">
        <v>46156.96875</v>
      </c>
      <c r="C4223" s="99">
        <v>22.6</v>
      </c>
      <c r="D4223" s="99">
        <v>88.2</v>
      </c>
      <c r="E4223" s="99">
        <v>13.6</v>
      </c>
      <c r="F4223" s="99">
        <v>9.8000000000000007</v>
      </c>
      <c r="G4223" s="99">
        <v>453.4</v>
      </c>
      <c r="H4223" s="99">
        <v>15.1</v>
      </c>
      <c r="I4223" s="99">
        <v>8.4</v>
      </c>
      <c r="J4223" s="99">
        <v>200</v>
      </c>
      <c r="K4223" s="99">
        <v>14.7</v>
      </c>
      <c r="L4223" s="99">
        <v>8.3000000000000007</v>
      </c>
      <c r="M4223" s="99">
        <v>218.5</v>
      </c>
      <c r="N4223" s="99">
        <v>42833</v>
      </c>
      <c r="O4223" s="99">
        <v>17313</v>
      </c>
      <c r="P4223" s="99">
        <f t="shared" si="186"/>
        <v>0</v>
      </c>
      <c r="Q4223" s="99" t="b">
        <f t="shared" ca="1" si="187"/>
        <v>0</v>
      </c>
    </row>
    <row r="4224" spans="1:17">
      <c r="A4224" s="95">
        <v>46156.979166666664</v>
      </c>
      <c r="B4224" s="96">
        <v>46156.979166666664</v>
      </c>
      <c r="C4224" s="99">
        <v>22.5</v>
      </c>
      <c r="D4224" s="99">
        <v>85.6</v>
      </c>
      <c r="E4224" s="99">
        <v>13.6</v>
      </c>
      <c r="F4224" s="99">
        <v>9.8000000000000007</v>
      </c>
      <c r="G4224" s="99">
        <v>433.6</v>
      </c>
      <c r="H4224" s="99">
        <v>14.9</v>
      </c>
      <c r="I4224" s="99">
        <v>8.4</v>
      </c>
      <c r="J4224" s="99">
        <v>200</v>
      </c>
      <c r="K4224" s="99">
        <v>14.6</v>
      </c>
      <c r="L4224" s="99">
        <v>8.3000000000000007</v>
      </c>
      <c r="M4224" s="99">
        <v>214.8</v>
      </c>
      <c r="N4224" s="99">
        <v>42833</v>
      </c>
      <c r="O4224" s="99">
        <v>17313</v>
      </c>
      <c r="P4224" s="99">
        <f t="shared" si="186"/>
        <v>0</v>
      </c>
      <c r="Q4224" s="99" t="b">
        <f t="shared" ca="1" si="187"/>
        <v>0</v>
      </c>
    </row>
    <row r="4225" spans="1:17">
      <c r="A4225" s="95">
        <v>46156.989583333336</v>
      </c>
      <c r="B4225" s="96">
        <v>46156.989583333336</v>
      </c>
      <c r="C4225" s="99">
        <v>21.8</v>
      </c>
      <c r="D4225" s="99">
        <v>83</v>
      </c>
      <c r="E4225" s="99">
        <v>13.4</v>
      </c>
      <c r="F4225" s="99">
        <v>9.6999999999999993</v>
      </c>
      <c r="G4225" s="99">
        <v>433.6</v>
      </c>
      <c r="H4225" s="99">
        <v>14.6</v>
      </c>
      <c r="I4225" s="99">
        <v>8.8000000000000007</v>
      </c>
      <c r="J4225" s="99">
        <v>200</v>
      </c>
      <c r="K4225" s="99">
        <v>14.3</v>
      </c>
      <c r="L4225" s="99">
        <v>8.6999999999999993</v>
      </c>
      <c r="M4225" s="99">
        <v>207.3</v>
      </c>
      <c r="N4225" s="99">
        <v>42833</v>
      </c>
      <c r="O4225" s="99">
        <v>17313</v>
      </c>
      <c r="P4225" s="99">
        <f t="shared" si="186"/>
        <v>0</v>
      </c>
      <c r="Q4225" s="99" t="b">
        <f t="shared" ca="1" si="187"/>
        <v>0</v>
      </c>
    </row>
    <row r="4226" spans="1:17">
      <c r="A4226" s="95">
        <v>46157</v>
      </c>
      <c r="B4226" s="96">
        <v>46157</v>
      </c>
      <c r="C4226" s="99">
        <v>24.2</v>
      </c>
      <c r="D4226" s="99">
        <v>93.5</v>
      </c>
      <c r="E4226" s="99">
        <v>12.8</v>
      </c>
      <c r="F4226" s="99">
        <v>10.4</v>
      </c>
      <c r="G4226" s="99">
        <v>384.1</v>
      </c>
      <c r="H4226" s="99">
        <v>14.3</v>
      </c>
      <c r="I4226" s="99">
        <v>10.199999999999999</v>
      </c>
      <c r="J4226" s="99">
        <v>200</v>
      </c>
      <c r="K4226" s="99">
        <v>14</v>
      </c>
      <c r="L4226" s="99">
        <v>10.1</v>
      </c>
      <c r="M4226" s="99">
        <v>202.4</v>
      </c>
      <c r="N4226" s="99">
        <v>42833</v>
      </c>
      <c r="O4226" s="99">
        <v>17313</v>
      </c>
      <c r="P4226" s="99">
        <f>(N4226-N4225)+(O4226-O4225)</f>
        <v>0</v>
      </c>
      <c r="Q4226" s="99" t="b">
        <f ca="1">AND((A4226&gt;=(TODAY()-1)),A4226&lt;=TODAY())</f>
        <v>0</v>
      </c>
    </row>
    <row r="4227" spans="1:17">
      <c r="A4227" s="95">
        <v>46157.010416666664</v>
      </c>
      <c r="B4227" s="96">
        <v>46157.010416666664</v>
      </c>
      <c r="C4227" s="99">
        <v>25.4</v>
      </c>
      <c r="D4227" s="99">
        <v>100</v>
      </c>
      <c r="E4227" s="99">
        <v>12.8</v>
      </c>
      <c r="F4227" s="99">
        <v>10.4</v>
      </c>
      <c r="G4227" s="99">
        <v>443.5</v>
      </c>
      <c r="H4227" s="99">
        <v>14.5</v>
      </c>
      <c r="I4227" s="99">
        <v>10.3</v>
      </c>
      <c r="J4227" s="99">
        <v>200</v>
      </c>
      <c r="K4227" s="99">
        <v>14.2</v>
      </c>
      <c r="L4227" s="99">
        <v>10.199999999999999</v>
      </c>
      <c r="M4227" s="99">
        <v>202</v>
      </c>
      <c r="N4227" s="99">
        <v>42833</v>
      </c>
      <c r="O4227" s="99">
        <v>17313</v>
      </c>
      <c r="P4227" s="99">
        <f t="shared" ref="P4227:P4258" si="188">(N4227-N4226)+(O4227-O4226)</f>
        <v>0</v>
      </c>
      <c r="Q4227" s="99" t="b">
        <f t="shared" ref="Q4227:Q4258" ca="1" si="189">AND((A4227&gt;=(TODAY()-1)),A4227&lt;=TODAY())</f>
        <v>0</v>
      </c>
    </row>
    <row r="4228" spans="1:17">
      <c r="A4228" s="95">
        <v>46157.020833333336</v>
      </c>
      <c r="B4228" s="96">
        <v>46157.020833333336</v>
      </c>
      <c r="C4228" s="99">
        <v>25.4</v>
      </c>
      <c r="D4228" s="99">
        <v>100</v>
      </c>
      <c r="E4228" s="99">
        <v>13.3</v>
      </c>
      <c r="F4228" s="99">
        <v>10.7</v>
      </c>
      <c r="G4228" s="99">
        <v>443.5</v>
      </c>
      <c r="H4228" s="99">
        <v>14.6</v>
      </c>
      <c r="I4228" s="99">
        <v>10.4</v>
      </c>
      <c r="J4228" s="99">
        <v>200</v>
      </c>
      <c r="K4228" s="99">
        <v>14.4</v>
      </c>
      <c r="L4228" s="99">
        <v>10.4</v>
      </c>
      <c r="M4228" s="99">
        <v>208.1</v>
      </c>
      <c r="N4228" s="99">
        <v>42833</v>
      </c>
      <c r="O4228" s="99">
        <v>17313</v>
      </c>
      <c r="P4228" s="99">
        <f t="shared" si="188"/>
        <v>0</v>
      </c>
      <c r="Q4228" s="99" t="b">
        <f t="shared" ca="1" si="189"/>
        <v>0</v>
      </c>
    </row>
    <row r="4229" spans="1:17">
      <c r="A4229" s="95">
        <v>46157.03125</v>
      </c>
      <c r="B4229" s="96">
        <v>46157.03125</v>
      </c>
      <c r="C4229" s="99">
        <v>25.4</v>
      </c>
      <c r="D4229" s="99">
        <v>100</v>
      </c>
      <c r="E4229" s="99">
        <v>13.6</v>
      </c>
      <c r="F4229" s="99">
        <v>10.7</v>
      </c>
      <c r="G4229" s="99">
        <v>415.6</v>
      </c>
      <c r="H4229" s="99">
        <v>14.8</v>
      </c>
      <c r="I4229" s="99">
        <v>10.6</v>
      </c>
      <c r="J4229" s="99">
        <v>200</v>
      </c>
      <c r="K4229" s="99">
        <v>14.5</v>
      </c>
      <c r="L4229" s="99">
        <v>10.5</v>
      </c>
      <c r="M4229" s="99">
        <v>207.1</v>
      </c>
      <c r="N4229" s="99">
        <v>42833</v>
      </c>
      <c r="O4229" s="99">
        <v>17313</v>
      </c>
      <c r="P4229" s="99">
        <f t="shared" si="188"/>
        <v>0</v>
      </c>
      <c r="Q4229" s="99" t="b">
        <f t="shared" ca="1" si="189"/>
        <v>0</v>
      </c>
    </row>
    <row r="4230" spans="1:17">
      <c r="A4230" s="95">
        <v>46157.041666666664</v>
      </c>
      <c r="B4230" s="96">
        <v>46157.041666666664</v>
      </c>
      <c r="C4230" s="99">
        <v>25.4</v>
      </c>
      <c r="D4230" s="99">
        <v>100</v>
      </c>
      <c r="E4230" s="99">
        <v>13.6</v>
      </c>
      <c r="F4230" s="99">
        <v>10.7</v>
      </c>
      <c r="G4230" s="99">
        <v>415.6</v>
      </c>
      <c r="H4230" s="99">
        <v>14.8</v>
      </c>
      <c r="I4230" s="99">
        <v>10.4</v>
      </c>
      <c r="J4230" s="99">
        <v>200</v>
      </c>
      <c r="K4230" s="99">
        <v>14.6</v>
      </c>
      <c r="L4230" s="99">
        <v>10.3</v>
      </c>
      <c r="M4230" s="99">
        <v>204.4</v>
      </c>
      <c r="N4230" s="99">
        <v>42833</v>
      </c>
      <c r="O4230" s="99">
        <v>17313</v>
      </c>
      <c r="P4230" s="99">
        <f t="shared" si="188"/>
        <v>0</v>
      </c>
      <c r="Q4230" s="99" t="b">
        <f t="shared" ca="1" si="189"/>
        <v>0</v>
      </c>
    </row>
    <row r="4231" spans="1:17">
      <c r="A4231" s="95">
        <v>46157.052083333336</v>
      </c>
      <c r="B4231" s="96">
        <v>46157.052083333336</v>
      </c>
      <c r="C4231" s="99">
        <v>25.5</v>
      </c>
      <c r="D4231" s="99">
        <v>100</v>
      </c>
      <c r="E4231" s="99">
        <v>13.5</v>
      </c>
      <c r="F4231" s="99">
        <v>10.6</v>
      </c>
      <c r="G4231" s="99">
        <v>490.3</v>
      </c>
      <c r="H4231" s="99">
        <v>15.1</v>
      </c>
      <c r="I4231" s="99">
        <v>10.4</v>
      </c>
      <c r="J4231" s="99">
        <v>200</v>
      </c>
      <c r="K4231" s="99">
        <v>14.9</v>
      </c>
      <c r="L4231" s="99">
        <v>10.3</v>
      </c>
      <c r="M4231" s="99">
        <v>200.8</v>
      </c>
      <c r="N4231" s="99">
        <v>42833</v>
      </c>
      <c r="O4231" s="99">
        <v>17313</v>
      </c>
      <c r="P4231" s="99">
        <f t="shared" si="188"/>
        <v>0</v>
      </c>
      <c r="Q4231" s="99" t="b">
        <f t="shared" ca="1" si="189"/>
        <v>0</v>
      </c>
    </row>
    <row r="4232" spans="1:17">
      <c r="A4232" s="95">
        <v>46157.0625</v>
      </c>
      <c r="B4232" s="96">
        <v>46157.0625</v>
      </c>
      <c r="C4232" s="99">
        <v>25.4</v>
      </c>
      <c r="D4232" s="99">
        <v>100</v>
      </c>
      <c r="E4232" s="99">
        <v>13.5</v>
      </c>
      <c r="F4232" s="99">
        <v>10.6</v>
      </c>
      <c r="G4232" s="99">
        <v>470.5</v>
      </c>
      <c r="H4232" s="99">
        <v>15.2</v>
      </c>
      <c r="I4232" s="99">
        <v>10.4</v>
      </c>
      <c r="J4232" s="99">
        <v>200</v>
      </c>
      <c r="K4232" s="99">
        <v>14.8</v>
      </c>
      <c r="L4232" s="99">
        <v>10.3</v>
      </c>
      <c r="M4232" s="99">
        <v>207.3</v>
      </c>
      <c r="N4232" s="99">
        <v>42833</v>
      </c>
      <c r="O4232" s="99">
        <v>17313</v>
      </c>
      <c r="P4232" s="99">
        <f t="shared" si="188"/>
        <v>0</v>
      </c>
      <c r="Q4232" s="99" t="b">
        <f t="shared" ca="1" si="189"/>
        <v>0</v>
      </c>
    </row>
    <row r="4233" spans="1:17">
      <c r="A4233" s="95">
        <v>46157.072916666664</v>
      </c>
      <c r="B4233" s="96">
        <v>46157.072916666664</v>
      </c>
      <c r="C4233" s="99">
        <v>25.5</v>
      </c>
      <c r="D4233" s="99">
        <v>100</v>
      </c>
      <c r="E4233" s="99">
        <v>13.7</v>
      </c>
      <c r="F4233" s="99">
        <v>10.7</v>
      </c>
      <c r="G4233" s="99">
        <v>470.5</v>
      </c>
      <c r="H4233" s="99">
        <v>15.2</v>
      </c>
      <c r="I4233" s="99">
        <v>10.4</v>
      </c>
      <c r="J4233" s="99">
        <v>200</v>
      </c>
      <c r="K4233" s="99">
        <v>14.9</v>
      </c>
      <c r="L4233" s="99">
        <v>10.3</v>
      </c>
      <c r="M4233" s="99">
        <v>206.2</v>
      </c>
      <c r="N4233" s="99">
        <v>42833</v>
      </c>
      <c r="O4233" s="99">
        <v>17313</v>
      </c>
      <c r="P4233" s="99">
        <f t="shared" si="188"/>
        <v>0</v>
      </c>
      <c r="Q4233" s="99" t="b">
        <f t="shared" ca="1" si="189"/>
        <v>0</v>
      </c>
    </row>
    <row r="4234" spans="1:17">
      <c r="A4234" s="95">
        <v>46157.083333333336</v>
      </c>
      <c r="B4234" s="96">
        <v>46157.083333333336</v>
      </c>
      <c r="C4234" s="99">
        <v>25.5</v>
      </c>
      <c r="D4234" s="99">
        <v>100</v>
      </c>
      <c r="E4234" s="99">
        <v>13.6</v>
      </c>
      <c r="F4234" s="99">
        <v>10.7</v>
      </c>
      <c r="G4234" s="99">
        <v>431.8</v>
      </c>
      <c r="H4234" s="99">
        <v>15.2</v>
      </c>
      <c r="I4234" s="99">
        <v>10.4</v>
      </c>
      <c r="J4234" s="99">
        <v>200</v>
      </c>
      <c r="K4234" s="99">
        <v>15</v>
      </c>
      <c r="L4234" s="99">
        <v>10.3</v>
      </c>
      <c r="M4234" s="99">
        <v>206.2</v>
      </c>
      <c r="N4234" s="99">
        <v>42833</v>
      </c>
      <c r="O4234" s="99">
        <v>17313</v>
      </c>
      <c r="P4234" s="99">
        <f t="shared" si="188"/>
        <v>0</v>
      </c>
      <c r="Q4234" s="99" t="b">
        <f t="shared" ca="1" si="189"/>
        <v>0</v>
      </c>
    </row>
    <row r="4235" spans="1:17">
      <c r="A4235" s="95">
        <v>46157.09375</v>
      </c>
      <c r="B4235" s="96">
        <v>46157.09375</v>
      </c>
      <c r="C4235" s="99">
        <v>25.5</v>
      </c>
      <c r="D4235" s="99">
        <v>100</v>
      </c>
      <c r="E4235" s="99">
        <v>13.6</v>
      </c>
      <c r="F4235" s="99">
        <v>10.7</v>
      </c>
      <c r="G4235" s="99">
        <v>411.1</v>
      </c>
      <c r="H4235" s="99">
        <v>15.2</v>
      </c>
      <c r="I4235" s="99">
        <v>10.199999999999999</v>
      </c>
      <c r="J4235" s="99">
        <v>200</v>
      </c>
      <c r="K4235" s="99">
        <v>14.9</v>
      </c>
      <c r="L4235" s="99">
        <v>10</v>
      </c>
      <c r="M4235" s="99">
        <v>207.5</v>
      </c>
      <c r="N4235" s="99">
        <v>42833</v>
      </c>
      <c r="O4235" s="99">
        <v>17313</v>
      </c>
      <c r="P4235" s="99">
        <f t="shared" si="188"/>
        <v>0</v>
      </c>
      <c r="Q4235" s="99" t="b">
        <f t="shared" ca="1" si="189"/>
        <v>0</v>
      </c>
    </row>
    <row r="4236" spans="1:17">
      <c r="A4236" s="95">
        <v>46157.104166666664</v>
      </c>
      <c r="B4236" s="96">
        <v>46157.104166666664</v>
      </c>
      <c r="C4236" s="99">
        <v>25.5</v>
      </c>
      <c r="D4236" s="99">
        <v>100</v>
      </c>
      <c r="E4236" s="99">
        <v>14</v>
      </c>
      <c r="F4236" s="99">
        <v>11</v>
      </c>
      <c r="G4236" s="99">
        <v>411.1</v>
      </c>
      <c r="H4236" s="99">
        <v>15.3</v>
      </c>
      <c r="I4236" s="99">
        <v>10.3</v>
      </c>
      <c r="J4236" s="99">
        <v>200</v>
      </c>
      <c r="K4236" s="99">
        <v>14.9</v>
      </c>
      <c r="L4236" s="99">
        <v>10.199999999999999</v>
      </c>
      <c r="M4236" s="99">
        <v>206.7</v>
      </c>
      <c r="N4236" s="99">
        <v>42833</v>
      </c>
      <c r="O4236" s="99">
        <v>17313</v>
      </c>
      <c r="P4236" s="99">
        <f t="shared" si="188"/>
        <v>0</v>
      </c>
      <c r="Q4236" s="99" t="b">
        <f t="shared" ca="1" si="189"/>
        <v>0</v>
      </c>
    </row>
    <row r="4237" spans="1:17">
      <c r="A4237" s="95">
        <v>46157.114583333336</v>
      </c>
      <c r="B4237" s="96">
        <v>46157.114583333336</v>
      </c>
      <c r="C4237" s="99">
        <v>25.5</v>
      </c>
      <c r="D4237" s="99">
        <v>100</v>
      </c>
      <c r="E4237" s="99">
        <v>14</v>
      </c>
      <c r="F4237" s="99">
        <v>11</v>
      </c>
      <c r="G4237" s="99">
        <v>438.1</v>
      </c>
      <c r="H4237" s="99">
        <v>15.1</v>
      </c>
      <c r="I4237" s="99">
        <v>10.199999999999999</v>
      </c>
      <c r="J4237" s="99">
        <v>200</v>
      </c>
      <c r="K4237" s="99">
        <v>14.7</v>
      </c>
      <c r="L4237" s="99">
        <v>10.199999999999999</v>
      </c>
      <c r="M4237" s="99">
        <v>204</v>
      </c>
      <c r="N4237" s="99">
        <v>42833</v>
      </c>
      <c r="O4237" s="99">
        <v>17313</v>
      </c>
      <c r="P4237" s="99">
        <f t="shared" si="188"/>
        <v>0</v>
      </c>
      <c r="Q4237" s="99" t="b">
        <f t="shared" ca="1" si="189"/>
        <v>0</v>
      </c>
    </row>
    <row r="4238" spans="1:17">
      <c r="A4238" s="95">
        <v>46157.125</v>
      </c>
      <c r="B4238" s="96">
        <v>46157.125</v>
      </c>
      <c r="C4238" s="99">
        <v>25.5</v>
      </c>
      <c r="D4238" s="99">
        <v>100</v>
      </c>
      <c r="E4238" s="99">
        <v>14</v>
      </c>
      <c r="F4238" s="99">
        <v>10.9</v>
      </c>
      <c r="G4238" s="99">
        <v>438.1</v>
      </c>
      <c r="H4238" s="99">
        <v>14.9</v>
      </c>
      <c r="I4238" s="99">
        <v>10.3</v>
      </c>
      <c r="J4238" s="99">
        <v>200</v>
      </c>
      <c r="K4238" s="99">
        <v>14.7</v>
      </c>
      <c r="L4238" s="99">
        <v>10.1</v>
      </c>
      <c r="M4238" s="99">
        <v>203.2</v>
      </c>
      <c r="N4238" s="99">
        <v>42833</v>
      </c>
      <c r="O4238" s="99">
        <v>17313</v>
      </c>
      <c r="P4238" s="99">
        <f t="shared" si="188"/>
        <v>0</v>
      </c>
      <c r="Q4238" s="99" t="b">
        <f t="shared" ca="1" si="189"/>
        <v>0</v>
      </c>
    </row>
    <row r="4239" spans="1:17">
      <c r="A4239" s="95">
        <v>46157.135416666664</v>
      </c>
      <c r="B4239" s="96">
        <v>46157.135416666664</v>
      </c>
      <c r="C4239" s="99">
        <v>25.5</v>
      </c>
      <c r="D4239" s="99">
        <v>100</v>
      </c>
      <c r="E4239" s="99">
        <v>14.1</v>
      </c>
      <c r="F4239" s="99">
        <v>10.1</v>
      </c>
      <c r="G4239" s="99">
        <v>331.1</v>
      </c>
      <c r="H4239" s="99">
        <v>15.1</v>
      </c>
      <c r="I4239" s="99">
        <v>9.1999999999999993</v>
      </c>
      <c r="J4239" s="99">
        <v>200</v>
      </c>
      <c r="K4239" s="99">
        <v>14.7</v>
      </c>
      <c r="L4239" s="99">
        <v>9</v>
      </c>
      <c r="M4239" s="99">
        <v>202</v>
      </c>
      <c r="N4239" s="99">
        <v>42833</v>
      </c>
      <c r="O4239" s="99">
        <v>17313</v>
      </c>
      <c r="P4239" s="99">
        <f t="shared" si="188"/>
        <v>0</v>
      </c>
      <c r="Q4239" s="99" t="b">
        <f t="shared" ca="1" si="189"/>
        <v>0</v>
      </c>
    </row>
    <row r="4240" spans="1:17">
      <c r="A4240" s="95">
        <v>46157.145833333336</v>
      </c>
      <c r="B4240" s="96">
        <v>46157.145833333336</v>
      </c>
      <c r="C4240" s="99">
        <v>25.4</v>
      </c>
      <c r="D4240" s="99">
        <v>100</v>
      </c>
      <c r="E4240" s="99">
        <v>14.1</v>
      </c>
      <c r="F4240" s="99">
        <v>10.1</v>
      </c>
      <c r="G4240" s="99">
        <v>465.1</v>
      </c>
      <c r="H4240" s="99">
        <v>15</v>
      </c>
      <c r="I4240" s="99">
        <v>8.6999999999999993</v>
      </c>
      <c r="J4240" s="99">
        <v>200</v>
      </c>
      <c r="K4240" s="99">
        <v>14.7</v>
      </c>
      <c r="L4240" s="99">
        <v>8.5</v>
      </c>
      <c r="M4240" s="99">
        <v>203.6</v>
      </c>
      <c r="N4240" s="99">
        <v>42833</v>
      </c>
      <c r="O4240" s="99">
        <v>17313</v>
      </c>
      <c r="P4240" s="99">
        <f t="shared" si="188"/>
        <v>0</v>
      </c>
      <c r="Q4240" s="99" t="b">
        <f t="shared" ca="1" si="189"/>
        <v>0</v>
      </c>
    </row>
    <row r="4241" spans="1:17">
      <c r="A4241" s="95">
        <v>46157.15625</v>
      </c>
      <c r="B4241" s="96">
        <v>46157.15625</v>
      </c>
      <c r="C4241" s="99">
        <v>25.5</v>
      </c>
      <c r="D4241" s="99">
        <v>100</v>
      </c>
      <c r="E4241" s="99">
        <v>13.6</v>
      </c>
      <c r="F4241" s="99">
        <v>9.8000000000000007</v>
      </c>
      <c r="G4241" s="99">
        <v>465.1</v>
      </c>
      <c r="H4241" s="99">
        <v>14.7</v>
      </c>
      <c r="I4241" s="99">
        <v>8.6</v>
      </c>
      <c r="J4241" s="99">
        <v>200</v>
      </c>
      <c r="K4241" s="99">
        <v>14.3</v>
      </c>
      <c r="L4241" s="99">
        <v>8.4</v>
      </c>
      <c r="M4241" s="99">
        <v>207.5</v>
      </c>
      <c r="N4241" s="99">
        <v>42833</v>
      </c>
      <c r="O4241" s="99">
        <v>17313</v>
      </c>
      <c r="P4241" s="99">
        <f t="shared" si="188"/>
        <v>0</v>
      </c>
      <c r="Q4241" s="99" t="b">
        <f t="shared" ca="1" si="189"/>
        <v>0</v>
      </c>
    </row>
    <row r="4242" spans="1:17">
      <c r="A4242" s="95">
        <v>46157.166666666664</v>
      </c>
      <c r="B4242" s="96">
        <v>46157.166666666664</v>
      </c>
      <c r="C4242" s="99">
        <v>25.5</v>
      </c>
      <c r="D4242" s="99">
        <v>100</v>
      </c>
      <c r="E4242" s="99">
        <v>13.3</v>
      </c>
      <c r="F4242" s="99">
        <v>9.6</v>
      </c>
      <c r="G4242" s="99">
        <v>496.6</v>
      </c>
      <c r="H4242" s="99">
        <v>14.2</v>
      </c>
      <c r="I4242" s="99">
        <v>8.6</v>
      </c>
      <c r="J4242" s="99">
        <v>200</v>
      </c>
      <c r="K4242" s="99">
        <v>13.9</v>
      </c>
      <c r="L4242" s="99">
        <v>8.4</v>
      </c>
      <c r="M4242" s="99">
        <v>203.4</v>
      </c>
      <c r="N4242" s="99">
        <v>42833</v>
      </c>
      <c r="O4242" s="99">
        <v>17313</v>
      </c>
      <c r="P4242" s="99">
        <f t="shared" si="188"/>
        <v>0</v>
      </c>
      <c r="Q4242" s="99" t="b">
        <f t="shared" ca="1" si="189"/>
        <v>0</v>
      </c>
    </row>
    <row r="4243" spans="1:17">
      <c r="A4243" s="95">
        <v>46157.177083333336</v>
      </c>
      <c r="B4243" s="96">
        <v>46157.177083333336</v>
      </c>
      <c r="C4243" s="99">
        <v>25.5</v>
      </c>
      <c r="D4243" s="99">
        <v>100</v>
      </c>
      <c r="E4243" s="99">
        <v>13.3</v>
      </c>
      <c r="F4243" s="99">
        <v>9.6</v>
      </c>
      <c r="G4243" s="99">
        <v>443.5</v>
      </c>
      <c r="H4243" s="99">
        <v>14.2</v>
      </c>
      <c r="I4243" s="99">
        <v>8.6999999999999993</v>
      </c>
      <c r="J4243" s="99">
        <v>200</v>
      </c>
      <c r="K4243" s="99">
        <v>13.9</v>
      </c>
      <c r="L4243" s="99">
        <v>8.3000000000000007</v>
      </c>
      <c r="M4243" s="99">
        <v>196.7</v>
      </c>
      <c r="N4243" s="99">
        <v>42833</v>
      </c>
      <c r="O4243" s="99">
        <v>17313</v>
      </c>
      <c r="P4243" s="99">
        <f t="shared" si="188"/>
        <v>0</v>
      </c>
      <c r="Q4243" s="99" t="b">
        <f t="shared" ca="1" si="189"/>
        <v>0</v>
      </c>
    </row>
    <row r="4244" spans="1:17">
      <c r="A4244" s="95">
        <v>46157.1875</v>
      </c>
      <c r="B4244" s="96">
        <v>46157.1875</v>
      </c>
      <c r="C4244" s="99">
        <v>25.5</v>
      </c>
      <c r="D4244" s="99">
        <v>100</v>
      </c>
      <c r="E4244" s="99">
        <v>13.1</v>
      </c>
      <c r="F4244" s="99">
        <v>9.8000000000000007</v>
      </c>
      <c r="G4244" s="99">
        <v>443.5</v>
      </c>
      <c r="H4244" s="99">
        <v>14.1</v>
      </c>
      <c r="I4244" s="99">
        <v>8.8000000000000007</v>
      </c>
      <c r="J4244" s="99">
        <v>200</v>
      </c>
      <c r="K4244" s="99">
        <v>13.6</v>
      </c>
      <c r="L4244" s="99">
        <v>8.6999999999999993</v>
      </c>
      <c r="M4244" s="99">
        <v>200.5</v>
      </c>
      <c r="N4244" s="99">
        <v>42833</v>
      </c>
      <c r="O4244" s="99">
        <v>17313</v>
      </c>
      <c r="P4244" s="99">
        <f t="shared" si="188"/>
        <v>0</v>
      </c>
      <c r="Q4244" s="99" t="b">
        <f t="shared" ca="1" si="189"/>
        <v>0</v>
      </c>
    </row>
    <row r="4245" spans="1:17">
      <c r="A4245" s="95">
        <v>46157.197916666664</v>
      </c>
      <c r="B4245" s="96">
        <v>46157.197916666664</v>
      </c>
      <c r="C4245" s="99">
        <v>25.5</v>
      </c>
      <c r="D4245" s="99">
        <v>100</v>
      </c>
      <c r="E4245" s="99">
        <v>13.1</v>
      </c>
      <c r="F4245" s="99">
        <v>9.8000000000000007</v>
      </c>
      <c r="G4245" s="99">
        <v>512.79999999999995</v>
      </c>
      <c r="H4245" s="99">
        <v>13.6</v>
      </c>
      <c r="I4245" s="99">
        <v>8.6999999999999993</v>
      </c>
      <c r="J4245" s="99">
        <v>200</v>
      </c>
      <c r="K4245" s="99">
        <v>13.2</v>
      </c>
      <c r="L4245" s="99">
        <v>8.5</v>
      </c>
      <c r="M4245" s="99">
        <v>195.9</v>
      </c>
      <c r="N4245" s="99">
        <v>42833</v>
      </c>
      <c r="O4245" s="99">
        <v>17313</v>
      </c>
      <c r="P4245" s="99">
        <f t="shared" si="188"/>
        <v>0</v>
      </c>
      <c r="Q4245" s="99" t="b">
        <f t="shared" ca="1" si="189"/>
        <v>0</v>
      </c>
    </row>
    <row r="4246" spans="1:17">
      <c r="A4246" s="95">
        <v>46157.208333333336</v>
      </c>
      <c r="B4246" s="96">
        <v>46157.208333333336</v>
      </c>
      <c r="C4246" s="99">
        <v>25.5</v>
      </c>
      <c r="D4246" s="99">
        <v>100</v>
      </c>
      <c r="E4246" s="99">
        <v>13</v>
      </c>
      <c r="F4246" s="99">
        <v>9.6999999999999993</v>
      </c>
      <c r="G4246" s="99">
        <v>512.79999999999995</v>
      </c>
      <c r="H4246" s="99">
        <v>13.7</v>
      </c>
      <c r="I4246" s="99">
        <v>8.6999999999999993</v>
      </c>
      <c r="J4246" s="99">
        <v>199.1</v>
      </c>
      <c r="K4246" s="99">
        <v>13.4</v>
      </c>
      <c r="L4246" s="99">
        <v>8.6</v>
      </c>
      <c r="M4246" s="99">
        <v>198.9</v>
      </c>
      <c r="N4246" s="99">
        <v>42833</v>
      </c>
      <c r="O4246" s="99">
        <v>17313</v>
      </c>
      <c r="P4246" s="99">
        <f t="shared" si="188"/>
        <v>0</v>
      </c>
      <c r="Q4246" s="99" t="b">
        <f t="shared" ca="1" si="189"/>
        <v>0</v>
      </c>
    </row>
    <row r="4247" spans="1:17">
      <c r="A4247" s="95">
        <v>46157.21875</v>
      </c>
      <c r="B4247" s="96">
        <v>46157.21875</v>
      </c>
      <c r="C4247" s="99">
        <v>25.5</v>
      </c>
      <c r="D4247" s="99">
        <v>100</v>
      </c>
      <c r="E4247" s="99">
        <v>13</v>
      </c>
      <c r="F4247" s="99">
        <v>9.8000000000000007</v>
      </c>
      <c r="G4247" s="99">
        <v>459.7</v>
      </c>
      <c r="H4247" s="99">
        <v>13.7</v>
      </c>
      <c r="I4247" s="99">
        <v>8.6999999999999993</v>
      </c>
      <c r="J4247" s="99">
        <v>200</v>
      </c>
      <c r="K4247" s="99">
        <v>13.4</v>
      </c>
      <c r="L4247" s="99">
        <v>8.6</v>
      </c>
      <c r="M4247" s="99">
        <v>203</v>
      </c>
      <c r="N4247" s="99">
        <v>42833</v>
      </c>
      <c r="O4247" s="99">
        <v>17313</v>
      </c>
      <c r="P4247" s="99">
        <f t="shared" si="188"/>
        <v>0</v>
      </c>
      <c r="Q4247" s="99" t="b">
        <f t="shared" ca="1" si="189"/>
        <v>0</v>
      </c>
    </row>
    <row r="4248" spans="1:17">
      <c r="A4248" s="95">
        <v>46157.229166666664</v>
      </c>
      <c r="B4248" s="96">
        <v>46157.229166666664</v>
      </c>
      <c r="C4248" s="99">
        <v>25.5</v>
      </c>
      <c r="D4248" s="99">
        <v>100</v>
      </c>
      <c r="E4248" s="99">
        <v>13</v>
      </c>
      <c r="F4248" s="99">
        <v>9.8000000000000007</v>
      </c>
      <c r="G4248" s="99">
        <v>485.8</v>
      </c>
      <c r="H4248" s="99">
        <v>13.6</v>
      </c>
      <c r="I4248" s="99">
        <v>8.8000000000000007</v>
      </c>
      <c r="J4248" s="99">
        <v>200</v>
      </c>
      <c r="K4248" s="99">
        <v>13.3</v>
      </c>
      <c r="L4248" s="99">
        <v>8.6</v>
      </c>
      <c r="M4248" s="99">
        <v>209.1</v>
      </c>
      <c r="N4248" s="99">
        <v>42833</v>
      </c>
      <c r="O4248" s="99">
        <v>17313</v>
      </c>
      <c r="P4248" s="99">
        <f t="shared" si="188"/>
        <v>0</v>
      </c>
      <c r="Q4248" s="99" t="b">
        <f t="shared" ca="1" si="189"/>
        <v>0</v>
      </c>
    </row>
    <row r="4249" spans="1:17">
      <c r="A4249" s="95">
        <v>46157.239583333336</v>
      </c>
      <c r="B4249" s="96">
        <v>46157.239583333336</v>
      </c>
      <c r="C4249" s="99">
        <v>25.5</v>
      </c>
      <c r="D4249" s="99">
        <v>100</v>
      </c>
      <c r="E4249" s="99">
        <v>12.9</v>
      </c>
      <c r="F4249" s="99">
        <v>9.6999999999999993</v>
      </c>
      <c r="G4249" s="99">
        <v>485.8</v>
      </c>
      <c r="H4249" s="99">
        <v>13.9</v>
      </c>
      <c r="I4249" s="99">
        <v>8.6999999999999993</v>
      </c>
      <c r="J4249" s="99">
        <v>200</v>
      </c>
      <c r="K4249" s="99">
        <v>13.6</v>
      </c>
      <c r="L4249" s="99">
        <v>8.6</v>
      </c>
      <c r="M4249" s="99">
        <v>213.2</v>
      </c>
      <c r="N4249" s="99">
        <v>42833</v>
      </c>
      <c r="O4249" s="99">
        <v>17313</v>
      </c>
      <c r="P4249" s="99">
        <f t="shared" si="188"/>
        <v>0</v>
      </c>
      <c r="Q4249" s="99" t="b">
        <f t="shared" ca="1" si="189"/>
        <v>0</v>
      </c>
    </row>
    <row r="4250" spans="1:17">
      <c r="A4250" s="95">
        <v>46157.25</v>
      </c>
      <c r="B4250" s="96">
        <v>46157.25</v>
      </c>
      <c r="C4250" s="99">
        <v>25.4</v>
      </c>
      <c r="D4250" s="99">
        <v>100</v>
      </c>
      <c r="E4250" s="99">
        <v>13</v>
      </c>
      <c r="F4250" s="99">
        <v>9.8000000000000007</v>
      </c>
      <c r="G4250" s="99">
        <v>461.5</v>
      </c>
      <c r="H4250" s="99">
        <v>14.3</v>
      </c>
      <c r="I4250" s="99">
        <v>8.9</v>
      </c>
      <c r="J4250" s="99">
        <v>200</v>
      </c>
      <c r="K4250" s="99">
        <v>14</v>
      </c>
      <c r="L4250" s="99">
        <v>8.8000000000000007</v>
      </c>
      <c r="M4250" s="99">
        <v>219.1</v>
      </c>
      <c r="N4250" s="99">
        <v>42833</v>
      </c>
      <c r="O4250" s="99">
        <v>17313</v>
      </c>
      <c r="P4250" s="99">
        <f t="shared" si="188"/>
        <v>0</v>
      </c>
      <c r="Q4250" s="99" t="b">
        <f t="shared" ca="1" si="189"/>
        <v>0</v>
      </c>
    </row>
    <row r="4251" spans="1:17">
      <c r="A4251" s="95">
        <v>46157.260416666664</v>
      </c>
      <c r="B4251" s="96">
        <v>46157.260416666664</v>
      </c>
      <c r="C4251" s="99">
        <v>25.4</v>
      </c>
      <c r="D4251" s="99">
        <v>100</v>
      </c>
      <c r="E4251" s="99">
        <v>13</v>
      </c>
      <c r="F4251" s="99">
        <v>9.8000000000000007</v>
      </c>
      <c r="G4251" s="99">
        <v>471.4</v>
      </c>
      <c r="H4251" s="99">
        <v>14.2</v>
      </c>
      <c r="I4251" s="99">
        <v>9</v>
      </c>
      <c r="J4251" s="99">
        <v>200</v>
      </c>
      <c r="K4251" s="99">
        <v>14</v>
      </c>
      <c r="L4251" s="99">
        <v>8.8000000000000007</v>
      </c>
      <c r="M4251" s="99">
        <v>214.4</v>
      </c>
      <c r="N4251" s="99">
        <v>42833</v>
      </c>
      <c r="O4251" s="99">
        <v>17313</v>
      </c>
      <c r="P4251" s="99">
        <f t="shared" si="188"/>
        <v>0</v>
      </c>
      <c r="Q4251" s="99" t="b">
        <f t="shared" ca="1" si="189"/>
        <v>0</v>
      </c>
    </row>
    <row r="4252" spans="1:17">
      <c r="A4252" s="95">
        <v>46157.270833333336</v>
      </c>
      <c r="B4252" s="96">
        <v>46157.270833333336</v>
      </c>
      <c r="C4252" s="99">
        <v>25.6</v>
      </c>
      <c r="D4252" s="99">
        <v>100</v>
      </c>
      <c r="E4252" s="99">
        <v>13.5</v>
      </c>
      <c r="F4252" s="99">
        <v>10</v>
      </c>
      <c r="G4252" s="99">
        <v>471.4</v>
      </c>
      <c r="H4252" s="99">
        <v>14.4</v>
      </c>
      <c r="I4252" s="99">
        <v>9</v>
      </c>
      <c r="J4252" s="99">
        <v>200</v>
      </c>
      <c r="K4252" s="99">
        <v>14.3</v>
      </c>
      <c r="L4252" s="99">
        <v>8.9</v>
      </c>
      <c r="M4252" s="99">
        <v>216.6</v>
      </c>
      <c r="N4252" s="99">
        <v>42833</v>
      </c>
      <c r="O4252" s="99">
        <v>17313</v>
      </c>
      <c r="P4252" s="99">
        <f t="shared" si="188"/>
        <v>0</v>
      </c>
      <c r="Q4252" s="99" t="b">
        <f t="shared" ca="1" si="189"/>
        <v>0</v>
      </c>
    </row>
    <row r="4253" spans="1:17">
      <c r="A4253" s="95">
        <v>46157.28125</v>
      </c>
      <c r="B4253" s="96">
        <v>46157.28125</v>
      </c>
      <c r="C4253" s="99">
        <v>25.7</v>
      </c>
      <c r="D4253" s="99">
        <v>100</v>
      </c>
      <c r="E4253" s="99">
        <v>13.5</v>
      </c>
      <c r="F4253" s="99">
        <v>10</v>
      </c>
      <c r="G4253" s="99">
        <v>480.4</v>
      </c>
      <c r="H4253" s="99">
        <v>14.7</v>
      </c>
      <c r="I4253" s="99">
        <v>9</v>
      </c>
      <c r="J4253" s="99">
        <v>200</v>
      </c>
      <c r="K4253" s="99">
        <v>14.4</v>
      </c>
      <c r="L4253" s="99">
        <v>8.6999999999999993</v>
      </c>
      <c r="M4253" s="99">
        <v>215.8</v>
      </c>
      <c r="N4253" s="99">
        <v>42833</v>
      </c>
      <c r="O4253" s="99">
        <v>17313</v>
      </c>
      <c r="P4253" s="99">
        <f t="shared" si="188"/>
        <v>0</v>
      </c>
      <c r="Q4253" s="99" t="b">
        <f t="shared" ca="1" si="189"/>
        <v>0</v>
      </c>
    </row>
    <row r="4254" spans="1:17">
      <c r="A4254" s="95">
        <v>46157.291666666664</v>
      </c>
      <c r="B4254" s="96">
        <v>46157.291666666664</v>
      </c>
      <c r="C4254" s="99">
        <v>25.9</v>
      </c>
      <c r="D4254" s="99">
        <v>100</v>
      </c>
      <c r="E4254" s="99">
        <v>13.7</v>
      </c>
      <c r="F4254" s="99">
        <v>9.9</v>
      </c>
      <c r="G4254" s="99">
        <v>480.4</v>
      </c>
      <c r="H4254" s="99">
        <v>14.6</v>
      </c>
      <c r="I4254" s="99">
        <v>9</v>
      </c>
      <c r="J4254" s="99">
        <v>200</v>
      </c>
      <c r="K4254" s="99">
        <v>14.5</v>
      </c>
      <c r="L4254" s="99">
        <v>8.9</v>
      </c>
      <c r="M4254" s="99">
        <v>218</v>
      </c>
      <c r="N4254" s="99">
        <v>42833</v>
      </c>
      <c r="O4254" s="99">
        <v>17313</v>
      </c>
      <c r="P4254" s="99">
        <f t="shared" si="188"/>
        <v>0</v>
      </c>
      <c r="Q4254" s="99" t="b">
        <f t="shared" ca="1" si="189"/>
        <v>0</v>
      </c>
    </row>
    <row r="4255" spans="1:17">
      <c r="A4255" s="95">
        <v>46157.302083333336</v>
      </c>
      <c r="B4255" s="96">
        <v>46157.302083333336</v>
      </c>
      <c r="C4255" s="99">
        <v>25.2</v>
      </c>
      <c r="D4255" s="99">
        <v>100</v>
      </c>
      <c r="E4255" s="99">
        <v>13.9</v>
      </c>
      <c r="F4255" s="99">
        <v>9.9</v>
      </c>
      <c r="G4255" s="99">
        <v>467.8</v>
      </c>
      <c r="H4255" s="99">
        <v>15</v>
      </c>
      <c r="I4255" s="99">
        <v>9</v>
      </c>
      <c r="J4255" s="99">
        <v>200</v>
      </c>
      <c r="K4255" s="99">
        <v>14.7</v>
      </c>
      <c r="L4255" s="99">
        <v>8.9</v>
      </c>
      <c r="M4255" s="99">
        <v>218.7</v>
      </c>
      <c r="N4255" s="99">
        <v>42856</v>
      </c>
      <c r="O4255" s="99">
        <v>17334.2</v>
      </c>
      <c r="P4255" s="99">
        <f t="shared" si="188"/>
        <v>44.200000000000728</v>
      </c>
      <c r="Q4255" s="99" t="b">
        <f t="shared" ca="1" si="189"/>
        <v>0</v>
      </c>
    </row>
    <row r="4256" spans="1:17">
      <c r="A4256" s="95">
        <v>46157.3125</v>
      </c>
      <c r="B4256" s="96">
        <v>46157.3125</v>
      </c>
      <c r="C4256" s="99">
        <v>25</v>
      </c>
      <c r="D4256" s="99">
        <v>100</v>
      </c>
      <c r="E4256" s="99">
        <v>13.9</v>
      </c>
      <c r="F4256" s="99">
        <v>9.9</v>
      </c>
      <c r="G4256" s="99">
        <v>502.9</v>
      </c>
      <c r="H4256" s="99">
        <v>14.4</v>
      </c>
      <c r="I4256" s="99">
        <v>9.1999999999999993</v>
      </c>
      <c r="J4256" s="99">
        <v>200</v>
      </c>
      <c r="K4256" s="99">
        <v>15.2</v>
      </c>
      <c r="L4256" s="99">
        <v>9.3000000000000007</v>
      </c>
      <c r="M4256" s="99">
        <v>216.2</v>
      </c>
      <c r="N4256" s="99">
        <v>42879</v>
      </c>
      <c r="O4256" s="99">
        <v>17355.5</v>
      </c>
      <c r="P4256" s="99">
        <f t="shared" si="188"/>
        <v>44.299999999999272</v>
      </c>
      <c r="Q4256" s="99" t="b">
        <f t="shared" ca="1" si="189"/>
        <v>0</v>
      </c>
    </row>
    <row r="4257" spans="1:17">
      <c r="A4257" s="95">
        <v>46157.322916666664</v>
      </c>
      <c r="B4257" s="96">
        <v>46157.322916666664</v>
      </c>
      <c r="C4257" s="99">
        <v>24.8</v>
      </c>
      <c r="D4257" s="99">
        <v>100</v>
      </c>
      <c r="E4257" s="99">
        <v>14.5</v>
      </c>
      <c r="F4257" s="99">
        <v>9.1999999999999993</v>
      </c>
      <c r="G4257" s="99">
        <v>502.9</v>
      </c>
      <c r="H4257" s="99">
        <v>12.9</v>
      </c>
      <c r="I4257" s="99">
        <v>8.6999999999999993</v>
      </c>
      <c r="J4257" s="99">
        <v>200</v>
      </c>
      <c r="K4257" s="99">
        <v>15.4</v>
      </c>
      <c r="L4257" s="99">
        <v>8.6</v>
      </c>
      <c r="M4257" s="99">
        <v>217</v>
      </c>
      <c r="N4257" s="99">
        <v>42902</v>
      </c>
      <c r="O4257" s="99">
        <v>17376.8</v>
      </c>
      <c r="P4257" s="99">
        <f t="shared" si="188"/>
        <v>44.299999999999272</v>
      </c>
      <c r="Q4257" s="99" t="b">
        <f t="shared" ca="1" si="189"/>
        <v>0</v>
      </c>
    </row>
    <row r="4258" spans="1:17">
      <c r="A4258" s="95">
        <v>46157.333333333336</v>
      </c>
      <c r="B4258" s="96">
        <v>46157.333333333336</v>
      </c>
      <c r="C4258" s="99">
        <v>25.2</v>
      </c>
      <c r="D4258" s="99">
        <v>100</v>
      </c>
      <c r="E4258" s="99">
        <v>13.6</v>
      </c>
      <c r="F4258" s="99">
        <v>8.9</v>
      </c>
      <c r="G4258" s="99">
        <v>531.70000000000005</v>
      </c>
      <c r="H4258" s="99">
        <v>11.6</v>
      </c>
      <c r="I4258" s="99">
        <v>9</v>
      </c>
      <c r="J4258" s="99">
        <v>200</v>
      </c>
      <c r="K4258" s="99">
        <v>15.5</v>
      </c>
      <c r="L4258" s="99">
        <v>8.8000000000000007</v>
      </c>
      <c r="M4258" s="99">
        <v>236.6</v>
      </c>
      <c r="N4258" s="99">
        <v>42925</v>
      </c>
      <c r="O4258" s="99">
        <v>17398</v>
      </c>
      <c r="P4258" s="99">
        <f t="shared" si="188"/>
        <v>44.200000000000728</v>
      </c>
      <c r="Q4258" s="99" t="b">
        <f t="shared" ca="1" si="189"/>
        <v>0</v>
      </c>
    </row>
    <row r="4259" spans="1:17">
      <c r="A4259" s="95">
        <v>46157.34375</v>
      </c>
      <c r="B4259" s="96">
        <v>46157.34375</v>
      </c>
      <c r="C4259" s="99">
        <v>26.6</v>
      </c>
      <c r="D4259" s="99">
        <v>100</v>
      </c>
      <c r="E4259" s="99">
        <v>13.6</v>
      </c>
      <c r="F4259" s="99">
        <v>8.9</v>
      </c>
      <c r="G4259" s="99">
        <v>521.79999999999995</v>
      </c>
      <c r="H4259" s="99">
        <v>15.4</v>
      </c>
      <c r="I4259" s="99">
        <v>8.8000000000000007</v>
      </c>
      <c r="J4259" s="99">
        <v>163.1</v>
      </c>
      <c r="K4259" s="99">
        <v>15.1</v>
      </c>
      <c r="L4259" s="99">
        <v>8</v>
      </c>
      <c r="M4259" s="99">
        <v>293.5</v>
      </c>
      <c r="N4259" s="99">
        <v>42960.800000000003</v>
      </c>
      <c r="O4259" s="99">
        <v>17432.5</v>
      </c>
      <c r="P4259" s="99">
        <f t="shared" ref="P4259:P4290" si="190">(N4259-N4258)+(O4259-O4258)</f>
        <v>70.30000000000291</v>
      </c>
      <c r="Q4259" s="99" t="b">
        <f t="shared" ref="Q4259:Q4290" ca="1" si="191">AND((A4259&gt;=(TODAY()-1)),A4259&lt;=TODAY())</f>
        <v>0</v>
      </c>
    </row>
    <row r="4260" spans="1:17">
      <c r="A4260" s="95">
        <v>46157.354166666664</v>
      </c>
      <c r="B4260" s="96">
        <v>46157.354166666664</v>
      </c>
      <c r="C4260" s="99">
        <v>26.8</v>
      </c>
      <c r="D4260" s="99">
        <v>100</v>
      </c>
      <c r="E4260" s="99">
        <v>14.6</v>
      </c>
      <c r="F4260" s="99">
        <v>9.1</v>
      </c>
      <c r="G4260" s="99">
        <v>521.79999999999995</v>
      </c>
      <c r="H4260" s="99">
        <v>15.2</v>
      </c>
      <c r="I4260" s="99">
        <v>9</v>
      </c>
      <c r="J4260" s="99">
        <v>154.69999999999999</v>
      </c>
      <c r="K4260" s="99">
        <v>14.7</v>
      </c>
      <c r="L4260" s="99">
        <v>7.9</v>
      </c>
      <c r="M4260" s="99">
        <v>285.2</v>
      </c>
      <c r="N4260" s="99">
        <v>42996.5</v>
      </c>
      <c r="O4260" s="99">
        <v>17467</v>
      </c>
      <c r="P4260" s="99">
        <f t="shared" si="190"/>
        <v>70.19999999999709</v>
      </c>
      <c r="Q4260" s="99" t="b">
        <f t="shared" ca="1" si="191"/>
        <v>0</v>
      </c>
    </row>
    <row r="4261" spans="1:17">
      <c r="A4261" s="95">
        <v>46157.364583333336</v>
      </c>
      <c r="B4261" s="96">
        <v>46157.364583333336</v>
      </c>
      <c r="C4261" s="99">
        <v>27</v>
      </c>
      <c r="D4261" s="99">
        <v>98.3</v>
      </c>
      <c r="E4261" s="99">
        <v>14.6</v>
      </c>
      <c r="F4261" s="99">
        <v>9.1</v>
      </c>
      <c r="G4261" s="99">
        <v>524.5</v>
      </c>
      <c r="H4261" s="99">
        <v>14.8</v>
      </c>
      <c r="I4261" s="99">
        <v>9.1</v>
      </c>
      <c r="J4261" s="99">
        <v>150</v>
      </c>
      <c r="K4261" s="99">
        <v>14.4</v>
      </c>
      <c r="L4261" s="99">
        <v>7.8</v>
      </c>
      <c r="M4261" s="99">
        <v>282.89999999999998</v>
      </c>
      <c r="N4261" s="99">
        <v>43032.2</v>
      </c>
      <c r="O4261" s="99">
        <v>17501.5</v>
      </c>
      <c r="P4261" s="99">
        <f t="shared" si="190"/>
        <v>70.19999999999709</v>
      </c>
      <c r="Q4261" s="99" t="b">
        <f t="shared" ca="1" si="191"/>
        <v>0</v>
      </c>
    </row>
    <row r="4262" spans="1:17">
      <c r="A4262" s="95">
        <v>46157.375</v>
      </c>
      <c r="B4262" s="96">
        <v>46157.375</v>
      </c>
      <c r="C4262" s="99">
        <v>26.9</v>
      </c>
      <c r="D4262" s="99">
        <v>97.2</v>
      </c>
      <c r="E4262" s="99">
        <v>14.6</v>
      </c>
      <c r="F4262" s="99">
        <v>7.3</v>
      </c>
      <c r="G4262" s="99">
        <v>524.5</v>
      </c>
      <c r="H4262" s="99">
        <v>14.6</v>
      </c>
      <c r="I4262" s="99">
        <v>7.9</v>
      </c>
      <c r="J4262" s="99">
        <v>143.30000000000001</v>
      </c>
      <c r="K4262" s="99">
        <v>14.3</v>
      </c>
      <c r="L4262" s="99">
        <v>7.2</v>
      </c>
      <c r="M4262" s="99">
        <v>277.7</v>
      </c>
      <c r="N4262" s="99">
        <v>43068</v>
      </c>
      <c r="O4262" s="99">
        <v>17536</v>
      </c>
      <c r="P4262" s="99">
        <f t="shared" si="190"/>
        <v>70.30000000000291</v>
      </c>
      <c r="Q4262" s="99" t="b">
        <f t="shared" ca="1" si="191"/>
        <v>0</v>
      </c>
    </row>
    <row r="4263" spans="1:17">
      <c r="A4263" s="95">
        <v>46157.385416666664</v>
      </c>
      <c r="B4263" s="96">
        <v>46157.385416666664</v>
      </c>
      <c r="C4263" s="99">
        <v>26.5</v>
      </c>
      <c r="D4263" s="99">
        <v>99.1</v>
      </c>
      <c r="E4263" s="99">
        <v>14.1</v>
      </c>
      <c r="F4263" s="99">
        <v>7.1</v>
      </c>
      <c r="G4263" s="99">
        <v>506.5</v>
      </c>
      <c r="H4263" s="99">
        <v>14.3</v>
      </c>
      <c r="I4263" s="99">
        <v>7.6</v>
      </c>
      <c r="J4263" s="99">
        <v>142.19999999999999</v>
      </c>
      <c r="K4263" s="99">
        <v>14</v>
      </c>
      <c r="L4263" s="99">
        <v>7.2</v>
      </c>
      <c r="M4263" s="99">
        <v>274.60000000000002</v>
      </c>
      <c r="N4263" s="99">
        <v>43094.5</v>
      </c>
      <c r="O4263" s="99">
        <v>17563.2</v>
      </c>
      <c r="P4263" s="99">
        <f t="shared" si="190"/>
        <v>53.700000000000728</v>
      </c>
      <c r="Q4263" s="99" t="b">
        <f t="shared" ca="1" si="191"/>
        <v>0</v>
      </c>
    </row>
    <row r="4264" spans="1:17">
      <c r="A4264" s="95">
        <v>46157.395833333336</v>
      </c>
      <c r="B4264" s="96">
        <v>46157.395833333336</v>
      </c>
      <c r="C4264" s="99">
        <v>26.6</v>
      </c>
      <c r="D4264" s="99">
        <v>99</v>
      </c>
      <c r="E4264" s="99">
        <v>14.1</v>
      </c>
      <c r="F4264" s="99">
        <v>7.1</v>
      </c>
      <c r="G4264" s="99">
        <v>526.29999999999995</v>
      </c>
      <c r="H4264" s="99">
        <v>14</v>
      </c>
      <c r="I4264" s="99">
        <v>7.5</v>
      </c>
      <c r="J4264" s="99">
        <v>144.19999999999999</v>
      </c>
      <c r="K4264" s="99">
        <v>13.8</v>
      </c>
      <c r="L4264" s="99">
        <v>7.1</v>
      </c>
      <c r="M4264" s="99">
        <v>282.10000000000002</v>
      </c>
      <c r="N4264" s="99">
        <v>43121</v>
      </c>
      <c r="O4264" s="99">
        <v>17590.5</v>
      </c>
      <c r="P4264" s="99">
        <f t="shared" si="190"/>
        <v>53.799999999999272</v>
      </c>
      <c r="Q4264" s="99" t="b">
        <f t="shared" ca="1" si="191"/>
        <v>0</v>
      </c>
    </row>
    <row r="4265" spans="1:17">
      <c r="A4265" s="95">
        <v>46157.40625</v>
      </c>
      <c r="B4265" s="96">
        <v>46157.40625</v>
      </c>
      <c r="C4265" s="99">
        <v>26.4</v>
      </c>
      <c r="D4265" s="99">
        <v>98.4</v>
      </c>
      <c r="E4265" s="99">
        <v>13.8</v>
      </c>
      <c r="F4265" s="99">
        <v>7.3</v>
      </c>
      <c r="G4265" s="99">
        <v>526.29999999999995</v>
      </c>
      <c r="H4265" s="99">
        <v>14</v>
      </c>
      <c r="I4265" s="99">
        <v>7.7</v>
      </c>
      <c r="J4265" s="99">
        <v>147.4</v>
      </c>
      <c r="K4265" s="99">
        <v>13.6</v>
      </c>
      <c r="L4265" s="99">
        <v>7.3</v>
      </c>
      <c r="M4265" s="99">
        <v>283.60000000000002</v>
      </c>
      <c r="N4265" s="99">
        <v>43147.5</v>
      </c>
      <c r="O4265" s="99">
        <v>17617.8</v>
      </c>
      <c r="P4265" s="99">
        <f t="shared" si="190"/>
        <v>53.799999999999272</v>
      </c>
      <c r="Q4265" s="99" t="b">
        <f t="shared" ca="1" si="191"/>
        <v>0</v>
      </c>
    </row>
    <row r="4266" spans="1:17">
      <c r="A4266" s="95">
        <v>46157.416666666664</v>
      </c>
      <c r="B4266" s="96">
        <v>46157.416666666664</v>
      </c>
      <c r="C4266" s="99">
        <v>26.3</v>
      </c>
      <c r="D4266" s="99">
        <v>99</v>
      </c>
      <c r="E4266" s="99">
        <v>13.7</v>
      </c>
      <c r="F4266" s="99">
        <v>7.5</v>
      </c>
      <c r="G4266" s="99">
        <v>497.5</v>
      </c>
      <c r="H4266" s="99">
        <v>13.8</v>
      </c>
      <c r="I4266" s="99">
        <v>7.8</v>
      </c>
      <c r="J4266" s="99">
        <v>152.6</v>
      </c>
      <c r="K4266" s="99">
        <v>13.5</v>
      </c>
      <c r="L4266" s="99">
        <v>7.4</v>
      </c>
      <c r="M4266" s="99">
        <v>287.60000000000002</v>
      </c>
      <c r="N4266" s="99">
        <v>43174</v>
      </c>
      <c r="O4266" s="99">
        <v>17645</v>
      </c>
      <c r="P4266" s="99">
        <f t="shared" si="190"/>
        <v>53.700000000000728</v>
      </c>
      <c r="Q4266" s="99" t="b">
        <f t="shared" ca="1" si="191"/>
        <v>0</v>
      </c>
    </row>
    <row r="4267" spans="1:17">
      <c r="A4267" s="95">
        <v>46157.427083333336</v>
      </c>
      <c r="B4267" s="96">
        <v>46157.427083333336</v>
      </c>
      <c r="C4267" s="99">
        <v>26.3</v>
      </c>
      <c r="D4267" s="99">
        <v>99.3</v>
      </c>
      <c r="E4267" s="99">
        <v>13.7</v>
      </c>
      <c r="F4267" s="99">
        <v>7.5</v>
      </c>
      <c r="G4267" s="99">
        <v>497.5</v>
      </c>
      <c r="H4267" s="99">
        <v>13.7</v>
      </c>
      <c r="I4267" s="99">
        <v>7.9</v>
      </c>
      <c r="J4267" s="99">
        <v>157</v>
      </c>
      <c r="K4267" s="99">
        <v>13.5</v>
      </c>
      <c r="L4267" s="99">
        <v>7.4</v>
      </c>
      <c r="M4267" s="99">
        <v>293.89999999999998</v>
      </c>
      <c r="N4267" s="99">
        <v>43199.8</v>
      </c>
      <c r="O4267" s="99">
        <v>17672.8</v>
      </c>
      <c r="P4267" s="99">
        <f t="shared" si="190"/>
        <v>53.600000000002183</v>
      </c>
      <c r="Q4267" s="99" t="b">
        <f t="shared" ca="1" si="191"/>
        <v>0</v>
      </c>
    </row>
    <row r="4268" spans="1:17">
      <c r="A4268" s="95">
        <v>46157.4375</v>
      </c>
      <c r="B4268" s="96">
        <v>46157.4375</v>
      </c>
      <c r="C4268" s="99">
        <v>26.3</v>
      </c>
      <c r="D4268" s="99">
        <v>99.6</v>
      </c>
      <c r="E4268" s="99">
        <v>13.8</v>
      </c>
      <c r="F4268" s="99">
        <v>7.7</v>
      </c>
      <c r="G4268" s="99">
        <v>516.4</v>
      </c>
      <c r="H4268" s="99">
        <v>13.8</v>
      </c>
      <c r="I4268" s="99">
        <v>7.9</v>
      </c>
      <c r="J4268" s="99">
        <v>157</v>
      </c>
      <c r="K4268" s="99">
        <v>13.5</v>
      </c>
      <c r="L4268" s="99">
        <v>7.4</v>
      </c>
      <c r="M4268" s="99">
        <v>290.5</v>
      </c>
      <c r="N4268" s="99">
        <v>43225.5</v>
      </c>
      <c r="O4268" s="99">
        <v>17700.5</v>
      </c>
      <c r="P4268" s="99">
        <f t="shared" si="190"/>
        <v>53.399999999997817</v>
      </c>
      <c r="Q4268" s="99" t="b">
        <f t="shared" ca="1" si="191"/>
        <v>0</v>
      </c>
    </row>
    <row r="4269" spans="1:17">
      <c r="A4269" s="95">
        <v>46157.447916666664</v>
      </c>
      <c r="B4269" s="96">
        <v>46157.447916666664</v>
      </c>
      <c r="C4269" s="99">
        <v>26.3</v>
      </c>
      <c r="D4269" s="99">
        <v>100</v>
      </c>
      <c r="E4269" s="99">
        <v>13.8</v>
      </c>
      <c r="F4269" s="99">
        <v>7.7</v>
      </c>
      <c r="G4269" s="99">
        <v>530.79999999999995</v>
      </c>
      <c r="H4269" s="99">
        <v>13.8</v>
      </c>
      <c r="I4269" s="99">
        <v>8</v>
      </c>
      <c r="J4269" s="99">
        <v>153.80000000000001</v>
      </c>
      <c r="K4269" s="99">
        <v>13.5</v>
      </c>
      <c r="L4269" s="99">
        <v>7.4</v>
      </c>
      <c r="M4269" s="99">
        <v>289.7</v>
      </c>
      <c r="N4269" s="99">
        <v>43251.199999999997</v>
      </c>
      <c r="O4269" s="99">
        <v>17728.2</v>
      </c>
      <c r="P4269" s="99">
        <f t="shared" si="190"/>
        <v>53.399999999997817</v>
      </c>
      <c r="Q4269" s="99" t="b">
        <f t="shared" ca="1" si="191"/>
        <v>0</v>
      </c>
    </row>
    <row r="4270" spans="1:17">
      <c r="A4270" s="95">
        <v>46157.458333333336</v>
      </c>
      <c r="B4270" s="96">
        <v>46157.458333333336</v>
      </c>
      <c r="C4270" s="99">
        <v>26.3</v>
      </c>
      <c r="D4270" s="99">
        <v>100</v>
      </c>
      <c r="E4270" s="99">
        <v>13.9</v>
      </c>
      <c r="F4270" s="99">
        <v>7.7</v>
      </c>
      <c r="G4270" s="99">
        <v>530.79999999999995</v>
      </c>
      <c r="H4270" s="99">
        <v>13.9</v>
      </c>
      <c r="I4270" s="99">
        <v>8.1</v>
      </c>
      <c r="J4270" s="99">
        <v>152.9</v>
      </c>
      <c r="K4270" s="99">
        <v>13.5</v>
      </c>
      <c r="L4270" s="99">
        <v>7.5</v>
      </c>
      <c r="M4270" s="99">
        <v>288.8</v>
      </c>
      <c r="N4270" s="99">
        <v>43277</v>
      </c>
      <c r="O4270" s="99">
        <v>17756</v>
      </c>
      <c r="P4270" s="99">
        <f t="shared" si="190"/>
        <v>53.600000000002183</v>
      </c>
      <c r="Q4270" s="99" t="b">
        <f t="shared" ca="1" si="191"/>
        <v>0</v>
      </c>
    </row>
    <row r="4271" spans="1:17">
      <c r="A4271" s="95">
        <v>46157.46875</v>
      </c>
      <c r="B4271" s="96">
        <v>46157.46875</v>
      </c>
      <c r="C4271" s="99">
        <v>26.3</v>
      </c>
      <c r="D4271" s="99">
        <v>99.9</v>
      </c>
      <c r="E4271" s="99">
        <v>13.9</v>
      </c>
      <c r="F4271" s="99">
        <v>7.8</v>
      </c>
      <c r="G4271" s="99">
        <v>457.9</v>
      </c>
      <c r="H4271" s="99">
        <v>13.9</v>
      </c>
      <c r="I4271" s="99">
        <v>8.1999999999999993</v>
      </c>
      <c r="J4271" s="99">
        <v>152</v>
      </c>
      <c r="K4271" s="99">
        <v>13.6</v>
      </c>
      <c r="L4271" s="99">
        <v>7.6</v>
      </c>
      <c r="M4271" s="99">
        <v>286.39999999999998</v>
      </c>
      <c r="N4271" s="99">
        <v>43304.2</v>
      </c>
      <c r="O4271" s="99">
        <v>17785</v>
      </c>
      <c r="P4271" s="99">
        <f t="shared" si="190"/>
        <v>56.19999999999709</v>
      </c>
      <c r="Q4271" s="99" t="b">
        <f t="shared" ca="1" si="191"/>
        <v>0</v>
      </c>
    </row>
    <row r="4272" spans="1:17">
      <c r="A4272" s="95">
        <v>46157.479166666664</v>
      </c>
      <c r="B4272" s="96">
        <v>46157.479166666664</v>
      </c>
      <c r="C4272" s="99">
        <v>26.8</v>
      </c>
      <c r="D4272" s="99">
        <v>98.1</v>
      </c>
      <c r="E4272" s="99">
        <v>13.9</v>
      </c>
      <c r="F4272" s="99">
        <v>7.8</v>
      </c>
      <c r="G4272" s="99">
        <v>497.5</v>
      </c>
      <c r="H4272" s="99">
        <v>13.9</v>
      </c>
      <c r="I4272" s="99">
        <v>8.1999999999999993</v>
      </c>
      <c r="J4272" s="99">
        <v>152.30000000000001</v>
      </c>
      <c r="K4272" s="99">
        <v>13.7</v>
      </c>
      <c r="L4272" s="99">
        <v>7.6</v>
      </c>
      <c r="M4272" s="99">
        <v>290.3</v>
      </c>
      <c r="N4272" s="99">
        <v>43331.5</v>
      </c>
      <c r="O4272" s="99">
        <v>17814</v>
      </c>
      <c r="P4272" s="99">
        <f t="shared" si="190"/>
        <v>56.30000000000291</v>
      </c>
      <c r="Q4272" s="99" t="b">
        <f t="shared" ca="1" si="191"/>
        <v>0</v>
      </c>
    </row>
    <row r="4273" spans="1:17">
      <c r="A4273" s="95">
        <v>46157.489583333336</v>
      </c>
      <c r="B4273" s="96">
        <v>46157.489583333336</v>
      </c>
      <c r="C4273" s="99">
        <v>26.8</v>
      </c>
      <c r="D4273" s="99">
        <v>96.8</v>
      </c>
      <c r="E4273" s="99">
        <v>14</v>
      </c>
      <c r="F4273" s="99">
        <v>7.9</v>
      </c>
      <c r="G4273" s="99">
        <v>497.5</v>
      </c>
      <c r="H4273" s="99">
        <v>13.9</v>
      </c>
      <c r="I4273" s="99">
        <v>8.1999999999999993</v>
      </c>
      <c r="J4273" s="99">
        <v>154.4</v>
      </c>
      <c r="K4273" s="99">
        <v>13.7</v>
      </c>
      <c r="L4273" s="99">
        <v>7.7</v>
      </c>
      <c r="M4273" s="99">
        <v>293.7</v>
      </c>
      <c r="N4273" s="99">
        <v>43358.8</v>
      </c>
      <c r="O4273" s="99">
        <v>17843</v>
      </c>
      <c r="P4273" s="99">
        <f t="shared" si="190"/>
        <v>56.30000000000291</v>
      </c>
      <c r="Q4273" s="99" t="b">
        <f t="shared" ca="1" si="191"/>
        <v>0</v>
      </c>
    </row>
    <row r="4274" spans="1:17">
      <c r="A4274" s="95">
        <v>46157.5</v>
      </c>
      <c r="B4274" s="96">
        <v>46157.5</v>
      </c>
      <c r="C4274" s="99">
        <v>26.3</v>
      </c>
      <c r="D4274" s="99">
        <v>97.7</v>
      </c>
      <c r="E4274" s="99">
        <v>14</v>
      </c>
      <c r="F4274" s="99">
        <v>7.8</v>
      </c>
      <c r="G4274" s="99">
        <v>446.2</v>
      </c>
      <c r="H4274" s="99">
        <v>14.1</v>
      </c>
      <c r="I4274" s="99">
        <v>8.1999999999999993</v>
      </c>
      <c r="J4274" s="99">
        <v>152</v>
      </c>
      <c r="K4274" s="99">
        <v>13.8</v>
      </c>
      <c r="L4274" s="99">
        <v>7.5</v>
      </c>
      <c r="M4274" s="99">
        <v>290.3</v>
      </c>
      <c r="N4274" s="99">
        <v>43386</v>
      </c>
      <c r="O4274" s="99">
        <v>17872</v>
      </c>
      <c r="P4274" s="99">
        <f t="shared" si="190"/>
        <v>56.19999999999709</v>
      </c>
      <c r="Q4274" s="99" t="b">
        <f t="shared" ca="1" si="191"/>
        <v>0</v>
      </c>
    </row>
    <row r="4275" spans="1:17">
      <c r="A4275" s="95">
        <v>46157.510416666664</v>
      </c>
      <c r="B4275" s="96">
        <v>46157.510416666664</v>
      </c>
      <c r="C4275" s="99">
        <v>26.2</v>
      </c>
      <c r="D4275" s="99">
        <v>98.7</v>
      </c>
      <c r="E4275" s="99">
        <v>14</v>
      </c>
      <c r="F4275" s="99">
        <v>7.8</v>
      </c>
      <c r="G4275" s="99">
        <v>446.2</v>
      </c>
      <c r="H4275" s="99">
        <v>14</v>
      </c>
      <c r="I4275" s="99">
        <v>8.1999999999999993</v>
      </c>
      <c r="J4275" s="99">
        <v>153.19999999999999</v>
      </c>
      <c r="K4275" s="99">
        <v>13.8</v>
      </c>
      <c r="L4275" s="99">
        <v>7.5</v>
      </c>
      <c r="M4275" s="99">
        <v>290.3</v>
      </c>
      <c r="N4275" s="99">
        <v>43413</v>
      </c>
      <c r="O4275" s="99">
        <v>17900.8</v>
      </c>
      <c r="P4275" s="99">
        <f t="shared" si="190"/>
        <v>55.799999999999272</v>
      </c>
      <c r="Q4275" s="99" t="b">
        <f t="shared" ca="1" si="191"/>
        <v>0</v>
      </c>
    </row>
    <row r="4276" spans="1:17">
      <c r="A4276" s="95">
        <v>46157.520833333336</v>
      </c>
      <c r="B4276" s="96">
        <v>46157.520833333336</v>
      </c>
      <c r="C4276" s="99">
        <v>26.3</v>
      </c>
      <c r="D4276" s="99">
        <v>99</v>
      </c>
      <c r="E4276" s="99">
        <v>14</v>
      </c>
      <c r="F4276" s="99">
        <v>7.8</v>
      </c>
      <c r="G4276" s="99">
        <v>547.9</v>
      </c>
      <c r="H4276" s="99">
        <v>14</v>
      </c>
      <c r="I4276" s="99">
        <v>8.1999999999999993</v>
      </c>
      <c r="J4276" s="99">
        <v>152.30000000000001</v>
      </c>
      <c r="K4276" s="99">
        <v>13.7</v>
      </c>
      <c r="L4276" s="99">
        <v>7.6</v>
      </c>
      <c r="M4276" s="99">
        <v>290.7</v>
      </c>
      <c r="N4276" s="99">
        <v>43440</v>
      </c>
      <c r="O4276" s="99">
        <v>17929.5</v>
      </c>
      <c r="P4276" s="99">
        <f t="shared" si="190"/>
        <v>55.700000000000728</v>
      </c>
      <c r="Q4276" s="99" t="b">
        <f t="shared" ca="1" si="191"/>
        <v>0</v>
      </c>
    </row>
    <row r="4277" spans="1:17">
      <c r="A4277" s="95">
        <v>46157.53125</v>
      </c>
      <c r="B4277" s="96">
        <v>46157.53125</v>
      </c>
      <c r="C4277" s="99">
        <v>26.2</v>
      </c>
      <c r="D4277" s="99">
        <v>98.8</v>
      </c>
      <c r="E4277" s="99">
        <v>14</v>
      </c>
      <c r="F4277" s="99">
        <v>7.8</v>
      </c>
      <c r="G4277" s="99">
        <v>450.7</v>
      </c>
      <c r="H4277" s="99">
        <v>13.9</v>
      </c>
      <c r="I4277" s="99">
        <v>8.1999999999999993</v>
      </c>
      <c r="J4277" s="99">
        <v>154.4</v>
      </c>
      <c r="K4277" s="99">
        <v>13.6</v>
      </c>
      <c r="L4277" s="99">
        <v>7.5</v>
      </c>
      <c r="M4277" s="99">
        <v>287.8</v>
      </c>
      <c r="N4277" s="99">
        <v>43467</v>
      </c>
      <c r="O4277" s="99">
        <v>17958.2</v>
      </c>
      <c r="P4277" s="99">
        <f t="shared" si="190"/>
        <v>55.700000000000728</v>
      </c>
      <c r="Q4277" s="99" t="b">
        <f t="shared" ca="1" si="191"/>
        <v>0</v>
      </c>
    </row>
    <row r="4278" spans="1:17">
      <c r="A4278" s="95">
        <v>46157.541666666664</v>
      </c>
      <c r="B4278" s="96">
        <v>46157.541666666664</v>
      </c>
      <c r="C4278" s="99">
        <v>26</v>
      </c>
      <c r="D4278" s="99">
        <v>98</v>
      </c>
      <c r="E4278" s="99">
        <v>13.9</v>
      </c>
      <c r="F4278" s="99">
        <v>7.8</v>
      </c>
      <c r="G4278" s="99">
        <v>450.7</v>
      </c>
      <c r="H4278" s="99">
        <v>13.9</v>
      </c>
      <c r="I4278" s="99">
        <v>8.1</v>
      </c>
      <c r="J4278" s="99">
        <v>152</v>
      </c>
      <c r="K4278" s="99">
        <v>13.5</v>
      </c>
      <c r="L4278" s="99">
        <v>7.6</v>
      </c>
      <c r="M4278" s="99">
        <v>287.39999999999998</v>
      </c>
      <c r="N4278" s="99">
        <v>43494</v>
      </c>
      <c r="O4278" s="99">
        <v>17987</v>
      </c>
      <c r="P4278" s="99">
        <f t="shared" si="190"/>
        <v>55.799999999999272</v>
      </c>
      <c r="Q4278" s="99" t="b">
        <f t="shared" ca="1" si="191"/>
        <v>0</v>
      </c>
    </row>
    <row r="4279" spans="1:17">
      <c r="A4279" s="95">
        <v>46157.552083333336</v>
      </c>
      <c r="B4279" s="96">
        <v>46157.552083333336</v>
      </c>
      <c r="C4279" s="99">
        <v>25.8</v>
      </c>
      <c r="D4279" s="99">
        <v>99.7</v>
      </c>
      <c r="E4279" s="99">
        <v>13.8</v>
      </c>
      <c r="F4279" s="99">
        <v>7.8</v>
      </c>
      <c r="G4279" s="99">
        <v>515.5</v>
      </c>
      <c r="H4279" s="99">
        <v>13.9</v>
      </c>
      <c r="I4279" s="99">
        <v>8.1999999999999993</v>
      </c>
      <c r="J4279" s="99">
        <v>152.9</v>
      </c>
      <c r="K4279" s="99">
        <v>13.6</v>
      </c>
      <c r="L4279" s="99">
        <v>7.5</v>
      </c>
      <c r="M4279" s="99">
        <v>289.5</v>
      </c>
      <c r="N4279" s="99">
        <v>43520.2</v>
      </c>
      <c r="O4279" s="99">
        <v>18014.2</v>
      </c>
      <c r="P4279" s="99">
        <f t="shared" si="190"/>
        <v>53.399999999997817</v>
      </c>
      <c r="Q4279" s="99" t="b">
        <f t="shared" ca="1" si="191"/>
        <v>0</v>
      </c>
    </row>
    <row r="4280" spans="1:17">
      <c r="A4280" s="95">
        <v>46157.5625</v>
      </c>
      <c r="B4280" s="96">
        <v>46157.5625</v>
      </c>
      <c r="C4280" s="99">
        <v>25.5</v>
      </c>
      <c r="D4280" s="99">
        <v>100</v>
      </c>
      <c r="E4280" s="99">
        <v>13.8</v>
      </c>
      <c r="F4280" s="99">
        <v>7.8</v>
      </c>
      <c r="G4280" s="99">
        <v>520.9</v>
      </c>
      <c r="H4280" s="99">
        <v>13.9</v>
      </c>
      <c r="I4280" s="99">
        <v>8.1</v>
      </c>
      <c r="J4280" s="99">
        <v>153.5</v>
      </c>
      <c r="K4280" s="99">
        <v>13.6</v>
      </c>
      <c r="L4280" s="99">
        <v>7.5</v>
      </c>
      <c r="M4280" s="99">
        <v>292.7</v>
      </c>
      <c r="N4280" s="99">
        <v>43546.5</v>
      </c>
      <c r="O4280" s="99">
        <v>18041.5</v>
      </c>
      <c r="P4280" s="99">
        <f t="shared" si="190"/>
        <v>53.600000000002183</v>
      </c>
      <c r="Q4280" s="99" t="b">
        <f t="shared" ca="1" si="191"/>
        <v>0</v>
      </c>
    </row>
    <row r="4281" spans="1:17">
      <c r="A4281" s="95">
        <v>46157.572916666664</v>
      </c>
      <c r="B4281" s="96">
        <v>46157.572916666664</v>
      </c>
      <c r="C4281" s="99">
        <v>25.4</v>
      </c>
      <c r="D4281" s="99">
        <v>100</v>
      </c>
      <c r="E4281" s="99">
        <v>13.8</v>
      </c>
      <c r="F4281" s="99">
        <v>7.8</v>
      </c>
      <c r="G4281" s="99">
        <v>520.9</v>
      </c>
      <c r="H4281" s="99">
        <v>13.9</v>
      </c>
      <c r="I4281" s="99">
        <v>8.1</v>
      </c>
      <c r="J4281" s="99">
        <v>156.1</v>
      </c>
      <c r="K4281" s="99">
        <v>13.6</v>
      </c>
      <c r="L4281" s="99">
        <v>7.5</v>
      </c>
      <c r="M4281" s="99">
        <v>290.7</v>
      </c>
      <c r="N4281" s="99">
        <v>43572.800000000003</v>
      </c>
      <c r="O4281" s="99">
        <v>18068.8</v>
      </c>
      <c r="P4281" s="99">
        <f t="shared" si="190"/>
        <v>53.600000000002183</v>
      </c>
      <c r="Q4281" s="99" t="b">
        <f t="shared" ca="1" si="191"/>
        <v>0</v>
      </c>
    </row>
    <row r="4282" spans="1:17">
      <c r="A4282" s="95">
        <v>46157.583333333336</v>
      </c>
      <c r="B4282" s="96">
        <v>46157.583333333336</v>
      </c>
      <c r="C4282" s="99">
        <v>25.4</v>
      </c>
      <c r="D4282" s="99">
        <v>100</v>
      </c>
      <c r="E4282" s="99">
        <v>13.8</v>
      </c>
      <c r="F4282" s="99">
        <v>7.8</v>
      </c>
      <c r="G4282" s="99">
        <v>489.4</v>
      </c>
      <c r="H4282" s="99">
        <v>13.9</v>
      </c>
      <c r="I4282" s="99">
        <v>8.1</v>
      </c>
      <c r="J4282" s="99">
        <v>155.5</v>
      </c>
      <c r="K4282" s="99">
        <v>13.6</v>
      </c>
      <c r="L4282" s="99">
        <v>7.5</v>
      </c>
      <c r="M4282" s="99">
        <v>291.10000000000002</v>
      </c>
      <c r="N4282" s="99">
        <v>43599</v>
      </c>
      <c r="O4282" s="99">
        <v>18096</v>
      </c>
      <c r="P4282" s="99">
        <f t="shared" si="190"/>
        <v>53.399999999997817</v>
      </c>
      <c r="Q4282" s="99" t="b">
        <f t="shared" ca="1" si="191"/>
        <v>0</v>
      </c>
    </row>
    <row r="4283" spans="1:17">
      <c r="A4283" s="95">
        <v>46157.59375</v>
      </c>
      <c r="B4283" s="96">
        <v>46157.59375</v>
      </c>
      <c r="C4283" s="99">
        <v>25.4</v>
      </c>
      <c r="D4283" s="99">
        <v>100</v>
      </c>
      <c r="E4283" s="99">
        <v>13.8</v>
      </c>
      <c r="F4283" s="99">
        <v>7.8</v>
      </c>
      <c r="G4283" s="99">
        <v>489.4</v>
      </c>
      <c r="H4283" s="99">
        <v>13.9</v>
      </c>
      <c r="I4283" s="99">
        <v>8.1</v>
      </c>
      <c r="J4283" s="99">
        <v>157.80000000000001</v>
      </c>
      <c r="K4283" s="99">
        <v>13.6</v>
      </c>
      <c r="L4283" s="99">
        <v>7.6</v>
      </c>
      <c r="M4283" s="99">
        <v>296.2</v>
      </c>
      <c r="N4283" s="99">
        <v>43625.8</v>
      </c>
      <c r="O4283" s="99">
        <v>18124</v>
      </c>
      <c r="P4283" s="99">
        <f t="shared" si="190"/>
        <v>54.80000000000291</v>
      </c>
      <c r="Q4283" s="99" t="b">
        <f t="shared" ca="1" si="191"/>
        <v>0</v>
      </c>
    </row>
    <row r="4284" spans="1:17">
      <c r="A4284" s="95">
        <v>46157.604166666664</v>
      </c>
      <c r="B4284" s="96">
        <v>46157.604166666664</v>
      </c>
      <c r="C4284" s="99">
        <v>25.3</v>
      </c>
      <c r="D4284" s="99">
        <v>100</v>
      </c>
      <c r="E4284" s="99">
        <v>13.7</v>
      </c>
      <c r="F4284" s="99">
        <v>7.8</v>
      </c>
      <c r="G4284" s="99">
        <v>502.9</v>
      </c>
      <c r="H4284" s="99">
        <v>13.9</v>
      </c>
      <c r="I4284" s="99">
        <v>8.1</v>
      </c>
      <c r="J4284" s="99">
        <v>155.80000000000001</v>
      </c>
      <c r="K4284" s="99">
        <v>13.7</v>
      </c>
      <c r="L4284" s="99">
        <v>7.6</v>
      </c>
      <c r="M4284" s="99">
        <v>292.7</v>
      </c>
      <c r="N4284" s="99">
        <v>43652.5</v>
      </c>
      <c r="O4284" s="99">
        <v>18152</v>
      </c>
      <c r="P4284" s="99">
        <f t="shared" si="190"/>
        <v>54.69999999999709</v>
      </c>
      <c r="Q4284" s="99" t="b">
        <f t="shared" ca="1" si="191"/>
        <v>0</v>
      </c>
    </row>
    <row r="4285" spans="1:17">
      <c r="A4285" s="95">
        <v>46157.614583333336</v>
      </c>
      <c r="B4285" s="96">
        <v>46157.614583333336</v>
      </c>
      <c r="C4285" s="99">
        <v>25.5</v>
      </c>
      <c r="D4285" s="99">
        <v>100</v>
      </c>
      <c r="E4285" s="99">
        <v>13.7</v>
      </c>
      <c r="F4285" s="99">
        <v>7.8</v>
      </c>
      <c r="G4285" s="99">
        <v>458.8</v>
      </c>
      <c r="H4285" s="99">
        <v>14.2</v>
      </c>
      <c r="I4285" s="99">
        <v>8.1</v>
      </c>
      <c r="J4285" s="99">
        <v>157.80000000000001</v>
      </c>
      <c r="K4285" s="99">
        <v>13.7</v>
      </c>
      <c r="L4285" s="99">
        <v>7.5</v>
      </c>
      <c r="M4285" s="99">
        <v>294.7</v>
      </c>
      <c r="N4285" s="99">
        <v>43679.199999999997</v>
      </c>
      <c r="O4285" s="99">
        <v>18180</v>
      </c>
      <c r="P4285" s="99">
        <f t="shared" si="190"/>
        <v>54.69999999999709</v>
      </c>
      <c r="Q4285" s="99" t="b">
        <f t="shared" ca="1" si="191"/>
        <v>0</v>
      </c>
    </row>
    <row r="4286" spans="1:17">
      <c r="A4286" s="95">
        <v>46157.625</v>
      </c>
      <c r="B4286" s="96">
        <v>46157.625</v>
      </c>
      <c r="C4286" s="99">
        <v>25.4</v>
      </c>
      <c r="D4286" s="99">
        <v>100</v>
      </c>
      <c r="E4286" s="99">
        <v>13.8</v>
      </c>
      <c r="F4286" s="99">
        <v>7.8</v>
      </c>
      <c r="G4286" s="99">
        <v>458.8</v>
      </c>
      <c r="H4286" s="99">
        <v>13.9</v>
      </c>
      <c r="I4286" s="99">
        <v>8.1</v>
      </c>
      <c r="J4286" s="99">
        <v>160.19999999999999</v>
      </c>
      <c r="K4286" s="99">
        <v>13.6</v>
      </c>
      <c r="L4286" s="99">
        <v>7.4</v>
      </c>
      <c r="M4286" s="99">
        <v>291.7</v>
      </c>
      <c r="N4286" s="99">
        <v>43706</v>
      </c>
      <c r="O4286" s="99">
        <v>18208</v>
      </c>
      <c r="P4286" s="99">
        <f t="shared" si="190"/>
        <v>54.80000000000291</v>
      </c>
      <c r="Q4286" s="99" t="b">
        <f t="shared" ca="1" si="191"/>
        <v>0</v>
      </c>
    </row>
    <row r="4287" spans="1:17">
      <c r="A4287" s="95">
        <v>46157.635416666664</v>
      </c>
      <c r="B4287" s="96">
        <v>46157.635416666664</v>
      </c>
      <c r="C4287" s="99">
        <v>25.7</v>
      </c>
      <c r="D4287" s="99">
        <v>100</v>
      </c>
      <c r="E4287" s="99">
        <v>13.7</v>
      </c>
      <c r="F4287" s="99">
        <v>7.8</v>
      </c>
      <c r="G4287" s="99">
        <v>452.5</v>
      </c>
      <c r="H4287" s="99">
        <v>13.9</v>
      </c>
      <c r="I4287" s="99">
        <v>8.1</v>
      </c>
      <c r="J4287" s="99">
        <v>158.1</v>
      </c>
      <c r="K4287" s="99">
        <v>13.6</v>
      </c>
      <c r="L4287" s="99">
        <v>7.4</v>
      </c>
      <c r="M4287" s="99">
        <v>291.89999999999998</v>
      </c>
      <c r="N4287" s="99">
        <v>43729.2</v>
      </c>
      <c r="O4287" s="99">
        <v>18232.5</v>
      </c>
      <c r="P4287" s="99">
        <f t="shared" si="190"/>
        <v>47.69999999999709</v>
      </c>
      <c r="Q4287" s="99" t="b">
        <f t="shared" ca="1" si="191"/>
        <v>0</v>
      </c>
    </row>
    <row r="4288" spans="1:17">
      <c r="A4288" s="95">
        <v>46157.645833333336</v>
      </c>
      <c r="B4288" s="96">
        <v>46157.645833333336</v>
      </c>
      <c r="C4288" s="99">
        <v>25.7</v>
      </c>
      <c r="D4288" s="99">
        <v>97.7</v>
      </c>
      <c r="E4288" s="99">
        <v>13.7</v>
      </c>
      <c r="F4288" s="99">
        <v>7.8</v>
      </c>
      <c r="G4288" s="99">
        <v>500.2</v>
      </c>
      <c r="H4288" s="99">
        <v>13.9</v>
      </c>
      <c r="I4288" s="99">
        <v>8.1</v>
      </c>
      <c r="J4288" s="99">
        <v>157.80000000000001</v>
      </c>
      <c r="K4288" s="99">
        <v>13.6</v>
      </c>
      <c r="L4288" s="99">
        <v>7.4</v>
      </c>
      <c r="M4288" s="99">
        <v>292.7</v>
      </c>
      <c r="N4288" s="99">
        <v>43752.5</v>
      </c>
      <c r="O4288" s="99">
        <v>18257</v>
      </c>
      <c r="P4288" s="99">
        <f t="shared" si="190"/>
        <v>47.80000000000291</v>
      </c>
      <c r="Q4288" s="99" t="b">
        <f t="shared" ca="1" si="191"/>
        <v>0</v>
      </c>
    </row>
    <row r="4289" spans="1:17">
      <c r="A4289" s="95">
        <v>46157.65625</v>
      </c>
      <c r="B4289" s="96">
        <v>46157.65625</v>
      </c>
      <c r="C4289" s="99">
        <v>25.7</v>
      </c>
      <c r="D4289" s="99">
        <v>96.8</v>
      </c>
      <c r="E4289" s="99">
        <v>13.7</v>
      </c>
      <c r="F4289" s="99">
        <v>7.7</v>
      </c>
      <c r="G4289" s="99">
        <v>500.2</v>
      </c>
      <c r="H4289" s="99">
        <v>13.8</v>
      </c>
      <c r="I4289" s="99">
        <v>8</v>
      </c>
      <c r="J4289" s="99">
        <v>157.30000000000001</v>
      </c>
      <c r="K4289" s="99">
        <v>13.5</v>
      </c>
      <c r="L4289" s="99">
        <v>7.5</v>
      </c>
      <c r="M4289" s="99">
        <v>292.10000000000002</v>
      </c>
      <c r="N4289" s="99">
        <v>43775.8</v>
      </c>
      <c r="O4289" s="99">
        <v>18281.5</v>
      </c>
      <c r="P4289" s="99">
        <f t="shared" si="190"/>
        <v>47.80000000000291</v>
      </c>
      <c r="Q4289" s="99" t="b">
        <f t="shared" ca="1" si="191"/>
        <v>0</v>
      </c>
    </row>
    <row r="4290" spans="1:17">
      <c r="A4290" s="95">
        <v>46157.666666666664</v>
      </c>
      <c r="B4290" s="96">
        <v>46157.666666666664</v>
      </c>
      <c r="C4290" s="99">
        <v>25.8</v>
      </c>
      <c r="D4290" s="99">
        <v>96.8</v>
      </c>
      <c r="E4290" s="99">
        <v>13.6</v>
      </c>
      <c r="F4290" s="99">
        <v>7.7</v>
      </c>
      <c r="G4290" s="99">
        <v>394.9</v>
      </c>
      <c r="H4290" s="99">
        <v>13.7</v>
      </c>
      <c r="I4290" s="99">
        <v>8</v>
      </c>
      <c r="J4290" s="99">
        <v>155.80000000000001</v>
      </c>
      <c r="K4290" s="99">
        <v>13.4</v>
      </c>
      <c r="L4290" s="99">
        <v>7.5</v>
      </c>
      <c r="M4290" s="99">
        <v>285.39999999999998</v>
      </c>
      <c r="N4290" s="99">
        <v>43799</v>
      </c>
      <c r="O4290" s="99">
        <v>18306</v>
      </c>
      <c r="P4290" s="99">
        <f t="shared" si="190"/>
        <v>47.69999999999709</v>
      </c>
      <c r="Q4290" s="99" t="b">
        <f t="shared" ca="1" si="191"/>
        <v>0</v>
      </c>
    </row>
    <row r="4291" spans="1:17">
      <c r="A4291" s="95">
        <v>46157.677083333336</v>
      </c>
      <c r="B4291" s="96">
        <v>46157.677083333336</v>
      </c>
      <c r="C4291" s="99">
        <v>25.8</v>
      </c>
      <c r="D4291" s="99">
        <v>97.2</v>
      </c>
      <c r="E4291" s="99">
        <v>13.6</v>
      </c>
      <c r="F4291" s="99">
        <v>7.7</v>
      </c>
      <c r="G4291" s="99">
        <v>394.9</v>
      </c>
      <c r="H4291" s="99">
        <v>13.8</v>
      </c>
      <c r="I4291" s="99">
        <v>8.1</v>
      </c>
      <c r="J4291" s="99">
        <v>157.30000000000001</v>
      </c>
      <c r="K4291" s="99">
        <v>13.5</v>
      </c>
      <c r="L4291" s="99">
        <v>7.6</v>
      </c>
      <c r="M4291" s="99">
        <v>287.60000000000002</v>
      </c>
      <c r="N4291" s="99">
        <v>43827.199999999997</v>
      </c>
      <c r="O4291" s="99">
        <v>18336.5</v>
      </c>
      <c r="P4291" s="99">
        <f t="shared" ref="P4291:P4321" si="192">(N4291-N4290)+(O4291-O4290)</f>
        <v>58.69999999999709</v>
      </c>
      <c r="Q4291" s="99" t="b">
        <f t="shared" ref="Q4291:Q4321" ca="1" si="193">AND((A4291&gt;=(TODAY()-1)),A4291&lt;=TODAY())</f>
        <v>0</v>
      </c>
    </row>
    <row r="4292" spans="1:17">
      <c r="A4292" s="95">
        <v>46157.6875</v>
      </c>
      <c r="B4292" s="96">
        <v>46157.6875</v>
      </c>
      <c r="C4292" s="99">
        <v>25.7</v>
      </c>
      <c r="D4292" s="99">
        <v>98.4</v>
      </c>
      <c r="E4292" s="99">
        <v>13.7</v>
      </c>
      <c r="F4292" s="99">
        <v>7.8</v>
      </c>
      <c r="G4292" s="99">
        <v>439</v>
      </c>
      <c r="H4292" s="99">
        <v>13.8</v>
      </c>
      <c r="I4292" s="99">
        <v>8</v>
      </c>
      <c r="J4292" s="99">
        <v>157.80000000000001</v>
      </c>
      <c r="K4292" s="99">
        <v>13.5</v>
      </c>
      <c r="L4292" s="99">
        <v>7.5</v>
      </c>
      <c r="M4292" s="99">
        <v>288</v>
      </c>
      <c r="N4292" s="99">
        <v>43855.5</v>
      </c>
      <c r="O4292" s="99">
        <v>18367</v>
      </c>
      <c r="P4292" s="99">
        <f t="shared" si="192"/>
        <v>58.80000000000291</v>
      </c>
      <c r="Q4292" s="99" t="b">
        <f t="shared" ca="1" si="193"/>
        <v>0</v>
      </c>
    </row>
    <row r="4293" spans="1:17">
      <c r="A4293" s="95">
        <v>46157.697916666664</v>
      </c>
      <c r="B4293" s="96">
        <v>46157.697916666664</v>
      </c>
      <c r="C4293" s="99">
        <v>25.5</v>
      </c>
      <c r="D4293" s="99">
        <v>99</v>
      </c>
      <c r="E4293" s="99">
        <v>13.7</v>
      </c>
      <c r="F4293" s="99">
        <v>7.8</v>
      </c>
      <c r="G4293" s="99">
        <v>471.4</v>
      </c>
      <c r="H4293" s="99">
        <v>13.8</v>
      </c>
      <c r="I4293" s="99">
        <v>8.1</v>
      </c>
      <c r="J4293" s="99">
        <v>156.1</v>
      </c>
      <c r="K4293" s="99">
        <v>13.5</v>
      </c>
      <c r="L4293" s="99">
        <v>7.5</v>
      </c>
      <c r="M4293" s="99">
        <v>289.10000000000002</v>
      </c>
      <c r="N4293" s="99">
        <v>43883.8</v>
      </c>
      <c r="O4293" s="99">
        <v>18397.5</v>
      </c>
      <c r="P4293" s="99">
        <f t="shared" si="192"/>
        <v>58.80000000000291</v>
      </c>
      <c r="Q4293" s="99" t="b">
        <f t="shared" ca="1" si="193"/>
        <v>0</v>
      </c>
    </row>
    <row r="4294" spans="1:17">
      <c r="A4294" s="95">
        <v>46157.708333333336</v>
      </c>
      <c r="B4294" s="96">
        <v>46157.708333333336</v>
      </c>
      <c r="C4294" s="99">
        <v>25.5</v>
      </c>
      <c r="D4294" s="99">
        <v>99.4</v>
      </c>
      <c r="E4294" s="99">
        <v>13.7</v>
      </c>
      <c r="F4294" s="99">
        <v>7.8</v>
      </c>
      <c r="G4294" s="99">
        <v>471.4</v>
      </c>
      <c r="H4294" s="99">
        <v>13.7</v>
      </c>
      <c r="I4294" s="99">
        <v>8</v>
      </c>
      <c r="J4294" s="99">
        <v>154.69999999999999</v>
      </c>
      <c r="K4294" s="99">
        <v>13.4</v>
      </c>
      <c r="L4294" s="99">
        <v>7.4</v>
      </c>
      <c r="M4294" s="99">
        <v>289.3</v>
      </c>
      <c r="N4294" s="99">
        <v>43912</v>
      </c>
      <c r="O4294" s="99">
        <v>18428</v>
      </c>
      <c r="P4294" s="99">
        <f t="shared" si="192"/>
        <v>58.69999999999709</v>
      </c>
      <c r="Q4294" s="99" t="b">
        <f t="shared" ca="1" si="193"/>
        <v>0</v>
      </c>
    </row>
    <row r="4295" spans="1:17">
      <c r="A4295" s="95">
        <v>46157.71875</v>
      </c>
      <c r="B4295" s="96">
        <v>46157.71875</v>
      </c>
      <c r="C4295" s="99">
        <v>25.4</v>
      </c>
      <c r="D4295" s="99">
        <v>100</v>
      </c>
      <c r="E4295" s="99">
        <v>13.6</v>
      </c>
      <c r="F4295" s="99">
        <v>7.7</v>
      </c>
      <c r="G4295" s="99">
        <v>503.8</v>
      </c>
      <c r="H4295" s="99">
        <v>13.7</v>
      </c>
      <c r="I4295" s="99">
        <v>8</v>
      </c>
      <c r="J4295" s="99">
        <v>155.19999999999999</v>
      </c>
      <c r="K4295" s="99">
        <v>13.4</v>
      </c>
      <c r="L4295" s="99">
        <v>7.4</v>
      </c>
      <c r="M4295" s="99">
        <v>289.10000000000002</v>
      </c>
      <c r="N4295" s="99">
        <v>43935.5</v>
      </c>
      <c r="O4295" s="99">
        <v>18453.5</v>
      </c>
      <c r="P4295" s="99">
        <f t="shared" si="192"/>
        <v>49</v>
      </c>
      <c r="Q4295" s="99" t="b">
        <f t="shared" ca="1" si="193"/>
        <v>0</v>
      </c>
    </row>
    <row r="4296" spans="1:17">
      <c r="A4296" s="95">
        <v>46157.729166666664</v>
      </c>
      <c r="B4296" s="96">
        <v>46157.729166666664</v>
      </c>
      <c r="C4296" s="99">
        <v>25.4</v>
      </c>
      <c r="D4296" s="99">
        <v>99.3</v>
      </c>
      <c r="E4296" s="99">
        <v>13.6</v>
      </c>
      <c r="F4296" s="99">
        <v>7.7</v>
      </c>
      <c r="G4296" s="99">
        <v>444.4</v>
      </c>
      <c r="H4296" s="99">
        <v>13.7</v>
      </c>
      <c r="I4296" s="99">
        <v>7.9</v>
      </c>
      <c r="J4296" s="99">
        <v>149.4</v>
      </c>
      <c r="K4296" s="99">
        <v>13.3</v>
      </c>
      <c r="L4296" s="99">
        <v>7.4</v>
      </c>
      <c r="M4296" s="99">
        <v>279.5</v>
      </c>
      <c r="N4296" s="99">
        <v>43959</v>
      </c>
      <c r="O4296" s="99">
        <v>18479</v>
      </c>
      <c r="P4296" s="99">
        <f t="shared" si="192"/>
        <v>49</v>
      </c>
      <c r="Q4296" s="99" t="b">
        <f t="shared" ca="1" si="193"/>
        <v>0</v>
      </c>
    </row>
    <row r="4297" spans="1:17">
      <c r="A4297" s="95">
        <v>46157.739583333336</v>
      </c>
      <c r="B4297" s="96">
        <v>46157.739583333336</v>
      </c>
      <c r="C4297" s="99">
        <v>25.5</v>
      </c>
      <c r="D4297" s="99">
        <v>97.8</v>
      </c>
      <c r="E4297" s="99">
        <v>13.6</v>
      </c>
      <c r="F4297" s="99">
        <v>7.3</v>
      </c>
      <c r="G4297" s="99">
        <v>444.4</v>
      </c>
      <c r="H4297" s="99">
        <v>13.6</v>
      </c>
      <c r="I4297" s="99">
        <v>7.7</v>
      </c>
      <c r="J4297" s="99">
        <v>141.30000000000001</v>
      </c>
      <c r="K4297" s="99">
        <v>13.3</v>
      </c>
      <c r="L4297" s="99">
        <v>7.3</v>
      </c>
      <c r="M4297" s="99">
        <v>269.7</v>
      </c>
      <c r="N4297" s="99">
        <v>43982.5</v>
      </c>
      <c r="O4297" s="99">
        <v>18504.5</v>
      </c>
      <c r="P4297" s="99">
        <f t="shared" si="192"/>
        <v>49</v>
      </c>
      <c r="Q4297" s="99" t="b">
        <f t="shared" ca="1" si="193"/>
        <v>0</v>
      </c>
    </row>
    <row r="4298" spans="1:17">
      <c r="A4298" s="95">
        <v>46157.75</v>
      </c>
      <c r="B4298" s="96">
        <v>46157.75</v>
      </c>
      <c r="C4298" s="99">
        <v>25.5</v>
      </c>
      <c r="D4298" s="99">
        <v>97.4</v>
      </c>
      <c r="E4298" s="99">
        <v>13.6</v>
      </c>
      <c r="F4298" s="99">
        <v>7.3</v>
      </c>
      <c r="G4298" s="99">
        <v>441.7</v>
      </c>
      <c r="H4298" s="99">
        <v>13.5</v>
      </c>
      <c r="I4298" s="99">
        <v>7.5</v>
      </c>
      <c r="J4298" s="99">
        <v>136.6</v>
      </c>
      <c r="K4298" s="99">
        <v>13.1</v>
      </c>
      <c r="L4298" s="99">
        <v>7.2</v>
      </c>
      <c r="M4298" s="99">
        <v>269.89999999999998</v>
      </c>
      <c r="N4298" s="99">
        <v>44006</v>
      </c>
      <c r="O4298" s="99">
        <v>18530</v>
      </c>
      <c r="P4298" s="99">
        <f t="shared" si="192"/>
        <v>49</v>
      </c>
      <c r="Q4298" s="99" t="b">
        <f t="shared" ca="1" si="193"/>
        <v>0</v>
      </c>
    </row>
    <row r="4299" spans="1:17">
      <c r="A4299" s="95">
        <v>46157.760416666664</v>
      </c>
      <c r="B4299" s="96">
        <v>46157.760416666664</v>
      </c>
      <c r="C4299" s="99">
        <v>25.5</v>
      </c>
      <c r="D4299" s="99">
        <v>97.7</v>
      </c>
      <c r="E4299" s="99">
        <v>13.5</v>
      </c>
      <c r="F4299" s="99">
        <v>7.1</v>
      </c>
      <c r="G4299" s="99">
        <v>441.7</v>
      </c>
      <c r="H4299" s="99">
        <v>13.5</v>
      </c>
      <c r="I4299" s="99">
        <v>7.4</v>
      </c>
      <c r="J4299" s="99">
        <v>130.5</v>
      </c>
      <c r="K4299" s="99">
        <v>13.2</v>
      </c>
      <c r="L4299" s="99">
        <v>7.2</v>
      </c>
      <c r="M4299" s="99">
        <v>269.10000000000002</v>
      </c>
      <c r="N4299" s="99">
        <v>44028.5</v>
      </c>
      <c r="O4299" s="99">
        <v>18556.2</v>
      </c>
      <c r="P4299" s="99">
        <f t="shared" si="192"/>
        <v>48.700000000000728</v>
      </c>
      <c r="Q4299" s="99" t="b">
        <f t="shared" ca="1" si="193"/>
        <v>0</v>
      </c>
    </row>
    <row r="4300" spans="1:17">
      <c r="A4300" s="95">
        <v>46157.770833333336</v>
      </c>
      <c r="B4300" s="96">
        <v>46157.770833333336</v>
      </c>
      <c r="C4300" s="99">
        <v>25.5</v>
      </c>
      <c r="D4300" s="99">
        <v>97.7</v>
      </c>
      <c r="E4300" s="99">
        <v>13.4</v>
      </c>
      <c r="F4300" s="99">
        <v>6.9</v>
      </c>
      <c r="G4300" s="99">
        <v>484</v>
      </c>
      <c r="H4300" s="99">
        <v>13.5</v>
      </c>
      <c r="I4300" s="99">
        <v>7.3</v>
      </c>
      <c r="J4300" s="99">
        <v>133.1</v>
      </c>
      <c r="K4300" s="99">
        <v>13.2</v>
      </c>
      <c r="L4300" s="99">
        <v>7.2</v>
      </c>
      <c r="M4300" s="99">
        <v>264.8</v>
      </c>
      <c r="N4300" s="99">
        <v>44051</v>
      </c>
      <c r="O4300" s="99">
        <v>18582.5</v>
      </c>
      <c r="P4300" s="99">
        <f t="shared" si="192"/>
        <v>48.799999999999272</v>
      </c>
      <c r="Q4300" s="99" t="b">
        <f t="shared" ca="1" si="193"/>
        <v>0</v>
      </c>
    </row>
    <row r="4301" spans="1:17">
      <c r="A4301" s="95">
        <v>46157.78125</v>
      </c>
      <c r="B4301" s="96">
        <v>46157.78125</v>
      </c>
      <c r="C4301" s="99">
        <v>25.5</v>
      </c>
      <c r="D4301" s="99">
        <v>98.3</v>
      </c>
      <c r="E4301" s="99">
        <v>13.4</v>
      </c>
      <c r="F4301" s="99">
        <v>6.9</v>
      </c>
      <c r="G4301" s="99">
        <v>497.5</v>
      </c>
      <c r="H4301" s="99">
        <v>13.5</v>
      </c>
      <c r="I4301" s="99">
        <v>7.1</v>
      </c>
      <c r="J4301" s="99">
        <v>127.6</v>
      </c>
      <c r="K4301" s="99">
        <v>13.2</v>
      </c>
      <c r="L4301" s="99">
        <v>6.9</v>
      </c>
      <c r="M4301" s="99">
        <v>262.2</v>
      </c>
      <c r="N4301" s="99">
        <v>44073.5</v>
      </c>
      <c r="O4301" s="99">
        <v>18608.8</v>
      </c>
      <c r="P4301" s="99">
        <f t="shared" si="192"/>
        <v>48.799999999999272</v>
      </c>
      <c r="Q4301" s="99" t="b">
        <f t="shared" ca="1" si="193"/>
        <v>0</v>
      </c>
    </row>
    <row r="4302" spans="1:17">
      <c r="A4302" s="95">
        <v>46157.791666666664</v>
      </c>
      <c r="B4302" s="96">
        <v>46157.791666666664</v>
      </c>
      <c r="C4302" s="99">
        <v>25.6</v>
      </c>
      <c r="D4302" s="99">
        <v>98.5</v>
      </c>
      <c r="E4302" s="99">
        <v>13.4</v>
      </c>
      <c r="F4302" s="99">
        <v>6.6</v>
      </c>
      <c r="G4302" s="99">
        <v>497.5</v>
      </c>
      <c r="H4302" s="99">
        <v>13.4</v>
      </c>
      <c r="I4302" s="99">
        <v>7</v>
      </c>
      <c r="J4302" s="99">
        <v>124.4</v>
      </c>
      <c r="K4302" s="99">
        <v>13.1</v>
      </c>
      <c r="L4302" s="99">
        <v>6.9</v>
      </c>
      <c r="M4302" s="99">
        <v>258.3</v>
      </c>
      <c r="N4302" s="99">
        <v>44096</v>
      </c>
      <c r="O4302" s="99">
        <v>18635</v>
      </c>
      <c r="P4302" s="99">
        <f t="shared" si="192"/>
        <v>48.700000000000728</v>
      </c>
      <c r="Q4302" s="99" t="b">
        <f t="shared" ca="1" si="193"/>
        <v>0</v>
      </c>
    </row>
    <row r="4303" spans="1:17">
      <c r="A4303" s="95">
        <v>46157.802083333336</v>
      </c>
      <c r="B4303" s="96">
        <v>46157.802083333336</v>
      </c>
      <c r="C4303" s="99">
        <v>25.6</v>
      </c>
      <c r="D4303" s="99">
        <v>98.3</v>
      </c>
      <c r="E4303" s="99">
        <v>13.3</v>
      </c>
      <c r="F4303" s="99">
        <v>6.4</v>
      </c>
      <c r="G4303" s="99">
        <v>475</v>
      </c>
      <c r="H4303" s="99">
        <v>13.4</v>
      </c>
      <c r="I4303" s="99">
        <v>6.9</v>
      </c>
      <c r="J4303" s="99">
        <v>118</v>
      </c>
      <c r="K4303" s="99">
        <v>13</v>
      </c>
      <c r="L4303" s="99">
        <v>6.7</v>
      </c>
      <c r="M4303" s="99">
        <v>258.89999999999998</v>
      </c>
      <c r="N4303" s="99">
        <v>44118.5</v>
      </c>
      <c r="O4303" s="99">
        <v>18660.5</v>
      </c>
      <c r="P4303" s="99">
        <f t="shared" si="192"/>
        <v>48</v>
      </c>
      <c r="Q4303" s="99" t="b">
        <f t="shared" ca="1" si="193"/>
        <v>0</v>
      </c>
    </row>
    <row r="4304" spans="1:17">
      <c r="A4304" s="95">
        <v>46157.8125</v>
      </c>
      <c r="B4304" s="96">
        <v>46157.8125</v>
      </c>
      <c r="C4304" s="99">
        <v>25.4</v>
      </c>
      <c r="D4304" s="99">
        <v>98</v>
      </c>
      <c r="E4304" s="99">
        <v>13.3</v>
      </c>
      <c r="F4304" s="99">
        <v>6.4</v>
      </c>
      <c r="G4304" s="99">
        <v>486.7</v>
      </c>
      <c r="H4304" s="99">
        <v>13.4</v>
      </c>
      <c r="I4304" s="99">
        <v>7.7</v>
      </c>
      <c r="J4304" s="99">
        <v>116</v>
      </c>
      <c r="K4304" s="99">
        <v>13.1</v>
      </c>
      <c r="L4304" s="99">
        <v>6.9</v>
      </c>
      <c r="M4304" s="99">
        <v>251.4</v>
      </c>
      <c r="N4304" s="99">
        <v>44141</v>
      </c>
      <c r="O4304" s="99">
        <v>18686</v>
      </c>
      <c r="P4304" s="99">
        <f t="shared" si="192"/>
        <v>48</v>
      </c>
      <c r="Q4304" s="99" t="b">
        <f t="shared" ca="1" si="193"/>
        <v>0</v>
      </c>
    </row>
    <row r="4305" spans="1:17">
      <c r="A4305" s="95">
        <v>46157.822916666664</v>
      </c>
      <c r="B4305" s="96">
        <v>46157.822916666664</v>
      </c>
      <c r="C4305" s="99">
        <v>25.3</v>
      </c>
      <c r="D4305" s="99">
        <v>98.4</v>
      </c>
      <c r="E4305" s="99">
        <v>13.5</v>
      </c>
      <c r="F4305" s="99">
        <v>7.8</v>
      </c>
      <c r="G4305" s="99">
        <v>486.7</v>
      </c>
      <c r="H4305" s="99">
        <v>13.4</v>
      </c>
      <c r="I4305" s="99">
        <v>7.9</v>
      </c>
      <c r="J4305" s="99">
        <v>111.6</v>
      </c>
      <c r="K4305" s="99">
        <v>12.8</v>
      </c>
      <c r="L4305" s="99">
        <v>7.4</v>
      </c>
      <c r="M4305" s="99">
        <v>248.2</v>
      </c>
      <c r="N4305" s="99">
        <v>44163.5</v>
      </c>
      <c r="O4305" s="99">
        <v>18711.5</v>
      </c>
      <c r="P4305" s="99">
        <f t="shared" si="192"/>
        <v>48</v>
      </c>
      <c r="Q4305" s="99" t="b">
        <f t="shared" ca="1" si="193"/>
        <v>0</v>
      </c>
    </row>
    <row r="4306" spans="1:17">
      <c r="A4306" s="95">
        <v>46157.833333333336</v>
      </c>
      <c r="B4306" s="96">
        <v>46157.833333333336</v>
      </c>
      <c r="C4306" s="99">
        <v>25.1</v>
      </c>
      <c r="D4306" s="99">
        <v>97.4</v>
      </c>
      <c r="E4306" s="99">
        <v>13.5</v>
      </c>
      <c r="F4306" s="99">
        <v>7.8</v>
      </c>
      <c r="G4306" s="99">
        <v>457.9</v>
      </c>
      <c r="H4306" s="99">
        <v>13</v>
      </c>
      <c r="I4306" s="99">
        <v>7.7</v>
      </c>
      <c r="J4306" s="99">
        <v>112.5</v>
      </c>
      <c r="K4306" s="99">
        <v>12.6</v>
      </c>
      <c r="L4306" s="99">
        <v>7.2</v>
      </c>
      <c r="M4306" s="99">
        <v>247.3</v>
      </c>
      <c r="N4306" s="99">
        <v>44186</v>
      </c>
      <c r="O4306" s="99">
        <v>18737</v>
      </c>
      <c r="P4306" s="99">
        <f t="shared" si="192"/>
        <v>48</v>
      </c>
      <c r="Q4306" s="99" t="b">
        <f t="shared" ca="1" si="193"/>
        <v>0</v>
      </c>
    </row>
    <row r="4307" spans="1:17">
      <c r="A4307" s="95">
        <v>46157.84375</v>
      </c>
      <c r="B4307" s="96">
        <v>46157.84375</v>
      </c>
      <c r="C4307" s="99">
        <v>24.9</v>
      </c>
      <c r="D4307" s="99">
        <v>96.1</v>
      </c>
      <c r="E4307" s="99">
        <v>13.5</v>
      </c>
      <c r="F4307" s="99">
        <v>7.5</v>
      </c>
      <c r="G4307" s="99">
        <v>457.9</v>
      </c>
      <c r="H4307" s="99">
        <v>13.1</v>
      </c>
      <c r="I4307" s="99">
        <v>7.5</v>
      </c>
      <c r="J4307" s="99">
        <v>105.2</v>
      </c>
      <c r="K4307" s="99">
        <v>12.7</v>
      </c>
      <c r="L4307" s="99">
        <v>7.1</v>
      </c>
      <c r="M4307" s="99">
        <v>245.5</v>
      </c>
      <c r="N4307" s="99">
        <v>44201.5</v>
      </c>
      <c r="O4307" s="99">
        <v>18754.8</v>
      </c>
      <c r="P4307" s="99">
        <f t="shared" si="192"/>
        <v>33.299999999999272</v>
      </c>
      <c r="Q4307" s="99" t="b">
        <f t="shared" ca="1" si="193"/>
        <v>0</v>
      </c>
    </row>
    <row r="4308" spans="1:17">
      <c r="A4308" s="95">
        <v>46157.854166666664</v>
      </c>
      <c r="B4308" s="96">
        <v>46157.854166666664</v>
      </c>
      <c r="C4308" s="99">
        <v>25</v>
      </c>
      <c r="D4308" s="99">
        <v>93.9</v>
      </c>
      <c r="E4308" s="99">
        <v>13.2</v>
      </c>
      <c r="F4308" s="99">
        <v>8.5</v>
      </c>
      <c r="G4308" s="99">
        <v>455.2</v>
      </c>
      <c r="H4308" s="99">
        <v>12.9</v>
      </c>
      <c r="I4308" s="99">
        <v>8.3000000000000007</v>
      </c>
      <c r="J4308" s="99">
        <v>107.6</v>
      </c>
      <c r="K4308" s="99">
        <v>12.7</v>
      </c>
      <c r="L4308" s="99">
        <v>7.4</v>
      </c>
      <c r="M4308" s="99">
        <v>245.3</v>
      </c>
      <c r="N4308" s="99">
        <v>44217</v>
      </c>
      <c r="O4308" s="99">
        <v>18772.5</v>
      </c>
      <c r="P4308" s="99">
        <f t="shared" si="192"/>
        <v>33.200000000000728</v>
      </c>
      <c r="Q4308" s="99" t="b">
        <f t="shared" ca="1" si="193"/>
        <v>0</v>
      </c>
    </row>
    <row r="4309" spans="1:17">
      <c r="A4309" s="95">
        <v>46157.864583333336</v>
      </c>
      <c r="B4309" s="96">
        <v>46157.864583333336</v>
      </c>
      <c r="C4309" s="99">
        <v>25</v>
      </c>
      <c r="D4309" s="99">
        <v>94</v>
      </c>
      <c r="E4309" s="99">
        <v>13.2</v>
      </c>
      <c r="F4309" s="99">
        <v>8.5</v>
      </c>
      <c r="G4309" s="99">
        <v>448.9</v>
      </c>
      <c r="H4309" s="99">
        <v>13</v>
      </c>
      <c r="I4309" s="99">
        <v>8.5</v>
      </c>
      <c r="J4309" s="99">
        <v>107.6</v>
      </c>
      <c r="K4309" s="99">
        <v>12.7</v>
      </c>
      <c r="L4309" s="99">
        <v>7.7</v>
      </c>
      <c r="M4309" s="99">
        <v>250.6</v>
      </c>
      <c r="N4309" s="99">
        <v>44232.5</v>
      </c>
      <c r="O4309" s="99">
        <v>18790.2</v>
      </c>
      <c r="P4309" s="99">
        <f t="shared" si="192"/>
        <v>33.200000000000728</v>
      </c>
      <c r="Q4309" s="99" t="b">
        <f t="shared" ca="1" si="193"/>
        <v>0</v>
      </c>
    </row>
    <row r="4310" spans="1:17">
      <c r="A4310" s="95">
        <v>46157.875</v>
      </c>
      <c r="B4310" s="96">
        <v>46157.875</v>
      </c>
      <c r="C4310" s="99">
        <v>25</v>
      </c>
      <c r="D4310" s="99">
        <v>95.2</v>
      </c>
      <c r="E4310" s="99">
        <v>13.4</v>
      </c>
      <c r="F4310" s="99">
        <v>9.5</v>
      </c>
      <c r="G4310" s="99">
        <v>448.9</v>
      </c>
      <c r="H4310" s="99">
        <v>11.9</v>
      </c>
      <c r="I4310" s="99">
        <v>9.5</v>
      </c>
      <c r="J4310" s="99">
        <v>200</v>
      </c>
      <c r="K4310" s="99">
        <v>12.8</v>
      </c>
      <c r="L4310" s="99">
        <v>9</v>
      </c>
      <c r="M4310" s="99">
        <v>201.2</v>
      </c>
      <c r="N4310" s="99">
        <v>44248</v>
      </c>
      <c r="O4310" s="99">
        <v>18808</v>
      </c>
      <c r="P4310" s="99">
        <f t="shared" si="192"/>
        <v>33.299999999999272</v>
      </c>
      <c r="Q4310" s="99" t="b">
        <f t="shared" ca="1" si="193"/>
        <v>0</v>
      </c>
    </row>
    <row r="4311" spans="1:17">
      <c r="A4311" s="95">
        <v>46157.885416666664</v>
      </c>
      <c r="B4311" s="96">
        <v>46157.885416666664</v>
      </c>
      <c r="C4311" s="99">
        <v>24.9</v>
      </c>
      <c r="D4311" s="99">
        <v>94.6</v>
      </c>
      <c r="E4311" s="99">
        <v>13.2</v>
      </c>
      <c r="F4311" s="99">
        <v>9.9</v>
      </c>
      <c r="G4311" s="99">
        <v>460.6</v>
      </c>
      <c r="H4311" s="99">
        <v>13.5</v>
      </c>
      <c r="I4311" s="99">
        <v>9.6</v>
      </c>
      <c r="J4311" s="99">
        <v>200</v>
      </c>
      <c r="K4311" s="99">
        <v>13.4</v>
      </c>
      <c r="L4311" s="99">
        <v>9.5</v>
      </c>
      <c r="M4311" s="99">
        <v>203</v>
      </c>
      <c r="N4311" s="99">
        <v>44248</v>
      </c>
      <c r="O4311" s="99">
        <v>18808</v>
      </c>
      <c r="P4311" s="99">
        <f t="shared" si="192"/>
        <v>0</v>
      </c>
      <c r="Q4311" s="99" t="b">
        <f t="shared" ca="1" si="193"/>
        <v>0</v>
      </c>
    </row>
    <row r="4312" spans="1:17">
      <c r="A4312" s="95">
        <v>46157.895833333336</v>
      </c>
      <c r="B4312" s="96">
        <v>46157.895833333336</v>
      </c>
      <c r="C4312" s="99">
        <v>24.9</v>
      </c>
      <c r="D4312" s="99">
        <v>94.3</v>
      </c>
      <c r="E4312" s="99">
        <v>13.2</v>
      </c>
      <c r="F4312" s="99">
        <v>9.9</v>
      </c>
      <c r="G4312" s="99">
        <v>476.8</v>
      </c>
      <c r="H4312" s="99">
        <v>14.2</v>
      </c>
      <c r="I4312" s="99">
        <v>9.5</v>
      </c>
      <c r="J4312" s="99">
        <v>200</v>
      </c>
      <c r="K4312" s="99">
        <v>14</v>
      </c>
      <c r="L4312" s="99">
        <v>9.4</v>
      </c>
      <c r="M4312" s="99">
        <v>211.7</v>
      </c>
      <c r="N4312" s="99">
        <v>44248</v>
      </c>
      <c r="O4312" s="99">
        <v>18808</v>
      </c>
      <c r="P4312" s="99">
        <f t="shared" si="192"/>
        <v>0</v>
      </c>
      <c r="Q4312" s="99" t="b">
        <f t="shared" ca="1" si="193"/>
        <v>0</v>
      </c>
    </row>
    <row r="4313" spans="1:17">
      <c r="A4313" s="95">
        <v>46157.90625</v>
      </c>
      <c r="B4313" s="96">
        <v>46157.90625</v>
      </c>
      <c r="C4313" s="99">
        <v>24.9</v>
      </c>
      <c r="D4313" s="99">
        <v>93.8</v>
      </c>
      <c r="E4313" s="99">
        <v>13.6</v>
      </c>
      <c r="F4313" s="99">
        <v>9.8000000000000007</v>
      </c>
      <c r="G4313" s="99">
        <v>476.8</v>
      </c>
      <c r="H4313" s="99">
        <v>14.6</v>
      </c>
      <c r="I4313" s="99">
        <v>9</v>
      </c>
      <c r="J4313" s="99">
        <v>200</v>
      </c>
      <c r="K4313" s="99">
        <v>14.3</v>
      </c>
      <c r="L4313" s="99">
        <v>8.9</v>
      </c>
      <c r="M4313" s="99">
        <v>215.6</v>
      </c>
      <c r="N4313" s="99">
        <v>44248</v>
      </c>
      <c r="O4313" s="99">
        <v>18808</v>
      </c>
      <c r="P4313" s="99">
        <f t="shared" si="192"/>
        <v>0</v>
      </c>
      <c r="Q4313" s="99" t="b">
        <f t="shared" ca="1" si="193"/>
        <v>0</v>
      </c>
    </row>
    <row r="4314" spans="1:17">
      <c r="A4314" s="95">
        <v>46157.916666666664</v>
      </c>
      <c r="B4314" s="96">
        <v>46157.916666666664</v>
      </c>
      <c r="C4314" s="99">
        <v>25</v>
      </c>
      <c r="D4314" s="99">
        <v>92.9</v>
      </c>
      <c r="E4314" s="99">
        <v>13.6</v>
      </c>
      <c r="F4314" s="99">
        <v>9.8000000000000007</v>
      </c>
      <c r="G4314" s="99">
        <v>483.1</v>
      </c>
      <c r="H4314" s="99">
        <v>14.8</v>
      </c>
      <c r="I4314" s="99">
        <v>8.6</v>
      </c>
      <c r="J4314" s="99">
        <v>200</v>
      </c>
      <c r="K4314" s="99">
        <v>14.5</v>
      </c>
      <c r="L4314" s="99">
        <v>8.8000000000000007</v>
      </c>
      <c r="M4314" s="99">
        <v>218.7</v>
      </c>
      <c r="N4314" s="99">
        <v>44248</v>
      </c>
      <c r="O4314" s="99">
        <v>18808</v>
      </c>
      <c r="P4314" s="99">
        <f t="shared" si="192"/>
        <v>0</v>
      </c>
      <c r="Q4314" s="99" t="b">
        <f t="shared" ca="1" si="193"/>
        <v>0</v>
      </c>
    </row>
    <row r="4315" spans="1:17">
      <c r="A4315" s="95">
        <v>46157.927083333336</v>
      </c>
      <c r="B4315" s="96">
        <v>46157.927083333336</v>
      </c>
      <c r="C4315" s="99">
        <v>24.9</v>
      </c>
      <c r="D4315" s="99">
        <v>92.4</v>
      </c>
      <c r="E4315" s="99">
        <v>13.5</v>
      </c>
      <c r="F4315" s="99">
        <v>9.6999999999999993</v>
      </c>
      <c r="G4315" s="99">
        <v>483.1</v>
      </c>
      <c r="H4315" s="99">
        <v>14.7</v>
      </c>
      <c r="I4315" s="99">
        <v>8.5</v>
      </c>
      <c r="J4315" s="99">
        <v>200</v>
      </c>
      <c r="K4315" s="99">
        <v>14.5</v>
      </c>
      <c r="L4315" s="99">
        <v>8.4</v>
      </c>
      <c r="M4315" s="99">
        <v>216.2</v>
      </c>
      <c r="N4315" s="99">
        <v>44248</v>
      </c>
      <c r="O4315" s="99">
        <v>18808</v>
      </c>
      <c r="P4315" s="99">
        <f t="shared" si="192"/>
        <v>0</v>
      </c>
      <c r="Q4315" s="99" t="b">
        <f t="shared" ca="1" si="193"/>
        <v>0</v>
      </c>
    </row>
    <row r="4316" spans="1:17">
      <c r="A4316" s="95">
        <v>46157.9375</v>
      </c>
      <c r="B4316" s="96">
        <v>46157.9375</v>
      </c>
      <c r="C4316" s="99">
        <v>24.7</v>
      </c>
      <c r="D4316" s="99">
        <v>91.4</v>
      </c>
      <c r="E4316" s="99">
        <v>13.2</v>
      </c>
      <c r="F4316" s="99">
        <v>9.6999999999999993</v>
      </c>
      <c r="G4316" s="99">
        <v>479.5</v>
      </c>
      <c r="H4316" s="99">
        <v>14.8</v>
      </c>
      <c r="I4316" s="99">
        <v>8.5</v>
      </c>
      <c r="J4316" s="99">
        <v>200</v>
      </c>
      <c r="K4316" s="99">
        <v>14.5</v>
      </c>
      <c r="L4316" s="99">
        <v>8.3000000000000007</v>
      </c>
      <c r="M4316" s="99">
        <v>218.5</v>
      </c>
      <c r="N4316" s="99">
        <v>44248</v>
      </c>
      <c r="O4316" s="99">
        <v>18808</v>
      </c>
      <c r="P4316" s="99">
        <f t="shared" si="192"/>
        <v>0</v>
      </c>
      <c r="Q4316" s="99" t="b">
        <f t="shared" ca="1" si="193"/>
        <v>0</v>
      </c>
    </row>
    <row r="4317" spans="1:17">
      <c r="A4317" s="95">
        <v>46157.947916666664</v>
      </c>
      <c r="B4317" s="96">
        <v>46157.947916666664</v>
      </c>
      <c r="C4317" s="99">
        <v>24.2</v>
      </c>
      <c r="D4317" s="99">
        <v>91.6</v>
      </c>
      <c r="E4317" s="99">
        <v>13.2</v>
      </c>
      <c r="F4317" s="99">
        <v>9.6999999999999993</v>
      </c>
      <c r="G4317" s="99">
        <v>406.6</v>
      </c>
      <c r="H4317" s="99">
        <v>14.7</v>
      </c>
      <c r="I4317" s="99">
        <v>10</v>
      </c>
      <c r="J4317" s="99">
        <v>200</v>
      </c>
      <c r="K4317" s="99">
        <v>14.5</v>
      </c>
      <c r="L4317" s="99">
        <v>10</v>
      </c>
      <c r="M4317" s="99">
        <v>215.6</v>
      </c>
      <c r="N4317" s="99">
        <v>44248</v>
      </c>
      <c r="O4317" s="99">
        <v>18808</v>
      </c>
      <c r="P4317" s="99">
        <f t="shared" si="192"/>
        <v>0</v>
      </c>
      <c r="Q4317" s="99" t="b">
        <f t="shared" ca="1" si="193"/>
        <v>0</v>
      </c>
    </row>
    <row r="4318" spans="1:17">
      <c r="A4318" s="95">
        <v>46157.958333333336</v>
      </c>
      <c r="B4318" s="96">
        <v>46157.958333333336</v>
      </c>
      <c r="C4318" s="99">
        <v>23.9</v>
      </c>
      <c r="D4318" s="99">
        <v>89.1</v>
      </c>
      <c r="E4318" s="99">
        <v>13.3</v>
      </c>
      <c r="F4318" s="99">
        <v>10.7</v>
      </c>
      <c r="G4318" s="99">
        <v>406.6</v>
      </c>
      <c r="H4318" s="99">
        <v>14.4</v>
      </c>
      <c r="I4318" s="99">
        <v>10</v>
      </c>
      <c r="J4318" s="99">
        <v>200</v>
      </c>
      <c r="K4318" s="99">
        <v>14.2</v>
      </c>
      <c r="L4318" s="99">
        <v>10</v>
      </c>
      <c r="M4318" s="99">
        <v>217.8</v>
      </c>
      <c r="N4318" s="99">
        <v>44248</v>
      </c>
      <c r="O4318" s="99">
        <v>18808</v>
      </c>
      <c r="P4318" s="99">
        <f t="shared" si="192"/>
        <v>0</v>
      </c>
      <c r="Q4318" s="99" t="b">
        <f t="shared" ca="1" si="193"/>
        <v>0</v>
      </c>
    </row>
    <row r="4319" spans="1:17">
      <c r="A4319" s="95">
        <v>46157.96875</v>
      </c>
      <c r="B4319" s="96">
        <v>46157.96875</v>
      </c>
      <c r="C4319" s="99">
        <v>23.1</v>
      </c>
      <c r="D4319" s="99">
        <v>79.099999999999994</v>
      </c>
      <c r="E4319" s="99">
        <v>13.5</v>
      </c>
      <c r="F4319" s="99">
        <v>10.9</v>
      </c>
      <c r="G4319" s="99">
        <v>426.4</v>
      </c>
      <c r="H4319" s="99">
        <v>14.5</v>
      </c>
      <c r="I4319" s="99">
        <v>10.1</v>
      </c>
      <c r="J4319" s="99">
        <v>200</v>
      </c>
      <c r="K4319" s="99">
        <v>14.3</v>
      </c>
      <c r="L4319" s="99">
        <v>10</v>
      </c>
      <c r="M4319" s="99">
        <v>218.2</v>
      </c>
      <c r="N4319" s="99">
        <v>44248</v>
      </c>
      <c r="O4319" s="99">
        <v>18808</v>
      </c>
      <c r="P4319" s="99">
        <f t="shared" si="192"/>
        <v>0</v>
      </c>
      <c r="Q4319" s="99" t="b">
        <f t="shared" ca="1" si="193"/>
        <v>0</v>
      </c>
    </row>
    <row r="4320" spans="1:17">
      <c r="A4320" s="95">
        <v>46157.979166666664</v>
      </c>
      <c r="B4320" s="96">
        <v>46157.979166666664</v>
      </c>
      <c r="C4320" s="99">
        <v>23.3</v>
      </c>
      <c r="D4320" s="99">
        <v>83</v>
      </c>
      <c r="E4320" s="99">
        <v>13.5</v>
      </c>
      <c r="F4320" s="99">
        <v>10.9</v>
      </c>
      <c r="G4320" s="99">
        <v>429.1</v>
      </c>
      <c r="H4320" s="99">
        <v>14.5</v>
      </c>
      <c r="I4320" s="99">
        <v>10.199999999999999</v>
      </c>
      <c r="J4320" s="99">
        <v>200</v>
      </c>
      <c r="K4320" s="99">
        <v>14.1</v>
      </c>
      <c r="L4320" s="99">
        <v>10.1</v>
      </c>
      <c r="M4320" s="99">
        <v>216.4</v>
      </c>
      <c r="N4320" s="99">
        <v>44248</v>
      </c>
      <c r="O4320" s="99">
        <v>18808</v>
      </c>
      <c r="P4320" s="99">
        <f t="shared" si="192"/>
        <v>0</v>
      </c>
      <c r="Q4320" s="99" t="b">
        <f t="shared" ca="1" si="193"/>
        <v>0</v>
      </c>
    </row>
    <row r="4321" spans="1:17">
      <c r="A4321" s="95">
        <v>46157.989583333336</v>
      </c>
      <c r="B4321" s="96">
        <v>46157.989583333336</v>
      </c>
      <c r="C4321" s="99">
        <v>23.2</v>
      </c>
      <c r="D4321" s="99">
        <v>82.8</v>
      </c>
      <c r="E4321" s="99">
        <v>13.7</v>
      </c>
      <c r="F4321" s="99">
        <v>10.7</v>
      </c>
      <c r="G4321" s="99">
        <v>429.1</v>
      </c>
      <c r="H4321" s="99">
        <v>14.5</v>
      </c>
      <c r="I4321" s="99">
        <v>10.1</v>
      </c>
      <c r="J4321" s="99">
        <v>200</v>
      </c>
      <c r="K4321" s="99">
        <v>14.2</v>
      </c>
      <c r="L4321" s="99">
        <v>10</v>
      </c>
      <c r="M4321" s="99">
        <v>211.3</v>
      </c>
      <c r="N4321" s="99">
        <v>44248</v>
      </c>
      <c r="O4321" s="99">
        <v>18808</v>
      </c>
      <c r="P4321" s="99">
        <f t="shared" si="192"/>
        <v>0</v>
      </c>
      <c r="Q4321" s="99" t="b">
        <f t="shared" ca="1" si="193"/>
        <v>0</v>
      </c>
    </row>
    <row r="4322" spans="1:17">
      <c r="A4322" s="95">
        <v>46158</v>
      </c>
      <c r="B4322" s="96">
        <v>46158</v>
      </c>
      <c r="C4322" s="99">
        <v>24.4</v>
      </c>
      <c r="D4322" s="99">
        <v>92.2</v>
      </c>
      <c r="E4322" s="99">
        <v>13.7</v>
      </c>
      <c r="F4322" s="99">
        <v>10.7</v>
      </c>
      <c r="G4322" s="99">
        <v>459.7</v>
      </c>
      <c r="H4322" s="99">
        <v>14.7</v>
      </c>
      <c r="I4322" s="99">
        <v>10</v>
      </c>
      <c r="J4322" s="99">
        <v>200</v>
      </c>
      <c r="K4322" s="99">
        <v>14.5</v>
      </c>
      <c r="L4322" s="99">
        <v>9.9</v>
      </c>
      <c r="M4322" s="99">
        <v>213.8</v>
      </c>
      <c r="N4322" s="99">
        <v>44248</v>
      </c>
      <c r="O4322" s="99">
        <v>18808</v>
      </c>
      <c r="P4322" s="99">
        <f>(N4322-N4321)+(O4322-O4321)</f>
        <v>0</v>
      </c>
      <c r="Q4322" s="99" t="b">
        <f ca="1">AND((A4322&gt;=(TODAY()-1)),A4322&lt;=TODAY())</f>
        <v>0</v>
      </c>
    </row>
    <row r="4323" spans="1:17">
      <c r="A4323" s="95">
        <v>46158.010416666664</v>
      </c>
      <c r="B4323" s="96">
        <v>46158.010416666664</v>
      </c>
      <c r="C4323" s="99">
        <v>24.9</v>
      </c>
      <c r="D4323" s="99">
        <v>96.9</v>
      </c>
      <c r="E4323" s="99">
        <v>13.7</v>
      </c>
      <c r="F4323" s="99">
        <v>10.7</v>
      </c>
      <c r="G4323" s="99">
        <v>459.7</v>
      </c>
      <c r="H4323" s="99">
        <v>15</v>
      </c>
      <c r="I4323" s="99">
        <v>10</v>
      </c>
      <c r="J4323" s="99">
        <v>200</v>
      </c>
      <c r="K4323" s="99">
        <v>14.6</v>
      </c>
      <c r="L4323" s="99">
        <v>9.9</v>
      </c>
      <c r="M4323" s="99">
        <v>213.8</v>
      </c>
      <c r="N4323" s="99">
        <v>44248</v>
      </c>
      <c r="O4323" s="99">
        <v>18808</v>
      </c>
      <c r="P4323" s="99">
        <f t="shared" ref="P4323:P4354" si="194">(N4323-N4322)+(O4323-O4322)</f>
        <v>0</v>
      </c>
      <c r="Q4323" s="99" t="b">
        <f t="shared" ref="Q4323:Q4354" ca="1" si="195">AND((A4323&gt;=(TODAY()-1)),A4323&lt;=TODAY())</f>
        <v>0</v>
      </c>
    </row>
    <row r="4324" spans="1:17">
      <c r="A4324" s="95">
        <v>46158.020833333336</v>
      </c>
      <c r="B4324" s="96">
        <v>46158.020833333336</v>
      </c>
      <c r="C4324" s="99">
        <v>24.9</v>
      </c>
      <c r="D4324" s="99">
        <v>97.4</v>
      </c>
      <c r="E4324" s="99">
        <v>13.8</v>
      </c>
      <c r="F4324" s="99">
        <v>10.8</v>
      </c>
      <c r="G4324" s="99">
        <v>495.7</v>
      </c>
      <c r="H4324" s="99">
        <v>15</v>
      </c>
      <c r="I4324" s="99">
        <v>10.1</v>
      </c>
      <c r="J4324" s="99">
        <v>200</v>
      </c>
      <c r="K4324" s="99">
        <v>14.6</v>
      </c>
      <c r="L4324" s="99">
        <v>9.9</v>
      </c>
      <c r="M4324" s="99">
        <v>212.1</v>
      </c>
      <c r="N4324" s="99">
        <v>44248</v>
      </c>
      <c r="O4324" s="99">
        <v>18808</v>
      </c>
      <c r="P4324" s="99">
        <f t="shared" si="194"/>
        <v>0</v>
      </c>
      <c r="Q4324" s="99" t="b">
        <f t="shared" ca="1" si="195"/>
        <v>0</v>
      </c>
    </row>
    <row r="4325" spans="1:17">
      <c r="A4325" s="95">
        <v>46158.03125</v>
      </c>
      <c r="B4325" s="96">
        <v>46158.03125</v>
      </c>
      <c r="C4325" s="99">
        <v>24.9</v>
      </c>
      <c r="D4325" s="99">
        <v>97.5</v>
      </c>
      <c r="E4325" s="99">
        <v>13.8</v>
      </c>
      <c r="F4325" s="99">
        <v>10.8</v>
      </c>
      <c r="G4325" s="99">
        <v>473.2</v>
      </c>
      <c r="H4325" s="99">
        <v>14.9</v>
      </c>
      <c r="I4325" s="99">
        <v>10</v>
      </c>
      <c r="J4325" s="99">
        <v>200</v>
      </c>
      <c r="K4325" s="99">
        <v>14.6</v>
      </c>
      <c r="L4325" s="99">
        <v>9.9</v>
      </c>
      <c r="M4325" s="99">
        <v>211.9</v>
      </c>
      <c r="N4325" s="99">
        <v>44248</v>
      </c>
      <c r="O4325" s="99">
        <v>18808</v>
      </c>
      <c r="P4325" s="99">
        <f t="shared" si="194"/>
        <v>0</v>
      </c>
      <c r="Q4325" s="99" t="b">
        <f t="shared" ca="1" si="195"/>
        <v>0</v>
      </c>
    </row>
    <row r="4326" spans="1:17">
      <c r="A4326" s="95">
        <v>46158.041666666664</v>
      </c>
      <c r="B4326" s="96">
        <v>46158.041666666664</v>
      </c>
      <c r="C4326" s="99">
        <v>24.9</v>
      </c>
      <c r="D4326" s="99">
        <v>97.5</v>
      </c>
      <c r="E4326" s="99">
        <v>13.8</v>
      </c>
      <c r="F4326" s="99">
        <v>10.8</v>
      </c>
      <c r="G4326" s="99">
        <v>473.2</v>
      </c>
      <c r="H4326" s="99">
        <v>14.8</v>
      </c>
      <c r="I4326" s="99">
        <v>10</v>
      </c>
      <c r="J4326" s="99">
        <v>200</v>
      </c>
      <c r="K4326" s="99">
        <v>14.5</v>
      </c>
      <c r="L4326" s="99">
        <v>9.9</v>
      </c>
      <c r="M4326" s="99">
        <v>205.2</v>
      </c>
      <c r="N4326" s="99">
        <v>44248</v>
      </c>
      <c r="O4326" s="99">
        <v>18808</v>
      </c>
      <c r="P4326" s="99">
        <f t="shared" si="194"/>
        <v>0</v>
      </c>
      <c r="Q4326" s="99" t="b">
        <f t="shared" ca="1" si="195"/>
        <v>0</v>
      </c>
    </row>
    <row r="4327" spans="1:17">
      <c r="A4327" s="95">
        <v>46158.052083333336</v>
      </c>
      <c r="B4327" s="96">
        <v>46158.052083333336</v>
      </c>
      <c r="C4327" s="99">
        <v>24.8</v>
      </c>
      <c r="D4327" s="99">
        <v>97.4</v>
      </c>
      <c r="E4327" s="99">
        <v>13.7</v>
      </c>
      <c r="F4327" s="99">
        <v>10.7</v>
      </c>
      <c r="G4327" s="99">
        <v>430</v>
      </c>
      <c r="H4327" s="99">
        <v>14.8</v>
      </c>
      <c r="I4327" s="99">
        <v>10</v>
      </c>
      <c r="J4327" s="99">
        <v>200</v>
      </c>
      <c r="K4327" s="99">
        <v>14.5</v>
      </c>
      <c r="L4327" s="99">
        <v>9.9</v>
      </c>
      <c r="M4327" s="99">
        <v>204</v>
      </c>
      <c r="N4327" s="99">
        <v>44248</v>
      </c>
      <c r="O4327" s="99">
        <v>18808</v>
      </c>
      <c r="P4327" s="99">
        <f t="shared" si="194"/>
        <v>0</v>
      </c>
      <c r="Q4327" s="99" t="b">
        <f t="shared" ca="1" si="195"/>
        <v>0</v>
      </c>
    </row>
    <row r="4328" spans="1:17">
      <c r="A4328" s="95">
        <v>46158.0625</v>
      </c>
      <c r="B4328" s="96">
        <v>46158.0625</v>
      </c>
      <c r="C4328" s="99">
        <v>24.8</v>
      </c>
      <c r="D4328" s="99">
        <v>97.4</v>
      </c>
      <c r="E4328" s="99">
        <v>13.7</v>
      </c>
      <c r="F4328" s="99">
        <v>10.7</v>
      </c>
      <c r="G4328" s="99">
        <v>430</v>
      </c>
      <c r="H4328" s="99">
        <v>14.7</v>
      </c>
      <c r="I4328" s="99">
        <v>9.9</v>
      </c>
      <c r="J4328" s="99">
        <v>200</v>
      </c>
      <c r="K4328" s="99">
        <v>14.3</v>
      </c>
      <c r="L4328" s="99">
        <v>9.9</v>
      </c>
      <c r="M4328" s="99">
        <v>207.7</v>
      </c>
      <c r="N4328" s="99">
        <v>44248</v>
      </c>
      <c r="O4328" s="99">
        <v>18808</v>
      </c>
      <c r="P4328" s="99">
        <f t="shared" si="194"/>
        <v>0</v>
      </c>
      <c r="Q4328" s="99" t="b">
        <f t="shared" ca="1" si="195"/>
        <v>0</v>
      </c>
    </row>
    <row r="4329" spans="1:17">
      <c r="A4329" s="95">
        <v>46158.072916666664</v>
      </c>
      <c r="B4329" s="96">
        <v>46158.072916666664</v>
      </c>
      <c r="C4329" s="99">
        <v>24.8</v>
      </c>
      <c r="D4329" s="99">
        <v>97.5</v>
      </c>
      <c r="E4329" s="99">
        <v>13.6</v>
      </c>
      <c r="F4329" s="99">
        <v>10.6</v>
      </c>
      <c r="G4329" s="99">
        <v>493</v>
      </c>
      <c r="H4329" s="99">
        <v>14.4</v>
      </c>
      <c r="I4329" s="99">
        <v>9.9</v>
      </c>
      <c r="J4329" s="99">
        <v>200</v>
      </c>
      <c r="K4329" s="99">
        <v>14.1</v>
      </c>
      <c r="L4329" s="99">
        <v>9.9</v>
      </c>
      <c r="M4329" s="99">
        <v>202.8</v>
      </c>
      <c r="N4329" s="99">
        <v>44248</v>
      </c>
      <c r="O4329" s="99">
        <v>18808</v>
      </c>
      <c r="P4329" s="99">
        <f t="shared" si="194"/>
        <v>0</v>
      </c>
      <c r="Q4329" s="99" t="b">
        <f t="shared" ca="1" si="195"/>
        <v>0</v>
      </c>
    </row>
    <row r="4330" spans="1:17">
      <c r="A4330" s="95">
        <v>46158.083333333336</v>
      </c>
      <c r="B4330" s="96">
        <v>46158.083333333336</v>
      </c>
      <c r="C4330" s="99">
        <v>24.8</v>
      </c>
      <c r="D4330" s="99">
        <v>97.8</v>
      </c>
      <c r="E4330" s="99">
        <v>13.6</v>
      </c>
      <c r="F4330" s="99">
        <v>10.6</v>
      </c>
      <c r="G4330" s="99">
        <v>471.4</v>
      </c>
      <c r="H4330" s="99">
        <v>14.4</v>
      </c>
      <c r="I4330" s="99">
        <v>9.9</v>
      </c>
      <c r="J4330" s="99">
        <v>200</v>
      </c>
      <c r="K4330" s="99">
        <v>14.1</v>
      </c>
      <c r="L4330" s="99">
        <v>9.8000000000000007</v>
      </c>
      <c r="M4330" s="99">
        <v>199.5</v>
      </c>
      <c r="N4330" s="99">
        <v>44248</v>
      </c>
      <c r="O4330" s="99">
        <v>18808</v>
      </c>
      <c r="P4330" s="99">
        <f t="shared" si="194"/>
        <v>0</v>
      </c>
      <c r="Q4330" s="99" t="b">
        <f t="shared" ca="1" si="195"/>
        <v>0</v>
      </c>
    </row>
    <row r="4331" spans="1:17">
      <c r="A4331" s="95">
        <v>46158.09375</v>
      </c>
      <c r="B4331" s="96">
        <v>46158.09375</v>
      </c>
      <c r="C4331" s="99">
        <v>24.8</v>
      </c>
      <c r="D4331" s="99">
        <v>97.8</v>
      </c>
      <c r="E4331" s="99">
        <v>13.6</v>
      </c>
      <c r="F4331" s="99">
        <v>10.6</v>
      </c>
      <c r="G4331" s="99">
        <v>471.4</v>
      </c>
      <c r="H4331" s="99">
        <v>14.5</v>
      </c>
      <c r="I4331" s="99">
        <v>9.8000000000000007</v>
      </c>
      <c r="J4331" s="99">
        <v>200</v>
      </c>
      <c r="K4331" s="99">
        <v>14.2</v>
      </c>
      <c r="L4331" s="99">
        <v>9.6999999999999993</v>
      </c>
      <c r="M4331" s="99">
        <v>202.8</v>
      </c>
      <c r="N4331" s="99">
        <v>44248</v>
      </c>
      <c r="O4331" s="99">
        <v>18808</v>
      </c>
      <c r="P4331" s="99">
        <f t="shared" si="194"/>
        <v>0</v>
      </c>
      <c r="Q4331" s="99" t="b">
        <f t="shared" ca="1" si="195"/>
        <v>0</v>
      </c>
    </row>
    <row r="4332" spans="1:17">
      <c r="A4332" s="95">
        <v>46158.104166666664</v>
      </c>
      <c r="B4332" s="96">
        <v>46158.104166666664</v>
      </c>
      <c r="C4332" s="99">
        <v>24.9</v>
      </c>
      <c r="D4332" s="99">
        <v>98.7</v>
      </c>
      <c r="E4332" s="99">
        <v>13.6</v>
      </c>
      <c r="F4332" s="99">
        <v>10.6</v>
      </c>
      <c r="G4332" s="99">
        <v>440.8</v>
      </c>
      <c r="H4332" s="99">
        <v>14.5</v>
      </c>
      <c r="I4332" s="99">
        <v>9.9</v>
      </c>
      <c r="J4332" s="99">
        <v>200</v>
      </c>
      <c r="K4332" s="99">
        <v>14.2</v>
      </c>
      <c r="L4332" s="99">
        <v>9.6999999999999993</v>
      </c>
      <c r="M4332" s="99">
        <v>204.6</v>
      </c>
      <c r="N4332" s="99">
        <v>44248</v>
      </c>
      <c r="O4332" s="99">
        <v>18808</v>
      </c>
      <c r="P4332" s="99">
        <f t="shared" si="194"/>
        <v>0</v>
      </c>
      <c r="Q4332" s="99" t="b">
        <f t="shared" ca="1" si="195"/>
        <v>0</v>
      </c>
    </row>
    <row r="4333" spans="1:17">
      <c r="A4333" s="95">
        <v>46158.114583333336</v>
      </c>
      <c r="B4333" s="96">
        <v>46158.114583333336</v>
      </c>
      <c r="C4333" s="99">
        <v>25.1</v>
      </c>
      <c r="D4333" s="99">
        <v>100</v>
      </c>
      <c r="E4333" s="99">
        <v>13.6</v>
      </c>
      <c r="F4333" s="99">
        <v>10.6</v>
      </c>
      <c r="G4333" s="99">
        <v>447.1</v>
      </c>
      <c r="H4333" s="99">
        <v>14.5</v>
      </c>
      <c r="I4333" s="99">
        <v>10</v>
      </c>
      <c r="J4333" s="99">
        <v>200</v>
      </c>
      <c r="K4333" s="99">
        <v>14.1</v>
      </c>
      <c r="L4333" s="99">
        <v>9.8000000000000007</v>
      </c>
      <c r="M4333" s="99">
        <v>206.2</v>
      </c>
      <c r="N4333" s="99">
        <v>44248</v>
      </c>
      <c r="O4333" s="99">
        <v>18808</v>
      </c>
      <c r="P4333" s="99">
        <f t="shared" si="194"/>
        <v>0</v>
      </c>
      <c r="Q4333" s="99" t="b">
        <f t="shared" ca="1" si="195"/>
        <v>0</v>
      </c>
    </row>
    <row r="4334" spans="1:17">
      <c r="A4334" s="95">
        <v>46158.125</v>
      </c>
      <c r="B4334" s="96">
        <v>46158.125</v>
      </c>
      <c r="C4334" s="99">
        <v>25.2</v>
      </c>
      <c r="D4334" s="99">
        <v>100</v>
      </c>
      <c r="E4334" s="99">
        <v>13.7</v>
      </c>
      <c r="F4334" s="99">
        <v>10.7</v>
      </c>
      <c r="G4334" s="99">
        <v>447.1</v>
      </c>
      <c r="H4334" s="99">
        <v>14.5</v>
      </c>
      <c r="I4334" s="99">
        <v>10.1</v>
      </c>
      <c r="J4334" s="99">
        <v>200</v>
      </c>
      <c r="K4334" s="99">
        <v>14.2</v>
      </c>
      <c r="L4334" s="99">
        <v>10</v>
      </c>
      <c r="M4334" s="99">
        <v>206.2</v>
      </c>
      <c r="N4334" s="99">
        <v>44248</v>
      </c>
      <c r="O4334" s="99">
        <v>18808</v>
      </c>
      <c r="P4334" s="99">
        <f t="shared" si="194"/>
        <v>0</v>
      </c>
      <c r="Q4334" s="99" t="b">
        <f t="shared" ca="1" si="195"/>
        <v>0</v>
      </c>
    </row>
    <row r="4335" spans="1:17">
      <c r="A4335" s="95">
        <v>46158.135416666664</v>
      </c>
      <c r="B4335" s="96">
        <v>46158.135416666664</v>
      </c>
      <c r="C4335" s="99">
        <v>25.2</v>
      </c>
      <c r="D4335" s="99">
        <v>100</v>
      </c>
      <c r="E4335" s="99">
        <v>13.8</v>
      </c>
      <c r="F4335" s="99">
        <v>10.8</v>
      </c>
      <c r="G4335" s="99">
        <v>433.6</v>
      </c>
      <c r="H4335" s="99">
        <v>14.6</v>
      </c>
      <c r="I4335" s="99">
        <v>10.1</v>
      </c>
      <c r="J4335" s="99">
        <v>200</v>
      </c>
      <c r="K4335" s="99">
        <v>14.3</v>
      </c>
      <c r="L4335" s="99">
        <v>10</v>
      </c>
      <c r="M4335" s="99">
        <v>207.1</v>
      </c>
      <c r="N4335" s="99">
        <v>44248</v>
      </c>
      <c r="O4335" s="99">
        <v>18808</v>
      </c>
      <c r="P4335" s="99">
        <f t="shared" si="194"/>
        <v>0</v>
      </c>
      <c r="Q4335" s="99" t="b">
        <f t="shared" ca="1" si="195"/>
        <v>0</v>
      </c>
    </row>
    <row r="4336" spans="1:17">
      <c r="A4336" s="95">
        <v>46158.145833333336</v>
      </c>
      <c r="B4336" s="96">
        <v>46158.145833333336</v>
      </c>
      <c r="C4336" s="99">
        <v>25.2</v>
      </c>
      <c r="D4336" s="99">
        <v>100</v>
      </c>
      <c r="E4336" s="99">
        <v>13.8</v>
      </c>
      <c r="F4336" s="99">
        <v>10.8</v>
      </c>
      <c r="G4336" s="99">
        <v>433.6</v>
      </c>
      <c r="H4336" s="99">
        <v>14.7</v>
      </c>
      <c r="I4336" s="99">
        <v>10.1</v>
      </c>
      <c r="J4336" s="99">
        <v>200</v>
      </c>
      <c r="K4336" s="99">
        <v>14.4</v>
      </c>
      <c r="L4336" s="99">
        <v>10.1</v>
      </c>
      <c r="M4336" s="99">
        <v>205.2</v>
      </c>
      <c r="N4336" s="99">
        <v>44248</v>
      </c>
      <c r="O4336" s="99">
        <v>18808</v>
      </c>
      <c r="P4336" s="99">
        <f t="shared" si="194"/>
        <v>0</v>
      </c>
      <c r="Q4336" s="99" t="b">
        <f t="shared" ca="1" si="195"/>
        <v>0</v>
      </c>
    </row>
    <row r="4337" spans="1:17">
      <c r="A4337" s="95">
        <v>46158.15625</v>
      </c>
      <c r="B4337" s="96">
        <v>46158.15625</v>
      </c>
      <c r="C4337" s="99">
        <v>25.2</v>
      </c>
      <c r="D4337" s="99">
        <v>100</v>
      </c>
      <c r="E4337" s="99">
        <v>13.8</v>
      </c>
      <c r="F4337" s="99">
        <v>10.8</v>
      </c>
      <c r="G4337" s="99">
        <v>446.2</v>
      </c>
      <c r="H4337" s="99">
        <v>14.5</v>
      </c>
      <c r="I4337" s="99">
        <v>10.1</v>
      </c>
      <c r="J4337" s="99">
        <v>200</v>
      </c>
      <c r="K4337" s="99">
        <v>14.2</v>
      </c>
      <c r="L4337" s="99">
        <v>10</v>
      </c>
      <c r="M4337" s="99">
        <v>208.5</v>
      </c>
      <c r="N4337" s="99">
        <v>44248</v>
      </c>
      <c r="O4337" s="99">
        <v>18808</v>
      </c>
      <c r="P4337" s="99">
        <f t="shared" si="194"/>
        <v>0</v>
      </c>
      <c r="Q4337" s="99" t="b">
        <f t="shared" ca="1" si="195"/>
        <v>0</v>
      </c>
    </row>
    <row r="4338" spans="1:17">
      <c r="A4338" s="95">
        <v>46158.166666666664</v>
      </c>
      <c r="B4338" s="96">
        <v>46158.166666666664</v>
      </c>
      <c r="C4338" s="99">
        <v>25.2</v>
      </c>
      <c r="D4338" s="99">
        <v>100</v>
      </c>
      <c r="E4338" s="99">
        <v>13.8</v>
      </c>
      <c r="F4338" s="99">
        <v>10.8</v>
      </c>
      <c r="G4338" s="99">
        <v>434.5</v>
      </c>
      <c r="H4338" s="99">
        <v>14.6</v>
      </c>
      <c r="I4338" s="99">
        <v>10.199999999999999</v>
      </c>
      <c r="J4338" s="99">
        <v>200</v>
      </c>
      <c r="K4338" s="99">
        <v>14.3</v>
      </c>
      <c r="L4338" s="99">
        <v>10</v>
      </c>
      <c r="M4338" s="99">
        <v>204.8</v>
      </c>
      <c r="N4338" s="99">
        <v>44248</v>
      </c>
      <c r="O4338" s="99">
        <v>18808</v>
      </c>
      <c r="P4338" s="99">
        <f t="shared" si="194"/>
        <v>0</v>
      </c>
      <c r="Q4338" s="99" t="b">
        <f t="shared" ca="1" si="195"/>
        <v>0</v>
      </c>
    </row>
    <row r="4339" spans="1:17">
      <c r="A4339" s="95">
        <v>46158.177083333336</v>
      </c>
      <c r="B4339" s="96">
        <v>46158.177083333336</v>
      </c>
      <c r="C4339" s="99">
        <v>25.2</v>
      </c>
      <c r="D4339" s="99">
        <v>100</v>
      </c>
      <c r="E4339" s="99">
        <v>13.8</v>
      </c>
      <c r="F4339" s="99">
        <v>10.8</v>
      </c>
      <c r="G4339" s="99">
        <v>434.5</v>
      </c>
      <c r="H4339" s="99">
        <v>14.7</v>
      </c>
      <c r="I4339" s="99">
        <v>10.199999999999999</v>
      </c>
      <c r="J4339" s="99">
        <v>200</v>
      </c>
      <c r="K4339" s="99">
        <v>14.4</v>
      </c>
      <c r="L4339" s="99">
        <v>10.1</v>
      </c>
      <c r="M4339" s="99">
        <v>204.8</v>
      </c>
      <c r="N4339" s="99">
        <v>44248</v>
      </c>
      <c r="O4339" s="99">
        <v>18808</v>
      </c>
      <c r="P4339" s="99">
        <f t="shared" si="194"/>
        <v>0</v>
      </c>
      <c r="Q4339" s="99" t="b">
        <f t="shared" ca="1" si="195"/>
        <v>0</v>
      </c>
    </row>
    <row r="4340" spans="1:17">
      <c r="A4340" s="95">
        <v>46158.1875</v>
      </c>
      <c r="B4340" s="96">
        <v>46158.1875</v>
      </c>
      <c r="C4340" s="99">
        <v>25.2</v>
      </c>
      <c r="D4340" s="99">
        <v>100</v>
      </c>
      <c r="E4340" s="99">
        <v>13.9</v>
      </c>
      <c r="F4340" s="99">
        <v>10.8</v>
      </c>
      <c r="G4340" s="99">
        <v>405.7</v>
      </c>
      <c r="H4340" s="99">
        <v>14.7</v>
      </c>
      <c r="I4340" s="99">
        <v>10.199999999999999</v>
      </c>
      <c r="J4340" s="99">
        <v>200</v>
      </c>
      <c r="K4340" s="99">
        <v>14.4</v>
      </c>
      <c r="L4340" s="99">
        <v>10.1</v>
      </c>
      <c r="M4340" s="99">
        <v>206.2</v>
      </c>
      <c r="N4340" s="99">
        <v>44248</v>
      </c>
      <c r="O4340" s="99">
        <v>18808</v>
      </c>
      <c r="P4340" s="99">
        <f t="shared" si="194"/>
        <v>0</v>
      </c>
      <c r="Q4340" s="99" t="b">
        <f t="shared" ca="1" si="195"/>
        <v>0</v>
      </c>
    </row>
    <row r="4341" spans="1:17">
      <c r="A4341" s="95">
        <v>46158.197916666664</v>
      </c>
      <c r="B4341" s="96">
        <v>46158.197916666664</v>
      </c>
      <c r="C4341" s="99">
        <v>25.2</v>
      </c>
      <c r="D4341" s="99">
        <v>100</v>
      </c>
      <c r="E4341" s="99">
        <v>13.9</v>
      </c>
      <c r="F4341" s="99">
        <v>10.8</v>
      </c>
      <c r="G4341" s="99">
        <v>438.1</v>
      </c>
      <c r="H4341" s="99">
        <v>14.6</v>
      </c>
      <c r="I4341" s="99">
        <v>10.199999999999999</v>
      </c>
      <c r="J4341" s="99">
        <v>200</v>
      </c>
      <c r="K4341" s="99">
        <v>14.3</v>
      </c>
      <c r="L4341" s="99">
        <v>10</v>
      </c>
      <c r="M4341" s="99">
        <v>204.6</v>
      </c>
      <c r="N4341" s="99">
        <v>44248</v>
      </c>
      <c r="O4341" s="99">
        <v>18808</v>
      </c>
      <c r="P4341" s="99">
        <f t="shared" si="194"/>
        <v>0</v>
      </c>
      <c r="Q4341" s="99" t="b">
        <f t="shared" ca="1" si="195"/>
        <v>0</v>
      </c>
    </row>
    <row r="4342" spans="1:17">
      <c r="A4342" s="95">
        <v>46158.208333333336</v>
      </c>
      <c r="B4342" s="96">
        <v>46158.208333333336</v>
      </c>
      <c r="C4342" s="99">
        <v>25.2</v>
      </c>
      <c r="D4342" s="99">
        <v>100</v>
      </c>
      <c r="E4342" s="99">
        <v>13.9</v>
      </c>
      <c r="F4342" s="99">
        <v>10.8</v>
      </c>
      <c r="G4342" s="99">
        <v>438.1</v>
      </c>
      <c r="H4342" s="99">
        <v>14.7</v>
      </c>
      <c r="I4342" s="99">
        <v>10.199999999999999</v>
      </c>
      <c r="J4342" s="99">
        <v>200</v>
      </c>
      <c r="K4342" s="99">
        <v>14.4</v>
      </c>
      <c r="L4342" s="99">
        <v>10.1</v>
      </c>
      <c r="M4342" s="99">
        <v>207.9</v>
      </c>
      <c r="N4342" s="99">
        <v>44248</v>
      </c>
      <c r="O4342" s="99">
        <v>18808</v>
      </c>
      <c r="P4342" s="99">
        <f t="shared" si="194"/>
        <v>0</v>
      </c>
      <c r="Q4342" s="99" t="b">
        <f t="shared" ca="1" si="195"/>
        <v>0</v>
      </c>
    </row>
    <row r="4343" spans="1:17">
      <c r="A4343" s="95">
        <v>46158.21875</v>
      </c>
      <c r="B4343" s="96">
        <v>46158.21875</v>
      </c>
      <c r="C4343" s="99">
        <v>25.1</v>
      </c>
      <c r="D4343" s="99">
        <v>100</v>
      </c>
      <c r="E4343" s="99">
        <v>13.8</v>
      </c>
      <c r="F4343" s="99">
        <v>10.8</v>
      </c>
      <c r="G4343" s="99">
        <v>445.3</v>
      </c>
      <c r="H4343" s="99">
        <v>14.8</v>
      </c>
      <c r="I4343" s="99">
        <v>10.199999999999999</v>
      </c>
      <c r="J4343" s="99">
        <v>200</v>
      </c>
      <c r="K4343" s="99">
        <v>14.5</v>
      </c>
      <c r="L4343" s="99">
        <v>10</v>
      </c>
      <c r="M4343" s="99">
        <v>207.9</v>
      </c>
      <c r="N4343" s="99">
        <v>44248</v>
      </c>
      <c r="O4343" s="99">
        <v>18808</v>
      </c>
      <c r="P4343" s="99">
        <f t="shared" si="194"/>
        <v>0</v>
      </c>
      <c r="Q4343" s="99" t="b">
        <f t="shared" ca="1" si="195"/>
        <v>0</v>
      </c>
    </row>
    <row r="4344" spans="1:17">
      <c r="A4344" s="95">
        <v>46158.229166666664</v>
      </c>
      <c r="B4344" s="96">
        <v>46158.229166666664</v>
      </c>
      <c r="C4344" s="99">
        <v>25.1</v>
      </c>
      <c r="D4344" s="99">
        <v>100</v>
      </c>
      <c r="E4344" s="99">
        <v>13.8</v>
      </c>
      <c r="F4344" s="99">
        <v>10.8</v>
      </c>
      <c r="G4344" s="99">
        <v>445.3</v>
      </c>
      <c r="H4344" s="99">
        <v>14.9</v>
      </c>
      <c r="I4344" s="99">
        <v>10.1</v>
      </c>
      <c r="J4344" s="99">
        <v>200</v>
      </c>
      <c r="K4344" s="99">
        <v>14.6</v>
      </c>
      <c r="L4344" s="99">
        <v>10</v>
      </c>
      <c r="M4344" s="99">
        <v>210.9</v>
      </c>
      <c r="N4344" s="99">
        <v>44248</v>
      </c>
      <c r="O4344" s="99">
        <v>18808</v>
      </c>
      <c r="P4344" s="99">
        <f t="shared" si="194"/>
        <v>0</v>
      </c>
      <c r="Q4344" s="99" t="b">
        <f t="shared" ca="1" si="195"/>
        <v>0</v>
      </c>
    </row>
    <row r="4345" spans="1:17">
      <c r="A4345" s="95">
        <v>46158.239583333336</v>
      </c>
      <c r="B4345" s="96">
        <v>46158.239583333336</v>
      </c>
      <c r="C4345" s="99">
        <v>25</v>
      </c>
      <c r="D4345" s="99">
        <v>100</v>
      </c>
      <c r="E4345" s="99">
        <v>13.8</v>
      </c>
      <c r="F4345" s="99">
        <v>10.8</v>
      </c>
      <c r="G4345" s="99">
        <v>469.6</v>
      </c>
      <c r="H4345" s="99">
        <v>14.9</v>
      </c>
      <c r="I4345" s="99">
        <v>10.1</v>
      </c>
      <c r="J4345" s="99">
        <v>200</v>
      </c>
      <c r="K4345" s="99">
        <v>14.6</v>
      </c>
      <c r="L4345" s="99">
        <v>10</v>
      </c>
      <c r="M4345" s="99">
        <v>212.1</v>
      </c>
      <c r="N4345" s="99">
        <v>44248</v>
      </c>
      <c r="O4345" s="99">
        <v>18808</v>
      </c>
      <c r="P4345" s="99">
        <f t="shared" si="194"/>
        <v>0</v>
      </c>
      <c r="Q4345" s="99" t="b">
        <f t="shared" ca="1" si="195"/>
        <v>0</v>
      </c>
    </row>
    <row r="4346" spans="1:17">
      <c r="A4346" s="95">
        <v>46158.25</v>
      </c>
      <c r="B4346" s="96">
        <v>46158.25</v>
      </c>
      <c r="C4346" s="99">
        <v>24.9</v>
      </c>
      <c r="D4346" s="99">
        <v>100</v>
      </c>
      <c r="E4346" s="99">
        <v>13.8</v>
      </c>
      <c r="F4346" s="99">
        <v>10.8</v>
      </c>
      <c r="G4346" s="99">
        <v>462.4</v>
      </c>
      <c r="H4346" s="99">
        <v>15</v>
      </c>
      <c r="I4346" s="99">
        <v>10.1</v>
      </c>
      <c r="J4346" s="99">
        <v>200</v>
      </c>
      <c r="K4346" s="99">
        <v>15</v>
      </c>
      <c r="L4346" s="99">
        <v>10.1</v>
      </c>
      <c r="M4346" s="99">
        <v>219.1</v>
      </c>
      <c r="N4346" s="99">
        <v>44248</v>
      </c>
      <c r="O4346" s="99">
        <v>18808</v>
      </c>
      <c r="P4346" s="99">
        <f t="shared" si="194"/>
        <v>0</v>
      </c>
      <c r="Q4346" s="99" t="b">
        <f t="shared" ca="1" si="195"/>
        <v>0</v>
      </c>
    </row>
    <row r="4347" spans="1:17">
      <c r="A4347" s="95">
        <v>46158.260416666664</v>
      </c>
      <c r="B4347" s="96">
        <v>46158.260416666664</v>
      </c>
      <c r="C4347" s="99">
        <v>25</v>
      </c>
      <c r="D4347" s="99">
        <v>100</v>
      </c>
      <c r="E4347" s="99">
        <v>14.1</v>
      </c>
      <c r="F4347" s="99">
        <v>11</v>
      </c>
      <c r="G4347" s="99">
        <v>462.4</v>
      </c>
      <c r="H4347" s="99">
        <v>15.3</v>
      </c>
      <c r="I4347" s="99">
        <v>10.4</v>
      </c>
      <c r="J4347" s="99">
        <v>200</v>
      </c>
      <c r="K4347" s="99">
        <v>15</v>
      </c>
      <c r="L4347" s="99">
        <v>10.3</v>
      </c>
      <c r="M4347" s="99">
        <v>219.3</v>
      </c>
      <c r="N4347" s="99">
        <v>44248</v>
      </c>
      <c r="O4347" s="99">
        <v>18808</v>
      </c>
      <c r="P4347" s="99">
        <f t="shared" si="194"/>
        <v>0</v>
      </c>
      <c r="Q4347" s="99" t="b">
        <f t="shared" ca="1" si="195"/>
        <v>0</v>
      </c>
    </row>
    <row r="4348" spans="1:17">
      <c r="A4348" s="95">
        <v>46158.270833333336</v>
      </c>
      <c r="B4348" s="96">
        <v>46158.270833333336</v>
      </c>
      <c r="C4348" s="99">
        <v>25</v>
      </c>
      <c r="D4348" s="99">
        <v>100</v>
      </c>
      <c r="E4348" s="99">
        <v>14.3</v>
      </c>
      <c r="F4348" s="99">
        <v>11.1</v>
      </c>
      <c r="G4348" s="99">
        <v>459.7</v>
      </c>
      <c r="H4348" s="99">
        <v>15.6</v>
      </c>
      <c r="I4348" s="99">
        <v>10.4</v>
      </c>
      <c r="J4348" s="99">
        <v>200</v>
      </c>
      <c r="K4348" s="99">
        <v>15.3</v>
      </c>
      <c r="L4348" s="99">
        <v>10.3</v>
      </c>
      <c r="M4348" s="99">
        <v>215.8</v>
      </c>
      <c r="N4348" s="99">
        <v>44248</v>
      </c>
      <c r="O4348" s="99">
        <v>18808</v>
      </c>
      <c r="P4348" s="99">
        <f t="shared" si="194"/>
        <v>0</v>
      </c>
      <c r="Q4348" s="99" t="b">
        <f t="shared" ca="1" si="195"/>
        <v>0</v>
      </c>
    </row>
    <row r="4349" spans="1:17">
      <c r="A4349" s="95">
        <v>46158.28125</v>
      </c>
      <c r="B4349" s="96">
        <v>46158.28125</v>
      </c>
      <c r="C4349" s="99">
        <v>25</v>
      </c>
      <c r="D4349" s="99">
        <v>100</v>
      </c>
      <c r="E4349" s="99">
        <v>14.3</v>
      </c>
      <c r="F4349" s="99">
        <v>11.1</v>
      </c>
      <c r="G4349" s="99">
        <v>468.7</v>
      </c>
      <c r="H4349" s="99">
        <v>15.5</v>
      </c>
      <c r="I4349" s="99">
        <v>9.5</v>
      </c>
      <c r="J4349" s="99">
        <v>200</v>
      </c>
      <c r="K4349" s="99">
        <v>15.3</v>
      </c>
      <c r="L4349" s="99">
        <v>9.6</v>
      </c>
      <c r="M4349" s="99">
        <v>220.3</v>
      </c>
      <c r="N4349" s="99">
        <v>44248</v>
      </c>
      <c r="O4349" s="99">
        <v>18808</v>
      </c>
      <c r="P4349" s="99">
        <f t="shared" si="194"/>
        <v>0</v>
      </c>
      <c r="Q4349" s="99" t="b">
        <f t="shared" ca="1" si="195"/>
        <v>0</v>
      </c>
    </row>
    <row r="4350" spans="1:17">
      <c r="A4350" s="95">
        <v>46158.291666666664</v>
      </c>
      <c r="B4350" s="96">
        <v>46158.291666666664</v>
      </c>
      <c r="C4350" s="99">
        <v>25</v>
      </c>
      <c r="D4350" s="99">
        <v>100</v>
      </c>
      <c r="E4350" s="99">
        <v>14.5</v>
      </c>
      <c r="F4350" s="99">
        <v>10.199999999999999</v>
      </c>
      <c r="G4350" s="99">
        <v>468.7</v>
      </c>
      <c r="H4350" s="99">
        <v>15.8</v>
      </c>
      <c r="I4350" s="99">
        <v>9.1999999999999993</v>
      </c>
      <c r="J4350" s="99">
        <v>200</v>
      </c>
      <c r="K4350" s="99">
        <v>15.5</v>
      </c>
      <c r="L4350" s="99">
        <v>9.1</v>
      </c>
      <c r="M4350" s="99">
        <v>228.4</v>
      </c>
      <c r="N4350" s="99">
        <v>44248</v>
      </c>
      <c r="O4350" s="99">
        <v>18808</v>
      </c>
      <c r="P4350" s="99">
        <f t="shared" si="194"/>
        <v>0</v>
      </c>
      <c r="Q4350" s="99" t="b">
        <f t="shared" ca="1" si="195"/>
        <v>0</v>
      </c>
    </row>
    <row r="4351" spans="1:17">
      <c r="A4351" s="95">
        <v>46158.302083333336</v>
      </c>
      <c r="B4351" s="96">
        <v>46158.302083333336</v>
      </c>
      <c r="C4351" s="99">
        <v>24.8</v>
      </c>
      <c r="D4351" s="99">
        <v>100</v>
      </c>
      <c r="E4351" s="99">
        <v>14.1</v>
      </c>
      <c r="F4351" s="99">
        <v>10</v>
      </c>
      <c r="G4351" s="99">
        <v>475</v>
      </c>
      <c r="H4351" s="99">
        <v>15.7</v>
      </c>
      <c r="I4351" s="99">
        <v>9</v>
      </c>
      <c r="J4351" s="99">
        <v>200</v>
      </c>
      <c r="K4351" s="99">
        <v>15.4</v>
      </c>
      <c r="L4351" s="99">
        <v>8.9</v>
      </c>
      <c r="M4351" s="99">
        <v>227.2</v>
      </c>
      <c r="N4351" s="99">
        <v>44267.8</v>
      </c>
      <c r="O4351" s="99">
        <v>18825.5</v>
      </c>
      <c r="P4351" s="99">
        <f t="shared" si="194"/>
        <v>37.30000000000291</v>
      </c>
      <c r="Q4351" s="99" t="b">
        <f t="shared" ca="1" si="195"/>
        <v>0</v>
      </c>
    </row>
    <row r="4352" spans="1:17">
      <c r="A4352" s="95">
        <v>46158.3125</v>
      </c>
      <c r="B4352" s="96">
        <v>46158.3125</v>
      </c>
      <c r="C4352" s="99">
        <v>24.8</v>
      </c>
      <c r="D4352" s="99">
        <v>100</v>
      </c>
      <c r="E4352" s="99">
        <v>14.1</v>
      </c>
      <c r="F4352" s="99">
        <v>10</v>
      </c>
      <c r="G4352" s="99">
        <v>475</v>
      </c>
      <c r="H4352" s="99">
        <v>15.6</v>
      </c>
      <c r="I4352" s="99">
        <v>9.1999999999999993</v>
      </c>
      <c r="J4352" s="99">
        <v>200</v>
      </c>
      <c r="K4352" s="99">
        <v>15.3</v>
      </c>
      <c r="L4352" s="99">
        <v>9</v>
      </c>
      <c r="M4352" s="99">
        <v>223.9</v>
      </c>
      <c r="N4352" s="99">
        <v>44287.5</v>
      </c>
      <c r="O4352" s="99">
        <v>18843</v>
      </c>
      <c r="P4352" s="99">
        <f t="shared" si="194"/>
        <v>37.19999999999709</v>
      </c>
      <c r="Q4352" s="99" t="b">
        <f t="shared" ca="1" si="195"/>
        <v>0</v>
      </c>
    </row>
    <row r="4353" spans="1:17">
      <c r="A4353" s="95">
        <v>46158.322916666664</v>
      </c>
      <c r="B4353" s="96">
        <v>46158.322916666664</v>
      </c>
      <c r="C4353" s="99">
        <v>24.6</v>
      </c>
      <c r="D4353" s="99">
        <v>100</v>
      </c>
      <c r="E4353" s="99">
        <v>14.3</v>
      </c>
      <c r="F4353" s="99">
        <v>10.1</v>
      </c>
      <c r="G4353" s="99">
        <v>455.2</v>
      </c>
      <c r="H4353" s="99">
        <v>12.4</v>
      </c>
      <c r="I4353" s="99">
        <v>9.1</v>
      </c>
      <c r="J4353" s="99">
        <v>200</v>
      </c>
      <c r="K4353" s="99">
        <v>15.3</v>
      </c>
      <c r="L4353" s="99">
        <v>9</v>
      </c>
      <c r="M4353" s="99">
        <v>227.6</v>
      </c>
      <c r="N4353" s="99">
        <v>44307.199999999997</v>
      </c>
      <c r="O4353" s="99">
        <v>18860.5</v>
      </c>
      <c r="P4353" s="99">
        <f t="shared" si="194"/>
        <v>37.19999999999709</v>
      </c>
      <c r="Q4353" s="99" t="b">
        <f t="shared" ca="1" si="195"/>
        <v>0</v>
      </c>
    </row>
    <row r="4354" spans="1:17">
      <c r="A4354" s="95">
        <v>46158.333333333336</v>
      </c>
      <c r="B4354" s="96">
        <v>46158.333333333336</v>
      </c>
      <c r="C4354" s="99">
        <v>24.7</v>
      </c>
      <c r="D4354" s="99">
        <v>99.9</v>
      </c>
      <c r="E4354" s="99">
        <v>14.3</v>
      </c>
      <c r="F4354" s="99">
        <v>10.1</v>
      </c>
      <c r="G4354" s="99">
        <v>512.79999999999995</v>
      </c>
      <c r="H4354" s="99">
        <v>11.5</v>
      </c>
      <c r="I4354" s="99">
        <v>8.6999999999999993</v>
      </c>
      <c r="J4354" s="99">
        <v>198</v>
      </c>
      <c r="K4354" s="99">
        <v>15.2</v>
      </c>
      <c r="L4354" s="99">
        <v>8.6</v>
      </c>
      <c r="M4354" s="99">
        <v>273.8</v>
      </c>
      <c r="N4354" s="99">
        <v>44327</v>
      </c>
      <c r="O4354" s="99">
        <v>18878</v>
      </c>
      <c r="P4354" s="99">
        <f t="shared" si="194"/>
        <v>37.30000000000291</v>
      </c>
      <c r="Q4354" s="99" t="b">
        <f t="shared" ca="1" si="195"/>
        <v>0</v>
      </c>
    </row>
    <row r="4355" spans="1:17">
      <c r="A4355" s="95">
        <v>46158.34375</v>
      </c>
      <c r="B4355" s="96">
        <v>46158.34375</v>
      </c>
      <c r="C4355" s="99">
        <v>25.1</v>
      </c>
      <c r="D4355" s="99">
        <v>99.3</v>
      </c>
      <c r="E4355" s="99">
        <v>13.2</v>
      </c>
      <c r="F4355" s="99">
        <v>8.8000000000000007</v>
      </c>
      <c r="G4355" s="99">
        <v>512.79999999999995</v>
      </c>
      <c r="H4355" s="99">
        <v>15.1</v>
      </c>
      <c r="I4355" s="99">
        <v>8.6999999999999993</v>
      </c>
      <c r="J4355" s="99">
        <v>130.19999999999999</v>
      </c>
      <c r="K4355" s="99">
        <v>14.6</v>
      </c>
      <c r="L4355" s="99">
        <v>7.9</v>
      </c>
      <c r="M4355" s="99">
        <v>271.60000000000002</v>
      </c>
      <c r="N4355" s="99">
        <v>44362</v>
      </c>
      <c r="O4355" s="99">
        <v>18911.5</v>
      </c>
      <c r="P4355" s="99">
        <f t="shared" ref="P4355:P4386" si="196">(N4355-N4354)+(O4355-O4354)</f>
        <v>68.5</v>
      </c>
      <c r="Q4355" s="99" t="b">
        <f t="shared" ref="Q4355:Q4386" ca="1" si="197">AND((A4355&gt;=(TODAY()-1)),A4355&lt;=TODAY())</f>
        <v>0</v>
      </c>
    </row>
    <row r="4356" spans="1:17">
      <c r="A4356" s="95">
        <v>46158.354166666664</v>
      </c>
      <c r="B4356" s="96">
        <v>46158.354166666664</v>
      </c>
      <c r="C4356" s="99">
        <v>25.1</v>
      </c>
      <c r="D4356" s="99">
        <v>97.5</v>
      </c>
      <c r="E4356" s="99">
        <v>14.2</v>
      </c>
      <c r="F4356" s="99">
        <v>7.7</v>
      </c>
      <c r="G4356" s="99">
        <v>477.7</v>
      </c>
      <c r="H4356" s="99">
        <v>14.9</v>
      </c>
      <c r="I4356" s="99">
        <v>8.1999999999999993</v>
      </c>
      <c r="J4356" s="99">
        <v>126.5</v>
      </c>
      <c r="K4356" s="99">
        <v>14.5</v>
      </c>
      <c r="L4356" s="99">
        <v>7.4</v>
      </c>
      <c r="M4356" s="99">
        <v>268.10000000000002</v>
      </c>
      <c r="N4356" s="99">
        <v>44397</v>
      </c>
      <c r="O4356" s="99">
        <v>18945</v>
      </c>
      <c r="P4356" s="99">
        <f t="shared" si="196"/>
        <v>68.5</v>
      </c>
      <c r="Q4356" s="99" t="b">
        <f t="shared" ca="1" si="197"/>
        <v>0</v>
      </c>
    </row>
    <row r="4357" spans="1:17">
      <c r="A4357" s="95">
        <v>46158.364583333336</v>
      </c>
      <c r="B4357" s="96">
        <v>46158.364583333336</v>
      </c>
      <c r="C4357" s="99">
        <v>25.1</v>
      </c>
      <c r="D4357" s="99">
        <v>96.7</v>
      </c>
      <c r="E4357" s="99">
        <v>14.2</v>
      </c>
      <c r="F4357" s="99">
        <v>7.7</v>
      </c>
      <c r="G4357" s="99">
        <v>501.1</v>
      </c>
      <c r="H4357" s="99">
        <v>14.3</v>
      </c>
      <c r="I4357" s="99">
        <v>7.7</v>
      </c>
      <c r="J4357" s="99">
        <v>126.5</v>
      </c>
      <c r="K4357" s="99">
        <v>14</v>
      </c>
      <c r="L4357" s="99">
        <v>7</v>
      </c>
      <c r="M4357" s="99">
        <v>261.8</v>
      </c>
      <c r="N4357" s="99">
        <v>44432</v>
      </c>
      <c r="O4357" s="99">
        <v>18978.5</v>
      </c>
      <c r="P4357" s="99">
        <f t="shared" si="196"/>
        <v>68.5</v>
      </c>
      <c r="Q4357" s="99" t="b">
        <f t="shared" ca="1" si="197"/>
        <v>0</v>
      </c>
    </row>
    <row r="4358" spans="1:17">
      <c r="A4358" s="95">
        <v>46158.375</v>
      </c>
      <c r="B4358" s="96">
        <v>46158.375</v>
      </c>
      <c r="C4358" s="99">
        <v>25.2</v>
      </c>
      <c r="D4358" s="99">
        <v>95.5</v>
      </c>
      <c r="E4358" s="99">
        <v>14.6</v>
      </c>
      <c r="F4358" s="99">
        <v>8.4</v>
      </c>
      <c r="G4358" s="99">
        <v>501.1</v>
      </c>
      <c r="H4358" s="99">
        <v>14.1</v>
      </c>
      <c r="I4358" s="99">
        <v>8</v>
      </c>
      <c r="J4358" s="99">
        <v>122.7</v>
      </c>
      <c r="K4358" s="99">
        <v>13.7</v>
      </c>
      <c r="L4358" s="99">
        <v>7.2</v>
      </c>
      <c r="M4358" s="99">
        <v>259.8</v>
      </c>
      <c r="N4358" s="99">
        <v>44467</v>
      </c>
      <c r="O4358" s="99">
        <v>19012</v>
      </c>
      <c r="P4358" s="99">
        <f t="shared" si="196"/>
        <v>68.5</v>
      </c>
      <c r="Q4358" s="99" t="b">
        <f t="shared" ca="1" si="197"/>
        <v>0</v>
      </c>
    </row>
    <row r="4359" spans="1:17">
      <c r="A4359" s="95">
        <v>46158.385416666664</v>
      </c>
      <c r="B4359" s="96">
        <v>46158.385416666664</v>
      </c>
      <c r="C4359" s="99">
        <v>25.6</v>
      </c>
      <c r="D4359" s="99">
        <v>95.2</v>
      </c>
      <c r="E4359" s="99">
        <v>14.6</v>
      </c>
      <c r="F4359" s="99">
        <v>8.4</v>
      </c>
      <c r="G4359" s="99">
        <v>538.9</v>
      </c>
      <c r="H4359" s="99">
        <v>13.8</v>
      </c>
      <c r="I4359" s="99">
        <v>6.6</v>
      </c>
      <c r="J4359" s="99">
        <v>129.9</v>
      </c>
      <c r="K4359" s="99">
        <v>13.5</v>
      </c>
      <c r="L4359" s="99">
        <v>6.7</v>
      </c>
      <c r="M4359" s="99">
        <v>265.5</v>
      </c>
      <c r="N4359" s="99">
        <v>44490.2</v>
      </c>
      <c r="O4359" s="99">
        <v>19037.5</v>
      </c>
      <c r="P4359" s="99">
        <f t="shared" si="196"/>
        <v>48.69999999999709</v>
      </c>
      <c r="Q4359" s="99" t="b">
        <f t="shared" ca="1" si="197"/>
        <v>0</v>
      </c>
    </row>
    <row r="4360" spans="1:17">
      <c r="A4360" s="95">
        <v>46158.395833333336</v>
      </c>
      <c r="B4360" s="96">
        <v>46158.395833333336</v>
      </c>
      <c r="C4360" s="99">
        <v>26.1</v>
      </c>
      <c r="D4360" s="99">
        <v>93.5</v>
      </c>
      <c r="E4360" s="99">
        <v>13.7</v>
      </c>
      <c r="F4360" s="99">
        <v>6.2</v>
      </c>
      <c r="G4360" s="99">
        <v>538.9</v>
      </c>
      <c r="H4360" s="99">
        <v>13.6</v>
      </c>
      <c r="I4360" s="99">
        <v>6.6</v>
      </c>
      <c r="J4360" s="99">
        <v>135.19999999999999</v>
      </c>
      <c r="K4360" s="99">
        <v>13.2</v>
      </c>
      <c r="L4360" s="99">
        <v>6.8</v>
      </c>
      <c r="M4360" s="99">
        <v>272.39999999999998</v>
      </c>
      <c r="N4360" s="99">
        <v>44513.5</v>
      </c>
      <c r="O4360" s="99">
        <v>19063</v>
      </c>
      <c r="P4360" s="99">
        <f t="shared" si="196"/>
        <v>48.80000000000291</v>
      </c>
      <c r="Q4360" s="99" t="b">
        <f t="shared" ca="1" si="197"/>
        <v>0</v>
      </c>
    </row>
    <row r="4361" spans="1:17">
      <c r="A4361" s="95">
        <v>46158.40625</v>
      </c>
      <c r="B4361" s="96">
        <v>46158.40625</v>
      </c>
      <c r="C4361" s="99">
        <v>26</v>
      </c>
      <c r="D4361" s="99">
        <v>91.4</v>
      </c>
      <c r="E4361" s="99">
        <v>13.2</v>
      </c>
      <c r="F4361" s="99">
        <v>6.8</v>
      </c>
      <c r="G4361" s="99">
        <v>517.29999999999995</v>
      </c>
      <c r="H4361" s="99">
        <v>13.3</v>
      </c>
      <c r="I4361" s="99">
        <v>6.7</v>
      </c>
      <c r="J4361" s="99">
        <v>141.30000000000001</v>
      </c>
      <c r="K4361" s="99">
        <v>13.1</v>
      </c>
      <c r="L4361" s="99">
        <v>6.8</v>
      </c>
      <c r="M4361" s="99">
        <v>277.5</v>
      </c>
      <c r="N4361" s="99">
        <v>44536.800000000003</v>
      </c>
      <c r="O4361" s="99">
        <v>19088.5</v>
      </c>
      <c r="P4361" s="99">
        <f t="shared" si="196"/>
        <v>48.80000000000291</v>
      </c>
      <c r="Q4361" s="99" t="b">
        <f t="shared" ca="1" si="197"/>
        <v>0</v>
      </c>
    </row>
    <row r="4362" spans="1:17">
      <c r="A4362" s="95">
        <v>46158.416666666664</v>
      </c>
      <c r="B4362" s="96">
        <v>46158.416666666664</v>
      </c>
      <c r="C4362" s="99">
        <v>26</v>
      </c>
      <c r="D4362" s="99">
        <v>90.4</v>
      </c>
      <c r="E4362" s="99">
        <v>13.2</v>
      </c>
      <c r="F4362" s="99">
        <v>6.8</v>
      </c>
      <c r="G4362" s="99">
        <v>511.9</v>
      </c>
      <c r="H4362" s="99">
        <v>13.4</v>
      </c>
      <c r="I4362" s="99">
        <v>7.4</v>
      </c>
      <c r="J4362" s="99">
        <v>142.4</v>
      </c>
      <c r="K4362" s="99">
        <v>13.1</v>
      </c>
      <c r="L4362" s="99">
        <v>7.1</v>
      </c>
      <c r="M4362" s="99">
        <v>275.2</v>
      </c>
      <c r="N4362" s="99">
        <v>44560</v>
      </c>
      <c r="O4362" s="99">
        <v>19114</v>
      </c>
      <c r="P4362" s="99">
        <f t="shared" si="196"/>
        <v>48.69999999999709</v>
      </c>
      <c r="Q4362" s="99" t="b">
        <f t="shared" ca="1" si="197"/>
        <v>0</v>
      </c>
    </row>
    <row r="4363" spans="1:17">
      <c r="A4363" s="95">
        <v>46158.427083333336</v>
      </c>
      <c r="B4363" s="96">
        <v>46158.427083333336</v>
      </c>
      <c r="C4363" s="99">
        <v>25.9</v>
      </c>
      <c r="D4363" s="99">
        <v>90.6</v>
      </c>
      <c r="E4363" s="99">
        <v>13.2</v>
      </c>
      <c r="F4363" s="99">
        <v>7.5</v>
      </c>
      <c r="G4363" s="99">
        <v>511.9</v>
      </c>
      <c r="H4363" s="99">
        <v>13.3</v>
      </c>
      <c r="I4363" s="99">
        <v>7.7</v>
      </c>
      <c r="J4363" s="99">
        <v>144.19999999999999</v>
      </c>
      <c r="K4363" s="99">
        <v>13.1</v>
      </c>
      <c r="L4363" s="99">
        <v>7.2</v>
      </c>
      <c r="M4363" s="99">
        <v>279.7</v>
      </c>
      <c r="N4363" s="99">
        <v>44582.2</v>
      </c>
      <c r="O4363" s="99">
        <v>19138.8</v>
      </c>
      <c r="P4363" s="99">
        <f t="shared" si="196"/>
        <v>46.999999999996362</v>
      </c>
      <c r="Q4363" s="99" t="b">
        <f t="shared" ca="1" si="197"/>
        <v>0</v>
      </c>
    </row>
    <row r="4364" spans="1:17">
      <c r="A4364" s="95">
        <v>46158.4375</v>
      </c>
      <c r="B4364" s="96">
        <v>46158.4375</v>
      </c>
      <c r="C4364" s="99">
        <v>25.8</v>
      </c>
      <c r="D4364" s="99">
        <v>90.6</v>
      </c>
      <c r="E4364" s="99">
        <v>13.4</v>
      </c>
      <c r="F4364" s="99">
        <v>7.7</v>
      </c>
      <c r="G4364" s="99">
        <v>471.4</v>
      </c>
      <c r="H4364" s="99">
        <v>13.3</v>
      </c>
      <c r="I4364" s="99">
        <v>7.8</v>
      </c>
      <c r="J4364" s="99">
        <v>145.30000000000001</v>
      </c>
      <c r="K4364" s="99">
        <v>13</v>
      </c>
      <c r="L4364" s="99">
        <v>7.3</v>
      </c>
      <c r="M4364" s="99">
        <v>280.7</v>
      </c>
      <c r="N4364" s="99">
        <v>44604.5</v>
      </c>
      <c r="O4364" s="99">
        <v>19163.5</v>
      </c>
      <c r="P4364" s="99">
        <f t="shared" si="196"/>
        <v>47.000000000003638</v>
      </c>
      <c r="Q4364" s="99" t="b">
        <f t="shared" ca="1" si="197"/>
        <v>0</v>
      </c>
    </row>
    <row r="4365" spans="1:17">
      <c r="A4365" s="95">
        <v>46158.447916666664</v>
      </c>
      <c r="B4365" s="96">
        <v>46158.447916666664</v>
      </c>
      <c r="C4365" s="99">
        <v>25.8</v>
      </c>
      <c r="D4365" s="99">
        <v>90.7</v>
      </c>
      <c r="E4365" s="99">
        <v>13.4</v>
      </c>
      <c r="F4365" s="99">
        <v>7.7</v>
      </c>
      <c r="G4365" s="99">
        <v>533.5</v>
      </c>
      <c r="H4365" s="99">
        <v>13.3</v>
      </c>
      <c r="I4365" s="99">
        <v>7.8</v>
      </c>
      <c r="J4365" s="99">
        <v>142.69999999999999</v>
      </c>
      <c r="K4365" s="99">
        <v>13.1</v>
      </c>
      <c r="L4365" s="99">
        <v>7.3</v>
      </c>
      <c r="M4365" s="99">
        <v>279.10000000000002</v>
      </c>
      <c r="N4365" s="99">
        <v>44626.8</v>
      </c>
      <c r="O4365" s="99">
        <v>19188.2</v>
      </c>
      <c r="P4365" s="99">
        <f t="shared" si="196"/>
        <v>47.000000000003638</v>
      </c>
      <c r="Q4365" s="99" t="b">
        <f t="shared" ca="1" si="197"/>
        <v>0</v>
      </c>
    </row>
    <row r="4366" spans="1:17">
      <c r="A4366" s="95">
        <v>46158.458333333336</v>
      </c>
      <c r="B4366" s="96">
        <v>46158.458333333336</v>
      </c>
      <c r="C4366" s="99">
        <v>25.8</v>
      </c>
      <c r="D4366" s="99">
        <v>90.8</v>
      </c>
      <c r="E4366" s="99">
        <v>13.3</v>
      </c>
      <c r="F4366" s="99">
        <v>7.6</v>
      </c>
      <c r="G4366" s="99">
        <v>533.5</v>
      </c>
      <c r="H4366" s="99">
        <v>13.4</v>
      </c>
      <c r="I4366" s="99">
        <v>7.8</v>
      </c>
      <c r="J4366" s="99">
        <v>143</v>
      </c>
      <c r="K4366" s="99">
        <v>13.1</v>
      </c>
      <c r="L4366" s="99">
        <v>7.3</v>
      </c>
      <c r="M4366" s="99">
        <v>279.3</v>
      </c>
      <c r="N4366" s="99">
        <v>44649</v>
      </c>
      <c r="O4366" s="99">
        <v>19213</v>
      </c>
      <c r="P4366" s="99">
        <f t="shared" si="196"/>
        <v>46.999999999996362</v>
      </c>
      <c r="Q4366" s="99" t="b">
        <f t="shared" ca="1" si="197"/>
        <v>0</v>
      </c>
    </row>
    <row r="4367" spans="1:17">
      <c r="A4367" s="95">
        <v>46158.46875</v>
      </c>
      <c r="B4367" s="96">
        <v>46158.46875</v>
      </c>
      <c r="C4367" s="99">
        <v>25.9</v>
      </c>
      <c r="D4367" s="99">
        <v>90.6</v>
      </c>
      <c r="E4367" s="99">
        <v>13.3</v>
      </c>
      <c r="F4367" s="99">
        <v>7.6</v>
      </c>
      <c r="G4367" s="99">
        <v>491.2</v>
      </c>
      <c r="H4367" s="99">
        <v>13.5</v>
      </c>
      <c r="I4367" s="99">
        <v>7.9</v>
      </c>
      <c r="J4367" s="99">
        <v>146.19999999999999</v>
      </c>
      <c r="K4367" s="99">
        <v>13.2</v>
      </c>
      <c r="L4367" s="99">
        <v>7.4</v>
      </c>
      <c r="M4367" s="99">
        <v>282.7</v>
      </c>
      <c r="N4367" s="99">
        <v>44672.5</v>
      </c>
      <c r="O4367" s="99">
        <v>19239.5</v>
      </c>
      <c r="P4367" s="99">
        <f t="shared" si="196"/>
        <v>50</v>
      </c>
      <c r="Q4367" s="99" t="b">
        <f t="shared" ca="1" si="197"/>
        <v>0</v>
      </c>
    </row>
    <row r="4368" spans="1:17">
      <c r="A4368" s="95">
        <v>46158.479166666664</v>
      </c>
      <c r="B4368" s="96">
        <v>46158.479166666664</v>
      </c>
      <c r="C4368" s="99">
        <v>25.8</v>
      </c>
      <c r="D4368" s="99">
        <v>90.7</v>
      </c>
      <c r="E4368" s="99">
        <v>13.4</v>
      </c>
      <c r="F4368" s="99">
        <v>7.7</v>
      </c>
      <c r="G4368" s="99">
        <v>491.2</v>
      </c>
      <c r="H4368" s="99">
        <v>13.5</v>
      </c>
      <c r="I4368" s="99">
        <v>7.9</v>
      </c>
      <c r="J4368" s="99">
        <v>148</v>
      </c>
      <c r="K4368" s="99">
        <v>13.1</v>
      </c>
      <c r="L4368" s="99">
        <v>7.4</v>
      </c>
      <c r="M4368" s="99">
        <v>287.8</v>
      </c>
      <c r="N4368" s="99">
        <v>44696</v>
      </c>
      <c r="O4368" s="99">
        <v>19266</v>
      </c>
      <c r="P4368" s="99">
        <f t="shared" si="196"/>
        <v>50</v>
      </c>
      <c r="Q4368" s="99" t="b">
        <f t="shared" ca="1" si="197"/>
        <v>0</v>
      </c>
    </row>
    <row r="4369" spans="1:17">
      <c r="A4369" s="95">
        <v>46158.489583333336</v>
      </c>
      <c r="B4369" s="96">
        <v>46158.489583333336</v>
      </c>
      <c r="C4369" s="99">
        <v>25.7</v>
      </c>
      <c r="D4369" s="99">
        <v>92.6</v>
      </c>
      <c r="E4369" s="99">
        <v>13.4</v>
      </c>
      <c r="F4369" s="99">
        <v>8</v>
      </c>
      <c r="G4369" s="99">
        <v>528.1</v>
      </c>
      <c r="H4369" s="99">
        <v>13.5</v>
      </c>
      <c r="I4369" s="99">
        <v>8.1999999999999993</v>
      </c>
      <c r="J4369" s="99">
        <v>153.19999999999999</v>
      </c>
      <c r="K4369" s="99">
        <v>13.2</v>
      </c>
      <c r="L4369" s="99">
        <v>7.6</v>
      </c>
      <c r="M4369" s="99">
        <v>286.60000000000002</v>
      </c>
      <c r="N4369" s="99">
        <v>44719.5</v>
      </c>
      <c r="O4369" s="99">
        <v>19292.5</v>
      </c>
      <c r="P4369" s="99">
        <f t="shared" si="196"/>
        <v>50</v>
      </c>
      <c r="Q4369" s="99" t="b">
        <f t="shared" ca="1" si="197"/>
        <v>0</v>
      </c>
    </row>
    <row r="4370" spans="1:17">
      <c r="A4370" s="95">
        <v>46158.5</v>
      </c>
      <c r="B4370" s="96">
        <v>46158.5</v>
      </c>
      <c r="C4370" s="99">
        <v>25.8</v>
      </c>
      <c r="D4370" s="99">
        <v>91.9</v>
      </c>
      <c r="E4370" s="99">
        <v>13.4</v>
      </c>
      <c r="F4370" s="99">
        <v>8</v>
      </c>
      <c r="G4370" s="99">
        <v>497.5</v>
      </c>
      <c r="H4370" s="99">
        <v>13.6</v>
      </c>
      <c r="I4370" s="99">
        <v>8.3000000000000007</v>
      </c>
      <c r="J4370" s="99">
        <v>161.6</v>
      </c>
      <c r="K4370" s="99">
        <v>13.3</v>
      </c>
      <c r="L4370" s="99">
        <v>7.7</v>
      </c>
      <c r="M4370" s="99">
        <v>292.89999999999998</v>
      </c>
      <c r="N4370" s="99">
        <v>44743</v>
      </c>
      <c r="O4370" s="99">
        <v>19319</v>
      </c>
      <c r="P4370" s="99">
        <f t="shared" si="196"/>
        <v>50</v>
      </c>
      <c r="Q4370" s="99" t="b">
        <f t="shared" ca="1" si="197"/>
        <v>0</v>
      </c>
    </row>
    <row r="4371" spans="1:17">
      <c r="A4371" s="95">
        <v>46158.510416666664</v>
      </c>
      <c r="B4371" s="96">
        <v>46158.510416666664</v>
      </c>
      <c r="C4371" s="99">
        <v>26</v>
      </c>
      <c r="D4371" s="99">
        <v>91.4</v>
      </c>
      <c r="E4371" s="99">
        <v>13.5</v>
      </c>
      <c r="F4371" s="99">
        <v>7.8</v>
      </c>
      <c r="G4371" s="99">
        <v>497.5</v>
      </c>
      <c r="H4371" s="99">
        <v>13.7</v>
      </c>
      <c r="I4371" s="99">
        <v>8</v>
      </c>
      <c r="J4371" s="99">
        <v>162.5</v>
      </c>
      <c r="K4371" s="99">
        <v>13.4</v>
      </c>
      <c r="L4371" s="99">
        <v>7.6</v>
      </c>
      <c r="M4371" s="99">
        <v>298.2</v>
      </c>
      <c r="N4371" s="99">
        <v>44767.8</v>
      </c>
      <c r="O4371" s="99">
        <v>19347.8</v>
      </c>
      <c r="P4371" s="99">
        <f t="shared" si="196"/>
        <v>53.600000000002183</v>
      </c>
      <c r="Q4371" s="99" t="b">
        <f t="shared" ca="1" si="197"/>
        <v>0</v>
      </c>
    </row>
    <row r="4372" spans="1:17">
      <c r="A4372" s="95">
        <v>46158.520833333336</v>
      </c>
      <c r="B4372" s="96">
        <v>46158.520833333336</v>
      </c>
      <c r="C4372" s="99">
        <v>26.4</v>
      </c>
      <c r="D4372" s="99">
        <v>89</v>
      </c>
      <c r="E4372" s="99">
        <v>13.4</v>
      </c>
      <c r="F4372" s="99">
        <v>7.7</v>
      </c>
      <c r="G4372" s="99">
        <v>498.4</v>
      </c>
      <c r="H4372" s="99">
        <v>13.6</v>
      </c>
      <c r="I4372" s="99">
        <v>7.9</v>
      </c>
      <c r="J4372" s="99">
        <v>164</v>
      </c>
      <c r="K4372" s="99">
        <v>13.3</v>
      </c>
      <c r="L4372" s="99">
        <v>7.4</v>
      </c>
      <c r="M4372" s="99">
        <v>297.39999999999998</v>
      </c>
      <c r="N4372" s="99">
        <v>44792.5</v>
      </c>
      <c r="O4372" s="99">
        <v>19376.5</v>
      </c>
      <c r="P4372" s="99">
        <f t="shared" si="196"/>
        <v>53.399999999997817</v>
      </c>
      <c r="Q4372" s="99" t="b">
        <f t="shared" ca="1" si="197"/>
        <v>0</v>
      </c>
    </row>
    <row r="4373" spans="1:17">
      <c r="A4373" s="95">
        <v>46158.53125</v>
      </c>
      <c r="B4373" s="96">
        <v>46158.53125</v>
      </c>
      <c r="C4373" s="99">
        <v>26.4</v>
      </c>
      <c r="D4373" s="99">
        <v>88.1</v>
      </c>
      <c r="E4373" s="99">
        <v>13.4</v>
      </c>
      <c r="F4373" s="99">
        <v>7.7</v>
      </c>
      <c r="G4373" s="99">
        <v>550.6</v>
      </c>
      <c r="H4373" s="99">
        <v>13.7</v>
      </c>
      <c r="I4373" s="99">
        <v>7.9</v>
      </c>
      <c r="J4373" s="99">
        <v>159.6</v>
      </c>
      <c r="K4373" s="99">
        <v>13.4</v>
      </c>
      <c r="L4373" s="99">
        <v>7.4</v>
      </c>
      <c r="M4373" s="99">
        <v>295.60000000000002</v>
      </c>
      <c r="N4373" s="99">
        <v>44817.2</v>
      </c>
      <c r="O4373" s="99">
        <v>19405.2</v>
      </c>
      <c r="P4373" s="99">
        <f t="shared" si="196"/>
        <v>53.399999999997817</v>
      </c>
      <c r="Q4373" s="99" t="b">
        <f t="shared" ca="1" si="197"/>
        <v>0</v>
      </c>
    </row>
    <row r="4374" spans="1:17">
      <c r="A4374" s="95">
        <v>46158.541666666664</v>
      </c>
      <c r="B4374" s="96">
        <v>46158.541666666664</v>
      </c>
      <c r="C4374" s="99">
        <v>26.4</v>
      </c>
      <c r="D4374" s="99">
        <v>88.5</v>
      </c>
      <c r="E4374" s="99">
        <v>13.4</v>
      </c>
      <c r="F4374" s="99">
        <v>7.8</v>
      </c>
      <c r="G4374" s="99">
        <v>550.6</v>
      </c>
      <c r="H4374" s="99">
        <v>13.7</v>
      </c>
      <c r="I4374" s="99">
        <v>7.9</v>
      </c>
      <c r="J4374" s="99">
        <v>158.69999999999999</v>
      </c>
      <c r="K4374" s="99">
        <v>13.4</v>
      </c>
      <c r="L4374" s="99">
        <v>7.4</v>
      </c>
      <c r="M4374" s="99">
        <v>293.3</v>
      </c>
      <c r="N4374" s="99">
        <v>44842</v>
      </c>
      <c r="O4374" s="99">
        <v>19434</v>
      </c>
      <c r="P4374" s="99">
        <f t="shared" si="196"/>
        <v>53.600000000002183</v>
      </c>
      <c r="Q4374" s="99" t="b">
        <f t="shared" ca="1" si="197"/>
        <v>0</v>
      </c>
    </row>
    <row r="4375" spans="1:17">
      <c r="A4375" s="95">
        <v>46158.552083333336</v>
      </c>
      <c r="B4375" s="96">
        <v>46158.552083333336</v>
      </c>
      <c r="C4375" s="99">
        <v>26.6</v>
      </c>
      <c r="D4375" s="99">
        <v>88.4</v>
      </c>
      <c r="E4375" s="99">
        <v>13.4</v>
      </c>
      <c r="F4375" s="99">
        <v>7.8</v>
      </c>
      <c r="G4375" s="99">
        <v>463.3</v>
      </c>
      <c r="H4375" s="99">
        <v>13.7</v>
      </c>
      <c r="I4375" s="99">
        <v>7.9</v>
      </c>
      <c r="J4375" s="99">
        <v>159.9</v>
      </c>
      <c r="K4375" s="99">
        <v>13.4</v>
      </c>
      <c r="L4375" s="99">
        <v>7.6</v>
      </c>
      <c r="M4375" s="99">
        <v>295</v>
      </c>
      <c r="N4375" s="99">
        <v>44866.2</v>
      </c>
      <c r="O4375" s="99">
        <v>19463.5</v>
      </c>
      <c r="P4375" s="99">
        <f t="shared" si="196"/>
        <v>53.69999999999709</v>
      </c>
      <c r="Q4375" s="99" t="b">
        <f t="shared" ca="1" si="197"/>
        <v>0</v>
      </c>
    </row>
    <row r="4376" spans="1:17">
      <c r="A4376" s="95">
        <v>46158.5625</v>
      </c>
      <c r="B4376" s="96">
        <v>46158.5625</v>
      </c>
      <c r="C4376" s="99">
        <v>26.8</v>
      </c>
      <c r="D4376" s="99">
        <v>87.5</v>
      </c>
      <c r="E4376" s="99">
        <v>13.4</v>
      </c>
      <c r="F4376" s="99">
        <v>7.7</v>
      </c>
      <c r="G4376" s="99">
        <v>463.3</v>
      </c>
      <c r="H4376" s="99">
        <v>13.7</v>
      </c>
      <c r="I4376" s="99">
        <v>8</v>
      </c>
      <c r="J4376" s="99">
        <v>158.69999999999999</v>
      </c>
      <c r="K4376" s="99">
        <v>13.4</v>
      </c>
      <c r="L4376" s="99">
        <v>7.4</v>
      </c>
      <c r="M4376" s="99">
        <v>296</v>
      </c>
      <c r="N4376" s="99">
        <v>44890.5</v>
      </c>
      <c r="O4376" s="99">
        <v>19493</v>
      </c>
      <c r="P4376" s="99">
        <f t="shared" si="196"/>
        <v>53.80000000000291</v>
      </c>
      <c r="Q4376" s="99" t="b">
        <f t="shared" ca="1" si="197"/>
        <v>0</v>
      </c>
    </row>
    <row r="4377" spans="1:17">
      <c r="A4377" s="95">
        <v>46158.572916666664</v>
      </c>
      <c r="B4377" s="96">
        <v>46158.572916666664</v>
      </c>
      <c r="C4377" s="99">
        <v>26.3</v>
      </c>
      <c r="D4377" s="99">
        <v>87.4</v>
      </c>
      <c r="E4377" s="99">
        <v>13.4</v>
      </c>
      <c r="F4377" s="99">
        <v>7.7</v>
      </c>
      <c r="G4377" s="99">
        <v>544.29999999999995</v>
      </c>
      <c r="H4377" s="99">
        <v>13.6</v>
      </c>
      <c r="I4377" s="99">
        <v>7.9</v>
      </c>
      <c r="J4377" s="99">
        <v>162.80000000000001</v>
      </c>
      <c r="K4377" s="99">
        <v>13.3</v>
      </c>
      <c r="L4377" s="99">
        <v>7.4</v>
      </c>
      <c r="M4377" s="99">
        <v>295.60000000000002</v>
      </c>
      <c r="N4377" s="99">
        <v>44914.8</v>
      </c>
      <c r="O4377" s="99">
        <v>19522.5</v>
      </c>
      <c r="P4377" s="99">
        <f t="shared" si="196"/>
        <v>53.80000000000291</v>
      </c>
      <c r="Q4377" s="99" t="b">
        <f t="shared" ca="1" si="197"/>
        <v>0</v>
      </c>
    </row>
    <row r="4378" spans="1:17">
      <c r="A4378" s="95">
        <v>46158.583333333336</v>
      </c>
      <c r="B4378" s="96">
        <v>46158.583333333336</v>
      </c>
      <c r="C4378" s="99">
        <v>26.1</v>
      </c>
      <c r="D4378" s="99">
        <v>89</v>
      </c>
      <c r="E4378" s="99">
        <v>13.4</v>
      </c>
      <c r="F4378" s="99">
        <v>7.7</v>
      </c>
      <c r="G4378" s="99">
        <v>582.9</v>
      </c>
      <c r="H4378" s="99">
        <v>13.6</v>
      </c>
      <c r="I4378" s="99">
        <v>7.9</v>
      </c>
      <c r="J4378" s="99">
        <v>159</v>
      </c>
      <c r="K4378" s="99">
        <v>13.3</v>
      </c>
      <c r="L4378" s="99">
        <v>7.4</v>
      </c>
      <c r="M4378" s="99">
        <v>296.39999999999998</v>
      </c>
      <c r="N4378" s="99">
        <v>44939</v>
      </c>
      <c r="O4378" s="99">
        <v>19552</v>
      </c>
      <c r="P4378" s="99">
        <f t="shared" si="196"/>
        <v>53.69999999999709</v>
      </c>
      <c r="Q4378" s="99" t="b">
        <f t="shared" ca="1" si="197"/>
        <v>0</v>
      </c>
    </row>
    <row r="4379" spans="1:17">
      <c r="A4379" s="95">
        <v>46158.59375</v>
      </c>
      <c r="B4379" s="96">
        <v>46158.59375</v>
      </c>
      <c r="C4379" s="99">
        <v>26.1</v>
      </c>
      <c r="D4379" s="99">
        <v>89.4</v>
      </c>
      <c r="E4379" s="99">
        <v>13.3</v>
      </c>
      <c r="F4379" s="99">
        <v>7.7</v>
      </c>
      <c r="G4379" s="99">
        <v>582.9</v>
      </c>
      <c r="H4379" s="99">
        <v>13.6</v>
      </c>
      <c r="I4379" s="99">
        <v>7.9</v>
      </c>
      <c r="J4379" s="99">
        <v>158.1</v>
      </c>
      <c r="K4379" s="99">
        <v>13.3</v>
      </c>
      <c r="L4379" s="99">
        <v>7.5</v>
      </c>
      <c r="M4379" s="99">
        <v>295.39999999999998</v>
      </c>
      <c r="N4379" s="99">
        <v>44962</v>
      </c>
      <c r="O4379" s="99">
        <v>19577.8</v>
      </c>
      <c r="P4379" s="99">
        <f t="shared" si="196"/>
        <v>48.799999999999272</v>
      </c>
      <c r="Q4379" s="99" t="b">
        <f t="shared" ca="1" si="197"/>
        <v>0</v>
      </c>
    </row>
    <row r="4380" spans="1:17">
      <c r="A4380" s="95">
        <v>46158.604166666664</v>
      </c>
      <c r="B4380" s="96">
        <v>46158.604166666664</v>
      </c>
      <c r="C4380" s="99">
        <v>25.8</v>
      </c>
      <c r="D4380" s="99">
        <v>90.6</v>
      </c>
      <c r="E4380" s="99">
        <v>13.4</v>
      </c>
      <c r="F4380" s="99">
        <v>7.6</v>
      </c>
      <c r="G4380" s="99">
        <v>565</v>
      </c>
      <c r="H4380" s="99">
        <v>13.6</v>
      </c>
      <c r="I4380" s="99">
        <v>7.9</v>
      </c>
      <c r="J4380" s="99">
        <v>159.6</v>
      </c>
      <c r="K4380" s="99">
        <v>13.3</v>
      </c>
      <c r="L4380" s="99">
        <v>7.5</v>
      </c>
      <c r="M4380" s="99">
        <v>296.2</v>
      </c>
      <c r="N4380" s="99">
        <v>44985</v>
      </c>
      <c r="O4380" s="99">
        <v>19603.5</v>
      </c>
      <c r="P4380" s="99">
        <f t="shared" si="196"/>
        <v>48.700000000000728</v>
      </c>
      <c r="Q4380" s="99" t="b">
        <f t="shared" ca="1" si="197"/>
        <v>0</v>
      </c>
    </row>
    <row r="4381" spans="1:17">
      <c r="A4381" s="95">
        <v>46158.614583333336</v>
      </c>
      <c r="B4381" s="96">
        <v>46158.614583333336</v>
      </c>
      <c r="C4381" s="99">
        <v>25.3</v>
      </c>
      <c r="D4381" s="99">
        <v>92.7</v>
      </c>
      <c r="E4381" s="99">
        <v>13.4</v>
      </c>
      <c r="F4381" s="99">
        <v>7.6</v>
      </c>
      <c r="G4381" s="99">
        <v>539.79999999999995</v>
      </c>
      <c r="H4381" s="99">
        <v>13.5</v>
      </c>
      <c r="I4381" s="99">
        <v>7.9</v>
      </c>
      <c r="J4381" s="99">
        <v>161.30000000000001</v>
      </c>
      <c r="K4381" s="99">
        <v>13.2</v>
      </c>
      <c r="L4381" s="99">
        <v>7.5</v>
      </c>
      <c r="M4381" s="99">
        <v>297.39999999999998</v>
      </c>
      <c r="N4381" s="99">
        <v>45008</v>
      </c>
      <c r="O4381" s="99">
        <v>19629.2</v>
      </c>
      <c r="P4381" s="99">
        <f t="shared" si="196"/>
        <v>48.700000000000728</v>
      </c>
      <c r="Q4381" s="99" t="b">
        <f t="shared" ca="1" si="197"/>
        <v>0</v>
      </c>
    </row>
    <row r="4382" spans="1:17">
      <c r="A4382" s="95">
        <v>46158.625</v>
      </c>
      <c r="B4382" s="96">
        <v>46158.625</v>
      </c>
      <c r="C4382" s="99">
        <v>25.2</v>
      </c>
      <c r="D4382" s="99">
        <v>94</v>
      </c>
      <c r="E4382" s="99">
        <v>13.3</v>
      </c>
      <c r="F4382" s="99">
        <v>7.8</v>
      </c>
      <c r="G4382" s="99">
        <v>539.79999999999995</v>
      </c>
      <c r="H4382" s="99">
        <v>13.5</v>
      </c>
      <c r="I4382" s="99">
        <v>8</v>
      </c>
      <c r="J4382" s="99">
        <v>159.9</v>
      </c>
      <c r="K4382" s="99">
        <v>13.2</v>
      </c>
      <c r="L4382" s="99">
        <v>7.4</v>
      </c>
      <c r="M4382" s="99">
        <v>296.2</v>
      </c>
      <c r="N4382" s="99">
        <v>45031</v>
      </c>
      <c r="O4382" s="99">
        <v>19655</v>
      </c>
      <c r="P4382" s="99">
        <f t="shared" si="196"/>
        <v>48.799999999999272</v>
      </c>
      <c r="Q4382" s="99" t="b">
        <f t="shared" ca="1" si="197"/>
        <v>0</v>
      </c>
    </row>
    <row r="4383" spans="1:17">
      <c r="A4383" s="95">
        <v>46158.635416666664</v>
      </c>
      <c r="B4383" s="96">
        <v>46158.635416666664</v>
      </c>
      <c r="C4383" s="99">
        <v>25.2</v>
      </c>
      <c r="D4383" s="99">
        <v>93.9</v>
      </c>
      <c r="E4383" s="99">
        <v>13.3</v>
      </c>
      <c r="F4383" s="99">
        <v>7.8</v>
      </c>
      <c r="G4383" s="99">
        <v>485.8</v>
      </c>
      <c r="H4383" s="99">
        <v>13.5</v>
      </c>
      <c r="I4383" s="99">
        <v>8.3000000000000007</v>
      </c>
      <c r="J4383" s="99">
        <v>162.5</v>
      </c>
      <c r="K4383" s="99">
        <v>13.2</v>
      </c>
      <c r="L4383" s="99">
        <v>7.5</v>
      </c>
      <c r="M4383" s="99">
        <v>294.10000000000002</v>
      </c>
      <c r="N4383" s="99">
        <v>45053.2</v>
      </c>
      <c r="O4383" s="99">
        <v>19680.2</v>
      </c>
      <c r="P4383" s="99">
        <f t="shared" si="196"/>
        <v>47.399999999997817</v>
      </c>
      <c r="Q4383" s="99" t="b">
        <f t="shared" ca="1" si="197"/>
        <v>0</v>
      </c>
    </row>
    <row r="4384" spans="1:17">
      <c r="A4384" s="95">
        <v>46158.645833333336</v>
      </c>
      <c r="B4384" s="96">
        <v>46158.645833333336</v>
      </c>
      <c r="C4384" s="99">
        <v>25.2</v>
      </c>
      <c r="D4384" s="99">
        <v>93.9</v>
      </c>
      <c r="E4384" s="99">
        <v>13.4</v>
      </c>
      <c r="F4384" s="99">
        <v>8.1999999999999993</v>
      </c>
      <c r="G4384" s="99">
        <v>485.8</v>
      </c>
      <c r="H4384" s="99">
        <v>13.4</v>
      </c>
      <c r="I4384" s="99">
        <v>8.4</v>
      </c>
      <c r="J4384" s="99">
        <v>156.69999999999999</v>
      </c>
      <c r="K4384" s="99">
        <v>13.2</v>
      </c>
      <c r="L4384" s="99">
        <v>7.5</v>
      </c>
      <c r="M4384" s="99">
        <v>288.60000000000002</v>
      </c>
      <c r="N4384" s="99">
        <v>45075.5</v>
      </c>
      <c r="O4384" s="99">
        <v>19705.5</v>
      </c>
      <c r="P4384" s="99">
        <f t="shared" si="196"/>
        <v>47.600000000002183</v>
      </c>
      <c r="Q4384" s="99" t="b">
        <f t="shared" ca="1" si="197"/>
        <v>0</v>
      </c>
    </row>
    <row r="4385" spans="1:17">
      <c r="A4385" s="95">
        <v>46158.65625</v>
      </c>
      <c r="B4385" s="96">
        <v>46158.65625</v>
      </c>
      <c r="C4385" s="99">
        <v>25</v>
      </c>
      <c r="D4385" s="99">
        <v>95.1</v>
      </c>
      <c r="E4385" s="99">
        <v>13.5</v>
      </c>
      <c r="F4385" s="99">
        <v>8.1</v>
      </c>
      <c r="G4385" s="99">
        <v>530.79999999999995</v>
      </c>
      <c r="H4385" s="99">
        <v>13.4</v>
      </c>
      <c r="I4385" s="99">
        <v>8.3000000000000007</v>
      </c>
      <c r="J4385" s="99">
        <v>153.80000000000001</v>
      </c>
      <c r="K4385" s="99">
        <v>13.2</v>
      </c>
      <c r="L4385" s="99">
        <v>7.7</v>
      </c>
      <c r="M4385" s="99">
        <v>287.39999999999998</v>
      </c>
      <c r="N4385" s="99">
        <v>45097.8</v>
      </c>
      <c r="O4385" s="99">
        <v>19730.8</v>
      </c>
      <c r="P4385" s="99">
        <f t="shared" si="196"/>
        <v>47.600000000002183</v>
      </c>
      <c r="Q4385" s="99" t="b">
        <f t="shared" ca="1" si="197"/>
        <v>0</v>
      </c>
    </row>
    <row r="4386" spans="1:17">
      <c r="A4386" s="95">
        <v>46158.666666666664</v>
      </c>
      <c r="B4386" s="96">
        <v>46158.666666666664</v>
      </c>
      <c r="C4386" s="99">
        <v>24.8</v>
      </c>
      <c r="D4386" s="99">
        <v>96.9</v>
      </c>
      <c r="E4386" s="99">
        <v>13.5</v>
      </c>
      <c r="F4386" s="99">
        <v>8.1</v>
      </c>
      <c r="G4386" s="99">
        <v>481.3</v>
      </c>
      <c r="H4386" s="99">
        <v>13.5</v>
      </c>
      <c r="I4386" s="99">
        <v>7.9</v>
      </c>
      <c r="J4386" s="99">
        <v>154.9</v>
      </c>
      <c r="K4386" s="99">
        <v>13.1</v>
      </c>
      <c r="L4386" s="99">
        <v>7.5</v>
      </c>
      <c r="M4386" s="99">
        <v>286.8</v>
      </c>
      <c r="N4386" s="99">
        <v>45120</v>
      </c>
      <c r="O4386" s="99">
        <v>19756</v>
      </c>
      <c r="P4386" s="99">
        <f t="shared" si="196"/>
        <v>47.399999999997817</v>
      </c>
      <c r="Q4386" s="99" t="b">
        <f t="shared" ca="1" si="197"/>
        <v>0</v>
      </c>
    </row>
    <row r="4387" spans="1:17">
      <c r="A4387" s="95">
        <v>46158.677083333336</v>
      </c>
      <c r="B4387" s="96">
        <v>46158.677083333336</v>
      </c>
      <c r="C4387" s="99">
        <v>24.8</v>
      </c>
      <c r="D4387" s="99">
        <v>98.3</v>
      </c>
      <c r="E4387" s="99">
        <v>13.5</v>
      </c>
      <c r="F4387" s="99">
        <v>7.6</v>
      </c>
      <c r="G4387" s="99">
        <v>481.3</v>
      </c>
      <c r="H4387" s="99">
        <v>13.5</v>
      </c>
      <c r="I4387" s="99">
        <v>7.7</v>
      </c>
      <c r="J4387" s="99">
        <v>152.30000000000001</v>
      </c>
      <c r="K4387" s="99">
        <v>13.2</v>
      </c>
      <c r="L4387" s="99">
        <v>7.3</v>
      </c>
      <c r="M4387" s="99">
        <v>285.8</v>
      </c>
      <c r="N4387" s="99">
        <v>45141.8</v>
      </c>
      <c r="O4387" s="99">
        <v>19782</v>
      </c>
      <c r="P4387" s="99">
        <f t="shared" ref="P4387:P4417" si="198">(N4387-N4386)+(O4387-O4386)</f>
        <v>47.80000000000291</v>
      </c>
      <c r="Q4387" s="99" t="b">
        <f t="shared" ref="Q4387:Q4417" ca="1" si="199">AND((A4387&gt;=(TODAY()-1)),A4387&lt;=TODAY())</f>
        <v>0</v>
      </c>
    </row>
    <row r="4388" spans="1:17">
      <c r="A4388" s="95">
        <v>46158.6875</v>
      </c>
      <c r="B4388" s="96">
        <v>46158.6875</v>
      </c>
      <c r="C4388" s="99">
        <v>24.9</v>
      </c>
      <c r="D4388" s="99">
        <v>97.8</v>
      </c>
      <c r="E4388" s="99">
        <v>13.3</v>
      </c>
      <c r="F4388" s="99">
        <v>7.2</v>
      </c>
      <c r="G4388" s="99">
        <v>502</v>
      </c>
      <c r="H4388" s="99">
        <v>13.5</v>
      </c>
      <c r="I4388" s="99">
        <v>7.6</v>
      </c>
      <c r="J4388" s="99">
        <v>149.69999999999999</v>
      </c>
      <c r="K4388" s="99">
        <v>13.2</v>
      </c>
      <c r="L4388" s="99">
        <v>7.2</v>
      </c>
      <c r="M4388" s="99">
        <v>281.89999999999998</v>
      </c>
      <c r="N4388" s="99">
        <v>45163.5</v>
      </c>
      <c r="O4388" s="99">
        <v>19808</v>
      </c>
      <c r="P4388" s="99">
        <f t="shared" si="198"/>
        <v>47.69999999999709</v>
      </c>
      <c r="Q4388" s="99" t="b">
        <f t="shared" ca="1" si="199"/>
        <v>0</v>
      </c>
    </row>
    <row r="4389" spans="1:17">
      <c r="A4389" s="95">
        <v>46158.697916666664</v>
      </c>
      <c r="B4389" s="96">
        <v>46158.697916666664</v>
      </c>
      <c r="C4389" s="99">
        <v>25.1</v>
      </c>
      <c r="D4389" s="99">
        <v>96.9</v>
      </c>
      <c r="E4389" s="99">
        <v>13.3</v>
      </c>
      <c r="F4389" s="99">
        <v>7.2</v>
      </c>
      <c r="G4389" s="99">
        <v>502</v>
      </c>
      <c r="H4389" s="99">
        <v>13.4</v>
      </c>
      <c r="I4389" s="99">
        <v>7.5</v>
      </c>
      <c r="J4389" s="99">
        <v>149.69999999999999</v>
      </c>
      <c r="K4389" s="99">
        <v>13.2</v>
      </c>
      <c r="L4389" s="99">
        <v>7.1</v>
      </c>
      <c r="M4389" s="99">
        <v>282.5</v>
      </c>
      <c r="N4389" s="99">
        <v>45185.2</v>
      </c>
      <c r="O4389" s="99">
        <v>19834</v>
      </c>
      <c r="P4389" s="99">
        <f t="shared" si="198"/>
        <v>47.69999999999709</v>
      </c>
      <c r="Q4389" s="99" t="b">
        <f t="shared" ca="1" si="199"/>
        <v>0</v>
      </c>
    </row>
    <row r="4390" spans="1:17">
      <c r="A4390" s="95">
        <v>46158.708333333336</v>
      </c>
      <c r="B4390" s="96">
        <v>46158.708333333336</v>
      </c>
      <c r="C4390" s="99">
        <v>25.2</v>
      </c>
      <c r="D4390" s="99">
        <v>95.5</v>
      </c>
      <c r="E4390" s="99">
        <v>13.2</v>
      </c>
      <c r="F4390" s="99">
        <v>7.7</v>
      </c>
      <c r="G4390" s="99">
        <v>529.9</v>
      </c>
      <c r="H4390" s="99">
        <v>13.4</v>
      </c>
      <c r="I4390" s="99">
        <v>7.9</v>
      </c>
      <c r="J4390" s="99">
        <v>139.5</v>
      </c>
      <c r="K4390" s="99">
        <v>13</v>
      </c>
      <c r="L4390" s="99">
        <v>7.3</v>
      </c>
      <c r="M4390" s="99">
        <v>273.39999999999998</v>
      </c>
      <c r="N4390" s="99">
        <v>45207</v>
      </c>
      <c r="O4390" s="99">
        <v>19860</v>
      </c>
      <c r="P4390" s="99">
        <f t="shared" si="198"/>
        <v>47.80000000000291</v>
      </c>
      <c r="Q4390" s="99" t="b">
        <f t="shared" ca="1" si="199"/>
        <v>0</v>
      </c>
    </row>
    <row r="4391" spans="1:17">
      <c r="A4391" s="95">
        <v>46158.71875</v>
      </c>
      <c r="B4391" s="96">
        <v>46158.71875</v>
      </c>
      <c r="C4391" s="99">
        <v>25.1</v>
      </c>
      <c r="D4391" s="99">
        <v>95.2</v>
      </c>
      <c r="E4391" s="99">
        <v>13.2</v>
      </c>
      <c r="F4391" s="99">
        <v>7.7</v>
      </c>
      <c r="G4391" s="99">
        <v>518.20000000000005</v>
      </c>
      <c r="H4391" s="99">
        <v>13.3</v>
      </c>
      <c r="I4391" s="99">
        <v>7.9</v>
      </c>
      <c r="J4391" s="99">
        <v>134.30000000000001</v>
      </c>
      <c r="K4391" s="99">
        <v>13</v>
      </c>
      <c r="L4391" s="99">
        <v>7.3</v>
      </c>
      <c r="M4391" s="99">
        <v>268.7</v>
      </c>
      <c r="N4391" s="99">
        <v>45230.5</v>
      </c>
      <c r="O4391" s="99">
        <v>19886.5</v>
      </c>
      <c r="P4391" s="99">
        <f t="shared" si="198"/>
        <v>50</v>
      </c>
      <c r="Q4391" s="99" t="b">
        <f t="shared" ca="1" si="199"/>
        <v>0</v>
      </c>
    </row>
    <row r="4392" spans="1:17">
      <c r="A4392" s="95">
        <v>46158.729166666664</v>
      </c>
      <c r="B4392" s="96">
        <v>46158.729166666664</v>
      </c>
      <c r="C4392" s="99">
        <v>25</v>
      </c>
      <c r="D4392" s="99">
        <v>96.2</v>
      </c>
      <c r="E4392" s="99">
        <v>13.4</v>
      </c>
      <c r="F4392" s="99">
        <v>7.5</v>
      </c>
      <c r="G4392" s="99">
        <v>518.20000000000005</v>
      </c>
      <c r="H4392" s="99">
        <v>13.3</v>
      </c>
      <c r="I4392" s="99">
        <v>7.7</v>
      </c>
      <c r="J4392" s="99">
        <v>130.19999999999999</v>
      </c>
      <c r="K4392" s="99">
        <v>13</v>
      </c>
      <c r="L4392" s="99">
        <v>7.3</v>
      </c>
      <c r="M4392" s="99">
        <v>268.5</v>
      </c>
      <c r="N4392" s="99">
        <v>45254</v>
      </c>
      <c r="O4392" s="99">
        <v>19913</v>
      </c>
      <c r="P4392" s="99">
        <f t="shared" si="198"/>
        <v>50</v>
      </c>
      <c r="Q4392" s="99" t="b">
        <f t="shared" ca="1" si="199"/>
        <v>0</v>
      </c>
    </row>
    <row r="4393" spans="1:17">
      <c r="A4393" s="95">
        <v>46158.739583333336</v>
      </c>
      <c r="B4393" s="96">
        <v>46158.739583333336</v>
      </c>
      <c r="C4393" s="99">
        <v>25.1</v>
      </c>
      <c r="D4393" s="99">
        <v>95.8</v>
      </c>
      <c r="E4393" s="99">
        <v>13.4</v>
      </c>
      <c r="F4393" s="99">
        <v>7.2</v>
      </c>
      <c r="G4393" s="99">
        <v>540.70000000000005</v>
      </c>
      <c r="H4393" s="99">
        <v>13.3</v>
      </c>
      <c r="I4393" s="99">
        <v>7.6</v>
      </c>
      <c r="J4393" s="99">
        <v>133.1</v>
      </c>
      <c r="K4393" s="99">
        <v>13</v>
      </c>
      <c r="L4393" s="99">
        <v>7.3</v>
      </c>
      <c r="M4393" s="99">
        <v>264.39999999999998</v>
      </c>
      <c r="N4393" s="99">
        <v>45277.5</v>
      </c>
      <c r="O4393" s="99">
        <v>19939.5</v>
      </c>
      <c r="P4393" s="99">
        <f t="shared" si="198"/>
        <v>50</v>
      </c>
      <c r="Q4393" s="99" t="b">
        <f t="shared" ca="1" si="199"/>
        <v>0</v>
      </c>
    </row>
    <row r="4394" spans="1:17">
      <c r="A4394" s="95">
        <v>46158.75</v>
      </c>
      <c r="B4394" s="96">
        <v>46158.75</v>
      </c>
      <c r="C4394" s="99">
        <v>25.1</v>
      </c>
      <c r="D4394" s="99">
        <v>95.3</v>
      </c>
      <c r="E4394" s="99">
        <v>13.4</v>
      </c>
      <c r="F4394" s="99">
        <v>7.2</v>
      </c>
      <c r="G4394" s="99">
        <v>532.6</v>
      </c>
      <c r="H4394" s="99">
        <v>13.4</v>
      </c>
      <c r="I4394" s="99">
        <v>7.6</v>
      </c>
      <c r="J4394" s="99">
        <v>126.2</v>
      </c>
      <c r="K4394" s="99">
        <v>13.1</v>
      </c>
      <c r="L4394" s="99">
        <v>7.2</v>
      </c>
      <c r="M4394" s="99">
        <v>260.8</v>
      </c>
      <c r="N4394" s="99">
        <v>45301</v>
      </c>
      <c r="O4394" s="99">
        <v>19966</v>
      </c>
      <c r="P4394" s="99">
        <f t="shared" si="198"/>
        <v>50</v>
      </c>
      <c r="Q4394" s="99" t="b">
        <f t="shared" ca="1" si="199"/>
        <v>0</v>
      </c>
    </row>
    <row r="4395" spans="1:17">
      <c r="A4395" s="95">
        <v>46158.760416666664</v>
      </c>
      <c r="B4395" s="96">
        <v>46158.760416666664</v>
      </c>
      <c r="C4395" s="99">
        <v>24.9</v>
      </c>
      <c r="D4395" s="99">
        <v>95.1</v>
      </c>
      <c r="E4395" s="99">
        <v>13.4</v>
      </c>
      <c r="F4395" s="99">
        <v>7</v>
      </c>
      <c r="G4395" s="99">
        <v>532.6</v>
      </c>
      <c r="H4395" s="99">
        <v>13.3</v>
      </c>
      <c r="I4395" s="99">
        <v>7.5</v>
      </c>
      <c r="J4395" s="99">
        <v>126.2</v>
      </c>
      <c r="K4395" s="99">
        <v>13</v>
      </c>
      <c r="L4395" s="99">
        <v>7.1</v>
      </c>
      <c r="M4395" s="99">
        <v>257.89999999999998</v>
      </c>
      <c r="N4395" s="99">
        <v>45321.5</v>
      </c>
      <c r="O4395" s="99">
        <v>19989.5</v>
      </c>
      <c r="P4395" s="99">
        <f t="shared" si="198"/>
        <v>44</v>
      </c>
      <c r="Q4395" s="99" t="b">
        <f t="shared" ca="1" si="199"/>
        <v>0</v>
      </c>
    </row>
    <row r="4396" spans="1:17">
      <c r="A4396" s="95">
        <v>46158.770833333336</v>
      </c>
      <c r="B4396" s="96">
        <v>46158.770833333336</v>
      </c>
      <c r="C4396" s="99">
        <v>24.9</v>
      </c>
      <c r="D4396" s="99">
        <v>95.2</v>
      </c>
      <c r="E4396" s="99">
        <v>13.3</v>
      </c>
      <c r="F4396" s="99">
        <v>8</v>
      </c>
      <c r="G4396" s="99">
        <v>618.9</v>
      </c>
      <c r="H4396" s="99">
        <v>13.2</v>
      </c>
      <c r="I4396" s="99">
        <v>7.3</v>
      </c>
      <c r="J4396" s="99">
        <v>122.4</v>
      </c>
      <c r="K4396" s="99">
        <v>12.9</v>
      </c>
      <c r="L4396" s="99">
        <v>7</v>
      </c>
      <c r="M4396" s="99">
        <v>254.3</v>
      </c>
      <c r="N4396" s="99">
        <v>45342</v>
      </c>
      <c r="O4396" s="99">
        <v>20013</v>
      </c>
      <c r="P4396" s="99">
        <f t="shared" si="198"/>
        <v>44</v>
      </c>
      <c r="Q4396" s="99" t="b">
        <f t="shared" ca="1" si="199"/>
        <v>0</v>
      </c>
    </row>
    <row r="4397" spans="1:17">
      <c r="A4397" s="95">
        <v>46158.78125</v>
      </c>
      <c r="B4397" s="96">
        <v>46158.78125</v>
      </c>
      <c r="C4397" s="99">
        <v>24.8</v>
      </c>
      <c r="D4397" s="99">
        <v>94.9</v>
      </c>
      <c r="E4397" s="99">
        <v>13.3</v>
      </c>
      <c r="F4397" s="99">
        <v>8</v>
      </c>
      <c r="G4397" s="99">
        <v>618.9</v>
      </c>
      <c r="H4397" s="99">
        <v>13.1</v>
      </c>
      <c r="I4397" s="99">
        <v>8</v>
      </c>
      <c r="J4397" s="99">
        <v>116.9</v>
      </c>
      <c r="K4397" s="99">
        <v>12.9</v>
      </c>
      <c r="L4397" s="99">
        <v>7.4</v>
      </c>
      <c r="M4397" s="99">
        <v>251.2</v>
      </c>
      <c r="N4397" s="99">
        <v>45362.5</v>
      </c>
      <c r="O4397" s="99">
        <v>20036.5</v>
      </c>
      <c r="P4397" s="99">
        <f t="shared" si="198"/>
        <v>44</v>
      </c>
      <c r="Q4397" s="99" t="b">
        <f t="shared" ca="1" si="199"/>
        <v>0</v>
      </c>
    </row>
    <row r="4398" spans="1:17">
      <c r="A4398" s="95">
        <v>46158.791666666664</v>
      </c>
      <c r="B4398" s="96">
        <v>46158.791666666664</v>
      </c>
      <c r="C4398" s="99">
        <v>24.7</v>
      </c>
      <c r="D4398" s="99">
        <v>95.9</v>
      </c>
      <c r="E4398" s="99">
        <v>13.5</v>
      </c>
      <c r="F4398" s="99">
        <v>8</v>
      </c>
      <c r="G4398" s="99">
        <v>555.1</v>
      </c>
      <c r="H4398" s="99">
        <v>13.1</v>
      </c>
      <c r="I4398" s="99">
        <v>8.1</v>
      </c>
      <c r="J4398" s="99">
        <v>113.7</v>
      </c>
      <c r="K4398" s="99">
        <v>12.8</v>
      </c>
      <c r="L4398" s="99">
        <v>7.4</v>
      </c>
      <c r="M4398" s="99">
        <v>248.8</v>
      </c>
      <c r="N4398" s="99">
        <v>45383</v>
      </c>
      <c r="O4398" s="99">
        <v>20060</v>
      </c>
      <c r="P4398" s="99">
        <f t="shared" si="198"/>
        <v>44</v>
      </c>
      <c r="Q4398" s="99" t="b">
        <f t="shared" ca="1" si="199"/>
        <v>0</v>
      </c>
    </row>
    <row r="4399" spans="1:17">
      <c r="A4399" s="95">
        <v>46158.802083333336</v>
      </c>
      <c r="B4399" s="96">
        <v>46158.802083333336</v>
      </c>
      <c r="C4399" s="99">
        <v>24.5</v>
      </c>
      <c r="D4399" s="99">
        <v>95.3</v>
      </c>
      <c r="E4399" s="99">
        <v>13.5</v>
      </c>
      <c r="F4399" s="99">
        <v>8</v>
      </c>
      <c r="G4399" s="99">
        <v>393.1</v>
      </c>
      <c r="H4399" s="99">
        <v>13.1</v>
      </c>
      <c r="I4399" s="99">
        <v>7.7</v>
      </c>
      <c r="J4399" s="99">
        <v>113.1</v>
      </c>
      <c r="K4399" s="99">
        <v>12.8</v>
      </c>
      <c r="L4399" s="99">
        <v>7.2</v>
      </c>
      <c r="M4399" s="99">
        <v>249.2</v>
      </c>
      <c r="N4399" s="99">
        <v>45407</v>
      </c>
      <c r="O4399" s="99">
        <v>20087</v>
      </c>
      <c r="P4399" s="99">
        <f t="shared" si="198"/>
        <v>51</v>
      </c>
      <c r="Q4399" s="99" t="b">
        <f t="shared" ca="1" si="199"/>
        <v>0</v>
      </c>
    </row>
    <row r="4400" spans="1:17">
      <c r="A4400" s="95">
        <v>46158.8125</v>
      </c>
      <c r="B4400" s="96">
        <v>46158.8125</v>
      </c>
      <c r="C4400" s="99">
        <v>24.6</v>
      </c>
      <c r="D4400" s="99">
        <v>94.5</v>
      </c>
      <c r="E4400" s="99">
        <v>13.5</v>
      </c>
      <c r="F4400" s="99">
        <v>7.3</v>
      </c>
      <c r="G4400" s="99">
        <v>393.1</v>
      </c>
      <c r="H4400" s="99">
        <v>13.1</v>
      </c>
      <c r="I4400" s="99">
        <v>7.4</v>
      </c>
      <c r="J4400" s="99">
        <v>107.6</v>
      </c>
      <c r="K4400" s="99">
        <v>12.8</v>
      </c>
      <c r="L4400" s="99">
        <v>7.1</v>
      </c>
      <c r="M4400" s="99">
        <v>241.6</v>
      </c>
      <c r="N4400" s="99">
        <v>45431</v>
      </c>
      <c r="O4400" s="99">
        <v>20114</v>
      </c>
      <c r="P4400" s="99">
        <f t="shared" si="198"/>
        <v>51</v>
      </c>
      <c r="Q4400" s="99" t="b">
        <f t="shared" ca="1" si="199"/>
        <v>0</v>
      </c>
    </row>
    <row r="4401" spans="1:17">
      <c r="A4401" s="95">
        <v>46158.822916666664</v>
      </c>
      <c r="B4401" s="96">
        <v>46158.822916666664</v>
      </c>
      <c r="C4401" s="99">
        <v>24.6</v>
      </c>
      <c r="D4401" s="99">
        <v>94.3</v>
      </c>
      <c r="E4401" s="99">
        <v>13.4</v>
      </c>
      <c r="F4401" s="99">
        <v>6.8</v>
      </c>
      <c r="G4401" s="99">
        <v>256.39999999999998</v>
      </c>
      <c r="H4401" s="99">
        <v>13.1</v>
      </c>
      <c r="I4401" s="99">
        <v>7.3</v>
      </c>
      <c r="J4401" s="99">
        <v>102.6</v>
      </c>
      <c r="K4401" s="99">
        <v>12.8</v>
      </c>
      <c r="L4401" s="99">
        <v>7.1</v>
      </c>
      <c r="M4401" s="99">
        <v>240</v>
      </c>
      <c r="N4401" s="99">
        <v>45455</v>
      </c>
      <c r="O4401" s="99">
        <v>20141</v>
      </c>
      <c r="P4401" s="99">
        <f t="shared" si="198"/>
        <v>51</v>
      </c>
      <c r="Q4401" s="99" t="b">
        <f t="shared" ca="1" si="199"/>
        <v>0</v>
      </c>
    </row>
    <row r="4402" spans="1:17">
      <c r="A4402" s="95">
        <v>46158.833333333336</v>
      </c>
      <c r="B4402" s="96">
        <v>46158.833333333336</v>
      </c>
      <c r="C4402" s="99">
        <v>24.5</v>
      </c>
      <c r="D4402" s="99">
        <v>94.5</v>
      </c>
      <c r="E4402" s="99">
        <v>13.4</v>
      </c>
      <c r="F4402" s="99">
        <v>6.8</v>
      </c>
      <c r="G4402" s="99">
        <v>498.4</v>
      </c>
      <c r="H4402" s="99">
        <v>13.2</v>
      </c>
      <c r="I4402" s="99">
        <v>7.4</v>
      </c>
      <c r="J4402" s="99">
        <v>101.5</v>
      </c>
      <c r="K4402" s="99">
        <v>12.9</v>
      </c>
      <c r="L4402" s="99">
        <v>6.9</v>
      </c>
      <c r="M4402" s="99">
        <v>235.3</v>
      </c>
      <c r="N4402" s="99">
        <v>45479</v>
      </c>
      <c r="O4402" s="99">
        <v>20168</v>
      </c>
      <c r="P4402" s="99">
        <f t="shared" si="198"/>
        <v>51</v>
      </c>
      <c r="Q4402" s="99" t="b">
        <f t="shared" ca="1" si="199"/>
        <v>0</v>
      </c>
    </row>
    <row r="4403" spans="1:17">
      <c r="A4403" s="95">
        <v>46158.84375</v>
      </c>
      <c r="B4403" s="96">
        <v>46158.84375</v>
      </c>
      <c r="C4403" s="99">
        <v>24.5</v>
      </c>
      <c r="D4403" s="99">
        <v>94.6</v>
      </c>
      <c r="E4403" s="99">
        <v>13.3</v>
      </c>
      <c r="F4403" s="99">
        <v>8.3000000000000007</v>
      </c>
      <c r="G4403" s="99">
        <v>498.4</v>
      </c>
      <c r="H4403" s="99">
        <v>13</v>
      </c>
      <c r="I4403" s="99">
        <v>8.1999999999999993</v>
      </c>
      <c r="J4403" s="99">
        <v>100.6</v>
      </c>
      <c r="K4403" s="99">
        <v>12.8</v>
      </c>
      <c r="L4403" s="99">
        <v>7.3</v>
      </c>
      <c r="M4403" s="99">
        <v>236.2</v>
      </c>
      <c r="N4403" s="99">
        <v>45495</v>
      </c>
      <c r="O4403" s="99">
        <v>20186.2</v>
      </c>
      <c r="P4403" s="99">
        <f t="shared" si="198"/>
        <v>34.200000000000728</v>
      </c>
      <c r="Q4403" s="99" t="b">
        <f t="shared" ca="1" si="199"/>
        <v>0</v>
      </c>
    </row>
    <row r="4404" spans="1:17">
      <c r="A4404" s="95">
        <v>46158.854166666664</v>
      </c>
      <c r="B4404" s="96">
        <v>46158.854166666664</v>
      </c>
      <c r="C4404" s="99">
        <v>24.5</v>
      </c>
      <c r="D4404" s="99">
        <v>94.8</v>
      </c>
      <c r="E4404" s="99">
        <v>13.5</v>
      </c>
      <c r="F4404" s="99">
        <v>8.5</v>
      </c>
      <c r="G4404" s="99">
        <v>484</v>
      </c>
      <c r="H4404" s="99">
        <v>13</v>
      </c>
      <c r="I4404" s="99">
        <v>8.4</v>
      </c>
      <c r="J4404" s="99">
        <v>96.8</v>
      </c>
      <c r="K4404" s="99">
        <v>12.8</v>
      </c>
      <c r="L4404" s="99">
        <v>7.5</v>
      </c>
      <c r="M4404" s="99">
        <v>234.9</v>
      </c>
      <c r="N4404" s="99">
        <v>45511</v>
      </c>
      <c r="O4404" s="99">
        <v>20204.5</v>
      </c>
      <c r="P4404" s="99">
        <f t="shared" si="198"/>
        <v>34.299999999999272</v>
      </c>
      <c r="Q4404" s="99" t="b">
        <f t="shared" ca="1" si="199"/>
        <v>0</v>
      </c>
    </row>
    <row r="4405" spans="1:17">
      <c r="A4405" s="95">
        <v>46158.864583333336</v>
      </c>
      <c r="B4405" s="96">
        <v>46158.864583333336</v>
      </c>
      <c r="C4405" s="99">
        <v>24.6</v>
      </c>
      <c r="D4405" s="99">
        <v>94.8</v>
      </c>
      <c r="E4405" s="99">
        <v>13.5</v>
      </c>
      <c r="F4405" s="99">
        <v>8.5</v>
      </c>
      <c r="G4405" s="99">
        <v>484</v>
      </c>
      <c r="H4405" s="99">
        <v>13.1</v>
      </c>
      <c r="I4405" s="99">
        <v>8.3000000000000007</v>
      </c>
      <c r="J4405" s="99">
        <v>98</v>
      </c>
      <c r="K4405" s="99">
        <v>12.8</v>
      </c>
      <c r="L4405" s="99">
        <v>7.5</v>
      </c>
      <c r="M4405" s="99">
        <v>231.9</v>
      </c>
      <c r="N4405" s="99">
        <v>45527</v>
      </c>
      <c r="O4405" s="99">
        <v>20222.8</v>
      </c>
      <c r="P4405" s="99">
        <f t="shared" si="198"/>
        <v>34.299999999999272</v>
      </c>
      <c r="Q4405" s="99" t="b">
        <f t="shared" ca="1" si="199"/>
        <v>0</v>
      </c>
    </row>
    <row r="4406" spans="1:17">
      <c r="A4406" s="95">
        <v>46158.875</v>
      </c>
      <c r="B4406" s="96">
        <v>46158.875</v>
      </c>
      <c r="C4406" s="99">
        <v>24.6</v>
      </c>
      <c r="D4406" s="99">
        <v>94.8</v>
      </c>
      <c r="E4406" s="99">
        <v>13.4</v>
      </c>
      <c r="F4406" s="99">
        <v>10</v>
      </c>
      <c r="G4406" s="99">
        <v>462.4</v>
      </c>
      <c r="H4406" s="99">
        <v>11.9</v>
      </c>
      <c r="I4406" s="99">
        <v>9.4</v>
      </c>
      <c r="J4406" s="99">
        <v>200</v>
      </c>
      <c r="K4406" s="99">
        <v>12.7</v>
      </c>
      <c r="L4406" s="99">
        <v>8.6</v>
      </c>
      <c r="M4406" s="99">
        <v>207.3</v>
      </c>
      <c r="N4406" s="99">
        <v>45543</v>
      </c>
      <c r="O4406" s="99">
        <v>20241</v>
      </c>
      <c r="P4406" s="99">
        <f t="shared" si="198"/>
        <v>34.200000000000728</v>
      </c>
      <c r="Q4406" s="99" t="b">
        <f t="shared" ca="1" si="199"/>
        <v>0</v>
      </c>
    </row>
    <row r="4407" spans="1:17">
      <c r="A4407" s="95">
        <v>46158.885416666664</v>
      </c>
      <c r="B4407" s="96">
        <v>46158.885416666664</v>
      </c>
      <c r="C4407" s="99">
        <v>24.5</v>
      </c>
      <c r="D4407" s="99">
        <v>94.8</v>
      </c>
      <c r="E4407" s="99">
        <v>13.4</v>
      </c>
      <c r="F4407" s="99">
        <v>10</v>
      </c>
      <c r="G4407" s="99">
        <v>477.7</v>
      </c>
      <c r="H4407" s="99">
        <v>13</v>
      </c>
      <c r="I4407" s="99">
        <v>10.3</v>
      </c>
      <c r="J4407" s="99">
        <v>200</v>
      </c>
      <c r="K4407" s="99">
        <v>12.9</v>
      </c>
      <c r="L4407" s="99">
        <v>10.199999999999999</v>
      </c>
      <c r="M4407" s="99">
        <v>204.4</v>
      </c>
      <c r="N4407" s="99">
        <v>45543</v>
      </c>
      <c r="O4407" s="99">
        <v>20241</v>
      </c>
      <c r="P4407" s="99">
        <f t="shared" si="198"/>
        <v>0</v>
      </c>
      <c r="Q4407" s="99" t="b">
        <f t="shared" ca="1" si="199"/>
        <v>0</v>
      </c>
    </row>
    <row r="4408" spans="1:17">
      <c r="A4408" s="95">
        <v>46158.895833333336</v>
      </c>
      <c r="B4408" s="96">
        <v>46158.895833333336</v>
      </c>
      <c r="C4408" s="99">
        <v>24.5</v>
      </c>
      <c r="D4408" s="99">
        <v>94.5</v>
      </c>
      <c r="E4408" s="99">
        <v>13.2</v>
      </c>
      <c r="F4408" s="99">
        <v>10.7</v>
      </c>
      <c r="G4408" s="99">
        <v>477.7</v>
      </c>
      <c r="H4408" s="99">
        <v>13.6</v>
      </c>
      <c r="I4408" s="99">
        <v>10.6</v>
      </c>
      <c r="J4408" s="99">
        <v>200</v>
      </c>
      <c r="K4408" s="99">
        <v>13.7</v>
      </c>
      <c r="L4408" s="99">
        <v>10.5</v>
      </c>
      <c r="M4408" s="99">
        <v>212.6</v>
      </c>
      <c r="N4408" s="99">
        <v>45543</v>
      </c>
      <c r="O4408" s="99">
        <v>20241</v>
      </c>
      <c r="P4408" s="99">
        <f t="shared" si="198"/>
        <v>0</v>
      </c>
      <c r="Q4408" s="99" t="b">
        <f t="shared" ca="1" si="199"/>
        <v>0</v>
      </c>
    </row>
    <row r="4409" spans="1:17">
      <c r="A4409" s="95">
        <v>46158.90625</v>
      </c>
      <c r="B4409" s="96">
        <v>46158.90625</v>
      </c>
      <c r="C4409" s="99">
        <v>24.5</v>
      </c>
      <c r="D4409" s="99">
        <v>94.5</v>
      </c>
      <c r="E4409" s="99">
        <v>13.8</v>
      </c>
      <c r="F4409" s="99">
        <v>10.9</v>
      </c>
      <c r="G4409" s="99">
        <v>460.6</v>
      </c>
      <c r="H4409" s="99">
        <v>14.5</v>
      </c>
      <c r="I4409" s="99">
        <v>10.6</v>
      </c>
      <c r="J4409" s="99">
        <v>200</v>
      </c>
      <c r="K4409" s="99">
        <v>14.4</v>
      </c>
      <c r="L4409" s="99">
        <v>10.5</v>
      </c>
      <c r="M4409" s="99">
        <v>210.3</v>
      </c>
      <c r="N4409" s="99">
        <v>45543</v>
      </c>
      <c r="O4409" s="99">
        <v>20241</v>
      </c>
      <c r="P4409" s="99">
        <f t="shared" si="198"/>
        <v>0</v>
      </c>
      <c r="Q4409" s="99" t="b">
        <f t="shared" ca="1" si="199"/>
        <v>0</v>
      </c>
    </row>
    <row r="4410" spans="1:17">
      <c r="A4410" s="95">
        <v>46158.916666666664</v>
      </c>
      <c r="B4410" s="96">
        <v>46158.916666666664</v>
      </c>
      <c r="C4410" s="99">
        <v>24.5</v>
      </c>
      <c r="D4410" s="99">
        <v>93.9</v>
      </c>
      <c r="E4410" s="99">
        <v>13.8</v>
      </c>
      <c r="F4410" s="99">
        <v>10.9</v>
      </c>
      <c r="G4410" s="99">
        <v>465.1</v>
      </c>
      <c r="H4410" s="99">
        <v>14.7</v>
      </c>
      <c r="I4410" s="99">
        <v>10.4</v>
      </c>
      <c r="J4410" s="99">
        <v>200</v>
      </c>
      <c r="K4410" s="99">
        <v>14.4</v>
      </c>
      <c r="L4410" s="99">
        <v>10.3</v>
      </c>
      <c r="M4410" s="99">
        <v>222.5</v>
      </c>
      <c r="N4410" s="99">
        <v>45543</v>
      </c>
      <c r="O4410" s="99">
        <v>20241</v>
      </c>
      <c r="P4410" s="99">
        <f t="shared" si="198"/>
        <v>0</v>
      </c>
      <c r="Q4410" s="99" t="b">
        <f t="shared" ca="1" si="199"/>
        <v>0</v>
      </c>
    </row>
    <row r="4411" spans="1:17">
      <c r="A4411" s="95">
        <v>46158.927083333336</v>
      </c>
      <c r="B4411" s="96">
        <v>46158.927083333336</v>
      </c>
      <c r="C4411" s="99">
        <v>24.5</v>
      </c>
      <c r="D4411" s="99">
        <v>94</v>
      </c>
      <c r="E4411" s="99">
        <v>13.9</v>
      </c>
      <c r="F4411" s="99">
        <v>10.8</v>
      </c>
      <c r="G4411" s="99">
        <v>465.1</v>
      </c>
      <c r="H4411" s="99">
        <v>15.1</v>
      </c>
      <c r="I4411" s="99">
        <v>10.3</v>
      </c>
      <c r="J4411" s="99">
        <v>200</v>
      </c>
      <c r="K4411" s="99">
        <v>14.9</v>
      </c>
      <c r="L4411" s="99">
        <v>10.199999999999999</v>
      </c>
      <c r="M4411" s="99">
        <v>225.8</v>
      </c>
      <c r="N4411" s="99">
        <v>45543</v>
      </c>
      <c r="O4411" s="99">
        <v>20241</v>
      </c>
      <c r="P4411" s="99">
        <f t="shared" si="198"/>
        <v>0</v>
      </c>
      <c r="Q4411" s="99" t="b">
        <f t="shared" ca="1" si="199"/>
        <v>0</v>
      </c>
    </row>
    <row r="4412" spans="1:17">
      <c r="A4412" s="95">
        <v>46158.9375</v>
      </c>
      <c r="B4412" s="96">
        <v>46158.9375</v>
      </c>
      <c r="C4412" s="99">
        <v>24.5</v>
      </c>
      <c r="D4412" s="99">
        <v>94.5</v>
      </c>
      <c r="E4412" s="99">
        <v>14</v>
      </c>
      <c r="F4412" s="99">
        <v>10.9</v>
      </c>
      <c r="G4412" s="99">
        <v>465.1</v>
      </c>
      <c r="H4412" s="99">
        <v>15.4</v>
      </c>
      <c r="I4412" s="99">
        <v>10.3</v>
      </c>
      <c r="J4412" s="99">
        <v>200</v>
      </c>
      <c r="K4412" s="99">
        <v>15.2</v>
      </c>
      <c r="L4412" s="99">
        <v>10.3</v>
      </c>
      <c r="M4412" s="99">
        <v>224.8</v>
      </c>
      <c r="N4412" s="99">
        <v>45543</v>
      </c>
      <c r="O4412" s="99">
        <v>20241</v>
      </c>
      <c r="P4412" s="99">
        <f t="shared" si="198"/>
        <v>0</v>
      </c>
      <c r="Q4412" s="99" t="b">
        <f t="shared" ca="1" si="199"/>
        <v>0</v>
      </c>
    </row>
    <row r="4413" spans="1:17">
      <c r="A4413" s="95">
        <v>46158.947916666664</v>
      </c>
      <c r="B4413" s="96">
        <v>46158.947916666664</v>
      </c>
      <c r="C4413" s="99">
        <v>24.4</v>
      </c>
      <c r="D4413" s="99">
        <v>94.3</v>
      </c>
      <c r="E4413" s="99">
        <v>14</v>
      </c>
      <c r="F4413" s="99">
        <v>10.9</v>
      </c>
      <c r="G4413" s="99">
        <v>465.1</v>
      </c>
      <c r="H4413" s="99">
        <v>15.6</v>
      </c>
      <c r="I4413" s="99">
        <v>10.4</v>
      </c>
      <c r="J4413" s="99">
        <v>200</v>
      </c>
      <c r="K4413" s="99">
        <v>15.3</v>
      </c>
      <c r="L4413" s="99">
        <v>10.3</v>
      </c>
      <c r="M4413" s="99">
        <v>221.3</v>
      </c>
      <c r="N4413" s="99">
        <v>45543</v>
      </c>
      <c r="O4413" s="99">
        <v>20241</v>
      </c>
      <c r="P4413" s="99">
        <f t="shared" si="198"/>
        <v>0</v>
      </c>
      <c r="Q4413" s="99" t="b">
        <f t="shared" ca="1" si="199"/>
        <v>0</v>
      </c>
    </row>
    <row r="4414" spans="1:17">
      <c r="A4414" s="95">
        <v>46158.958333333336</v>
      </c>
      <c r="B4414" s="96">
        <v>46158.958333333336</v>
      </c>
      <c r="C4414" s="99">
        <v>24.4</v>
      </c>
      <c r="D4414" s="99">
        <v>94.9</v>
      </c>
      <c r="E4414" s="99">
        <v>14</v>
      </c>
      <c r="F4414" s="99">
        <v>10.9</v>
      </c>
      <c r="G4414" s="99">
        <v>460.6</v>
      </c>
      <c r="H4414" s="99">
        <v>15.6</v>
      </c>
      <c r="I4414" s="99">
        <v>10.1</v>
      </c>
      <c r="J4414" s="99">
        <v>200</v>
      </c>
      <c r="K4414" s="99">
        <v>15.3</v>
      </c>
      <c r="L4414" s="99">
        <v>9.8000000000000007</v>
      </c>
      <c r="M4414" s="99">
        <v>225.4</v>
      </c>
      <c r="N4414" s="99">
        <v>45543</v>
      </c>
      <c r="O4414" s="99">
        <v>20241</v>
      </c>
      <c r="P4414" s="99">
        <f t="shared" si="198"/>
        <v>0</v>
      </c>
      <c r="Q4414" s="99" t="b">
        <f t="shared" ca="1" si="199"/>
        <v>0</v>
      </c>
    </row>
    <row r="4415" spans="1:17">
      <c r="A4415" s="95">
        <v>46158.96875</v>
      </c>
      <c r="B4415" s="96">
        <v>46158.96875</v>
      </c>
      <c r="C4415" s="99">
        <v>24.3</v>
      </c>
      <c r="D4415" s="99">
        <v>94.9</v>
      </c>
      <c r="E4415" s="99">
        <v>14</v>
      </c>
      <c r="F4415" s="99">
        <v>10.9</v>
      </c>
      <c r="G4415" s="99">
        <v>457.9</v>
      </c>
      <c r="H4415" s="99">
        <v>15.5</v>
      </c>
      <c r="I4415" s="99">
        <v>8.6999999999999993</v>
      </c>
      <c r="J4415" s="99">
        <v>200</v>
      </c>
      <c r="K4415" s="99">
        <v>15.2</v>
      </c>
      <c r="L4415" s="99">
        <v>8.6</v>
      </c>
      <c r="M4415" s="99">
        <v>227.2</v>
      </c>
      <c r="N4415" s="99">
        <v>45543</v>
      </c>
      <c r="O4415" s="99">
        <v>20241</v>
      </c>
      <c r="P4415" s="99">
        <f t="shared" si="198"/>
        <v>0</v>
      </c>
      <c r="Q4415" s="99" t="b">
        <f t="shared" ca="1" si="199"/>
        <v>0</v>
      </c>
    </row>
    <row r="4416" spans="1:17">
      <c r="A4416" s="95">
        <v>46158.979166666664</v>
      </c>
      <c r="B4416" s="96">
        <v>46158.979166666664</v>
      </c>
      <c r="C4416" s="99">
        <v>24.4</v>
      </c>
      <c r="D4416" s="99">
        <v>95.2</v>
      </c>
      <c r="E4416" s="99">
        <v>13.9</v>
      </c>
      <c r="F4416" s="99">
        <v>10</v>
      </c>
      <c r="G4416" s="99">
        <v>457.9</v>
      </c>
      <c r="H4416" s="99">
        <v>15.2</v>
      </c>
      <c r="I4416" s="99">
        <v>8.4</v>
      </c>
      <c r="J4416" s="99">
        <v>200</v>
      </c>
      <c r="K4416" s="99">
        <v>14.7</v>
      </c>
      <c r="L4416" s="99">
        <v>8.1999999999999993</v>
      </c>
      <c r="M4416" s="99">
        <v>225.8</v>
      </c>
      <c r="N4416" s="99">
        <v>45543</v>
      </c>
      <c r="O4416" s="99">
        <v>20241</v>
      </c>
      <c r="P4416" s="99">
        <f t="shared" si="198"/>
        <v>0</v>
      </c>
      <c r="Q4416" s="99" t="b">
        <f t="shared" ca="1" si="199"/>
        <v>0</v>
      </c>
    </row>
    <row r="4417" spans="1:17">
      <c r="A4417" s="95">
        <v>46158.989583333336</v>
      </c>
      <c r="B4417" s="96">
        <v>46158.989583333336</v>
      </c>
      <c r="C4417" s="99">
        <v>24.4</v>
      </c>
      <c r="D4417" s="99">
        <v>95.8</v>
      </c>
      <c r="E4417" s="99">
        <v>13.2</v>
      </c>
      <c r="F4417" s="99">
        <v>9.6</v>
      </c>
      <c r="G4417" s="99">
        <v>466</v>
      </c>
      <c r="H4417" s="99">
        <v>14.6</v>
      </c>
      <c r="I4417" s="99">
        <v>8.3000000000000007</v>
      </c>
      <c r="J4417" s="99">
        <v>200</v>
      </c>
      <c r="K4417" s="99">
        <v>14.2</v>
      </c>
      <c r="L4417" s="99">
        <v>8.1999999999999993</v>
      </c>
      <c r="M4417" s="99">
        <v>220.9</v>
      </c>
      <c r="N4417" s="99">
        <v>45543</v>
      </c>
      <c r="O4417" s="99">
        <v>20241</v>
      </c>
      <c r="P4417" s="99">
        <f t="shared" si="198"/>
        <v>0</v>
      </c>
      <c r="Q4417" s="99" t="b">
        <f t="shared" ca="1" si="199"/>
        <v>0</v>
      </c>
    </row>
    <row r="4418" spans="1:17">
      <c r="A4418" s="95">
        <v>46159</v>
      </c>
      <c r="B4418" s="96">
        <v>46159</v>
      </c>
      <c r="C4418" s="99">
        <v>24.4</v>
      </c>
      <c r="D4418" s="99">
        <v>96.5</v>
      </c>
      <c r="E4418" s="99">
        <v>13.2</v>
      </c>
      <c r="F4418" s="99">
        <v>9.6</v>
      </c>
      <c r="G4418" s="99">
        <v>477.7</v>
      </c>
      <c r="H4418" s="99">
        <v>14.2</v>
      </c>
      <c r="I4418" s="99">
        <v>9.4</v>
      </c>
      <c r="J4418" s="99">
        <v>200</v>
      </c>
      <c r="K4418" s="99">
        <v>14</v>
      </c>
      <c r="L4418" s="99">
        <v>8.1999999999999993</v>
      </c>
      <c r="M4418" s="99">
        <v>213.2</v>
      </c>
      <c r="N4418" s="99">
        <v>45543</v>
      </c>
      <c r="O4418" s="99">
        <v>20241</v>
      </c>
      <c r="P4418" s="99">
        <f>(N4418-N4417)+(O4418-O4417)</f>
        <v>0</v>
      </c>
      <c r="Q4418" s="99" t="b">
        <f ca="1">AND((A4418&gt;=(TODAY()-1)),A4418&lt;=TODAY())</f>
        <v>0</v>
      </c>
    </row>
    <row r="4419" spans="1:17">
      <c r="A4419" s="95">
        <v>46159.010416666664</v>
      </c>
      <c r="B4419" s="96">
        <v>46159.010416666664</v>
      </c>
      <c r="C4419" s="99">
        <v>24.4</v>
      </c>
      <c r="D4419" s="99">
        <v>96.9</v>
      </c>
      <c r="E4419" s="99">
        <v>12.8</v>
      </c>
      <c r="F4419" s="99">
        <v>10.3</v>
      </c>
      <c r="G4419" s="99">
        <v>477.7</v>
      </c>
      <c r="H4419" s="99">
        <v>13.9</v>
      </c>
      <c r="I4419" s="99">
        <v>9.6</v>
      </c>
      <c r="J4419" s="99">
        <v>200</v>
      </c>
      <c r="K4419" s="99">
        <v>13.5</v>
      </c>
      <c r="L4419" s="99">
        <v>9.5</v>
      </c>
      <c r="M4419" s="99">
        <v>206.2</v>
      </c>
      <c r="N4419" s="99">
        <v>45543</v>
      </c>
      <c r="O4419" s="99">
        <v>20241</v>
      </c>
      <c r="P4419" s="99">
        <f t="shared" ref="P4419:P4450" si="200">(N4419-N4418)+(O4419-O4418)</f>
        <v>0</v>
      </c>
      <c r="Q4419" s="99" t="b">
        <f t="shared" ref="Q4419:Q4450" ca="1" si="201">AND((A4419&gt;=(TODAY()-1)),A4419&lt;=TODAY())</f>
        <v>0</v>
      </c>
    </row>
    <row r="4420" spans="1:17">
      <c r="A4420" s="95">
        <v>46159.020833333336</v>
      </c>
      <c r="B4420" s="96">
        <v>46159.020833333336</v>
      </c>
      <c r="C4420" s="99">
        <v>24.4</v>
      </c>
      <c r="D4420" s="99">
        <v>96.8</v>
      </c>
      <c r="E4420" s="99">
        <v>12.8</v>
      </c>
      <c r="F4420" s="99">
        <v>10.3</v>
      </c>
      <c r="G4420" s="99">
        <v>446.2</v>
      </c>
      <c r="H4420" s="99">
        <v>13.6</v>
      </c>
      <c r="I4420" s="99">
        <v>9.6</v>
      </c>
      <c r="J4420" s="99">
        <v>200</v>
      </c>
      <c r="K4420" s="99">
        <v>13.2</v>
      </c>
      <c r="L4420" s="99">
        <v>9.6</v>
      </c>
      <c r="M4420" s="99">
        <v>206.4</v>
      </c>
      <c r="N4420" s="99">
        <v>45543</v>
      </c>
      <c r="O4420" s="99">
        <v>20241</v>
      </c>
      <c r="P4420" s="99">
        <f t="shared" si="200"/>
        <v>0</v>
      </c>
      <c r="Q4420" s="99" t="b">
        <f t="shared" ca="1" si="201"/>
        <v>0</v>
      </c>
    </row>
    <row r="4421" spans="1:17">
      <c r="A4421" s="95">
        <v>46159.03125</v>
      </c>
      <c r="B4421" s="96">
        <v>46159.03125</v>
      </c>
      <c r="C4421" s="99">
        <v>24.4</v>
      </c>
      <c r="D4421" s="99">
        <v>96.9</v>
      </c>
      <c r="E4421" s="99">
        <v>13</v>
      </c>
      <c r="F4421" s="99">
        <v>10.4</v>
      </c>
      <c r="G4421" s="99">
        <v>446.2</v>
      </c>
      <c r="H4421" s="99">
        <v>13.7</v>
      </c>
      <c r="I4421" s="99">
        <v>9.6999999999999993</v>
      </c>
      <c r="J4421" s="99">
        <v>200</v>
      </c>
      <c r="K4421" s="99">
        <v>13.4</v>
      </c>
      <c r="L4421" s="99">
        <v>9.6</v>
      </c>
      <c r="M4421" s="99">
        <v>210.7</v>
      </c>
      <c r="N4421" s="99">
        <v>45543</v>
      </c>
      <c r="O4421" s="99">
        <v>20241</v>
      </c>
      <c r="P4421" s="99">
        <f t="shared" si="200"/>
        <v>0</v>
      </c>
      <c r="Q4421" s="99" t="b">
        <f t="shared" ca="1" si="201"/>
        <v>0</v>
      </c>
    </row>
    <row r="4422" spans="1:17">
      <c r="A4422" s="95">
        <v>46159.041666666664</v>
      </c>
      <c r="B4422" s="96">
        <v>46159.041666666664</v>
      </c>
      <c r="C4422" s="99">
        <v>24.4</v>
      </c>
      <c r="D4422" s="99">
        <v>96.8</v>
      </c>
      <c r="E4422" s="99">
        <v>13.1</v>
      </c>
      <c r="F4422" s="99">
        <v>10.4</v>
      </c>
      <c r="G4422" s="99">
        <v>448.9</v>
      </c>
      <c r="H4422" s="99">
        <v>13.7</v>
      </c>
      <c r="I4422" s="99">
        <v>9.6999999999999993</v>
      </c>
      <c r="J4422" s="99">
        <v>200</v>
      </c>
      <c r="K4422" s="99">
        <v>13.4</v>
      </c>
      <c r="L4422" s="99">
        <v>9.5</v>
      </c>
      <c r="M4422" s="99">
        <v>202.4</v>
      </c>
      <c r="N4422" s="99">
        <v>45543</v>
      </c>
      <c r="O4422" s="99">
        <v>20241</v>
      </c>
      <c r="P4422" s="99">
        <f t="shared" si="200"/>
        <v>0</v>
      </c>
      <c r="Q4422" s="99" t="b">
        <f t="shared" ca="1" si="201"/>
        <v>0</v>
      </c>
    </row>
    <row r="4423" spans="1:17">
      <c r="A4423" s="95">
        <v>46159.052083333336</v>
      </c>
      <c r="B4423" s="96">
        <v>46159.052083333336</v>
      </c>
      <c r="C4423" s="99">
        <v>24.4</v>
      </c>
      <c r="D4423" s="99">
        <v>96.9</v>
      </c>
      <c r="E4423" s="99">
        <v>13.1</v>
      </c>
      <c r="F4423" s="99">
        <v>10.4</v>
      </c>
      <c r="G4423" s="99">
        <v>473.2</v>
      </c>
      <c r="H4423" s="99">
        <v>13.8</v>
      </c>
      <c r="I4423" s="99">
        <v>9.6999999999999993</v>
      </c>
      <c r="J4423" s="99">
        <v>200</v>
      </c>
      <c r="K4423" s="99">
        <v>13.5</v>
      </c>
      <c r="L4423" s="99">
        <v>9.6</v>
      </c>
      <c r="M4423" s="99">
        <v>194</v>
      </c>
      <c r="N4423" s="99">
        <v>45543</v>
      </c>
      <c r="O4423" s="99">
        <v>20241</v>
      </c>
      <c r="P4423" s="99">
        <f t="shared" si="200"/>
        <v>0</v>
      </c>
      <c r="Q4423" s="99" t="b">
        <f t="shared" ca="1" si="201"/>
        <v>0</v>
      </c>
    </row>
    <row r="4424" spans="1:17">
      <c r="A4424" s="95">
        <v>46159.0625</v>
      </c>
      <c r="B4424" s="96">
        <v>46159.0625</v>
      </c>
      <c r="C4424" s="99">
        <v>24.4</v>
      </c>
      <c r="D4424" s="99">
        <v>97.1</v>
      </c>
      <c r="E4424" s="99">
        <v>13.1</v>
      </c>
      <c r="F4424" s="99">
        <v>10.4</v>
      </c>
      <c r="G4424" s="99">
        <v>473.2</v>
      </c>
      <c r="H4424" s="99">
        <v>14</v>
      </c>
      <c r="I4424" s="99">
        <v>9.6999999999999993</v>
      </c>
      <c r="J4424" s="99">
        <v>200</v>
      </c>
      <c r="K4424" s="99">
        <v>13.7</v>
      </c>
      <c r="L4424" s="99">
        <v>9.6</v>
      </c>
      <c r="M4424" s="99">
        <v>195.7</v>
      </c>
      <c r="N4424" s="99">
        <v>45543</v>
      </c>
      <c r="O4424" s="99">
        <v>20241</v>
      </c>
      <c r="P4424" s="99">
        <f t="shared" si="200"/>
        <v>0</v>
      </c>
      <c r="Q4424" s="99" t="b">
        <f t="shared" ca="1" si="201"/>
        <v>0</v>
      </c>
    </row>
    <row r="4425" spans="1:17">
      <c r="A4425" s="95">
        <v>46159.072916666664</v>
      </c>
      <c r="B4425" s="96">
        <v>46159.072916666664</v>
      </c>
      <c r="C4425" s="99">
        <v>24.4</v>
      </c>
      <c r="D4425" s="99">
        <v>96.8</v>
      </c>
      <c r="E4425" s="99">
        <v>13.2</v>
      </c>
      <c r="F4425" s="99">
        <v>10.5</v>
      </c>
      <c r="G4425" s="99">
        <v>448.9</v>
      </c>
      <c r="H4425" s="99">
        <v>13.9</v>
      </c>
      <c r="I4425" s="99">
        <v>9.8000000000000007</v>
      </c>
      <c r="J4425" s="99">
        <v>200</v>
      </c>
      <c r="K4425" s="99">
        <v>13.6</v>
      </c>
      <c r="L4425" s="99">
        <v>9.6</v>
      </c>
      <c r="M4425" s="99">
        <v>198.5</v>
      </c>
      <c r="N4425" s="99">
        <v>45543</v>
      </c>
      <c r="O4425" s="99">
        <v>20241</v>
      </c>
      <c r="P4425" s="99">
        <f t="shared" si="200"/>
        <v>0</v>
      </c>
      <c r="Q4425" s="99" t="b">
        <f t="shared" ca="1" si="201"/>
        <v>0</v>
      </c>
    </row>
    <row r="4426" spans="1:17">
      <c r="A4426" s="95">
        <v>46159.083333333336</v>
      </c>
      <c r="B4426" s="96">
        <v>46159.083333333336</v>
      </c>
      <c r="C4426" s="99">
        <v>24.3</v>
      </c>
      <c r="D4426" s="99">
        <v>96.9</v>
      </c>
      <c r="E4426" s="99">
        <v>13.2</v>
      </c>
      <c r="F4426" s="99">
        <v>10.5</v>
      </c>
      <c r="G4426" s="99">
        <v>461.5</v>
      </c>
      <c r="H4426" s="99">
        <v>14</v>
      </c>
      <c r="I4426" s="99">
        <v>9.6999999999999993</v>
      </c>
      <c r="J4426" s="99">
        <v>197.7</v>
      </c>
      <c r="K4426" s="99">
        <v>13.7</v>
      </c>
      <c r="L4426" s="99">
        <v>9.5</v>
      </c>
      <c r="M4426" s="99">
        <v>193.6</v>
      </c>
      <c r="N4426" s="99">
        <v>45543</v>
      </c>
      <c r="O4426" s="99">
        <v>20241</v>
      </c>
      <c r="P4426" s="99">
        <f t="shared" si="200"/>
        <v>0</v>
      </c>
      <c r="Q4426" s="99" t="b">
        <f t="shared" ca="1" si="201"/>
        <v>0</v>
      </c>
    </row>
    <row r="4427" spans="1:17">
      <c r="A4427" s="95">
        <v>46159.09375</v>
      </c>
      <c r="B4427" s="96">
        <v>46159.09375</v>
      </c>
      <c r="C4427" s="99">
        <v>24.2</v>
      </c>
      <c r="D4427" s="99">
        <v>97.1</v>
      </c>
      <c r="E4427" s="99">
        <v>13.2</v>
      </c>
      <c r="F4427" s="99">
        <v>10.4</v>
      </c>
      <c r="G4427" s="99">
        <v>461.5</v>
      </c>
      <c r="H4427" s="99">
        <v>14</v>
      </c>
      <c r="I4427" s="99">
        <v>9.6999999999999993</v>
      </c>
      <c r="J4427" s="99">
        <v>197.7</v>
      </c>
      <c r="K4427" s="99">
        <v>13.8</v>
      </c>
      <c r="L4427" s="99">
        <v>9.6</v>
      </c>
      <c r="M4427" s="99">
        <v>191.6</v>
      </c>
      <c r="N4427" s="99">
        <v>45543</v>
      </c>
      <c r="O4427" s="99">
        <v>20241</v>
      </c>
      <c r="P4427" s="99">
        <f t="shared" si="200"/>
        <v>0</v>
      </c>
      <c r="Q4427" s="99" t="b">
        <f t="shared" ca="1" si="201"/>
        <v>0</v>
      </c>
    </row>
    <row r="4428" spans="1:17">
      <c r="A4428" s="95">
        <v>46159.104166666664</v>
      </c>
      <c r="B4428" s="96">
        <v>46159.104166666664</v>
      </c>
      <c r="C4428" s="99">
        <v>24.2</v>
      </c>
      <c r="D4428" s="99">
        <v>97.4</v>
      </c>
      <c r="E4428" s="99">
        <v>13.2</v>
      </c>
      <c r="F4428" s="99">
        <v>10.4</v>
      </c>
      <c r="G4428" s="99">
        <v>445.3</v>
      </c>
      <c r="H4428" s="99">
        <v>14</v>
      </c>
      <c r="I4428" s="99">
        <v>9.6999999999999993</v>
      </c>
      <c r="J4428" s="99">
        <v>197.7</v>
      </c>
      <c r="K4428" s="99">
        <v>13.6</v>
      </c>
      <c r="L4428" s="99">
        <v>9.5</v>
      </c>
      <c r="M4428" s="99">
        <v>191.6</v>
      </c>
      <c r="N4428" s="99">
        <v>45543</v>
      </c>
      <c r="O4428" s="99">
        <v>20241</v>
      </c>
      <c r="P4428" s="99">
        <f t="shared" si="200"/>
        <v>0</v>
      </c>
      <c r="Q4428" s="99" t="b">
        <f t="shared" ca="1" si="201"/>
        <v>0</v>
      </c>
    </row>
    <row r="4429" spans="1:17">
      <c r="A4429" s="95">
        <v>46159.114583333336</v>
      </c>
      <c r="B4429" s="96">
        <v>46159.114583333336</v>
      </c>
      <c r="C4429" s="99">
        <v>24.2</v>
      </c>
      <c r="D4429" s="99">
        <v>97.7</v>
      </c>
      <c r="E4429" s="99">
        <v>13.2</v>
      </c>
      <c r="F4429" s="99">
        <v>10.4</v>
      </c>
      <c r="G4429" s="99">
        <v>445.3</v>
      </c>
      <c r="H4429" s="99">
        <v>13.9</v>
      </c>
      <c r="I4429" s="99">
        <v>9.6</v>
      </c>
      <c r="J4429" s="99">
        <v>199.7</v>
      </c>
      <c r="K4429" s="99">
        <v>13.6</v>
      </c>
      <c r="L4429" s="99">
        <v>9.5</v>
      </c>
      <c r="M4429" s="99">
        <v>197.7</v>
      </c>
      <c r="N4429" s="99">
        <v>45543</v>
      </c>
      <c r="O4429" s="99">
        <v>20241</v>
      </c>
      <c r="P4429" s="99">
        <f t="shared" si="200"/>
        <v>0</v>
      </c>
      <c r="Q4429" s="99" t="b">
        <f t="shared" ca="1" si="201"/>
        <v>0</v>
      </c>
    </row>
    <row r="4430" spans="1:17">
      <c r="A4430" s="95">
        <v>46159.125</v>
      </c>
      <c r="B4430" s="96">
        <v>46159.125</v>
      </c>
      <c r="C4430" s="99">
        <v>24.2</v>
      </c>
      <c r="D4430" s="99">
        <v>97.8</v>
      </c>
      <c r="E4430" s="99">
        <v>13.2</v>
      </c>
      <c r="F4430" s="99">
        <v>10.4</v>
      </c>
      <c r="G4430" s="99">
        <v>463.3</v>
      </c>
      <c r="H4430" s="99">
        <v>14</v>
      </c>
      <c r="I4430" s="99">
        <v>9.6999999999999993</v>
      </c>
      <c r="J4430" s="99">
        <v>200</v>
      </c>
      <c r="K4430" s="99">
        <v>13.7</v>
      </c>
      <c r="L4430" s="99">
        <v>9.5</v>
      </c>
      <c r="M4430" s="99">
        <v>194.2</v>
      </c>
      <c r="N4430" s="99">
        <v>45543</v>
      </c>
      <c r="O4430" s="99">
        <v>20241</v>
      </c>
      <c r="P4430" s="99">
        <f t="shared" si="200"/>
        <v>0</v>
      </c>
      <c r="Q4430" s="99" t="b">
        <f t="shared" ca="1" si="201"/>
        <v>0</v>
      </c>
    </row>
    <row r="4431" spans="1:17">
      <c r="A4431" s="95">
        <v>46159.135416666664</v>
      </c>
      <c r="B4431" s="96">
        <v>46159.135416666664</v>
      </c>
      <c r="C4431" s="99">
        <v>24.1</v>
      </c>
      <c r="D4431" s="99">
        <v>98.1</v>
      </c>
      <c r="E4431" s="99">
        <v>13.2</v>
      </c>
      <c r="F4431" s="99">
        <v>10.4</v>
      </c>
      <c r="G4431" s="99">
        <v>453.4</v>
      </c>
      <c r="H4431" s="99">
        <v>14</v>
      </c>
      <c r="I4431" s="99">
        <v>9.6999999999999993</v>
      </c>
      <c r="J4431" s="99">
        <v>196.2</v>
      </c>
      <c r="K4431" s="99">
        <v>13.6</v>
      </c>
      <c r="L4431" s="99">
        <v>9.6</v>
      </c>
      <c r="M4431" s="99">
        <v>194.2</v>
      </c>
      <c r="N4431" s="99">
        <v>45543</v>
      </c>
      <c r="O4431" s="99">
        <v>20241</v>
      </c>
      <c r="P4431" s="99">
        <f t="shared" si="200"/>
        <v>0</v>
      </c>
      <c r="Q4431" s="99" t="b">
        <f t="shared" ca="1" si="201"/>
        <v>0</v>
      </c>
    </row>
    <row r="4432" spans="1:17">
      <c r="A4432" s="95">
        <v>46159.145833333336</v>
      </c>
      <c r="B4432" s="96">
        <v>46159.145833333336</v>
      </c>
      <c r="C4432" s="99">
        <v>24.1</v>
      </c>
      <c r="D4432" s="99">
        <v>98.1</v>
      </c>
      <c r="E4432" s="99">
        <v>13.2</v>
      </c>
      <c r="F4432" s="99">
        <v>10.4</v>
      </c>
      <c r="G4432" s="99">
        <v>453.4</v>
      </c>
      <c r="H4432" s="99">
        <v>13.8</v>
      </c>
      <c r="I4432" s="99">
        <v>9.6999999999999993</v>
      </c>
      <c r="J4432" s="99">
        <v>197.7</v>
      </c>
      <c r="K4432" s="99">
        <v>13.5</v>
      </c>
      <c r="L4432" s="99">
        <v>9.5</v>
      </c>
      <c r="M4432" s="99">
        <v>192.4</v>
      </c>
      <c r="N4432" s="99">
        <v>45543</v>
      </c>
      <c r="O4432" s="99">
        <v>20241</v>
      </c>
      <c r="P4432" s="99">
        <f t="shared" si="200"/>
        <v>0</v>
      </c>
      <c r="Q4432" s="99" t="b">
        <f t="shared" ca="1" si="201"/>
        <v>0</v>
      </c>
    </row>
    <row r="4433" spans="1:17">
      <c r="A4433" s="95">
        <v>46159.15625</v>
      </c>
      <c r="B4433" s="96">
        <v>46159.15625</v>
      </c>
      <c r="C4433" s="99">
        <v>24</v>
      </c>
      <c r="D4433" s="99">
        <v>98</v>
      </c>
      <c r="E4433" s="99">
        <v>13.1</v>
      </c>
      <c r="F4433" s="99">
        <v>10.3</v>
      </c>
      <c r="G4433" s="99">
        <v>463.3</v>
      </c>
      <c r="H4433" s="99">
        <v>13.8</v>
      </c>
      <c r="I4433" s="99">
        <v>9.6</v>
      </c>
      <c r="J4433" s="99">
        <v>199.7</v>
      </c>
      <c r="K4433" s="99">
        <v>13.6</v>
      </c>
      <c r="L4433" s="99">
        <v>9.5</v>
      </c>
      <c r="M4433" s="99">
        <v>192.4</v>
      </c>
      <c r="N4433" s="99">
        <v>45543</v>
      </c>
      <c r="O4433" s="99">
        <v>20241</v>
      </c>
      <c r="P4433" s="99">
        <f t="shared" si="200"/>
        <v>0</v>
      </c>
      <c r="Q4433" s="99" t="b">
        <f t="shared" ca="1" si="201"/>
        <v>0</v>
      </c>
    </row>
    <row r="4434" spans="1:17">
      <c r="A4434" s="95">
        <v>46159.166666666664</v>
      </c>
      <c r="B4434" s="96">
        <v>46159.166666666664</v>
      </c>
      <c r="C4434" s="99">
        <v>24</v>
      </c>
      <c r="D4434" s="99">
        <v>97.5</v>
      </c>
      <c r="E4434" s="99">
        <v>13.1</v>
      </c>
      <c r="F4434" s="99">
        <v>10.3</v>
      </c>
      <c r="G4434" s="99">
        <v>448.9</v>
      </c>
      <c r="H4434" s="99">
        <v>13.9</v>
      </c>
      <c r="I4434" s="99">
        <v>9.6</v>
      </c>
      <c r="J4434" s="99">
        <v>195.9</v>
      </c>
      <c r="K4434" s="99">
        <v>13.6</v>
      </c>
      <c r="L4434" s="99">
        <v>9.5</v>
      </c>
      <c r="M4434" s="99">
        <v>191.2</v>
      </c>
      <c r="N4434" s="99">
        <v>45543</v>
      </c>
      <c r="O4434" s="99">
        <v>20241</v>
      </c>
      <c r="P4434" s="99">
        <f t="shared" si="200"/>
        <v>0</v>
      </c>
      <c r="Q4434" s="99" t="b">
        <f t="shared" ca="1" si="201"/>
        <v>0</v>
      </c>
    </row>
    <row r="4435" spans="1:17">
      <c r="A4435" s="95">
        <v>46159.177083333336</v>
      </c>
      <c r="B4435" s="96">
        <v>46159.177083333336</v>
      </c>
      <c r="C4435" s="99">
        <v>24</v>
      </c>
      <c r="D4435" s="99">
        <v>97.2</v>
      </c>
      <c r="E4435" s="99">
        <v>13.2</v>
      </c>
      <c r="F4435" s="99">
        <v>10.3</v>
      </c>
      <c r="G4435" s="99">
        <v>448.9</v>
      </c>
      <c r="H4435" s="99">
        <v>13.9</v>
      </c>
      <c r="I4435" s="99">
        <v>9.6999999999999993</v>
      </c>
      <c r="J4435" s="99">
        <v>193.9</v>
      </c>
      <c r="K4435" s="99">
        <v>13.6</v>
      </c>
      <c r="L4435" s="99">
        <v>9.5</v>
      </c>
      <c r="M4435" s="99">
        <v>185.9</v>
      </c>
      <c r="N4435" s="99">
        <v>45543</v>
      </c>
      <c r="O4435" s="99">
        <v>20241</v>
      </c>
      <c r="P4435" s="99">
        <f t="shared" si="200"/>
        <v>0</v>
      </c>
      <c r="Q4435" s="99" t="b">
        <f t="shared" ca="1" si="201"/>
        <v>0</v>
      </c>
    </row>
    <row r="4436" spans="1:17">
      <c r="A4436" s="95">
        <v>46159.1875</v>
      </c>
      <c r="B4436" s="96">
        <v>46159.1875</v>
      </c>
      <c r="C4436" s="99">
        <v>24.1</v>
      </c>
      <c r="D4436" s="99">
        <v>97.2</v>
      </c>
      <c r="E4436" s="99">
        <v>13.2</v>
      </c>
      <c r="F4436" s="99">
        <v>10.3</v>
      </c>
      <c r="G4436" s="99">
        <v>503.8</v>
      </c>
      <c r="H4436" s="99">
        <v>13.8</v>
      </c>
      <c r="I4436" s="99">
        <v>9.6</v>
      </c>
      <c r="J4436" s="99">
        <v>192.4</v>
      </c>
      <c r="K4436" s="99">
        <v>13.5</v>
      </c>
      <c r="L4436" s="99">
        <v>9.5</v>
      </c>
      <c r="M4436" s="99">
        <v>186.3</v>
      </c>
      <c r="N4436" s="99">
        <v>45543</v>
      </c>
      <c r="O4436" s="99">
        <v>20241</v>
      </c>
      <c r="P4436" s="99">
        <f t="shared" si="200"/>
        <v>0</v>
      </c>
      <c r="Q4436" s="99" t="b">
        <f t="shared" ca="1" si="201"/>
        <v>0</v>
      </c>
    </row>
    <row r="4437" spans="1:17">
      <c r="A4437" s="95">
        <v>46159.197916666664</v>
      </c>
      <c r="B4437" s="96">
        <v>46159.197916666664</v>
      </c>
      <c r="C4437" s="99">
        <v>24</v>
      </c>
      <c r="D4437" s="99">
        <v>96.8</v>
      </c>
      <c r="E4437" s="99">
        <v>13.1</v>
      </c>
      <c r="F4437" s="99">
        <v>10.3</v>
      </c>
      <c r="G4437" s="99">
        <v>503.8</v>
      </c>
      <c r="H4437" s="99">
        <v>13.8</v>
      </c>
      <c r="I4437" s="99">
        <v>9.6</v>
      </c>
      <c r="J4437" s="99">
        <v>188.4</v>
      </c>
      <c r="K4437" s="99">
        <v>13.5</v>
      </c>
      <c r="L4437" s="99">
        <v>9.5</v>
      </c>
      <c r="M4437" s="99">
        <v>186.3</v>
      </c>
      <c r="N4437" s="99">
        <v>45543</v>
      </c>
      <c r="O4437" s="99">
        <v>20241</v>
      </c>
      <c r="P4437" s="99">
        <f t="shared" si="200"/>
        <v>0</v>
      </c>
      <c r="Q4437" s="99" t="b">
        <f t="shared" ca="1" si="201"/>
        <v>0</v>
      </c>
    </row>
    <row r="4438" spans="1:17">
      <c r="A4438" s="95">
        <v>46159.208333333336</v>
      </c>
      <c r="B4438" s="96">
        <v>46159.208333333336</v>
      </c>
      <c r="C4438" s="99">
        <v>24</v>
      </c>
      <c r="D4438" s="99">
        <v>96.5</v>
      </c>
      <c r="E4438" s="99">
        <v>13.1</v>
      </c>
      <c r="F4438" s="99">
        <v>10.199999999999999</v>
      </c>
      <c r="G4438" s="99">
        <v>487.6</v>
      </c>
      <c r="H4438" s="99">
        <v>13.8</v>
      </c>
      <c r="I4438" s="99">
        <v>9.5</v>
      </c>
      <c r="J4438" s="99">
        <v>190.7</v>
      </c>
      <c r="K4438" s="99">
        <v>13.6</v>
      </c>
      <c r="L4438" s="99">
        <v>9.4</v>
      </c>
      <c r="M4438" s="99">
        <v>184.3</v>
      </c>
      <c r="N4438" s="99">
        <v>45543</v>
      </c>
      <c r="O4438" s="99">
        <v>20241</v>
      </c>
      <c r="P4438" s="99">
        <f t="shared" si="200"/>
        <v>0</v>
      </c>
      <c r="Q4438" s="99" t="b">
        <f t="shared" ca="1" si="201"/>
        <v>0</v>
      </c>
    </row>
    <row r="4439" spans="1:17">
      <c r="A4439" s="95">
        <v>46159.21875</v>
      </c>
      <c r="B4439" s="96">
        <v>46159.21875</v>
      </c>
      <c r="C4439" s="99">
        <v>24</v>
      </c>
      <c r="D4439" s="99">
        <v>96.2</v>
      </c>
      <c r="E4439" s="99">
        <v>13.1</v>
      </c>
      <c r="F4439" s="99">
        <v>10.199999999999999</v>
      </c>
      <c r="G4439" s="99">
        <v>471.4</v>
      </c>
      <c r="H4439" s="99">
        <v>13.9</v>
      </c>
      <c r="I4439" s="99">
        <v>9.5</v>
      </c>
      <c r="J4439" s="99">
        <v>193.6</v>
      </c>
      <c r="K4439" s="99">
        <v>13.5</v>
      </c>
      <c r="L4439" s="99">
        <v>9.4</v>
      </c>
      <c r="M4439" s="99">
        <v>188.1</v>
      </c>
      <c r="N4439" s="99">
        <v>45543</v>
      </c>
      <c r="O4439" s="99">
        <v>20241</v>
      </c>
      <c r="P4439" s="99">
        <f t="shared" si="200"/>
        <v>0</v>
      </c>
      <c r="Q4439" s="99" t="b">
        <f t="shared" ca="1" si="201"/>
        <v>0</v>
      </c>
    </row>
    <row r="4440" spans="1:17">
      <c r="A4440" s="95">
        <v>46159.229166666664</v>
      </c>
      <c r="B4440" s="96">
        <v>46159.229166666664</v>
      </c>
      <c r="C4440" s="99">
        <v>24.1</v>
      </c>
      <c r="D4440" s="99">
        <v>96.1</v>
      </c>
      <c r="E4440" s="99">
        <v>13.1</v>
      </c>
      <c r="F4440" s="99">
        <v>10.3</v>
      </c>
      <c r="G4440" s="99">
        <v>471.4</v>
      </c>
      <c r="H4440" s="99">
        <v>13.9</v>
      </c>
      <c r="I4440" s="99">
        <v>9.6</v>
      </c>
      <c r="J4440" s="99">
        <v>200</v>
      </c>
      <c r="K4440" s="99">
        <v>13.6</v>
      </c>
      <c r="L4440" s="99">
        <v>9.5</v>
      </c>
      <c r="M4440" s="99">
        <v>200.1</v>
      </c>
      <c r="N4440" s="99">
        <v>45543</v>
      </c>
      <c r="O4440" s="99">
        <v>20241</v>
      </c>
      <c r="P4440" s="99">
        <f t="shared" si="200"/>
        <v>0</v>
      </c>
      <c r="Q4440" s="99" t="b">
        <f t="shared" ca="1" si="201"/>
        <v>0</v>
      </c>
    </row>
    <row r="4441" spans="1:17">
      <c r="A4441" s="95">
        <v>46159.239583333336</v>
      </c>
      <c r="B4441" s="96">
        <v>46159.239583333336</v>
      </c>
      <c r="C4441" s="99">
        <v>24.1</v>
      </c>
      <c r="D4441" s="99">
        <v>95.8</v>
      </c>
      <c r="E4441" s="99">
        <v>13</v>
      </c>
      <c r="F4441" s="99">
        <v>10.3</v>
      </c>
      <c r="G4441" s="99">
        <v>479.5</v>
      </c>
      <c r="H4441" s="99">
        <v>14</v>
      </c>
      <c r="I4441" s="99">
        <v>9.6</v>
      </c>
      <c r="J4441" s="99">
        <v>200</v>
      </c>
      <c r="K4441" s="99">
        <v>13.8</v>
      </c>
      <c r="L4441" s="99">
        <v>9.5</v>
      </c>
      <c r="M4441" s="99">
        <v>196.1</v>
      </c>
      <c r="N4441" s="99">
        <v>45543</v>
      </c>
      <c r="O4441" s="99">
        <v>20241</v>
      </c>
      <c r="P4441" s="99">
        <f t="shared" si="200"/>
        <v>0</v>
      </c>
      <c r="Q4441" s="99" t="b">
        <f t="shared" ca="1" si="201"/>
        <v>0</v>
      </c>
    </row>
    <row r="4442" spans="1:17">
      <c r="A4442" s="95">
        <v>46159.25</v>
      </c>
      <c r="B4442" s="96">
        <v>46159.25</v>
      </c>
      <c r="C4442" s="99">
        <v>24.2</v>
      </c>
      <c r="D4442" s="99">
        <v>95.8</v>
      </c>
      <c r="E4442" s="99">
        <v>13</v>
      </c>
      <c r="F4442" s="99">
        <v>10.3</v>
      </c>
      <c r="G4442" s="99">
        <v>481.3</v>
      </c>
      <c r="H4442" s="99">
        <v>14.1</v>
      </c>
      <c r="I4442" s="99">
        <v>10</v>
      </c>
      <c r="J4442" s="99">
        <v>200</v>
      </c>
      <c r="K4442" s="99">
        <v>14</v>
      </c>
      <c r="L4442" s="99">
        <v>9.9</v>
      </c>
      <c r="M4442" s="99">
        <v>218.5</v>
      </c>
      <c r="N4442" s="99">
        <v>45543</v>
      </c>
      <c r="O4442" s="99">
        <v>20241</v>
      </c>
      <c r="P4442" s="99">
        <f t="shared" si="200"/>
        <v>0</v>
      </c>
      <c r="Q4442" s="99" t="b">
        <f t="shared" ca="1" si="201"/>
        <v>0</v>
      </c>
    </row>
    <row r="4443" spans="1:17">
      <c r="A4443" s="95">
        <v>46159.260416666664</v>
      </c>
      <c r="B4443" s="96">
        <v>46159.260416666664</v>
      </c>
      <c r="C4443" s="99">
        <v>24.2</v>
      </c>
      <c r="D4443" s="99">
        <v>96.2</v>
      </c>
      <c r="E4443" s="99">
        <v>13.4</v>
      </c>
      <c r="F4443" s="99">
        <v>10.8</v>
      </c>
      <c r="G4443" s="99">
        <v>481.3</v>
      </c>
      <c r="H4443" s="99">
        <v>14.2</v>
      </c>
      <c r="I4443" s="99">
        <v>10.1</v>
      </c>
      <c r="J4443" s="99">
        <v>200</v>
      </c>
      <c r="K4443" s="99">
        <v>13.9</v>
      </c>
      <c r="L4443" s="99">
        <v>10.1</v>
      </c>
      <c r="M4443" s="99">
        <v>222.3</v>
      </c>
      <c r="N4443" s="99">
        <v>45543</v>
      </c>
      <c r="O4443" s="99">
        <v>20241</v>
      </c>
      <c r="P4443" s="99">
        <f t="shared" si="200"/>
        <v>0</v>
      </c>
      <c r="Q4443" s="99" t="b">
        <f t="shared" ca="1" si="201"/>
        <v>0</v>
      </c>
    </row>
    <row r="4444" spans="1:17">
      <c r="A4444" s="95">
        <v>46159.270833333336</v>
      </c>
      <c r="B4444" s="96">
        <v>46159.270833333336</v>
      </c>
      <c r="C4444" s="99">
        <v>24.3</v>
      </c>
      <c r="D4444" s="99">
        <v>96.7</v>
      </c>
      <c r="E4444" s="99">
        <v>13.4</v>
      </c>
      <c r="F4444" s="99">
        <v>10.8</v>
      </c>
      <c r="G4444" s="99">
        <v>502.9</v>
      </c>
      <c r="H4444" s="99">
        <v>14.4</v>
      </c>
      <c r="I4444" s="99">
        <v>10.199999999999999</v>
      </c>
      <c r="J4444" s="99">
        <v>200</v>
      </c>
      <c r="K4444" s="99">
        <v>14.1</v>
      </c>
      <c r="L4444" s="99">
        <v>10.1</v>
      </c>
      <c r="M4444" s="99">
        <v>217.6</v>
      </c>
      <c r="N4444" s="99">
        <v>45543</v>
      </c>
      <c r="O4444" s="99">
        <v>20241</v>
      </c>
      <c r="P4444" s="99">
        <f t="shared" si="200"/>
        <v>0</v>
      </c>
      <c r="Q4444" s="99" t="b">
        <f t="shared" ca="1" si="201"/>
        <v>0</v>
      </c>
    </row>
    <row r="4445" spans="1:17">
      <c r="A4445" s="95">
        <v>46159.28125</v>
      </c>
      <c r="B4445" s="96">
        <v>46159.28125</v>
      </c>
      <c r="C4445" s="99">
        <v>24.2</v>
      </c>
      <c r="D4445" s="99">
        <v>96.8</v>
      </c>
      <c r="E4445" s="99">
        <v>13.6</v>
      </c>
      <c r="F4445" s="99">
        <v>10.8</v>
      </c>
      <c r="G4445" s="99">
        <v>502.9</v>
      </c>
      <c r="H4445" s="99">
        <v>14.4</v>
      </c>
      <c r="I4445" s="99">
        <v>10</v>
      </c>
      <c r="J4445" s="99">
        <v>200</v>
      </c>
      <c r="K4445" s="99">
        <v>14.3</v>
      </c>
      <c r="L4445" s="99">
        <v>9.8000000000000007</v>
      </c>
      <c r="M4445" s="99">
        <v>219.5</v>
      </c>
      <c r="N4445" s="99">
        <v>45543</v>
      </c>
      <c r="O4445" s="99">
        <v>20241</v>
      </c>
      <c r="P4445" s="99">
        <f t="shared" si="200"/>
        <v>0</v>
      </c>
      <c r="Q4445" s="99" t="b">
        <f t="shared" ca="1" si="201"/>
        <v>0</v>
      </c>
    </row>
    <row r="4446" spans="1:17">
      <c r="A4446" s="95">
        <v>46159.291666666664</v>
      </c>
      <c r="B4446" s="96">
        <v>46159.291666666664</v>
      </c>
      <c r="C4446" s="99">
        <v>24.2</v>
      </c>
      <c r="D4446" s="99">
        <v>97.1</v>
      </c>
      <c r="E4446" s="99">
        <v>13.7</v>
      </c>
      <c r="F4446" s="99">
        <v>10.7</v>
      </c>
      <c r="G4446" s="99">
        <v>502</v>
      </c>
      <c r="H4446" s="99">
        <v>14.6</v>
      </c>
      <c r="I4446" s="99">
        <v>10.199999999999999</v>
      </c>
      <c r="J4446" s="99">
        <v>200</v>
      </c>
      <c r="K4446" s="99">
        <v>14.5</v>
      </c>
      <c r="L4446" s="99">
        <v>10.1</v>
      </c>
      <c r="M4446" s="99">
        <v>225.4</v>
      </c>
      <c r="N4446" s="99">
        <v>45543</v>
      </c>
      <c r="O4446" s="99">
        <v>20241</v>
      </c>
      <c r="P4446" s="99">
        <f t="shared" si="200"/>
        <v>0</v>
      </c>
      <c r="Q4446" s="99" t="b">
        <f t="shared" ca="1" si="201"/>
        <v>0</v>
      </c>
    </row>
    <row r="4447" spans="1:17">
      <c r="A4447" s="95">
        <v>46159.302083333336</v>
      </c>
      <c r="B4447" s="96">
        <v>46159.302083333336</v>
      </c>
      <c r="C4447" s="99">
        <v>24</v>
      </c>
      <c r="D4447" s="99">
        <v>96.9</v>
      </c>
      <c r="E4447" s="99">
        <v>13.7</v>
      </c>
      <c r="F4447" s="99">
        <v>10.7</v>
      </c>
      <c r="G4447" s="99">
        <v>466</v>
      </c>
      <c r="H4447" s="99">
        <v>14.8</v>
      </c>
      <c r="I4447" s="99">
        <v>10.199999999999999</v>
      </c>
      <c r="J4447" s="99">
        <v>200</v>
      </c>
      <c r="K4447" s="99">
        <v>14.5</v>
      </c>
      <c r="L4447" s="99">
        <v>10.1</v>
      </c>
      <c r="M4447" s="99">
        <v>226.6</v>
      </c>
      <c r="N4447" s="99">
        <v>45562.2</v>
      </c>
      <c r="O4447" s="99">
        <v>20258</v>
      </c>
      <c r="P4447" s="99">
        <f t="shared" si="200"/>
        <v>36.19999999999709</v>
      </c>
      <c r="Q4447" s="99" t="b">
        <f t="shared" ca="1" si="201"/>
        <v>0</v>
      </c>
    </row>
    <row r="4448" spans="1:17">
      <c r="A4448" s="95">
        <v>46159.3125</v>
      </c>
      <c r="B4448" s="96">
        <v>46159.3125</v>
      </c>
      <c r="C4448" s="99">
        <v>23.9</v>
      </c>
      <c r="D4448" s="99">
        <v>97.2</v>
      </c>
      <c r="E4448" s="99">
        <v>13.9</v>
      </c>
      <c r="F4448" s="99">
        <v>10.8</v>
      </c>
      <c r="G4448" s="99">
        <v>466</v>
      </c>
      <c r="H4448" s="99">
        <v>15</v>
      </c>
      <c r="I4448" s="99">
        <v>10.4</v>
      </c>
      <c r="J4448" s="99">
        <v>200</v>
      </c>
      <c r="K4448" s="99">
        <v>14.8</v>
      </c>
      <c r="L4448" s="99">
        <v>10.4</v>
      </c>
      <c r="M4448" s="99">
        <v>223.9</v>
      </c>
      <c r="N4448" s="99">
        <v>45581.5</v>
      </c>
      <c r="O4448" s="99">
        <v>20275</v>
      </c>
      <c r="P4448" s="99">
        <f t="shared" si="200"/>
        <v>36.30000000000291</v>
      </c>
      <c r="Q4448" s="99" t="b">
        <f t="shared" ca="1" si="201"/>
        <v>0</v>
      </c>
    </row>
    <row r="4449" spans="1:17">
      <c r="A4449" s="95">
        <v>46159.322916666664</v>
      </c>
      <c r="B4449" s="96">
        <v>46159.322916666664</v>
      </c>
      <c r="C4449" s="99">
        <v>23.8</v>
      </c>
      <c r="D4449" s="99">
        <v>97.4</v>
      </c>
      <c r="E4449" s="99">
        <v>13.8</v>
      </c>
      <c r="F4449" s="99">
        <v>10.1</v>
      </c>
      <c r="G4449" s="99">
        <v>512.79999999999995</v>
      </c>
      <c r="H4449" s="99">
        <v>11.5</v>
      </c>
      <c r="I4449" s="99">
        <v>9.6999999999999993</v>
      </c>
      <c r="J4449" s="99">
        <v>200</v>
      </c>
      <c r="K4449" s="99">
        <v>14.9</v>
      </c>
      <c r="L4449" s="99">
        <v>9.6</v>
      </c>
      <c r="M4449" s="99">
        <v>224.6</v>
      </c>
      <c r="N4449" s="99">
        <v>45600.800000000003</v>
      </c>
      <c r="O4449" s="99">
        <v>20292</v>
      </c>
      <c r="P4449" s="99">
        <f t="shared" si="200"/>
        <v>36.30000000000291</v>
      </c>
      <c r="Q4449" s="99" t="b">
        <f t="shared" ca="1" si="201"/>
        <v>0</v>
      </c>
    </row>
    <row r="4450" spans="1:17">
      <c r="A4450" s="95">
        <v>46159.333333333336</v>
      </c>
      <c r="B4450" s="96">
        <v>46159.333333333336</v>
      </c>
      <c r="C4450" s="99">
        <v>23.9</v>
      </c>
      <c r="D4450" s="99">
        <v>97.8</v>
      </c>
      <c r="E4450" s="99">
        <v>13.8</v>
      </c>
      <c r="F4450" s="99">
        <v>10.1</v>
      </c>
      <c r="G4450" s="99">
        <v>512.79999999999995</v>
      </c>
      <c r="H4450" s="99">
        <v>11.4</v>
      </c>
      <c r="I4450" s="99">
        <v>9.4</v>
      </c>
      <c r="J4450" s="99">
        <v>200</v>
      </c>
      <c r="K4450" s="99">
        <v>15.2</v>
      </c>
      <c r="L4450" s="99">
        <v>9</v>
      </c>
      <c r="M4450" s="99">
        <v>278.5</v>
      </c>
      <c r="N4450" s="99">
        <v>45620</v>
      </c>
      <c r="O4450" s="99">
        <v>20309</v>
      </c>
      <c r="P4450" s="99">
        <f t="shared" si="200"/>
        <v>36.19999999999709</v>
      </c>
      <c r="Q4450" s="99" t="b">
        <f t="shared" ca="1" si="201"/>
        <v>0</v>
      </c>
    </row>
    <row r="4451" spans="1:17">
      <c r="A4451" s="95">
        <v>46159.34375</v>
      </c>
      <c r="B4451" s="96">
        <v>46159.34375</v>
      </c>
      <c r="C4451" s="99">
        <v>24.5</v>
      </c>
      <c r="D4451" s="99">
        <v>96.5</v>
      </c>
      <c r="E4451" s="99">
        <v>13.2</v>
      </c>
      <c r="F4451" s="99">
        <v>8.6</v>
      </c>
      <c r="G4451" s="99">
        <v>507.4</v>
      </c>
      <c r="H4451" s="99">
        <v>15.2</v>
      </c>
      <c r="I4451" s="99">
        <v>8.8000000000000007</v>
      </c>
      <c r="J4451" s="99">
        <v>138.69999999999999</v>
      </c>
      <c r="K4451" s="99">
        <v>14.8</v>
      </c>
      <c r="L4451" s="99">
        <v>8.1999999999999993</v>
      </c>
      <c r="M4451" s="99">
        <v>269.7</v>
      </c>
      <c r="N4451" s="99">
        <v>45658.5</v>
      </c>
      <c r="O4451" s="99">
        <v>20344.2</v>
      </c>
      <c r="P4451" s="99">
        <f t="shared" ref="P4451:P4482" si="202">(N4451-N4450)+(O4451-O4450)</f>
        <v>73.700000000000728</v>
      </c>
      <c r="Q4451" s="99" t="b">
        <f t="shared" ref="Q4451:Q4482" ca="1" si="203">AND((A4451&gt;=(TODAY()-1)),A4451&lt;=TODAY())</f>
        <v>0</v>
      </c>
    </row>
    <row r="4452" spans="1:17">
      <c r="A4452" s="95">
        <v>46159.354166666664</v>
      </c>
      <c r="B4452" s="96">
        <v>46159.354166666664</v>
      </c>
      <c r="C4452" s="99">
        <v>24.5</v>
      </c>
      <c r="D4452" s="99">
        <v>94.2</v>
      </c>
      <c r="E4452" s="99">
        <v>13.2</v>
      </c>
      <c r="F4452" s="99">
        <v>8.6</v>
      </c>
      <c r="G4452" s="99">
        <v>495.7</v>
      </c>
      <c r="H4452" s="99">
        <v>15</v>
      </c>
      <c r="I4452" s="99">
        <v>9</v>
      </c>
      <c r="J4452" s="99">
        <v>124.7</v>
      </c>
      <c r="K4452" s="99">
        <v>14.8</v>
      </c>
      <c r="L4452" s="99">
        <v>7.8</v>
      </c>
      <c r="M4452" s="99">
        <v>259.10000000000002</v>
      </c>
      <c r="N4452" s="99">
        <v>45697</v>
      </c>
      <c r="O4452" s="99">
        <v>20379.5</v>
      </c>
      <c r="P4452" s="99">
        <f t="shared" si="202"/>
        <v>73.799999999999272</v>
      </c>
      <c r="Q4452" s="99" t="b">
        <f t="shared" ca="1" si="203"/>
        <v>0</v>
      </c>
    </row>
    <row r="4453" spans="1:17">
      <c r="A4453" s="95">
        <v>46159.364583333336</v>
      </c>
      <c r="B4453" s="96">
        <v>46159.364583333336</v>
      </c>
      <c r="C4453" s="99">
        <v>25.1</v>
      </c>
      <c r="D4453" s="99">
        <v>93.9</v>
      </c>
      <c r="E4453" s="99">
        <v>14.3</v>
      </c>
      <c r="F4453" s="99">
        <v>8.6999999999999993</v>
      </c>
      <c r="G4453" s="99">
        <v>495.7</v>
      </c>
      <c r="H4453" s="99">
        <v>14.7</v>
      </c>
      <c r="I4453" s="99">
        <v>8.6</v>
      </c>
      <c r="J4453" s="99">
        <v>121.2</v>
      </c>
      <c r="K4453" s="99">
        <v>14.1</v>
      </c>
      <c r="L4453" s="99">
        <v>7.4</v>
      </c>
      <c r="M4453" s="99">
        <v>255.5</v>
      </c>
      <c r="N4453" s="99">
        <v>45735.5</v>
      </c>
      <c r="O4453" s="99">
        <v>20414.8</v>
      </c>
      <c r="P4453" s="99">
        <f t="shared" si="202"/>
        <v>73.799999999999272</v>
      </c>
      <c r="Q4453" s="99" t="b">
        <f t="shared" ca="1" si="203"/>
        <v>0</v>
      </c>
    </row>
    <row r="4454" spans="1:17">
      <c r="A4454" s="95">
        <v>46159.375</v>
      </c>
      <c r="B4454" s="96">
        <v>46159.375</v>
      </c>
      <c r="C4454" s="99">
        <v>25.1</v>
      </c>
      <c r="D4454" s="99">
        <v>91.7</v>
      </c>
      <c r="E4454" s="99">
        <v>14.3</v>
      </c>
      <c r="F4454" s="99">
        <v>7.1</v>
      </c>
      <c r="G4454" s="99">
        <v>538</v>
      </c>
      <c r="H4454" s="99">
        <v>14.2</v>
      </c>
      <c r="I4454" s="99">
        <v>7.7</v>
      </c>
      <c r="J4454" s="99">
        <v>114.8</v>
      </c>
      <c r="K4454" s="99">
        <v>13.7</v>
      </c>
      <c r="L4454" s="99">
        <v>7</v>
      </c>
      <c r="M4454" s="99">
        <v>252.2</v>
      </c>
      <c r="N4454" s="99">
        <v>45774</v>
      </c>
      <c r="O4454" s="99">
        <v>20450</v>
      </c>
      <c r="P4454" s="99">
        <f t="shared" si="202"/>
        <v>73.700000000000728</v>
      </c>
      <c r="Q4454" s="99" t="b">
        <f t="shared" ca="1" si="203"/>
        <v>0</v>
      </c>
    </row>
    <row r="4455" spans="1:17">
      <c r="A4455" s="95">
        <v>46159.385416666664</v>
      </c>
      <c r="B4455" s="96">
        <v>46159.385416666664</v>
      </c>
      <c r="C4455" s="99">
        <v>25</v>
      </c>
      <c r="D4455" s="99">
        <v>92.7</v>
      </c>
      <c r="E4455" s="99">
        <v>14.3</v>
      </c>
      <c r="F4455" s="99">
        <v>7.1</v>
      </c>
      <c r="G4455" s="99">
        <v>529.9</v>
      </c>
      <c r="H4455" s="99">
        <v>13.8</v>
      </c>
      <c r="I4455" s="99">
        <v>7.5</v>
      </c>
      <c r="J4455" s="99">
        <v>119.8</v>
      </c>
      <c r="K4455" s="99">
        <v>13.5</v>
      </c>
      <c r="L4455" s="99">
        <v>7.1</v>
      </c>
      <c r="M4455" s="99">
        <v>256.5</v>
      </c>
      <c r="N4455" s="99">
        <v>45796.2</v>
      </c>
      <c r="O4455" s="99">
        <v>20474.8</v>
      </c>
      <c r="P4455" s="99">
        <f t="shared" si="202"/>
        <v>46.999999999996362</v>
      </c>
      <c r="Q4455" s="99" t="b">
        <f t="shared" ca="1" si="203"/>
        <v>0</v>
      </c>
    </row>
    <row r="4456" spans="1:17">
      <c r="A4456" s="95">
        <v>46159.395833333336</v>
      </c>
      <c r="B4456" s="96">
        <v>46159.395833333336</v>
      </c>
      <c r="C4456" s="99">
        <v>24.9</v>
      </c>
      <c r="D4456" s="99">
        <v>93.6</v>
      </c>
      <c r="E4456" s="99">
        <v>13.8</v>
      </c>
      <c r="F4456" s="99">
        <v>7.3</v>
      </c>
      <c r="G4456" s="99">
        <v>529.9</v>
      </c>
      <c r="H4456" s="99">
        <v>13.5</v>
      </c>
      <c r="I4456" s="99">
        <v>7.6</v>
      </c>
      <c r="J4456" s="99">
        <v>127.9</v>
      </c>
      <c r="K4456" s="99">
        <v>13.2</v>
      </c>
      <c r="L4456" s="99">
        <v>7.3</v>
      </c>
      <c r="M4456" s="99">
        <v>263</v>
      </c>
      <c r="N4456" s="99">
        <v>45818.5</v>
      </c>
      <c r="O4456" s="99">
        <v>20499.5</v>
      </c>
      <c r="P4456" s="99">
        <f t="shared" si="202"/>
        <v>47.000000000003638</v>
      </c>
      <c r="Q4456" s="99" t="b">
        <f t="shared" ca="1" si="203"/>
        <v>0</v>
      </c>
    </row>
    <row r="4457" spans="1:17">
      <c r="A4457" s="95">
        <v>46159.40625</v>
      </c>
      <c r="B4457" s="96">
        <v>46159.40625</v>
      </c>
      <c r="C4457" s="99">
        <v>25</v>
      </c>
      <c r="D4457" s="99">
        <v>92.7</v>
      </c>
      <c r="E4457" s="99">
        <v>13.6</v>
      </c>
      <c r="F4457" s="99">
        <v>7.8</v>
      </c>
      <c r="G4457" s="99">
        <v>491.2</v>
      </c>
      <c r="H4457" s="99">
        <v>13.3</v>
      </c>
      <c r="I4457" s="99">
        <v>7.8</v>
      </c>
      <c r="J4457" s="99">
        <v>134</v>
      </c>
      <c r="K4457" s="99">
        <v>13.1</v>
      </c>
      <c r="L4457" s="99">
        <v>7.3</v>
      </c>
      <c r="M4457" s="99">
        <v>271.8</v>
      </c>
      <c r="N4457" s="99">
        <v>45840.800000000003</v>
      </c>
      <c r="O4457" s="99">
        <v>20524.2</v>
      </c>
      <c r="P4457" s="99">
        <f t="shared" si="202"/>
        <v>47.000000000003638</v>
      </c>
      <c r="Q4457" s="99" t="b">
        <f t="shared" ca="1" si="203"/>
        <v>0</v>
      </c>
    </row>
    <row r="4458" spans="1:17">
      <c r="A4458" s="95">
        <v>46159.416666666664</v>
      </c>
      <c r="B4458" s="96">
        <v>46159.416666666664</v>
      </c>
      <c r="C4458" s="99">
        <v>25.1</v>
      </c>
      <c r="D4458" s="99">
        <v>92.7</v>
      </c>
      <c r="E4458" s="99">
        <v>13.6</v>
      </c>
      <c r="F4458" s="99">
        <v>7.8</v>
      </c>
      <c r="G4458" s="99">
        <v>491.2</v>
      </c>
      <c r="H4458" s="99">
        <v>13.4</v>
      </c>
      <c r="I4458" s="99">
        <v>8.1</v>
      </c>
      <c r="J4458" s="99">
        <v>136.30000000000001</v>
      </c>
      <c r="K4458" s="99">
        <v>13</v>
      </c>
      <c r="L4458" s="99">
        <v>7.5</v>
      </c>
      <c r="M4458" s="99">
        <v>269.7</v>
      </c>
      <c r="N4458" s="99">
        <v>45863</v>
      </c>
      <c r="O4458" s="99">
        <v>20549</v>
      </c>
      <c r="P4458" s="99">
        <f t="shared" si="202"/>
        <v>46.999999999996362</v>
      </c>
      <c r="Q4458" s="99" t="b">
        <f t="shared" ca="1" si="203"/>
        <v>0</v>
      </c>
    </row>
    <row r="4459" spans="1:17">
      <c r="A4459" s="95">
        <v>46159.427083333336</v>
      </c>
      <c r="B4459" s="96">
        <v>46159.427083333336</v>
      </c>
      <c r="C4459" s="99">
        <v>25.3</v>
      </c>
      <c r="D4459" s="99">
        <v>92.3</v>
      </c>
      <c r="E4459" s="99">
        <v>13.4</v>
      </c>
      <c r="F4459" s="99">
        <v>6.6</v>
      </c>
      <c r="G4459" s="99">
        <v>549.70000000000005</v>
      </c>
      <c r="H4459" s="99">
        <v>13.3</v>
      </c>
      <c r="I4459" s="99">
        <v>7.1</v>
      </c>
      <c r="J4459" s="99">
        <v>137.5</v>
      </c>
      <c r="K4459" s="99">
        <v>13</v>
      </c>
      <c r="L4459" s="99">
        <v>7</v>
      </c>
      <c r="M4459" s="99">
        <v>272.39999999999998</v>
      </c>
      <c r="N4459" s="99">
        <v>45885.2</v>
      </c>
      <c r="O4459" s="99">
        <v>20573.2</v>
      </c>
      <c r="P4459" s="99">
        <f t="shared" si="202"/>
        <v>46.399999999997817</v>
      </c>
      <c r="Q4459" s="99" t="b">
        <f t="shared" ca="1" si="203"/>
        <v>0</v>
      </c>
    </row>
    <row r="4460" spans="1:17">
      <c r="A4460" s="95">
        <v>46159.4375</v>
      </c>
      <c r="B4460" s="96">
        <v>46159.4375</v>
      </c>
      <c r="C4460" s="99">
        <v>25.2</v>
      </c>
      <c r="D4460" s="99">
        <v>91.9</v>
      </c>
      <c r="E4460" s="99">
        <v>13.4</v>
      </c>
      <c r="F4460" s="99">
        <v>6.6</v>
      </c>
      <c r="G4460" s="99">
        <v>510.1</v>
      </c>
      <c r="H4460" s="99">
        <v>13.2</v>
      </c>
      <c r="I4460" s="99">
        <v>7</v>
      </c>
      <c r="J4460" s="99">
        <v>137.19999999999999</v>
      </c>
      <c r="K4460" s="99">
        <v>12.9</v>
      </c>
      <c r="L4460" s="99">
        <v>6.8</v>
      </c>
      <c r="M4460" s="99">
        <v>271.8</v>
      </c>
      <c r="N4460" s="99">
        <v>45907.5</v>
      </c>
      <c r="O4460" s="99">
        <v>20597.5</v>
      </c>
      <c r="P4460" s="99">
        <f t="shared" si="202"/>
        <v>46.600000000002183</v>
      </c>
      <c r="Q4460" s="99" t="b">
        <f t="shared" ca="1" si="203"/>
        <v>0</v>
      </c>
    </row>
    <row r="4461" spans="1:17">
      <c r="A4461" s="95">
        <v>46159.447916666664</v>
      </c>
      <c r="B4461" s="96">
        <v>46159.447916666664</v>
      </c>
      <c r="C4461" s="99">
        <v>25</v>
      </c>
      <c r="D4461" s="99">
        <v>93.2</v>
      </c>
      <c r="E4461" s="99">
        <v>13.1</v>
      </c>
      <c r="F4461" s="99">
        <v>7</v>
      </c>
      <c r="G4461" s="99">
        <v>510.1</v>
      </c>
      <c r="H4461" s="99">
        <v>13.1</v>
      </c>
      <c r="I4461" s="99">
        <v>7.4</v>
      </c>
      <c r="J4461" s="99">
        <v>133.69999999999999</v>
      </c>
      <c r="K4461" s="99">
        <v>12.8</v>
      </c>
      <c r="L4461" s="99">
        <v>7.1</v>
      </c>
      <c r="M4461" s="99">
        <v>268.3</v>
      </c>
      <c r="N4461" s="99">
        <v>45929.8</v>
      </c>
      <c r="O4461" s="99">
        <v>20621.8</v>
      </c>
      <c r="P4461" s="99">
        <f t="shared" si="202"/>
        <v>46.600000000002183</v>
      </c>
      <c r="Q4461" s="99" t="b">
        <f t="shared" ca="1" si="203"/>
        <v>0</v>
      </c>
    </row>
    <row r="4462" spans="1:17">
      <c r="A4462" s="95">
        <v>46159.458333333336</v>
      </c>
      <c r="B4462" s="96">
        <v>46159.458333333336</v>
      </c>
      <c r="C4462" s="99">
        <v>25.2</v>
      </c>
      <c r="D4462" s="99">
        <v>93.8</v>
      </c>
      <c r="E4462" s="99">
        <v>13.2</v>
      </c>
      <c r="F4462" s="99">
        <v>7.5</v>
      </c>
      <c r="G4462" s="99">
        <v>520.9</v>
      </c>
      <c r="H4462" s="99">
        <v>13.1</v>
      </c>
      <c r="I4462" s="99">
        <v>7.5</v>
      </c>
      <c r="J4462" s="99">
        <v>143.6</v>
      </c>
      <c r="K4462" s="99">
        <v>12.9</v>
      </c>
      <c r="L4462" s="99">
        <v>7.2</v>
      </c>
      <c r="M4462" s="99">
        <v>279.3</v>
      </c>
      <c r="N4462" s="99">
        <v>45952</v>
      </c>
      <c r="O4462" s="99">
        <v>20646</v>
      </c>
      <c r="P4462" s="99">
        <f t="shared" si="202"/>
        <v>46.399999999997817</v>
      </c>
      <c r="Q4462" s="99" t="b">
        <f t="shared" ca="1" si="203"/>
        <v>0</v>
      </c>
    </row>
    <row r="4463" spans="1:17">
      <c r="A4463" s="95">
        <v>46159.46875</v>
      </c>
      <c r="B4463" s="96">
        <v>46159.46875</v>
      </c>
      <c r="C4463" s="99">
        <v>25.2</v>
      </c>
      <c r="D4463" s="99">
        <v>93.2</v>
      </c>
      <c r="E4463" s="99">
        <v>13.2</v>
      </c>
      <c r="F4463" s="99">
        <v>7.5</v>
      </c>
      <c r="G4463" s="99">
        <v>462.4</v>
      </c>
      <c r="H4463" s="99">
        <v>13</v>
      </c>
      <c r="I4463" s="99">
        <v>7.8</v>
      </c>
      <c r="J4463" s="99">
        <v>143</v>
      </c>
      <c r="K4463" s="99">
        <v>12.7</v>
      </c>
      <c r="L4463" s="99">
        <v>7.3</v>
      </c>
      <c r="M4463" s="99">
        <v>278.7</v>
      </c>
      <c r="N4463" s="99">
        <v>45972.2</v>
      </c>
      <c r="O4463" s="99">
        <v>20669</v>
      </c>
      <c r="P4463" s="99">
        <f t="shared" si="202"/>
        <v>43.19999999999709</v>
      </c>
      <c r="Q4463" s="99" t="b">
        <f t="shared" ca="1" si="203"/>
        <v>0</v>
      </c>
    </row>
    <row r="4464" spans="1:17">
      <c r="A4464" s="95">
        <v>46159.479166666664</v>
      </c>
      <c r="B4464" s="96">
        <v>46159.479166666664</v>
      </c>
      <c r="C4464" s="99">
        <v>25</v>
      </c>
      <c r="D4464" s="99">
        <v>92.6</v>
      </c>
      <c r="E4464" s="99">
        <v>13.2</v>
      </c>
      <c r="F4464" s="99">
        <v>7.4</v>
      </c>
      <c r="G4464" s="99">
        <v>462.4</v>
      </c>
      <c r="H4464" s="99">
        <v>13</v>
      </c>
      <c r="I4464" s="99">
        <v>7.8</v>
      </c>
      <c r="J4464" s="99">
        <v>143</v>
      </c>
      <c r="K4464" s="99">
        <v>12.7</v>
      </c>
      <c r="L4464" s="99">
        <v>7.3</v>
      </c>
      <c r="M4464" s="99">
        <v>277.5</v>
      </c>
      <c r="N4464" s="99">
        <v>45992.5</v>
      </c>
      <c r="O4464" s="99">
        <v>20692</v>
      </c>
      <c r="P4464" s="99">
        <f t="shared" si="202"/>
        <v>43.30000000000291</v>
      </c>
      <c r="Q4464" s="99" t="b">
        <f t="shared" ca="1" si="203"/>
        <v>0</v>
      </c>
    </row>
    <row r="4465" spans="1:17">
      <c r="A4465" s="95">
        <v>46159.489583333336</v>
      </c>
      <c r="B4465" s="96">
        <v>46159.489583333336</v>
      </c>
      <c r="C4465" s="99">
        <v>25.4</v>
      </c>
      <c r="D4465" s="99">
        <v>92.2</v>
      </c>
      <c r="E4465" s="99">
        <v>13.3</v>
      </c>
      <c r="F4465" s="99">
        <v>7.7</v>
      </c>
      <c r="G4465" s="99">
        <v>521.79999999999995</v>
      </c>
      <c r="H4465" s="99">
        <v>13.1</v>
      </c>
      <c r="I4465" s="99">
        <v>8</v>
      </c>
      <c r="J4465" s="99">
        <v>148</v>
      </c>
      <c r="K4465" s="99">
        <v>12.8</v>
      </c>
      <c r="L4465" s="99">
        <v>7.4</v>
      </c>
      <c r="M4465" s="99">
        <v>285.60000000000002</v>
      </c>
      <c r="N4465" s="99">
        <v>46012.800000000003</v>
      </c>
      <c r="O4465" s="99">
        <v>20715</v>
      </c>
      <c r="P4465" s="99">
        <f t="shared" si="202"/>
        <v>43.30000000000291</v>
      </c>
      <c r="Q4465" s="99" t="b">
        <f t="shared" ca="1" si="203"/>
        <v>0</v>
      </c>
    </row>
    <row r="4466" spans="1:17">
      <c r="A4466" s="95">
        <v>46159.5</v>
      </c>
      <c r="B4466" s="96">
        <v>46159.5</v>
      </c>
      <c r="C4466" s="99">
        <v>25.7</v>
      </c>
      <c r="D4466" s="99">
        <v>90.8</v>
      </c>
      <c r="E4466" s="99">
        <v>13.3</v>
      </c>
      <c r="F4466" s="99">
        <v>7.7</v>
      </c>
      <c r="G4466" s="99">
        <v>521.79999999999995</v>
      </c>
      <c r="H4466" s="99">
        <v>13.2</v>
      </c>
      <c r="I4466" s="99">
        <v>8</v>
      </c>
      <c r="J4466" s="99">
        <v>146.19999999999999</v>
      </c>
      <c r="K4466" s="99">
        <v>12.9</v>
      </c>
      <c r="L4466" s="99">
        <v>7.6</v>
      </c>
      <c r="M4466" s="99">
        <v>281.10000000000002</v>
      </c>
      <c r="N4466" s="99">
        <v>46033</v>
      </c>
      <c r="O4466" s="99">
        <v>20738</v>
      </c>
      <c r="P4466" s="99">
        <f t="shared" si="202"/>
        <v>43.19999999999709</v>
      </c>
      <c r="Q4466" s="99" t="b">
        <f t="shared" ca="1" si="203"/>
        <v>0</v>
      </c>
    </row>
    <row r="4467" spans="1:17">
      <c r="A4467" s="95">
        <v>46159.510416666664</v>
      </c>
      <c r="B4467" s="96">
        <v>46159.510416666664</v>
      </c>
      <c r="C4467" s="99">
        <v>26.1</v>
      </c>
      <c r="D4467" s="99">
        <v>89.8</v>
      </c>
      <c r="E4467" s="99">
        <v>13.3</v>
      </c>
      <c r="F4467" s="99">
        <v>8</v>
      </c>
      <c r="G4467" s="99">
        <v>500.2</v>
      </c>
      <c r="H4467" s="99">
        <v>13.3</v>
      </c>
      <c r="I4467" s="99">
        <v>8.1</v>
      </c>
      <c r="J4467" s="99">
        <v>151.19999999999999</v>
      </c>
      <c r="K4467" s="99">
        <v>13</v>
      </c>
      <c r="L4467" s="99">
        <v>7.5</v>
      </c>
      <c r="M4467" s="99">
        <v>290.3</v>
      </c>
      <c r="N4467" s="99">
        <v>46055</v>
      </c>
      <c r="O4467" s="99">
        <v>20766</v>
      </c>
      <c r="P4467" s="99">
        <f t="shared" si="202"/>
        <v>50</v>
      </c>
      <c r="Q4467" s="99" t="b">
        <f t="shared" ca="1" si="203"/>
        <v>0</v>
      </c>
    </row>
    <row r="4468" spans="1:17">
      <c r="A4468" s="95">
        <v>46159.520833333336</v>
      </c>
      <c r="B4468" s="96">
        <v>46159.520833333336</v>
      </c>
      <c r="C4468" s="99">
        <v>26.1</v>
      </c>
      <c r="D4468" s="99">
        <v>89.2</v>
      </c>
      <c r="E4468" s="99">
        <v>13.3</v>
      </c>
      <c r="F4468" s="99">
        <v>8</v>
      </c>
      <c r="G4468" s="99">
        <v>508.3</v>
      </c>
      <c r="H4468" s="99">
        <v>13.3</v>
      </c>
      <c r="I4468" s="99">
        <v>8.1999999999999993</v>
      </c>
      <c r="J4468" s="99">
        <v>152</v>
      </c>
      <c r="K4468" s="99">
        <v>13</v>
      </c>
      <c r="L4468" s="99">
        <v>7.6</v>
      </c>
      <c r="M4468" s="99">
        <v>285.60000000000002</v>
      </c>
      <c r="N4468" s="99">
        <v>46077</v>
      </c>
      <c r="O4468" s="99">
        <v>20794</v>
      </c>
      <c r="P4468" s="99">
        <f t="shared" si="202"/>
        <v>50</v>
      </c>
      <c r="Q4468" s="99" t="b">
        <f t="shared" ca="1" si="203"/>
        <v>0</v>
      </c>
    </row>
    <row r="4469" spans="1:17">
      <c r="A4469" s="95">
        <v>46159.53125</v>
      </c>
      <c r="B4469" s="96">
        <v>46159.53125</v>
      </c>
      <c r="C4469" s="99">
        <v>26</v>
      </c>
      <c r="D4469" s="99">
        <v>88.7</v>
      </c>
      <c r="E4469" s="99">
        <v>13.4</v>
      </c>
      <c r="F4469" s="99">
        <v>8</v>
      </c>
      <c r="G4469" s="99">
        <v>508.3</v>
      </c>
      <c r="H4469" s="99">
        <v>13.4</v>
      </c>
      <c r="I4469" s="99">
        <v>8.3000000000000007</v>
      </c>
      <c r="J4469" s="99">
        <v>154.1</v>
      </c>
      <c r="K4469" s="99">
        <v>13.1</v>
      </c>
      <c r="L4469" s="99">
        <v>7.6</v>
      </c>
      <c r="M4469" s="99">
        <v>288.60000000000002</v>
      </c>
      <c r="N4469" s="99">
        <v>46099</v>
      </c>
      <c r="O4469" s="99">
        <v>20822</v>
      </c>
      <c r="P4469" s="99">
        <f t="shared" si="202"/>
        <v>50</v>
      </c>
      <c r="Q4469" s="99" t="b">
        <f t="shared" ca="1" si="203"/>
        <v>0</v>
      </c>
    </row>
    <row r="4470" spans="1:17">
      <c r="A4470" s="95">
        <v>46159.541666666664</v>
      </c>
      <c r="B4470" s="96">
        <v>46159.541666666664</v>
      </c>
      <c r="C4470" s="99">
        <v>26</v>
      </c>
      <c r="D4470" s="99">
        <v>88.7</v>
      </c>
      <c r="E4470" s="99">
        <v>13.4</v>
      </c>
      <c r="F4470" s="99">
        <v>8.1999999999999993</v>
      </c>
      <c r="G4470" s="99">
        <v>485.8</v>
      </c>
      <c r="H4470" s="99">
        <v>13.4</v>
      </c>
      <c r="I4470" s="99">
        <v>8.4</v>
      </c>
      <c r="J4470" s="99">
        <v>154.69999999999999</v>
      </c>
      <c r="K4470" s="99">
        <v>13.1</v>
      </c>
      <c r="L4470" s="99">
        <v>7.6</v>
      </c>
      <c r="M4470" s="99">
        <v>290.7</v>
      </c>
      <c r="N4470" s="99">
        <v>46121</v>
      </c>
      <c r="O4470" s="99">
        <v>20850</v>
      </c>
      <c r="P4470" s="99">
        <f t="shared" si="202"/>
        <v>50</v>
      </c>
      <c r="Q4470" s="99" t="b">
        <f t="shared" ca="1" si="203"/>
        <v>0</v>
      </c>
    </row>
    <row r="4471" spans="1:17">
      <c r="A4471" s="95">
        <v>46159.552083333336</v>
      </c>
      <c r="B4471" s="96">
        <v>46159.552083333336</v>
      </c>
      <c r="C4471" s="99">
        <v>25.9</v>
      </c>
      <c r="D4471" s="99">
        <v>88.4</v>
      </c>
      <c r="E4471" s="99">
        <v>13.4</v>
      </c>
      <c r="F4471" s="99">
        <v>8.1999999999999993</v>
      </c>
      <c r="G4471" s="99">
        <v>434.5</v>
      </c>
      <c r="H4471" s="99">
        <v>13.4</v>
      </c>
      <c r="I4471" s="99">
        <v>8.4</v>
      </c>
      <c r="J4471" s="99">
        <v>155.5</v>
      </c>
      <c r="K4471" s="99">
        <v>13.2</v>
      </c>
      <c r="L4471" s="99">
        <v>7.7</v>
      </c>
      <c r="M4471" s="99">
        <v>291.10000000000002</v>
      </c>
      <c r="N4471" s="99">
        <v>46143.199999999997</v>
      </c>
      <c r="O4471" s="99">
        <v>20877.8</v>
      </c>
      <c r="P4471" s="99">
        <f t="shared" si="202"/>
        <v>49.999999999996362</v>
      </c>
      <c r="Q4471" s="99" t="b">
        <f t="shared" ca="1" si="203"/>
        <v>0</v>
      </c>
    </row>
    <row r="4472" spans="1:17">
      <c r="A4472" s="95">
        <v>46159.5625</v>
      </c>
      <c r="B4472" s="96">
        <v>46159.5625</v>
      </c>
      <c r="C4472" s="99">
        <v>26</v>
      </c>
      <c r="D4472" s="99">
        <v>88.8</v>
      </c>
      <c r="E4472" s="99">
        <v>13.5</v>
      </c>
      <c r="F4472" s="99">
        <v>8.1999999999999993</v>
      </c>
      <c r="G4472" s="99">
        <v>434.5</v>
      </c>
      <c r="H4472" s="99">
        <v>13.4</v>
      </c>
      <c r="I4472" s="99">
        <v>8.4</v>
      </c>
      <c r="J4472" s="99">
        <v>155.80000000000001</v>
      </c>
      <c r="K4472" s="99">
        <v>13.1</v>
      </c>
      <c r="L4472" s="99">
        <v>7.7</v>
      </c>
      <c r="M4472" s="99">
        <v>291.3</v>
      </c>
      <c r="N4472" s="99">
        <v>46165.5</v>
      </c>
      <c r="O4472" s="99">
        <v>20905.5</v>
      </c>
      <c r="P4472" s="99">
        <f t="shared" si="202"/>
        <v>50.000000000003638</v>
      </c>
      <c r="Q4472" s="99" t="b">
        <f t="shared" ca="1" si="203"/>
        <v>0</v>
      </c>
    </row>
    <row r="4473" spans="1:17">
      <c r="A4473" s="95">
        <v>46159.572916666664</v>
      </c>
      <c r="B4473" s="96">
        <v>46159.572916666664</v>
      </c>
      <c r="C4473" s="99">
        <v>26.1</v>
      </c>
      <c r="D4473" s="99">
        <v>89</v>
      </c>
      <c r="E4473" s="99">
        <v>13.5</v>
      </c>
      <c r="F4473" s="99">
        <v>7.9</v>
      </c>
      <c r="G4473" s="99">
        <v>522.70000000000005</v>
      </c>
      <c r="H4473" s="99">
        <v>13.5</v>
      </c>
      <c r="I4473" s="99">
        <v>8.4</v>
      </c>
      <c r="J4473" s="99">
        <v>156.1</v>
      </c>
      <c r="K4473" s="99">
        <v>13.2</v>
      </c>
      <c r="L4473" s="99">
        <v>7.7</v>
      </c>
      <c r="M4473" s="99">
        <v>292.3</v>
      </c>
      <c r="N4473" s="99">
        <v>46187.8</v>
      </c>
      <c r="O4473" s="99">
        <v>20933.2</v>
      </c>
      <c r="P4473" s="99">
        <f t="shared" si="202"/>
        <v>50.000000000003638</v>
      </c>
      <c r="Q4473" s="99" t="b">
        <f t="shared" ca="1" si="203"/>
        <v>0</v>
      </c>
    </row>
    <row r="4474" spans="1:17">
      <c r="A4474" s="95">
        <v>46159.583333333336</v>
      </c>
      <c r="B4474" s="96">
        <v>46159.583333333336</v>
      </c>
      <c r="C4474" s="99">
        <v>26</v>
      </c>
      <c r="D4474" s="99">
        <v>88.1</v>
      </c>
      <c r="E4474" s="99">
        <v>13.5</v>
      </c>
      <c r="F4474" s="99">
        <v>7.9</v>
      </c>
      <c r="G4474" s="99">
        <v>522.70000000000005</v>
      </c>
      <c r="H4474" s="99">
        <v>13.6</v>
      </c>
      <c r="I4474" s="99">
        <v>8</v>
      </c>
      <c r="J4474" s="99">
        <v>157.6</v>
      </c>
      <c r="K4474" s="99">
        <v>13.3</v>
      </c>
      <c r="L4474" s="99">
        <v>7.4</v>
      </c>
      <c r="M4474" s="99">
        <v>291.3</v>
      </c>
      <c r="N4474" s="99">
        <v>46210</v>
      </c>
      <c r="O4474" s="99">
        <v>20961</v>
      </c>
      <c r="P4474" s="99">
        <f t="shared" si="202"/>
        <v>49.999999999996362</v>
      </c>
      <c r="Q4474" s="99" t="b">
        <f t="shared" ca="1" si="203"/>
        <v>0</v>
      </c>
    </row>
    <row r="4475" spans="1:17">
      <c r="A4475" s="95">
        <v>46159.59375</v>
      </c>
      <c r="B4475" s="96">
        <v>46159.59375</v>
      </c>
      <c r="C4475" s="99">
        <v>25.7</v>
      </c>
      <c r="D4475" s="99">
        <v>90.3</v>
      </c>
      <c r="E4475" s="99">
        <v>13.4</v>
      </c>
      <c r="F4475" s="99">
        <v>7.7</v>
      </c>
      <c r="G4475" s="99">
        <v>496.6</v>
      </c>
      <c r="H4475" s="99">
        <v>13.6</v>
      </c>
      <c r="I4475" s="99">
        <v>7.9</v>
      </c>
      <c r="J4475" s="99">
        <v>158.69999999999999</v>
      </c>
      <c r="K4475" s="99">
        <v>13.3</v>
      </c>
      <c r="L4475" s="99">
        <v>7.4</v>
      </c>
      <c r="M4475" s="99">
        <v>294.10000000000002</v>
      </c>
      <c r="N4475" s="99">
        <v>46232.5</v>
      </c>
      <c r="O4475" s="99">
        <v>20987.8</v>
      </c>
      <c r="P4475" s="99">
        <f t="shared" si="202"/>
        <v>49.299999999999272</v>
      </c>
      <c r="Q4475" s="99" t="b">
        <f t="shared" ca="1" si="203"/>
        <v>0</v>
      </c>
    </row>
    <row r="4476" spans="1:17">
      <c r="A4476" s="95">
        <v>46159.604166666664</v>
      </c>
      <c r="B4476" s="96">
        <v>46159.604166666664</v>
      </c>
      <c r="C4476" s="99">
        <v>25.4</v>
      </c>
      <c r="D4476" s="99">
        <v>92.3</v>
      </c>
      <c r="E4476" s="99">
        <v>13.4</v>
      </c>
      <c r="F4476" s="99">
        <v>7.7</v>
      </c>
      <c r="G4476" s="99">
        <v>410.2</v>
      </c>
      <c r="H4476" s="99">
        <v>13.5</v>
      </c>
      <c r="I4476" s="99">
        <v>7.9</v>
      </c>
      <c r="J4476" s="99">
        <v>158.69999999999999</v>
      </c>
      <c r="K4476" s="99">
        <v>13.2</v>
      </c>
      <c r="L4476" s="99">
        <v>7.4</v>
      </c>
      <c r="M4476" s="99">
        <v>292.7</v>
      </c>
      <c r="N4476" s="99">
        <v>46255</v>
      </c>
      <c r="O4476" s="99">
        <v>21014.5</v>
      </c>
      <c r="P4476" s="99">
        <f t="shared" si="202"/>
        <v>49.200000000000728</v>
      </c>
      <c r="Q4476" s="99" t="b">
        <f t="shared" ca="1" si="203"/>
        <v>0</v>
      </c>
    </row>
    <row r="4477" spans="1:17">
      <c r="A4477" s="95">
        <v>46159.614583333336</v>
      </c>
      <c r="B4477" s="96">
        <v>46159.614583333336</v>
      </c>
      <c r="C4477" s="99">
        <v>25.1</v>
      </c>
      <c r="D4477" s="99">
        <v>94.2</v>
      </c>
      <c r="E4477" s="99">
        <v>13.3</v>
      </c>
      <c r="F4477" s="99">
        <v>7.6</v>
      </c>
      <c r="G4477" s="99">
        <v>410.2</v>
      </c>
      <c r="H4477" s="99">
        <v>13.4</v>
      </c>
      <c r="I4477" s="99">
        <v>7.9</v>
      </c>
      <c r="J4477" s="99">
        <v>158.4</v>
      </c>
      <c r="K4477" s="99">
        <v>13.1</v>
      </c>
      <c r="L4477" s="99">
        <v>7.4</v>
      </c>
      <c r="M4477" s="99">
        <v>290.89999999999998</v>
      </c>
      <c r="N4477" s="99">
        <v>46277.5</v>
      </c>
      <c r="O4477" s="99">
        <v>21041.200000000001</v>
      </c>
      <c r="P4477" s="99">
        <f t="shared" si="202"/>
        <v>49.200000000000728</v>
      </c>
      <c r="Q4477" s="99" t="b">
        <f t="shared" ca="1" si="203"/>
        <v>0</v>
      </c>
    </row>
    <row r="4478" spans="1:17">
      <c r="A4478" s="95">
        <v>46159.625</v>
      </c>
      <c r="B4478" s="96">
        <v>46159.625</v>
      </c>
      <c r="C4478" s="99">
        <v>25.4</v>
      </c>
      <c r="D4478" s="99">
        <v>93.5</v>
      </c>
      <c r="E4478" s="99">
        <v>13.3</v>
      </c>
      <c r="F4478" s="99">
        <v>8.1</v>
      </c>
      <c r="G4478" s="99">
        <v>461.5</v>
      </c>
      <c r="H4478" s="99">
        <v>13.4</v>
      </c>
      <c r="I4478" s="99">
        <v>8.3000000000000007</v>
      </c>
      <c r="J4478" s="99">
        <v>158.69999999999999</v>
      </c>
      <c r="K4478" s="99">
        <v>13.1</v>
      </c>
      <c r="L4478" s="99">
        <v>7.6</v>
      </c>
      <c r="M4478" s="99">
        <v>295</v>
      </c>
      <c r="N4478" s="99">
        <v>46300</v>
      </c>
      <c r="O4478" s="99">
        <v>21068</v>
      </c>
      <c r="P4478" s="99">
        <f t="shared" si="202"/>
        <v>49.299999999999272</v>
      </c>
      <c r="Q4478" s="99" t="b">
        <f t="shared" ca="1" si="203"/>
        <v>0</v>
      </c>
    </row>
    <row r="4479" spans="1:17">
      <c r="A4479" s="95">
        <v>46159.635416666664</v>
      </c>
      <c r="B4479" s="96">
        <v>46159.635416666664</v>
      </c>
      <c r="C4479" s="99">
        <v>25.4</v>
      </c>
      <c r="D4479" s="99">
        <v>93.5</v>
      </c>
      <c r="E4479" s="99">
        <v>13.3</v>
      </c>
      <c r="F4479" s="99">
        <v>8.1</v>
      </c>
      <c r="G4479" s="99">
        <v>472.3</v>
      </c>
      <c r="H4479" s="99">
        <v>13.4</v>
      </c>
      <c r="I4479" s="99">
        <v>8.4</v>
      </c>
      <c r="J4479" s="99">
        <v>156.69999999999999</v>
      </c>
      <c r="K4479" s="99">
        <v>13.1</v>
      </c>
      <c r="L4479" s="99">
        <v>7.7</v>
      </c>
      <c r="M4479" s="99">
        <v>292.5</v>
      </c>
      <c r="N4479" s="99">
        <v>46322.2</v>
      </c>
      <c r="O4479" s="99">
        <v>21095.5</v>
      </c>
      <c r="P4479" s="99">
        <f t="shared" si="202"/>
        <v>49.69999999999709</v>
      </c>
      <c r="Q4479" s="99" t="b">
        <f t="shared" ca="1" si="203"/>
        <v>0</v>
      </c>
    </row>
    <row r="4480" spans="1:17">
      <c r="A4480" s="95">
        <v>46159.645833333336</v>
      </c>
      <c r="B4480" s="96">
        <v>46159.645833333336</v>
      </c>
      <c r="C4480" s="99">
        <v>25.4</v>
      </c>
      <c r="D4480" s="99">
        <v>93.5</v>
      </c>
      <c r="E4480" s="99">
        <v>13.6</v>
      </c>
      <c r="F4480" s="99">
        <v>8</v>
      </c>
      <c r="G4480" s="99">
        <v>472.3</v>
      </c>
      <c r="H4480" s="99">
        <v>13.5</v>
      </c>
      <c r="I4480" s="99">
        <v>8.1</v>
      </c>
      <c r="J4480" s="99">
        <v>155.80000000000001</v>
      </c>
      <c r="K4480" s="99">
        <v>13.2</v>
      </c>
      <c r="L4480" s="99">
        <v>7.6</v>
      </c>
      <c r="M4480" s="99">
        <v>292.10000000000002</v>
      </c>
      <c r="N4480" s="99">
        <v>46344.5</v>
      </c>
      <c r="O4480" s="99">
        <v>21123</v>
      </c>
      <c r="P4480" s="99">
        <f t="shared" si="202"/>
        <v>49.80000000000291</v>
      </c>
      <c r="Q4480" s="99" t="b">
        <f t="shared" ca="1" si="203"/>
        <v>0</v>
      </c>
    </row>
    <row r="4481" spans="1:17">
      <c r="A4481" s="95">
        <v>46159.65625</v>
      </c>
      <c r="B4481" s="96">
        <v>46159.65625</v>
      </c>
      <c r="C4481" s="99">
        <v>25</v>
      </c>
      <c r="D4481" s="99">
        <v>95.9</v>
      </c>
      <c r="E4481" s="99">
        <v>13.6</v>
      </c>
      <c r="F4481" s="99">
        <v>8</v>
      </c>
      <c r="G4481" s="99">
        <v>472.3</v>
      </c>
      <c r="H4481" s="99">
        <v>13.5</v>
      </c>
      <c r="I4481" s="99">
        <v>8</v>
      </c>
      <c r="J4481" s="99">
        <v>159</v>
      </c>
      <c r="K4481" s="99">
        <v>13.2</v>
      </c>
      <c r="L4481" s="99">
        <v>7.5</v>
      </c>
      <c r="M4481" s="99">
        <v>293.89999999999998</v>
      </c>
      <c r="N4481" s="99">
        <v>46366.8</v>
      </c>
      <c r="O4481" s="99">
        <v>21150.5</v>
      </c>
      <c r="P4481" s="99">
        <f t="shared" si="202"/>
        <v>49.80000000000291</v>
      </c>
      <c r="Q4481" s="99" t="b">
        <f t="shared" ca="1" si="203"/>
        <v>0</v>
      </c>
    </row>
    <row r="4482" spans="1:17">
      <c r="A4482" s="95">
        <v>46159.666666666664</v>
      </c>
      <c r="B4482" s="96">
        <v>46159.666666666664</v>
      </c>
      <c r="C4482" s="99">
        <v>25.1</v>
      </c>
      <c r="D4482" s="99">
        <v>96.7</v>
      </c>
      <c r="E4482" s="99">
        <v>13.4</v>
      </c>
      <c r="F4482" s="99">
        <v>7.7</v>
      </c>
      <c r="G4482" s="99">
        <v>472.3</v>
      </c>
      <c r="H4482" s="99">
        <v>13.6</v>
      </c>
      <c r="I4482" s="99">
        <v>7.9</v>
      </c>
      <c r="J4482" s="99">
        <v>159.9</v>
      </c>
      <c r="K4482" s="99">
        <v>13.2</v>
      </c>
      <c r="L4482" s="99">
        <v>7.4</v>
      </c>
      <c r="M4482" s="99">
        <v>292.5</v>
      </c>
      <c r="N4482" s="99">
        <v>46389</v>
      </c>
      <c r="O4482" s="99">
        <v>21178</v>
      </c>
      <c r="P4482" s="99">
        <f t="shared" si="202"/>
        <v>49.69999999999709</v>
      </c>
      <c r="Q4482" s="99" t="b">
        <f t="shared" ca="1" si="203"/>
        <v>0</v>
      </c>
    </row>
    <row r="4483" spans="1:17">
      <c r="A4483" s="95">
        <v>46159.677083333336</v>
      </c>
      <c r="B4483" s="96">
        <v>46159.677083333336</v>
      </c>
      <c r="C4483" s="99">
        <v>25.1</v>
      </c>
      <c r="D4483" s="99">
        <v>97.8</v>
      </c>
      <c r="E4483" s="99">
        <v>13.4</v>
      </c>
      <c r="F4483" s="99">
        <v>7.7</v>
      </c>
      <c r="G4483" s="99">
        <v>465.1</v>
      </c>
      <c r="H4483" s="99">
        <v>13.6</v>
      </c>
      <c r="I4483" s="99">
        <v>7.9</v>
      </c>
      <c r="J4483" s="99">
        <v>159.30000000000001</v>
      </c>
      <c r="K4483" s="99">
        <v>13.2</v>
      </c>
      <c r="L4483" s="99">
        <v>7.3</v>
      </c>
      <c r="M4483" s="99">
        <v>291.3</v>
      </c>
      <c r="N4483" s="99">
        <v>46409.5</v>
      </c>
      <c r="O4483" s="99">
        <v>21202.799999999999</v>
      </c>
      <c r="P4483" s="99">
        <f t="shared" ref="P4483:P4513" si="204">(N4483-N4482)+(O4483-O4482)</f>
        <v>45.299999999999272</v>
      </c>
      <c r="Q4483" s="99" t="b">
        <f t="shared" ref="Q4483:Q4513" ca="1" si="205">AND((A4483&gt;=(TODAY()-1)),A4483&lt;=TODAY())</f>
        <v>0</v>
      </c>
    </row>
    <row r="4484" spans="1:17">
      <c r="A4484" s="95">
        <v>46159.6875</v>
      </c>
      <c r="B4484" s="96">
        <v>46159.6875</v>
      </c>
      <c r="C4484" s="99">
        <v>25.1</v>
      </c>
      <c r="D4484" s="99">
        <v>96.8</v>
      </c>
      <c r="E4484" s="99">
        <v>13.4</v>
      </c>
      <c r="F4484" s="99">
        <v>7.7</v>
      </c>
      <c r="G4484" s="99">
        <v>544.29999999999995</v>
      </c>
      <c r="H4484" s="99">
        <v>13.5</v>
      </c>
      <c r="I4484" s="99">
        <v>7.8</v>
      </c>
      <c r="J4484" s="99">
        <v>155.5</v>
      </c>
      <c r="K4484" s="99">
        <v>13.1</v>
      </c>
      <c r="L4484" s="99">
        <v>7.3</v>
      </c>
      <c r="M4484" s="99">
        <v>288.2</v>
      </c>
      <c r="N4484" s="99">
        <v>46430</v>
      </c>
      <c r="O4484" s="99">
        <v>21227.5</v>
      </c>
      <c r="P4484" s="99">
        <f t="shared" si="204"/>
        <v>45.200000000000728</v>
      </c>
      <c r="Q4484" s="99" t="b">
        <f t="shared" ca="1" si="205"/>
        <v>0</v>
      </c>
    </row>
    <row r="4485" spans="1:17">
      <c r="A4485" s="95">
        <v>46159.697916666664</v>
      </c>
      <c r="B4485" s="96">
        <v>46159.697916666664</v>
      </c>
      <c r="C4485" s="99">
        <v>25.3</v>
      </c>
      <c r="D4485" s="99">
        <v>96.2</v>
      </c>
      <c r="E4485" s="99">
        <v>13.3</v>
      </c>
      <c r="F4485" s="99">
        <v>7.6</v>
      </c>
      <c r="G4485" s="99">
        <v>544.29999999999995</v>
      </c>
      <c r="H4485" s="99">
        <v>13.3</v>
      </c>
      <c r="I4485" s="99">
        <v>7.7</v>
      </c>
      <c r="J4485" s="99">
        <v>156.69999999999999</v>
      </c>
      <c r="K4485" s="99">
        <v>13</v>
      </c>
      <c r="L4485" s="99">
        <v>7.3</v>
      </c>
      <c r="M4485" s="99">
        <v>285.39999999999998</v>
      </c>
      <c r="N4485" s="99">
        <v>46450.5</v>
      </c>
      <c r="O4485" s="99">
        <v>21252.2</v>
      </c>
      <c r="P4485" s="99">
        <f t="shared" si="204"/>
        <v>45.200000000000728</v>
      </c>
      <c r="Q4485" s="99" t="b">
        <f t="shared" ca="1" si="205"/>
        <v>0</v>
      </c>
    </row>
    <row r="4486" spans="1:17">
      <c r="A4486" s="95">
        <v>46159.708333333336</v>
      </c>
      <c r="B4486" s="96">
        <v>46159.708333333336</v>
      </c>
      <c r="C4486" s="99">
        <v>25.4</v>
      </c>
      <c r="D4486" s="99">
        <v>94.3</v>
      </c>
      <c r="E4486" s="99">
        <v>13.2</v>
      </c>
      <c r="F4486" s="99">
        <v>7.7</v>
      </c>
      <c r="G4486" s="99">
        <v>511.9</v>
      </c>
      <c r="H4486" s="99">
        <v>13.2</v>
      </c>
      <c r="I4486" s="99">
        <v>8</v>
      </c>
      <c r="J4486" s="99">
        <v>145.9</v>
      </c>
      <c r="K4486" s="99">
        <v>12.9</v>
      </c>
      <c r="L4486" s="99">
        <v>7.4</v>
      </c>
      <c r="M4486" s="99">
        <v>280.7</v>
      </c>
      <c r="N4486" s="99">
        <v>46471</v>
      </c>
      <c r="O4486" s="99">
        <v>21277</v>
      </c>
      <c r="P4486" s="99">
        <f t="shared" si="204"/>
        <v>45.299999999999272</v>
      </c>
      <c r="Q4486" s="99" t="b">
        <f t="shared" ca="1" si="205"/>
        <v>0</v>
      </c>
    </row>
    <row r="4487" spans="1:17">
      <c r="A4487" s="95">
        <v>46159.71875</v>
      </c>
      <c r="B4487" s="96">
        <v>46159.71875</v>
      </c>
      <c r="C4487" s="99">
        <v>25.5</v>
      </c>
      <c r="D4487" s="99">
        <v>93.9</v>
      </c>
      <c r="E4487" s="99">
        <v>13.2</v>
      </c>
      <c r="F4487" s="99">
        <v>7.7</v>
      </c>
      <c r="G4487" s="99">
        <v>496.6</v>
      </c>
      <c r="H4487" s="99">
        <v>13.2</v>
      </c>
      <c r="I4487" s="99">
        <v>8</v>
      </c>
      <c r="J4487" s="99">
        <v>141</v>
      </c>
      <c r="K4487" s="99">
        <v>12.9</v>
      </c>
      <c r="L4487" s="99">
        <v>7.5</v>
      </c>
      <c r="M4487" s="99">
        <v>272</v>
      </c>
      <c r="N4487" s="99">
        <v>46494.2</v>
      </c>
      <c r="O4487" s="99">
        <v>21303.200000000001</v>
      </c>
      <c r="P4487" s="99">
        <f t="shared" si="204"/>
        <v>49.399999999997817</v>
      </c>
      <c r="Q4487" s="99" t="b">
        <f t="shared" ca="1" si="205"/>
        <v>0</v>
      </c>
    </row>
    <row r="4488" spans="1:17">
      <c r="A4488" s="95">
        <v>46159.729166666664</v>
      </c>
      <c r="B4488" s="96">
        <v>46159.729166666664</v>
      </c>
      <c r="C4488" s="99">
        <v>25.5</v>
      </c>
      <c r="D4488" s="99">
        <v>93</v>
      </c>
      <c r="E4488" s="99">
        <v>13.4</v>
      </c>
      <c r="F4488" s="99">
        <v>7.6</v>
      </c>
      <c r="G4488" s="99">
        <v>496.6</v>
      </c>
      <c r="H4488" s="99">
        <v>13.2</v>
      </c>
      <c r="I4488" s="99">
        <v>7.9</v>
      </c>
      <c r="J4488" s="99">
        <v>141</v>
      </c>
      <c r="K4488" s="99">
        <v>13</v>
      </c>
      <c r="L4488" s="99">
        <v>7.4</v>
      </c>
      <c r="M4488" s="99">
        <v>273</v>
      </c>
      <c r="N4488" s="99">
        <v>46517.5</v>
      </c>
      <c r="O4488" s="99">
        <v>21329.5</v>
      </c>
      <c r="P4488" s="99">
        <f t="shared" si="204"/>
        <v>49.600000000002183</v>
      </c>
      <c r="Q4488" s="99" t="b">
        <f t="shared" ca="1" si="205"/>
        <v>0</v>
      </c>
    </row>
    <row r="4489" spans="1:17">
      <c r="A4489" s="95">
        <v>46159.739583333336</v>
      </c>
      <c r="B4489" s="96">
        <v>46159.739583333336</v>
      </c>
      <c r="C4489" s="99">
        <v>25.5</v>
      </c>
      <c r="D4489" s="99">
        <v>92.6</v>
      </c>
      <c r="E4489" s="99">
        <v>13.4</v>
      </c>
      <c r="F4489" s="99">
        <v>7.6</v>
      </c>
      <c r="G4489" s="99">
        <v>441.7</v>
      </c>
      <c r="H4489" s="99">
        <v>13.2</v>
      </c>
      <c r="I4489" s="99">
        <v>7.8</v>
      </c>
      <c r="J4489" s="99">
        <v>136.9</v>
      </c>
      <c r="K4489" s="99">
        <v>12.9</v>
      </c>
      <c r="L4489" s="99">
        <v>7.4</v>
      </c>
      <c r="M4489" s="99">
        <v>267.5</v>
      </c>
      <c r="N4489" s="99">
        <v>46540.800000000003</v>
      </c>
      <c r="O4489" s="99">
        <v>21355.8</v>
      </c>
      <c r="P4489" s="99">
        <f t="shared" si="204"/>
        <v>49.600000000002183</v>
      </c>
      <c r="Q4489" s="99" t="b">
        <f t="shared" ca="1" si="205"/>
        <v>0</v>
      </c>
    </row>
    <row r="4490" spans="1:17">
      <c r="A4490" s="95">
        <v>46159.75</v>
      </c>
      <c r="B4490" s="96">
        <v>46159.75</v>
      </c>
      <c r="C4490" s="99">
        <v>25.5</v>
      </c>
      <c r="D4490" s="99">
        <v>92.3</v>
      </c>
      <c r="E4490" s="99">
        <v>13.4</v>
      </c>
      <c r="F4490" s="99">
        <v>7.5</v>
      </c>
      <c r="G4490" s="99">
        <v>441.7</v>
      </c>
      <c r="H4490" s="99">
        <v>13.2</v>
      </c>
      <c r="I4490" s="99">
        <v>7.8</v>
      </c>
      <c r="J4490" s="99">
        <v>130.19999999999999</v>
      </c>
      <c r="K4490" s="99">
        <v>12.9</v>
      </c>
      <c r="L4490" s="99">
        <v>7.3</v>
      </c>
      <c r="M4490" s="99">
        <v>263.8</v>
      </c>
      <c r="N4490" s="99">
        <v>46564</v>
      </c>
      <c r="O4490" s="99">
        <v>21382</v>
      </c>
      <c r="P4490" s="99">
        <f t="shared" si="204"/>
        <v>49.399999999997817</v>
      </c>
      <c r="Q4490" s="99" t="b">
        <f t="shared" ca="1" si="205"/>
        <v>0</v>
      </c>
    </row>
    <row r="4491" spans="1:17">
      <c r="A4491" s="95">
        <v>46159.760416666664</v>
      </c>
      <c r="B4491" s="96">
        <v>46159.760416666664</v>
      </c>
      <c r="C4491" s="99">
        <v>25.3</v>
      </c>
      <c r="D4491" s="99">
        <v>92.7</v>
      </c>
      <c r="E4491" s="99">
        <v>13.3</v>
      </c>
      <c r="F4491" s="99">
        <v>7.3</v>
      </c>
      <c r="G4491" s="99">
        <v>489.4</v>
      </c>
      <c r="H4491" s="99">
        <v>13.3</v>
      </c>
      <c r="I4491" s="99">
        <v>7.6</v>
      </c>
      <c r="J4491" s="99">
        <v>126.7</v>
      </c>
      <c r="K4491" s="99">
        <v>13</v>
      </c>
      <c r="L4491" s="99">
        <v>7.1</v>
      </c>
      <c r="M4491" s="99">
        <v>259.3</v>
      </c>
      <c r="N4491" s="99">
        <v>46584.800000000003</v>
      </c>
      <c r="O4491" s="99">
        <v>21406.2</v>
      </c>
      <c r="P4491" s="99">
        <f t="shared" si="204"/>
        <v>45.000000000003638</v>
      </c>
      <c r="Q4491" s="99" t="b">
        <f t="shared" ca="1" si="205"/>
        <v>0</v>
      </c>
    </row>
    <row r="4492" spans="1:17">
      <c r="A4492" s="95">
        <v>46159.770833333336</v>
      </c>
      <c r="B4492" s="96">
        <v>46159.770833333336</v>
      </c>
      <c r="C4492" s="99">
        <v>25.4</v>
      </c>
      <c r="D4492" s="99">
        <v>93</v>
      </c>
      <c r="E4492" s="99">
        <v>13.3</v>
      </c>
      <c r="F4492" s="99">
        <v>7.3</v>
      </c>
      <c r="G4492" s="99">
        <v>420.1</v>
      </c>
      <c r="H4492" s="99">
        <v>13.2</v>
      </c>
      <c r="I4492" s="99">
        <v>7.9</v>
      </c>
      <c r="J4492" s="99">
        <v>122.1</v>
      </c>
      <c r="K4492" s="99">
        <v>12.9</v>
      </c>
      <c r="L4492" s="99">
        <v>7.1</v>
      </c>
      <c r="M4492" s="99">
        <v>257.89999999999998</v>
      </c>
      <c r="N4492" s="99">
        <v>46605.5</v>
      </c>
      <c r="O4492" s="99">
        <v>21430.5</v>
      </c>
      <c r="P4492" s="99">
        <f t="shared" si="204"/>
        <v>44.999999999996362</v>
      </c>
      <c r="Q4492" s="99" t="b">
        <f t="shared" ca="1" si="205"/>
        <v>0</v>
      </c>
    </row>
    <row r="4493" spans="1:17">
      <c r="A4493" s="95">
        <v>46159.78125</v>
      </c>
      <c r="B4493" s="96">
        <v>46159.78125</v>
      </c>
      <c r="C4493" s="99">
        <v>25.4</v>
      </c>
      <c r="D4493" s="99">
        <v>93</v>
      </c>
      <c r="E4493" s="99">
        <v>13.4</v>
      </c>
      <c r="F4493" s="99">
        <v>8.3000000000000007</v>
      </c>
      <c r="G4493" s="99">
        <v>420.1</v>
      </c>
      <c r="H4493" s="99">
        <v>13.1</v>
      </c>
      <c r="I4493" s="99">
        <v>8.3000000000000007</v>
      </c>
      <c r="J4493" s="99">
        <v>119.5</v>
      </c>
      <c r="K4493" s="99">
        <v>12.9</v>
      </c>
      <c r="L4493" s="99">
        <v>7.6</v>
      </c>
      <c r="M4493" s="99">
        <v>253.6</v>
      </c>
      <c r="N4493" s="99">
        <v>46626.2</v>
      </c>
      <c r="O4493" s="99">
        <v>21454.799999999999</v>
      </c>
      <c r="P4493" s="99">
        <f t="shared" si="204"/>
        <v>44.999999999996362</v>
      </c>
      <c r="Q4493" s="99" t="b">
        <f t="shared" ca="1" si="205"/>
        <v>0</v>
      </c>
    </row>
    <row r="4494" spans="1:17">
      <c r="A4494" s="95">
        <v>46159.791666666664</v>
      </c>
      <c r="B4494" s="96">
        <v>46159.791666666664</v>
      </c>
      <c r="C4494" s="99">
        <v>25.4</v>
      </c>
      <c r="D4494" s="99">
        <v>93.3</v>
      </c>
      <c r="E4494" s="99">
        <v>13.7</v>
      </c>
      <c r="F4494" s="99">
        <v>8</v>
      </c>
      <c r="G4494" s="99">
        <v>457.9</v>
      </c>
      <c r="H4494" s="99">
        <v>13.1</v>
      </c>
      <c r="I4494" s="99">
        <v>8.1999999999999993</v>
      </c>
      <c r="J4494" s="99">
        <v>116.9</v>
      </c>
      <c r="K4494" s="99">
        <v>12.7</v>
      </c>
      <c r="L4494" s="99">
        <v>7.5</v>
      </c>
      <c r="M4494" s="99">
        <v>250.4</v>
      </c>
      <c r="N4494" s="99">
        <v>46647</v>
      </c>
      <c r="O4494" s="99">
        <v>21479</v>
      </c>
      <c r="P4494" s="99">
        <f t="shared" si="204"/>
        <v>45.000000000003638</v>
      </c>
      <c r="Q4494" s="99" t="b">
        <f t="shared" ca="1" si="205"/>
        <v>0</v>
      </c>
    </row>
    <row r="4495" spans="1:17">
      <c r="A4495" s="95">
        <v>46159.802083333336</v>
      </c>
      <c r="B4495" s="96">
        <v>46159.802083333336</v>
      </c>
      <c r="C4495" s="99">
        <v>25.3</v>
      </c>
      <c r="D4495" s="99">
        <v>93.8</v>
      </c>
      <c r="E4495" s="99">
        <v>13.7</v>
      </c>
      <c r="F4495" s="99">
        <v>8</v>
      </c>
      <c r="G4495" s="99">
        <v>451.6</v>
      </c>
      <c r="H4495" s="99">
        <v>13.2</v>
      </c>
      <c r="I4495" s="99">
        <v>8</v>
      </c>
      <c r="J4495" s="99">
        <v>114.8</v>
      </c>
      <c r="K4495" s="99">
        <v>13</v>
      </c>
      <c r="L4495" s="99">
        <v>7.4</v>
      </c>
      <c r="M4495" s="99">
        <v>251.4</v>
      </c>
      <c r="N4495" s="99">
        <v>46668.5</v>
      </c>
      <c r="O4495" s="99">
        <v>21504.799999999999</v>
      </c>
      <c r="P4495" s="99">
        <f t="shared" si="204"/>
        <v>47.299999999999272</v>
      </c>
      <c r="Q4495" s="99" t="b">
        <f t="shared" ca="1" si="205"/>
        <v>0</v>
      </c>
    </row>
    <row r="4496" spans="1:17">
      <c r="A4496" s="95">
        <v>46159.8125</v>
      </c>
      <c r="B4496" s="96">
        <v>46159.8125</v>
      </c>
      <c r="C4496" s="99">
        <v>25.4</v>
      </c>
      <c r="D4496" s="99">
        <v>93.6</v>
      </c>
      <c r="E4496" s="99">
        <v>13.6</v>
      </c>
      <c r="F4496" s="99">
        <v>7.7</v>
      </c>
      <c r="G4496" s="99">
        <v>451.6</v>
      </c>
      <c r="H4496" s="99">
        <v>13.2</v>
      </c>
      <c r="I4496" s="99">
        <v>7.8</v>
      </c>
      <c r="J4496" s="99">
        <v>117.2</v>
      </c>
      <c r="K4496" s="99">
        <v>12.9</v>
      </c>
      <c r="L4496" s="99">
        <v>7.3</v>
      </c>
      <c r="M4496" s="99">
        <v>251.2</v>
      </c>
      <c r="N4496" s="99">
        <v>46690</v>
      </c>
      <c r="O4496" s="99">
        <v>21530.5</v>
      </c>
      <c r="P4496" s="99">
        <f t="shared" si="204"/>
        <v>47.200000000000728</v>
      </c>
      <c r="Q4496" s="99" t="b">
        <f t="shared" ca="1" si="205"/>
        <v>0</v>
      </c>
    </row>
    <row r="4497" spans="1:17">
      <c r="A4497" s="95">
        <v>46159.822916666664</v>
      </c>
      <c r="B4497" s="96">
        <v>46159.822916666664</v>
      </c>
      <c r="C4497" s="99">
        <v>25.5</v>
      </c>
      <c r="D4497" s="99">
        <v>92.9</v>
      </c>
      <c r="E4497" s="99">
        <v>13.6</v>
      </c>
      <c r="F4497" s="99">
        <v>7.7</v>
      </c>
      <c r="G4497" s="99">
        <v>483.1</v>
      </c>
      <c r="H4497" s="99">
        <v>13.3</v>
      </c>
      <c r="I4497" s="99">
        <v>7.8</v>
      </c>
      <c r="J4497" s="99">
        <v>115.7</v>
      </c>
      <c r="K4497" s="99">
        <v>12.9</v>
      </c>
      <c r="L4497" s="99">
        <v>7.2</v>
      </c>
      <c r="M4497" s="99">
        <v>248.6</v>
      </c>
      <c r="N4497" s="99">
        <v>46711.5</v>
      </c>
      <c r="O4497" s="99">
        <v>21556.2</v>
      </c>
      <c r="P4497" s="99">
        <f t="shared" si="204"/>
        <v>47.200000000000728</v>
      </c>
      <c r="Q4497" s="99" t="b">
        <f t="shared" ca="1" si="205"/>
        <v>0</v>
      </c>
    </row>
    <row r="4498" spans="1:17">
      <c r="A4498" s="95">
        <v>46159.833333333336</v>
      </c>
      <c r="B4498" s="96">
        <v>46159.833333333336</v>
      </c>
      <c r="C4498" s="99">
        <v>25.5</v>
      </c>
      <c r="D4498" s="99">
        <v>91.9</v>
      </c>
      <c r="E4498" s="99">
        <v>13.5</v>
      </c>
      <c r="F4498" s="99">
        <v>7.6</v>
      </c>
      <c r="G4498" s="99">
        <v>483.1</v>
      </c>
      <c r="H4498" s="99">
        <v>13.1</v>
      </c>
      <c r="I4498" s="99">
        <v>7.7</v>
      </c>
      <c r="J4498" s="99">
        <v>116.6</v>
      </c>
      <c r="K4498" s="99">
        <v>12.8</v>
      </c>
      <c r="L4498" s="99">
        <v>7.1</v>
      </c>
      <c r="M4498" s="99">
        <v>247.5</v>
      </c>
      <c r="N4498" s="99">
        <v>46733</v>
      </c>
      <c r="O4498" s="99">
        <v>21582</v>
      </c>
      <c r="P4498" s="99">
        <f t="shared" si="204"/>
        <v>47.299999999999272</v>
      </c>
      <c r="Q4498" s="99" t="b">
        <f t="shared" ca="1" si="205"/>
        <v>0</v>
      </c>
    </row>
    <row r="4499" spans="1:17">
      <c r="A4499" s="95">
        <v>46159.84375</v>
      </c>
      <c r="B4499" s="96">
        <v>46159.84375</v>
      </c>
      <c r="C4499" s="99">
        <v>25.5</v>
      </c>
      <c r="D4499" s="99">
        <v>92.4</v>
      </c>
      <c r="E4499" s="99">
        <v>13.4</v>
      </c>
      <c r="F4499" s="99">
        <v>7.5</v>
      </c>
      <c r="G4499" s="99">
        <v>484.9</v>
      </c>
      <c r="H4499" s="99">
        <v>13.1</v>
      </c>
      <c r="I4499" s="99">
        <v>7.5</v>
      </c>
      <c r="J4499" s="99">
        <v>114.8</v>
      </c>
      <c r="K4499" s="99">
        <v>12.9</v>
      </c>
      <c r="L4499" s="99">
        <v>7.1</v>
      </c>
      <c r="M4499" s="99">
        <v>246.5</v>
      </c>
      <c r="N4499" s="99">
        <v>46749.8</v>
      </c>
      <c r="O4499" s="99">
        <v>21600.2</v>
      </c>
      <c r="P4499" s="99">
        <f t="shared" si="204"/>
        <v>35.000000000003638</v>
      </c>
      <c r="Q4499" s="99" t="b">
        <f t="shared" ca="1" si="205"/>
        <v>0</v>
      </c>
    </row>
    <row r="4500" spans="1:17">
      <c r="A4500" s="95">
        <v>46159.854166666664</v>
      </c>
      <c r="B4500" s="96">
        <v>46159.854166666664</v>
      </c>
      <c r="C4500" s="99">
        <v>25.5</v>
      </c>
      <c r="D4500" s="99">
        <v>92.6</v>
      </c>
      <c r="E4500" s="99">
        <v>13.4</v>
      </c>
      <c r="F4500" s="99">
        <v>7.5</v>
      </c>
      <c r="G4500" s="99">
        <v>458.8</v>
      </c>
      <c r="H4500" s="99">
        <v>13.2</v>
      </c>
      <c r="I4500" s="99">
        <v>8</v>
      </c>
      <c r="J4500" s="99">
        <v>107.6</v>
      </c>
      <c r="K4500" s="99">
        <v>12.8</v>
      </c>
      <c r="L4500" s="99">
        <v>7.1</v>
      </c>
      <c r="M4500" s="99">
        <v>242.7</v>
      </c>
      <c r="N4500" s="99">
        <v>46766.5</v>
      </c>
      <c r="O4500" s="99">
        <v>21618.5</v>
      </c>
      <c r="P4500" s="99">
        <f t="shared" si="204"/>
        <v>34.999999999996362</v>
      </c>
      <c r="Q4500" s="99" t="b">
        <f t="shared" ca="1" si="205"/>
        <v>0</v>
      </c>
    </row>
    <row r="4501" spans="1:17">
      <c r="A4501" s="95">
        <v>46159.864583333336</v>
      </c>
      <c r="B4501" s="96">
        <v>46159.864583333336</v>
      </c>
      <c r="C4501" s="99">
        <v>25.5</v>
      </c>
      <c r="D4501" s="99">
        <v>92.6</v>
      </c>
      <c r="E4501" s="99">
        <v>13.1</v>
      </c>
      <c r="F4501" s="99">
        <v>8.6</v>
      </c>
      <c r="G4501" s="99">
        <v>458.8</v>
      </c>
      <c r="H4501" s="99">
        <v>13.1</v>
      </c>
      <c r="I4501" s="99">
        <v>8.5</v>
      </c>
      <c r="J4501" s="99">
        <v>109</v>
      </c>
      <c r="K4501" s="99">
        <v>12.8</v>
      </c>
      <c r="L4501" s="99">
        <v>7.6</v>
      </c>
      <c r="M4501" s="99">
        <v>241.6</v>
      </c>
      <c r="N4501" s="99">
        <v>46783.199999999997</v>
      </c>
      <c r="O4501" s="99">
        <v>21636.799999999999</v>
      </c>
      <c r="P4501" s="99">
        <f t="shared" si="204"/>
        <v>34.999999999996362</v>
      </c>
      <c r="Q4501" s="99" t="b">
        <f t="shared" ca="1" si="205"/>
        <v>0</v>
      </c>
    </row>
    <row r="4502" spans="1:17">
      <c r="A4502" s="95">
        <v>46159.875</v>
      </c>
      <c r="B4502" s="96">
        <v>46159.875</v>
      </c>
      <c r="C4502" s="99">
        <v>25.6</v>
      </c>
      <c r="D4502" s="99">
        <v>92.4</v>
      </c>
      <c r="E4502" s="99">
        <v>12.7</v>
      </c>
      <c r="F4502" s="99">
        <v>9.6999999999999993</v>
      </c>
      <c r="G4502" s="99">
        <v>500.2</v>
      </c>
      <c r="H4502" s="99">
        <v>12.5</v>
      </c>
      <c r="I4502" s="99">
        <v>9.5</v>
      </c>
      <c r="J4502" s="99">
        <v>200</v>
      </c>
      <c r="K4502" s="99">
        <v>12.7</v>
      </c>
      <c r="L4502" s="99">
        <v>9.3000000000000007</v>
      </c>
      <c r="M4502" s="99">
        <v>204.8</v>
      </c>
      <c r="N4502" s="99">
        <v>46800</v>
      </c>
      <c r="O4502" s="99">
        <v>21655</v>
      </c>
      <c r="P4502" s="99">
        <f t="shared" si="204"/>
        <v>35.000000000003638</v>
      </c>
      <c r="Q4502" s="99" t="b">
        <f t="shared" ca="1" si="205"/>
        <v>0</v>
      </c>
    </row>
    <row r="4503" spans="1:17">
      <c r="A4503" s="95">
        <v>46159.885416666664</v>
      </c>
      <c r="B4503" s="96">
        <v>46159.885416666664</v>
      </c>
      <c r="C4503" s="99">
        <v>25.6</v>
      </c>
      <c r="D4503" s="99">
        <v>92.7</v>
      </c>
      <c r="E4503" s="99">
        <v>12.7</v>
      </c>
      <c r="F4503" s="99">
        <v>9.6999999999999993</v>
      </c>
      <c r="G4503" s="99">
        <v>500.2</v>
      </c>
      <c r="H4503" s="99">
        <v>13.4</v>
      </c>
      <c r="I4503" s="99">
        <v>9.4</v>
      </c>
      <c r="J4503" s="99">
        <v>200</v>
      </c>
      <c r="K4503" s="99">
        <v>13.3</v>
      </c>
      <c r="L4503" s="99">
        <v>9.4</v>
      </c>
      <c r="M4503" s="99">
        <v>204</v>
      </c>
      <c r="N4503" s="99">
        <v>46800</v>
      </c>
      <c r="O4503" s="99">
        <v>21655</v>
      </c>
      <c r="P4503" s="99">
        <f t="shared" si="204"/>
        <v>0</v>
      </c>
      <c r="Q4503" s="99" t="b">
        <f t="shared" ca="1" si="205"/>
        <v>0</v>
      </c>
    </row>
    <row r="4504" spans="1:17">
      <c r="A4504" s="95">
        <v>46159.895833333336</v>
      </c>
      <c r="B4504" s="96">
        <v>46159.895833333336</v>
      </c>
      <c r="C4504" s="99">
        <v>25.6</v>
      </c>
      <c r="D4504" s="99">
        <v>92.2</v>
      </c>
      <c r="E4504" s="99">
        <v>13.5</v>
      </c>
      <c r="F4504" s="99">
        <v>10</v>
      </c>
      <c r="G4504" s="99">
        <v>484</v>
      </c>
      <c r="H4504" s="99">
        <v>14.2</v>
      </c>
      <c r="I4504" s="99">
        <v>9.4</v>
      </c>
      <c r="J4504" s="99">
        <v>200</v>
      </c>
      <c r="K4504" s="99">
        <v>13.9</v>
      </c>
      <c r="L4504" s="99">
        <v>9.4</v>
      </c>
      <c r="M4504" s="99">
        <v>208.5</v>
      </c>
      <c r="N4504" s="99">
        <v>46800</v>
      </c>
      <c r="O4504" s="99">
        <v>21655</v>
      </c>
      <c r="P4504" s="99">
        <f t="shared" si="204"/>
        <v>0</v>
      </c>
      <c r="Q4504" s="99" t="b">
        <f t="shared" ca="1" si="205"/>
        <v>0</v>
      </c>
    </row>
    <row r="4505" spans="1:17">
      <c r="A4505" s="95">
        <v>46159.90625</v>
      </c>
      <c r="B4505" s="96">
        <v>46159.90625</v>
      </c>
      <c r="C4505" s="99">
        <v>25.6</v>
      </c>
      <c r="D4505" s="99">
        <v>92.4</v>
      </c>
      <c r="E4505" s="99">
        <v>13.5</v>
      </c>
      <c r="F4505" s="99">
        <v>10</v>
      </c>
      <c r="G4505" s="99">
        <v>468.7</v>
      </c>
      <c r="H4505" s="99">
        <v>14.7</v>
      </c>
      <c r="I4505" s="99">
        <v>9.4</v>
      </c>
      <c r="J4505" s="99">
        <v>200</v>
      </c>
      <c r="K4505" s="99">
        <v>14.4</v>
      </c>
      <c r="L4505" s="99">
        <v>9.4</v>
      </c>
      <c r="M4505" s="99">
        <v>211.9</v>
      </c>
      <c r="N4505" s="99">
        <v>46800</v>
      </c>
      <c r="O4505" s="99">
        <v>21655</v>
      </c>
      <c r="P4505" s="99">
        <f t="shared" si="204"/>
        <v>0</v>
      </c>
      <c r="Q4505" s="99" t="b">
        <f t="shared" ca="1" si="205"/>
        <v>0</v>
      </c>
    </row>
    <row r="4506" spans="1:17">
      <c r="A4506" s="95">
        <v>46159.916666666664</v>
      </c>
      <c r="B4506" s="96">
        <v>46159.916666666664</v>
      </c>
      <c r="C4506" s="99">
        <v>25.6</v>
      </c>
      <c r="D4506" s="99">
        <v>92.6</v>
      </c>
      <c r="E4506" s="99">
        <v>13.6</v>
      </c>
      <c r="F4506" s="99">
        <v>9.9</v>
      </c>
      <c r="G4506" s="99">
        <v>468.7</v>
      </c>
      <c r="H4506" s="99">
        <v>14.7</v>
      </c>
      <c r="I4506" s="99">
        <v>8.8000000000000007</v>
      </c>
      <c r="J4506" s="99">
        <v>200</v>
      </c>
      <c r="K4506" s="99">
        <v>14.4</v>
      </c>
      <c r="L4506" s="99">
        <v>8.8000000000000007</v>
      </c>
      <c r="M4506" s="99">
        <v>219.3</v>
      </c>
      <c r="N4506" s="99">
        <v>46800</v>
      </c>
      <c r="O4506" s="99">
        <v>21655</v>
      </c>
      <c r="P4506" s="99">
        <f t="shared" si="204"/>
        <v>0</v>
      </c>
      <c r="Q4506" s="99" t="b">
        <f t="shared" ca="1" si="205"/>
        <v>0</v>
      </c>
    </row>
    <row r="4507" spans="1:17">
      <c r="A4507" s="95">
        <v>46159.927083333336</v>
      </c>
      <c r="B4507" s="96">
        <v>46159.927083333336</v>
      </c>
      <c r="C4507" s="99">
        <v>25.5</v>
      </c>
      <c r="D4507" s="99">
        <v>92.4</v>
      </c>
      <c r="E4507" s="99">
        <v>13.5</v>
      </c>
      <c r="F4507" s="99">
        <v>9.6999999999999993</v>
      </c>
      <c r="G4507" s="99">
        <v>492.1</v>
      </c>
      <c r="H4507" s="99">
        <v>14.9</v>
      </c>
      <c r="I4507" s="99">
        <v>8.6999999999999993</v>
      </c>
      <c r="J4507" s="99">
        <v>200</v>
      </c>
      <c r="K4507" s="99">
        <v>14.7</v>
      </c>
      <c r="L4507" s="99">
        <v>8.6</v>
      </c>
      <c r="M4507" s="99">
        <v>219.9</v>
      </c>
      <c r="N4507" s="99">
        <v>46800</v>
      </c>
      <c r="O4507" s="99">
        <v>21655</v>
      </c>
      <c r="P4507" s="99">
        <f t="shared" si="204"/>
        <v>0</v>
      </c>
      <c r="Q4507" s="99" t="b">
        <f t="shared" ca="1" si="205"/>
        <v>0</v>
      </c>
    </row>
    <row r="4508" spans="1:17">
      <c r="A4508" s="95">
        <v>46159.9375</v>
      </c>
      <c r="B4508" s="96">
        <v>46159.9375</v>
      </c>
      <c r="C4508" s="99">
        <v>25.4</v>
      </c>
      <c r="D4508" s="99">
        <v>92.7</v>
      </c>
      <c r="E4508" s="99">
        <v>13.5</v>
      </c>
      <c r="F4508" s="99">
        <v>9.6999999999999993</v>
      </c>
      <c r="G4508" s="99">
        <v>486.7</v>
      </c>
      <c r="H4508" s="99">
        <v>15.1</v>
      </c>
      <c r="I4508" s="99">
        <v>8.6</v>
      </c>
      <c r="J4508" s="99">
        <v>200</v>
      </c>
      <c r="K4508" s="99">
        <v>14.8</v>
      </c>
      <c r="L4508" s="99">
        <v>8.5</v>
      </c>
      <c r="M4508" s="99">
        <v>222.1</v>
      </c>
      <c r="N4508" s="99">
        <v>46800</v>
      </c>
      <c r="O4508" s="99">
        <v>21655</v>
      </c>
      <c r="P4508" s="99">
        <f t="shared" si="204"/>
        <v>0</v>
      </c>
      <c r="Q4508" s="99" t="b">
        <f t="shared" ca="1" si="205"/>
        <v>0</v>
      </c>
    </row>
    <row r="4509" spans="1:17">
      <c r="A4509" s="95">
        <v>46159.947916666664</v>
      </c>
      <c r="B4509" s="96">
        <v>46159.947916666664</v>
      </c>
      <c r="C4509" s="99">
        <v>25.4</v>
      </c>
      <c r="D4509" s="99">
        <v>93.8</v>
      </c>
      <c r="E4509" s="99">
        <v>13.4</v>
      </c>
      <c r="F4509" s="99">
        <v>9.6999999999999993</v>
      </c>
      <c r="G4509" s="99">
        <v>486.7</v>
      </c>
      <c r="H4509" s="99">
        <v>15.1</v>
      </c>
      <c r="I4509" s="99">
        <v>8.5</v>
      </c>
      <c r="J4509" s="99">
        <v>200</v>
      </c>
      <c r="K4509" s="99">
        <v>14.8</v>
      </c>
      <c r="L4509" s="99">
        <v>8.4</v>
      </c>
      <c r="M4509" s="99">
        <v>222.5</v>
      </c>
      <c r="N4509" s="99">
        <v>46800</v>
      </c>
      <c r="O4509" s="99">
        <v>21655</v>
      </c>
      <c r="P4509" s="99">
        <f t="shared" si="204"/>
        <v>0</v>
      </c>
      <c r="Q4509" s="99" t="b">
        <f t="shared" ca="1" si="205"/>
        <v>0</v>
      </c>
    </row>
    <row r="4510" spans="1:17">
      <c r="A4510" s="95">
        <v>46159.958333333336</v>
      </c>
      <c r="B4510" s="96">
        <v>46159.958333333336</v>
      </c>
      <c r="C4510" s="99">
        <v>25.4</v>
      </c>
      <c r="D4510" s="99">
        <v>94.3</v>
      </c>
      <c r="E4510" s="99">
        <v>13.4</v>
      </c>
      <c r="F4510" s="99">
        <v>9.6</v>
      </c>
      <c r="G4510" s="99">
        <v>602.70000000000005</v>
      </c>
      <c r="H4510" s="99">
        <v>14.8</v>
      </c>
      <c r="I4510" s="99">
        <v>8.3000000000000007</v>
      </c>
      <c r="J4510" s="99">
        <v>200</v>
      </c>
      <c r="K4510" s="99">
        <v>14.5</v>
      </c>
      <c r="L4510" s="99">
        <v>8.1</v>
      </c>
      <c r="M4510" s="99">
        <v>218.2</v>
      </c>
      <c r="N4510" s="99">
        <v>46800</v>
      </c>
      <c r="O4510" s="99">
        <v>21655</v>
      </c>
      <c r="P4510" s="99">
        <f t="shared" si="204"/>
        <v>0</v>
      </c>
      <c r="Q4510" s="99" t="b">
        <f t="shared" ca="1" si="205"/>
        <v>0</v>
      </c>
    </row>
    <row r="4511" spans="1:17">
      <c r="A4511" s="95">
        <v>46159.96875</v>
      </c>
      <c r="B4511" s="96">
        <v>46159.96875</v>
      </c>
      <c r="C4511" s="99">
        <v>25.5</v>
      </c>
      <c r="D4511" s="99">
        <v>94.6</v>
      </c>
      <c r="E4511" s="99">
        <v>13.4</v>
      </c>
      <c r="F4511" s="99">
        <v>9.6</v>
      </c>
      <c r="G4511" s="99">
        <v>602.70000000000005</v>
      </c>
      <c r="H4511" s="99">
        <v>14.5</v>
      </c>
      <c r="I4511" s="99">
        <v>8.3000000000000007</v>
      </c>
      <c r="J4511" s="99">
        <v>200</v>
      </c>
      <c r="K4511" s="99">
        <v>14.2</v>
      </c>
      <c r="L4511" s="99">
        <v>7.9</v>
      </c>
      <c r="M4511" s="99">
        <v>218.5</v>
      </c>
      <c r="N4511" s="99">
        <v>46800</v>
      </c>
      <c r="O4511" s="99">
        <v>21655</v>
      </c>
      <c r="P4511" s="99">
        <f t="shared" si="204"/>
        <v>0</v>
      </c>
      <c r="Q4511" s="99" t="b">
        <f t="shared" ca="1" si="205"/>
        <v>0</v>
      </c>
    </row>
    <row r="4512" spans="1:17">
      <c r="A4512" s="95">
        <v>46159.979166666664</v>
      </c>
      <c r="B4512" s="96">
        <v>46159.979166666664</v>
      </c>
      <c r="C4512" s="99">
        <v>25.3</v>
      </c>
      <c r="D4512" s="99">
        <v>94.5</v>
      </c>
      <c r="E4512" s="99">
        <v>12.8</v>
      </c>
      <c r="F4512" s="99">
        <v>10.4</v>
      </c>
      <c r="G4512" s="99">
        <v>437.2</v>
      </c>
      <c r="H4512" s="99">
        <v>14.2</v>
      </c>
      <c r="I4512" s="99">
        <v>9.6</v>
      </c>
      <c r="J4512" s="99">
        <v>200</v>
      </c>
      <c r="K4512" s="99">
        <v>13.8</v>
      </c>
      <c r="L4512" s="99">
        <v>9.6</v>
      </c>
      <c r="M4512" s="99">
        <v>211.7</v>
      </c>
      <c r="N4512" s="99">
        <v>46800</v>
      </c>
      <c r="O4512" s="99">
        <v>21655</v>
      </c>
      <c r="P4512" s="99">
        <f t="shared" si="204"/>
        <v>0</v>
      </c>
      <c r="Q4512" s="99" t="b">
        <f t="shared" ca="1" si="205"/>
        <v>0</v>
      </c>
    </row>
    <row r="4513" spans="1:17">
      <c r="A4513" s="95">
        <v>46159.989583333336</v>
      </c>
      <c r="B4513" s="96">
        <v>46159.989583333336</v>
      </c>
      <c r="C4513" s="99">
        <v>25.2</v>
      </c>
      <c r="D4513" s="99">
        <v>94.8</v>
      </c>
      <c r="E4513" s="99">
        <v>12.8</v>
      </c>
      <c r="F4513" s="99">
        <v>10.4</v>
      </c>
      <c r="G4513" s="99">
        <v>492.1</v>
      </c>
      <c r="H4513" s="99">
        <v>14</v>
      </c>
      <c r="I4513" s="99">
        <v>9.9</v>
      </c>
      <c r="J4513" s="99">
        <v>200</v>
      </c>
      <c r="K4513" s="99">
        <v>13.7</v>
      </c>
      <c r="L4513" s="99">
        <v>9.8000000000000007</v>
      </c>
      <c r="M4513" s="99">
        <v>213.6</v>
      </c>
      <c r="N4513" s="99">
        <v>46800</v>
      </c>
      <c r="O4513" s="99">
        <v>21655</v>
      </c>
      <c r="P4513" s="99">
        <f t="shared" si="204"/>
        <v>0</v>
      </c>
      <c r="Q4513" s="99" t="b">
        <f t="shared" ca="1" si="205"/>
        <v>0</v>
      </c>
    </row>
    <row r="4514" spans="1:17">
      <c r="A4514" s="95">
        <v>46160</v>
      </c>
      <c r="B4514" s="96">
        <v>46160</v>
      </c>
      <c r="C4514" s="99">
        <v>25.2</v>
      </c>
      <c r="D4514" s="99">
        <v>95.1</v>
      </c>
      <c r="E4514" s="99">
        <v>13.2</v>
      </c>
      <c r="F4514" s="99">
        <v>10.7</v>
      </c>
      <c r="G4514" s="99">
        <v>492.1</v>
      </c>
      <c r="H4514" s="99">
        <v>14.2</v>
      </c>
      <c r="I4514" s="99">
        <v>10</v>
      </c>
      <c r="J4514" s="99">
        <v>200</v>
      </c>
      <c r="K4514" s="99">
        <v>13.8</v>
      </c>
      <c r="L4514" s="99">
        <v>10</v>
      </c>
      <c r="M4514" s="99">
        <v>214.8</v>
      </c>
      <c r="N4514" s="99">
        <v>46800</v>
      </c>
      <c r="O4514" s="99">
        <v>21655</v>
      </c>
      <c r="P4514" s="99">
        <f>(N4514-N4513)+(O4514-O4513)</f>
        <v>0</v>
      </c>
      <c r="Q4514" s="99" t="b">
        <f ca="1">AND((A4514&gt;=(TODAY()-1)),A4514&lt;=TODAY())</f>
        <v>0</v>
      </c>
    </row>
    <row r="4515" spans="1:17">
      <c r="A4515" s="95">
        <v>46160.010416666664</v>
      </c>
      <c r="B4515" s="96">
        <v>46160.010416666664</v>
      </c>
      <c r="C4515" s="99">
        <v>25.5</v>
      </c>
      <c r="D4515" s="99">
        <v>95.9</v>
      </c>
      <c r="E4515" s="99">
        <v>13.4</v>
      </c>
      <c r="F4515" s="99">
        <v>10.8</v>
      </c>
      <c r="G4515" s="99">
        <v>486.7</v>
      </c>
      <c r="H4515" s="99">
        <v>14.2</v>
      </c>
      <c r="I4515" s="99">
        <v>10.199999999999999</v>
      </c>
      <c r="J4515" s="99">
        <v>200</v>
      </c>
      <c r="K4515" s="99">
        <v>13.9</v>
      </c>
      <c r="L4515" s="99">
        <v>10</v>
      </c>
      <c r="M4515" s="99">
        <v>213.4</v>
      </c>
      <c r="N4515" s="99">
        <v>46800</v>
      </c>
      <c r="O4515" s="99">
        <v>21655</v>
      </c>
      <c r="P4515" s="99">
        <f t="shared" ref="P4515:P4546" si="206">(N4515-N4514)+(O4515-O4514)</f>
        <v>0</v>
      </c>
      <c r="Q4515" s="99" t="b">
        <f t="shared" ref="Q4515:Q4546" ca="1" si="207">AND((A4515&gt;=(TODAY()-1)),A4515&lt;=TODAY())</f>
        <v>0</v>
      </c>
    </row>
    <row r="4516" spans="1:17">
      <c r="A4516" s="95">
        <v>46160.020833333336</v>
      </c>
      <c r="B4516" s="96">
        <v>46160.020833333336</v>
      </c>
      <c r="C4516" s="99">
        <v>25.5</v>
      </c>
      <c r="D4516" s="99">
        <v>96.1</v>
      </c>
      <c r="E4516" s="99">
        <v>13.4</v>
      </c>
      <c r="F4516" s="99">
        <v>10.8</v>
      </c>
      <c r="G4516" s="99">
        <v>471.4</v>
      </c>
      <c r="H4516" s="99">
        <v>14.4</v>
      </c>
      <c r="I4516" s="99">
        <v>10.199999999999999</v>
      </c>
      <c r="J4516" s="99">
        <v>200</v>
      </c>
      <c r="K4516" s="99">
        <v>14.2</v>
      </c>
      <c r="L4516" s="99">
        <v>10.1</v>
      </c>
      <c r="M4516" s="99">
        <v>215.2</v>
      </c>
      <c r="N4516" s="99">
        <v>46800</v>
      </c>
      <c r="O4516" s="99">
        <v>21655</v>
      </c>
      <c r="P4516" s="99">
        <f t="shared" si="206"/>
        <v>0</v>
      </c>
      <c r="Q4516" s="99" t="b">
        <f t="shared" ca="1" si="207"/>
        <v>0</v>
      </c>
    </row>
    <row r="4517" spans="1:17">
      <c r="A4517" s="95">
        <v>46160.03125</v>
      </c>
      <c r="B4517" s="96">
        <v>46160.03125</v>
      </c>
      <c r="C4517" s="99">
        <v>25.5</v>
      </c>
      <c r="D4517" s="99">
        <v>95.8</v>
      </c>
      <c r="E4517" s="99">
        <v>13.7</v>
      </c>
      <c r="F4517" s="99">
        <v>10.8</v>
      </c>
      <c r="G4517" s="99">
        <v>471.4</v>
      </c>
      <c r="H4517" s="99">
        <v>14.7</v>
      </c>
      <c r="I4517" s="99">
        <v>10</v>
      </c>
      <c r="J4517" s="99">
        <v>200</v>
      </c>
      <c r="K4517" s="99">
        <v>14.4</v>
      </c>
      <c r="L4517" s="99">
        <v>9.9</v>
      </c>
      <c r="M4517" s="99">
        <v>215</v>
      </c>
      <c r="N4517" s="99">
        <v>46800</v>
      </c>
      <c r="O4517" s="99">
        <v>21655</v>
      </c>
      <c r="P4517" s="99">
        <f t="shared" si="206"/>
        <v>0</v>
      </c>
      <c r="Q4517" s="99" t="b">
        <f t="shared" ca="1" si="207"/>
        <v>0</v>
      </c>
    </row>
    <row r="4518" spans="1:17">
      <c r="A4518" s="95">
        <v>46160.041666666664</v>
      </c>
      <c r="B4518" s="96">
        <v>46160.041666666664</v>
      </c>
      <c r="C4518" s="99">
        <v>25.5</v>
      </c>
      <c r="D4518" s="99">
        <v>95.8</v>
      </c>
      <c r="E4518" s="99">
        <v>13.7</v>
      </c>
      <c r="F4518" s="99">
        <v>10.7</v>
      </c>
      <c r="G4518" s="99">
        <v>473.2</v>
      </c>
      <c r="H4518" s="99">
        <v>14.7</v>
      </c>
      <c r="I4518" s="99">
        <v>9.9</v>
      </c>
      <c r="J4518" s="99">
        <v>200</v>
      </c>
      <c r="K4518" s="99">
        <v>14.4</v>
      </c>
      <c r="L4518" s="99">
        <v>9.8000000000000007</v>
      </c>
      <c r="M4518" s="99">
        <v>207.9</v>
      </c>
      <c r="N4518" s="99">
        <v>46800</v>
      </c>
      <c r="O4518" s="99">
        <v>21655</v>
      </c>
      <c r="P4518" s="99">
        <f t="shared" si="206"/>
        <v>0</v>
      </c>
      <c r="Q4518" s="99" t="b">
        <f t="shared" ca="1" si="207"/>
        <v>0</v>
      </c>
    </row>
    <row r="4519" spans="1:17">
      <c r="A4519" s="95">
        <v>46160.052083333336</v>
      </c>
      <c r="B4519" s="96">
        <v>46160.052083333336</v>
      </c>
      <c r="C4519" s="99">
        <v>25.5</v>
      </c>
      <c r="D4519" s="99">
        <v>95.9</v>
      </c>
      <c r="E4519" s="99">
        <v>13.7</v>
      </c>
      <c r="F4519" s="99">
        <v>10.7</v>
      </c>
      <c r="G4519" s="99">
        <v>473.2</v>
      </c>
      <c r="H4519" s="99">
        <v>14.7</v>
      </c>
      <c r="I4519" s="99">
        <v>9.8000000000000007</v>
      </c>
      <c r="J4519" s="99">
        <v>200</v>
      </c>
      <c r="K4519" s="99">
        <v>14.4</v>
      </c>
      <c r="L4519" s="99">
        <v>9.6</v>
      </c>
      <c r="M4519" s="99">
        <v>202.2</v>
      </c>
      <c r="N4519" s="99">
        <v>46800</v>
      </c>
      <c r="O4519" s="99">
        <v>21655</v>
      </c>
      <c r="P4519" s="99">
        <f t="shared" si="206"/>
        <v>0</v>
      </c>
      <c r="Q4519" s="99" t="b">
        <f t="shared" ca="1" si="207"/>
        <v>0</v>
      </c>
    </row>
    <row r="4520" spans="1:17">
      <c r="A4520" s="95">
        <v>46160.0625</v>
      </c>
      <c r="B4520" s="96">
        <v>46160.0625</v>
      </c>
      <c r="C4520" s="99">
        <v>25.5</v>
      </c>
      <c r="D4520" s="99">
        <v>96.4</v>
      </c>
      <c r="E4520" s="99">
        <v>13.7</v>
      </c>
      <c r="F4520" s="99">
        <v>10.6</v>
      </c>
      <c r="G4520" s="99">
        <v>493</v>
      </c>
      <c r="H4520" s="99">
        <v>14.7</v>
      </c>
      <c r="I4520" s="99">
        <v>9.6999999999999993</v>
      </c>
      <c r="J4520" s="99">
        <v>200</v>
      </c>
      <c r="K4520" s="99">
        <v>14.3</v>
      </c>
      <c r="L4520" s="99">
        <v>9.6999999999999993</v>
      </c>
      <c r="M4520" s="99">
        <v>202.6</v>
      </c>
      <c r="N4520" s="99">
        <v>46800</v>
      </c>
      <c r="O4520" s="99">
        <v>21655</v>
      </c>
      <c r="P4520" s="99">
        <f t="shared" si="206"/>
        <v>0</v>
      </c>
      <c r="Q4520" s="99" t="b">
        <f t="shared" ca="1" si="207"/>
        <v>0</v>
      </c>
    </row>
    <row r="4521" spans="1:17">
      <c r="A4521" s="95">
        <v>46160.072916666664</v>
      </c>
      <c r="B4521" s="96">
        <v>46160.072916666664</v>
      </c>
      <c r="C4521" s="99">
        <v>25.5</v>
      </c>
      <c r="D4521" s="99">
        <v>96.4</v>
      </c>
      <c r="E4521" s="99">
        <v>13.7</v>
      </c>
      <c r="F4521" s="99">
        <v>10.6</v>
      </c>
      <c r="G4521" s="99">
        <v>487.6</v>
      </c>
      <c r="H4521" s="99">
        <v>14.4</v>
      </c>
      <c r="I4521" s="99">
        <v>9.6999999999999993</v>
      </c>
      <c r="J4521" s="99">
        <v>200</v>
      </c>
      <c r="K4521" s="99">
        <v>14</v>
      </c>
      <c r="L4521" s="99">
        <v>9.6</v>
      </c>
      <c r="M4521" s="99">
        <v>205</v>
      </c>
      <c r="N4521" s="99">
        <v>46800</v>
      </c>
      <c r="O4521" s="99">
        <v>21655</v>
      </c>
      <c r="P4521" s="99">
        <f t="shared" si="206"/>
        <v>0</v>
      </c>
      <c r="Q4521" s="99" t="b">
        <f t="shared" ca="1" si="207"/>
        <v>0</v>
      </c>
    </row>
    <row r="4522" spans="1:17">
      <c r="A4522" s="95">
        <v>46160.083333333336</v>
      </c>
      <c r="B4522" s="96">
        <v>46160.083333333336</v>
      </c>
      <c r="C4522" s="99">
        <v>25.5</v>
      </c>
      <c r="D4522" s="99">
        <v>96.5</v>
      </c>
      <c r="E4522" s="99">
        <v>13.5</v>
      </c>
      <c r="F4522" s="99">
        <v>10.6</v>
      </c>
      <c r="G4522" s="99">
        <v>487.6</v>
      </c>
      <c r="H4522" s="99">
        <v>14.3</v>
      </c>
      <c r="I4522" s="99">
        <v>9.6999999999999993</v>
      </c>
      <c r="J4522" s="99">
        <v>200</v>
      </c>
      <c r="K4522" s="99">
        <v>14</v>
      </c>
      <c r="L4522" s="99">
        <v>9.6</v>
      </c>
      <c r="M4522" s="99">
        <v>206.9</v>
      </c>
      <c r="N4522" s="99">
        <v>46800</v>
      </c>
      <c r="O4522" s="99">
        <v>21655</v>
      </c>
      <c r="P4522" s="99">
        <f t="shared" si="206"/>
        <v>0</v>
      </c>
      <c r="Q4522" s="99" t="b">
        <f t="shared" ca="1" si="207"/>
        <v>0</v>
      </c>
    </row>
    <row r="4523" spans="1:17">
      <c r="A4523" s="95">
        <v>46160.09375</v>
      </c>
      <c r="B4523" s="96">
        <v>46160.09375</v>
      </c>
      <c r="C4523" s="99">
        <v>25.4</v>
      </c>
      <c r="D4523" s="99">
        <v>96.5</v>
      </c>
      <c r="E4523" s="99">
        <v>13.4</v>
      </c>
      <c r="F4523" s="99">
        <v>10.5</v>
      </c>
      <c r="G4523" s="99">
        <v>508.3</v>
      </c>
      <c r="H4523" s="99">
        <v>14.4</v>
      </c>
      <c r="I4523" s="99">
        <v>9.6999999999999993</v>
      </c>
      <c r="J4523" s="99">
        <v>200</v>
      </c>
      <c r="K4523" s="99">
        <v>14.1</v>
      </c>
      <c r="L4523" s="99">
        <v>9.6</v>
      </c>
      <c r="M4523" s="99">
        <v>204</v>
      </c>
      <c r="N4523" s="99">
        <v>46800</v>
      </c>
      <c r="O4523" s="99">
        <v>21655</v>
      </c>
      <c r="P4523" s="99">
        <f t="shared" si="206"/>
        <v>0</v>
      </c>
      <c r="Q4523" s="99" t="b">
        <f t="shared" ca="1" si="207"/>
        <v>0</v>
      </c>
    </row>
    <row r="4524" spans="1:17">
      <c r="A4524" s="95">
        <v>46160.104166666664</v>
      </c>
      <c r="B4524" s="96">
        <v>46160.104166666664</v>
      </c>
      <c r="C4524" s="99">
        <v>25.5</v>
      </c>
      <c r="D4524" s="99">
        <v>96.7</v>
      </c>
      <c r="E4524" s="99">
        <v>13.4</v>
      </c>
      <c r="F4524" s="99">
        <v>10.5</v>
      </c>
      <c r="G4524" s="99">
        <v>513.70000000000005</v>
      </c>
      <c r="H4524" s="99">
        <v>14.3</v>
      </c>
      <c r="I4524" s="99">
        <v>9.6999999999999993</v>
      </c>
      <c r="J4524" s="99">
        <v>200</v>
      </c>
      <c r="K4524" s="99">
        <v>14</v>
      </c>
      <c r="L4524" s="99">
        <v>9.6</v>
      </c>
      <c r="M4524" s="99">
        <v>201.8</v>
      </c>
      <c r="N4524" s="99">
        <v>46800</v>
      </c>
      <c r="O4524" s="99">
        <v>21655</v>
      </c>
      <c r="P4524" s="99">
        <f t="shared" si="206"/>
        <v>0</v>
      </c>
      <c r="Q4524" s="99" t="b">
        <f t="shared" ca="1" si="207"/>
        <v>0</v>
      </c>
    </row>
    <row r="4525" spans="1:17">
      <c r="A4525" s="95">
        <v>46160.114583333336</v>
      </c>
      <c r="B4525" s="96">
        <v>46160.114583333336</v>
      </c>
      <c r="C4525" s="99">
        <v>25.5</v>
      </c>
      <c r="D4525" s="99">
        <v>96.9</v>
      </c>
      <c r="E4525" s="99">
        <v>13.4</v>
      </c>
      <c r="F4525" s="99">
        <v>10.4</v>
      </c>
      <c r="G4525" s="99">
        <v>513.70000000000005</v>
      </c>
      <c r="H4525" s="99">
        <v>14.2</v>
      </c>
      <c r="I4525" s="99">
        <v>9.6</v>
      </c>
      <c r="J4525" s="99">
        <v>200</v>
      </c>
      <c r="K4525" s="99">
        <v>13.9</v>
      </c>
      <c r="L4525" s="99">
        <v>9.5</v>
      </c>
      <c r="M4525" s="99">
        <v>201.8</v>
      </c>
      <c r="N4525" s="99">
        <v>46800</v>
      </c>
      <c r="O4525" s="99">
        <v>21655</v>
      </c>
      <c r="P4525" s="99">
        <f t="shared" si="206"/>
        <v>0</v>
      </c>
      <c r="Q4525" s="99" t="b">
        <f t="shared" ca="1" si="207"/>
        <v>0</v>
      </c>
    </row>
    <row r="4526" spans="1:17">
      <c r="A4526" s="95">
        <v>46160.125</v>
      </c>
      <c r="B4526" s="96">
        <v>46160.125</v>
      </c>
      <c r="C4526" s="99">
        <v>25.4</v>
      </c>
      <c r="D4526" s="99">
        <v>96.9</v>
      </c>
      <c r="E4526" s="99">
        <v>13.5</v>
      </c>
      <c r="F4526" s="99">
        <v>10.5</v>
      </c>
      <c r="G4526" s="99">
        <v>403.9</v>
      </c>
      <c r="H4526" s="99">
        <v>14.2</v>
      </c>
      <c r="I4526" s="99">
        <v>9.6999999999999993</v>
      </c>
      <c r="J4526" s="99">
        <v>200</v>
      </c>
      <c r="K4526" s="99">
        <v>13.9</v>
      </c>
      <c r="L4526" s="99">
        <v>9.6999999999999993</v>
      </c>
      <c r="M4526" s="99">
        <v>209.3</v>
      </c>
      <c r="N4526" s="99">
        <v>46800</v>
      </c>
      <c r="O4526" s="99">
        <v>21655</v>
      </c>
      <c r="P4526" s="99">
        <f t="shared" si="206"/>
        <v>0</v>
      </c>
      <c r="Q4526" s="99" t="b">
        <f t="shared" ca="1" si="207"/>
        <v>0</v>
      </c>
    </row>
    <row r="4527" spans="1:17">
      <c r="A4527" s="95">
        <v>46160.135416666664</v>
      </c>
      <c r="B4527" s="96">
        <v>46160.135416666664</v>
      </c>
      <c r="C4527" s="99">
        <v>25.4</v>
      </c>
      <c r="D4527" s="99">
        <v>97.4</v>
      </c>
      <c r="E4527" s="99">
        <v>13.5</v>
      </c>
      <c r="F4527" s="99">
        <v>10.5</v>
      </c>
      <c r="G4527" s="99">
        <v>403.9</v>
      </c>
      <c r="H4527" s="99">
        <v>14.2</v>
      </c>
      <c r="I4527" s="99">
        <v>9.6999999999999993</v>
      </c>
      <c r="J4527" s="99">
        <v>200</v>
      </c>
      <c r="K4527" s="99">
        <v>14</v>
      </c>
      <c r="L4527" s="99">
        <v>9.6</v>
      </c>
      <c r="M4527" s="99">
        <v>202.6</v>
      </c>
      <c r="N4527" s="99">
        <v>46800</v>
      </c>
      <c r="O4527" s="99">
        <v>21655</v>
      </c>
      <c r="P4527" s="99">
        <f t="shared" si="206"/>
        <v>0</v>
      </c>
      <c r="Q4527" s="99" t="b">
        <f t="shared" ca="1" si="207"/>
        <v>0</v>
      </c>
    </row>
    <row r="4528" spans="1:17">
      <c r="A4528" s="95">
        <v>46160.145833333336</v>
      </c>
      <c r="B4528" s="96">
        <v>46160.145833333336</v>
      </c>
      <c r="C4528" s="99">
        <v>25.4</v>
      </c>
      <c r="D4528" s="99">
        <v>97.7</v>
      </c>
      <c r="E4528" s="99">
        <v>13.5</v>
      </c>
      <c r="F4528" s="99">
        <v>10.6</v>
      </c>
      <c r="G4528" s="99">
        <v>454.3</v>
      </c>
      <c r="H4528" s="99">
        <v>14.3</v>
      </c>
      <c r="I4528" s="99">
        <v>9.8000000000000007</v>
      </c>
      <c r="J4528" s="99">
        <v>200</v>
      </c>
      <c r="K4528" s="99">
        <v>14</v>
      </c>
      <c r="L4528" s="99">
        <v>9.6999999999999993</v>
      </c>
      <c r="M4528" s="99">
        <v>202</v>
      </c>
      <c r="N4528" s="99">
        <v>46800</v>
      </c>
      <c r="O4528" s="99">
        <v>21655</v>
      </c>
      <c r="P4528" s="99">
        <f t="shared" si="206"/>
        <v>0</v>
      </c>
      <c r="Q4528" s="99" t="b">
        <f t="shared" ca="1" si="207"/>
        <v>0</v>
      </c>
    </row>
    <row r="4529" spans="1:17">
      <c r="A4529" s="95">
        <v>46160.15625</v>
      </c>
      <c r="B4529" s="96">
        <v>46160.15625</v>
      </c>
      <c r="C4529" s="99">
        <v>25.4</v>
      </c>
      <c r="D4529" s="99">
        <v>98</v>
      </c>
      <c r="E4529" s="99">
        <v>13.5</v>
      </c>
      <c r="F4529" s="99">
        <v>10.6</v>
      </c>
      <c r="G4529" s="99">
        <v>463.3</v>
      </c>
      <c r="H4529" s="99">
        <v>14.3</v>
      </c>
      <c r="I4529" s="99">
        <v>9.8000000000000007</v>
      </c>
      <c r="J4529" s="99">
        <v>200</v>
      </c>
      <c r="K4529" s="99">
        <v>14</v>
      </c>
      <c r="L4529" s="99">
        <v>9.6999999999999993</v>
      </c>
      <c r="M4529" s="99">
        <v>200.3</v>
      </c>
      <c r="N4529" s="99">
        <v>46800</v>
      </c>
      <c r="O4529" s="99">
        <v>21655</v>
      </c>
      <c r="P4529" s="99">
        <f t="shared" si="206"/>
        <v>0</v>
      </c>
      <c r="Q4529" s="99" t="b">
        <f t="shared" ca="1" si="207"/>
        <v>0</v>
      </c>
    </row>
    <row r="4530" spans="1:17">
      <c r="A4530" s="95">
        <v>46160.166666666664</v>
      </c>
      <c r="B4530" s="96">
        <v>46160.166666666664</v>
      </c>
      <c r="C4530" s="99">
        <v>25.4</v>
      </c>
      <c r="D4530" s="99">
        <v>98.7</v>
      </c>
      <c r="E4530" s="99">
        <v>13.6</v>
      </c>
      <c r="F4530" s="99">
        <v>10.6</v>
      </c>
      <c r="G4530" s="99">
        <v>463.3</v>
      </c>
      <c r="H4530" s="99">
        <v>14.2</v>
      </c>
      <c r="I4530" s="99">
        <v>9.9</v>
      </c>
      <c r="J4530" s="99">
        <v>200</v>
      </c>
      <c r="K4530" s="99">
        <v>14</v>
      </c>
      <c r="L4530" s="99">
        <v>9.8000000000000007</v>
      </c>
      <c r="M4530" s="99">
        <v>202.8</v>
      </c>
      <c r="N4530" s="99">
        <v>46800</v>
      </c>
      <c r="O4530" s="99">
        <v>21655</v>
      </c>
      <c r="P4530" s="99">
        <f t="shared" si="206"/>
        <v>0</v>
      </c>
      <c r="Q4530" s="99" t="b">
        <f t="shared" ca="1" si="207"/>
        <v>0</v>
      </c>
    </row>
    <row r="4531" spans="1:17">
      <c r="A4531" s="95">
        <v>46160.177083333336</v>
      </c>
      <c r="B4531" s="96">
        <v>46160.177083333336</v>
      </c>
      <c r="C4531" s="99">
        <v>25.3</v>
      </c>
      <c r="D4531" s="99">
        <v>99</v>
      </c>
      <c r="E4531" s="99">
        <v>13.5</v>
      </c>
      <c r="F4531" s="99">
        <v>10.6</v>
      </c>
      <c r="G4531" s="99">
        <v>470.5</v>
      </c>
      <c r="H4531" s="99">
        <v>14.3</v>
      </c>
      <c r="I4531" s="99">
        <v>9.9</v>
      </c>
      <c r="J4531" s="99">
        <v>200</v>
      </c>
      <c r="K4531" s="99">
        <v>14</v>
      </c>
      <c r="L4531" s="99">
        <v>9.8000000000000007</v>
      </c>
      <c r="M4531" s="99">
        <v>197.3</v>
      </c>
      <c r="N4531" s="99">
        <v>46800</v>
      </c>
      <c r="O4531" s="99">
        <v>21655</v>
      </c>
      <c r="P4531" s="99">
        <f t="shared" si="206"/>
        <v>0</v>
      </c>
      <c r="Q4531" s="99" t="b">
        <f t="shared" ca="1" si="207"/>
        <v>0</v>
      </c>
    </row>
    <row r="4532" spans="1:17">
      <c r="A4532" s="95">
        <v>46160.1875</v>
      </c>
      <c r="B4532" s="96">
        <v>46160.1875</v>
      </c>
      <c r="C4532" s="99">
        <v>25.3</v>
      </c>
      <c r="D4532" s="99">
        <v>99.3</v>
      </c>
      <c r="E4532" s="99">
        <v>13.5</v>
      </c>
      <c r="F4532" s="99">
        <v>10.6</v>
      </c>
      <c r="G4532" s="99">
        <v>455.2</v>
      </c>
      <c r="H4532" s="99">
        <v>14.4</v>
      </c>
      <c r="I4532" s="99">
        <v>9.9</v>
      </c>
      <c r="J4532" s="99">
        <v>200</v>
      </c>
      <c r="K4532" s="99">
        <v>14.1</v>
      </c>
      <c r="L4532" s="99">
        <v>9.8000000000000007</v>
      </c>
      <c r="M4532" s="99">
        <v>200.5</v>
      </c>
      <c r="N4532" s="99">
        <v>46800</v>
      </c>
      <c r="O4532" s="99">
        <v>21655</v>
      </c>
      <c r="P4532" s="99">
        <f t="shared" si="206"/>
        <v>0</v>
      </c>
      <c r="Q4532" s="99" t="b">
        <f t="shared" ca="1" si="207"/>
        <v>0</v>
      </c>
    </row>
    <row r="4533" spans="1:17">
      <c r="A4533" s="95">
        <v>46160.197916666664</v>
      </c>
      <c r="B4533" s="96">
        <v>46160.197916666664</v>
      </c>
      <c r="C4533" s="99">
        <v>25.4</v>
      </c>
      <c r="D4533" s="99">
        <v>99.3</v>
      </c>
      <c r="E4533" s="99">
        <v>13.6</v>
      </c>
      <c r="F4533" s="99">
        <v>10.6</v>
      </c>
      <c r="G4533" s="99">
        <v>455.2</v>
      </c>
      <c r="H4533" s="99">
        <v>14.4</v>
      </c>
      <c r="I4533" s="99">
        <v>9.9</v>
      </c>
      <c r="J4533" s="99">
        <v>200</v>
      </c>
      <c r="K4533" s="99">
        <v>14.1</v>
      </c>
      <c r="L4533" s="99">
        <v>9.8000000000000007</v>
      </c>
      <c r="M4533" s="99">
        <v>202.4</v>
      </c>
      <c r="N4533" s="99">
        <v>46800</v>
      </c>
      <c r="O4533" s="99">
        <v>21655</v>
      </c>
      <c r="P4533" s="99">
        <f t="shared" si="206"/>
        <v>0</v>
      </c>
      <c r="Q4533" s="99" t="b">
        <f t="shared" ca="1" si="207"/>
        <v>0</v>
      </c>
    </row>
    <row r="4534" spans="1:17">
      <c r="A4534" s="95">
        <v>46160.208333333336</v>
      </c>
      <c r="B4534" s="96">
        <v>46160.208333333336</v>
      </c>
      <c r="C4534" s="99">
        <v>25.4</v>
      </c>
      <c r="D4534" s="99">
        <v>99.6</v>
      </c>
      <c r="E4534" s="99">
        <v>13.7</v>
      </c>
      <c r="F4534" s="99">
        <v>10.7</v>
      </c>
      <c r="G4534" s="99">
        <v>460.6</v>
      </c>
      <c r="H4534" s="99">
        <v>14.4</v>
      </c>
      <c r="I4534" s="99">
        <v>10</v>
      </c>
      <c r="J4534" s="99">
        <v>200</v>
      </c>
      <c r="K4534" s="99">
        <v>14.1</v>
      </c>
      <c r="L4534" s="99">
        <v>9.9</v>
      </c>
      <c r="M4534" s="99">
        <v>209.3</v>
      </c>
      <c r="N4534" s="99">
        <v>46800</v>
      </c>
      <c r="O4534" s="99">
        <v>21655</v>
      </c>
      <c r="P4534" s="99">
        <f t="shared" si="206"/>
        <v>0</v>
      </c>
      <c r="Q4534" s="99" t="b">
        <f t="shared" ca="1" si="207"/>
        <v>0</v>
      </c>
    </row>
    <row r="4535" spans="1:17">
      <c r="A4535" s="95">
        <v>46160.21875</v>
      </c>
      <c r="B4535" s="96">
        <v>46160.21875</v>
      </c>
      <c r="C4535" s="99">
        <v>25.4</v>
      </c>
      <c r="D4535" s="99">
        <v>100</v>
      </c>
      <c r="E4535" s="99">
        <v>13.7</v>
      </c>
      <c r="F4535" s="99">
        <v>10.7</v>
      </c>
      <c r="G4535" s="99">
        <v>460.6</v>
      </c>
      <c r="H4535" s="99">
        <v>14.4</v>
      </c>
      <c r="I4535" s="99">
        <v>10</v>
      </c>
      <c r="J4535" s="99">
        <v>200</v>
      </c>
      <c r="K4535" s="99">
        <v>14.1</v>
      </c>
      <c r="L4535" s="99">
        <v>9.9</v>
      </c>
      <c r="M4535" s="99">
        <v>207.7</v>
      </c>
      <c r="N4535" s="99">
        <v>46800</v>
      </c>
      <c r="O4535" s="99">
        <v>21655</v>
      </c>
      <c r="P4535" s="99">
        <f t="shared" si="206"/>
        <v>0</v>
      </c>
      <c r="Q4535" s="99" t="b">
        <f t="shared" ca="1" si="207"/>
        <v>0</v>
      </c>
    </row>
    <row r="4536" spans="1:17">
      <c r="A4536" s="95">
        <v>46160.229166666664</v>
      </c>
      <c r="B4536" s="96">
        <v>46160.229166666664</v>
      </c>
      <c r="C4536" s="99">
        <v>25.4</v>
      </c>
      <c r="D4536" s="99">
        <v>99.9</v>
      </c>
      <c r="E4536" s="99">
        <v>13.7</v>
      </c>
      <c r="F4536" s="99">
        <v>10.8</v>
      </c>
      <c r="G4536" s="99">
        <v>490.3</v>
      </c>
      <c r="H4536" s="99">
        <v>14.6</v>
      </c>
      <c r="I4536" s="99">
        <v>10</v>
      </c>
      <c r="J4536" s="99">
        <v>200</v>
      </c>
      <c r="K4536" s="99">
        <v>14.3</v>
      </c>
      <c r="L4536" s="99">
        <v>9.9</v>
      </c>
      <c r="M4536" s="99">
        <v>212.8</v>
      </c>
      <c r="N4536" s="99">
        <v>46800</v>
      </c>
      <c r="O4536" s="99">
        <v>21655</v>
      </c>
      <c r="P4536" s="99">
        <f t="shared" si="206"/>
        <v>0</v>
      </c>
      <c r="Q4536" s="99" t="b">
        <f t="shared" ca="1" si="207"/>
        <v>0</v>
      </c>
    </row>
    <row r="4537" spans="1:17">
      <c r="A4537" s="95">
        <v>46160.239583333336</v>
      </c>
      <c r="B4537" s="96">
        <v>46160.239583333336</v>
      </c>
      <c r="C4537" s="99">
        <v>25.3</v>
      </c>
      <c r="D4537" s="99">
        <v>99.7</v>
      </c>
      <c r="E4537" s="99">
        <v>13.7</v>
      </c>
      <c r="F4537" s="99">
        <v>10.8</v>
      </c>
      <c r="G4537" s="99">
        <v>453.4</v>
      </c>
      <c r="H4537" s="99">
        <v>14.8</v>
      </c>
      <c r="I4537" s="99">
        <v>10</v>
      </c>
      <c r="J4537" s="99">
        <v>200</v>
      </c>
      <c r="K4537" s="99">
        <v>14.5</v>
      </c>
      <c r="L4537" s="99">
        <v>9.9</v>
      </c>
      <c r="M4537" s="99">
        <v>209.1</v>
      </c>
      <c r="N4537" s="99">
        <v>46800</v>
      </c>
      <c r="O4537" s="99">
        <v>21655</v>
      </c>
      <c r="P4537" s="99">
        <f t="shared" si="206"/>
        <v>0</v>
      </c>
      <c r="Q4537" s="99" t="b">
        <f t="shared" ca="1" si="207"/>
        <v>0</v>
      </c>
    </row>
    <row r="4538" spans="1:17">
      <c r="A4538" s="95">
        <v>46160.25</v>
      </c>
      <c r="B4538" s="96">
        <v>46160.25</v>
      </c>
      <c r="C4538" s="99">
        <v>25.4</v>
      </c>
      <c r="D4538" s="99">
        <v>99.6</v>
      </c>
      <c r="E4538" s="99">
        <v>13.7</v>
      </c>
      <c r="F4538" s="99">
        <v>10.8</v>
      </c>
      <c r="G4538" s="99">
        <v>453.4</v>
      </c>
      <c r="H4538" s="99">
        <v>15.2</v>
      </c>
      <c r="I4538" s="99">
        <v>10.3</v>
      </c>
      <c r="J4538" s="99">
        <v>200</v>
      </c>
      <c r="K4538" s="99">
        <v>14.9</v>
      </c>
      <c r="L4538" s="99">
        <v>10.1</v>
      </c>
      <c r="M4538" s="99">
        <v>217.6</v>
      </c>
      <c r="N4538" s="99">
        <v>46800</v>
      </c>
      <c r="O4538" s="99">
        <v>21655</v>
      </c>
      <c r="P4538" s="99">
        <f t="shared" si="206"/>
        <v>0</v>
      </c>
      <c r="Q4538" s="99" t="b">
        <f t="shared" ca="1" si="207"/>
        <v>0</v>
      </c>
    </row>
    <row r="4539" spans="1:17">
      <c r="A4539" s="95">
        <v>46160.260416666664</v>
      </c>
      <c r="B4539" s="96">
        <v>46160.260416666664</v>
      </c>
      <c r="C4539" s="99">
        <v>25.4</v>
      </c>
      <c r="D4539" s="99">
        <v>99.6</v>
      </c>
      <c r="E4539" s="99">
        <v>14.2</v>
      </c>
      <c r="F4539" s="99">
        <v>11</v>
      </c>
      <c r="G4539" s="99">
        <v>448.9</v>
      </c>
      <c r="H4539" s="99">
        <v>15.1</v>
      </c>
      <c r="I4539" s="99">
        <v>10.4</v>
      </c>
      <c r="J4539" s="99">
        <v>200</v>
      </c>
      <c r="K4539" s="99">
        <v>14.8</v>
      </c>
      <c r="L4539" s="99">
        <v>10.3</v>
      </c>
      <c r="M4539" s="99">
        <v>219.1</v>
      </c>
      <c r="N4539" s="99">
        <v>46800</v>
      </c>
      <c r="O4539" s="99">
        <v>21655</v>
      </c>
      <c r="P4539" s="99">
        <f t="shared" si="206"/>
        <v>0</v>
      </c>
      <c r="Q4539" s="99" t="b">
        <f t="shared" ca="1" si="207"/>
        <v>0</v>
      </c>
    </row>
    <row r="4540" spans="1:17">
      <c r="A4540" s="95">
        <v>46160.270833333336</v>
      </c>
      <c r="B4540" s="96">
        <v>46160.270833333336</v>
      </c>
      <c r="C4540" s="99">
        <v>25.4</v>
      </c>
      <c r="D4540" s="99">
        <v>99.6</v>
      </c>
      <c r="E4540" s="99">
        <v>14.2</v>
      </c>
      <c r="F4540" s="99">
        <v>11</v>
      </c>
      <c r="G4540" s="99">
        <v>493</v>
      </c>
      <c r="H4540" s="99">
        <v>15.3</v>
      </c>
      <c r="I4540" s="99">
        <v>10.4</v>
      </c>
      <c r="J4540" s="99">
        <v>200</v>
      </c>
      <c r="K4540" s="99">
        <v>15.1</v>
      </c>
      <c r="L4540" s="99">
        <v>10.4</v>
      </c>
      <c r="M4540" s="99">
        <v>217.2</v>
      </c>
      <c r="N4540" s="99">
        <v>46800</v>
      </c>
      <c r="O4540" s="99">
        <v>21655</v>
      </c>
      <c r="P4540" s="99">
        <f t="shared" si="206"/>
        <v>0</v>
      </c>
      <c r="Q4540" s="99" t="b">
        <f t="shared" ca="1" si="207"/>
        <v>0</v>
      </c>
    </row>
    <row r="4541" spans="1:17">
      <c r="A4541" s="95">
        <v>46160.28125</v>
      </c>
      <c r="B4541" s="96">
        <v>46160.28125</v>
      </c>
      <c r="C4541" s="99">
        <v>25.5</v>
      </c>
      <c r="D4541" s="99">
        <v>99.6</v>
      </c>
      <c r="E4541" s="99">
        <v>14.5</v>
      </c>
      <c r="F4541" s="99">
        <v>11</v>
      </c>
      <c r="G4541" s="99">
        <v>493</v>
      </c>
      <c r="H4541" s="99">
        <v>15.5</v>
      </c>
      <c r="I4541" s="99">
        <v>9.6999999999999993</v>
      </c>
      <c r="J4541" s="99">
        <v>200</v>
      </c>
      <c r="K4541" s="99">
        <v>15.2</v>
      </c>
      <c r="L4541" s="99">
        <v>9.4</v>
      </c>
      <c r="M4541" s="99">
        <v>221.5</v>
      </c>
      <c r="N4541" s="99">
        <v>46800</v>
      </c>
      <c r="O4541" s="99">
        <v>21655</v>
      </c>
      <c r="P4541" s="99">
        <f t="shared" si="206"/>
        <v>0</v>
      </c>
      <c r="Q4541" s="99" t="b">
        <f t="shared" ca="1" si="207"/>
        <v>0</v>
      </c>
    </row>
    <row r="4542" spans="1:17">
      <c r="A4542" s="95">
        <v>46160.291666666664</v>
      </c>
      <c r="B4542" s="96">
        <v>46160.291666666664</v>
      </c>
      <c r="C4542" s="99">
        <v>25.4</v>
      </c>
      <c r="D4542" s="99">
        <v>99.7</v>
      </c>
      <c r="E4542" s="99">
        <v>14.5</v>
      </c>
      <c r="F4542" s="99">
        <v>11</v>
      </c>
      <c r="G4542" s="99">
        <v>464.2</v>
      </c>
      <c r="H4542" s="99">
        <v>15.6</v>
      </c>
      <c r="I4542" s="99">
        <v>9.3000000000000007</v>
      </c>
      <c r="J4542" s="99">
        <v>200</v>
      </c>
      <c r="K4542" s="99">
        <v>15.3</v>
      </c>
      <c r="L4542" s="99">
        <v>9.1999999999999993</v>
      </c>
      <c r="M4542" s="99">
        <v>228</v>
      </c>
      <c r="N4542" s="99">
        <v>46800</v>
      </c>
      <c r="O4542" s="99">
        <v>21655</v>
      </c>
      <c r="P4542" s="99">
        <f t="shared" si="206"/>
        <v>0</v>
      </c>
      <c r="Q4542" s="99" t="b">
        <f t="shared" ca="1" si="207"/>
        <v>0</v>
      </c>
    </row>
    <row r="4543" spans="1:17">
      <c r="A4543" s="95">
        <v>46160.302083333336</v>
      </c>
      <c r="B4543" s="96">
        <v>46160.302083333336</v>
      </c>
      <c r="C4543" s="99">
        <v>25</v>
      </c>
      <c r="D4543" s="99">
        <v>99.6</v>
      </c>
      <c r="E4543" s="99">
        <v>14.4</v>
      </c>
      <c r="F4543" s="99">
        <v>10.199999999999999</v>
      </c>
      <c r="G4543" s="99">
        <v>464.2</v>
      </c>
      <c r="H4543" s="99">
        <v>15.5</v>
      </c>
      <c r="I4543" s="99">
        <v>9.1</v>
      </c>
      <c r="J4543" s="99">
        <v>200</v>
      </c>
      <c r="K4543" s="99">
        <v>15.2</v>
      </c>
      <c r="L4543" s="99">
        <v>9</v>
      </c>
      <c r="M4543" s="99">
        <v>223.3</v>
      </c>
      <c r="N4543" s="99">
        <v>46821.5</v>
      </c>
      <c r="O4543" s="99">
        <v>21673.200000000001</v>
      </c>
      <c r="P4543" s="99">
        <f t="shared" si="206"/>
        <v>39.700000000000728</v>
      </c>
      <c r="Q4543" s="99" t="b">
        <f t="shared" ca="1" si="207"/>
        <v>0</v>
      </c>
    </row>
    <row r="4544" spans="1:17">
      <c r="A4544" s="95">
        <v>46160.3125</v>
      </c>
      <c r="B4544" s="96">
        <v>46160.3125</v>
      </c>
      <c r="C4544" s="99">
        <v>24.8</v>
      </c>
      <c r="D4544" s="99">
        <v>100</v>
      </c>
      <c r="E4544" s="99">
        <v>14.1</v>
      </c>
      <c r="F4544" s="99">
        <v>10</v>
      </c>
      <c r="G4544" s="99">
        <v>462.4</v>
      </c>
      <c r="H4544" s="99">
        <v>15.4</v>
      </c>
      <c r="I4544" s="99">
        <v>9.1999999999999993</v>
      </c>
      <c r="J4544" s="99">
        <v>200</v>
      </c>
      <c r="K4544" s="99">
        <v>15.4</v>
      </c>
      <c r="L4544" s="99">
        <v>9</v>
      </c>
      <c r="M4544" s="99">
        <v>225.6</v>
      </c>
      <c r="N4544" s="99">
        <v>46843</v>
      </c>
      <c r="O4544" s="99">
        <v>21691.5</v>
      </c>
      <c r="P4544" s="99">
        <f t="shared" si="206"/>
        <v>39.799999999999272</v>
      </c>
      <c r="Q4544" s="99" t="b">
        <f t="shared" ca="1" si="207"/>
        <v>0</v>
      </c>
    </row>
    <row r="4545" spans="1:17">
      <c r="A4545" s="95">
        <v>46160.322916666664</v>
      </c>
      <c r="B4545" s="96">
        <v>46160.322916666664</v>
      </c>
      <c r="C4545" s="99">
        <v>24.6</v>
      </c>
      <c r="D4545" s="99">
        <v>100</v>
      </c>
      <c r="E4545" s="99">
        <v>14.1</v>
      </c>
      <c r="F4545" s="99">
        <v>10</v>
      </c>
      <c r="G4545" s="99">
        <v>391.3</v>
      </c>
      <c r="H4545" s="99">
        <v>12.6</v>
      </c>
      <c r="I4545" s="99">
        <v>9.1</v>
      </c>
      <c r="J4545" s="99">
        <v>200</v>
      </c>
      <c r="K4545" s="99">
        <v>15.4</v>
      </c>
      <c r="L4545" s="99">
        <v>9</v>
      </c>
      <c r="M4545" s="99">
        <v>221.7</v>
      </c>
      <c r="N4545" s="99">
        <v>46864.5</v>
      </c>
      <c r="O4545" s="99">
        <v>21709.8</v>
      </c>
      <c r="P4545" s="99">
        <f t="shared" si="206"/>
        <v>39.799999999999272</v>
      </c>
      <c r="Q4545" s="99" t="b">
        <f t="shared" ca="1" si="207"/>
        <v>0</v>
      </c>
    </row>
    <row r="4546" spans="1:17">
      <c r="A4546" s="95">
        <v>46160.333333333336</v>
      </c>
      <c r="B4546" s="96">
        <v>46160.333333333336</v>
      </c>
      <c r="C4546" s="99">
        <v>24.3</v>
      </c>
      <c r="D4546" s="99">
        <v>100</v>
      </c>
      <c r="E4546" s="99">
        <v>13.9</v>
      </c>
      <c r="F4546" s="99">
        <v>9.1</v>
      </c>
      <c r="G4546" s="99">
        <v>391.3</v>
      </c>
      <c r="H4546" s="99">
        <v>11.6</v>
      </c>
      <c r="I4546" s="99">
        <v>8.8000000000000007</v>
      </c>
      <c r="J4546" s="99">
        <v>200</v>
      </c>
      <c r="K4546" s="99">
        <v>15.1</v>
      </c>
      <c r="L4546" s="99">
        <v>8.6999999999999993</v>
      </c>
      <c r="M4546" s="99">
        <v>275.2</v>
      </c>
      <c r="N4546" s="99">
        <v>46886</v>
      </c>
      <c r="O4546" s="99">
        <v>21728</v>
      </c>
      <c r="P4546" s="99">
        <f t="shared" si="206"/>
        <v>39.700000000000728</v>
      </c>
      <c r="Q4546" s="99" t="b">
        <f t="shared" ca="1" si="207"/>
        <v>0</v>
      </c>
    </row>
    <row r="4547" spans="1:17">
      <c r="A4547" s="95">
        <v>46160.34375</v>
      </c>
      <c r="B4547" s="96">
        <v>46160.34375</v>
      </c>
      <c r="C4547" s="99">
        <v>25.6</v>
      </c>
      <c r="D4547" s="99">
        <v>98.8</v>
      </c>
      <c r="E4547" s="99">
        <v>13.5</v>
      </c>
      <c r="F4547" s="99">
        <v>7.8</v>
      </c>
      <c r="G4547" s="99">
        <v>484.9</v>
      </c>
      <c r="H4547" s="99">
        <v>15</v>
      </c>
      <c r="I4547" s="99">
        <v>8.1</v>
      </c>
      <c r="J4547" s="99">
        <v>133.1</v>
      </c>
      <c r="K4547" s="99">
        <v>14.6</v>
      </c>
      <c r="L4547" s="99">
        <v>7.7</v>
      </c>
      <c r="M4547" s="99">
        <v>267.89999999999998</v>
      </c>
      <c r="N4547" s="99">
        <v>46922.2</v>
      </c>
      <c r="O4547" s="99">
        <v>21761.200000000001</v>
      </c>
      <c r="P4547" s="99">
        <f t="shared" ref="P4547:P4578" si="208">(N4547-N4546)+(O4547-O4546)</f>
        <v>69.399999999997817</v>
      </c>
      <c r="Q4547" s="99" t="b">
        <f t="shared" ref="Q4547:Q4578" ca="1" si="209">AND((A4547&gt;=(TODAY()-1)),A4547&lt;=TODAY())</f>
        <v>0</v>
      </c>
    </row>
    <row r="4548" spans="1:17">
      <c r="A4548" s="95">
        <v>46160.354166666664</v>
      </c>
      <c r="B4548" s="96">
        <v>46160.354166666664</v>
      </c>
      <c r="C4548" s="99">
        <v>25.8</v>
      </c>
      <c r="D4548" s="99">
        <v>96.5</v>
      </c>
      <c r="E4548" s="99">
        <v>13.5</v>
      </c>
      <c r="F4548" s="99">
        <v>7.8</v>
      </c>
      <c r="G4548" s="99">
        <v>451.6</v>
      </c>
      <c r="H4548" s="99">
        <v>14.9</v>
      </c>
      <c r="I4548" s="99">
        <v>8.1</v>
      </c>
      <c r="J4548" s="99">
        <v>131.4</v>
      </c>
      <c r="K4548" s="99">
        <v>14.4</v>
      </c>
      <c r="L4548" s="99">
        <v>7.4</v>
      </c>
      <c r="M4548" s="99">
        <v>265.89999999999998</v>
      </c>
      <c r="N4548" s="99">
        <v>46958.5</v>
      </c>
      <c r="O4548" s="99">
        <v>21794.5</v>
      </c>
      <c r="P4548" s="99">
        <f t="shared" si="208"/>
        <v>69.600000000002183</v>
      </c>
      <c r="Q4548" s="99" t="b">
        <f t="shared" ca="1" si="209"/>
        <v>0</v>
      </c>
    </row>
    <row r="4549" spans="1:17">
      <c r="A4549" s="95">
        <v>46160.364583333336</v>
      </c>
      <c r="B4549" s="96">
        <v>46160.364583333336</v>
      </c>
      <c r="C4549" s="99">
        <v>26</v>
      </c>
      <c r="D4549" s="99">
        <v>95.5</v>
      </c>
      <c r="E4549" s="99">
        <v>14.3</v>
      </c>
      <c r="F4549" s="99">
        <v>7.6</v>
      </c>
      <c r="G4549" s="99">
        <v>451.6</v>
      </c>
      <c r="H4549" s="99">
        <v>14.4</v>
      </c>
      <c r="I4549" s="99">
        <v>7.8</v>
      </c>
      <c r="J4549" s="99">
        <v>119.8</v>
      </c>
      <c r="K4549" s="99">
        <v>14.1</v>
      </c>
      <c r="L4549" s="99">
        <v>7.1</v>
      </c>
      <c r="M4549" s="99">
        <v>254.7</v>
      </c>
      <c r="N4549" s="99">
        <v>46994.8</v>
      </c>
      <c r="O4549" s="99">
        <v>21827.8</v>
      </c>
      <c r="P4549" s="99">
        <f t="shared" si="208"/>
        <v>69.600000000002183</v>
      </c>
      <c r="Q4549" s="99" t="b">
        <f t="shared" ca="1" si="209"/>
        <v>0</v>
      </c>
    </row>
    <row r="4550" spans="1:17">
      <c r="A4550" s="95">
        <v>46160.375</v>
      </c>
      <c r="B4550" s="96">
        <v>46160.375</v>
      </c>
      <c r="C4550" s="99">
        <v>26.1</v>
      </c>
      <c r="D4550" s="99">
        <v>94.6</v>
      </c>
      <c r="E4550" s="99">
        <v>14.3</v>
      </c>
      <c r="F4550" s="99">
        <v>7.6</v>
      </c>
      <c r="G4550" s="99">
        <v>476.8</v>
      </c>
      <c r="H4550" s="99">
        <v>14.1</v>
      </c>
      <c r="I4550" s="99">
        <v>7.9</v>
      </c>
      <c r="J4550" s="99">
        <v>120.6</v>
      </c>
      <c r="K4550" s="99">
        <v>13.8</v>
      </c>
      <c r="L4550" s="99">
        <v>6.9</v>
      </c>
      <c r="M4550" s="99">
        <v>252</v>
      </c>
      <c r="N4550" s="99">
        <v>47031</v>
      </c>
      <c r="O4550" s="99">
        <v>21861</v>
      </c>
      <c r="P4550" s="99">
        <f t="shared" si="208"/>
        <v>69.399999999997817</v>
      </c>
      <c r="Q4550" s="99" t="b">
        <f t="shared" ca="1" si="209"/>
        <v>0</v>
      </c>
    </row>
    <row r="4551" spans="1:17">
      <c r="A4551" s="95">
        <v>46160.385416666664</v>
      </c>
      <c r="B4551" s="96">
        <v>46160.385416666664</v>
      </c>
      <c r="C4551" s="99">
        <v>25.9</v>
      </c>
      <c r="D4551" s="99">
        <v>94.5</v>
      </c>
      <c r="E4551" s="99">
        <v>14.2</v>
      </c>
      <c r="F4551" s="99">
        <v>6.2</v>
      </c>
      <c r="G4551" s="99">
        <v>476.8</v>
      </c>
      <c r="H4551" s="99">
        <v>13.9</v>
      </c>
      <c r="I4551" s="99">
        <v>6.7</v>
      </c>
      <c r="J4551" s="99">
        <v>121.2</v>
      </c>
      <c r="K4551" s="99">
        <v>13.6</v>
      </c>
      <c r="L4551" s="99">
        <v>6.7</v>
      </c>
      <c r="M4551" s="99">
        <v>255.9</v>
      </c>
      <c r="N4551" s="99">
        <v>47054</v>
      </c>
      <c r="O4551" s="99">
        <v>21885</v>
      </c>
      <c r="P4551" s="99">
        <f t="shared" si="208"/>
        <v>47</v>
      </c>
      <c r="Q4551" s="99" t="b">
        <f t="shared" ca="1" si="209"/>
        <v>0</v>
      </c>
    </row>
    <row r="4552" spans="1:17">
      <c r="A4552" s="95">
        <v>46160.395833333336</v>
      </c>
      <c r="B4552" s="96">
        <v>46160.395833333336</v>
      </c>
      <c r="C4552" s="99">
        <v>25.9</v>
      </c>
      <c r="D4552" s="99">
        <v>94.2</v>
      </c>
      <c r="E4552" s="99">
        <v>13.6</v>
      </c>
      <c r="F4552" s="99">
        <v>6.1</v>
      </c>
      <c r="G4552" s="99">
        <v>525.4</v>
      </c>
      <c r="H4552" s="99">
        <v>13.7</v>
      </c>
      <c r="I4552" s="99">
        <v>6.6</v>
      </c>
      <c r="J4552" s="99">
        <v>126.5</v>
      </c>
      <c r="K4552" s="99">
        <v>13.2</v>
      </c>
      <c r="L4552" s="99">
        <v>6.7</v>
      </c>
      <c r="M4552" s="99">
        <v>268.89999999999998</v>
      </c>
      <c r="N4552" s="99">
        <v>47077</v>
      </c>
      <c r="O4552" s="99">
        <v>21909</v>
      </c>
      <c r="P4552" s="99">
        <f t="shared" si="208"/>
        <v>47</v>
      </c>
      <c r="Q4552" s="99" t="b">
        <f t="shared" ca="1" si="209"/>
        <v>0</v>
      </c>
    </row>
    <row r="4553" spans="1:17">
      <c r="A4553" s="95">
        <v>46160.40625</v>
      </c>
      <c r="B4553" s="96">
        <v>46160.40625</v>
      </c>
      <c r="C4553" s="99">
        <v>25.8</v>
      </c>
      <c r="D4553" s="99">
        <v>94.5</v>
      </c>
      <c r="E4553" s="99">
        <v>13.6</v>
      </c>
      <c r="F4553" s="99">
        <v>6.1</v>
      </c>
      <c r="G4553" s="99">
        <v>444.4</v>
      </c>
      <c r="H4553" s="99">
        <v>13.4</v>
      </c>
      <c r="I4553" s="99">
        <v>6.6</v>
      </c>
      <c r="J4553" s="99">
        <v>135.80000000000001</v>
      </c>
      <c r="K4553" s="99">
        <v>13</v>
      </c>
      <c r="L4553" s="99">
        <v>6.8</v>
      </c>
      <c r="M4553" s="99">
        <v>270.3</v>
      </c>
      <c r="N4553" s="99">
        <v>47100</v>
      </c>
      <c r="O4553" s="99">
        <v>21933</v>
      </c>
      <c r="P4553" s="99">
        <f t="shared" si="208"/>
        <v>47</v>
      </c>
      <c r="Q4553" s="99" t="b">
        <f t="shared" ca="1" si="209"/>
        <v>0</v>
      </c>
    </row>
    <row r="4554" spans="1:17">
      <c r="A4554" s="95">
        <v>46160.416666666664</v>
      </c>
      <c r="B4554" s="96">
        <v>46160.416666666664</v>
      </c>
      <c r="C4554" s="99">
        <v>26</v>
      </c>
      <c r="D4554" s="99">
        <v>93.5</v>
      </c>
      <c r="E4554" s="99">
        <v>13.3</v>
      </c>
      <c r="F4554" s="99">
        <v>6.4</v>
      </c>
      <c r="G4554" s="99">
        <v>444.4</v>
      </c>
      <c r="H4554" s="99">
        <v>13.3</v>
      </c>
      <c r="I4554" s="99">
        <v>6.8</v>
      </c>
      <c r="J4554" s="99">
        <v>137.5</v>
      </c>
      <c r="K4554" s="99">
        <v>13</v>
      </c>
      <c r="L4554" s="99">
        <v>6.9</v>
      </c>
      <c r="M4554" s="99">
        <v>274.8</v>
      </c>
      <c r="N4554" s="99">
        <v>47123</v>
      </c>
      <c r="O4554" s="99">
        <v>21957</v>
      </c>
      <c r="P4554" s="99">
        <f t="shared" si="208"/>
        <v>47</v>
      </c>
      <c r="Q4554" s="99" t="b">
        <f t="shared" ca="1" si="209"/>
        <v>0</v>
      </c>
    </row>
    <row r="4555" spans="1:17">
      <c r="A4555" s="95">
        <v>46160.427083333336</v>
      </c>
      <c r="B4555" s="96">
        <v>46160.427083333336</v>
      </c>
      <c r="C4555" s="99">
        <v>26.1</v>
      </c>
      <c r="D4555" s="99">
        <v>93</v>
      </c>
      <c r="E4555" s="99">
        <v>13.3</v>
      </c>
      <c r="F4555" s="99">
        <v>7.2</v>
      </c>
      <c r="G4555" s="99">
        <v>563.20000000000005</v>
      </c>
      <c r="H4555" s="99">
        <v>13.3</v>
      </c>
      <c r="I4555" s="99">
        <v>7.3</v>
      </c>
      <c r="J4555" s="99">
        <v>144.5</v>
      </c>
      <c r="K4555" s="99">
        <v>12.9</v>
      </c>
      <c r="L4555" s="99">
        <v>7</v>
      </c>
      <c r="M4555" s="99">
        <v>278.5</v>
      </c>
      <c r="N4555" s="99">
        <v>47145.2</v>
      </c>
      <c r="O4555" s="99">
        <v>21982</v>
      </c>
      <c r="P4555" s="99">
        <f t="shared" si="208"/>
        <v>47.19999999999709</v>
      </c>
      <c r="Q4555" s="99" t="b">
        <f t="shared" ca="1" si="209"/>
        <v>0</v>
      </c>
    </row>
    <row r="4556" spans="1:17">
      <c r="A4556" s="95">
        <v>46160.4375</v>
      </c>
      <c r="B4556" s="96">
        <v>46160.4375</v>
      </c>
      <c r="C4556" s="99">
        <v>26</v>
      </c>
      <c r="D4556" s="99">
        <v>92.7</v>
      </c>
      <c r="E4556" s="99">
        <v>13.3</v>
      </c>
      <c r="F4556" s="99">
        <v>7.2</v>
      </c>
      <c r="G4556" s="99">
        <v>579.29999999999995</v>
      </c>
      <c r="H4556" s="99">
        <v>13.1</v>
      </c>
      <c r="I4556" s="99">
        <v>7.5</v>
      </c>
      <c r="J4556" s="99">
        <v>142.4</v>
      </c>
      <c r="K4556" s="99">
        <v>12.8</v>
      </c>
      <c r="L4556" s="99">
        <v>7.1</v>
      </c>
      <c r="M4556" s="99">
        <v>275.2</v>
      </c>
      <c r="N4556" s="99">
        <v>47167.5</v>
      </c>
      <c r="O4556" s="99">
        <v>22007</v>
      </c>
      <c r="P4556" s="99">
        <f t="shared" si="208"/>
        <v>47.30000000000291</v>
      </c>
      <c r="Q4556" s="99" t="b">
        <f t="shared" ca="1" si="209"/>
        <v>0</v>
      </c>
    </row>
    <row r="4557" spans="1:17">
      <c r="A4557" s="95">
        <v>46160.447916666664</v>
      </c>
      <c r="B4557" s="96">
        <v>46160.447916666664</v>
      </c>
      <c r="C4557" s="99">
        <v>26.1</v>
      </c>
      <c r="D4557" s="99">
        <v>92.6</v>
      </c>
      <c r="E4557" s="99">
        <v>13.5</v>
      </c>
      <c r="F4557" s="99">
        <v>7.3</v>
      </c>
      <c r="G4557" s="99">
        <v>579.29999999999995</v>
      </c>
      <c r="H4557" s="99">
        <v>13.3</v>
      </c>
      <c r="I4557" s="99">
        <v>7.7</v>
      </c>
      <c r="J4557" s="99">
        <v>142.69999999999999</v>
      </c>
      <c r="K4557" s="99">
        <v>13</v>
      </c>
      <c r="L4557" s="99">
        <v>7.3</v>
      </c>
      <c r="M4557" s="99">
        <v>280.89999999999998</v>
      </c>
      <c r="N4557" s="99">
        <v>47189.8</v>
      </c>
      <c r="O4557" s="99">
        <v>22032</v>
      </c>
      <c r="P4557" s="99">
        <f t="shared" si="208"/>
        <v>47.30000000000291</v>
      </c>
      <c r="Q4557" s="99" t="b">
        <f t="shared" ca="1" si="209"/>
        <v>0</v>
      </c>
    </row>
    <row r="4558" spans="1:17">
      <c r="A4558" s="95">
        <v>46160.458333333336</v>
      </c>
      <c r="B4558" s="96">
        <v>46160.458333333336</v>
      </c>
      <c r="C4558" s="99">
        <v>26.9</v>
      </c>
      <c r="D4558" s="99">
        <v>91.4</v>
      </c>
      <c r="E4558" s="99">
        <v>13.5</v>
      </c>
      <c r="F4558" s="99">
        <v>7.3</v>
      </c>
      <c r="G4558" s="99">
        <v>539.79999999999995</v>
      </c>
      <c r="H4558" s="99">
        <v>13.4</v>
      </c>
      <c r="I4558" s="99">
        <v>7.5</v>
      </c>
      <c r="J4558" s="99">
        <v>153.19999999999999</v>
      </c>
      <c r="K4558" s="99">
        <v>13</v>
      </c>
      <c r="L4558" s="99">
        <v>7.3</v>
      </c>
      <c r="M4558" s="99">
        <v>286</v>
      </c>
      <c r="N4558" s="99">
        <v>47212</v>
      </c>
      <c r="O4558" s="99">
        <v>22057</v>
      </c>
      <c r="P4558" s="99">
        <f t="shared" si="208"/>
        <v>47.19999999999709</v>
      </c>
      <c r="Q4558" s="99" t="b">
        <f t="shared" ca="1" si="209"/>
        <v>0</v>
      </c>
    </row>
    <row r="4559" spans="1:17">
      <c r="A4559" s="95">
        <v>46160.46875</v>
      </c>
      <c r="B4559" s="96">
        <v>46160.46875</v>
      </c>
      <c r="C4559" s="99">
        <v>26.8</v>
      </c>
      <c r="D4559" s="99">
        <v>89.2</v>
      </c>
      <c r="E4559" s="99">
        <v>13.6</v>
      </c>
      <c r="F4559" s="99">
        <v>7.4</v>
      </c>
      <c r="G4559" s="99">
        <v>539.79999999999995</v>
      </c>
      <c r="H4559" s="99">
        <v>13.3</v>
      </c>
      <c r="I4559" s="99">
        <v>7.6</v>
      </c>
      <c r="J4559" s="99">
        <v>152.9</v>
      </c>
      <c r="K4559" s="99">
        <v>13.2</v>
      </c>
      <c r="L4559" s="99">
        <v>7.3</v>
      </c>
      <c r="M4559" s="99">
        <v>287.8</v>
      </c>
      <c r="N4559" s="99">
        <v>47236.5</v>
      </c>
      <c r="O4559" s="99">
        <v>22084.799999999999</v>
      </c>
      <c r="P4559" s="99">
        <f t="shared" si="208"/>
        <v>52.299999999999272</v>
      </c>
      <c r="Q4559" s="99" t="b">
        <f t="shared" ca="1" si="209"/>
        <v>0</v>
      </c>
    </row>
    <row r="4560" spans="1:17">
      <c r="A4560" s="95">
        <v>46160.479166666664</v>
      </c>
      <c r="B4560" s="96">
        <v>46160.479166666664</v>
      </c>
      <c r="C4560" s="99">
        <v>27</v>
      </c>
      <c r="D4560" s="99">
        <v>90</v>
      </c>
      <c r="E4560" s="99">
        <v>13.6</v>
      </c>
      <c r="F4560" s="99">
        <v>7.6</v>
      </c>
      <c r="G4560" s="99">
        <v>490.3</v>
      </c>
      <c r="H4560" s="99">
        <v>13.6</v>
      </c>
      <c r="I4560" s="99">
        <v>7.8</v>
      </c>
      <c r="J4560" s="99">
        <v>161</v>
      </c>
      <c r="K4560" s="99">
        <v>13.3</v>
      </c>
      <c r="L4560" s="99">
        <v>7.4</v>
      </c>
      <c r="M4560" s="99">
        <v>292.89999999999998</v>
      </c>
      <c r="N4560" s="99">
        <v>47261</v>
      </c>
      <c r="O4560" s="99">
        <v>22112.5</v>
      </c>
      <c r="P4560" s="99">
        <f t="shared" si="208"/>
        <v>52.200000000000728</v>
      </c>
      <c r="Q4560" s="99" t="b">
        <f t="shared" ca="1" si="209"/>
        <v>0</v>
      </c>
    </row>
    <row r="4561" spans="1:17">
      <c r="A4561" s="95">
        <v>46160.489583333336</v>
      </c>
      <c r="B4561" s="96">
        <v>46160.489583333336</v>
      </c>
      <c r="C4561" s="99">
        <v>27.4</v>
      </c>
      <c r="D4561" s="99">
        <v>88.5</v>
      </c>
      <c r="E4561" s="99">
        <v>13.6</v>
      </c>
      <c r="F4561" s="99">
        <v>7.6</v>
      </c>
      <c r="G4561" s="99">
        <v>567.70000000000005</v>
      </c>
      <c r="H4561" s="99">
        <v>13.6</v>
      </c>
      <c r="I4561" s="99">
        <v>7.9</v>
      </c>
      <c r="J4561" s="99">
        <v>162.19999999999999</v>
      </c>
      <c r="K4561" s="99">
        <v>13.4</v>
      </c>
      <c r="L4561" s="99">
        <v>7.4</v>
      </c>
      <c r="M4561" s="99">
        <v>297.8</v>
      </c>
      <c r="N4561" s="99">
        <v>47285.5</v>
      </c>
      <c r="O4561" s="99">
        <v>22140.2</v>
      </c>
      <c r="P4561" s="99">
        <f t="shared" si="208"/>
        <v>52.200000000000728</v>
      </c>
      <c r="Q4561" s="99" t="b">
        <f t="shared" ca="1" si="209"/>
        <v>0</v>
      </c>
    </row>
    <row r="4562" spans="1:17">
      <c r="A4562" s="95">
        <v>46160.5</v>
      </c>
      <c r="B4562" s="96">
        <v>46160.5</v>
      </c>
      <c r="C4562" s="99">
        <v>27.3</v>
      </c>
      <c r="D4562" s="99">
        <v>87.8</v>
      </c>
      <c r="E4562" s="99">
        <v>13.7</v>
      </c>
      <c r="F4562" s="99">
        <v>7.8</v>
      </c>
      <c r="G4562" s="99">
        <v>567.70000000000005</v>
      </c>
      <c r="H4562" s="99">
        <v>13.7</v>
      </c>
      <c r="I4562" s="99">
        <v>8</v>
      </c>
      <c r="J4562" s="99">
        <v>162.80000000000001</v>
      </c>
      <c r="K4562" s="99">
        <v>13.4</v>
      </c>
      <c r="L4562" s="99">
        <v>7.4</v>
      </c>
      <c r="M4562" s="99">
        <v>298</v>
      </c>
      <c r="N4562" s="99">
        <v>47310</v>
      </c>
      <c r="O4562" s="99">
        <v>22168</v>
      </c>
      <c r="P4562" s="99">
        <f t="shared" si="208"/>
        <v>52.299999999999272</v>
      </c>
      <c r="Q4562" s="99" t="b">
        <f t="shared" ca="1" si="209"/>
        <v>0</v>
      </c>
    </row>
    <row r="4563" spans="1:17">
      <c r="A4563" s="95">
        <v>46160.510416666664</v>
      </c>
      <c r="B4563" s="96">
        <v>46160.510416666664</v>
      </c>
      <c r="C4563" s="99">
        <v>27.6</v>
      </c>
      <c r="D4563" s="99">
        <v>87.5</v>
      </c>
      <c r="E4563" s="99">
        <v>13.8</v>
      </c>
      <c r="F4563" s="99">
        <v>7.8</v>
      </c>
      <c r="G4563" s="99">
        <v>520.9</v>
      </c>
      <c r="H4563" s="99">
        <v>13.7</v>
      </c>
      <c r="I4563" s="99">
        <v>8.1</v>
      </c>
      <c r="J4563" s="99">
        <v>159.9</v>
      </c>
      <c r="K4563" s="99">
        <v>13.4</v>
      </c>
      <c r="L4563" s="99">
        <v>7.5</v>
      </c>
      <c r="M4563" s="99">
        <v>294.7</v>
      </c>
      <c r="N4563" s="99">
        <v>47334.8</v>
      </c>
      <c r="O4563" s="99">
        <v>22196.2</v>
      </c>
      <c r="P4563" s="99">
        <f t="shared" si="208"/>
        <v>53.000000000003638</v>
      </c>
      <c r="Q4563" s="99" t="b">
        <f t="shared" ca="1" si="209"/>
        <v>0</v>
      </c>
    </row>
    <row r="4564" spans="1:17">
      <c r="A4564" s="95">
        <v>46160.520833333336</v>
      </c>
      <c r="B4564" s="96">
        <v>46160.520833333336</v>
      </c>
      <c r="C4564" s="99">
        <v>27.9</v>
      </c>
      <c r="D4564" s="99">
        <v>85.9</v>
      </c>
      <c r="E4564" s="99">
        <v>13.8</v>
      </c>
      <c r="F4564" s="99">
        <v>7.8</v>
      </c>
      <c r="G4564" s="99">
        <v>528.1</v>
      </c>
      <c r="H4564" s="99">
        <v>13.8</v>
      </c>
      <c r="I4564" s="99">
        <v>8.1</v>
      </c>
      <c r="J4564" s="99">
        <v>158.4</v>
      </c>
      <c r="K4564" s="99">
        <v>13.5</v>
      </c>
      <c r="L4564" s="99">
        <v>7.6</v>
      </c>
      <c r="M4564" s="99">
        <v>294.7</v>
      </c>
      <c r="N4564" s="99">
        <v>47359.5</v>
      </c>
      <c r="O4564" s="99">
        <v>22224.5</v>
      </c>
      <c r="P4564" s="99">
        <f t="shared" si="208"/>
        <v>52.999999999996362</v>
      </c>
      <c r="Q4564" s="99" t="b">
        <f t="shared" ca="1" si="209"/>
        <v>0</v>
      </c>
    </row>
    <row r="4565" spans="1:17">
      <c r="A4565" s="95">
        <v>46160.53125</v>
      </c>
      <c r="B4565" s="96">
        <v>46160.53125</v>
      </c>
      <c r="C4565" s="99">
        <v>27.8</v>
      </c>
      <c r="D4565" s="99">
        <v>85.2</v>
      </c>
      <c r="E4565" s="99">
        <v>13.9</v>
      </c>
      <c r="F4565" s="99">
        <v>7.9</v>
      </c>
      <c r="G4565" s="99">
        <v>528.1</v>
      </c>
      <c r="H4565" s="99">
        <v>13.8</v>
      </c>
      <c r="I4565" s="99">
        <v>8.1999999999999993</v>
      </c>
      <c r="J4565" s="99">
        <v>157.6</v>
      </c>
      <c r="K4565" s="99">
        <v>13.5</v>
      </c>
      <c r="L4565" s="99">
        <v>7.6</v>
      </c>
      <c r="M4565" s="99">
        <v>292.7</v>
      </c>
      <c r="N4565" s="99">
        <v>47384.2</v>
      </c>
      <c r="O4565" s="99">
        <v>22252.799999999999</v>
      </c>
      <c r="P4565" s="99">
        <f t="shared" si="208"/>
        <v>52.999999999996362</v>
      </c>
      <c r="Q4565" s="99" t="b">
        <f t="shared" ca="1" si="209"/>
        <v>0</v>
      </c>
    </row>
    <row r="4566" spans="1:17">
      <c r="A4566" s="95">
        <v>46160.541666666664</v>
      </c>
      <c r="B4566" s="96">
        <v>46160.541666666664</v>
      </c>
      <c r="C4566" s="99">
        <v>27.5</v>
      </c>
      <c r="D4566" s="99">
        <v>85.6</v>
      </c>
      <c r="E4566" s="99">
        <v>13.9</v>
      </c>
      <c r="F4566" s="99">
        <v>7.9</v>
      </c>
      <c r="G4566" s="99">
        <v>530.79999999999995</v>
      </c>
      <c r="H4566" s="99">
        <v>13.8</v>
      </c>
      <c r="I4566" s="99">
        <v>8.1</v>
      </c>
      <c r="J4566" s="99">
        <v>157.6</v>
      </c>
      <c r="K4566" s="99">
        <v>13.6</v>
      </c>
      <c r="L4566" s="99">
        <v>7.5</v>
      </c>
      <c r="M4566" s="99">
        <v>296.60000000000002</v>
      </c>
      <c r="N4566" s="99">
        <v>47409</v>
      </c>
      <c r="O4566" s="99">
        <v>22281</v>
      </c>
      <c r="P4566" s="99">
        <f t="shared" si="208"/>
        <v>53.000000000003638</v>
      </c>
      <c r="Q4566" s="99" t="b">
        <f t="shared" ca="1" si="209"/>
        <v>0</v>
      </c>
    </row>
    <row r="4567" spans="1:17">
      <c r="A4567" s="95">
        <v>46160.552083333336</v>
      </c>
      <c r="B4567" s="96">
        <v>46160.552083333336</v>
      </c>
      <c r="C4567" s="99">
        <v>27.9</v>
      </c>
      <c r="D4567" s="99">
        <v>85.8</v>
      </c>
      <c r="E4567" s="99">
        <v>13.9</v>
      </c>
      <c r="F4567" s="99">
        <v>7.8</v>
      </c>
      <c r="G4567" s="99">
        <v>530.79999999999995</v>
      </c>
      <c r="H4567" s="99">
        <v>13.9</v>
      </c>
      <c r="I4567" s="99">
        <v>8.1999999999999993</v>
      </c>
      <c r="J4567" s="99">
        <v>156.1</v>
      </c>
      <c r="K4567" s="99">
        <v>13.6</v>
      </c>
      <c r="L4567" s="99">
        <v>7.5</v>
      </c>
      <c r="M4567" s="99">
        <v>294.7</v>
      </c>
      <c r="N4567" s="99">
        <v>47433.2</v>
      </c>
      <c r="O4567" s="99">
        <v>22308.5</v>
      </c>
      <c r="P4567" s="99">
        <f t="shared" si="208"/>
        <v>51.69999999999709</v>
      </c>
      <c r="Q4567" s="99" t="b">
        <f t="shared" ca="1" si="209"/>
        <v>0</v>
      </c>
    </row>
    <row r="4568" spans="1:17">
      <c r="A4568" s="95">
        <v>46160.5625</v>
      </c>
      <c r="B4568" s="96">
        <v>46160.5625</v>
      </c>
      <c r="C4568" s="99">
        <v>27.7</v>
      </c>
      <c r="D4568" s="99">
        <v>85.2</v>
      </c>
      <c r="E4568" s="99">
        <v>13.9</v>
      </c>
      <c r="F4568" s="99">
        <v>7.8</v>
      </c>
      <c r="G4568" s="99">
        <v>442.6</v>
      </c>
      <c r="H4568" s="99">
        <v>13.9</v>
      </c>
      <c r="I4568" s="99">
        <v>8.1999999999999993</v>
      </c>
      <c r="J4568" s="99">
        <v>158.4</v>
      </c>
      <c r="K4568" s="99">
        <v>13.6</v>
      </c>
      <c r="L4568" s="99">
        <v>7.5</v>
      </c>
      <c r="M4568" s="99">
        <v>295</v>
      </c>
      <c r="N4568" s="99">
        <v>47457.5</v>
      </c>
      <c r="O4568" s="99">
        <v>22336</v>
      </c>
      <c r="P4568" s="99">
        <f t="shared" si="208"/>
        <v>51.80000000000291</v>
      </c>
      <c r="Q4568" s="99" t="b">
        <f t="shared" ca="1" si="209"/>
        <v>0</v>
      </c>
    </row>
    <row r="4569" spans="1:17">
      <c r="A4569" s="95">
        <v>46160.572916666664</v>
      </c>
      <c r="B4569" s="96">
        <v>46160.572916666664</v>
      </c>
      <c r="C4569" s="99">
        <v>27.8</v>
      </c>
      <c r="D4569" s="99">
        <v>85</v>
      </c>
      <c r="E4569" s="99">
        <v>13.9</v>
      </c>
      <c r="F4569" s="99">
        <v>7.8</v>
      </c>
      <c r="G4569" s="99">
        <v>520</v>
      </c>
      <c r="H4569" s="99">
        <v>13.9</v>
      </c>
      <c r="I4569" s="99">
        <v>8.1999999999999993</v>
      </c>
      <c r="J4569" s="99">
        <v>155.80000000000001</v>
      </c>
      <c r="K4569" s="99">
        <v>13.6</v>
      </c>
      <c r="L4569" s="99">
        <v>7.6</v>
      </c>
      <c r="M4569" s="99">
        <v>294.5</v>
      </c>
      <c r="N4569" s="99">
        <v>47481.8</v>
      </c>
      <c r="O4569" s="99">
        <v>22363.5</v>
      </c>
      <c r="P4569" s="99">
        <f t="shared" si="208"/>
        <v>51.80000000000291</v>
      </c>
      <c r="Q4569" s="99" t="b">
        <f t="shared" ca="1" si="209"/>
        <v>0</v>
      </c>
    </row>
    <row r="4570" spans="1:17">
      <c r="A4570" s="95">
        <v>46160.583333333336</v>
      </c>
      <c r="B4570" s="96">
        <v>46160.583333333336</v>
      </c>
      <c r="C4570" s="99">
        <v>27.9</v>
      </c>
      <c r="D4570" s="99">
        <v>84.6</v>
      </c>
      <c r="E4570" s="99">
        <v>13.9</v>
      </c>
      <c r="F4570" s="99">
        <v>7.8</v>
      </c>
      <c r="G4570" s="99">
        <v>520</v>
      </c>
      <c r="H4570" s="99">
        <v>13.8</v>
      </c>
      <c r="I4570" s="99">
        <v>8.1</v>
      </c>
      <c r="J4570" s="99">
        <v>155.5</v>
      </c>
      <c r="K4570" s="99">
        <v>13.6</v>
      </c>
      <c r="L4570" s="99">
        <v>7.5</v>
      </c>
      <c r="M4570" s="99">
        <v>292.10000000000002</v>
      </c>
      <c r="N4570" s="99">
        <v>47506</v>
      </c>
      <c r="O4570" s="99">
        <v>22391</v>
      </c>
      <c r="P4570" s="99">
        <f t="shared" si="208"/>
        <v>51.69999999999709</v>
      </c>
      <c r="Q4570" s="99" t="b">
        <f t="shared" ca="1" si="209"/>
        <v>0</v>
      </c>
    </row>
    <row r="4571" spans="1:17">
      <c r="A4571" s="95">
        <v>46160.59375</v>
      </c>
      <c r="B4571" s="96">
        <v>46160.59375</v>
      </c>
      <c r="C4571" s="99">
        <v>27.5</v>
      </c>
      <c r="D4571" s="99">
        <v>84.7</v>
      </c>
      <c r="E4571" s="99">
        <v>13.9</v>
      </c>
      <c r="F4571" s="99">
        <v>7.8</v>
      </c>
      <c r="G4571" s="99">
        <v>514.6</v>
      </c>
      <c r="H4571" s="99">
        <v>13.9</v>
      </c>
      <c r="I4571" s="99">
        <v>8.1999999999999993</v>
      </c>
      <c r="J4571" s="99">
        <v>154.9</v>
      </c>
      <c r="K4571" s="99">
        <v>13.6</v>
      </c>
      <c r="L4571" s="99">
        <v>7.5</v>
      </c>
      <c r="M4571" s="99">
        <v>291.10000000000002</v>
      </c>
      <c r="N4571" s="99">
        <v>47531.199999999997</v>
      </c>
      <c r="O4571" s="99">
        <v>22417.5</v>
      </c>
      <c r="P4571" s="99">
        <f t="shared" si="208"/>
        <v>51.69999999999709</v>
      </c>
      <c r="Q4571" s="99" t="b">
        <f t="shared" ca="1" si="209"/>
        <v>0</v>
      </c>
    </row>
    <row r="4572" spans="1:17">
      <c r="A4572" s="95">
        <v>46160.604166666664</v>
      </c>
      <c r="B4572" s="96">
        <v>46160.604166666664</v>
      </c>
      <c r="C4572" s="99">
        <v>27.5</v>
      </c>
      <c r="D4572" s="99">
        <v>85.3</v>
      </c>
      <c r="E4572" s="99">
        <v>13.9</v>
      </c>
      <c r="F4572" s="99">
        <v>7.8</v>
      </c>
      <c r="G4572" s="99">
        <v>514.6</v>
      </c>
      <c r="H4572" s="99">
        <v>13.9</v>
      </c>
      <c r="I4572" s="99">
        <v>8.1999999999999993</v>
      </c>
      <c r="J4572" s="99">
        <v>154.69999999999999</v>
      </c>
      <c r="K4572" s="99">
        <v>13.6</v>
      </c>
      <c r="L4572" s="99">
        <v>7.5</v>
      </c>
      <c r="M4572" s="99">
        <v>294.10000000000002</v>
      </c>
      <c r="N4572" s="99">
        <v>47556.5</v>
      </c>
      <c r="O4572" s="99">
        <v>22444</v>
      </c>
      <c r="P4572" s="99">
        <f t="shared" si="208"/>
        <v>51.80000000000291</v>
      </c>
      <c r="Q4572" s="99" t="b">
        <f t="shared" ca="1" si="209"/>
        <v>0</v>
      </c>
    </row>
    <row r="4573" spans="1:17">
      <c r="A4573" s="95">
        <v>46160.614583333336</v>
      </c>
      <c r="B4573" s="96">
        <v>46160.614583333336</v>
      </c>
      <c r="C4573" s="99">
        <v>27.4</v>
      </c>
      <c r="D4573" s="99">
        <v>86</v>
      </c>
      <c r="E4573" s="99">
        <v>13.9</v>
      </c>
      <c r="F4573" s="99">
        <v>7.8</v>
      </c>
      <c r="G4573" s="99">
        <v>520</v>
      </c>
      <c r="H4573" s="99">
        <v>13.8</v>
      </c>
      <c r="I4573" s="99">
        <v>8.1999999999999993</v>
      </c>
      <c r="J4573" s="99">
        <v>154.1</v>
      </c>
      <c r="K4573" s="99">
        <v>13.6</v>
      </c>
      <c r="L4573" s="99">
        <v>7.7</v>
      </c>
      <c r="M4573" s="99">
        <v>292.7</v>
      </c>
      <c r="N4573" s="99">
        <v>47581.8</v>
      </c>
      <c r="O4573" s="99">
        <v>22470.5</v>
      </c>
      <c r="P4573" s="99">
        <f t="shared" si="208"/>
        <v>51.80000000000291</v>
      </c>
      <c r="Q4573" s="99" t="b">
        <f t="shared" ca="1" si="209"/>
        <v>0</v>
      </c>
    </row>
    <row r="4574" spans="1:17">
      <c r="A4574" s="95">
        <v>46160.625</v>
      </c>
      <c r="B4574" s="96">
        <v>46160.625</v>
      </c>
      <c r="C4574" s="99">
        <v>27.3</v>
      </c>
      <c r="D4574" s="99">
        <v>85.9</v>
      </c>
      <c r="E4574" s="99">
        <v>13.9</v>
      </c>
      <c r="F4574" s="99">
        <v>7.8</v>
      </c>
      <c r="G4574" s="99">
        <v>485.8</v>
      </c>
      <c r="H4574" s="99">
        <v>13.9</v>
      </c>
      <c r="I4574" s="99">
        <v>8.1999999999999993</v>
      </c>
      <c r="J4574" s="99">
        <v>154.4</v>
      </c>
      <c r="K4574" s="99">
        <v>13.6</v>
      </c>
      <c r="L4574" s="99">
        <v>7.6</v>
      </c>
      <c r="M4574" s="99">
        <v>291.7</v>
      </c>
      <c r="N4574" s="99">
        <v>47607</v>
      </c>
      <c r="O4574" s="99">
        <v>22497</v>
      </c>
      <c r="P4574" s="99">
        <f t="shared" si="208"/>
        <v>51.69999999999709</v>
      </c>
      <c r="Q4574" s="99" t="b">
        <f t="shared" ca="1" si="209"/>
        <v>0</v>
      </c>
    </row>
    <row r="4575" spans="1:17">
      <c r="A4575" s="95">
        <v>46160.635416666664</v>
      </c>
      <c r="B4575" s="96">
        <v>46160.635416666664</v>
      </c>
      <c r="C4575" s="99">
        <v>27.5</v>
      </c>
      <c r="D4575" s="99">
        <v>85.9</v>
      </c>
      <c r="E4575" s="99">
        <v>13.9</v>
      </c>
      <c r="F4575" s="99">
        <v>7.8</v>
      </c>
      <c r="G4575" s="99">
        <v>485.8</v>
      </c>
      <c r="H4575" s="99">
        <v>13.9</v>
      </c>
      <c r="I4575" s="99">
        <v>8.1999999999999993</v>
      </c>
      <c r="J4575" s="99">
        <v>151.19999999999999</v>
      </c>
      <c r="K4575" s="99">
        <v>13.6</v>
      </c>
      <c r="L4575" s="99">
        <v>7.6</v>
      </c>
      <c r="M4575" s="99">
        <v>289.10000000000002</v>
      </c>
      <c r="N4575" s="99">
        <v>47634.8</v>
      </c>
      <c r="O4575" s="99">
        <v>22525</v>
      </c>
      <c r="P4575" s="99">
        <f t="shared" si="208"/>
        <v>55.80000000000291</v>
      </c>
      <c r="Q4575" s="99" t="b">
        <f t="shared" ca="1" si="209"/>
        <v>0</v>
      </c>
    </row>
    <row r="4576" spans="1:17">
      <c r="A4576" s="95">
        <v>46160.645833333336</v>
      </c>
      <c r="B4576" s="96">
        <v>46160.645833333336</v>
      </c>
      <c r="C4576" s="99">
        <v>27.5</v>
      </c>
      <c r="D4576" s="99">
        <v>85.8</v>
      </c>
      <c r="E4576" s="99">
        <v>13.9</v>
      </c>
      <c r="F4576" s="99">
        <v>7.8</v>
      </c>
      <c r="G4576" s="99">
        <v>424.6</v>
      </c>
      <c r="H4576" s="99">
        <v>14</v>
      </c>
      <c r="I4576" s="99">
        <v>8.1999999999999993</v>
      </c>
      <c r="J4576" s="99">
        <v>154.4</v>
      </c>
      <c r="K4576" s="99">
        <v>13.7</v>
      </c>
      <c r="L4576" s="99">
        <v>7.5</v>
      </c>
      <c r="M4576" s="99">
        <v>292.5</v>
      </c>
      <c r="N4576" s="99">
        <v>47662.5</v>
      </c>
      <c r="O4576" s="99">
        <v>22553</v>
      </c>
      <c r="P4576" s="99">
        <f t="shared" si="208"/>
        <v>55.69999999999709</v>
      </c>
      <c r="Q4576" s="99" t="b">
        <f t="shared" ca="1" si="209"/>
        <v>0</v>
      </c>
    </row>
    <row r="4577" spans="1:17">
      <c r="A4577" s="95">
        <v>46160.65625</v>
      </c>
      <c r="B4577" s="96">
        <v>46160.65625</v>
      </c>
      <c r="C4577" s="99">
        <v>27.5</v>
      </c>
      <c r="D4577" s="99">
        <v>85.8</v>
      </c>
      <c r="E4577" s="99">
        <v>13.9</v>
      </c>
      <c r="F4577" s="99">
        <v>7.8</v>
      </c>
      <c r="G4577" s="99">
        <v>371.5</v>
      </c>
      <c r="H4577" s="99">
        <v>14</v>
      </c>
      <c r="I4577" s="99">
        <v>8.1999999999999993</v>
      </c>
      <c r="J4577" s="99">
        <v>153.80000000000001</v>
      </c>
      <c r="K4577" s="99">
        <v>13.7</v>
      </c>
      <c r="L4577" s="99">
        <v>7.5</v>
      </c>
      <c r="M4577" s="99">
        <v>290.5</v>
      </c>
      <c r="N4577" s="99">
        <v>47690.2</v>
      </c>
      <c r="O4577" s="99">
        <v>22581</v>
      </c>
      <c r="P4577" s="99">
        <f t="shared" si="208"/>
        <v>55.69999999999709</v>
      </c>
      <c r="Q4577" s="99" t="b">
        <f t="shared" ca="1" si="209"/>
        <v>0</v>
      </c>
    </row>
    <row r="4578" spans="1:17">
      <c r="A4578" s="95">
        <v>46160.666666666664</v>
      </c>
      <c r="B4578" s="96">
        <v>46160.666666666664</v>
      </c>
      <c r="C4578" s="99">
        <v>27.5</v>
      </c>
      <c r="D4578" s="99">
        <v>85.6</v>
      </c>
      <c r="E4578" s="99">
        <v>14</v>
      </c>
      <c r="F4578" s="99">
        <v>7.8</v>
      </c>
      <c r="G4578" s="99">
        <v>371.5</v>
      </c>
      <c r="H4578" s="99">
        <v>13.9</v>
      </c>
      <c r="I4578" s="99">
        <v>8.1999999999999993</v>
      </c>
      <c r="J4578" s="99">
        <v>152.6</v>
      </c>
      <c r="K4578" s="99">
        <v>13.6</v>
      </c>
      <c r="L4578" s="99">
        <v>7.6</v>
      </c>
      <c r="M4578" s="99">
        <v>286.60000000000002</v>
      </c>
      <c r="N4578" s="99">
        <v>47718</v>
      </c>
      <c r="O4578" s="99">
        <v>22609</v>
      </c>
      <c r="P4578" s="99">
        <f t="shared" si="208"/>
        <v>55.80000000000291</v>
      </c>
      <c r="Q4578" s="99" t="b">
        <f t="shared" ca="1" si="209"/>
        <v>0</v>
      </c>
    </row>
    <row r="4579" spans="1:17">
      <c r="A4579" s="95">
        <v>46160.677083333336</v>
      </c>
      <c r="B4579" s="96">
        <v>46160.677083333336</v>
      </c>
      <c r="C4579" s="99">
        <v>27.3</v>
      </c>
      <c r="D4579" s="99">
        <v>85.8</v>
      </c>
      <c r="E4579" s="99">
        <v>13.9</v>
      </c>
      <c r="F4579" s="99">
        <v>7.8</v>
      </c>
      <c r="G4579" s="99">
        <v>529</v>
      </c>
      <c r="H4579" s="99">
        <v>13.9</v>
      </c>
      <c r="I4579" s="99">
        <v>8.1</v>
      </c>
      <c r="J4579" s="99">
        <v>154.69999999999999</v>
      </c>
      <c r="K4579" s="99">
        <v>13.5</v>
      </c>
      <c r="L4579" s="99">
        <v>7.6</v>
      </c>
      <c r="M4579" s="99">
        <v>286.8</v>
      </c>
      <c r="N4579" s="99">
        <v>47747.5</v>
      </c>
      <c r="O4579" s="99">
        <v>22638.5</v>
      </c>
      <c r="P4579" s="99">
        <f t="shared" ref="P4579:P4609" si="210">(N4579-N4578)+(O4579-O4578)</f>
        <v>59</v>
      </c>
      <c r="Q4579" s="99" t="b">
        <f t="shared" ref="Q4579:Q4609" ca="1" si="211">AND((A4579&gt;=(TODAY()-1)),A4579&lt;=TODAY())</f>
        <v>0</v>
      </c>
    </row>
    <row r="4580" spans="1:17">
      <c r="A4580" s="95">
        <v>46160.6875</v>
      </c>
      <c r="B4580" s="96">
        <v>46160.6875</v>
      </c>
      <c r="C4580" s="99">
        <v>27.2</v>
      </c>
      <c r="D4580" s="99">
        <v>86.3</v>
      </c>
      <c r="E4580" s="99">
        <v>13.9</v>
      </c>
      <c r="F4580" s="99">
        <v>7.8</v>
      </c>
      <c r="G4580" s="99">
        <v>529</v>
      </c>
      <c r="H4580" s="99">
        <v>13.9</v>
      </c>
      <c r="I4580" s="99">
        <v>8.1</v>
      </c>
      <c r="J4580" s="99">
        <v>157.6</v>
      </c>
      <c r="K4580" s="99">
        <v>13.6</v>
      </c>
      <c r="L4580" s="99">
        <v>7.6</v>
      </c>
      <c r="M4580" s="99">
        <v>293.5</v>
      </c>
      <c r="N4580" s="99">
        <v>47777</v>
      </c>
      <c r="O4580" s="99">
        <v>22668</v>
      </c>
      <c r="P4580" s="99">
        <f t="shared" si="210"/>
        <v>59</v>
      </c>
      <c r="Q4580" s="99" t="b">
        <f t="shared" ca="1" si="211"/>
        <v>0</v>
      </c>
    </row>
    <row r="4581" spans="1:17">
      <c r="A4581" s="95">
        <v>46160.697916666664</v>
      </c>
      <c r="B4581" s="96">
        <v>46160.697916666664</v>
      </c>
      <c r="C4581" s="99">
        <v>27</v>
      </c>
      <c r="D4581" s="99">
        <v>86.5</v>
      </c>
      <c r="E4581" s="99">
        <v>13.8</v>
      </c>
      <c r="F4581" s="99">
        <v>7.8</v>
      </c>
      <c r="G4581" s="99">
        <v>504.7</v>
      </c>
      <c r="H4581" s="99">
        <v>13.7</v>
      </c>
      <c r="I4581" s="99">
        <v>8.1</v>
      </c>
      <c r="J4581" s="99">
        <v>152.6</v>
      </c>
      <c r="K4581" s="99">
        <v>13.4</v>
      </c>
      <c r="L4581" s="99">
        <v>7.4</v>
      </c>
      <c r="M4581" s="99">
        <v>291.89999999999998</v>
      </c>
      <c r="N4581" s="99">
        <v>47806.5</v>
      </c>
      <c r="O4581" s="99">
        <v>22697.5</v>
      </c>
      <c r="P4581" s="99">
        <f t="shared" si="210"/>
        <v>59</v>
      </c>
      <c r="Q4581" s="99" t="b">
        <f t="shared" ca="1" si="211"/>
        <v>0</v>
      </c>
    </row>
    <row r="4582" spans="1:17">
      <c r="A4582" s="95">
        <v>46160.708333333336</v>
      </c>
      <c r="B4582" s="96">
        <v>46160.708333333336</v>
      </c>
      <c r="C4582" s="99">
        <v>26.9</v>
      </c>
      <c r="D4582" s="99">
        <v>87.8</v>
      </c>
      <c r="E4582" s="99">
        <v>13.8</v>
      </c>
      <c r="F4582" s="99">
        <v>7.8</v>
      </c>
      <c r="G4582" s="99">
        <v>395.8</v>
      </c>
      <c r="H4582" s="99">
        <v>13.8</v>
      </c>
      <c r="I4582" s="99">
        <v>8.1</v>
      </c>
      <c r="J4582" s="99">
        <v>154.4</v>
      </c>
      <c r="K4582" s="99">
        <v>13.4</v>
      </c>
      <c r="L4582" s="99">
        <v>7.5</v>
      </c>
      <c r="M4582" s="99">
        <v>288.60000000000002</v>
      </c>
      <c r="N4582" s="99">
        <v>47836</v>
      </c>
      <c r="O4582" s="99">
        <v>22727</v>
      </c>
      <c r="P4582" s="99">
        <f t="shared" si="210"/>
        <v>59</v>
      </c>
      <c r="Q4582" s="99" t="b">
        <f t="shared" ca="1" si="211"/>
        <v>0</v>
      </c>
    </row>
    <row r="4583" spans="1:17">
      <c r="A4583" s="95">
        <v>46160.71875</v>
      </c>
      <c r="B4583" s="96">
        <v>46160.71875</v>
      </c>
      <c r="C4583" s="99">
        <v>26.8</v>
      </c>
      <c r="D4583" s="99">
        <v>88.5</v>
      </c>
      <c r="E4583" s="99">
        <v>13.7</v>
      </c>
      <c r="F4583" s="99">
        <v>7.8</v>
      </c>
      <c r="G4583" s="99">
        <v>395.8</v>
      </c>
      <c r="H4583" s="99">
        <v>13.7</v>
      </c>
      <c r="I4583" s="99">
        <v>8</v>
      </c>
      <c r="J4583" s="99">
        <v>155.19999999999999</v>
      </c>
      <c r="K4583" s="99">
        <v>13.5</v>
      </c>
      <c r="L4583" s="99">
        <v>7.5</v>
      </c>
      <c r="M4583" s="99">
        <v>288</v>
      </c>
      <c r="N4583" s="99">
        <v>47859.8</v>
      </c>
      <c r="O4583" s="99">
        <v>22751.5</v>
      </c>
      <c r="P4583" s="99">
        <f t="shared" si="210"/>
        <v>48.30000000000291</v>
      </c>
      <c r="Q4583" s="99" t="b">
        <f t="shared" ca="1" si="211"/>
        <v>0</v>
      </c>
    </row>
    <row r="4584" spans="1:17">
      <c r="A4584" s="95">
        <v>46160.729166666664</v>
      </c>
      <c r="B4584" s="96">
        <v>46160.729166666664</v>
      </c>
      <c r="C4584" s="99">
        <v>26.6</v>
      </c>
      <c r="D4584" s="99">
        <v>89</v>
      </c>
      <c r="E4584" s="99">
        <v>13.5</v>
      </c>
      <c r="F4584" s="99">
        <v>7.6</v>
      </c>
      <c r="G4584" s="99">
        <v>438.1</v>
      </c>
      <c r="H4584" s="99">
        <v>13.7</v>
      </c>
      <c r="I4584" s="99">
        <v>8</v>
      </c>
      <c r="J4584" s="99">
        <v>149.69999999999999</v>
      </c>
      <c r="K4584" s="99">
        <v>13.4</v>
      </c>
      <c r="L4584" s="99">
        <v>7.4</v>
      </c>
      <c r="M4584" s="99">
        <v>277</v>
      </c>
      <c r="N4584" s="99">
        <v>47883.5</v>
      </c>
      <c r="O4584" s="99">
        <v>22776</v>
      </c>
      <c r="P4584" s="99">
        <f t="shared" si="210"/>
        <v>48.19999999999709</v>
      </c>
      <c r="Q4584" s="99" t="b">
        <f t="shared" ca="1" si="211"/>
        <v>0</v>
      </c>
    </row>
    <row r="4585" spans="1:17">
      <c r="A4585" s="95">
        <v>46160.739583333336</v>
      </c>
      <c r="B4585" s="96">
        <v>46160.739583333336</v>
      </c>
      <c r="C4585" s="99">
        <v>26.4</v>
      </c>
      <c r="D4585" s="99">
        <v>89.5</v>
      </c>
      <c r="E4585" s="99">
        <v>13.5</v>
      </c>
      <c r="F4585" s="99">
        <v>7.6</v>
      </c>
      <c r="G4585" s="99">
        <v>484.9</v>
      </c>
      <c r="H4585" s="99">
        <v>13.6</v>
      </c>
      <c r="I4585" s="99">
        <v>7.7</v>
      </c>
      <c r="J4585" s="99">
        <v>143.30000000000001</v>
      </c>
      <c r="K4585" s="99">
        <v>13.2</v>
      </c>
      <c r="L4585" s="99">
        <v>7.3</v>
      </c>
      <c r="M4585" s="99">
        <v>271.39999999999998</v>
      </c>
      <c r="N4585" s="99">
        <v>47907.199999999997</v>
      </c>
      <c r="O4585" s="99">
        <v>22800.5</v>
      </c>
      <c r="P4585" s="99">
        <f t="shared" si="210"/>
        <v>48.19999999999709</v>
      </c>
      <c r="Q4585" s="99" t="b">
        <f t="shared" ca="1" si="211"/>
        <v>0</v>
      </c>
    </row>
    <row r="4586" spans="1:17">
      <c r="A4586" s="95">
        <v>46160.75</v>
      </c>
      <c r="B4586" s="96">
        <v>46160.75</v>
      </c>
      <c r="C4586" s="99">
        <v>26.3</v>
      </c>
      <c r="D4586" s="99">
        <v>90.3</v>
      </c>
      <c r="E4586" s="99">
        <v>13.5</v>
      </c>
      <c r="F4586" s="99">
        <v>7.2</v>
      </c>
      <c r="G4586" s="99">
        <v>484.9</v>
      </c>
      <c r="H4586" s="99">
        <v>13.5</v>
      </c>
      <c r="I4586" s="99">
        <v>7.5</v>
      </c>
      <c r="J4586" s="99">
        <v>135.5</v>
      </c>
      <c r="K4586" s="99">
        <v>13.1</v>
      </c>
      <c r="L4586" s="99">
        <v>7.2</v>
      </c>
      <c r="M4586" s="99">
        <v>267.89999999999998</v>
      </c>
      <c r="N4586" s="99">
        <v>47931</v>
      </c>
      <c r="O4586" s="99">
        <v>22825</v>
      </c>
      <c r="P4586" s="99">
        <f t="shared" si="210"/>
        <v>48.30000000000291</v>
      </c>
      <c r="Q4586" s="99" t="b">
        <f t="shared" ca="1" si="211"/>
        <v>0</v>
      </c>
    </row>
    <row r="4587" spans="1:17">
      <c r="A4587" s="95">
        <v>46160.760416666664</v>
      </c>
      <c r="B4587" s="96">
        <v>46160.760416666664</v>
      </c>
      <c r="C4587" s="99">
        <v>26.2</v>
      </c>
      <c r="D4587" s="99">
        <v>91.3</v>
      </c>
      <c r="E4587" s="99">
        <v>13.4</v>
      </c>
      <c r="F4587" s="99">
        <v>6.8</v>
      </c>
      <c r="G4587" s="99">
        <v>495.7</v>
      </c>
      <c r="H4587" s="99">
        <v>13.4</v>
      </c>
      <c r="I4587" s="99">
        <v>7.2</v>
      </c>
      <c r="J4587" s="99">
        <v>129.4</v>
      </c>
      <c r="K4587" s="99">
        <v>13.1</v>
      </c>
      <c r="L4587" s="99">
        <v>7.1</v>
      </c>
      <c r="M4587" s="99">
        <v>266.89999999999998</v>
      </c>
      <c r="N4587" s="99">
        <v>47953.2</v>
      </c>
      <c r="O4587" s="99">
        <v>22848.5</v>
      </c>
      <c r="P4587" s="99">
        <f t="shared" si="210"/>
        <v>45.69999999999709</v>
      </c>
      <c r="Q4587" s="99" t="b">
        <f t="shared" ca="1" si="211"/>
        <v>0</v>
      </c>
    </row>
    <row r="4588" spans="1:17">
      <c r="A4588" s="95">
        <v>46160.770833333336</v>
      </c>
      <c r="B4588" s="96">
        <v>46160.770833333336</v>
      </c>
      <c r="C4588" s="99">
        <v>26.1</v>
      </c>
      <c r="D4588" s="99">
        <v>91.6</v>
      </c>
      <c r="E4588" s="99">
        <v>13.4</v>
      </c>
      <c r="F4588" s="99">
        <v>6.8</v>
      </c>
      <c r="G4588" s="99">
        <v>495.7</v>
      </c>
      <c r="H4588" s="99">
        <v>13.3</v>
      </c>
      <c r="I4588" s="99">
        <v>7.1</v>
      </c>
      <c r="J4588" s="99">
        <v>123.8</v>
      </c>
      <c r="K4588" s="99">
        <v>13</v>
      </c>
      <c r="L4588" s="99">
        <v>7.1</v>
      </c>
      <c r="M4588" s="99">
        <v>261.60000000000002</v>
      </c>
      <c r="N4588" s="99">
        <v>47975.5</v>
      </c>
      <c r="O4588" s="99">
        <v>22872</v>
      </c>
      <c r="P4588" s="99">
        <f t="shared" si="210"/>
        <v>45.80000000000291</v>
      </c>
      <c r="Q4588" s="99" t="b">
        <f t="shared" ca="1" si="211"/>
        <v>0</v>
      </c>
    </row>
    <row r="4589" spans="1:17">
      <c r="A4589" s="95">
        <v>46160.78125</v>
      </c>
      <c r="B4589" s="96">
        <v>46160.78125</v>
      </c>
      <c r="C4589" s="99">
        <v>25.9</v>
      </c>
      <c r="D4589" s="99">
        <v>92.3</v>
      </c>
      <c r="E4589" s="99">
        <v>13.4</v>
      </c>
      <c r="F4589" s="99">
        <v>8</v>
      </c>
      <c r="G4589" s="99">
        <v>420.1</v>
      </c>
      <c r="H4589" s="99">
        <v>13.2</v>
      </c>
      <c r="I4589" s="99">
        <v>7.9</v>
      </c>
      <c r="J4589" s="99">
        <v>122.4</v>
      </c>
      <c r="K4589" s="99">
        <v>12.9</v>
      </c>
      <c r="L4589" s="99">
        <v>7.4</v>
      </c>
      <c r="M4589" s="99">
        <v>260.60000000000002</v>
      </c>
      <c r="N4589" s="99">
        <v>47997.8</v>
      </c>
      <c r="O4589" s="99">
        <v>22895.5</v>
      </c>
      <c r="P4589" s="99">
        <f t="shared" si="210"/>
        <v>45.80000000000291</v>
      </c>
      <c r="Q4589" s="99" t="b">
        <f t="shared" ca="1" si="211"/>
        <v>0</v>
      </c>
    </row>
    <row r="4590" spans="1:17">
      <c r="A4590" s="95">
        <v>46160.791666666664</v>
      </c>
      <c r="B4590" s="96">
        <v>46160.791666666664</v>
      </c>
      <c r="C4590" s="99">
        <v>25.8</v>
      </c>
      <c r="D4590" s="99">
        <v>92.7</v>
      </c>
      <c r="E4590" s="99">
        <v>13.4</v>
      </c>
      <c r="F4590" s="99">
        <v>8</v>
      </c>
      <c r="G4590" s="99">
        <v>509.2</v>
      </c>
      <c r="H4590" s="99">
        <v>13.2</v>
      </c>
      <c r="I4590" s="99">
        <v>8</v>
      </c>
      <c r="J4590" s="99">
        <v>123</v>
      </c>
      <c r="K4590" s="99">
        <v>12.9</v>
      </c>
      <c r="L4590" s="99">
        <v>7.4</v>
      </c>
      <c r="M4590" s="99">
        <v>259.5</v>
      </c>
      <c r="N4590" s="99">
        <v>48020</v>
      </c>
      <c r="O4590" s="99">
        <v>22919</v>
      </c>
      <c r="P4590" s="99">
        <f t="shared" si="210"/>
        <v>45.69999999999709</v>
      </c>
      <c r="Q4590" s="99" t="b">
        <f t="shared" ca="1" si="211"/>
        <v>0</v>
      </c>
    </row>
    <row r="4591" spans="1:17">
      <c r="A4591" s="95">
        <v>46160.802083333336</v>
      </c>
      <c r="B4591" s="96">
        <v>46160.802083333336</v>
      </c>
      <c r="C4591" s="99">
        <v>25.8</v>
      </c>
      <c r="D4591" s="99">
        <v>93.3</v>
      </c>
      <c r="E4591" s="99">
        <v>13.6</v>
      </c>
      <c r="F4591" s="99">
        <v>8</v>
      </c>
      <c r="G4591" s="99">
        <v>509.2</v>
      </c>
      <c r="H4591" s="99">
        <v>13.2</v>
      </c>
      <c r="I4591" s="99">
        <v>8.1</v>
      </c>
      <c r="J4591" s="99">
        <v>119.5</v>
      </c>
      <c r="K4591" s="99">
        <v>12.9</v>
      </c>
      <c r="L4591" s="99">
        <v>7.5</v>
      </c>
      <c r="M4591" s="99">
        <v>252.4</v>
      </c>
      <c r="N4591" s="99">
        <v>48043.5</v>
      </c>
      <c r="O4591" s="99">
        <v>22945.200000000001</v>
      </c>
      <c r="P4591" s="99">
        <f t="shared" si="210"/>
        <v>49.700000000000728</v>
      </c>
      <c r="Q4591" s="99" t="b">
        <f t="shared" ca="1" si="211"/>
        <v>0</v>
      </c>
    </row>
    <row r="4592" spans="1:17">
      <c r="A4592" s="95">
        <v>46160.8125</v>
      </c>
      <c r="B4592" s="96">
        <v>46160.8125</v>
      </c>
      <c r="C4592" s="99">
        <v>25.7</v>
      </c>
      <c r="D4592" s="99">
        <v>94</v>
      </c>
      <c r="E4592" s="99">
        <v>13.7</v>
      </c>
      <c r="F4592" s="99">
        <v>7.9</v>
      </c>
      <c r="G4592" s="99">
        <v>483.1</v>
      </c>
      <c r="H4592" s="99">
        <v>13.2</v>
      </c>
      <c r="I4592" s="99">
        <v>8</v>
      </c>
      <c r="J4592" s="99">
        <v>120.3</v>
      </c>
      <c r="K4592" s="99">
        <v>13</v>
      </c>
      <c r="L4592" s="99">
        <v>7.4</v>
      </c>
      <c r="M4592" s="99">
        <v>256.10000000000002</v>
      </c>
      <c r="N4592" s="99">
        <v>48067</v>
      </c>
      <c r="O4592" s="99">
        <v>22971.5</v>
      </c>
      <c r="P4592" s="99">
        <f t="shared" si="210"/>
        <v>49.799999999999272</v>
      </c>
      <c r="Q4592" s="99" t="b">
        <f t="shared" ca="1" si="211"/>
        <v>0</v>
      </c>
    </row>
    <row r="4593" spans="1:17">
      <c r="A4593" s="95">
        <v>46160.822916666664</v>
      </c>
      <c r="B4593" s="96">
        <v>46160.822916666664</v>
      </c>
      <c r="C4593" s="99">
        <v>25.6</v>
      </c>
      <c r="D4593" s="99">
        <v>95.1</v>
      </c>
      <c r="E4593" s="99">
        <v>13.7</v>
      </c>
      <c r="F4593" s="99">
        <v>7.9</v>
      </c>
      <c r="G4593" s="99">
        <v>489.4</v>
      </c>
      <c r="H4593" s="99">
        <v>13.3</v>
      </c>
      <c r="I4593" s="99">
        <v>8</v>
      </c>
      <c r="J4593" s="99">
        <v>123.3</v>
      </c>
      <c r="K4593" s="99">
        <v>13</v>
      </c>
      <c r="L4593" s="99">
        <v>7.3</v>
      </c>
      <c r="M4593" s="99">
        <v>252.2</v>
      </c>
      <c r="N4593" s="99">
        <v>48090.5</v>
      </c>
      <c r="O4593" s="99">
        <v>22997.8</v>
      </c>
      <c r="P4593" s="99">
        <f t="shared" si="210"/>
        <v>49.799999999999272</v>
      </c>
      <c r="Q4593" s="99" t="b">
        <f t="shared" ca="1" si="211"/>
        <v>0</v>
      </c>
    </row>
    <row r="4594" spans="1:17">
      <c r="A4594" s="95">
        <v>46160.833333333336</v>
      </c>
      <c r="B4594" s="96">
        <v>46160.833333333336</v>
      </c>
      <c r="C4594" s="99">
        <v>25.7</v>
      </c>
      <c r="D4594" s="99">
        <v>95.2</v>
      </c>
      <c r="E4594" s="99">
        <v>13.6</v>
      </c>
      <c r="F4594" s="99">
        <v>7.9</v>
      </c>
      <c r="G4594" s="99">
        <v>489.4</v>
      </c>
      <c r="H4594" s="99">
        <v>13.4</v>
      </c>
      <c r="I4594" s="99">
        <v>7.9</v>
      </c>
      <c r="J4594" s="99">
        <v>117.7</v>
      </c>
      <c r="K4594" s="99">
        <v>13.2</v>
      </c>
      <c r="L4594" s="99">
        <v>7.4</v>
      </c>
      <c r="M4594" s="99">
        <v>253</v>
      </c>
      <c r="N4594" s="99">
        <v>48114</v>
      </c>
      <c r="O4594" s="99">
        <v>23024</v>
      </c>
      <c r="P4594" s="99">
        <f t="shared" si="210"/>
        <v>49.700000000000728</v>
      </c>
      <c r="Q4594" s="99" t="b">
        <f t="shared" ca="1" si="211"/>
        <v>0</v>
      </c>
    </row>
    <row r="4595" spans="1:17">
      <c r="A4595" s="95">
        <v>46160.84375</v>
      </c>
      <c r="B4595" s="96">
        <v>46160.84375</v>
      </c>
      <c r="C4595" s="99">
        <v>25.7</v>
      </c>
      <c r="D4595" s="99">
        <v>95.3</v>
      </c>
      <c r="E4595" s="99">
        <v>13.6</v>
      </c>
      <c r="F4595" s="99">
        <v>7.9</v>
      </c>
      <c r="G4595" s="99">
        <v>458.8</v>
      </c>
      <c r="H4595" s="99">
        <v>13.4</v>
      </c>
      <c r="I4595" s="99">
        <v>7.7</v>
      </c>
      <c r="J4595" s="99">
        <v>117.4</v>
      </c>
      <c r="K4595" s="99">
        <v>13.1</v>
      </c>
      <c r="L4595" s="99">
        <v>7.2</v>
      </c>
      <c r="M4595" s="99">
        <v>251</v>
      </c>
      <c r="N4595" s="99">
        <v>48131.5</v>
      </c>
      <c r="O4595" s="99">
        <v>23043.5</v>
      </c>
      <c r="P4595" s="99">
        <f t="shared" si="210"/>
        <v>37</v>
      </c>
      <c r="Q4595" s="99" t="b">
        <f t="shared" ca="1" si="211"/>
        <v>0</v>
      </c>
    </row>
    <row r="4596" spans="1:17">
      <c r="A4596" s="95">
        <v>46160.854166666664</v>
      </c>
      <c r="B4596" s="96">
        <v>46160.854166666664</v>
      </c>
      <c r="C4596" s="99">
        <v>25.7</v>
      </c>
      <c r="D4596" s="99">
        <v>95.6</v>
      </c>
      <c r="E4596" s="99">
        <v>13.5</v>
      </c>
      <c r="F4596" s="99">
        <v>7.6</v>
      </c>
      <c r="G4596" s="99">
        <v>458.8</v>
      </c>
      <c r="H4596" s="99">
        <v>13.5</v>
      </c>
      <c r="I4596" s="99">
        <v>7.7</v>
      </c>
      <c r="J4596" s="99">
        <v>120.6</v>
      </c>
      <c r="K4596" s="99">
        <v>13.1</v>
      </c>
      <c r="L4596" s="99">
        <v>7.2</v>
      </c>
      <c r="M4596" s="99">
        <v>258.5</v>
      </c>
      <c r="N4596" s="99">
        <v>48149</v>
      </c>
      <c r="O4596" s="99">
        <v>23063</v>
      </c>
      <c r="P4596" s="99">
        <f t="shared" si="210"/>
        <v>37</v>
      </c>
      <c r="Q4596" s="99" t="b">
        <f t="shared" ca="1" si="211"/>
        <v>0</v>
      </c>
    </row>
    <row r="4597" spans="1:17">
      <c r="A4597" s="95">
        <v>46160.864583333336</v>
      </c>
      <c r="B4597" s="96">
        <v>46160.864583333336</v>
      </c>
      <c r="C4597" s="99">
        <v>25.7</v>
      </c>
      <c r="D4597" s="99">
        <v>95.3</v>
      </c>
      <c r="E4597" s="99">
        <v>13.4</v>
      </c>
      <c r="F4597" s="99">
        <v>7.6</v>
      </c>
      <c r="G4597" s="99">
        <v>457.9</v>
      </c>
      <c r="H4597" s="99">
        <v>13.4</v>
      </c>
      <c r="I4597" s="99">
        <v>7.6</v>
      </c>
      <c r="J4597" s="99">
        <v>121.8</v>
      </c>
      <c r="K4597" s="99">
        <v>13</v>
      </c>
      <c r="L4597" s="99">
        <v>7.2</v>
      </c>
      <c r="M4597" s="99">
        <v>257.89999999999998</v>
      </c>
      <c r="N4597" s="99">
        <v>48166.5</v>
      </c>
      <c r="O4597" s="99">
        <v>23082.5</v>
      </c>
      <c r="P4597" s="99">
        <f t="shared" si="210"/>
        <v>37</v>
      </c>
      <c r="Q4597" s="99" t="b">
        <f t="shared" ca="1" si="211"/>
        <v>0</v>
      </c>
    </row>
    <row r="4598" spans="1:17">
      <c r="A4598" s="95">
        <v>46160.875</v>
      </c>
      <c r="B4598" s="96">
        <v>46160.875</v>
      </c>
      <c r="C4598" s="99">
        <v>25.8</v>
      </c>
      <c r="D4598" s="99">
        <v>95.9</v>
      </c>
      <c r="E4598" s="99">
        <v>13.4</v>
      </c>
      <c r="F4598" s="99">
        <v>7.6</v>
      </c>
      <c r="G4598" s="99">
        <v>440.8</v>
      </c>
      <c r="H4598" s="99">
        <v>12.3</v>
      </c>
      <c r="I4598" s="99">
        <v>8.4</v>
      </c>
      <c r="J4598" s="99">
        <v>200</v>
      </c>
      <c r="K4598" s="99">
        <v>13.1</v>
      </c>
      <c r="L4598" s="99">
        <v>7.4</v>
      </c>
      <c r="M4598" s="99">
        <v>210.1</v>
      </c>
      <c r="N4598" s="99">
        <v>48184</v>
      </c>
      <c r="O4598" s="99">
        <v>23102</v>
      </c>
      <c r="P4598" s="99">
        <f t="shared" si="210"/>
        <v>37</v>
      </c>
      <c r="Q4598" s="99" t="b">
        <f t="shared" ca="1" si="211"/>
        <v>0</v>
      </c>
    </row>
    <row r="4599" spans="1:17">
      <c r="A4599" s="95">
        <v>46160.885416666664</v>
      </c>
      <c r="B4599" s="96">
        <v>46160.885416666664</v>
      </c>
      <c r="C4599" s="99">
        <v>25.8</v>
      </c>
      <c r="D4599" s="99">
        <v>95.9</v>
      </c>
      <c r="E4599" s="99">
        <v>12.4</v>
      </c>
      <c r="F4599" s="99">
        <v>9.3000000000000007</v>
      </c>
      <c r="G4599" s="99">
        <v>440.8</v>
      </c>
      <c r="H4599" s="99">
        <v>13.8</v>
      </c>
      <c r="I4599" s="99">
        <v>9.4</v>
      </c>
      <c r="J4599" s="99">
        <v>200</v>
      </c>
      <c r="K4599" s="99">
        <v>13.5</v>
      </c>
      <c r="L4599" s="99">
        <v>9.3000000000000007</v>
      </c>
      <c r="M4599" s="99">
        <v>202.4</v>
      </c>
      <c r="N4599" s="99">
        <v>48184</v>
      </c>
      <c r="O4599" s="99">
        <v>23102</v>
      </c>
      <c r="P4599" s="99">
        <f t="shared" si="210"/>
        <v>0</v>
      </c>
      <c r="Q4599" s="99" t="b">
        <f t="shared" ca="1" si="211"/>
        <v>0</v>
      </c>
    </row>
    <row r="4600" spans="1:17">
      <c r="A4600" s="95">
        <v>46160.895833333336</v>
      </c>
      <c r="B4600" s="96">
        <v>46160.895833333336</v>
      </c>
      <c r="C4600" s="99">
        <v>25.8</v>
      </c>
      <c r="D4600" s="99">
        <v>96.1</v>
      </c>
      <c r="E4600" s="99">
        <v>13.7</v>
      </c>
      <c r="F4600" s="99">
        <v>10.1</v>
      </c>
      <c r="G4600" s="99">
        <v>438.1</v>
      </c>
      <c r="H4600" s="99">
        <v>14.3</v>
      </c>
      <c r="I4600" s="99">
        <v>9.4</v>
      </c>
      <c r="J4600" s="99">
        <v>200</v>
      </c>
      <c r="K4600" s="99">
        <v>14.1</v>
      </c>
      <c r="L4600" s="99">
        <v>9.3000000000000007</v>
      </c>
      <c r="M4600" s="99">
        <v>208.5</v>
      </c>
      <c r="N4600" s="99">
        <v>48184</v>
      </c>
      <c r="O4600" s="99">
        <v>23102</v>
      </c>
      <c r="P4600" s="99">
        <f t="shared" si="210"/>
        <v>0</v>
      </c>
      <c r="Q4600" s="99" t="b">
        <f t="shared" ca="1" si="211"/>
        <v>0</v>
      </c>
    </row>
    <row r="4601" spans="1:17">
      <c r="A4601" s="95">
        <v>46160.90625</v>
      </c>
      <c r="B4601" s="96">
        <v>46160.90625</v>
      </c>
      <c r="C4601" s="99">
        <v>25.8</v>
      </c>
      <c r="D4601" s="99">
        <v>96.1</v>
      </c>
      <c r="E4601" s="99">
        <v>13.7</v>
      </c>
      <c r="F4601" s="99">
        <v>10.1</v>
      </c>
      <c r="G4601" s="99">
        <v>447.1</v>
      </c>
      <c r="H4601" s="99">
        <v>14.8</v>
      </c>
      <c r="I4601" s="99">
        <v>9.1</v>
      </c>
      <c r="J4601" s="99">
        <v>200</v>
      </c>
      <c r="K4601" s="99">
        <v>14.6</v>
      </c>
      <c r="L4601" s="99">
        <v>9</v>
      </c>
      <c r="M4601" s="99">
        <v>212.8</v>
      </c>
      <c r="N4601" s="99">
        <v>48184</v>
      </c>
      <c r="O4601" s="99">
        <v>23102</v>
      </c>
      <c r="P4601" s="99">
        <f t="shared" si="210"/>
        <v>0</v>
      </c>
      <c r="Q4601" s="99" t="b">
        <f t="shared" ca="1" si="211"/>
        <v>0</v>
      </c>
    </row>
    <row r="4602" spans="1:17">
      <c r="A4602" s="95">
        <v>46160.916666666664</v>
      </c>
      <c r="B4602" s="96">
        <v>46160.916666666664</v>
      </c>
      <c r="C4602" s="99">
        <v>25.8</v>
      </c>
      <c r="D4602" s="99">
        <v>95.9</v>
      </c>
      <c r="E4602" s="99">
        <v>13.8</v>
      </c>
      <c r="F4602" s="99">
        <v>9.9</v>
      </c>
      <c r="G4602" s="99">
        <v>447.1</v>
      </c>
      <c r="H4602" s="99">
        <v>14.8</v>
      </c>
      <c r="I4602" s="99">
        <v>8.8000000000000007</v>
      </c>
      <c r="J4602" s="99">
        <v>200</v>
      </c>
      <c r="K4602" s="99">
        <v>14.5</v>
      </c>
      <c r="L4602" s="99">
        <v>8.6999999999999993</v>
      </c>
      <c r="M4602" s="99">
        <v>217.6</v>
      </c>
      <c r="N4602" s="99">
        <v>48184</v>
      </c>
      <c r="O4602" s="99">
        <v>23102</v>
      </c>
      <c r="P4602" s="99">
        <f t="shared" si="210"/>
        <v>0</v>
      </c>
      <c r="Q4602" s="99" t="b">
        <f t="shared" ca="1" si="211"/>
        <v>0</v>
      </c>
    </row>
    <row r="4603" spans="1:17">
      <c r="A4603" s="95">
        <v>46160.927083333336</v>
      </c>
      <c r="B4603" s="96">
        <v>46160.927083333336</v>
      </c>
      <c r="C4603" s="99">
        <v>25.6</v>
      </c>
      <c r="D4603" s="99">
        <v>95.2</v>
      </c>
      <c r="E4603" s="99">
        <v>13.8</v>
      </c>
      <c r="F4603" s="99">
        <v>9.9</v>
      </c>
      <c r="G4603" s="99">
        <v>436.3</v>
      </c>
      <c r="H4603" s="99">
        <v>14.9</v>
      </c>
      <c r="I4603" s="99">
        <v>8.6</v>
      </c>
      <c r="J4603" s="99">
        <v>200</v>
      </c>
      <c r="K4603" s="99">
        <v>14.5</v>
      </c>
      <c r="L4603" s="99">
        <v>8.5</v>
      </c>
      <c r="M4603" s="99">
        <v>217.4</v>
      </c>
      <c r="N4603" s="99">
        <v>48184</v>
      </c>
      <c r="O4603" s="99">
        <v>23102</v>
      </c>
      <c r="P4603" s="99">
        <f t="shared" si="210"/>
        <v>0</v>
      </c>
      <c r="Q4603" s="99" t="b">
        <f t="shared" ca="1" si="211"/>
        <v>0</v>
      </c>
    </row>
    <row r="4604" spans="1:17">
      <c r="A4604" s="95">
        <v>46160.9375</v>
      </c>
      <c r="B4604" s="96">
        <v>46160.9375</v>
      </c>
      <c r="C4604" s="99">
        <v>25.5</v>
      </c>
      <c r="D4604" s="99">
        <v>95.3</v>
      </c>
      <c r="E4604" s="99">
        <v>13.6</v>
      </c>
      <c r="F4604" s="99">
        <v>9.8000000000000007</v>
      </c>
      <c r="G4604" s="99">
        <v>436.3</v>
      </c>
      <c r="H4604" s="99">
        <v>15.1</v>
      </c>
      <c r="I4604" s="99">
        <v>8.5</v>
      </c>
      <c r="J4604" s="99">
        <v>200</v>
      </c>
      <c r="K4604" s="99">
        <v>14.8</v>
      </c>
      <c r="L4604" s="99">
        <v>8.4</v>
      </c>
      <c r="M4604" s="99">
        <v>207.1</v>
      </c>
      <c r="N4604" s="99">
        <v>48184</v>
      </c>
      <c r="O4604" s="99">
        <v>23102</v>
      </c>
      <c r="P4604" s="99">
        <f t="shared" si="210"/>
        <v>0</v>
      </c>
      <c r="Q4604" s="99" t="b">
        <f t="shared" ca="1" si="211"/>
        <v>0</v>
      </c>
    </row>
    <row r="4605" spans="1:17">
      <c r="A4605" s="95">
        <v>46160.947916666664</v>
      </c>
      <c r="B4605" s="96">
        <v>46160.947916666664</v>
      </c>
      <c r="C4605" s="99">
        <v>25.5</v>
      </c>
      <c r="D4605" s="99">
        <v>96.7</v>
      </c>
      <c r="E4605" s="99">
        <v>13.7</v>
      </c>
      <c r="F4605" s="99">
        <v>9.8000000000000007</v>
      </c>
      <c r="G4605" s="99">
        <v>460.6</v>
      </c>
      <c r="H4605" s="99">
        <v>15</v>
      </c>
      <c r="I4605" s="99">
        <v>8.3000000000000007</v>
      </c>
      <c r="J4605" s="99">
        <v>200</v>
      </c>
      <c r="K4605" s="99">
        <v>14.7</v>
      </c>
      <c r="L4605" s="99">
        <v>8.1999999999999993</v>
      </c>
      <c r="M4605" s="99">
        <v>207.1</v>
      </c>
      <c r="N4605" s="99">
        <v>48184</v>
      </c>
      <c r="O4605" s="99">
        <v>23102</v>
      </c>
      <c r="P4605" s="99">
        <f t="shared" si="210"/>
        <v>0</v>
      </c>
      <c r="Q4605" s="99" t="b">
        <f t="shared" ca="1" si="211"/>
        <v>0</v>
      </c>
    </row>
    <row r="4606" spans="1:17">
      <c r="A4606" s="95">
        <v>46160.958333333336</v>
      </c>
      <c r="B4606" s="96">
        <v>46160.958333333336</v>
      </c>
      <c r="C4606" s="99">
        <v>25.4</v>
      </c>
      <c r="D4606" s="99">
        <v>96.8</v>
      </c>
      <c r="E4606" s="99">
        <v>13.7</v>
      </c>
      <c r="F4606" s="99">
        <v>9.8000000000000007</v>
      </c>
      <c r="G4606" s="99">
        <v>495.7</v>
      </c>
      <c r="H4606" s="99">
        <v>15</v>
      </c>
      <c r="I4606" s="99">
        <v>8.1</v>
      </c>
      <c r="J4606" s="99">
        <v>200</v>
      </c>
      <c r="K4606" s="99">
        <v>14.7</v>
      </c>
      <c r="L4606" s="99">
        <v>7.9</v>
      </c>
      <c r="M4606" s="99">
        <v>215.4</v>
      </c>
      <c r="N4606" s="99">
        <v>48184</v>
      </c>
      <c r="O4606" s="99">
        <v>23102</v>
      </c>
      <c r="P4606" s="99">
        <f t="shared" si="210"/>
        <v>0</v>
      </c>
      <c r="Q4606" s="99" t="b">
        <f t="shared" ca="1" si="211"/>
        <v>0</v>
      </c>
    </row>
    <row r="4607" spans="1:17">
      <c r="A4607" s="95">
        <v>46160.96875</v>
      </c>
      <c r="B4607" s="96">
        <v>46160.96875</v>
      </c>
      <c r="C4607" s="99">
        <v>25.4</v>
      </c>
      <c r="D4607" s="99">
        <v>97.7</v>
      </c>
      <c r="E4607" s="99">
        <v>13.6</v>
      </c>
      <c r="F4607" s="99">
        <v>9.6999999999999993</v>
      </c>
      <c r="G4607" s="99">
        <v>495.7</v>
      </c>
      <c r="H4607" s="99">
        <v>14.6</v>
      </c>
      <c r="I4607" s="99">
        <v>7.9</v>
      </c>
      <c r="J4607" s="99">
        <v>200</v>
      </c>
      <c r="K4607" s="99">
        <v>14.3</v>
      </c>
      <c r="L4607" s="99">
        <v>7.8</v>
      </c>
      <c r="M4607" s="99">
        <v>214.8</v>
      </c>
      <c r="N4607" s="99">
        <v>48184</v>
      </c>
      <c r="O4607" s="99">
        <v>23102</v>
      </c>
      <c r="P4607" s="99">
        <f t="shared" si="210"/>
        <v>0</v>
      </c>
      <c r="Q4607" s="99" t="b">
        <f t="shared" ca="1" si="211"/>
        <v>0</v>
      </c>
    </row>
    <row r="4608" spans="1:17">
      <c r="A4608" s="95">
        <v>46160.979166666664</v>
      </c>
      <c r="B4608" s="96">
        <v>46160.979166666664</v>
      </c>
      <c r="C4608" s="99">
        <v>25.3</v>
      </c>
      <c r="D4608" s="99">
        <v>98</v>
      </c>
      <c r="E4608" s="99">
        <v>13.3</v>
      </c>
      <c r="F4608" s="99">
        <v>9.6</v>
      </c>
      <c r="G4608" s="99">
        <v>453.4</v>
      </c>
      <c r="H4608" s="99">
        <v>14.3</v>
      </c>
      <c r="I4608" s="99">
        <v>7.9</v>
      </c>
      <c r="J4608" s="99">
        <v>200</v>
      </c>
      <c r="K4608" s="99">
        <v>14</v>
      </c>
      <c r="L4608" s="99">
        <v>7.7</v>
      </c>
      <c r="M4608" s="99">
        <v>207.7</v>
      </c>
      <c r="N4608" s="99">
        <v>48184</v>
      </c>
      <c r="O4608" s="99">
        <v>23102</v>
      </c>
      <c r="P4608" s="99">
        <f t="shared" si="210"/>
        <v>0</v>
      </c>
      <c r="Q4608" s="99" t="b">
        <f t="shared" ca="1" si="211"/>
        <v>0</v>
      </c>
    </row>
    <row r="4609" spans="1:17">
      <c r="A4609" s="95">
        <v>46160.989583333336</v>
      </c>
      <c r="B4609" s="96">
        <v>46160.989583333336</v>
      </c>
      <c r="C4609" s="99">
        <v>25.1</v>
      </c>
      <c r="D4609" s="99">
        <v>97.5</v>
      </c>
      <c r="E4609" s="99">
        <v>13.3</v>
      </c>
      <c r="F4609" s="99">
        <v>9.6</v>
      </c>
      <c r="G4609" s="99">
        <v>405.7</v>
      </c>
      <c r="H4609" s="99">
        <v>14.1</v>
      </c>
      <c r="I4609" s="99">
        <v>8.9</v>
      </c>
      <c r="J4609" s="99">
        <v>200</v>
      </c>
      <c r="K4609" s="99">
        <v>13.8</v>
      </c>
      <c r="L4609" s="99">
        <v>7.7</v>
      </c>
      <c r="M4609" s="99">
        <v>205</v>
      </c>
      <c r="N4609" s="99">
        <v>48184</v>
      </c>
      <c r="O4609" s="99">
        <v>23102</v>
      </c>
      <c r="P4609" s="99">
        <f t="shared" si="210"/>
        <v>0</v>
      </c>
      <c r="Q4609" s="99" t="b">
        <f t="shared" ca="1" si="211"/>
        <v>0</v>
      </c>
    </row>
    <row r="4610" spans="1:17">
      <c r="A4610" s="95">
        <v>46161</v>
      </c>
      <c r="B4610" s="96">
        <v>46161</v>
      </c>
      <c r="C4610" s="99">
        <v>24.2</v>
      </c>
      <c r="D4610" s="99">
        <v>95.2</v>
      </c>
      <c r="E4610" s="99">
        <v>12.9</v>
      </c>
      <c r="F4610" s="99">
        <v>10.5</v>
      </c>
      <c r="G4610" s="99">
        <v>405.7</v>
      </c>
      <c r="H4610" s="99">
        <v>13.8</v>
      </c>
      <c r="I4610" s="99">
        <v>9.6</v>
      </c>
      <c r="J4610" s="99">
        <v>200</v>
      </c>
      <c r="K4610" s="99">
        <v>13.5</v>
      </c>
      <c r="L4610" s="99">
        <v>9.5</v>
      </c>
      <c r="M4610" s="99">
        <v>204.2</v>
      </c>
      <c r="N4610" s="99">
        <v>48184</v>
      </c>
      <c r="O4610" s="99">
        <v>23102</v>
      </c>
      <c r="P4610" s="99">
        <f>(N4610-N4609)+(O4610-O4609)</f>
        <v>0</v>
      </c>
      <c r="Q4610" s="99" t="b">
        <f ca="1">AND((A4610&gt;=(TODAY()-1)),A4610&lt;=TODAY())</f>
        <v>0</v>
      </c>
    </row>
    <row r="4611" spans="1:17">
      <c r="A4611" s="95">
        <v>46161.010416666664</v>
      </c>
      <c r="B4611" s="96">
        <v>46161.010416666664</v>
      </c>
      <c r="C4611" s="99">
        <v>25.6</v>
      </c>
      <c r="D4611" s="99">
        <v>99.6</v>
      </c>
      <c r="E4611" s="99">
        <v>12.9</v>
      </c>
      <c r="F4611" s="99">
        <v>10.5</v>
      </c>
      <c r="G4611" s="99">
        <v>440.8</v>
      </c>
      <c r="H4611" s="99">
        <v>13.8</v>
      </c>
      <c r="I4611" s="99">
        <v>9.8000000000000007</v>
      </c>
      <c r="J4611" s="99">
        <v>200</v>
      </c>
      <c r="K4611" s="99">
        <v>13.5</v>
      </c>
      <c r="L4611" s="99">
        <v>9.6999999999999993</v>
      </c>
      <c r="M4611" s="99">
        <v>207.9</v>
      </c>
      <c r="N4611" s="99">
        <v>48184</v>
      </c>
      <c r="O4611" s="99">
        <v>23102</v>
      </c>
      <c r="P4611" s="99">
        <f t="shared" ref="P4611:P4642" si="212">(N4611-N4610)+(O4611-O4610)</f>
        <v>0</v>
      </c>
      <c r="Q4611" s="99" t="b">
        <f t="shared" ref="Q4611:Q4642" ca="1" si="213">AND((A4611&gt;=(TODAY()-1)),A4611&lt;=TODAY())</f>
        <v>0</v>
      </c>
    </row>
    <row r="4612" spans="1:17">
      <c r="A4612" s="95">
        <v>46161.020833333336</v>
      </c>
      <c r="B4612" s="96">
        <v>46161.020833333336</v>
      </c>
      <c r="C4612" s="99">
        <v>25.7</v>
      </c>
      <c r="D4612" s="99">
        <v>100</v>
      </c>
      <c r="E4612" s="99">
        <v>13.4</v>
      </c>
      <c r="F4612" s="99">
        <v>10.7</v>
      </c>
      <c r="G4612" s="99">
        <v>440.8</v>
      </c>
      <c r="H4612" s="99">
        <v>14.2</v>
      </c>
      <c r="I4612" s="99">
        <v>9.8000000000000007</v>
      </c>
      <c r="J4612" s="99">
        <v>200</v>
      </c>
      <c r="K4612" s="99">
        <v>13.9</v>
      </c>
      <c r="L4612" s="99">
        <v>9.6999999999999993</v>
      </c>
      <c r="M4612" s="99">
        <v>209.5</v>
      </c>
      <c r="N4612" s="99">
        <v>48184</v>
      </c>
      <c r="O4612" s="99">
        <v>23102</v>
      </c>
      <c r="P4612" s="99">
        <f t="shared" si="212"/>
        <v>0</v>
      </c>
      <c r="Q4612" s="99" t="b">
        <f t="shared" ca="1" si="213"/>
        <v>0</v>
      </c>
    </row>
    <row r="4613" spans="1:17">
      <c r="A4613" s="95">
        <v>46161.03125</v>
      </c>
      <c r="B4613" s="96">
        <v>46161.03125</v>
      </c>
      <c r="C4613" s="99">
        <v>25.6</v>
      </c>
      <c r="D4613" s="99">
        <v>100</v>
      </c>
      <c r="E4613" s="99">
        <v>13.5</v>
      </c>
      <c r="F4613" s="99">
        <v>10.7</v>
      </c>
      <c r="G4613" s="99">
        <v>405.7</v>
      </c>
      <c r="H4613" s="99">
        <v>14.4</v>
      </c>
      <c r="I4613" s="99">
        <v>9.8000000000000007</v>
      </c>
      <c r="J4613" s="99">
        <v>200</v>
      </c>
      <c r="K4613" s="99">
        <v>14.1</v>
      </c>
      <c r="L4613" s="99">
        <v>9.8000000000000007</v>
      </c>
      <c r="M4613" s="99">
        <v>205.8</v>
      </c>
      <c r="N4613" s="99">
        <v>48184</v>
      </c>
      <c r="O4613" s="99">
        <v>23102</v>
      </c>
      <c r="P4613" s="99">
        <f t="shared" si="212"/>
        <v>0</v>
      </c>
      <c r="Q4613" s="99" t="b">
        <f t="shared" ca="1" si="213"/>
        <v>0</v>
      </c>
    </row>
    <row r="4614" spans="1:17">
      <c r="A4614" s="95">
        <v>46161.041666666664</v>
      </c>
      <c r="B4614" s="96">
        <v>46161.041666666664</v>
      </c>
      <c r="C4614" s="99">
        <v>25.7</v>
      </c>
      <c r="D4614" s="99">
        <v>100</v>
      </c>
      <c r="E4614" s="99">
        <v>13.5</v>
      </c>
      <c r="F4614" s="99">
        <v>10.7</v>
      </c>
      <c r="G4614" s="99">
        <v>435.4</v>
      </c>
      <c r="H4614" s="99">
        <v>14.3</v>
      </c>
      <c r="I4614" s="99">
        <v>9.6</v>
      </c>
      <c r="J4614" s="99">
        <v>200</v>
      </c>
      <c r="K4614" s="99">
        <v>14.1</v>
      </c>
      <c r="L4614" s="99">
        <v>9.5</v>
      </c>
      <c r="M4614" s="99">
        <v>202</v>
      </c>
      <c r="N4614" s="99">
        <v>48184</v>
      </c>
      <c r="O4614" s="99">
        <v>23102</v>
      </c>
      <c r="P4614" s="99">
        <f t="shared" si="212"/>
        <v>0</v>
      </c>
      <c r="Q4614" s="99" t="b">
        <f t="shared" ca="1" si="213"/>
        <v>0</v>
      </c>
    </row>
    <row r="4615" spans="1:17">
      <c r="A4615" s="95">
        <v>46161.052083333336</v>
      </c>
      <c r="B4615" s="96">
        <v>46161.052083333336</v>
      </c>
      <c r="C4615" s="99">
        <v>25.7</v>
      </c>
      <c r="D4615" s="99">
        <v>100</v>
      </c>
      <c r="E4615" s="99">
        <v>13.6</v>
      </c>
      <c r="F4615" s="99">
        <v>10.7</v>
      </c>
      <c r="G4615" s="99">
        <v>435.4</v>
      </c>
      <c r="H4615" s="99">
        <v>14.6</v>
      </c>
      <c r="I4615" s="99">
        <v>9.6</v>
      </c>
      <c r="J4615" s="99">
        <v>200</v>
      </c>
      <c r="K4615" s="99">
        <v>14.5</v>
      </c>
      <c r="L4615" s="99">
        <v>9.5</v>
      </c>
      <c r="M4615" s="99">
        <v>204</v>
      </c>
      <c r="N4615" s="99">
        <v>48184</v>
      </c>
      <c r="O4615" s="99">
        <v>23102</v>
      </c>
      <c r="P4615" s="99">
        <f t="shared" si="212"/>
        <v>0</v>
      </c>
      <c r="Q4615" s="99" t="b">
        <f t="shared" ca="1" si="213"/>
        <v>0</v>
      </c>
    </row>
    <row r="4616" spans="1:17">
      <c r="A4616" s="95">
        <v>46161.0625</v>
      </c>
      <c r="B4616" s="96">
        <v>46161.0625</v>
      </c>
      <c r="C4616" s="99">
        <v>25.7</v>
      </c>
      <c r="D4616" s="99">
        <v>100</v>
      </c>
      <c r="E4616" s="99">
        <v>13.6</v>
      </c>
      <c r="F4616" s="99">
        <v>10.6</v>
      </c>
      <c r="G4616" s="99">
        <v>417.4</v>
      </c>
      <c r="H4616" s="99">
        <v>14.7</v>
      </c>
      <c r="I4616" s="99">
        <v>9.6</v>
      </c>
      <c r="J4616" s="99">
        <v>200</v>
      </c>
      <c r="K4616" s="99">
        <v>14.3</v>
      </c>
      <c r="L4616" s="99">
        <v>9.5</v>
      </c>
      <c r="M4616" s="99">
        <v>205.2</v>
      </c>
      <c r="N4616" s="99">
        <v>48184</v>
      </c>
      <c r="O4616" s="99">
        <v>23102</v>
      </c>
      <c r="P4616" s="99">
        <f t="shared" si="212"/>
        <v>0</v>
      </c>
      <c r="Q4616" s="99" t="b">
        <f t="shared" ca="1" si="213"/>
        <v>0</v>
      </c>
    </row>
    <row r="4617" spans="1:17">
      <c r="A4617" s="95">
        <v>46161.072916666664</v>
      </c>
      <c r="B4617" s="96">
        <v>46161.072916666664</v>
      </c>
      <c r="C4617" s="99">
        <v>25.7</v>
      </c>
      <c r="D4617" s="99">
        <v>100</v>
      </c>
      <c r="E4617" s="99">
        <v>13.6</v>
      </c>
      <c r="F4617" s="99">
        <v>10.6</v>
      </c>
      <c r="G4617" s="99">
        <v>415.6</v>
      </c>
      <c r="H4617" s="99">
        <v>14.4</v>
      </c>
      <c r="I4617" s="99">
        <v>9.6</v>
      </c>
      <c r="J4617" s="99">
        <v>200</v>
      </c>
      <c r="K4617" s="99">
        <v>14.1</v>
      </c>
      <c r="L4617" s="99">
        <v>9.5</v>
      </c>
      <c r="M4617" s="99">
        <v>206.7</v>
      </c>
      <c r="N4617" s="99">
        <v>48184</v>
      </c>
      <c r="O4617" s="99">
        <v>23102</v>
      </c>
      <c r="P4617" s="99">
        <f t="shared" si="212"/>
        <v>0</v>
      </c>
      <c r="Q4617" s="99" t="b">
        <f t="shared" ca="1" si="213"/>
        <v>0</v>
      </c>
    </row>
    <row r="4618" spans="1:17">
      <c r="A4618" s="95">
        <v>46161.083333333336</v>
      </c>
      <c r="B4618" s="96">
        <v>46161.083333333336</v>
      </c>
      <c r="C4618" s="99">
        <v>25.7</v>
      </c>
      <c r="D4618" s="99">
        <v>100</v>
      </c>
      <c r="E4618" s="99">
        <v>13.5</v>
      </c>
      <c r="F4618" s="99">
        <v>10.6</v>
      </c>
      <c r="G4618" s="99">
        <v>415.6</v>
      </c>
      <c r="H4618" s="99">
        <v>14.6</v>
      </c>
      <c r="I4618" s="99">
        <v>9.6</v>
      </c>
      <c r="J4618" s="99">
        <v>200</v>
      </c>
      <c r="K4618" s="99">
        <v>14.3</v>
      </c>
      <c r="L4618" s="99">
        <v>9.5</v>
      </c>
      <c r="M4618" s="99">
        <v>205</v>
      </c>
      <c r="N4618" s="99">
        <v>48184</v>
      </c>
      <c r="O4618" s="99">
        <v>23102</v>
      </c>
      <c r="P4618" s="99">
        <f t="shared" si="212"/>
        <v>0</v>
      </c>
      <c r="Q4618" s="99" t="b">
        <f t="shared" ca="1" si="213"/>
        <v>0</v>
      </c>
    </row>
    <row r="4619" spans="1:17">
      <c r="A4619" s="95">
        <v>46161.09375</v>
      </c>
      <c r="B4619" s="96">
        <v>46161.09375</v>
      </c>
      <c r="C4619" s="99">
        <v>25.6</v>
      </c>
      <c r="D4619" s="99">
        <v>100</v>
      </c>
      <c r="E4619" s="99">
        <v>13.5</v>
      </c>
      <c r="F4619" s="99">
        <v>10.6</v>
      </c>
      <c r="G4619" s="99">
        <v>446.2</v>
      </c>
      <c r="H4619" s="99">
        <v>14.5</v>
      </c>
      <c r="I4619" s="99">
        <v>9.6</v>
      </c>
      <c r="J4619" s="99">
        <v>200</v>
      </c>
      <c r="K4619" s="99">
        <v>14.2</v>
      </c>
      <c r="L4619" s="99">
        <v>9.5</v>
      </c>
      <c r="M4619" s="99">
        <v>199.3</v>
      </c>
      <c r="N4619" s="99">
        <v>48184</v>
      </c>
      <c r="O4619" s="99">
        <v>23102</v>
      </c>
      <c r="P4619" s="99">
        <f t="shared" si="212"/>
        <v>0</v>
      </c>
      <c r="Q4619" s="99" t="b">
        <f t="shared" ca="1" si="213"/>
        <v>0</v>
      </c>
    </row>
    <row r="4620" spans="1:17">
      <c r="A4620" s="95">
        <v>46161.104166666664</v>
      </c>
      <c r="B4620" s="96">
        <v>46161.104166666664</v>
      </c>
      <c r="C4620" s="99">
        <v>25.5</v>
      </c>
      <c r="D4620" s="99">
        <v>100</v>
      </c>
      <c r="E4620" s="99">
        <v>13.5</v>
      </c>
      <c r="F4620" s="99">
        <v>10.6</v>
      </c>
      <c r="G4620" s="99">
        <v>446.2</v>
      </c>
      <c r="H4620" s="99">
        <v>14.4</v>
      </c>
      <c r="I4620" s="99">
        <v>9.6999999999999993</v>
      </c>
      <c r="J4620" s="99">
        <v>200</v>
      </c>
      <c r="K4620" s="99">
        <v>14.2</v>
      </c>
      <c r="L4620" s="99">
        <v>9.6</v>
      </c>
      <c r="M4620" s="99">
        <v>197.5</v>
      </c>
      <c r="N4620" s="99">
        <v>48184</v>
      </c>
      <c r="O4620" s="99">
        <v>23102</v>
      </c>
      <c r="P4620" s="99">
        <f t="shared" si="212"/>
        <v>0</v>
      </c>
      <c r="Q4620" s="99" t="b">
        <f t="shared" ca="1" si="213"/>
        <v>0</v>
      </c>
    </row>
    <row r="4621" spans="1:17">
      <c r="A4621" s="95">
        <v>46161.114583333336</v>
      </c>
      <c r="B4621" s="96">
        <v>46161.114583333336</v>
      </c>
      <c r="C4621" s="99">
        <v>25.5</v>
      </c>
      <c r="D4621" s="99">
        <v>100</v>
      </c>
      <c r="E4621" s="99">
        <v>13.6</v>
      </c>
      <c r="F4621" s="99">
        <v>10.7</v>
      </c>
      <c r="G4621" s="99">
        <v>439.9</v>
      </c>
      <c r="H4621" s="99">
        <v>14.5</v>
      </c>
      <c r="I4621" s="99">
        <v>9.8000000000000007</v>
      </c>
      <c r="J4621" s="99">
        <v>200</v>
      </c>
      <c r="K4621" s="99">
        <v>14.2</v>
      </c>
      <c r="L4621" s="99">
        <v>9.6</v>
      </c>
      <c r="M4621" s="99">
        <v>194.9</v>
      </c>
      <c r="N4621" s="99">
        <v>48184</v>
      </c>
      <c r="O4621" s="99">
        <v>23102</v>
      </c>
      <c r="P4621" s="99">
        <f t="shared" si="212"/>
        <v>0</v>
      </c>
      <c r="Q4621" s="99" t="b">
        <f t="shared" ca="1" si="213"/>
        <v>0</v>
      </c>
    </row>
    <row r="4622" spans="1:17">
      <c r="A4622" s="95">
        <v>46161.125</v>
      </c>
      <c r="B4622" s="96">
        <v>46161.125</v>
      </c>
      <c r="C4622" s="99">
        <v>25.5</v>
      </c>
      <c r="D4622" s="99">
        <v>100</v>
      </c>
      <c r="E4622" s="99">
        <v>13.6</v>
      </c>
      <c r="F4622" s="99">
        <v>10.7</v>
      </c>
      <c r="G4622" s="99">
        <v>457.9</v>
      </c>
      <c r="H4622" s="99">
        <v>14.5</v>
      </c>
      <c r="I4622" s="99">
        <v>9.9</v>
      </c>
      <c r="J4622" s="99">
        <v>200</v>
      </c>
      <c r="K4622" s="99">
        <v>14.2</v>
      </c>
      <c r="L4622" s="99">
        <v>9.8000000000000007</v>
      </c>
      <c r="M4622" s="99">
        <v>200.5</v>
      </c>
      <c r="N4622" s="99">
        <v>48184</v>
      </c>
      <c r="O4622" s="99">
        <v>23102</v>
      </c>
      <c r="P4622" s="99">
        <f t="shared" si="212"/>
        <v>0</v>
      </c>
      <c r="Q4622" s="99" t="b">
        <f t="shared" ca="1" si="213"/>
        <v>0</v>
      </c>
    </row>
    <row r="4623" spans="1:17">
      <c r="A4623" s="95">
        <v>46161.135416666664</v>
      </c>
      <c r="B4623" s="96">
        <v>46161.135416666664</v>
      </c>
      <c r="C4623" s="99">
        <v>25.4</v>
      </c>
      <c r="D4623" s="99">
        <v>100</v>
      </c>
      <c r="E4623" s="99">
        <v>13.7</v>
      </c>
      <c r="F4623" s="99">
        <v>10.8</v>
      </c>
      <c r="G4623" s="99">
        <v>457.9</v>
      </c>
      <c r="H4623" s="99">
        <v>14.5</v>
      </c>
      <c r="I4623" s="99">
        <v>9.9</v>
      </c>
      <c r="J4623" s="99">
        <v>200</v>
      </c>
      <c r="K4623" s="99">
        <v>14.2</v>
      </c>
      <c r="L4623" s="99">
        <v>9.8000000000000007</v>
      </c>
      <c r="M4623" s="99">
        <v>198.3</v>
      </c>
      <c r="N4623" s="99">
        <v>48184</v>
      </c>
      <c r="O4623" s="99">
        <v>23102</v>
      </c>
      <c r="P4623" s="99">
        <f t="shared" si="212"/>
        <v>0</v>
      </c>
      <c r="Q4623" s="99" t="b">
        <f t="shared" ca="1" si="213"/>
        <v>0</v>
      </c>
    </row>
    <row r="4624" spans="1:17">
      <c r="A4624" s="95">
        <v>46161.145833333336</v>
      </c>
      <c r="B4624" s="96">
        <v>46161.145833333336</v>
      </c>
      <c r="C4624" s="99">
        <v>25.4</v>
      </c>
      <c r="D4624" s="99">
        <v>100</v>
      </c>
      <c r="E4624" s="99">
        <v>13.9</v>
      </c>
      <c r="F4624" s="99">
        <v>10.8</v>
      </c>
      <c r="G4624" s="99">
        <v>475</v>
      </c>
      <c r="H4624" s="99">
        <v>14.6</v>
      </c>
      <c r="I4624" s="99">
        <v>9.9</v>
      </c>
      <c r="J4624" s="99">
        <v>200</v>
      </c>
      <c r="K4624" s="99">
        <v>14.3</v>
      </c>
      <c r="L4624" s="99">
        <v>9.8000000000000007</v>
      </c>
      <c r="M4624" s="99">
        <v>199.9</v>
      </c>
      <c r="N4624" s="99">
        <v>48184</v>
      </c>
      <c r="O4624" s="99">
        <v>23102</v>
      </c>
      <c r="P4624" s="99">
        <f t="shared" si="212"/>
        <v>0</v>
      </c>
      <c r="Q4624" s="99" t="b">
        <f t="shared" ca="1" si="213"/>
        <v>0</v>
      </c>
    </row>
    <row r="4625" spans="1:17">
      <c r="A4625" s="95">
        <v>46161.15625</v>
      </c>
      <c r="B4625" s="96">
        <v>46161.15625</v>
      </c>
      <c r="C4625" s="99">
        <v>25.5</v>
      </c>
      <c r="D4625" s="99">
        <v>100</v>
      </c>
      <c r="E4625" s="99">
        <v>13.9</v>
      </c>
      <c r="F4625" s="99">
        <v>10.8</v>
      </c>
      <c r="G4625" s="99">
        <v>437.2</v>
      </c>
      <c r="H4625" s="99">
        <v>14.7</v>
      </c>
      <c r="I4625" s="99">
        <v>10</v>
      </c>
      <c r="J4625" s="99">
        <v>200</v>
      </c>
      <c r="K4625" s="99">
        <v>14.4</v>
      </c>
      <c r="L4625" s="99">
        <v>9.9</v>
      </c>
      <c r="M4625" s="99">
        <v>198.5</v>
      </c>
      <c r="N4625" s="99">
        <v>48184</v>
      </c>
      <c r="O4625" s="99">
        <v>23102</v>
      </c>
      <c r="P4625" s="99">
        <f t="shared" si="212"/>
        <v>0</v>
      </c>
      <c r="Q4625" s="99" t="b">
        <f t="shared" ca="1" si="213"/>
        <v>0</v>
      </c>
    </row>
    <row r="4626" spans="1:17">
      <c r="A4626" s="95">
        <v>46161.166666666664</v>
      </c>
      <c r="B4626" s="96">
        <v>46161.166666666664</v>
      </c>
      <c r="C4626" s="99">
        <v>25.5</v>
      </c>
      <c r="D4626" s="99">
        <v>100</v>
      </c>
      <c r="E4626" s="99">
        <v>14</v>
      </c>
      <c r="F4626" s="99">
        <v>10.9</v>
      </c>
      <c r="G4626" s="99">
        <v>437.2</v>
      </c>
      <c r="H4626" s="99">
        <v>14.7</v>
      </c>
      <c r="I4626" s="99">
        <v>10.1</v>
      </c>
      <c r="J4626" s="99">
        <v>200</v>
      </c>
      <c r="K4626" s="99">
        <v>14.4</v>
      </c>
      <c r="L4626" s="99">
        <v>9.9</v>
      </c>
      <c r="M4626" s="99">
        <v>198.9</v>
      </c>
      <c r="N4626" s="99">
        <v>48184</v>
      </c>
      <c r="O4626" s="99">
        <v>23102</v>
      </c>
      <c r="P4626" s="99">
        <f t="shared" si="212"/>
        <v>0</v>
      </c>
      <c r="Q4626" s="99" t="b">
        <f t="shared" ca="1" si="213"/>
        <v>0</v>
      </c>
    </row>
    <row r="4627" spans="1:17">
      <c r="A4627" s="95">
        <v>46161.177083333336</v>
      </c>
      <c r="B4627" s="96">
        <v>46161.177083333336</v>
      </c>
      <c r="C4627" s="99">
        <v>25.4</v>
      </c>
      <c r="D4627" s="99">
        <v>100</v>
      </c>
      <c r="E4627" s="99">
        <v>14</v>
      </c>
      <c r="F4627" s="99">
        <v>10.9</v>
      </c>
      <c r="G4627" s="99">
        <v>421.9</v>
      </c>
      <c r="H4627" s="99">
        <v>14.6</v>
      </c>
      <c r="I4627" s="99">
        <v>10.1</v>
      </c>
      <c r="J4627" s="99">
        <v>200</v>
      </c>
      <c r="K4627" s="99">
        <v>14.5</v>
      </c>
      <c r="L4627" s="99">
        <v>9.9</v>
      </c>
      <c r="M4627" s="99">
        <v>194.9</v>
      </c>
      <c r="N4627" s="99">
        <v>48184</v>
      </c>
      <c r="O4627" s="99">
        <v>23102</v>
      </c>
      <c r="P4627" s="99">
        <f t="shared" si="212"/>
        <v>0</v>
      </c>
      <c r="Q4627" s="99" t="b">
        <f t="shared" ca="1" si="213"/>
        <v>0</v>
      </c>
    </row>
    <row r="4628" spans="1:17">
      <c r="A4628" s="95">
        <v>46161.1875</v>
      </c>
      <c r="B4628" s="96">
        <v>46161.1875</v>
      </c>
      <c r="C4628" s="99">
        <v>25.4</v>
      </c>
      <c r="D4628" s="99">
        <v>100</v>
      </c>
      <c r="E4628" s="99">
        <v>13.9</v>
      </c>
      <c r="F4628" s="99">
        <v>10.9</v>
      </c>
      <c r="G4628" s="99">
        <v>421.9</v>
      </c>
      <c r="H4628" s="99">
        <v>14.8</v>
      </c>
      <c r="I4628" s="99">
        <v>10</v>
      </c>
      <c r="J4628" s="99">
        <v>200</v>
      </c>
      <c r="K4628" s="99">
        <v>14.5</v>
      </c>
      <c r="L4628" s="99">
        <v>9.9</v>
      </c>
      <c r="M4628" s="99">
        <v>199.3</v>
      </c>
      <c r="N4628" s="99">
        <v>48184</v>
      </c>
      <c r="O4628" s="99">
        <v>23102</v>
      </c>
      <c r="P4628" s="99">
        <f t="shared" si="212"/>
        <v>0</v>
      </c>
      <c r="Q4628" s="99" t="b">
        <f t="shared" ca="1" si="213"/>
        <v>0</v>
      </c>
    </row>
    <row r="4629" spans="1:17">
      <c r="A4629" s="95">
        <v>46161.197916666664</v>
      </c>
      <c r="B4629" s="96">
        <v>46161.197916666664</v>
      </c>
      <c r="C4629" s="99">
        <v>25.4</v>
      </c>
      <c r="D4629" s="99">
        <v>100</v>
      </c>
      <c r="E4629" s="99">
        <v>14</v>
      </c>
      <c r="F4629" s="99">
        <v>10.1</v>
      </c>
      <c r="G4629" s="99">
        <v>400.3</v>
      </c>
      <c r="H4629" s="99">
        <v>14.7</v>
      </c>
      <c r="I4629" s="99">
        <v>8.6999999999999993</v>
      </c>
      <c r="J4629" s="99">
        <v>200</v>
      </c>
      <c r="K4629" s="99">
        <v>14.5</v>
      </c>
      <c r="L4629" s="99">
        <v>8.6</v>
      </c>
      <c r="M4629" s="99">
        <v>202.8</v>
      </c>
      <c r="N4629" s="99">
        <v>48184</v>
      </c>
      <c r="O4629" s="99">
        <v>23102</v>
      </c>
      <c r="P4629" s="99">
        <f t="shared" si="212"/>
        <v>0</v>
      </c>
      <c r="Q4629" s="99" t="b">
        <f t="shared" ca="1" si="213"/>
        <v>0</v>
      </c>
    </row>
    <row r="4630" spans="1:17">
      <c r="A4630" s="95">
        <v>46161.208333333336</v>
      </c>
      <c r="B4630" s="96">
        <v>46161.208333333336</v>
      </c>
      <c r="C4630" s="99">
        <v>25.5</v>
      </c>
      <c r="D4630" s="99">
        <v>100</v>
      </c>
      <c r="E4630" s="99">
        <v>14</v>
      </c>
      <c r="F4630" s="99">
        <v>10.1</v>
      </c>
      <c r="G4630" s="99">
        <v>491.2</v>
      </c>
      <c r="H4630" s="99">
        <v>14.8</v>
      </c>
      <c r="I4630" s="99">
        <v>8.3000000000000007</v>
      </c>
      <c r="J4630" s="99">
        <v>200</v>
      </c>
      <c r="K4630" s="99">
        <v>14.5</v>
      </c>
      <c r="L4630" s="99">
        <v>8.1</v>
      </c>
      <c r="M4630" s="99">
        <v>204.4</v>
      </c>
      <c r="N4630" s="99">
        <v>48184</v>
      </c>
      <c r="O4630" s="99">
        <v>23102</v>
      </c>
      <c r="P4630" s="99">
        <f t="shared" si="212"/>
        <v>0</v>
      </c>
      <c r="Q4630" s="99" t="b">
        <f t="shared" ca="1" si="213"/>
        <v>0</v>
      </c>
    </row>
    <row r="4631" spans="1:17">
      <c r="A4631" s="95">
        <v>46161.21875</v>
      </c>
      <c r="B4631" s="96">
        <v>46161.21875</v>
      </c>
      <c r="C4631" s="99">
        <v>25.5</v>
      </c>
      <c r="D4631" s="99">
        <v>100</v>
      </c>
      <c r="E4631" s="99">
        <v>13.6</v>
      </c>
      <c r="F4631" s="99">
        <v>9.8000000000000007</v>
      </c>
      <c r="G4631" s="99">
        <v>491.2</v>
      </c>
      <c r="H4631" s="99">
        <v>14.5</v>
      </c>
      <c r="I4631" s="99">
        <v>8.1999999999999993</v>
      </c>
      <c r="J4631" s="99">
        <v>200</v>
      </c>
      <c r="K4631" s="99">
        <v>14.3</v>
      </c>
      <c r="L4631" s="99">
        <v>8</v>
      </c>
      <c r="M4631" s="99">
        <v>203.2</v>
      </c>
      <c r="N4631" s="99">
        <v>48184</v>
      </c>
      <c r="O4631" s="99">
        <v>23102</v>
      </c>
      <c r="P4631" s="99">
        <f t="shared" si="212"/>
        <v>0</v>
      </c>
      <c r="Q4631" s="99" t="b">
        <f t="shared" ca="1" si="213"/>
        <v>0</v>
      </c>
    </row>
    <row r="4632" spans="1:17">
      <c r="A4632" s="95">
        <v>46161.229166666664</v>
      </c>
      <c r="B4632" s="96">
        <v>46161.229166666664</v>
      </c>
      <c r="C4632" s="99">
        <v>25.5</v>
      </c>
      <c r="D4632" s="99">
        <v>100</v>
      </c>
      <c r="E4632" s="99">
        <v>13.2</v>
      </c>
      <c r="F4632" s="99">
        <v>9.8000000000000007</v>
      </c>
      <c r="G4632" s="99">
        <v>444.4</v>
      </c>
      <c r="H4632" s="99">
        <v>14.4</v>
      </c>
      <c r="I4632" s="99">
        <v>8.1</v>
      </c>
      <c r="J4632" s="99">
        <v>200</v>
      </c>
      <c r="K4632" s="99">
        <v>14.1</v>
      </c>
      <c r="L4632" s="99">
        <v>7.9</v>
      </c>
      <c r="M4632" s="99">
        <v>202</v>
      </c>
      <c r="N4632" s="99">
        <v>48184</v>
      </c>
      <c r="O4632" s="99">
        <v>23102</v>
      </c>
      <c r="P4632" s="99">
        <f t="shared" si="212"/>
        <v>0</v>
      </c>
      <c r="Q4632" s="99" t="b">
        <f t="shared" ca="1" si="213"/>
        <v>0</v>
      </c>
    </row>
    <row r="4633" spans="1:17">
      <c r="A4633" s="95">
        <v>46161.239583333336</v>
      </c>
      <c r="B4633" s="96">
        <v>46161.239583333336</v>
      </c>
      <c r="C4633" s="99">
        <v>25.5</v>
      </c>
      <c r="D4633" s="99">
        <v>100</v>
      </c>
      <c r="E4633" s="99">
        <v>13.2</v>
      </c>
      <c r="F4633" s="99">
        <v>9.8000000000000007</v>
      </c>
      <c r="G4633" s="99">
        <v>444.4</v>
      </c>
      <c r="H4633" s="99">
        <v>14.3</v>
      </c>
      <c r="I4633" s="99">
        <v>8.4</v>
      </c>
      <c r="J4633" s="99">
        <v>200</v>
      </c>
      <c r="K4633" s="99">
        <v>14</v>
      </c>
      <c r="L4633" s="99">
        <v>8.1999999999999993</v>
      </c>
      <c r="M4633" s="99">
        <v>203.6</v>
      </c>
      <c r="N4633" s="99">
        <v>48184</v>
      </c>
      <c r="O4633" s="99">
        <v>23102</v>
      </c>
      <c r="P4633" s="99">
        <f t="shared" si="212"/>
        <v>0</v>
      </c>
      <c r="Q4633" s="99" t="b">
        <f t="shared" ca="1" si="213"/>
        <v>0</v>
      </c>
    </row>
    <row r="4634" spans="1:17">
      <c r="A4634" s="95">
        <v>46161.25</v>
      </c>
      <c r="B4634" s="96">
        <v>46161.25</v>
      </c>
      <c r="C4634" s="99">
        <v>25.4</v>
      </c>
      <c r="D4634" s="99">
        <v>100</v>
      </c>
      <c r="E4634" s="99">
        <v>13</v>
      </c>
      <c r="F4634" s="99">
        <v>9.8000000000000007</v>
      </c>
      <c r="G4634" s="99">
        <v>470.5</v>
      </c>
      <c r="H4634" s="99">
        <v>14.1</v>
      </c>
      <c r="I4634" s="99">
        <v>8.6</v>
      </c>
      <c r="J4634" s="99">
        <v>200</v>
      </c>
      <c r="K4634" s="99">
        <v>14.2</v>
      </c>
      <c r="L4634" s="99">
        <v>8.5</v>
      </c>
      <c r="M4634" s="99">
        <v>208.1</v>
      </c>
      <c r="N4634" s="99">
        <v>48184</v>
      </c>
      <c r="O4634" s="99">
        <v>23102</v>
      </c>
      <c r="P4634" s="99">
        <f t="shared" si="212"/>
        <v>0</v>
      </c>
      <c r="Q4634" s="99" t="b">
        <f t="shared" ca="1" si="213"/>
        <v>0</v>
      </c>
    </row>
    <row r="4635" spans="1:17">
      <c r="A4635" s="95">
        <v>46161.260416666664</v>
      </c>
      <c r="B4635" s="96">
        <v>46161.260416666664</v>
      </c>
      <c r="C4635" s="99">
        <v>25.4</v>
      </c>
      <c r="D4635" s="99">
        <v>100</v>
      </c>
      <c r="E4635" s="99">
        <v>13</v>
      </c>
      <c r="F4635" s="99">
        <v>9.8000000000000007</v>
      </c>
      <c r="G4635" s="99">
        <v>448</v>
      </c>
      <c r="H4635" s="99">
        <v>14.1</v>
      </c>
      <c r="I4635" s="99">
        <v>8.6</v>
      </c>
      <c r="J4635" s="99">
        <v>200</v>
      </c>
      <c r="K4635" s="99">
        <v>13.8</v>
      </c>
      <c r="L4635" s="99">
        <v>8.5</v>
      </c>
      <c r="M4635" s="99">
        <v>206</v>
      </c>
      <c r="N4635" s="99">
        <v>48186.8</v>
      </c>
      <c r="O4635" s="99">
        <v>23104.2</v>
      </c>
      <c r="P4635" s="99">
        <f t="shared" si="212"/>
        <v>5.000000000003638</v>
      </c>
      <c r="Q4635" s="99" t="b">
        <f t="shared" ca="1" si="213"/>
        <v>0</v>
      </c>
    </row>
    <row r="4636" spans="1:17">
      <c r="A4636" s="95">
        <v>46161.270833333336</v>
      </c>
      <c r="B4636" s="96">
        <v>46161.270833333336</v>
      </c>
      <c r="C4636" s="99">
        <v>25.4</v>
      </c>
      <c r="D4636" s="99">
        <v>100</v>
      </c>
      <c r="E4636" s="99">
        <v>13.5</v>
      </c>
      <c r="F4636" s="99">
        <v>9.9</v>
      </c>
      <c r="G4636" s="99">
        <v>448</v>
      </c>
      <c r="H4636" s="99">
        <v>14.3</v>
      </c>
      <c r="I4636" s="99">
        <v>8.3000000000000007</v>
      </c>
      <c r="J4636" s="99">
        <v>200</v>
      </c>
      <c r="K4636" s="99">
        <v>14</v>
      </c>
      <c r="L4636" s="99">
        <v>8.1</v>
      </c>
      <c r="M4636" s="99">
        <v>204.2</v>
      </c>
      <c r="N4636" s="99">
        <v>48189.5</v>
      </c>
      <c r="O4636" s="99">
        <v>23106.5</v>
      </c>
      <c r="P4636" s="99">
        <f t="shared" si="212"/>
        <v>4.999999999996362</v>
      </c>
      <c r="Q4636" s="99" t="b">
        <f t="shared" ca="1" si="213"/>
        <v>0</v>
      </c>
    </row>
    <row r="4637" spans="1:17">
      <c r="A4637" s="95">
        <v>46161.28125</v>
      </c>
      <c r="B4637" s="96">
        <v>46161.28125</v>
      </c>
      <c r="C4637" s="99">
        <v>25.5</v>
      </c>
      <c r="D4637" s="99">
        <v>100</v>
      </c>
      <c r="E4637" s="99">
        <v>13.4</v>
      </c>
      <c r="F4637" s="99">
        <v>9.6999999999999993</v>
      </c>
      <c r="G4637" s="99">
        <v>453.4</v>
      </c>
      <c r="H4637" s="99">
        <v>14.3</v>
      </c>
      <c r="I4637" s="99">
        <v>8.1</v>
      </c>
      <c r="J4637" s="99">
        <v>200</v>
      </c>
      <c r="K4637" s="99">
        <v>14</v>
      </c>
      <c r="L4637" s="99">
        <v>8</v>
      </c>
      <c r="M4637" s="99">
        <v>207.9</v>
      </c>
      <c r="N4637" s="99">
        <v>48192.2</v>
      </c>
      <c r="O4637" s="99">
        <v>23108.799999999999</v>
      </c>
      <c r="P4637" s="99">
        <f t="shared" si="212"/>
        <v>4.999999999996362</v>
      </c>
      <c r="Q4637" s="99" t="b">
        <f t="shared" ca="1" si="213"/>
        <v>0</v>
      </c>
    </row>
    <row r="4638" spans="1:17">
      <c r="A4638" s="95">
        <v>46161.291666666664</v>
      </c>
      <c r="B4638" s="96">
        <v>46161.291666666664</v>
      </c>
      <c r="C4638" s="99">
        <v>25.6</v>
      </c>
      <c r="D4638" s="99">
        <v>100</v>
      </c>
      <c r="E4638" s="99">
        <v>13.4</v>
      </c>
      <c r="F4638" s="99">
        <v>9.6999999999999993</v>
      </c>
      <c r="G4638" s="99">
        <v>481.3</v>
      </c>
      <c r="H4638" s="99">
        <v>14.1</v>
      </c>
      <c r="I4638" s="99">
        <v>8.4</v>
      </c>
      <c r="J4638" s="99">
        <v>200</v>
      </c>
      <c r="K4638" s="99">
        <v>14.2</v>
      </c>
      <c r="L4638" s="99">
        <v>8.3000000000000007</v>
      </c>
      <c r="M4638" s="99">
        <v>210.7</v>
      </c>
      <c r="N4638" s="99">
        <v>48195</v>
      </c>
      <c r="O4638" s="99">
        <v>23111</v>
      </c>
      <c r="P4638" s="99">
        <f t="shared" si="212"/>
        <v>5.000000000003638</v>
      </c>
      <c r="Q4638" s="99" t="b">
        <f t="shared" ca="1" si="213"/>
        <v>0</v>
      </c>
    </row>
    <row r="4639" spans="1:17">
      <c r="A4639" s="95">
        <v>46161.302083333336</v>
      </c>
      <c r="B4639" s="96">
        <v>46161.302083333336</v>
      </c>
      <c r="C4639" s="99">
        <v>24.8</v>
      </c>
      <c r="D4639" s="99">
        <v>100</v>
      </c>
      <c r="E4639" s="99">
        <v>13.6</v>
      </c>
      <c r="F4639" s="99">
        <v>9.8000000000000007</v>
      </c>
      <c r="G4639" s="99">
        <v>481.3</v>
      </c>
      <c r="H4639" s="99">
        <v>10.9</v>
      </c>
      <c r="I4639" s="99">
        <v>8.4</v>
      </c>
      <c r="J4639" s="99">
        <v>200</v>
      </c>
      <c r="K4639" s="99">
        <v>14.2</v>
      </c>
      <c r="L4639" s="99">
        <v>8.3000000000000007</v>
      </c>
      <c r="M4639" s="99">
        <v>204.8</v>
      </c>
      <c r="N4639" s="99">
        <v>48234.8</v>
      </c>
      <c r="O4639" s="99">
        <v>23146</v>
      </c>
      <c r="P4639" s="99">
        <f t="shared" si="212"/>
        <v>74.80000000000291</v>
      </c>
      <c r="Q4639" s="99" t="b">
        <f t="shared" ca="1" si="213"/>
        <v>0</v>
      </c>
    </row>
    <row r="4640" spans="1:17">
      <c r="A4640" s="95">
        <v>46161.3125</v>
      </c>
      <c r="B4640" s="96">
        <v>46161.3125</v>
      </c>
      <c r="C4640" s="99">
        <v>24.6</v>
      </c>
      <c r="D4640" s="99">
        <v>100</v>
      </c>
      <c r="E4640" s="99">
        <v>12.5</v>
      </c>
      <c r="F4640" s="99">
        <v>9.5</v>
      </c>
      <c r="G4640" s="99">
        <v>510.1</v>
      </c>
      <c r="H4640" s="99">
        <v>10.5</v>
      </c>
      <c r="I4640" s="99">
        <v>8.6999999999999993</v>
      </c>
      <c r="J4640" s="99">
        <v>182.3</v>
      </c>
      <c r="K4640" s="99">
        <v>14.5</v>
      </c>
      <c r="L4640" s="99">
        <v>8.5</v>
      </c>
      <c r="M4640" s="99">
        <v>249.4</v>
      </c>
      <c r="N4640" s="99">
        <v>48274.5</v>
      </c>
      <c r="O4640" s="99">
        <v>23181</v>
      </c>
      <c r="P4640" s="99">
        <f t="shared" si="212"/>
        <v>74.69999999999709</v>
      </c>
      <c r="Q4640" s="99" t="b">
        <f t="shared" ca="1" si="213"/>
        <v>0</v>
      </c>
    </row>
    <row r="4641" spans="1:17">
      <c r="A4641" s="95">
        <v>46161.322916666664</v>
      </c>
      <c r="B4641" s="96">
        <v>46161.322916666664</v>
      </c>
      <c r="C4641" s="99">
        <v>24.4</v>
      </c>
      <c r="D4641" s="99">
        <v>100</v>
      </c>
      <c r="E4641" s="99">
        <v>12.5</v>
      </c>
      <c r="F4641" s="99">
        <v>9.5</v>
      </c>
      <c r="G4641" s="99">
        <v>510.1</v>
      </c>
      <c r="H4641" s="99">
        <v>14.8</v>
      </c>
      <c r="I4641" s="99">
        <v>8.6</v>
      </c>
      <c r="J4641" s="99">
        <v>121.8</v>
      </c>
      <c r="K4641" s="99">
        <v>14.3</v>
      </c>
      <c r="L4641" s="99">
        <v>7.7</v>
      </c>
      <c r="M4641" s="99">
        <v>252.6</v>
      </c>
      <c r="N4641" s="99">
        <v>48314.2</v>
      </c>
      <c r="O4641" s="99">
        <v>23216</v>
      </c>
      <c r="P4641" s="99">
        <f t="shared" si="212"/>
        <v>74.69999999999709</v>
      </c>
      <c r="Q4641" s="99" t="b">
        <f t="shared" ca="1" si="213"/>
        <v>0</v>
      </c>
    </row>
    <row r="4642" spans="1:17">
      <c r="A4642" s="95">
        <v>46161.333333333336</v>
      </c>
      <c r="B4642" s="96">
        <v>46161.333333333336</v>
      </c>
      <c r="C4642" s="99">
        <v>24.3</v>
      </c>
      <c r="D4642" s="99">
        <v>100</v>
      </c>
      <c r="E4642" s="99">
        <v>14.1</v>
      </c>
      <c r="F4642" s="99">
        <v>10.1</v>
      </c>
      <c r="G4642" s="99">
        <v>485.8</v>
      </c>
      <c r="H4642" s="99">
        <v>14.4</v>
      </c>
      <c r="I4642" s="99">
        <v>8.3000000000000007</v>
      </c>
      <c r="J4642" s="99">
        <v>141</v>
      </c>
      <c r="K4642" s="99">
        <v>14.1</v>
      </c>
      <c r="L4642" s="99">
        <v>7.7</v>
      </c>
      <c r="M4642" s="99">
        <v>269.7</v>
      </c>
      <c r="N4642" s="99">
        <v>48354</v>
      </c>
      <c r="O4642" s="99">
        <v>23251</v>
      </c>
      <c r="P4642" s="99">
        <f t="shared" si="212"/>
        <v>74.80000000000291</v>
      </c>
      <c r="Q4642" s="99" t="b">
        <f t="shared" ca="1" si="213"/>
        <v>0</v>
      </c>
    </row>
    <row r="4643" spans="1:17">
      <c r="A4643" s="95">
        <v>46161.34375</v>
      </c>
      <c r="B4643" s="96">
        <v>46161.34375</v>
      </c>
      <c r="C4643" s="99">
        <v>25.7</v>
      </c>
      <c r="D4643" s="99">
        <v>100</v>
      </c>
      <c r="E4643" s="99">
        <v>14.1</v>
      </c>
      <c r="F4643" s="99">
        <v>10.1</v>
      </c>
      <c r="G4643" s="99">
        <v>475</v>
      </c>
      <c r="H4643" s="99">
        <v>14.2</v>
      </c>
      <c r="I4643" s="99">
        <v>8.3000000000000007</v>
      </c>
      <c r="J4643" s="99">
        <v>127.3</v>
      </c>
      <c r="K4643" s="99">
        <v>13.8</v>
      </c>
      <c r="L4643" s="99">
        <v>7.5</v>
      </c>
      <c r="M4643" s="99">
        <v>259.3</v>
      </c>
      <c r="N4643" s="99">
        <v>48380</v>
      </c>
      <c r="O4643" s="99">
        <v>23276</v>
      </c>
      <c r="P4643" s="99">
        <f t="shared" ref="P4643:P4674" si="214">(N4643-N4642)+(O4643-O4642)</f>
        <v>51</v>
      </c>
      <c r="Q4643" s="99" t="b">
        <f t="shared" ref="Q4643:Q4674" ca="1" si="215">AND((A4643&gt;=(TODAY()-1)),A4643&lt;=TODAY())</f>
        <v>0</v>
      </c>
    </row>
    <row r="4644" spans="1:17">
      <c r="A4644" s="95">
        <v>46161.354166666664</v>
      </c>
      <c r="B4644" s="96">
        <v>46161.354166666664</v>
      </c>
      <c r="C4644" s="99">
        <v>25.7</v>
      </c>
      <c r="D4644" s="99">
        <v>100</v>
      </c>
      <c r="E4644" s="99">
        <v>14.3</v>
      </c>
      <c r="F4644" s="99">
        <v>8.3000000000000007</v>
      </c>
      <c r="G4644" s="99">
        <v>475</v>
      </c>
      <c r="H4644" s="99">
        <v>14.1</v>
      </c>
      <c r="I4644" s="99">
        <v>8</v>
      </c>
      <c r="J4644" s="99">
        <v>121.2</v>
      </c>
      <c r="K4644" s="99">
        <v>13.9</v>
      </c>
      <c r="L4644" s="99">
        <v>7.3</v>
      </c>
      <c r="M4644" s="99">
        <v>257.89999999999998</v>
      </c>
      <c r="N4644" s="99">
        <v>48406</v>
      </c>
      <c r="O4644" s="99">
        <v>23301</v>
      </c>
      <c r="P4644" s="99">
        <f t="shared" si="214"/>
        <v>51</v>
      </c>
      <c r="Q4644" s="99" t="b">
        <f t="shared" ca="1" si="215"/>
        <v>0</v>
      </c>
    </row>
    <row r="4645" spans="1:17">
      <c r="A4645" s="95">
        <v>46161.364583333336</v>
      </c>
      <c r="B4645" s="96">
        <v>46161.364583333336</v>
      </c>
      <c r="C4645" s="99">
        <v>25.5</v>
      </c>
      <c r="D4645" s="99">
        <v>99.4</v>
      </c>
      <c r="E4645" s="99">
        <v>14.1</v>
      </c>
      <c r="F4645" s="99">
        <v>7.6</v>
      </c>
      <c r="G4645" s="99">
        <v>513.70000000000005</v>
      </c>
      <c r="H4645" s="99">
        <v>13.9</v>
      </c>
      <c r="I4645" s="99">
        <v>7.8</v>
      </c>
      <c r="J4645" s="99">
        <v>119.2</v>
      </c>
      <c r="K4645" s="99">
        <v>13.6</v>
      </c>
      <c r="L4645" s="99">
        <v>7.2</v>
      </c>
      <c r="M4645" s="99">
        <v>253.6</v>
      </c>
      <c r="N4645" s="99">
        <v>48432</v>
      </c>
      <c r="O4645" s="99">
        <v>23326</v>
      </c>
      <c r="P4645" s="99">
        <f t="shared" si="214"/>
        <v>51</v>
      </c>
      <c r="Q4645" s="99" t="b">
        <f t="shared" ca="1" si="215"/>
        <v>0</v>
      </c>
    </row>
    <row r="4646" spans="1:17">
      <c r="A4646" s="95">
        <v>46161.375</v>
      </c>
      <c r="B4646" s="96">
        <v>46161.375</v>
      </c>
      <c r="C4646" s="99">
        <v>25.8</v>
      </c>
      <c r="D4646" s="99">
        <v>95.1</v>
      </c>
      <c r="E4646" s="99">
        <v>14.1</v>
      </c>
      <c r="F4646" s="99">
        <v>7.6</v>
      </c>
      <c r="G4646" s="99">
        <v>451.6</v>
      </c>
      <c r="H4646" s="99">
        <v>13.7</v>
      </c>
      <c r="I4646" s="99">
        <v>7.8</v>
      </c>
      <c r="J4646" s="99">
        <v>116</v>
      </c>
      <c r="K4646" s="99">
        <v>13.4</v>
      </c>
      <c r="L4646" s="99">
        <v>7.2</v>
      </c>
      <c r="M4646" s="99">
        <v>253</v>
      </c>
      <c r="N4646" s="99">
        <v>48458</v>
      </c>
      <c r="O4646" s="99">
        <v>23351</v>
      </c>
      <c r="P4646" s="99">
        <f t="shared" si="214"/>
        <v>51</v>
      </c>
      <c r="Q4646" s="99" t="b">
        <f t="shared" ca="1" si="215"/>
        <v>0</v>
      </c>
    </row>
    <row r="4647" spans="1:17">
      <c r="A4647" s="95">
        <v>46161.385416666664</v>
      </c>
      <c r="B4647" s="96">
        <v>46161.385416666664</v>
      </c>
      <c r="C4647" s="99">
        <v>26.1</v>
      </c>
      <c r="D4647" s="99">
        <v>94.3</v>
      </c>
      <c r="E4647" s="99">
        <v>14.1</v>
      </c>
      <c r="F4647" s="99">
        <v>7.5</v>
      </c>
      <c r="G4647" s="99">
        <v>451.6</v>
      </c>
      <c r="H4647" s="99">
        <v>13.7</v>
      </c>
      <c r="I4647" s="99">
        <v>7.8</v>
      </c>
      <c r="J4647" s="99">
        <v>126.2</v>
      </c>
      <c r="K4647" s="99">
        <v>13.3</v>
      </c>
      <c r="L4647" s="99">
        <v>7.3</v>
      </c>
      <c r="M4647" s="99">
        <v>260.39999999999998</v>
      </c>
      <c r="N4647" s="99">
        <v>48485.8</v>
      </c>
      <c r="O4647" s="99">
        <v>23377.8</v>
      </c>
      <c r="P4647" s="99">
        <f t="shared" si="214"/>
        <v>54.600000000002183</v>
      </c>
      <c r="Q4647" s="99" t="b">
        <f t="shared" ca="1" si="215"/>
        <v>0</v>
      </c>
    </row>
    <row r="4648" spans="1:17">
      <c r="A4648" s="95">
        <v>46161.395833333336</v>
      </c>
      <c r="B4648" s="96">
        <v>46161.395833333336</v>
      </c>
      <c r="C4648" s="99">
        <v>26</v>
      </c>
      <c r="D4648" s="99">
        <v>95.3</v>
      </c>
      <c r="E4648" s="99">
        <v>13.9</v>
      </c>
      <c r="F4648" s="99">
        <v>6.5</v>
      </c>
      <c r="G4648" s="99">
        <v>506.5</v>
      </c>
      <c r="H4648" s="99">
        <v>13.8</v>
      </c>
      <c r="I4648" s="99">
        <v>7</v>
      </c>
      <c r="J4648" s="99">
        <v>137.5</v>
      </c>
      <c r="K4648" s="99">
        <v>13.5</v>
      </c>
      <c r="L4648" s="99">
        <v>7</v>
      </c>
      <c r="M4648" s="99">
        <v>273.39999999999998</v>
      </c>
      <c r="N4648" s="99">
        <v>48513.5</v>
      </c>
      <c r="O4648" s="99">
        <v>23404.5</v>
      </c>
      <c r="P4648" s="99">
        <f t="shared" si="214"/>
        <v>54.399999999997817</v>
      </c>
      <c r="Q4648" s="99" t="b">
        <f t="shared" ca="1" si="215"/>
        <v>0</v>
      </c>
    </row>
    <row r="4649" spans="1:17">
      <c r="A4649" s="95">
        <v>46161.40625</v>
      </c>
      <c r="B4649" s="96">
        <v>46161.40625</v>
      </c>
      <c r="C4649" s="99">
        <v>26</v>
      </c>
      <c r="D4649" s="99">
        <v>96.9</v>
      </c>
      <c r="E4649" s="99">
        <v>13.9</v>
      </c>
      <c r="F4649" s="99">
        <v>6.5</v>
      </c>
      <c r="G4649" s="99">
        <v>506.5</v>
      </c>
      <c r="H4649" s="99">
        <v>13.7</v>
      </c>
      <c r="I4649" s="99">
        <v>7</v>
      </c>
      <c r="J4649" s="99">
        <v>151.5</v>
      </c>
      <c r="K4649" s="99">
        <v>13.5</v>
      </c>
      <c r="L4649" s="99">
        <v>6.9</v>
      </c>
      <c r="M4649" s="99">
        <v>283.60000000000002</v>
      </c>
      <c r="N4649" s="99">
        <v>48541.2</v>
      </c>
      <c r="O4649" s="99">
        <v>23431.200000000001</v>
      </c>
      <c r="P4649" s="99">
        <f t="shared" si="214"/>
        <v>54.399999999997817</v>
      </c>
      <c r="Q4649" s="99" t="b">
        <f t="shared" ca="1" si="215"/>
        <v>0</v>
      </c>
    </row>
    <row r="4650" spans="1:17">
      <c r="A4650" s="95">
        <v>46161.416666666664</v>
      </c>
      <c r="B4650" s="96">
        <v>46161.416666666664</v>
      </c>
      <c r="C4650" s="99">
        <v>25.4</v>
      </c>
      <c r="D4650" s="99">
        <v>99.9</v>
      </c>
      <c r="E4650" s="99">
        <v>13.6</v>
      </c>
      <c r="F4650" s="99">
        <v>6.9</v>
      </c>
      <c r="G4650" s="99">
        <v>464.2</v>
      </c>
      <c r="H4650" s="99">
        <v>13.7</v>
      </c>
      <c r="I4650" s="99">
        <v>7.2</v>
      </c>
      <c r="J4650" s="99">
        <v>119.8</v>
      </c>
      <c r="K4650" s="99">
        <v>13.2</v>
      </c>
      <c r="L4650" s="99">
        <v>7.3</v>
      </c>
      <c r="M4650" s="99">
        <v>284.39999999999998</v>
      </c>
      <c r="N4650" s="99">
        <v>48569</v>
      </c>
      <c r="O4650" s="99">
        <v>23458</v>
      </c>
      <c r="P4650" s="99">
        <f t="shared" si="214"/>
        <v>54.600000000002183</v>
      </c>
      <c r="Q4650" s="99" t="b">
        <f t="shared" ca="1" si="215"/>
        <v>0</v>
      </c>
    </row>
    <row r="4651" spans="1:17">
      <c r="A4651" s="95">
        <v>46161.427083333336</v>
      </c>
      <c r="B4651" s="96">
        <v>46161.427083333336</v>
      </c>
      <c r="C4651" s="99">
        <v>24.8</v>
      </c>
      <c r="D4651" s="99">
        <v>100</v>
      </c>
      <c r="E4651" s="99">
        <v>13.6</v>
      </c>
      <c r="F4651" s="99">
        <v>6.9</v>
      </c>
      <c r="G4651" s="99">
        <v>449.8</v>
      </c>
      <c r="H4651" s="99">
        <v>13.7</v>
      </c>
      <c r="I4651" s="99">
        <v>6.7</v>
      </c>
      <c r="J4651" s="99">
        <v>107.8</v>
      </c>
      <c r="K4651" s="99">
        <v>13.2</v>
      </c>
      <c r="L4651" s="99">
        <v>7.1</v>
      </c>
      <c r="M4651" s="99">
        <v>275</v>
      </c>
      <c r="N4651" s="99">
        <v>48597.5</v>
      </c>
      <c r="O4651" s="99">
        <v>23485</v>
      </c>
      <c r="P4651" s="99">
        <f t="shared" si="214"/>
        <v>55.5</v>
      </c>
      <c r="Q4651" s="99" t="b">
        <f t="shared" ca="1" si="215"/>
        <v>0</v>
      </c>
    </row>
    <row r="4652" spans="1:17">
      <c r="A4652" s="95">
        <v>46161.4375</v>
      </c>
      <c r="B4652" s="96">
        <v>46161.4375</v>
      </c>
      <c r="C4652" s="99">
        <v>25</v>
      </c>
      <c r="D4652" s="99">
        <v>100</v>
      </c>
      <c r="E4652" s="99">
        <v>13.1</v>
      </c>
      <c r="F4652" s="99">
        <v>6.2</v>
      </c>
      <c r="G4652" s="99">
        <v>449.8</v>
      </c>
      <c r="H4652" s="99">
        <v>13.5</v>
      </c>
      <c r="I4652" s="99">
        <v>6.6</v>
      </c>
      <c r="J4652" s="99">
        <v>112.8</v>
      </c>
      <c r="K4652" s="99">
        <v>13.1</v>
      </c>
      <c r="L4652" s="99">
        <v>6.8</v>
      </c>
      <c r="M4652" s="99">
        <v>276.8</v>
      </c>
      <c r="N4652" s="99">
        <v>48626</v>
      </c>
      <c r="O4652" s="99">
        <v>23512</v>
      </c>
      <c r="P4652" s="99">
        <f t="shared" si="214"/>
        <v>55.5</v>
      </c>
      <c r="Q4652" s="99" t="b">
        <f t="shared" ca="1" si="215"/>
        <v>0</v>
      </c>
    </row>
    <row r="4653" spans="1:17">
      <c r="A4653" s="95">
        <v>46161.447916666664</v>
      </c>
      <c r="B4653" s="96">
        <v>46161.447916666664</v>
      </c>
      <c r="C4653" s="99">
        <v>24.8</v>
      </c>
      <c r="D4653" s="99">
        <v>100</v>
      </c>
      <c r="E4653" s="99">
        <v>13.5</v>
      </c>
      <c r="F4653" s="99">
        <v>6.7</v>
      </c>
      <c r="G4653" s="99">
        <v>439.9</v>
      </c>
      <c r="H4653" s="99">
        <v>13.3</v>
      </c>
      <c r="I4653" s="99">
        <v>7.1</v>
      </c>
      <c r="J4653" s="99">
        <v>116.3</v>
      </c>
      <c r="K4653" s="99">
        <v>13.1</v>
      </c>
      <c r="L4653" s="99">
        <v>6.9</v>
      </c>
      <c r="M4653" s="99">
        <v>279.7</v>
      </c>
      <c r="N4653" s="99">
        <v>48654.5</v>
      </c>
      <c r="O4653" s="99">
        <v>23539</v>
      </c>
      <c r="P4653" s="99">
        <f t="shared" si="214"/>
        <v>55.5</v>
      </c>
      <c r="Q4653" s="99" t="b">
        <f t="shared" ca="1" si="215"/>
        <v>0</v>
      </c>
    </row>
    <row r="4654" spans="1:17">
      <c r="A4654" s="95">
        <v>46161.458333333336</v>
      </c>
      <c r="B4654" s="96">
        <v>46161.458333333336</v>
      </c>
      <c r="C4654" s="99">
        <v>24.9</v>
      </c>
      <c r="D4654" s="99">
        <v>100</v>
      </c>
      <c r="E4654" s="99">
        <v>13.5</v>
      </c>
      <c r="F4654" s="99">
        <v>6.7</v>
      </c>
      <c r="G4654" s="99">
        <v>502</v>
      </c>
      <c r="H4654" s="99">
        <v>13.6</v>
      </c>
      <c r="I4654" s="99">
        <v>7.1</v>
      </c>
      <c r="J4654" s="99">
        <v>123.8</v>
      </c>
      <c r="K4654" s="99">
        <v>13.1</v>
      </c>
      <c r="L4654" s="99">
        <v>7.1</v>
      </c>
      <c r="M4654" s="99">
        <v>289.89999999999998</v>
      </c>
      <c r="N4654" s="99">
        <v>48683</v>
      </c>
      <c r="O4654" s="99">
        <v>23566</v>
      </c>
      <c r="P4654" s="99">
        <f t="shared" si="214"/>
        <v>55.5</v>
      </c>
      <c r="Q4654" s="99" t="b">
        <f t="shared" ca="1" si="215"/>
        <v>0</v>
      </c>
    </row>
    <row r="4655" spans="1:17">
      <c r="A4655" s="95">
        <v>46161.46875</v>
      </c>
      <c r="B4655" s="96">
        <v>46161.46875</v>
      </c>
      <c r="C4655" s="99">
        <v>25</v>
      </c>
      <c r="D4655" s="99">
        <v>100</v>
      </c>
      <c r="E4655" s="99">
        <v>13.6</v>
      </c>
      <c r="F4655" s="99">
        <v>6.8</v>
      </c>
      <c r="G4655" s="99">
        <v>502</v>
      </c>
      <c r="H4655" s="99">
        <v>13.5</v>
      </c>
      <c r="I4655" s="99">
        <v>7</v>
      </c>
      <c r="J4655" s="99">
        <v>129.69999999999999</v>
      </c>
      <c r="K4655" s="99">
        <v>13.2</v>
      </c>
      <c r="L4655" s="99">
        <v>7</v>
      </c>
      <c r="M4655" s="99">
        <v>290.89999999999998</v>
      </c>
      <c r="N4655" s="99">
        <v>48715</v>
      </c>
      <c r="O4655" s="99">
        <v>23598</v>
      </c>
      <c r="P4655" s="99">
        <f t="shared" si="214"/>
        <v>64</v>
      </c>
      <c r="Q4655" s="99" t="b">
        <f t="shared" ca="1" si="215"/>
        <v>0</v>
      </c>
    </row>
    <row r="4656" spans="1:17">
      <c r="A4656" s="95">
        <v>46161.479166666664</v>
      </c>
      <c r="B4656" s="96">
        <v>46161.479166666664</v>
      </c>
      <c r="C4656" s="99">
        <v>25.1</v>
      </c>
      <c r="D4656" s="99">
        <v>100</v>
      </c>
      <c r="E4656" s="99">
        <v>13.6</v>
      </c>
      <c r="F4656" s="99">
        <v>6.8</v>
      </c>
      <c r="G4656" s="99">
        <v>491.2</v>
      </c>
      <c r="H4656" s="99">
        <v>13.6</v>
      </c>
      <c r="I4656" s="99">
        <v>7.1</v>
      </c>
      <c r="J4656" s="99">
        <v>130.5</v>
      </c>
      <c r="K4656" s="99">
        <v>13.2</v>
      </c>
      <c r="L4656" s="99">
        <v>7.1</v>
      </c>
      <c r="M4656" s="99">
        <v>289.7</v>
      </c>
      <c r="N4656" s="99">
        <v>48747</v>
      </c>
      <c r="O4656" s="99">
        <v>23630</v>
      </c>
      <c r="P4656" s="99">
        <f t="shared" si="214"/>
        <v>64</v>
      </c>
      <c r="Q4656" s="99" t="b">
        <f t="shared" ca="1" si="215"/>
        <v>0</v>
      </c>
    </row>
    <row r="4657" spans="1:17">
      <c r="A4657" s="95">
        <v>46161.489583333336</v>
      </c>
      <c r="B4657" s="96">
        <v>46161.489583333336</v>
      </c>
      <c r="C4657" s="99">
        <v>25.2</v>
      </c>
      <c r="D4657" s="99">
        <v>100</v>
      </c>
      <c r="E4657" s="99">
        <v>13.6</v>
      </c>
      <c r="F4657" s="99">
        <v>6.7</v>
      </c>
      <c r="G4657" s="99">
        <v>491.2</v>
      </c>
      <c r="H4657" s="99">
        <v>13.5</v>
      </c>
      <c r="I4657" s="99">
        <v>7.1</v>
      </c>
      <c r="J4657" s="99">
        <v>135.19999999999999</v>
      </c>
      <c r="K4657" s="99">
        <v>13.3</v>
      </c>
      <c r="L4657" s="99">
        <v>7</v>
      </c>
      <c r="M4657" s="99">
        <v>297</v>
      </c>
      <c r="N4657" s="99">
        <v>48779</v>
      </c>
      <c r="O4657" s="99">
        <v>23662</v>
      </c>
      <c r="P4657" s="99">
        <f t="shared" si="214"/>
        <v>64</v>
      </c>
      <c r="Q4657" s="99" t="b">
        <f t="shared" ca="1" si="215"/>
        <v>0</v>
      </c>
    </row>
    <row r="4658" spans="1:17">
      <c r="A4658" s="95">
        <v>46161.5</v>
      </c>
      <c r="B4658" s="96">
        <v>46161.5</v>
      </c>
      <c r="C4658" s="99">
        <v>25.4</v>
      </c>
      <c r="D4658" s="99">
        <v>100</v>
      </c>
      <c r="E4658" s="99">
        <v>13.6</v>
      </c>
      <c r="F4658" s="99">
        <v>7</v>
      </c>
      <c r="G4658" s="99">
        <v>513.70000000000005</v>
      </c>
      <c r="H4658" s="99">
        <v>13.6</v>
      </c>
      <c r="I4658" s="99">
        <v>7.3</v>
      </c>
      <c r="J4658" s="99">
        <v>136</v>
      </c>
      <c r="K4658" s="99">
        <v>13.1</v>
      </c>
      <c r="L4658" s="99">
        <v>6.9</v>
      </c>
      <c r="M4658" s="99">
        <v>297</v>
      </c>
      <c r="N4658" s="99">
        <v>48811</v>
      </c>
      <c r="O4658" s="99">
        <v>23694</v>
      </c>
      <c r="P4658" s="99">
        <f t="shared" si="214"/>
        <v>64</v>
      </c>
      <c r="Q4658" s="99" t="b">
        <f t="shared" ca="1" si="215"/>
        <v>0</v>
      </c>
    </row>
    <row r="4659" spans="1:17">
      <c r="A4659" s="95">
        <v>46161.510416666664</v>
      </c>
      <c r="B4659" s="96">
        <v>46161.510416666664</v>
      </c>
      <c r="C4659" s="99">
        <v>25.4</v>
      </c>
      <c r="D4659" s="99">
        <v>100</v>
      </c>
      <c r="E4659" s="99">
        <v>13.6</v>
      </c>
      <c r="F4659" s="99">
        <v>7</v>
      </c>
      <c r="G4659" s="99">
        <v>486.7</v>
      </c>
      <c r="H4659" s="99">
        <v>13.6</v>
      </c>
      <c r="I4659" s="99">
        <v>7.3</v>
      </c>
      <c r="J4659" s="99">
        <v>132.30000000000001</v>
      </c>
      <c r="K4659" s="99">
        <v>13.2</v>
      </c>
      <c r="L4659" s="99">
        <v>7.1</v>
      </c>
      <c r="M4659" s="99">
        <v>288.60000000000002</v>
      </c>
      <c r="N4659" s="99">
        <v>48841</v>
      </c>
      <c r="O4659" s="99">
        <v>23722.799999999999</v>
      </c>
      <c r="P4659" s="99">
        <f t="shared" si="214"/>
        <v>58.799999999999272</v>
      </c>
      <c r="Q4659" s="99" t="b">
        <f t="shared" ca="1" si="215"/>
        <v>0</v>
      </c>
    </row>
    <row r="4660" spans="1:17">
      <c r="A4660" s="95">
        <v>46161.520833333336</v>
      </c>
      <c r="B4660" s="96">
        <v>46161.520833333336</v>
      </c>
      <c r="C4660" s="99">
        <v>25.3</v>
      </c>
      <c r="D4660" s="99">
        <v>100</v>
      </c>
      <c r="E4660" s="99">
        <v>13.6</v>
      </c>
      <c r="F4660" s="99">
        <v>7</v>
      </c>
      <c r="G4660" s="99">
        <v>486.7</v>
      </c>
      <c r="H4660" s="99">
        <v>13.5</v>
      </c>
      <c r="I4660" s="99">
        <v>7.3</v>
      </c>
      <c r="J4660" s="99">
        <v>132</v>
      </c>
      <c r="K4660" s="99">
        <v>13.2</v>
      </c>
      <c r="L4660" s="99">
        <v>7.1</v>
      </c>
      <c r="M4660" s="99">
        <v>289.3</v>
      </c>
      <c r="N4660" s="99">
        <v>48871</v>
      </c>
      <c r="O4660" s="99">
        <v>23751.5</v>
      </c>
      <c r="P4660" s="99">
        <f t="shared" si="214"/>
        <v>58.700000000000728</v>
      </c>
      <c r="Q4660" s="99" t="b">
        <f t="shared" ca="1" si="215"/>
        <v>0</v>
      </c>
    </row>
    <row r="4661" spans="1:17">
      <c r="A4661" s="95">
        <v>46161.53125</v>
      </c>
      <c r="B4661" s="96">
        <v>46161.53125</v>
      </c>
      <c r="C4661" s="99">
        <v>24.8</v>
      </c>
      <c r="D4661" s="99">
        <v>100</v>
      </c>
      <c r="E4661" s="99">
        <v>13.6</v>
      </c>
      <c r="F4661" s="99">
        <v>6.9</v>
      </c>
      <c r="G4661" s="99">
        <v>493.9</v>
      </c>
      <c r="H4661" s="99">
        <v>13.4</v>
      </c>
      <c r="I4661" s="99">
        <v>7.2</v>
      </c>
      <c r="J4661" s="99">
        <v>129.1</v>
      </c>
      <c r="K4661" s="99">
        <v>13</v>
      </c>
      <c r="L4661" s="99">
        <v>7.1</v>
      </c>
      <c r="M4661" s="99">
        <v>286</v>
      </c>
      <c r="N4661" s="99">
        <v>48901</v>
      </c>
      <c r="O4661" s="99">
        <v>23780.2</v>
      </c>
      <c r="P4661" s="99">
        <f t="shared" si="214"/>
        <v>58.700000000000728</v>
      </c>
      <c r="Q4661" s="99" t="b">
        <f t="shared" ca="1" si="215"/>
        <v>0</v>
      </c>
    </row>
    <row r="4662" spans="1:17">
      <c r="A4662" s="95">
        <v>46161.541666666664</v>
      </c>
      <c r="B4662" s="96">
        <v>46161.541666666664</v>
      </c>
      <c r="C4662" s="99">
        <v>24.6</v>
      </c>
      <c r="D4662" s="99">
        <v>100</v>
      </c>
      <c r="E4662" s="99">
        <v>13.6</v>
      </c>
      <c r="F4662" s="99">
        <v>6.9</v>
      </c>
      <c r="G4662" s="99">
        <v>489.4</v>
      </c>
      <c r="H4662" s="99">
        <v>13.4</v>
      </c>
      <c r="I4662" s="99">
        <v>7.1</v>
      </c>
      <c r="J4662" s="99">
        <v>125.6</v>
      </c>
      <c r="K4662" s="99">
        <v>13</v>
      </c>
      <c r="L4662" s="99">
        <v>7.2</v>
      </c>
      <c r="M4662" s="99">
        <v>284.2</v>
      </c>
      <c r="N4662" s="99">
        <v>48931</v>
      </c>
      <c r="O4662" s="99">
        <v>23809</v>
      </c>
      <c r="P4662" s="99">
        <f t="shared" si="214"/>
        <v>58.799999999999272</v>
      </c>
      <c r="Q4662" s="99" t="b">
        <f t="shared" ca="1" si="215"/>
        <v>0</v>
      </c>
    </row>
    <row r="4663" spans="1:17">
      <c r="A4663" s="95">
        <v>46161.552083333336</v>
      </c>
      <c r="B4663" s="96">
        <v>46161.552083333336</v>
      </c>
      <c r="C4663" s="99">
        <v>24.6</v>
      </c>
      <c r="D4663" s="99">
        <v>100</v>
      </c>
      <c r="E4663" s="99">
        <v>13.4</v>
      </c>
      <c r="F4663" s="99">
        <v>6.8</v>
      </c>
      <c r="G4663" s="99">
        <v>489.4</v>
      </c>
      <c r="H4663" s="99">
        <v>13.4</v>
      </c>
      <c r="I4663" s="99">
        <v>7.1</v>
      </c>
      <c r="J4663" s="99">
        <v>125.3</v>
      </c>
      <c r="K4663" s="99">
        <v>13</v>
      </c>
      <c r="L4663" s="99">
        <v>7</v>
      </c>
      <c r="M4663" s="99">
        <v>285.60000000000002</v>
      </c>
      <c r="N4663" s="99">
        <v>48960</v>
      </c>
      <c r="O4663" s="99">
        <v>23837.8</v>
      </c>
      <c r="P4663" s="99">
        <f t="shared" si="214"/>
        <v>57.799999999999272</v>
      </c>
      <c r="Q4663" s="99" t="b">
        <f t="shared" ca="1" si="215"/>
        <v>0</v>
      </c>
    </row>
    <row r="4664" spans="1:17">
      <c r="A4664" s="95">
        <v>46161.5625</v>
      </c>
      <c r="B4664" s="96">
        <v>46161.5625</v>
      </c>
      <c r="C4664" s="99">
        <v>24.6</v>
      </c>
      <c r="D4664" s="99">
        <v>100</v>
      </c>
      <c r="E4664" s="99">
        <v>13.4</v>
      </c>
      <c r="F4664" s="99">
        <v>6.8</v>
      </c>
      <c r="G4664" s="99">
        <v>492.1</v>
      </c>
      <c r="H4664" s="99">
        <v>13.4</v>
      </c>
      <c r="I4664" s="99">
        <v>7.1</v>
      </c>
      <c r="J4664" s="99">
        <v>130.19999999999999</v>
      </c>
      <c r="K4664" s="99">
        <v>13.1</v>
      </c>
      <c r="L4664" s="99">
        <v>7.1</v>
      </c>
      <c r="M4664" s="99">
        <v>289.5</v>
      </c>
      <c r="N4664" s="99">
        <v>48989</v>
      </c>
      <c r="O4664" s="99">
        <v>23866.5</v>
      </c>
      <c r="P4664" s="99">
        <f t="shared" si="214"/>
        <v>57.700000000000728</v>
      </c>
      <c r="Q4664" s="99" t="b">
        <f t="shared" ca="1" si="215"/>
        <v>0</v>
      </c>
    </row>
    <row r="4665" spans="1:17">
      <c r="A4665" s="95">
        <v>46161.572916666664</v>
      </c>
      <c r="B4665" s="96">
        <v>46161.572916666664</v>
      </c>
      <c r="C4665" s="99">
        <v>24.8</v>
      </c>
      <c r="D4665" s="99">
        <v>100</v>
      </c>
      <c r="E4665" s="99">
        <v>13.4</v>
      </c>
      <c r="F4665" s="99">
        <v>6.8</v>
      </c>
      <c r="G4665" s="99">
        <v>492.1</v>
      </c>
      <c r="H4665" s="99">
        <v>13.5</v>
      </c>
      <c r="I4665" s="99">
        <v>7.1</v>
      </c>
      <c r="J4665" s="99">
        <v>130.19999999999999</v>
      </c>
      <c r="K4665" s="99">
        <v>13.2</v>
      </c>
      <c r="L4665" s="99">
        <v>7</v>
      </c>
      <c r="M4665" s="99">
        <v>292.89999999999998</v>
      </c>
      <c r="N4665" s="99">
        <v>49018</v>
      </c>
      <c r="O4665" s="99">
        <v>23895.200000000001</v>
      </c>
      <c r="P4665" s="99">
        <f t="shared" si="214"/>
        <v>57.700000000000728</v>
      </c>
      <c r="Q4665" s="99" t="b">
        <f t="shared" ca="1" si="215"/>
        <v>0</v>
      </c>
    </row>
    <row r="4666" spans="1:17">
      <c r="A4666" s="95">
        <v>46161.583333333336</v>
      </c>
      <c r="B4666" s="96">
        <v>46161.583333333336</v>
      </c>
      <c r="C4666" s="99">
        <v>24.8</v>
      </c>
      <c r="D4666" s="99">
        <v>100</v>
      </c>
      <c r="E4666" s="99">
        <v>13.5</v>
      </c>
      <c r="F4666" s="99">
        <v>7.4</v>
      </c>
      <c r="G4666" s="99">
        <v>484</v>
      </c>
      <c r="H4666" s="99">
        <v>13.4</v>
      </c>
      <c r="I4666" s="99">
        <v>7.2</v>
      </c>
      <c r="J4666" s="99">
        <v>129.4</v>
      </c>
      <c r="K4666" s="99">
        <v>13</v>
      </c>
      <c r="L4666" s="99">
        <v>7.2</v>
      </c>
      <c r="M4666" s="99">
        <v>292.89999999999998</v>
      </c>
      <c r="N4666" s="99">
        <v>49047</v>
      </c>
      <c r="O4666" s="99">
        <v>23924</v>
      </c>
      <c r="P4666" s="99">
        <f t="shared" si="214"/>
        <v>57.799999999999272</v>
      </c>
      <c r="Q4666" s="99" t="b">
        <f t="shared" ca="1" si="215"/>
        <v>0</v>
      </c>
    </row>
    <row r="4667" spans="1:17">
      <c r="A4667" s="95">
        <v>46161.59375</v>
      </c>
      <c r="B4667" s="96">
        <v>46161.59375</v>
      </c>
      <c r="C4667" s="99">
        <v>24.9</v>
      </c>
      <c r="D4667" s="99">
        <v>100</v>
      </c>
      <c r="E4667" s="99">
        <v>13.5</v>
      </c>
      <c r="F4667" s="99">
        <v>7.4</v>
      </c>
      <c r="G4667" s="99">
        <v>487.6</v>
      </c>
      <c r="H4667" s="99">
        <v>13.5</v>
      </c>
      <c r="I4667" s="99">
        <v>7.1</v>
      </c>
      <c r="J4667" s="99">
        <v>124.1</v>
      </c>
      <c r="K4667" s="99">
        <v>13</v>
      </c>
      <c r="L4667" s="99">
        <v>6.9</v>
      </c>
      <c r="M4667" s="99">
        <v>288.60000000000002</v>
      </c>
      <c r="N4667" s="99">
        <v>49078.2</v>
      </c>
      <c r="O4667" s="99">
        <v>23955.5</v>
      </c>
      <c r="P4667" s="99">
        <f t="shared" si="214"/>
        <v>62.69999999999709</v>
      </c>
      <c r="Q4667" s="99" t="b">
        <f t="shared" ca="1" si="215"/>
        <v>0</v>
      </c>
    </row>
    <row r="4668" spans="1:17">
      <c r="A4668" s="95">
        <v>46161.604166666664</v>
      </c>
      <c r="B4668" s="96">
        <v>46161.604166666664</v>
      </c>
      <c r="C4668" s="99">
        <v>24.7</v>
      </c>
      <c r="D4668" s="99">
        <v>100</v>
      </c>
      <c r="E4668" s="99">
        <v>13.5</v>
      </c>
      <c r="F4668" s="99">
        <v>6.8</v>
      </c>
      <c r="G4668" s="99">
        <v>487.6</v>
      </c>
      <c r="H4668" s="99">
        <v>13.5</v>
      </c>
      <c r="I4668" s="99">
        <v>7.1</v>
      </c>
      <c r="J4668" s="99">
        <v>123.8</v>
      </c>
      <c r="K4668" s="99">
        <v>13</v>
      </c>
      <c r="L4668" s="99">
        <v>6.9</v>
      </c>
      <c r="M4668" s="99">
        <v>285.8</v>
      </c>
      <c r="N4668" s="99">
        <v>49109.5</v>
      </c>
      <c r="O4668" s="99">
        <v>23987</v>
      </c>
      <c r="P4668" s="99">
        <f t="shared" si="214"/>
        <v>62.80000000000291</v>
      </c>
      <c r="Q4668" s="99" t="b">
        <f t="shared" ca="1" si="215"/>
        <v>0</v>
      </c>
    </row>
    <row r="4669" spans="1:17">
      <c r="A4669" s="95">
        <v>46161.614583333336</v>
      </c>
      <c r="B4669" s="96">
        <v>46161.614583333336</v>
      </c>
      <c r="C4669" s="99">
        <v>25.2</v>
      </c>
      <c r="D4669" s="99">
        <v>100</v>
      </c>
      <c r="E4669" s="99">
        <v>13.5</v>
      </c>
      <c r="F4669" s="99">
        <v>6.8</v>
      </c>
      <c r="G4669" s="99">
        <v>505.6</v>
      </c>
      <c r="H4669" s="99">
        <v>13.3</v>
      </c>
      <c r="I4669" s="99">
        <v>7</v>
      </c>
      <c r="J4669" s="99">
        <v>127.6</v>
      </c>
      <c r="K4669" s="99">
        <v>12.9</v>
      </c>
      <c r="L4669" s="99">
        <v>6.8</v>
      </c>
      <c r="M4669" s="99">
        <v>285</v>
      </c>
      <c r="N4669" s="99">
        <v>49140.800000000003</v>
      </c>
      <c r="O4669" s="99">
        <v>24018.5</v>
      </c>
      <c r="P4669" s="99">
        <f t="shared" si="214"/>
        <v>62.80000000000291</v>
      </c>
      <c r="Q4669" s="99" t="b">
        <f t="shared" ca="1" si="215"/>
        <v>0</v>
      </c>
    </row>
    <row r="4670" spans="1:17">
      <c r="A4670" s="95">
        <v>46161.625</v>
      </c>
      <c r="B4670" s="96">
        <v>46161.625</v>
      </c>
      <c r="C4670" s="99">
        <v>25.1</v>
      </c>
      <c r="D4670" s="99">
        <v>100</v>
      </c>
      <c r="E4670" s="99">
        <v>13.5</v>
      </c>
      <c r="F4670" s="99">
        <v>6.8</v>
      </c>
      <c r="G4670" s="99">
        <v>505.6</v>
      </c>
      <c r="H4670" s="99">
        <v>13.3</v>
      </c>
      <c r="I4670" s="99">
        <v>7</v>
      </c>
      <c r="J4670" s="99">
        <v>125</v>
      </c>
      <c r="K4670" s="99">
        <v>12.9</v>
      </c>
      <c r="L4670" s="99">
        <v>6.9</v>
      </c>
      <c r="M4670" s="99">
        <v>285.8</v>
      </c>
      <c r="N4670" s="99">
        <v>49172</v>
      </c>
      <c r="O4670" s="99">
        <v>24050</v>
      </c>
      <c r="P4670" s="99">
        <f t="shared" si="214"/>
        <v>62.69999999999709</v>
      </c>
      <c r="Q4670" s="99" t="b">
        <f t="shared" ca="1" si="215"/>
        <v>0</v>
      </c>
    </row>
    <row r="4671" spans="1:17">
      <c r="A4671" s="95">
        <v>46161.635416666664</v>
      </c>
      <c r="B4671" s="96">
        <v>46161.635416666664</v>
      </c>
      <c r="C4671" s="99">
        <v>25.3</v>
      </c>
      <c r="D4671" s="99">
        <v>100</v>
      </c>
      <c r="E4671" s="99">
        <v>13.5</v>
      </c>
      <c r="F4671" s="99">
        <v>6.7</v>
      </c>
      <c r="G4671" s="99">
        <v>489.4</v>
      </c>
      <c r="H4671" s="99">
        <v>13.3</v>
      </c>
      <c r="I4671" s="99">
        <v>7.1</v>
      </c>
      <c r="J4671" s="99">
        <v>123.5</v>
      </c>
      <c r="K4671" s="99">
        <v>12.9</v>
      </c>
      <c r="L4671" s="99">
        <v>7.1</v>
      </c>
      <c r="M4671" s="99">
        <v>285.39999999999998</v>
      </c>
      <c r="N4671" s="99">
        <v>49206</v>
      </c>
      <c r="O4671" s="99">
        <v>24081</v>
      </c>
      <c r="P4671" s="99">
        <f t="shared" si="214"/>
        <v>65</v>
      </c>
      <c r="Q4671" s="99" t="b">
        <f t="shared" ca="1" si="215"/>
        <v>0</v>
      </c>
    </row>
    <row r="4672" spans="1:17">
      <c r="A4672" s="95">
        <v>46161.645833333336</v>
      </c>
      <c r="B4672" s="96">
        <v>46161.645833333336</v>
      </c>
      <c r="C4672" s="99">
        <v>25.6</v>
      </c>
      <c r="D4672" s="99">
        <v>100</v>
      </c>
      <c r="E4672" s="99">
        <v>13.5</v>
      </c>
      <c r="F4672" s="99">
        <v>6.7</v>
      </c>
      <c r="G4672" s="99">
        <v>504.7</v>
      </c>
      <c r="H4672" s="99">
        <v>9.1</v>
      </c>
      <c r="I4672" s="99">
        <v>7.1</v>
      </c>
      <c r="J4672" s="99">
        <v>121.8</v>
      </c>
      <c r="K4672" s="99">
        <v>13</v>
      </c>
      <c r="L4672" s="99">
        <v>8.3000000000000007</v>
      </c>
      <c r="M4672" s="99">
        <v>283.60000000000002</v>
      </c>
      <c r="N4672" s="99">
        <v>49240</v>
      </c>
      <c r="O4672" s="99">
        <v>24112</v>
      </c>
      <c r="P4672" s="99">
        <f t="shared" si="214"/>
        <v>65</v>
      </c>
      <c r="Q4672" s="99" t="b">
        <f t="shared" ca="1" si="215"/>
        <v>0</v>
      </c>
    </row>
    <row r="4673" spans="1:17">
      <c r="A4673" s="95">
        <v>46161.65625</v>
      </c>
      <c r="B4673" s="96">
        <v>46161.65625</v>
      </c>
      <c r="C4673" s="99">
        <v>25.5</v>
      </c>
      <c r="D4673" s="99">
        <v>99.1</v>
      </c>
      <c r="E4673" s="99">
        <v>13.1</v>
      </c>
      <c r="F4673" s="99">
        <v>6.7</v>
      </c>
      <c r="G4673" s="99">
        <v>504.7</v>
      </c>
      <c r="H4673" s="99">
        <v>12.5</v>
      </c>
      <c r="I4673" s="99">
        <v>7.2</v>
      </c>
      <c r="J4673" s="99">
        <v>126.2</v>
      </c>
      <c r="K4673" s="99">
        <v>13</v>
      </c>
      <c r="L4673" s="99">
        <v>8</v>
      </c>
      <c r="M4673" s="99">
        <v>291.89999999999998</v>
      </c>
      <c r="N4673" s="99">
        <v>49274</v>
      </c>
      <c r="O4673" s="99">
        <v>24143</v>
      </c>
      <c r="P4673" s="99">
        <f t="shared" si="214"/>
        <v>65</v>
      </c>
      <c r="Q4673" s="99" t="b">
        <f t="shared" ca="1" si="215"/>
        <v>0</v>
      </c>
    </row>
    <row r="4674" spans="1:17">
      <c r="A4674" s="95">
        <v>46161.666666666664</v>
      </c>
      <c r="B4674" s="96">
        <v>46161.666666666664</v>
      </c>
      <c r="C4674" s="99">
        <v>25.5</v>
      </c>
      <c r="D4674" s="99">
        <v>98</v>
      </c>
      <c r="E4674" s="99">
        <v>13.4</v>
      </c>
      <c r="F4674" s="99">
        <v>7.4</v>
      </c>
      <c r="G4674" s="99">
        <v>398.5</v>
      </c>
      <c r="H4674" s="99">
        <v>13.8</v>
      </c>
      <c r="I4674" s="99">
        <v>7.7</v>
      </c>
      <c r="J4674" s="99">
        <v>127.9</v>
      </c>
      <c r="K4674" s="99">
        <v>13.6</v>
      </c>
      <c r="L4674" s="99">
        <v>7.4</v>
      </c>
      <c r="M4674" s="99">
        <v>289.5</v>
      </c>
      <c r="N4674" s="99">
        <v>49308</v>
      </c>
      <c r="O4674" s="99">
        <v>24174</v>
      </c>
      <c r="P4674" s="99">
        <f t="shared" si="214"/>
        <v>65</v>
      </c>
      <c r="Q4674" s="99" t="b">
        <f t="shared" ca="1" si="215"/>
        <v>0</v>
      </c>
    </row>
    <row r="4675" spans="1:17">
      <c r="A4675" s="95">
        <v>46161.677083333336</v>
      </c>
      <c r="B4675" s="96">
        <v>46161.677083333336</v>
      </c>
      <c r="C4675" s="99">
        <v>25.5</v>
      </c>
      <c r="D4675" s="99">
        <v>97.7</v>
      </c>
      <c r="E4675" s="99">
        <v>13.4</v>
      </c>
      <c r="F4675" s="99">
        <v>7.4</v>
      </c>
      <c r="G4675" s="99">
        <v>509.2</v>
      </c>
      <c r="H4675" s="99">
        <v>13.6</v>
      </c>
      <c r="I4675" s="99">
        <v>7.6</v>
      </c>
      <c r="J4675" s="99">
        <v>158.1</v>
      </c>
      <c r="K4675" s="99">
        <v>13.2</v>
      </c>
      <c r="L4675" s="99">
        <v>6.8</v>
      </c>
      <c r="M4675" s="99">
        <v>292.3</v>
      </c>
      <c r="N4675" s="99">
        <v>49334.2</v>
      </c>
      <c r="O4675" s="99">
        <v>24200.799999999999</v>
      </c>
      <c r="P4675" s="99">
        <f t="shared" ref="P4675:P4705" si="216">(N4675-N4674)+(O4675-O4674)</f>
        <v>52.999999999996362</v>
      </c>
      <c r="Q4675" s="99" t="b">
        <f t="shared" ref="Q4675:Q4705" ca="1" si="217">AND((A4675&gt;=(TODAY()-1)),A4675&lt;=TODAY())</f>
        <v>0</v>
      </c>
    </row>
    <row r="4676" spans="1:17">
      <c r="A4676" s="95">
        <v>46161.6875</v>
      </c>
      <c r="B4676" s="96">
        <v>46161.6875</v>
      </c>
      <c r="C4676" s="99">
        <v>25.6</v>
      </c>
      <c r="D4676" s="99">
        <v>97.2</v>
      </c>
      <c r="E4676" s="99">
        <v>13.6</v>
      </c>
      <c r="F4676" s="99">
        <v>7.6</v>
      </c>
      <c r="G4676" s="99">
        <v>509.2</v>
      </c>
      <c r="H4676" s="99">
        <v>13.9</v>
      </c>
      <c r="I4676" s="99">
        <v>7.7</v>
      </c>
      <c r="J4676" s="99">
        <v>146.80000000000001</v>
      </c>
      <c r="K4676" s="99">
        <v>13.6</v>
      </c>
      <c r="L4676" s="99">
        <v>7.2</v>
      </c>
      <c r="M4676" s="99">
        <v>286</v>
      </c>
      <c r="N4676" s="99">
        <v>49360.5</v>
      </c>
      <c r="O4676" s="99">
        <v>24227.5</v>
      </c>
      <c r="P4676" s="99">
        <f t="shared" si="216"/>
        <v>53.000000000003638</v>
      </c>
      <c r="Q4676" s="99" t="b">
        <f t="shared" ca="1" si="217"/>
        <v>0</v>
      </c>
    </row>
    <row r="4677" spans="1:17">
      <c r="A4677" s="95">
        <v>46161.697916666664</v>
      </c>
      <c r="B4677" s="96">
        <v>46161.697916666664</v>
      </c>
      <c r="C4677" s="99">
        <v>25.5</v>
      </c>
      <c r="D4677" s="99">
        <v>97.1</v>
      </c>
      <c r="E4677" s="99">
        <v>13.6</v>
      </c>
      <c r="F4677" s="99">
        <v>7.2</v>
      </c>
      <c r="G4677" s="99">
        <v>462.4</v>
      </c>
      <c r="H4677" s="99">
        <v>13.6</v>
      </c>
      <c r="I4677" s="99">
        <v>7.6</v>
      </c>
      <c r="J4677" s="99">
        <v>140.1</v>
      </c>
      <c r="K4677" s="99">
        <v>13.3</v>
      </c>
      <c r="L4677" s="99">
        <v>7.2</v>
      </c>
      <c r="M4677" s="99">
        <v>282.89999999999998</v>
      </c>
      <c r="N4677" s="99">
        <v>49386.8</v>
      </c>
      <c r="O4677" s="99">
        <v>24254.2</v>
      </c>
      <c r="P4677" s="99">
        <f t="shared" si="216"/>
        <v>53.000000000003638</v>
      </c>
      <c r="Q4677" s="99" t="b">
        <f t="shared" ca="1" si="217"/>
        <v>0</v>
      </c>
    </row>
    <row r="4678" spans="1:17">
      <c r="A4678" s="95">
        <v>46161.708333333336</v>
      </c>
      <c r="B4678" s="96">
        <v>46161.708333333336</v>
      </c>
      <c r="C4678" s="99">
        <v>25.6</v>
      </c>
      <c r="D4678" s="99">
        <v>97.4</v>
      </c>
      <c r="E4678" s="99">
        <v>13.6</v>
      </c>
      <c r="F4678" s="99">
        <v>7.2</v>
      </c>
      <c r="G4678" s="99">
        <v>462.4</v>
      </c>
      <c r="H4678" s="99">
        <v>13.3</v>
      </c>
      <c r="I4678" s="99">
        <v>7.4</v>
      </c>
      <c r="J4678" s="99">
        <v>145.1</v>
      </c>
      <c r="K4678" s="99">
        <v>13.1</v>
      </c>
      <c r="L4678" s="99">
        <v>7.1</v>
      </c>
      <c r="M4678" s="99">
        <v>281.5</v>
      </c>
      <c r="N4678" s="99">
        <v>49413</v>
      </c>
      <c r="O4678" s="99">
        <v>24281</v>
      </c>
      <c r="P4678" s="99">
        <f t="shared" si="216"/>
        <v>52.999999999996362</v>
      </c>
      <c r="Q4678" s="99" t="b">
        <f t="shared" ca="1" si="217"/>
        <v>0</v>
      </c>
    </row>
    <row r="4679" spans="1:17">
      <c r="A4679" s="95">
        <v>46161.71875</v>
      </c>
      <c r="B4679" s="96">
        <v>46161.71875</v>
      </c>
      <c r="C4679" s="99">
        <v>25.5</v>
      </c>
      <c r="D4679" s="99">
        <v>97.7</v>
      </c>
      <c r="E4679" s="99">
        <v>13.5</v>
      </c>
      <c r="F4679" s="99">
        <v>7.1</v>
      </c>
      <c r="G4679" s="99">
        <v>469.6</v>
      </c>
      <c r="H4679" s="99">
        <v>13.3</v>
      </c>
      <c r="I4679" s="99">
        <v>7.4</v>
      </c>
      <c r="J4679" s="99">
        <v>143.30000000000001</v>
      </c>
      <c r="K4679" s="99">
        <v>13</v>
      </c>
      <c r="L4679" s="99">
        <v>7.2</v>
      </c>
      <c r="M4679" s="99">
        <v>275.8</v>
      </c>
      <c r="N4679" s="99">
        <v>49436.800000000003</v>
      </c>
      <c r="O4679" s="99">
        <v>24306</v>
      </c>
      <c r="P4679" s="99">
        <f t="shared" si="216"/>
        <v>48.80000000000291</v>
      </c>
      <c r="Q4679" s="99" t="b">
        <f t="shared" ca="1" si="217"/>
        <v>0</v>
      </c>
    </row>
    <row r="4680" spans="1:17">
      <c r="A4680" s="95">
        <v>46161.729166666664</v>
      </c>
      <c r="B4680" s="96">
        <v>46161.729166666664</v>
      </c>
      <c r="C4680" s="99">
        <v>25.5</v>
      </c>
      <c r="D4680" s="99">
        <v>98.4</v>
      </c>
      <c r="E4680" s="99">
        <v>13.5</v>
      </c>
      <c r="F4680" s="99">
        <v>7.1</v>
      </c>
      <c r="G4680" s="99">
        <v>493</v>
      </c>
      <c r="H4680" s="99">
        <v>13.3</v>
      </c>
      <c r="I4680" s="99">
        <v>7.2</v>
      </c>
      <c r="J4680" s="99">
        <v>136.30000000000001</v>
      </c>
      <c r="K4680" s="99">
        <v>13</v>
      </c>
      <c r="L4680" s="99">
        <v>7.3</v>
      </c>
      <c r="M4680" s="99">
        <v>274</v>
      </c>
      <c r="N4680" s="99">
        <v>49460.5</v>
      </c>
      <c r="O4680" s="99">
        <v>24331</v>
      </c>
      <c r="P4680" s="99">
        <f t="shared" si="216"/>
        <v>48.69999999999709</v>
      </c>
      <c r="Q4680" s="99" t="b">
        <f t="shared" ca="1" si="217"/>
        <v>0</v>
      </c>
    </row>
    <row r="4681" spans="1:17">
      <c r="A4681" s="95">
        <v>46161.739583333336</v>
      </c>
      <c r="B4681" s="96">
        <v>46161.739583333336</v>
      </c>
      <c r="C4681" s="99">
        <v>25.5</v>
      </c>
      <c r="D4681" s="99">
        <v>99.1</v>
      </c>
      <c r="E4681" s="99">
        <v>13.4</v>
      </c>
      <c r="F4681" s="99">
        <v>6.8</v>
      </c>
      <c r="G4681" s="99">
        <v>493</v>
      </c>
      <c r="H4681" s="99">
        <v>13.4</v>
      </c>
      <c r="I4681" s="99">
        <v>7.1</v>
      </c>
      <c r="J4681" s="99">
        <v>134.30000000000001</v>
      </c>
      <c r="K4681" s="99">
        <v>13</v>
      </c>
      <c r="L4681" s="99">
        <v>7.2</v>
      </c>
      <c r="M4681" s="99">
        <v>270.89999999999998</v>
      </c>
      <c r="N4681" s="99">
        <v>49484.2</v>
      </c>
      <c r="O4681" s="99">
        <v>24356</v>
      </c>
      <c r="P4681" s="99">
        <f t="shared" si="216"/>
        <v>48.69999999999709</v>
      </c>
      <c r="Q4681" s="99" t="b">
        <f t="shared" ca="1" si="217"/>
        <v>0</v>
      </c>
    </row>
    <row r="4682" spans="1:17">
      <c r="A4682" s="95">
        <v>46161.75</v>
      </c>
      <c r="B4682" s="96">
        <v>46161.75</v>
      </c>
      <c r="C4682" s="99">
        <v>25.5</v>
      </c>
      <c r="D4682" s="99">
        <v>99.7</v>
      </c>
      <c r="E4682" s="99">
        <v>13.5</v>
      </c>
      <c r="F4682" s="99">
        <v>6.7</v>
      </c>
      <c r="G4682" s="99">
        <v>451.6</v>
      </c>
      <c r="H4682" s="99">
        <v>13.4</v>
      </c>
      <c r="I4682" s="99">
        <v>7.1</v>
      </c>
      <c r="J4682" s="99">
        <v>131.69999999999999</v>
      </c>
      <c r="K4682" s="99">
        <v>13.1</v>
      </c>
      <c r="L4682" s="99">
        <v>7</v>
      </c>
      <c r="M4682" s="99">
        <v>270.10000000000002</v>
      </c>
      <c r="N4682" s="99">
        <v>49508</v>
      </c>
      <c r="O4682" s="99">
        <v>24381</v>
      </c>
      <c r="P4682" s="99">
        <f t="shared" si="216"/>
        <v>48.80000000000291</v>
      </c>
      <c r="Q4682" s="99" t="b">
        <f t="shared" ca="1" si="217"/>
        <v>0</v>
      </c>
    </row>
    <row r="4683" spans="1:17">
      <c r="A4683" s="95">
        <v>46161.760416666664</v>
      </c>
      <c r="B4683" s="96">
        <v>46161.760416666664</v>
      </c>
      <c r="C4683" s="99">
        <v>25.5</v>
      </c>
      <c r="D4683" s="99">
        <v>100</v>
      </c>
      <c r="E4683" s="99">
        <v>13.5</v>
      </c>
      <c r="F4683" s="99">
        <v>6.7</v>
      </c>
      <c r="G4683" s="99">
        <v>484.9</v>
      </c>
      <c r="H4683" s="99">
        <v>13.5</v>
      </c>
      <c r="I4683" s="99">
        <v>6.9</v>
      </c>
      <c r="J4683" s="99">
        <v>129.4</v>
      </c>
      <c r="K4683" s="99">
        <v>13.2</v>
      </c>
      <c r="L4683" s="99">
        <v>6.8</v>
      </c>
      <c r="M4683" s="99">
        <v>264.8</v>
      </c>
      <c r="N4683" s="99">
        <v>49531.5</v>
      </c>
      <c r="O4683" s="99">
        <v>24405.5</v>
      </c>
      <c r="P4683" s="99">
        <f t="shared" si="216"/>
        <v>48</v>
      </c>
      <c r="Q4683" s="99" t="b">
        <f t="shared" ca="1" si="217"/>
        <v>0</v>
      </c>
    </row>
    <row r="4684" spans="1:17">
      <c r="A4684" s="95">
        <v>46161.770833333336</v>
      </c>
      <c r="B4684" s="96">
        <v>46161.770833333336</v>
      </c>
      <c r="C4684" s="99">
        <v>25.6</v>
      </c>
      <c r="D4684" s="99">
        <v>100</v>
      </c>
      <c r="E4684" s="99">
        <v>13.5</v>
      </c>
      <c r="F4684" s="99">
        <v>6.6</v>
      </c>
      <c r="G4684" s="99">
        <v>484.9</v>
      </c>
      <c r="H4684" s="99">
        <v>13.5</v>
      </c>
      <c r="I4684" s="99">
        <v>6.8</v>
      </c>
      <c r="J4684" s="99">
        <v>121.5</v>
      </c>
      <c r="K4684" s="99">
        <v>13.1</v>
      </c>
      <c r="L4684" s="99">
        <v>6.9</v>
      </c>
      <c r="M4684" s="99">
        <v>259.10000000000002</v>
      </c>
      <c r="N4684" s="99">
        <v>49555</v>
      </c>
      <c r="O4684" s="99">
        <v>24430</v>
      </c>
      <c r="P4684" s="99">
        <f t="shared" si="216"/>
        <v>48</v>
      </c>
      <c r="Q4684" s="99" t="b">
        <f t="shared" ca="1" si="217"/>
        <v>0</v>
      </c>
    </row>
    <row r="4685" spans="1:17">
      <c r="A4685" s="95">
        <v>46161.78125</v>
      </c>
      <c r="B4685" s="96">
        <v>46161.78125</v>
      </c>
      <c r="C4685" s="99">
        <v>25.5</v>
      </c>
      <c r="D4685" s="99">
        <v>100</v>
      </c>
      <c r="E4685" s="99">
        <v>13.5</v>
      </c>
      <c r="F4685" s="99">
        <v>6.3</v>
      </c>
      <c r="G4685" s="99">
        <v>474.7</v>
      </c>
      <c r="H4685" s="99">
        <v>13.3</v>
      </c>
      <c r="I4685" s="99">
        <v>6.6</v>
      </c>
      <c r="J4685" s="99">
        <v>124.4</v>
      </c>
      <c r="K4685" s="99">
        <v>13</v>
      </c>
      <c r="L4685" s="99">
        <v>6.7</v>
      </c>
      <c r="M4685" s="99">
        <v>257.89999999999998</v>
      </c>
      <c r="N4685" s="99">
        <v>49578.5</v>
      </c>
      <c r="O4685" s="99">
        <v>24454.5</v>
      </c>
      <c r="P4685" s="99">
        <f t="shared" si="216"/>
        <v>48</v>
      </c>
      <c r="Q4685" s="99" t="b">
        <f t="shared" ca="1" si="217"/>
        <v>0</v>
      </c>
    </row>
    <row r="4686" spans="1:17">
      <c r="A4686" s="95">
        <v>46161.791666666664</v>
      </c>
      <c r="B4686" s="96">
        <v>46161.791666666664</v>
      </c>
      <c r="C4686" s="99">
        <v>25.4</v>
      </c>
      <c r="D4686" s="99">
        <v>100</v>
      </c>
      <c r="E4686" s="99">
        <v>13.5</v>
      </c>
      <c r="F4686" s="99">
        <v>6.3</v>
      </c>
      <c r="G4686" s="99">
        <v>464.5</v>
      </c>
      <c r="H4686" s="99">
        <v>13.4</v>
      </c>
      <c r="I4686" s="99">
        <v>6.5</v>
      </c>
      <c r="J4686" s="99">
        <v>119.2</v>
      </c>
      <c r="K4686" s="99">
        <v>13.1</v>
      </c>
      <c r="L4686" s="99">
        <v>6.8</v>
      </c>
      <c r="M4686" s="99">
        <v>253.6</v>
      </c>
      <c r="N4686" s="99">
        <v>49602</v>
      </c>
      <c r="O4686" s="99">
        <v>24479</v>
      </c>
      <c r="P4686" s="99">
        <f t="shared" si="216"/>
        <v>48</v>
      </c>
      <c r="Q4686" s="99" t="b">
        <f t="shared" ca="1" si="217"/>
        <v>0</v>
      </c>
    </row>
    <row r="4687" spans="1:17">
      <c r="A4687" s="95">
        <v>46161.802083333336</v>
      </c>
      <c r="B4687" s="96">
        <v>46161.802083333336</v>
      </c>
      <c r="C4687" s="99">
        <v>25.4</v>
      </c>
      <c r="D4687" s="99">
        <v>100</v>
      </c>
      <c r="E4687" s="99">
        <v>13.3</v>
      </c>
      <c r="F4687" s="99">
        <v>8.1</v>
      </c>
      <c r="G4687" s="99">
        <v>454.3</v>
      </c>
      <c r="H4687" s="99">
        <v>13.3</v>
      </c>
      <c r="I4687" s="99">
        <v>7.8</v>
      </c>
      <c r="J4687" s="99">
        <v>113.1</v>
      </c>
      <c r="K4687" s="99">
        <v>13</v>
      </c>
      <c r="L4687" s="99">
        <v>7.3</v>
      </c>
      <c r="M4687" s="99">
        <v>255.3</v>
      </c>
      <c r="N4687" s="99">
        <v>49625.2</v>
      </c>
      <c r="O4687" s="99">
        <v>24504.2</v>
      </c>
      <c r="P4687" s="99">
        <f t="shared" si="216"/>
        <v>48.399999999997817</v>
      </c>
      <c r="Q4687" s="99" t="b">
        <f t="shared" ca="1" si="217"/>
        <v>0</v>
      </c>
    </row>
    <row r="4688" spans="1:17">
      <c r="A4688" s="95">
        <v>46161.8125</v>
      </c>
      <c r="B4688" s="96">
        <v>46161.8125</v>
      </c>
      <c r="C4688" s="99">
        <v>25.4</v>
      </c>
      <c r="D4688" s="99">
        <v>100</v>
      </c>
      <c r="E4688" s="99">
        <v>13.3</v>
      </c>
      <c r="F4688" s="99">
        <v>8.1</v>
      </c>
      <c r="G4688" s="99">
        <v>448.9</v>
      </c>
      <c r="H4688" s="99">
        <v>13.2</v>
      </c>
      <c r="I4688" s="99">
        <v>8</v>
      </c>
      <c r="J4688" s="99">
        <v>117.2</v>
      </c>
      <c r="K4688" s="99">
        <v>12.9</v>
      </c>
      <c r="L4688" s="99">
        <v>7.7</v>
      </c>
      <c r="M4688" s="99">
        <v>258.10000000000002</v>
      </c>
      <c r="N4688" s="99">
        <v>49648.5</v>
      </c>
      <c r="O4688" s="99">
        <v>24529.5</v>
      </c>
      <c r="P4688" s="99">
        <f t="shared" si="216"/>
        <v>48.600000000002183</v>
      </c>
      <c r="Q4688" s="99" t="b">
        <f t="shared" ca="1" si="217"/>
        <v>0</v>
      </c>
    </row>
    <row r="4689" spans="1:17">
      <c r="A4689" s="95">
        <v>46161.822916666664</v>
      </c>
      <c r="B4689" s="96">
        <v>46161.822916666664</v>
      </c>
      <c r="C4689" s="99">
        <v>25.5</v>
      </c>
      <c r="D4689" s="99">
        <v>100</v>
      </c>
      <c r="E4689" s="99">
        <v>13.8</v>
      </c>
      <c r="F4689" s="99">
        <v>7.7</v>
      </c>
      <c r="G4689" s="99">
        <v>448.9</v>
      </c>
      <c r="H4689" s="99">
        <v>13.4</v>
      </c>
      <c r="I4689" s="99">
        <v>7.7</v>
      </c>
      <c r="J4689" s="99">
        <v>116.3</v>
      </c>
      <c r="K4689" s="99">
        <v>13.1</v>
      </c>
      <c r="L4689" s="99">
        <v>7.4</v>
      </c>
      <c r="M4689" s="99">
        <v>254.9</v>
      </c>
      <c r="N4689" s="99">
        <v>49671.8</v>
      </c>
      <c r="O4689" s="99">
        <v>24554.799999999999</v>
      </c>
      <c r="P4689" s="99">
        <f t="shared" si="216"/>
        <v>48.600000000002183</v>
      </c>
      <c r="Q4689" s="99" t="b">
        <f t="shared" ca="1" si="217"/>
        <v>0</v>
      </c>
    </row>
    <row r="4690" spans="1:17">
      <c r="A4690" s="95">
        <v>46161.833333333336</v>
      </c>
      <c r="B4690" s="96">
        <v>46161.833333333336</v>
      </c>
      <c r="C4690" s="99">
        <v>25.5</v>
      </c>
      <c r="D4690" s="99">
        <v>100</v>
      </c>
      <c r="E4690" s="99">
        <v>13.7</v>
      </c>
      <c r="F4690" s="99">
        <v>7.7</v>
      </c>
      <c r="G4690" s="99">
        <v>444.4</v>
      </c>
      <c r="H4690" s="99">
        <v>13.5</v>
      </c>
      <c r="I4690" s="99">
        <v>7.7</v>
      </c>
      <c r="J4690" s="99">
        <v>117.2</v>
      </c>
      <c r="K4690" s="99">
        <v>13.2</v>
      </c>
      <c r="L4690" s="99">
        <v>7.5</v>
      </c>
      <c r="M4690" s="99">
        <v>257.5</v>
      </c>
      <c r="N4690" s="99">
        <v>49695</v>
      </c>
      <c r="O4690" s="99">
        <v>24580</v>
      </c>
      <c r="P4690" s="99">
        <f t="shared" si="216"/>
        <v>48.399999999997817</v>
      </c>
      <c r="Q4690" s="99" t="b">
        <f t="shared" ca="1" si="217"/>
        <v>0</v>
      </c>
    </row>
    <row r="4691" spans="1:17">
      <c r="A4691" s="95">
        <v>46161.84375</v>
      </c>
      <c r="B4691" s="96">
        <v>46161.84375</v>
      </c>
      <c r="C4691" s="99">
        <v>25.5</v>
      </c>
      <c r="D4691" s="99">
        <v>100</v>
      </c>
      <c r="E4691" s="99">
        <v>13.7</v>
      </c>
      <c r="F4691" s="99">
        <v>7.7</v>
      </c>
      <c r="G4691" s="99">
        <v>394</v>
      </c>
      <c r="H4691" s="99">
        <v>13.5</v>
      </c>
      <c r="I4691" s="99">
        <v>7.6</v>
      </c>
      <c r="J4691" s="99">
        <v>119.5</v>
      </c>
      <c r="K4691" s="99">
        <v>13.3</v>
      </c>
      <c r="L4691" s="99">
        <v>7.2</v>
      </c>
      <c r="M4691" s="99">
        <v>256.10000000000002</v>
      </c>
      <c r="N4691" s="99">
        <v>49714</v>
      </c>
      <c r="O4691" s="99">
        <v>24600</v>
      </c>
      <c r="P4691" s="99">
        <f t="shared" si="216"/>
        <v>39</v>
      </c>
      <c r="Q4691" s="99" t="b">
        <f t="shared" ca="1" si="217"/>
        <v>0</v>
      </c>
    </row>
    <row r="4692" spans="1:17">
      <c r="A4692" s="95">
        <v>46161.854166666664</v>
      </c>
      <c r="B4692" s="96">
        <v>46161.854166666664</v>
      </c>
      <c r="C4692" s="99">
        <v>25.5</v>
      </c>
      <c r="D4692" s="99">
        <v>99.6</v>
      </c>
      <c r="E4692" s="99">
        <v>13.6</v>
      </c>
      <c r="F4692" s="99">
        <v>7.6</v>
      </c>
      <c r="G4692" s="99">
        <v>394</v>
      </c>
      <c r="H4692" s="99">
        <v>13.8</v>
      </c>
      <c r="I4692" s="99">
        <v>7.5</v>
      </c>
      <c r="J4692" s="99">
        <v>116</v>
      </c>
      <c r="K4692" s="99">
        <v>13.5</v>
      </c>
      <c r="L4692" s="99">
        <v>7.3</v>
      </c>
      <c r="M4692" s="99">
        <v>258.3</v>
      </c>
      <c r="N4692" s="99">
        <v>49733</v>
      </c>
      <c r="O4692" s="99">
        <v>24620</v>
      </c>
      <c r="P4692" s="99">
        <f t="shared" si="216"/>
        <v>39</v>
      </c>
      <c r="Q4692" s="99" t="b">
        <f t="shared" ca="1" si="217"/>
        <v>0</v>
      </c>
    </row>
    <row r="4693" spans="1:17">
      <c r="A4693" s="95">
        <v>46161.864583333336</v>
      </c>
      <c r="B4693" s="96">
        <v>46161.864583333336</v>
      </c>
      <c r="C4693" s="99">
        <v>25.6</v>
      </c>
      <c r="D4693" s="99">
        <v>99.9</v>
      </c>
      <c r="E4693" s="99">
        <v>13.6</v>
      </c>
      <c r="F4693" s="99">
        <v>7.5</v>
      </c>
      <c r="G4693" s="99">
        <v>364.3</v>
      </c>
      <c r="H4693" s="99">
        <v>13.6</v>
      </c>
      <c r="I4693" s="99">
        <v>7.4</v>
      </c>
      <c r="J4693" s="99">
        <v>120.9</v>
      </c>
      <c r="K4693" s="99">
        <v>13.3</v>
      </c>
      <c r="L4693" s="99">
        <v>7.2</v>
      </c>
      <c r="M4693" s="99">
        <v>258.89999999999998</v>
      </c>
      <c r="N4693" s="99">
        <v>49752</v>
      </c>
      <c r="O4693" s="99">
        <v>24640</v>
      </c>
      <c r="P4693" s="99">
        <f t="shared" si="216"/>
        <v>39</v>
      </c>
      <c r="Q4693" s="99" t="b">
        <f t="shared" ca="1" si="217"/>
        <v>0</v>
      </c>
    </row>
    <row r="4694" spans="1:17">
      <c r="A4694" s="95">
        <v>46161.875</v>
      </c>
      <c r="B4694" s="96">
        <v>46161.875</v>
      </c>
      <c r="C4694" s="99">
        <v>25.6</v>
      </c>
      <c r="D4694" s="99">
        <v>100</v>
      </c>
      <c r="E4694" s="99">
        <v>13.6</v>
      </c>
      <c r="F4694" s="99">
        <v>7.5</v>
      </c>
      <c r="G4694" s="99">
        <v>364.3</v>
      </c>
      <c r="H4694" s="99">
        <v>12.9</v>
      </c>
      <c r="I4694" s="99">
        <v>8.4</v>
      </c>
      <c r="J4694" s="99">
        <v>200</v>
      </c>
      <c r="K4694" s="99">
        <v>13.5</v>
      </c>
      <c r="L4694" s="99">
        <v>8.3000000000000007</v>
      </c>
      <c r="M4694" s="99">
        <v>211.3</v>
      </c>
      <c r="N4694" s="99">
        <v>49771</v>
      </c>
      <c r="O4694" s="99">
        <v>24660</v>
      </c>
      <c r="P4694" s="99">
        <f t="shared" si="216"/>
        <v>39</v>
      </c>
      <c r="Q4694" s="99" t="b">
        <f t="shared" ca="1" si="217"/>
        <v>0</v>
      </c>
    </row>
    <row r="4695" spans="1:17">
      <c r="A4695" s="95">
        <v>46161.885416666664</v>
      </c>
      <c r="B4695" s="96">
        <v>46161.885416666664</v>
      </c>
      <c r="C4695" s="99">
        <v>25.6</v>
      </c>
      <c r="D4695" s="99">
        <v>100</v>
      </c>
      <c r="E4695" s="99">
        <v>12.8</v>
      </c>
      <c r="F4695" s="99">
        <v>9.6</v>
      </c>
      <c r="G4695" s="99">
        <v>427.3</v>
      </c>
      <c r="H4695" s="99">
        <v>14.1</v>
      </c>
      <c r="I4695" s="99">
        <v>9.3000000000000007</v>
      </c>
      <c r="J4695" s="99">
        <v>200</v>
      </c>
      <c r="K4695" s="99">
        <v>13.8</v>
      </c>
      <c r="L4695" s="99">
        <v>9.1</v>
      </c>
      <c r="M4695" s="99">
        <v>209.3</v>
      </c>
      <c r="N4695" s="99">
        <v>49771</v>
      </c>
      <c r="O4695" s="99">
        <v>24660</v>
      </c>
      <c r="P4695" s="99">
        <f t="shared" si="216"/>
        <v>0</v>
      </c>
      <c r="Q4695" s="99" t="b">
        <f t="shared" ca="1" si="217"/>
        <v>0</v>
      </c>
    </row>
    <row r="4696" spans="1:17">
      <c r="A4696" s="95">
        <v>46161.895833333336</v>
      </c>
      <c r="B4696" s="96">
        <v>46161.895833333336</v>
      </c>
      <c r="C4696" s="99">
        <v>25.6</v>
      </c>
      <c r="D4696" s="99">
        <v>100</v>
      </c>
      <c r="E4696" s="99">
        <v>12.8</v>
      </c>
      <c r="F4696" s="99">
        <v>9.6</v>
      </c>
      <c r="G4696" s="99">
        <v>440.8</v>
      </c>
      <c r="H4696" s="99">
        <v>14.4</v>
      </c>
      <c r="I4696" s="99">
        <v>9.3000000000000007</v>
      </c>
      <c r="J4696" s="99">
        <v>200</v>
      </c>
      <c r="K4696" s="99">
        <v>14.3</v>
      </c>
      <c r="L4696" s="99">
        <v>9.3000000000000007</v>
      </c>
      <c r="M4696" s="99">
        <v>209.5</v>
      </c>
      <c r="N4696" s="99">
        <v>49771</v>
      </c>
      <c r="O4696" s="99">
        <v>24660</v>
      </c>
      <c r="P4696" s="99">
        <f t="shared" si="216"/>
        <v>0</v>
      </c>
      <c r="Q4696" s="99" t="b">
        <f t="shared" ca="1" si="217"/>
        <v>0</v>
      </c>
    </row>
    <row r="4697" spans="1:17">
      <c r="A4697" s="95">
        <v>46161.90625</v>
      </c>
      <c r="B4697" s="96">
        <v>46161.90625</v>
      </c>
      <c r="C4697" s="99">
        <v>25.5</v>
      </c>
      <c r="D4697" s="99">
        <v>100</v>
      </c>
      <c r="E4697" s="99">
        <v>13.8</v>
      </c>
      <c r="F4697" s="99">
        <v>10</v>
      </c>
      <c r="G4697" s="99">
        <v>440.8</v>
      </c>
      <c r="H4697" s="99">
        <v>15</v>
      </c>
      <c r="I4697" s="99">
        <v>9.1</v>
      </c>
      <c r="J4697" s="99">
        <v>200</v>
      </c>
      <c r="K4697" s="99">
        <v>14.7</v>
      </c>
      <c r="L4697" s="99">
        <v>9</v>
      </c>
      <c r="M4697" s="99">
        <v>216</v>
      </c>
      <c r="N4697" s="99">
        <v>49771</v>
      </c>
      <c r="O4697" s="99">
        <v>24660</v>
      </c>
      <c r="P4697" s="99">
        <f t="shared" si="216"/>
        <v>0</v>
      </c>
      <c r="Q4697" s="99" t="b">
        <f t="shared" ca="1" si="217"/>
        <v>0</v>
      </c>
    </row>
    <row r="4698" spans="1:17">
      <c r="A4698" s="95">
        <v>46161.916666666664</v>
      </c>
      <c r="B4698" s="96">
        <v>46161.916666666664</v>
      </c>
      <c r="C4698" s="99">
        <v>25.5</v>
      </c>
      <c r="D4698" s="99">
        <v>100</v>
      </c>
      <c r="E4698" s="99">
        <v>13.9</v>
      </c>
      <c r="F4698" s="99">
        <v>9.9</v>
      </c>
      <c r="G4698" s="99">
        <v>438.1</v>
      </c>
      <c r="H4698" s="99">
        <v>15.2</v>
      </c>
      <c r="I4698" s="99">
        <v>8.6999999999999993</v>
      </c>
      <c r="J4698" s="99">
        <v>200</v>
      </c>
      <c r="K4698" s="99">
        <v>14.9</v>
      </c>
      <c r="L4698" s="99">
        <v>8.6</v>
      </c>
      <c r="M4698" s="99">
        <v>219.5</v>
      </c>
      <c r="N4698" s="99">
        <v>49771</v>
      </c>
      <c r="O4698" s="99">
        <v>24660</v>
      </c>
      <c r="P4698" s="99">
        <f t="shared" si="216"/>
        <v>0</v>
      </c>
      <c r="Q4698" s="99" t="b">
        <f t="shared" ca="1" si="217"/>
        <v>0</v>
      </c>
    </row>
    <row r="4699" spans="1:17">
      <c r="A4699" s="95">
        <v>46161.927083333336</v>
      </c>
      <c r="B4699" s="96">
        <v>46161.927083333336</v>
      </c>
      <c r="C4699" s="99">
        <v>25.4</v>
      </c>
      <c r="D4699" s="99">
        <v>99.9</v>
      </c>
      <c r="E4699" s="99">
        <v>13.9</v>
      </c>
      <c r="F4699" s="99">
        <v>9.9</v>
      </c>
      <c r="G4699" s="99">
        <v>476.8</v>
      </c>
      <c r="H4699" s="99">
        <v>15.1</v>
      </c>
      <c r="I4699" s="99">
        <v>8.6999999999999993</v>
      </c>
      <c r="J4699" s="99">
        <v>200</v>
      </c>
      <c r="K4699" s="99">
        <v>14.8</v>
      </c>
      <c r="L4699" s="99">
        <v>8.6</v>
      </c>
      <c r="M4699" s="99">
        <v>219.9</v>
      </c>
      <c r="N4699" s="99">
        <v>49771</v>
      </c>
      <c r="O4699" s="99">
        <v>24660</v>
      </c>
      <c r="P4699" s="99">
        <f t="shared" si="216"/>
        <v>0</v>
      </c>
      <c r="Q4699" s="99" t="b">
        <f t="shared" ca="1" si="217"/>
        <v>0</v>
      </c>
    </row>
    <row r="4700" spans="1:17">
      <c r="A4700" s="95">
        <v>46161.9375</v>
      </c>
      <c r="B4700" s="96">
        <v>46161.9375</v>
      </c>
      <c r="C4700" s="99">
        <v>25.1</v>
      </c>
      <c r="D4700" s="99">
        <v>100</v>
      </c>
      <c r="E4700" s="99">
        <v>13.8</v>
      </c>
      <c r="F4700" s="99">
        <v>9.9</v>
      </c>
      <c r="G4700" s="99">
        <v>476.8</v>
      </c>
      <c r="H4700" s="99">
        <v>15.3</v>
      </c>
      <c r="I4700" s="99">
        <v>8.6999999999999993</v>
      </c>
      <c r="J4700" s="99">
        <v>200</v>
      </c>
      <c r="K4700" s="99">
        <v>15</v>
      </c>
      <c r="L4700" s="99">
        <v>8.6</v>
      </c>
      <c r="M4700" s="99">
        <v>221.3</v>
      </c>
      <c r="N4700" s="99">
        <v>49771</v>
      </c>
      <c r="O4700" s="99">
        <v>24660</v>
      </c>
      <c r="P4700" s="99">
        <f t="shared" si="216"/>
        <v>0</v>
      </c>
      <c r="Q4700" s="99" t="b">
        <f t="shared" ca="1" si="217"/>
        <v>0</v>
      </c>
    </row>
    <row r="4701" spans="1:17">
      <c r="A4701" s="95">
        <v>46161.947916666664</v>
      </c>
      <c r="B4701" s="96">
        <v>46161.947916666664</v>
      </c>
      <c r="C4701" s="99">
        <v>25.1</v>
      </c>
      <c r="D4701" s="99">
        <v>100</v>
      </c>
      <c r="E4701" s="99">
        <v>13.8</v>
      </c>
      <c r="F4701" s="99">
        <v>9.9</v>
      </c>
      <c r="G4701" s="99">
        <v>473.2</v>
      </c>
      <c r="H4701" s="99">
        <v>15.5</v>
      </c>
      <c r="I4701" s="99">
        <v>8.6999999999999993</v>
      </c>
      <c r="J4701" s="99">
        <v>200</v>
      </c>
      <c r="K4701" s="99">
        <v>15.1</v>
      </c>
      <c r="L4701" s="99">
        <v>8.6</v>
      </c>
      <c r="M4701" s="99">
        <v>222.9</v>
      </c>
      <c r="N4701" s="99">
        <v>49771</v>
      </c>
      <c r="O4701" s="99">
        <v>24660</v>
      </c>
      <c r="P4701" s="99">
        <f t="shared" si="216"/>
        <v>0</v>
      </c>
      <c r="Q4701" s="99" t="b">
        <f t="shared" ca="1" si="217"/>
        <v>0</v>
      </c>
    </row>
    <row r="4702" spans="1:17">
      <c r="A4702" s="95">
        <v>46161.958333333336</v>
      </c>
      <c r="B4702" s="96">
        <v>46161.958333333336</v>
      </c>
      <c r="C4702" s="99">
        <v>25.2</v>
      </c>
      <c r="D4702" s="99">
        <v>100</v>
      </c>
      <c r="E4702" s="99">
        <v>13.7</v>
      </c>
      <c r="F4702" s="99">
        <v>9.8000000000000007</v>
      </c>
      <c r="G4702" s="99">
        <v>473.2</v>
      </c>
      <c r="H4702" s="99">
        <v>15.3</v>
      </c>
      <c r="I4702" s="99">
        <v>8.3000000000000007</v>
      </c>
      <c r="J4702" s="99">
        <v>200</v>
      </c>
      <c r="K4702" s="99">
        <v>14.9</v>
      </c>
      <c r="L4702" s="99">
        <v>8.3000000000000007</v>
      </c>
      <c r="M4702" s="99">
        <v>221.1</v>
      </c>
      <c r="N4702" s="99">
        <v>49771</v>
      </c>
      <c r="O4702" s="99">
        <v>24660</v>
      </c>
      <c r="P4702" s="99">
        <f t="shared" si="216"/>
        <v>0</v>
      </c>
      <c r="Q4702" s="99" t="b">
        <f t="shared" ca="1" si="217"/>
        <v>0</v>
      </c>
    </row>
    <row r="4703" spans="1:17">
      <c r="A4703" s="95">
        <v>46161.96875</v>
      </c>
      <c r="B4703" s="96">
        <v>46161.96875</v>
      </c>
      <c r="C4703" s="99">
        <v>25.1</v>
      </c>
      <c r="D4703" s="99">
        <v>100</v>
      </c>
      <c r="E4703" s="99">
        <v>13.6</v>
      </c>
      <c r="F4703" s="99">
        <v>9.8000000000000007</v>
      </c>
      <c r="G4703" s="99">
        <v>455.2</v>
      </c>
      <c r="H4703" s="99">
        <v>14.9</v>
      </c>
      <c r="I4703" s="99">
        <v>8.8000000000000007</v>
      </c>
      <c r="J4703" s="99">
        <v>200</v>
      </c>
      <c r="K4703" s="99">
        <v>14.7</v>
      </c>
      <c r="L4703" s="99">
        <v>8.6</v>
      </c>
      <c r="M4703" s="99">
        <v>216.4</v>
      </c>
      <c r="N4703" s="99">
        <v>49771</v>
      </c>
      <c r="O4703" s="99">
        <v>24660</v>
      </c>
      <c r="P4703" s="99">
        <f t="shared" si="216"/>
        <v>0</v>
      </c>
      <c r="Q4703" s="99" t="b">
        <f t="shared" ca="1" si="217"/>
        <v>0</v>
      </c>
    </row>
    <row r="4704" spans="1:17">
      <c r="A4704" s="95">
        <v>46161.979166666664</v>
      </c>
      <c r="B4704" s="96">
        <v>46161.979166666664</v>
      </c>
      <c r="C4704" s="99">
        <v>25.1</v>
      </c>
      <c r="D4704" s="99">
        <v>100</v>
      </c>
      <c r="E4704" s="99">
        <v>13.6</v>
      </c>
      <c r="F4704" s="99">
        <v>9.8000000000000007</v>
      </c>
      <c r="G4704" s="99">
        <v>415.6</v>
      </c>
      <c r="H4704" s="99">
        <v>14.8</v>
      </c>
      <c r="I4704" s="99">
        <v>9</v>
      </c>
      <c r="J4704" s="99">
        <v>200</v>
      </c>
      <c r="K4704" s="99">
        <v>14.5</v>
      </c>
      <c r="L4704" s="99">
        <v>8.6</v>
      </c>
      <c r="M4704" s="99">
        <v>216</v>
      </c>
      <c r="N4704" s="99">
        <v>49771</v>
      </c>
      <c r="O4704" s="99">
        <v>24660</v>
      </c>
      <c r="P4704" s="99">
        <f t="shared" si="216"/>
        <v>0</v>
      </c>
      <c r="Q4704" s="99" t="b">
        <f t="shared" ca="1" si="217"/>
        <v>0</v>
      </c>
    </row>
    <row r="4705" spans="1:17">
      <c r="A4705" s="95">
        <v>46161.989583333336</v>
      </c>
      <c r="B4705" s="96">
        <v>46161.989583333336</v>
      </c>
      <c r="C4705" s="99">
        <v>25.1</v>
      </c>
      <c r="D4705" s="99">
        <v>100</v>
      </c>
      <c r="E4705" s="99">
        <v>12.8</v>
      </c>
      <c r="F4705" s="99">
        <v>10.4</v>
      </c>
      <c r="G4705" s="99">
        <v>415.6</v>
      </c>
      <c r="H4705" s="99">
        <v>14.5</v>
      </c>
      <c r="I4705" s="99">
        <v>10.1</v>
      </c>
      <c r="J4705" s="99">
        <v>200</v>
      </c>
      <c r="K4705" s="99">
        <v>14.3</v>
      </c>
      <c r="L4705" s="99">
        <v>10</v>
      </c>
      <c r="M4705" s="99">
        <v>208.7</v>
      </c>
      <c r="N4705" s="99">
        <v>49771</v>
      </c>
      <c r="O4705" s="99">
        <v>24660</v>
      </c>
      <c r="P4705" s="99">
        <f t="shared" si="216"/>
        <v>0</v>
      </c>
      <c r="Q4705" s="99" t="b">
        <f t="shared" ca="1" si="217"/>
        <v>0</v>
      </c>
    </row>
    <row r="4706" spans="1:17">
      <c r="A4706" s="95">
        <v>46162</v>
      </c>
      <c r="B4706" s="96">
        <v>46162</v>
      </c>
      <c r="C4706" s="99">
        <v>25.3</v>
      </c>
      <c r="D4706" s="99">
        <v>100</v>
      </c>
      <c r="E4706" s="99">
        <v>13.5</v>
      </c>
      <c r="F4706" s="99">
        <v>10.8</v>
      </c>
      <c r="G4706" s="99">
        <v>448</v>
      </c>
      <c r="H4706" s="99">
        <v>14.8</v>
      </c>
      <c r="I4706" s="99">
        <v>10.4</v>
      </c>
      <c r="J4706" s="99">
        <v>200</v>
      </c>
      <c r="K4706" s="99">
        <v>14.6</v>
      </c>
      <c r="L4706" s="99">
        <v>10.4</v>
      </c>
      <c r="M4706" s="99">
        <v>211.3</v>
      </c>
      <c r="N4706" s="99">
        <v>49771</v>
      </c>
      <c r="O4706" s="99">
        <v>24660</v>
      </c>
      <c r="P4706" s="99">
        <f>(N4706-N4705)+(O4706-O4705)</f>
        <v>0</v>
      </c>
      <c r="Q4706" s="99" t="b">
        <f ca="1">AND((A4706&gt;=(TODAY()-1)),A4706&lt;=TODAY())</f>
        <v>0</v>
      </c>
    </row>
    <row r="4707" spans="1:17">
      <c r="A4707" s="95">
        <v>46162.010416666664</v>
      </c>
      <c r="B4707" s="96">
        <v>46162.010416666664</v>
      </c>
      <c r="C4707" s="99">
        <v>25.7</v>
      </c>
      <c r="D4707" s="99">
        <v>100</v>
      </c>
      <c r="E4707" s="99">
        <v>13.5</v>
      </c>
      <c r="F4707" s="99">
        <v>10.8</v>
      </c>
      <c r="G4707" s="99">
        <v>426.4</v>
      </c>
      <c r="H4707" s="99">
        <v>15</v>
      </c>
      <c r="I4707" s="99">
        <v>10.4</v>
      </c>
      <c r="J4707" s="99">
        <v>200</v>
      </c>
      <c r="K4707" s="99">
        <v>14.9</v>
      </c>
      <c r="L4707" s="99">
        <v>10.4</v>
      </c>
      <c r="M4707" s="99">
        <v>212.3</v>
      </c>
      <c r="N4707" s="99">
        <v>49771</v>
      </c>
      <c r="O4707" s="99">
        <v>24660</v>
      </c>
      <c r="P4707" s="99">
        <f t="shared" ref="P4707:P4770" si="218">(N4707-N4706)+(O4707-O4706)</f>
        <v>0</v>
      </c>
      <c r="Q4707" s="99" t="b">
        <f t="shared" ref="Q4707:Q4770" ca="1" si="219">AND((A4707&gt;=(TODAY()-1)),A4707&lt;=TODAY())</f>
        <v>0</v>
      </c>
    </row>
    <row r="4708" spans="1:17">
      <c r="A4708" s="95">
        <v>46162.020833333336</v>
      </c>
      <c r="B4708" s="96">
        <v>46162.020833333336</v>
      </c>
      <c r="C4708" s="99">
        <v>25.8</v>
      </c>
      <c r="D4708" s="99">
        <v>100</v>
      </c>
      <c r="E4708" s="99">
        <v>13.8</v>
      </c>
      <c r="F4708" s="99">
        <v>10.8</v>
      </c>
      <c r="G4708" s="99">
        <v>426.4</v>
      </c>
      <c r="H4708" s="99">
        <v>15.3</v>
      </c>
      <c r="I4708" s="99">
        <v>10.5</v>
      </c>
      <c r="J4708" s="99">
        <v>200</v>
      </c>
      <c r="K4708" s="99">
        <v>15</v>
      </c>
      <c r="L4708" s="99">
        <v>10.4</v>
      </c>
      <c r="M4708" s="99">
        <v>210.9</v>
      </c>
      <c r="N4708" s="99">
        <v>49771</v>
      </c>
      <c r="O4708" s="99">
        <v>24660</v>
      </c>
      <c r="P4708" s="99">
        <f t="shared" si="218"/>
        <v>0</v>
      </c>
      <c r="Q4708" s="99" t="b">
        <f t="shared" ca="1" si="219"/>
        <v>0</v>
      </c>
    </row>
    <row r="4709" spans="1:17">
      <c r="A4709" s="95">
        <v>46162.03125</v>
      </c>
      <c r="B4709" s="96">
        <v>46162.03125</v>
      </c>
      <c r="C4709" s="99">
        <v>25.8</v>
      </c>
      <c r="D4709" s="99">
        <v>100</v>
      </c>
      <c r="E4709" s="99">
        <v>13.8</v>
      </c>
      <c r="F4709" s="99">
        <v>10.8</v>
      </c>
      <c r="G4709" s="99">
        <v>442.6</v>
      </c>
      <c r="H4709" s="99">
        <v>15.5</v>
      </c>
      <c r="I4709" s="99">
        <v>10.5</v>
      </c>
      <c r="J4709" s="99">
        <v>200</v>
      </c>
      <c r="K4709" s="99">
        <v>15.2</v>
      </c>
      <c r="L4709" s="99">
        <v>10.4</v>
      </c>
      <c r="M4709" s="99">
        <v>213.6</v>
      </c>
      <c r="N4709" s="99">
        <v>49771</v>
      </c>
      <c r="O4709" s="99">
        <v>24660</v>
      </c>
      <c r="P4709" s="99">
        <f t="shared" si="218"/>
        <v>0</v>
      </c>
      <c r="Q4709" s="99" t="b">
        <f t="shared" ca="1" si="219"/>
        <v>0</v>
      </c>
    </row>
    <row r="4710" spans="1:17">
      <c r="A4710" s="95">
        <v>46162.041666666664</v>
      </c>
      <c r="B4710" s="96">
        <v>46162.041666666664</v>
      </c>
      <c r="C4710" s="99">
        <v>25.8</v>
      </c>
      <c r="D4710" s="99">
        <v>100</v>
      </c>
      <c r="E4710" s="99">
        <v>13.9</v>
      </c>
      <c r="F4710" s="99">
        <v>10.9</v>
      </c>
      <c r="G4710" s="99">
        <v>442.6</v>
      </c>
      <c r="H4710" s="99">
        <v>15.5</v>
      </c>
      <c r="I4710" s="99">
        <v>10.6</v>
      </c>
      <c r="J4710" s="99">
        <v>200</v>
      </c>
      <c r="K4710" s="99">
        <v>15.2</v>
      </c>
      <c r="L4710" s="99">
        <v>10.5</v>
      </c>
      <c r="M4710" s="99">
        <v>209.9</v>
      </c>
      <c r="N4710" s="99">
        <v>49771</v>
      </c>
      <c r="O4710" s="99">
        <v>24660</v>
      </c>
      <c r="P4710" s="99">
        <f t="shared" si="218"/>
        <v>0</v>
      </c>
      <c r="Q4710" s="99" t="b">
        <f t="shared" ca="1" si="219"/>
        <v>0</v>
      </c>
    </row>
    <row r="4711" spans="1:17">
      <c r="A4711" s="95">
        <v>46162.052083333336</v>
      </c>
      <c r="B4711" s="96">
        <v>46162.052083333336</v>
      </c>
      <c r="C4711" s="99">
        <v>25.8</v>
      </c>
      <c r="D4711" s="99">
        <v>100</v>
      </c>
      <c r="E4711" s="99">
        <v>13.9</v>
      </c>
      <c r="F4711" s="99">
        <v>10.9</v>
      </c>
      <c r="G4711" s="99">
        <v>425.5</v>
      </c>
      <c r="H4711" s="99">
        <v>15.6</v>
      </c>
      <c r="I4711" s="99">
        <v>10.6</v>
      </c>
      <c r="J4711" s="99">
        <v>200</v>
      </c>
      <c r="K4711" s="99">
        <v>15.4</v>
      </c>
      <c r="L4711" s="99">
        <v>10.4</v>
      </c>
      <c r="M4711" s="99">
        <v>205.2</v>
      </c>
      <c r="N4711" s="99">
        <v>49771</v>
      </c>
      <c r="O4711" s="99">
        <v>24660</v>
      </c>
      <c r="P4711" s="99">
        <f t="shared" si="218"/>
        <v>0</v>
      </c>
      <c r="Q4711" s="99" t="b">
        <f t="shared" ca="1" si="219"/>
        <v>0</v>
      </c>
    </row>
    <row r="4712" spans="1:17">
      <c r="A4712" s="95">
        <v>46162.0625</v>
      </c>
      <c r="B4712" s="96">
        <v>46162.0625</v>
      </c>
      <c r="C4712" s="99">
        <v>25.9</v>
      </c>
      <c r="D4712" s="99">
        <v>100</v>
      </c>
      <c r="E4712" s="99">
        <v>13.9</v>
      </c>
      <c r="F4712" s="99">
        <v>10.9</v>
      </c>
      <c r="G4712" s="99">
        <v>440.8</v>
      </c>
      <c r="H4712" s="99">
        <v>15.7</v>
      </c>
      <c r="I4712" s="99">
        <v>9.3000000000000007</v>
      </c>
      <c r="J4712" s="99">
        <v>200</v>
      </c>
      <c r="K4712" s="99">
        <v>15.3</v>
      </c>
      <c r="L4712" s="99">
        <v>9.3000000000000007</v>
      </c>
      <c r="M4712" s="99">
        <v>208.9</v>
      </c>
      <c r="N4712" s="99">
        <v>49771</v>
      </c>
      <c r="O4712" s="99">
        <v>24660</v>
      </c>
      <c r="P4712" s="99">
        <f t="shared" si="218"/>
        <v>0</v>
      </c>
      <c r="Q4712" s="99" t="b">
        <f t="shared" ca="1" si="219"/>
        <v>0</v>
      </c>
    </row>
    <row r="4713" spans="1:17">
      <c r="A4713" s="95">
        <v>46162.072916666664</v>
      </c>
      <c r="B4713" s="96">
        <v>46162.072916666664</v>
      </c>
      <c r="C4713" s="99">
        <v>25.9</v>
      </c>
      <c r="D4713" s="99">
        <v>100</v>
      </c>
      <c r="E4713" s="99">
        <v>14</v>
      </c>
      <c r="F4713" s="99">
        <v>10</v>
      </c>
      <c r="G4713" s="99">
        <v>440.8</v>
      </c>
      <c r="H4713" s="99">
        <v>15.4</v>
      </c>
      <c r="I4713" s="99">
        <v>9.1</v>
      </c>
      <c r="J4713" s="99">
        <v>200</v>
      </c>
      <c r="K4713" s="99">
        <v>15.1</v>
      </c>
      <c r="L4713" s="99">
        <v>8.9</v>
      </c>
      <c r="M4713" s="99">
        <v>209.1</v>
      </c>
      <c r="N4713" s="99">
        <v>49771</v>
      </c>
      <c r="O4713" s="99">
        <v>24660</v>
      </c>
      <c r="P4713" s="99">
        <f t="shared" si="218"/>
        <v>0</v>
      </c>
      <c r="Q4713" s="99" t="b">
        <f t="shared" ca="1" si="219"/>
        <v>0</v>
      </c>
    </row>
    <row r="4714" spans="1:17">
      <c r="A4714" s="95">
        <v>46162.083333333336</v>
      </c>
      <c r="B4714" s="96">
        <v>46162.083333333336</v>
      </c>
      <c r="C4714" s="99">
        <v>25.9</v>
      </c>
      <c r="D4714" s="99">
        <v>100</v>
      </c>
      <c r="E4714" s="99">
        <v>13.5</v>
      </c>
      <c r="F4714" s="99">
        <v>9.8000000000000007</v>
      </c>
      <c r="G4714" s="99">
        <v>453.4</v>
      </c>
      <c r="H4714" s="99">
        <v>15.3</v>
      </c>
      <c r="I4714" s="99">
        <v>8.6999999999999993</v>
      </c>
      <c r="J4714" s="99">
        <v>200</v>
      </c>
      <c r="K4714" s="99">
        <v>15</v>
      </c>
      <c r="L4714" s="99">
        <v>8.6</v>
      </c>
      <c r="M4714" s="99">
        <v>214.6</v>
      </c>
      <c r="N4714" s="99">
        <v>49771</v>
      </c>
      <c r="O4714" s="99">
        <v>24660</v>
      </c>
      <c r="P4714" s="99">
        <f t="shared" si="218"/>
        <v>0</v>
      </c>
      <c r="Q4714" s="99" t="b">
        <f t="shared" ca="1" si="219"/>
        <v>0</v>
      </c>
    </row>
    <row r="4715" spans="1:17">
      <c r="A4715" s="95">
        <v>46162.09375</v>
      </c>
      <c r="B4715" s="96">
        <v>46162.09375</v>
      </c>
      <c r="C4715" s="99">
        <v>25.9</v>
      </c>
      <c r="D4715" s="99">
        <v>100</v>
      </c>
      <c r="E4715" s="99">
        <v>13.5</v>
      </c>
      <c r="F4715" s="99">
        <v>9.8000000000000007</v>
      </c>
      <c r="G4715" s="99">
        <v>430</v>
      </c>
      <c r="H4715" s="99">
        <v>15</v>
      </c>
      <c r="I4715" s="99">
        <v>8.6</v>
      </c>
      <c r="J4715" s="99">
        <v>200</v>
      </c>
      <c r="K4715" s="99">
        <v>14.7</v>
      </c>
      <c r="L4715" s="99">
        <v>8.5</v>
      </c>
      <c r="M4715" s="99">
        <v>213.8</v>
      </c>
      <c r="N4715" s="99">
        <v>49771</v>
      </c>
      <c r="O4715" s="99">
        <v>24660</v>
      </c>
      <c r="P4715" s="99">
        <f t="shared" si="218"/>
        <v>0</v>
      </c>
      <c r="Q4715" s="99" t="b">
        <f t="shared" ca="1" si="219"/>
        <v>0</v>
      </c>
    </row>
    <row r="4716" spans="1:17">
      <c r="A4716" s="95">
        <v>46162.104166666664</v>
      </c>
      <c r="B4716" s="96">
        <v>46162.104166666664</v>
      </c>
      <c r="C4716" s="99">
        <v>26</v>
      </c>
      <c r="D4716" s="99">
        <v>100</v>
      </c>
      <c r="E4716" s="99">
        <v>13.6</v>
      </c>
      <c r="F4716" s="99">
        <v>9.8000000000000007</v>
      </c>
      <c r="G4716" s="99">
        <v>430</v>
      </c>
      <c r="H4716" s="99">
        <v>14.7</v>
      </c>
      <c r="I4716" s="99">
        <v>8.5</v>
      </c>
      <c r="J4716" s="99">
        <v>200</v>
      </c>
      <c r="K4716" s="99">
        <v>14.3</v>
      </c>
      <c r="L4716" s="99">
        <v>8.4</v>
      </c>
      <c r="M4716" s="99">
        <v>213.4</v>
      </c>
      <c r="N4716" s="99">
        <v>49771</v>
      </c>
      <c r="O4716" s="99">
        <v>24660</v>
      </c>
      <c r="P4716" s="99">
        <f t="shared" si="218"/>
        <v>0</v>
      </c>
      <c r="Q4716" s="99" t="b">
        <f t="shared" ca="1" si="219"/>
        <v>0</v>
      </c>
    </row>
    <row r="4717" spans="1:17">
      <c r="A4717" s="95">
        <v>46162.114583333336</v>
      </c>
      <c r="B4717" s="96">
        <v>46162.114583333336</v>
      </c>
      <c r="C4717" s="99">
        <v>26</v>
      </c>
      <c r="D4717" s="99">
        <v>100</v>
      </c>
      <c r="E4717" s="99">
        <v>13.6</v>
      </c>
      <c r="F4717" s="99">
        <v>9.8000000000000007</v>
      </c>
      <c r="G4717" s="99">
        <v>447.1</v>
      </c>
      <c r="H4717" s="99">
        <v>14.4</v>
      </c>
      <c r="I4717" s="99">
        <v>8.4</v>
      </c>
      <c r="J4717" s="99">
        <v>200</v>
      </c>
      <c r="K4717" s="99">
        <v>14</v>
      </c>
      <c r="L4717" s="99">
        <v>8.3000000000000007</v>
      </c>
      <c r="M4717" s="99">
        <v>208.7</v>
      </c>
      <c r="N4717" s="99">
        <v>49771</v>
      </c>
      <c r="O4717" s="99">
        <v>24660</v>
      </c>
      <c r="P4717" s="99">
        <f t="shared" si="218"/>
        <v>0</v>
      </c>
      <c r="Q4717" s="99" t="b">
        <f t="shared" ca="1" si="219"/>
        <v>0</v>
      </c>
    </row>
    <row r="4718" spans="1:17">
      <c r="A4718" s="95">
        <v>46162.125</v>
      </c>
      <c r="B4718" s="96">
        <v>46162.125</v>
      </c>
      <c r="C4718" s="99">
        <v>26</v>
      </c>
      <c r="D4718" s="99">
        <v>100</v>
      </c>
      <c r="E4718" s="99">
        <v>13.3</v>
      </c>
      <c r="F4718" s="99">
        <v>9.6</v>
      </c>
      <c r="G4718" s="99">
        <v>447.1</v>
      </c>
      <c r="H4718" s="99">
        <v>13.9</v>
      </c>
      <c r="I4718" s="99">
        <v>8.5</v>
      </c>
      <c r="J4718" s="99">
        <v>200</v>
      </c>
      <c r="K4718" s="99">
        <v>13.6</v>
      </c>
      <c r="L4718" s="99">
        <v>8.4</v>
      </c>
      <c r="M4718" s="99">
        <v>207.7</v>
      </c>
      <c r="N4718" s="99">
        <v>49771</v>
      </c>
      <c r="O4718" s="99">
        <v>24660</v>
      </c>
      <c r="P4718" s="99">
        <f t="shared" si="218"/>
        <v>0</v>
      </c>
      <c r="Q4718" s="99" t="b">
        <f t="shared" ca="1" si="219"/>
        <v>0</v>
      </c>
    </row>
    <row r="4719" spans="1:17">
      <c r="A4719" s="95">
        <v>46162.135416666664</v>
      </c>
      <c r="B4719" s="96">
        <v>46162.135416666664</v>
      </c>
      <c r="C4719" s="99">
        <v>26</v>
      </c>
      <c r="D4719" s="99">
        <v>100</v>
      </c>
      <c r="E4719" s="99">
        <v>13.2</v>
      </c>
      <c r="F4719" s="99">
        <v>9.6999999999999993</v>
      </c>
      <c r="G4719" s="99">
        <v>376</v>
      </c>
      <c r="H4719" s="99">
        <v>13.7</v>
      </c>
      <c r="I4719" s="99">
        <v>8.4</v>
      </c>
      <c r="J4719" s="99">
        <v>200</v>
      </c>
      <c r="K4719" s="99">
        <v>13.5</v>
      </c>
      <c r="L4719" s="99">
        <v>8.3000000000000007</v>
      </c>
      <c r="M4719" s="99">
        <v>203.2</v>
      </c>
      <c r="N4719" s="99">
        <v>49771</v>
      </c>
      <c r="O4719" s="99">
        <v>24660</v>
      </c>
      <c r="P4719" s="99">
        <f t="shared" si="218"/>
        <v>0</v>
      </c>
      <c r="Q4719" s="99" t="b">
        <f t="shared" ca="1" si="219"/>
        <v>0</v>
      </c>
    </row>
    <row r="4720" spans="1:17">
      <c r="A4720" s="95">
        <v>46162.145833333336</v>
      </c>
      <c r="B4720" s="96">
        <v>46162.145833333336</v>
      </c>
      <c r="C4720" s="99">
        <v>26.1</v>
      </c>
      <c r="D4720" s="99">
        <v>100</v>
      </c>
      <c r="E4720" s="99">
        <v>13.2</v>
      </c>
      <c r="F4720" s="99">
        <v>9.6999999999999993</v>
      </c>
      <c r="G4720" s="99">
        <v>406.6</v>
      </c>
      <c r="H4720" s="99">
        <v>13.8</v>
      </c>
      <c r="I4720" s="99">
        <v>10</v>
      </c>
      <c r="J4720" s="99">
        <v>200</v>
      </c>
      <c r="K4720" s="99">
        <v>13.5</v>
      </c>
      <c r="L4720" s="99">
        <v>9.9</v>
      </c>
      <c r="M4720" s="99">
        <v>205</v>
      </c>
      <c r="N4720" s="99">
        <v>49771</v>
      </c>
      <c r="O4720" s="99">
        <v>24660</v>
      </c>
      <c r="P4720" s="99">
        <f t="shared" si="218"/>
        <v>0</v>
      </c>
      <c r="Q4720" s="99" t="b">
        <f t="shared" ca="1" si="219"/>
        <v>0</v>
      </c>
    </row>
    <row r="4721" spans="1:17">
      <c r="A4721" s="95">
        <v>46162.15625</v>
      </c>
      <c r="B4721" s="96">
        <v>46162.15625</v>
      </c>
      <c r="C4721" s="99">
        <v>26.1</v>
      </c>
      <c r="D4721" s="99">
        <v>100</v>
      </c>
      <c r="E4721" s="99">
        <v>13.4</v>
      </c>
      <c r="F4721" s="99">
        <v>10.8</v>
      </c>
      <c r="G4721" s="99">
        <v>406.6</v>
      </c>
      <c r="H4721" s="99">
        <v>13.7</v>
      </c>
      <c r="I4721" s="99">
        <v>10.3</v>
      </c>
      <c r="J4721" s="99">
        <v>200</v>
      </c>
      <c r="K4721" s="99">
        <v>13.4</v>
      </c>
      <c r="L4721" s="99">
        <v>10.199999999999999</v>
      </c>
      <c r="M4721" s="99">
        <v>205.2</v>
      </c>
      <c r="N4721" s="99">
        <v>49771</v>
      </c>
      <c r="O4721" s="99">
        <v>24660</v>
      </c>
      <c r="P4721" s="99">
        <f t="shared" si="218"/>
        <v>0</v>
      </c>
      <c r="Q4721" s="99" t="b">
        <f t="shared" ca="1" si="219"/>
        <v>0</v>
      </c>
    </row>
    <row r="4722" spans="1:17">
      <c r="A4722" s="95">
        <v>46162.166666666664</v>
      </c>
      <c r="B4722" s="96">
        <v>46162.166666666664</v>
      </c>
      <c r="C4722" s="99">
        <v>26.1</v>
      </c>
      <c r="D4722" s="99">
        <v>100</v>
      </c>
      <c r="E4722" s="99">
        <v>13.9</v>
      </c>
      <c r="F4722" s="99">
        <v>10.9</v>
      </c>
      <c r="G4722" s="99">
        <v>417.4</v>
      </c>
      <c r="H4722" s="99">
        <v>14.2</v>
      </c>
      <c r="I4722" s="99">
        <v>10.199999999999999</v>
      </c>
      <c r="J4722" s="99">
        <v>200</v>
      </c>
      <c r="K4722" s="99">
        <v>14</v>
      </c>
      <c r="L4722" s="99">
        <v>10.1</v>
      </c>
      <c r="M4722" s="99">
        <v>202.4</v>
      </c>
      <c r="N4722" s="99">
        <v>49771</v>
      </c>
      <c r="O4722" s="99">
        <v>24660</v>
      </c>
      <c r="P4722" s="99">
        <f t="shared" si="218"/>
        <v>0</v>
      </c>
      <c r="Q4722" s="99" t="b">
        <f t="shared" ca="1" si="219"/>
        <v>0</v>
      </c>
    </row>
    <row r="4723" spans="1:17">
      <c r="A4723" s="95">
        <v>46162.177083333336</v>
      </c>
      <c r="B4723" s="96">
        <v>46162.177083333336</v>
      </c>
      <c r="C4723" s="99">
        <v>26.2</v>
      </c>
      <c r="D4723" s="99">
        <v>100</v>
      </c>
      <c r="E4723" s="99">
        <v>13.9</v>
      </c>
      <c r="F4723" s="99">
        <v>10.9</v>
      </c>
      <c r="G4723" s="99">
        <v>448.9</v>
      </c>
      <c r="H4723" s="99">
        <v>14.5</v>
      </c>
      <c r="I4723" s="99">
        <v>10.4</v>
      </c>
      <c r="J4723" s="99">
        <v>200</v>
      </c>
      <c r="K4723" s="99">
        <v>14.2</v>
      </c>
      <c r="L4723" s="99">
        <v>10.3</v>
      </c>
      <c r="M4723" s="99">
        <v>207.7</v>
      </c>
      <c r="N4723" s="99">
        <v>49771</v>
      </c>
      <c r="O4723" s="99">
        <v>24660</v>
      </c>
      <c r="P4723" s="99">
        <f t="shared" si="218"/>
        <v>0</v>
      </c>
      <c r="Q4723" s="99" t="b">
        <f t="shared" ca="1" si="219"/>
        <v>0</v>
      </c>
    </row>
    <row r="4724" spans="1:17">
      <c r="A4724" s="95">
        <v>46162.1875</v>
      </c>
      <c r="B4724" s="96">
        <v>46162.1875</v>
      </c>
      <c r="C4724" s="99">
        <v>26.2</v>
      </c>
      <c r="D4724" s="99">
        <v>100</v>
      </c>
      <c r="E4724" s="99">
        <v>14.2</v>
      </c>
      <c r="F4724" s="99">
        <v>11.1</v>
      </c>
      <c r="G4724" s="99">
        <v>448.9</v>
      </c>
      <c r="H4724" s="99">
        <v>14.5</v>
      </c>
      <c r="I4724" s="99">
        <v>10.5</v>
      </c>
      <c r="J4724" s="99">
        <v>200</v>
      </c>
      <c r="K4724" s="99">
        <v>14.2</v>
      </c>
      <c r="L4724" s="99">
        <v>10.4</v>
      </c>
      <c r="M4724" s="99">
        <v>206.2</v>
      </c>
      <c r="N4724" s="99">
        <v>49771</v>
      </c>
      <c r="O4724" s="99">
        <v>24660</v>
      </c>
      <c r="P4724" s="99">
        <f t="shared" si="218"/>
        <v>0</v>
      </c>
      <c r="Q4724" s="99" t="b">
        <f t="shared" ca="1" si="219"/>
        <v>0</v>
      </c>
    </row>
    <row r="4725" spans="1:17">
      <c r="A4725" s="95">
        <v>46162.197916666664</v>
      </c>
      <c r="B4725" s="96">
        <v>46162.197916666664</v>
      </c>
      <c r="C4725" s="99">
        <v>26.2</v>
      </c>
      <c r="D4725" s="99">
        <v>100</v>
      </c>
      <c r="E4725" s="99">
        <v>14.2</v>
      </c>
      <c r="F4725" s="99">
        <v>11.1</v>
      </c>
      <c r="G4725" s="99">
        <v>412</v>
      </c>
      <c r="H4725" s="99">
        <v>14.9</v>
      </c>
      <c r="I4725" s="99">
        <v>10.5</v>
      </c>
      <c r="J4725" s="99">
        <v>200</v>
      </c>
      <c r="K4725" s="99">
        <v>14.7</v>
      </c>
      <c r="L4725" s="99">
        <v>10.4</v>
      </c>
      <c r="M4725" s="99">
        <v>207.1</v>
      </c>
      <c r="N4725" s="99">
        <v>49771</v>
      </c>
      <c r="O4725" s="99">
        <v>24660</v>
      </c>
      <c r="P4725" s="99">
        <f t="shared" si="218"/>
        <v>0</v>
      </c>
      <c r="Q4725" s="99" t="b">
        <f t="shared" ca="1" si="219"/>
        <v>0</v>
      </c>
    </row>
    <row r="4726" spans="1:17">
      <c r="A4726" s="95">
        <v>46162.208333333336</v>
      </c>
      <c r="B4726" s="96">
        <v>46162.208333333336</v>
      </c>
      <c r="C4726" s="99">
        <v>26.2</v>
      </c>
      <c r="D4726" s="99">
        <v>100</v>
      </c>
      <c r="E4726" s="99">
        <v>14.5</v>
      </c>
      <c r="F4726" s="99">
        <v>11.2</v>
      </c>
      <c r="G4726" s="99">
        <v>412</v>
      </c>
      <c r="H4726" s="99">
        <v>15.3</v>
      </c>
      <c r="I4726" s="99">
        <v>9.6</v>
      </c>
      <c r="J4726" s="99">
        <v>200</v>
      </c>
      <c r="K4726" s="99">
        <v>15</v>
      </c>
      <c r="L4726" s="99">
        <v>9.5</v>
      </c>
      <c r="M4726" s="99">
        <v>203.6</v>
      </c>
      <c r="N4726" s="99">
        <v>49771</v>
      </c>
      <c r="O4726" s="99">
        <v>24660</v>
      </c>
      <c r="P4726" s="99">
        <f t="shared" si="218"/>
        <v>0</v>
      </c>
      <c r="Q4726" s="99" t="b">
        <f t="shared" ca="1" si="219"/>
        <v>0</v>
      </c>
    </row>
    <row r="4727" spans="1:17">
      <c r="A4727" s="95">
        <v>46162.21875</v>
      </c>
      <c r="B4727" s="96">
        <v>46162.21875</v>
      </c>
      <c r="C4727" s="99">
        <v>26.2</v>
      </c>
      <c r="D4727" s="99">
        <v>100</v>
      </c>
      <c r="E4727" s="99">
        <v>14.4</v>
      </c>
      <c r="F4727" s="99">
        <v>10.199999999999999</v>
      </c>
      <c r="G4727" s="99">
        <v>451.6</v>
      </c>
      <c r="H4727" s="99">
        <v>15.5</v>
      </c>
      <c r="I4727" s="99">
        <v>9.1</v>
      </c>
      <c r="J4727" s="99">
        <v>200</v>
      </c>
      <c r="K4727" s="99">
        <v>15.2</v>
      </c>
      <c r="L4727" s="99">
        <v>9</v>
      </c>
      <c r="M4727" s="99">
        <v>210.1</v>
      </c>
      <c r="N4727" s="99">
        <v>49771</v>
      </c>
      <c r="O4727" s="99">
        <v>24660</v>
      </c>
      <c r="P4727" s="99">
        <f t="shared" si="218"/>
        <v>0</v>
      </c>
      <c r="Q4727" s="99" t="b">
        <f t="shared" ca="1" si="219"/>
        <v>0</v>
      </c>
    </row>
    <row r="4728" spans="1:17">
      <c r="A4728" s="95">
        <v>46162.229166666664</v>
      </c>
      <c r="B4728" s="96">
        <v>46162.229166666664</v>
      </c>
      <c r="C4728" s="99">
        <v>26.2</v>
      </c>
      <c r="D4728" s="99">
        <v>100</v>
      </c>
      <c r="E4728" s="99">
        <v>14.4</v>
      </c>
      <c r="F4728" s="99">
        <v>10.199999999999999</v>
      </c>
      <c r="G4728" s="99">
        <v>479.5</v>
      </c>
      <c r="H4728" s="99">
        <v>15.6</v>
      </c>
      <c r="I4728" s="99">
        <v>8.9</v>
      </c>
      <c r="J4728" s="99">
        <v>200</v>
      </c>
      <c r="K4728" s="99">
        <v>15</v>
      </c>
      <c r="L4728" s="99">
        <v>8.6999999999999993</v>
      </c>
      <c r="M4728" s="99">
        <v>214.2</v>
      </c>
      <c r="N4728" s="99">
        <v>49771</v>
      </c>
      <c r="O4728" s="99">
        <v>24660</v>
      </c>
      <c r="P4728" s="99">
        <f t="shared" si="218"/>
        <v>0</v>
      </c>
      <c r="Q4728" s="99" t="b">
        <f t="shared" ca="1" si="219"/>
        <v>0</v>
      </c>
    </row>
    <row r="4729" spans="1:17">
      <c r="A4729" s="95">
        <v>46162.239583333336</v>
      </c>
      <c r="B4729" s="96">
        <v>46162.239583333336</v>
      </c>
      <c r="C4729" s="99">
        <v>26.2</v>
      </c>
      <c r="D4729" s="99">
        <v>100</v>
      </c>
      <c r="E4729" s="99">
        <v>14.1</v>
      </c>
      <c r="F4729" s="99">
        <v>10</v>
      </c>
      <c r="G4729" s="99">
        <v>479.5</v>
      </c>
      <c r="H4729" s="99">
        <v>15.4</v>
      </c>
      <c r="I4729" s="99">
        <v>8.6999999999999993</v>
      </c>
      <c r="J4729" s="99">
        <v>200</v>
      </c>
      <c r="K4729" s="99">
        <v>15.1</v>
      </c>
      <c r="L4729" s="99">
        <v>8.5</v>
      </c>
      <c r="M4729" s="99">
        <v>211.1</v>
      </c>
      <c r="N4729" s="99">
        <v>49771</v>
      </c>
      <c r="O4729" s="99">
        <v>24660</v>
      </c>
      <c r="P4729" s="99">
        <f t="shared" si="218"/>
        <v>0</v>
      </c>
      <c r="Q4729" s="99" t="b">
        <f t="shared" ca="1" si="219"/>
        <v>0</v>
      </c>
    </row>
    <row r="4730" spans="1:17">
      <c r="A4730" s="95">
        <v>46162.25</v>
      </c>
      <c r="B4730" s="96">
        <v>46162.25</v>
      </c>
      <c r="C4730" s="99">
        <v>26.2</v>
      </c>
      <c r="D4730" s="99">
        <v>100</v>
      </c>
      <c r="E4730" s="99">
        <v>14</v>
      </c>
      <c r="F4730" s="99">
        <v>10</v>
      </c>
      <c r="G4730" s="99">
        <v>483.1</v>
      </c>
      <c r="H4730" s="99">
        <v>15.7</v>
      </c>
      <c r="I4730" s="99">
        <v>8.8000000000000007</v>
      </c>
      <c r="J4730" s="99">
        <v>200</v>
      </c>
      <c r="K4730" s="99">
        <v>15.2</v>
      </c>
      <c r="L4730" s="99">
        <v>8.6999999999999993</v>
      </c>
      <c r="M4730" s="99">
        <v>214.6</v>
      </c>
      <c r="N4730" s="99">
        <v>49771</v>
      </c>
      <c r="O4730" s="99">
        <v>24660</v>
      </c>
      <c r="P4730" s="99">
        <f t="shared" si="218"/>
        <v>0</v>
      </c>
      <c r="Q4730" s="99" t="b">
        <f t="shared" ca="1" si="219"/>
        <v>0</v>
      </c>
    </row>
    <row r="4731" spans="1:17">
      <c r="A4731" s="95">
        <v>46162.260416666664</v>
      </c>
      <c r="B4731" s="96">
        <v>46162.260416666664</v>
      </c>
      <c r="C4731" s="99">
        <v>26.2</v>
      </c>
      <c r="D4731" s="99">
        <v>100</v>
      </c>
      <c r="E4731" s="99">
        <v>14</v>
      </c>
      <c r="F4731" s="99">
        <v>10</v>
      </c>
      <c r="G4731" s="99">
        <v>483.1</v>
      </c>
      <c r="H4731" s="99">
        <v>15.3</v>
      </c>
      <c r="I4731" s="99">
        <v>8.8000000000000007</v>
      </c>
      <c r="J4731" s="99">
        <v>200</v>
      </c>
      <c r="K4731" s="99">
        <v>15</v>
      </c>
      <c r="L4731" s="99">
        <v>8.6</v>
      </c>
      <c r="M4731" s="99">
        <v>216.2</v>
      </c>
      <c r="N4731" s="99">
        <v>49771.5</v>
      </c>
      <c r="O4731" s="99">
        <v>24660.2</v>
      </c>
      <c r="P4731" s="99">
        <f t="shared" si="218"/>
        <v>0.7000000000007276</v>
      </c>
      <c r="Q4731" s="99" t="b">
        <f t="shared" ca="1" si="219"/>
        <v>0</v>
      </c>
    </row>
    <row r="4732" spans="1:17">
      <c r="A4732" s="95">
        <v>46162.270833333336</v>
      </c>
      <c r="B4732" s="96">
        <v>46162.270833333336</v>
      </c>
      <c r="C4732" s="99">
        <v>26.1</v>
      </c>
      <c r="D4732" s="99">
        <v>100</v>
      </c>
      <c r="E4732" s="99">
        <v>14.1</v>
      </c>
      <c r="F4732" s="99">
        <v>10</v>
      </c>
      <c r="G4732" s="99">
        <v>465.1</v>
      </c>
      <c r="H4732" s="99">
        <v>15.3</v>
      </c>
      <c r="I4732" s="99">
        <v>8.8000000000000007</v>
      </c>
      <c r="J4732" s="99">
        <v>200</v>
      </c>
      <c r="K4732" s="99">
        <v>15</v>
      </c>
      <c r="L4732" s="99">
        <v>8.6</v>
      </c>
      <c r="M4732" s="99">
        <v>215</v>
      </c>
      <c r="N4732" s="99">
        <v>49772</v>
      </c>
      <c r="O4732" s="99">
        <v>24660.5</v>
      </c>
      <c r="P4732" s="99">
        <f t="shared" si="218"/>
        <v>0.7999999999992724</v>
      </c>
      <c r="Q4732" s="99" t="b">
        <f t="shared" ca="1" si="219"/>
        <v>0</v>
      </c>
    </row>
    <row r="4733" spans="1:17">
      <c r="A4733" s="95">
        <v>46162.28125</v>
      </c>
      <c r="B4733" s="96">
        <v>46162.28125</v>
      </c>
      <c r="C4733" s="99">
        <v>26.1</v>
      </c>
      <c r="D4733" s="99">
        <v>100</v>
      </c>
      <c r="E4733" s="99">
        <v>14.1</v>
      </c>
      <c r="F4733" s="99">
        <v>10</v>
      </c>
      <c r="G4733" s="99">
        <v>484.9</v>
      </c>
      <c r="H4733" s="99">
        <v>15.1</v>
      </c>
      <c r="I4733" s="99">
        <v>7.9</v>
      </c>
      <c r="J4733" s="99">
        <v>200</v>
      </c>
      <c r="K4733" s="99">
        <v>14.8</v>
      </c>
      <c r="L4733" s="99">
        <v>7.8</v>
      </c>
      <c r="M4733" s="99">
        <v>218</v>
      </c>
      <c r="N4733" s="99">
        <v>49772.5</v>
      </c>
      <c r="O4733" s="99">
        <v>24660.799999999999</v>
      </c>
      <c r="P4733" s="99">
        <f t="shared" si="218"/>
        <v>0.7999999999992724</v>
      </c>
      <c r="Q4733" s="99" t="b">
        <f t="shared" ca="1" si="219"/>
        <v>0</v>
      </c>
    </row>
    <row r="4734" spans="1:17">
      <c r="A4734" s="95">
        <v>46162.291666666664</v>
      </c>
      <c r="B4734" s="96">
        <v>46162.291666666664</v>
      </c>
      <c r="C4734" s="99">
        <v>26.2</v>
      </c>
      <c r="D4734" s="99">
        <v>100</v>
      </c>
      <c r="E4734" s="99">
        <v>14.1</v>
      </c>
      <c r="F4734" s="99">
        <v>9.1</v>
      </c>
      <c r="G4734" s="99">
        <v>484.9</v>
      </c>
      <c r="H4734" s="99">
        <v>14.6</v>
      </c>
      <c r="I4734" s="99">
        <v>8.1999999999999993</v>
      </c>
      <c r="J4734" s="99">
        <v>200</v>
      </c>
      <c r="K4734" s="99">
        <v>14.9</v>
      </c>
      <c r="L4734" s="99">
        <v>8</v>
      </c>
      <c r="M4734" s="99">
        <v>218.7</v>
      </c>
      <c r="N4734" s="99">
        <v>49773</v>
      </c>
      <c r="O4734" s="99">
        <v>24661</v>
      </c>
      <c r="P4734" s="99">
        <f t="shared" si="218"/>
        <v>0.7000000000007276</v>
      </c>
      <c r="Q4734" s="99" t="b">
        <f t="shared" ca="1" si="219"/>
        <v>0</v>
      </c>
    </row>
    <row r="4735" spans="1:17">
      <c r="A4735" s="95">
        <v>46162.302083333336</v>
      </c>
      <c r="B4735" s="96">
        <v>46162.302083333336</v>
      </c>
      <c r="C4735" s="99">
        <v>25.6</v>
      </c>
      <c r="D4735" s="99">
        <v>100</v>
      </c>
      <c r="E4735" s="99">
        <v>13.9</v>
      </c>
      <c r="F4735" s="99">
        <v>9</v>
      </c>
      <c r="G4735" s="99">
        <v>508.3</v>
      </c>
      <c r="H4735" s="99">
        <v>11.5</v>
      </c>
      <c r="I4735" s="99">
        <v>8.1</v>
      </c>
      <c r="J4735" s="99">
        <v>200</v>
      </c>
      <c r="K4735" s="99">
        <v>14.6</v>
      </c>
      <c r="L4735" s="99">
        <v>8</v>
      </c>
      <c r="M4735" s="99">
        <v>219.7</v>
      </c>
      <c r="N4735" s="99">
        <v>49812</v>
      </c>
      <c r="O4735" s="99">
        <v>24696</v>
      </c>
      <c r="P4735" s="99">
        <f t="shared" si="218"/>
        <v>74</v>
      </c>
      <c r="Q4735" s="99" t="b">
        <f t="shared" ca="1" si="219"/>
        <v>0</v>
      </c>
    </row>
    <row r="4736" spans="1:17">
      <c r="A4736" s="95">
        <v>46162.3125</v>
      </c>
      <c r="B4736" s="96">
        <v>46162.3125</v>
      </c>
      <c r="C4736" s="99">
        <v>25.3</v>
      </c>
      <c r="D4736" s="99">
        <v>100</v>
      </c>
      <c r="E4736" s="99">
        <v>13.9</v>
      </c>
      <c r="F4736" s="99">
        <v>9</v>
      </c>
      <c r="G4736" s="99">
        <v>478.6</v>
      </c>
      <c r="H4736" s="99">
        <v>11</v>
      </c>
      <c r="I4736" s="99">
        <v>8.1</v>
      </c>
      <c r="J4736" s="99">
        <v>200</v>
      </c>
      <c r="K4736" s="99">
        <v>14.9</v>
      </c>
      <c r="L4736" s="99">
        <v>8</v>
      </c>
      <c r="M4736" s="99">
        <v>214.2</v>
      </c>
      <c r="N4736" s="99">
        <v>49851</v>
      </c>
      <c r="O4736" s="99">
        <v>24731</v>
      </c>
      <c r="P4736" s="99">
        <f t="shared" si="218"/>
        <v>74</v>
      </c>
      <c r="Q4736" s="99" t="b">
        <f t="shared" ca="1" si="219"/>
        <v>0</v>
      </c>
    </row>
    <row r="4737" spans="1:17">
      <c r="A4737" s="95">
        <v>46162.322916666664</v>
      </c>
      <c r="B4737" s="96">
        <v>46162.322916666664</v>
      </c>
      <c r="C4737" s="99">
        <v>25</v>
      </c>
      <c r="D4737" s="99">
        <v>100</v>
      </c>
      <c r="E4737" s="99">
        <v>12.7</v>
      </c>
      <c r="F4737" s="99">
        <v>8.4</v>
      </c>
      <c r="G4737" s="99">
        <v>478.6</v>
      </c>
      <c r="H4737" s="99">
        <v>14.6</v>
      </c>
      <c r="I4737" s="99">
        <v>7.8</v>
      </c>
      <c r="J4737" s="99">
        <v>120.1</v>
      </c>
      <c r="K4737" s="99">
        <v>14.3</v>
      </c>
      <c r="L4737" s="99">
        <v>7.6</v>
      </c>
      <c r="M4737" s="99">
        <v>257.7</v>
      </c>
      <c r="N4737" s="99">
        <v>49890</v>
      </c>
      <c r="O4737" s="99">
        <v>24766</v>
      </c>
      <c r="P4737" s="99">
        <f t="shared" si="218"/>
        <v>74</v>
      </c>
      <c r="Q4737" s="99" t="b">
        <f t="shared" ca="1" si="219"/>
        <v>0</v>
      </c>
    </row>
    <row r="4738" spans="1:17">
      <c r="A4738" s="95">
        <v>46162.333333333336</v>
      </c>
      <c r="B4738" s="96">
        <v>46162.333333333336</v>
      </c>
      <c r="C4738" s="99">
        <v>25</v>
      </c>
      <c r="D4738" s="99">
        <v>100</v>
      </c>
      <c r="E4738" s="99">
        <v>14.6</v>
      </c>
      <c r="F4738" s="99">
        <v>14.7</v>
      </c>
      <c r="G4738" s="99">
        <v>483.1</v>
      </c>
      <c r="H4738" s="99">
        <v>14.4</v>
      </c>
      <c r="I4738" s="99">
        <v>7.9</v>
      </c>
      <c r="J4738" s="99">
        <v>132</v>
      </c>
      <c r="K4738" s="99">
        <v>13.9</v>
      </c>
      <c r="L4738" s="99">
        <v>7.3</v>
      </c>
      <c r="M4738" s="99">
        <v>267.7</v>
      </c>
      <c r="N4738" s="99">
        <v>49929</v>
      </c>
      <c r="O4738" s="99">
        <v>24801</v>
      </c>
      <c r="P4738" s="99">
        <f t="shared" si="218"/>
        <v>74</v>
      </c>
      <c r="Q4738" s="99" t="b">
        <f t="shared" ca="1" si="219"/>
        <v>0</v>
      </c>
    </row>
    <row r="4739" spans="1:17">
      <c r="A4739" s="95">
        <v>46162.34375</v>
      </c>
      <c r="B4739" s="96">
        <v>46162.34375</v>
      </c>
      <c r="C4739" s="99">
        <v>25.5</v>
      </c>
      <c r="D4739" s="99">
        <v>100</v>
      </c>
      <c r="E4739" s="99">
        <v>14.6</v>
      </c>
      <c r="F4739" s="99">
        <v>14.7</v>
      </c>
      <c r="G4739" s="99">
        <v>483.1</v>
      </c>
      <c r="H4739" s="99">
        <v>14.3</v>
      </c>
      <c r="I4739" s="99">
        <v>6.7</v>
      </c>
      <c r="J4739" s="99">
        <v>128.80000000000001</v>
      </c>
      <c r="K4739" s="99">
        <v>13.9</v>
      </c>
      <c r="L4739" s="99">
        <v>6.9</v>
      </c>
      <c r="M4739" s="99">
        <v>267.10000000000002</v>
      </c>
      <c r="N4739" s="99">
        <v>49958.8</v>
      </c>
      <c r="O4739" s="99">
        <v>24829</v>
      </c>
      <c r="P4739" s="99">
        <f t="shared" si="218"/>
        <v>57.80000000000291</v>
      </c>
      <c r="Q4739" s="99" t="b">
        <f t="shared" ca="1" si="219"/>
        <v>0</v>
      </c>
    </row>
    <row r="4740" spans="1:17">
      <c r="A4740" s="95">
        <v>46162.354166666664</v>
      </c>
      <c r="B4740" s="96">
        <v>46162.354166666664</v>
      </c>
      <c r="C4740" s="99">
        <v>25.7</v>
      </c>
      <c r="D4740" s="99">
        <v>100</v>
      </c>
      <c r="E4740" s="99">
        <v>13.6</v>
      </c>
      <c r="F4740" s="99">
        <v>6.1</v>
      </c>
      <c r="G4740" s="99">
        <v>473.2</v>
      </c>
      <c r="H4740" s="99">
        <v>14.1</v>
      </c>
      <c r="I4740" s="99">
        <v>6.6</v>
      </c>
      <c r="J4740" s="99">
        <v>119.5</v>
      </c>
      <c r="K4740" s="99">
        <v>13.8</v>
      </c>
      <c r="L4740" s="99">
        <v>6.5</v>
      </c>
      <c r="M4740" s="99">
        <v>257.10000000000002</v>
      </c>
      <c r="N4740" s="99">
        <v>49988.5</v>
      </c>
      <c r="O4740" s="99">
        <v>24857</v>
      </c>
      <c r="P4740" s="99">
        <f t="shared" si="218"/>
        <v>57.69999999999709</v>
      </c>
      <c r="Q4740" s="99" t="b">
        <f t="shared" ca="1" si="219"/>
        <v>0</v>
      </c>
    </row>
    <row r="4741" spans="1:17">
      <c r="A4741" s="95">
        <v>46162.364583333336</v>
      </c>
      <c r="B4741" s="96">
        <v>46162.364583333336</v>
      </c>
      <c r="C4741" s="99">
        <v>25.7</v>
      </c>
      <c r="D4741" s="99">
        <v>100</v>
      </c>
      <c r="E4741" s="99">
        <v>13.6</v>
      </c>
      <c r="F4741" s="99">
        <v>6.1</v>
      </c>
      <c r="G4741" s="99">
        <v>479.5</v>
      </c>
      <c r="H4741" s="99">
        <v>14</v>
      </c>
      <c r="I4741" s="99">
        <v>6.6</v>
      </c>
      <c r="J4741" s="99">
        <v>113.4</v>
      </c>
      <c r="K4741" s="99">
        <v>13.5</v>
      </c>
      <c r="L4741" s="99">
        <v>6.7</v>
      </c>
      <c r="M4741" s="99">
        <v>256.89999999999998</v>
      </c>
      <c r="N4741" s="99">
        <v>50018.2</v>
      </c>
      <c r="O4741" s="99">
        <v>24885</v>
      </c>
      <c r="P4741" s="99">
        <f t="shared" si="218"/>
        <v>57.69999999999709</v>
      </c>
      <c r="Q4741" s="99" t="b">
        <f t="shared" ca="1" si="219"/>
        <v>0</v>
      </c>
    </row>
    <row r="4742" spans="1:17">
      <c r="A4742" s="95">
        <v>46162.375</v>
      </c>
      <c r="B4742" s="96">
        <v>46162.375</v>
      </c>
      <c r="C4742" s="99">
        <v>25.8</v>
      </c>
      <c r="D4742" s="99">
        <v>100</v>
      </c>
      <c r="E4742" s="99">
        <v>13.3</v>
      </c>
      <c r="F4742" s="99">
        <v>6.5</v>
      </c>
      <c r="G4742" s="99">
        <v>479.5</v>
      </c>
      <c r="H4742" s="99">
        <v>13.7</v>
      </c>
      <c r="I4742" s="99">
        <v>7.1</v>
      </c>
      <c r="J4742" s="99">
        <v>117.4</v>
      </c>
      <c r="K4742" s="99">
        <v>13.5</v>
      </c>
      <c r="L4742" s="99">
        <v>7</v>
      </c>
      <c r="M4742" s="99">
        <v>254.5</v>
      </c>
      <c r="N4742" s="99">
        <v>50048</v>
      </c>
      <c r="O4742" s="99">
        <v>24913</v>
      </c>
      <c r="P4742" s="99">
        <f t="shared" si="218"/>
        <v>57.80000000000291</v>
      </c>
      <c r="Q4742" s="99" t="b">
        <f t="shared" ca="1" si="219"/>
        <v>0</v>
      </c>
    </row>
    <row r="4743" spans="1:17">
      <c r="A4743" s="95">
        <v>46162.385416666664</v>
      </c>
      <c r="B4743" s="96">
        <v>46162.385416666664</v>
      </c>
      <c r="C4743" s="99">
        <v>26</v>
      </c>
      <c r="D4743" s="99">
        <v>100</v>
      </c>
      <c r="E4743" s="99">
        <v>14</v>
      </c>
      <c r="F4743" s="99">
        <v>6.1</v>
      </c>
      <c r="G4743" s="99">
        <v>488.5</v>
      </c>
      <c r="H4743" s="99">
        <v>13.7</v>
      </c>
      <c r="I4743" s="99">
        <v>6.6</v>
      </c>
      <c r="J4743" s="99">
        <v>129.69999999999999</v>
      </c>
      <c r="K4743" s="99">
        <v>13.5</v>
      </c>
      <c r="L4743" s="99">
        <v>6.7</v>
      </c>
      <c r="M4743" s="99">
        <v>267.7</v>
      </c>
      <c r="N4743" s="99">
        <v>50072</v>
      </c>
      <c r="O4743" s="99">
        <v>24937.8</v>
      </c>
      <c r="P4743" s="99">
        <f t="shared" si="218"/>
        <v>48.799999999999272</v>
      </c>
      <c r="Q4743" s="99" t="b">
        <f t="shared" ca="1" si="219"/>
        <v>0</v>
      </c>
    </row>
    <row r="4744" spans="1:17">
      <c r="A4744" s="95">
        <v>46162.395833333336</v>
      </c>
      <c r="B4744" s="96">
        <v>46162.395833333336</v>
      </c>
      <c r="C4744" s="99">
        <v>26.2</v>
      </c>
      <c r="D4744" s="99">
        <v>100</v>
      </c>
      <c r="E4744" s="99">
        <v>14</v>
      </c>
      <c r="F4744" s="99">
        <v>6.1</v>
      </c>
      <c r="G4744" s="99">
        <v>479.5</v>
      </c>
      <c r="H4744" s="99">
        <v>13.7</v>
      </c>
      <c r="I4744" s="99">
        <v>6.6</v>
      </c>
      <c r="J4744" s="99">
        <v>136.6</v>
      </c>
      <c r="K4744" s="99">
        <v>13.3</v>
      </c>
      <c r="L4744" s="99">
        <v>6.8</v>
      </c>
      <c r="M4744" s="99">
        <v>282.10000000000002</v>
      </c>
      <c r="N4744" s="99">
        <v>50096</v>
      </c>
      <c r="O4744" s="99">
        <v>24962.5</v>
      </c>
      <c r="P4744" s="99">
        <f t="shared" si="218"/>
        <v>48.700000000000728</v>
      </c>
      <c r="Q4744" s="99" t="b">
        <f t="shared" ca="1" si="219"/>
        <v>0</v>
      </c>
    </row>
    <row r="4745" spans="1:17">
      <c r="A4745" s="95">
        <v>46162.40625</v>
      </c>
      <c r="B4745" s="96">
        <v>46162.40625</v>
      </c>
      <c r="C4745" s="99">
        <v>26.5</v>
      </c>
      <c r="D4745" s="99">
        <v>100</v>
      </c>
      <c r="E4745" s="99">
        <v>13.8</v>
      </c>
      <c r="F4745" s="99">
        <v>6.8</v>
      </c>
      <c r="G4745" s="99">
        <v>479.5</v>
      </c>
      <c r="H4745" s="99">
        <v>13.5</v>
      </c>
      <c r="I4745" s="99">
        <v>7.1</v>
      </c>
      <c r="J4745" s="99">
        <v>146.80000000000001</v>
      </c>
      <c r="K4745" s="99">
        <v>13.3</v>
      </c>
      <c r="L4745" s="99">
        <v>7</v>
      </c>
      <c r="M4745" s="99">
        <v>285.39999999999998</v>
      </c>
      <c r="N4745" s="99">
        <v>50120</v>
      </c>
      <c r="O4745" s="99">
        <v>24987.200000000001</v>
      </c>
      <c r="P4745" s="99">
        <f t="shared" si="218"/>
        <v>48.700000000000728</v>
      </c>
      <c r="Q4745" s="99" t="b">
        <f t="shared" ca="1" si="219"/>
        <v>0</v>
      </c>
    </row>
    <row r="4746" spans="1:17">
      <c r="A4746" s="95">
        <v>46162.416666666664</v>
      </c>
      <c r="B4746" s="96">
        <v>46162.416666666664</v>
      </c>
      <c r="C4746" s="99">
        <v>26.5</v>
      </c>
      <c r="D4746" s="99">
        <v>99.7</v>
      </c>
      <c r="E4746" s="99">
        <v>13.8</v>
      </c>
      <c r="F4746" s="99">
        <v>7.3</v>
      </c>
      <c r="G4746" s="99">
        <v>448.9</v>
      </c>
      <c r="H4746" s="99">
        <v>13.8</v>
      </c>
      <c r="I4746" s="99">
        <v>7.4</v>
      </c>
      <c r="J4746" s="99">
        <v>153.19999999999999</v>
      </c>
      <c r="K4746" s="99">
        <v>13.4</v>
      </c>
      <c r="L4746" s="99">
        <v>7.3</v>
      </c>
      <c r="M4746" s="99">
        <v>292.5</v>
      </c>
      <c r="N4746" s="99">
        <v>50144</v>
      </c>
      <c r="O4746" s="99">
        <v>25012</v>
      </c>
      <c r="P4746" s="99">
        <f t="shared" si="218"/>
        <v>48.799999999999272</v>
      </c>
      <c r="Q4746" s="99" t="b">
        <f t="shared" ca="1" si="219"/>
        <v>0</v>
      </c>
    </row>
    <row r="4747" spans="1:17">
      <c r="A4747" s="95">
        <v>46162.427083333336</v>
      </c>
      <c r="B4747" s="96">
        <v>46162.427083333336</v>
      </c>
      <c r="C4747" s="99">
        <v>26.7</v>
      </c>
      <c r="D4747" s="99">
        <v>98.3</v>
      </c>
      <c r="E4747" s="99">
        <v>13.8</v>
      </c>
      <c r="F4747" s="99">
        <v>7.3</v>
      </c>
      <c r="G4747" s="99">
        <v>448.9</v>
      </c>
      <c r="H4747" s="99">
        <v>13.7</v>
      </c>
      <c r="I4747" s="99">
        <v>7.5</v>
      </c>
      <c r="J4747" s="99">
        <v>154.9</v>
      </c>
      <c r="K4747" s="99">
        <v>13.4</v>
      </c>
      <c r="L4747" s="99">
        <v>7.5</v>
      </c>
      <c r="M4747" s="99">
        <v>292.7</v>
      </c>
      <c r="N4747" s="99">
        <v>50171.8</v>
      </c>
      <c r="O4747" s="99">
        <v>25042</v>
      </c>
      <c r="P4747" s="99">
        <f t="shared" si="218"/>
        <v>57.80000000000291</v>
      </c>
      <c r="Q4747" s="99" t="b">
        <f t="shared" ca="1" si="219"/>
        <v>0</v>
      </c>
    </row>
    <row r="4748" spans="1:17">
      <c r="A4748" s="95">
        <v>46162.4375</v>
      </c>
      <c r="B4748" s="96">
        <v>46162.4375</v>
      </c>
      <c r="C4748" s="99">
        <v>27</v>
      </c>
      <c r="D4748" s="99">
        <v>96.1</v>
      </c>
      <c r="E4748" s="99">
        <v>13.9</v>
      </c>
      <c r="F4748" s="99">
        <v>7.5</v>
      </c>
      <c r="G4748" s="99">
        <v>437.2</v>
      </c>
      <c r="H4748" s="99">
        <v>13.8</v>
      </c>
      <c r="I4748" s="99">
        <v>7.7</v>
      </c>
      <c r="J4748" s="99">
        <v>156.1</v>
      </c>
      <c r="K4748" s="99">
        <v>13.5</v>
      </c>
      <c r="L4748" s="99">
        <v>7.5</v>
      </c>
      <c r="M4748" s="99">
        <v>296.2</v>
      </c>
      <c r="N4748" s="99">
        <v>50199.5</v>
      </c>
      <c r="O4748" s="99">
        <v>25072</v>
      </c>
      <c r="P4748" s="99">
        <f t="shared" si="218"/>
        <v>57.69999999999709</v>
      </c>
      <c r="Q4748" s="99" t="b">
        <f t="shared" ca="1" si="219"/>
        <v>0</v>
      </c>
    </row>
    <row r="4749" spans="1:17">
      <c r="A4749" s="95">
        <v>46162.447916666664</v>
      </c>
      <c r="B4749" s="96">
        <v>46162.447916666664</v>
      </c>
      <c r="C4749" s="99">
        <v>26.9</v>
      </c>
      <c r="D4749" s="99">
        <v>95.3</v>
      </c>
      <c r="E4749" s="99">
        <v>13.9</v>
      </c>
      <c r="F4749" s="99">
        <v>7.5</v>
      </c>
      <c r="G4749" s="99">
        <v>533.5</v>
      </c>
      <c r="H4749" s="99">
        <v>13.9</v>
      </c>
      <c r="I4749" s="99">
        <v>7.8</v>
      </c>
      <c r="J4749" s="99">
        <v>161</v>
      </c>
      <c r="K4749" s="99">
        <v>13.6</v>
      </c>
      <c r="L4749" s="99">
        <v>7.8</v>
      </c>
      <c r="M4749" s="99">
        <v>300.60000000000002</v>
      </c>
      <c r="N4749" s="99">
        <v>50227.199999999997</v>
      </c>
      <c r="O4749" s="99">
        <v>25102</v>
      </c>
      <c r="P4749" s="99">
        <f t="shared" si="218"/>
        <v>57.69999999999709</v>
      </c>
      <c r="Q4749" s="99" t="b">
        <f t="shared" ca="1" si="219"/>
        <v>0</v>
      </c>
    </row>
    <row r="4750" spans="1:17">
      <c r="A4750" s="95">
        <v>46162.458333333336</v>
      </c>
      <c r="B4750" s="96">
        <v>46162.458333333336</v>
      </c>
      <c r="C4750" s="99">
        <v>27.1</v>
      </c>
      <c r="D4750" s="99">
        <v>95.2</v>
      </c>
      <c r="E4750" s="99">
        <v>14</v>
      </c>
      <c r="F4750" s="99">
        <v>7.8</v>
      </c>
      <c r="G4750" s="99">
        <v>533.5</v>
      </c>
      <c r="H4750" s="99">
        <v>14</v>
      </c>
      <c r="I4750" s="99">
        <v>8</v>
      </c>
      <c r="J4750" s="99">
        <v>162.5</v>
      </c>
      <c r="K4750" s="99">
        <v>13.7</v>
      </c>
      <c r="L4750" s="99">
        <v>7.4</v>
      </c>
      <c r="M4750" s="99">
        <v>301.5</v>
      </c>
      <c r="N4750" s="99">
        <v>50255</v>
      </c>
      <c r="O4750" s="99">
        <v>25132</v>
      </c>
      <c r="P4750" s="99">
        <f t="shared" si="218"/>
        <v>57.80000000000291</v>
      </c>
      <c r="Q4750" s="99" t="b">
        <f t="shared" ca="1" si="219"/>
        <v>0</v>
      </c>
    </row>
    <row r="4751" spans="1:17">
      <c r="A4751" s="95">
        <v>46162.46875</v>
      </c>
      <c r="B4751" s="96">
        <v>46162.46875</v>
      </c>
      <c r="C4751" s="99">
        <v>27.1</v>
      </c>
      <c r="D4751" s="99">
        <v>94.9</v>
      </c>
      <c r="E4751" s="99">
        <v>14.1</v>
      </c>
      <c r="F4751" s="99">
        <v>7.9</v>
      </c>
      <c r="G4751" s="99">
        <v>475</v>
      </c>
      <c r="H4751" s="99">
        <v>14</v>
      </c>
      <c r="I4751" s="99">
        <v>8</v>
      </c>
      <c r="J4751" s="99">
        <v>161</v>
      </c>
      <c r="K4751" s="99">
        <v>13.7</v>
      </c>
      <c r="L4751" s="99">
        <v>7.6</v>
      </c>
      <c r="M4751" s="99">
        <v>301.10000000000002</v>
      </c>
      <c r="N4751" s="99">
        <v>50280.800000000003</v>
      </c>
      <c r="O4751" s="99">
        <v>25159.8</v>
      </c>
      <c r="P4751" s="99">
        <f t="shared" si="218"/>
        <v>53.600000000002183</v>
      </c>
      <c r="Q4751" s="99" t="b">
        <f t="shared" ca="1" si="219"/>
        <v>0</v>
      </c>
    </row>
    <row r="4752" spans="1:17">
      <c r="A4752" s="95">
        <v>46162.479166666664</v>
      </c>
      <c r="B4752" s="96">
        <v>46162.479166666664</v>
      </c>
      <c r="C4752" s="99">
        <v>27.3</v>
      </c>
      <c r="D4752" s="99">
        <v>95.1</v>
      </c>
      <c r="E4752" s="99">
        <v>14.1</v>
      </c>
      <c r="F4752" s="99">
        <v>7.9</v>
      </c>
      <c r="G4752" s="99">
        <v>475</v>
      </c>
      <c r="H4752" s="99">
        <v>14.1</v>
      </c>
      <c r="I4752" s="99">
        <v>8.1</v>
      </c>
      <c r="J4752" s="99">
        <v>161.30000000000001</v>
      </c>
      <c r="K4752" s="99">
        <v>13.8</v>
      </c>
      <c r="L4752" s="99">
        <v>7.7</v>
      </c>
      <c r="M4752" s="99">
        <v>303.5</v>
      </c>
      <c r="N4752" s="99">
        <v>50306.5</v>
      </c>
      <c r="O4752" s="99">
        <v>25187.5</v>
      </c>
      <c r="P4752" s="99">
        <f t="shared" si="218"/>
        <v>53.399999999997817</v>
      </c>
      <c r="Q4752" s="99" t="b">
        <f t="shared" ca="1" si="219"/>
        <v>0</v>
      </c>
    </row>
    <row r="4753" spans="1:17">
      <c r="A4753" s="95">
        <v>46162.489583333336</v>
      </c>
      <c r="B4753" s="96">
        <v>46162.489583333336</v>
      </c>
      <c r="C4753" s="99">
        <v>27.3</v>
      </c>
      <c r="D4753" s="99">
        <v>94.9</v>
      </c>
      <c r="E4753" s="99">
        <v>14.2</v>
      </c>
      <c r="F4753" s="99">
        <v>7.8</v>
      </c>
      <c r="G4753" s="99">
        <v>446.2</v>
      </c>
      <c r="H4753" s="99">
        <v>14.2</v>
      </c>
      <c r="I4753" s="99">
        <v>8.1</v>
      </c>
      <c r="J4753" s="99">
        <v>157.6</v>
      </c>
      <c r="K4753" s="99">
        <v>13.9</v>
      </c>
      <c r="L4753" s="99">
        <v>7.8</v>
      </c>
      <c r="M4753" s="99">
        <v>303.10000000000002</v>
      </c>
      <c r="N4753" s="99">
        <v>50332.2</v>
      </c>
      <c r="O4753" s="99">
        <v>25215.200000000001</v>
      </c>
      <c r="P4753" s="99">
        <f t="shared" si="218"/>
        <v>53.399999999997817</v>
      </c>
      <c r="Q4753" s="99" t="b">
        <f t="shared" ca="1" si="219"/>
        <v>0</v>
      </c>
    </row>
    <row r="4754" spans="1:17">
      <c r="A4754" s="95">
        <v>46162.5</v>
      </c>
      <c r="B4754" s="96">
        <v>46162.5</v>
      </c>
      <c r="C4754" s="99">
        <v>27.4</v>
      </c>
      <c r="D4754" s="99">
        <v>95.6</v>
      </c>
      <c r="E4754" s="99">
        <v>14.2</v>
      </c>
      <c r="F4754" s="99">
        <v>7.8</v>
      </c>
      <c r="G4754" s="99">
        <v>471.4</v>
      </c>
      <c r="H4754" s="99">
        <v>14.2</v>
      </c>
      <c r="I4754" s="99">
        <v>8.1</v>
      </c>
      <c r="J4754" s="99">
        <v>162.80000000000001</v>
      </c>
      <c r="K4754" s="99">
        <v>14</v>
      </c>
      <c r="L4754" s="99">
        <v>7.7</v>
      </c>
      <c r="M4754" s="99">
        <v>298.60000000000002</v>
      </c>
      <c r="N4754" s="99">
        <v>50358</v>
      </c>
      <c r="O4754" s="99">
        <v>25243</v>
      </c>
      <c r="P4754" s="99">
        <f t="shared" si="218"/>
        <v>53.600000000002183</v>
      </c>
      <c r="Q4754" s="99" t="b">
        <f t="shared" ca="1" si="219"/>
        <v>0</v>
      </c>
    </row>
    <row r="4755" spans="1:17">
      <c r="A4755" s="95">
        <v>46162.510416666664</v>
      </c>
      <c r="B4755" s="96">
        <v>46162.510416666664</v>
      </c>
      <c r="C4755" s="99">
        <v>27.5</v>
      </c>
      <c r="D4755" s="99">
        <v>95.5</v>
      </c>
      <c r="E4755" s="99">
        <v>14.3</v>
      </c>
      <c r="F4755" s="99">
        <v>8</v>
      </c>
      <c r="G4755" s="99">
        <v>471.4</v>
      </c>
      <c r="H4755" s="99">
        <v>14.4</v>
      </c>
      <c r="I4755" s="99">
        <v>8.1999999999999993</v>
      </c>
      <c r="J4755" s="99">
        <v>161</v>
      </c>
      <c r="K4755" s="99">
        <v>14.1</v>
      </c>
      <c r="L4755" s="99">
        <v>7.7</v>
      </c>
      <c r="M4755" s="99">
        <v>295</v>
      </c>
      <c r="N4755" s="99">
        <v>50388.2</v>
      </c>
      <c r="O4755" s="99">
        <v>25275.5</v>
      </c>
      <c r="P4755" s="99">
        <f t="shared" si="218"/>
        <v>62.69999999999709</v>
      </c>
      <c r="Q4755" s="99" t="b">
        <f t="shared" ca="1" si="219"/>
        <v>0</v>
      </c>
    </row>
    <row r="4756" spans="1:17">
      <c r="A4756" s="95">
        <v>46162.520833333336</v>
      </c>
      <c r="B4756" s="96">
        <v>46162.520833333336</v>
      </c>
      <c r="C4756" s="99">
        <v>27.6</v>
      </c>
      <c r="D4756" s="99">
        <v>95.1</v>
      </c>
      <c r="E4756" s="99">
        <v>14.4</v>
      </c>
      <c r="F4756" s="99">
        <v>7.9</v>
      </c>
      <c r="G4756" s="99">
        <v>512.79999999999995</v>
      </c>
      <c r="H4756" s="99">
        <v>14.4</v>
      </c>
      <c r="I4756" s="99">
        <v>8.3000000000000007</v>
      </c>
      <c r="J4756" s="99">
        <v>157.80000000000001</v>
      </c>
      <c r="K4756" s="99">
        <v>14.1</v>
      </c>
      <c r="L4756" s="99">
        <v>7.7</v>
      </c>
      <c r="M4756" s="99">
        <v>293.5</v>
      </c>
      <c r="N4756" s="99">
        <v>50418.5</v>
      </c>
      <c r="O4756" s="99">
        <v>25308</v>
      </c>
      <c r="P4756" s="99">
        <f t="shared" si="218"/>
        <v>62.80000000000291</v>
      </c>
      <c r="Q4756" s="99" t="b">
        <f t="shared" ca="1" si="219"/>
        <v>0</v>
      </c>
    </row>
    <row r="4757" spans="1:17">
      <c r="A4757" s="95">
        <v>46162.53125</v>
      </c>
      <c r="B4757" s="96">
        <v>46162.53125</v>
      </c>
      <c r="C4757" s="99">
        <v>27.6</v>
      </c>
      <c r="D4757" s="99">
        <v>94.5</v>
      </c>
      <c r="E4757" s="99">
        <v>14.4</v>
      </c>
      <c r="F4757" s="99">
        <v>7.9</v>
      </c>
      <c r="G4757" s="99">
        <v>421</v>
      </c>
      <c r="H4757" s="99">
        <v>14.5</v>
      </c>
      <c r="I4757" s="99">
        <v>8.3000000000000007</v>
      </c>
      <c r="J4757" s="99">
        <v>159.6</v>
      </c>
      <c r="K4757" s="99">
        <v>14.2</v>
      </c>
      <c r="L4757" s="99">
        <v>7.7</v>
      </c>
      <c r="M4757" s="99">
        <v>294.3</v>
      </c>
      <c r="N4757" s="99">
        <v>50448.800000000003</v>
      </c>
      <c r="O4757" s="99">
        <v>25340.5</v>
      </c>
      <c r="P4757" s="99">
        <f t="shared" si="218"/>
        <v>62.80000000000291</v>
      </c>
      <c r="Q4757" s="99" t="b">
        <f t="shared" ca="1" si="219"/>
        <v>0</v>
      </c>
    </row>
    <row r="4758" spans="1:17">
      <c r="A4758" s="95">
        <v>46162.541666666664</v>
      </c>
      <c r="B4758" s="96">
        <v>46162.541666666664</v>
      </c>
      <c r="C4758" s="99">
        <v>27.7</v>
      </c>
      <c r="D4758" s="99">
        <v>94.9</v>
      </c>
      <c r="E4758" s="99">
        <v>14.5</v>
      </c>
      <c r="F4758" s="99">
        <v>7.9</v>
      </c>
      <c r="G4758" s="99">
        <v>421</v>
      </c>
      <c r="H4758" s="99">
        <v>14.5</v>
      </c>
      <c r="I4758" s="99">
        <v>8.3000000000000007</v>
      </c>
      <c r="J4758" s="99">
        <v>157.6</v>
      </c>
      <c r="K4758" s="99">
        <v>14.2</v>
      </c>
      <c r="L4758" s="99">
        <v>7.7</v>
      </c>
      <c r="M4758" s="99">
        <v>296.2</v>
      </c>
      <c r="N4758" s="99">
        <v>50479</v>
      </c>
      <c r="O4758" s="99">
        <v>25373</v>
      </c>
      <c r="P4758" s="99">
        <f t="shared" si="218"/>
        <v>62.69999999999709</v>
      </c>
      <c r="Q4758" s="99" t="b">
        <f t="shared" ca="1" si="219"/>
        <v>0</v>
      </c>
    </row>
    <row r="4759" spans="1:17">
      <c r="A4759" s="95">
        <v>46162.552083333336</v>
      </c>
      <c r="B4759" s="96">
        <v>46162.552083333336</v>
      </c>
      <c r="C4759" s="99">
        <v>27.8</v>
      </c>
      <c r="D4759" s="99">
        <v>94.2</v>
      </c>
      <c r="E4759" s="99">
        <v>14.6</v>
      </c>
      <c r="F4759" s="99">
        <v>7.9</v>
      </c>
      <c r="G4759" s="99">
        <v>429.1</v>
      </c>
      <c r="H4759" s="99">
        <v>14.5</v>
      </c>
      <c r="I4759" s="99">
        <v>8.3000000000000007</v>
      </c>
      <c r="J4759" s="99">
        <v>158.1</v>
      </c>
      <c r="K4759" s="99">
        <v>14.3</v>
      </c>
      <c r="L4759" s="99">
        <v>7.7</v>
      </c>
      <c r="M4759" s="99">
        <v>296.60000000000002</v>
      </c>
      <c r="N4759" s="99">
        <v>50511</v>
      </c>
      <c r="O4759" s="99">
        <v>25408.5</v>
      </c>
      <c r="P4759" s="99">
        <f t="shared" si="218"/>
        <v>67.5</v>
      </c>
      <c r="Q4759" s="99" t="b">
        <f t="shared" ca="1" si="219"/>
        <v>0</v>
      </c>
    </row>
    <row r="4760" spans="1:17">
      <c r="A4760" s="95">
        <v>46162.5625</v>
      </c>
      <c r="B4760" s="96">
        <v>46162.5625</v>
      </c>
      <c r="C4760" s="99">
        <v>27.8</v>
      </c>
      <c r="D4760" s="99">
        <v>94.8</v>
      </c>
      <c r="E4760" s="99">
        <v>14.6</v>
      </c>
      <c r="F4760" s="99">
        <v>7.9</v>
      </c>
      <c r="G4760" s="99">
        <v>429.1</v>
      </c>
      <c r="H4760" s="99">
        <v>14.7</v>
      </c>
      <c r="I4760" s="99">
        <v>8.4</v>
      </c>
      <c r="J4760" s="99">
        <v>155.80000000000001</v>
      </c>
      <c r="K4760" s="99">
        <v>14.3</v>
      </c>
      <c r="L4760" s="99">
        <v>7.8</v>
      </c>
      <c r="M4760" s="99">
        <v>295.39999999999998</v>
      </c>
      <c r="N4760" s="99">
        <v>50543</v>
      </c>
      <c r="O4760" s="99">
        <v>25444</v>
      </c>
      <c r="P4760" s="99">
        <f t="shared" si="218"/>
        <v>67.5</v>
      </c>
      <c r="Q4760" s="99" t="b">
        <f t="shared" ca="1" si="219"/>
        <v>0</v>
      </c>
    </row>
    <row r="4761" spans="1:17">
      <c r="A4761" s="95">
        <v>46162.572916666664</v>
      </c>
      <c r="B4761" s="96">
        <v>46162.572916666664</v>
      </c>
      <c r="C4761" s="99">
        <v>27.6</v>
      </c>
      <c r="D4761" s="99">
        <v>95.2</v>
      </c>
      <c r="E4761" s="99">
        <v>14.6</v>
      </c>
      <c r="F4761" s="99">
        <v>8</v>
      </c>
      <c r="G4761" s="99">
        <v>442.6</v>
      </c>
      <c r="H4761" s="99">
        <v>14.7</v>
      </c>
      <c r="I4761" s="99">
        <v>8.3000000000000007</v>
      </c>
      <c r="J4761" s="99">
        <v>157.6</v>
      </c>
      <c r="K4761" s="99">
        <v>14.4</v>
      </c>
      <c r="L4761" s="99">
        <v>7.7</v>
      </c>
      <c r="M4761" s="99">
        <v>297.2</v>
      </c>
      <c r="N4761" s="99">
        <v>50575</v>
      </c>
      <c r="O4761" s="99">
        <v>25479.5</v>
      </c>
      <c r="P4761" s="99">
        <f t="shared" si="218"/>
        <v>67.5</v>
      </c>
      <c r="Q4761" s="99" t="b">
        <f t="shared" ca="1" si="219"/>
        <v>0</v>
      </c>
    </row>
    <row r="4762" spans="1:17">
      <c r="A4762" s="95">
        <v>46162.583333333336</v>
      </c>
      <c r="B4762" s="96">
        <v>46162.583333333336</v>
      </c>
      <c r="C4762" s="99">
        <v>27.5</v>
      </c>
      <c r="D4762" s="99">
        <v>96.4</v>
      </c>
      <c r="E4762" s="99">
        <v>14.6</v>
      </c>
      <c r="F4762" s="99">
        <v>8</v>
      </c>
      <c r="G4762" s="99">
        <v>469.6</v>
      </c>
      <c r="H4762" s="99">
        <v>14.6</v>
      </c>
      <c r="I4762" s="99">
        <v>8.4</v>
      </c>
      <c r="J4762" s="99">
        <v>159.6</v>
      </c>
      <c r="K4762" s="99">
        <v>14.3</v>
      </c>
      <c r="L4762" s="99">
        <v>7.8</v>
      </c>
      <c r="M4762" s="99">
        <v>297.2</v>
      </c>
      <c r="N4762" s="99">
        <v>50607</v>
      </c>
      <c r="O4762" s="99">
        <v>25515</v>
      </c>
      <c r="P4762" s="99">
        <f t="shared" si="218"/>
        <v>67.5</v>
      </c>
      <c r="Q4762" s="99" t="b">
        <f t="shared" ca="1" si="219"/>
        <v>0</v>
      </c>
    </row>
    <row r="4763" spans="1:17">
      <c r="A4763" s="95">
        <v>46162.59375</v>
      </c>
      <c r="B4763" s="96">
        <v>46162.59375</v>
      </c>
      <c r="C4763" s="99">
        <v>27.6</v>
      </c>
      <c r="D4763" s="99">
        <v>97.1</v>
      </c>
      <c r="E4763" s="99">
        <v>14.7</v>
      </c>
      <c r="F4763" s="99">
        <v>8</v>
      </c>
      <c r="G4763" s="99">
        <v>469.6</v>
      </c>
      <c r="H4763" s="99">
        <v>14.7</v>
      </c>
      <c r="I4763" s="99">
        <v>8.3000000000000007</v>
      </c>
      <c r="J4763" s="99">
        <v>157.30000000000001</v>
      </c>
      <c r="K4763" s="99">
        <v>14.4</v>
      </c>
      <c r="L4763" s="99">
        <v>7.7</v>
      </c>
      <c r="M4763" s="99">
        <v>296.8</v>
      </c>
      <c r="N4763" s="99">
        <v>50637</v>
      </c>
      <c r="O4763" s="99">
        <v>25547.5</v>
      </c>
      <c r="P4763" s="99">
        <f t="shared" si="218"/>
        <v>62.5</v>
      </c>
      <c r="Q4763" s="99" t="b">
        <f t="shared" ca="1" si="219"/>
        <v>0</v>
      </c>
    </row>
    <row r="4764" spans="1:17">
      <c r="A4764" s="95">
        <v>46162.604166666664</v>
      </c>
      <c r="B4764" s="96">
        <v>46162.604166666664</v>
      </c>
      <c r="C4764" s="99">
        <v>27.6</v>
      </c>
      <c r="D4764" s="99">
        <v>97.1</v>
      </c>
      <c r="E4764" s="99">
        <v>14.7</v>
      </c>
      <c r="F4764" s="99">
        <v>8</v>
      </c>
      <c r="G4764" s="99">
        <v>525.4</v>
      </c>
      <c r="H4764" s="99">
        <v>14.7</v>
      </c>
      <c r="I4764" s="99">
        <v>8.4</v>
      </c>
      <c r="J4764" s="99">
        <v>157</v>
      </c>
      <c r="K4764" s="99">
        <v>14.4</v>
      </c>
      <c r="L4764" s="99">
        <v>8</v>
      </c>
      <c r="M4764" s="99">
        <v>293.3</v>
      </c>
      <c r="N4764" s="99">
        <v>50667</v>
      </c>
      <c r="O4764" s="99">
        <v>25580</v>
      </c>
      <c r="P4764" s="99">
        <f t="shared" si="218"/>
        <v>62.5</v>
      </c>
      <c r="Q4764" s="99" t="b">
        <f t="shared" ca="1" si="219"/>
        <v>0</v>
      </c>
    </row>
    <row r="4765" spans="1:17">
      <c r="A4765" s="95">
        <v>46162.614583333336</v>
      </c>
      <c r="B4765" s="96">
        <v>46162.614583333336</v>
      </c>
      <c r="C4765" s="99">
        <v>27.6</v>
      </c>
      <c r="D4765" s="99">
        <v>97.5</v>
      </c>
      <c r="E4765" s="99">
        <v>14.7</v>
      </c>
      <c r="F4765" s="99">
        <v>8</v>
      </c>
      <c r="G4765" s="99">
        <v>439.9</v>
      </c>
      <c r="H4765" s="99">
        <v>14.7</v>
      </c>
      <c r="I4765" s="99">
        <v>8.4</v>
      </c>
      <c r="J4765" s="99">
        <v>154.1</v>
      </c>
      <c r="K4765" s="99">
        <v>14.4</v>
      </c>
      <c r="L4765" s="99">
        <v>7.8</v>
      </c>
      <c r="M4765" s="99">
        <v>292.3</v>
      </c>
      <c r="N4765" s="99">
        <v>50697</v>
      </c>
      <c r="O4765" s="99">
        <v>25612.5</v>
      </c>
      <c r="P4765" s="99">
        <f t="shared" si="218"/>
        <v>62.5</v>
      </c>
      <c r="Q4765" s="99" t="b">
        <f t="shared" ca="1" si="219"/>
        <v>0</v>
      </c>
    </row>
    <row r="4766" spans="1:17">
      <c r="A4766" s="95">
        <v>46162.625</v>
      </c>
      <c r="B4766" s="96">
        <v>46162.625</v>
      </c>
      <c r="C4766" s="99">
        <v>27.5</v>
      </c>
      <c r="D4766" s="99">
        <v>98.5</v>
      </c>
      <c r="E4766" s="99">
        <v>14.7</v>
      </c>
      <c r="F4766" s="99">
        <v>8</v>
      </c>
      <c r="G4766" s="99">
        <v>439.9</v>
      </c>
      <c r="H4766" s="99">
        <v>14.7</v>
      </c>
      <c r="I4766" s="99">
        <v>8.5</v>
      </c>
      <c r="J4766" s="99">
        <v>155.5</v>
      </c>
      <c r="K4766" s="99">
        <v>14.4</v>
      </c>
      <c r="L4766" s="99">
        <v>7.7</v>
      </c>
      <c r="M4766" s="99">
        <v>292.7</v>
      </c>
      <c r="N4766" s="99">
        <v>50727</v>
      </c>
      <c r="O4766" s="99">
        <v>25645</v>
      </c>
      <c r="P4766" s="99">
        <f t="shared" si="218"/>
        <v>62.5</v>
      </c>
      <c r="Q4766" s="99" t="b">
        <f t="shared" ca="1" si="219"/>
        <v>0</v>
      </c>
    </row>
    <row r="4767" spans="1:17">
      <c r="A4767" s="95">
        <v>46162.635416666664</v>
      </c>
      <c r="B4767" s="96">
        <v>46162.635416666664</v>
      </c>
      <c r="C4767" s="99">
        <v>27.7</v>
      </c>
      <c r="D4767" s="99">
        <v>98.8</v>
      </c>
      <c r="E4767" s="99">
        <v>14.7</v>
      </c>
      <c r="F4767" s="99">
        <v>8</v>
      </c>
      <c r="G4767" s="99">
        <v>519.1</v>
      </c>
      <c r="H4767" s="99">
        <v>14.7</v>
      </c>
      <c r="I4767" s="99">
        <v>8.4</v>
      </c>
      <c r="J4767" s="99">
        <v>154.69999999999999</v>
      </c>
      <c r="K4767" s="99">
        <v>14.4</v>
      </c>
      <c r="L4767" s="99">
        <v>7.7</v>
      </c>
      <c r="M4767" s="99">
        <v>292.3</v>
      </c>
      <c r="N4767" s="99">
        <v>50757.8</v>
      </c>
      <c r="O4767" s="99">
        <v>25677.200000000001</v>
      </c>
      <c r="P4767" s="99">
        <f t="shared" si="218"/>
        <v>63.000000000003638</v>
      </c>
      <c r="Q4767" s="99" t="b">
        <f t="shared" ca="1" si="219"/>
        <v>0</v>
      </c>
    </row>
    <row r="4768" spans="1:17">
      <c r="A4768" s="95">
        <v>46162.645833333336</v>
      </c>
      <c r="B4768" s="96">
        <v>46162.645833333336</v>
      </c>
      <c r="C4768" s="99">
        <v>27.7</v>
      </c>
      <c r="D4768" s="99">
        <v>98</v>
      </c>
      <c r="E4768" s="99">
        <v>14.7</v>
      </c>
      <c r="F4768" s="99">
        <v>8</v>
      </c>
      <c r="G4768" s="99">
        <v>519.1</v>
      </c>
      <c r="H4768" s="99">
        <v>14.7</v>
      </c>
      <c r="I4768" s="99">
        <v>8.4</v>
      </c>
      <c r="J4768" s="99">
        <v>154.4</v>
      </c>
      <c r="K4768" s="99">
        <v>14.5</v>
      </c>
      <c r="L4768" s="99">
        <v>7.6</v>
      </c>
      <c r="M4768" s="99">
        <v>296</v>
      </c>
      <c r="N4768" s="99">
        <v>50788.5</v>
      </c>
      <c r="O4768" s="99">
        <v>25709.5</v>
      </c>
      <c r="P4768" s="99">
        <f t="shared" si="218"/>
        <v>62.999999999996362</v>
      </c>
      <c r="Q4768" s="99" t="b">
        <f t="shared" ca="1" si="219"/>
        <v>0</v>
      </c>
    </row>
    <row r="4769" spans="1:17">
      <c r="A4769" s="95">
        <v>46162.65625</v>
      </c>
      <c r="B4769" s="96">
        <v>46162.65625</v>
      </c>
      <c r="C4769" s="99">
        <v>27.5</v>
      </c>
      <c r="D4769" s="99">
        <v>98</v>
      </c>
      <c r="E4769" s="99">
        <v>14.7</v>
      </c>
      <c r="F4769" s="99">
        <v>8</v>
      </c>
      <c r="G4769" s="99">
        <v>446.2</v>
      </c>
      <c r="H4769" s="99">
        <v>14.7</v>
      </c>
      <c r="I4769" s="99">
        <v>8.4</v>
      </c>
      <c r="J4769" s="99">
        <v>155.5</v>
      </c>
      <c r="K4769" s="99">
        <v>14.3</v>
      </c>
      <c r="L4769" s="99">
        <v>7.7</v>
      </c>
      <c r="M4769" s="99">
        <v>292.7</v>
      </c>
      <c r="N4769" s="99">
        <v>50819.199999999997</v>
      </c>
      <c r="O4769" s="99">
        <v>25741.8</v>
      </c>
      <c r="P4769" s="99">
        <f t="shared" si="218"/>
        <v>62.999999999996362</v>
      </c>
      <c r="Q4769" s="99" t="b">
        <f t="shared" ca="1" si="219"/>
        <v>0</v>
      </c>
    </row>
    <row r="4770" spans="1:17">
      <c r="A4770" s="95">
        <v>46162.666666666664</v>
      </c>
      <c r="B4770" s="96">
        <v>46162.666666666664</v>
      </c>
      <c r="C4770" s="99">
        <v>27.8</v>
      </c>
      <c r="D4770" s="99">
        <v>97.5</v>
      </c>
      <c r="E4770" s="99">
        <v>14.7</v>
      </c>
      <c r="F4770" s="99">
        <v>8</v>
      </c>
      <c r="G4770" s="99">
        <v>449.8</v>
      </c>
      <c r="H4770" s="99">
        <v>14.6</v>
      </c>
      <c r="I4770" s="99">
        <v>8.4</v>
      </c>
      <c r="J4770" s="99">
        <v>153.19999999999999</v>
      </c>
      <c r="K4770" s="99">
        <v>14.4</v>
      </c>
      <c r="L4770" s="99">
        <v>7.7</v>
      </c>
      <c r="M4770" s="99">
        <v>291.5</v>
      </c>
      <c r="N4770" s="99">
        <v>50850</v>
      </c>
      <c r="O4770" s="99">
        <v>25774</v>
      </c>
      <c r="P4770" s="99">
        <f t="shared" si="218"/>
        <v>63.000000000003638</v>
      </c>
      <c r="Q4770" s="99" t="b">
        <f t="shared" ca="1" si="219"/>
        <v>0</v>
      </c>
    </row>
    <row r="4771" spans="1:17">
      <c r="A4771" s="95">
        <v>46162.677083333336</v>
      </c>
      <c r="B4771" s="96">
        <v>46162.677083333336</v>
      </c>
      <c r="C4771" s="99">
        <v>27.7</v>
      </c>
      <c r="D4771" s="99">
        <v>97.8</v>
      </c>
      <c r="E4771" s="99">
        <v>14.7</v>
      </c>
      <c r="F4771" s="99">
        <v>8</v>
      </c>
      <c r="G4771" s="99">
        <v>449.8</v>
      </c>
      <c r="H4771" s="99">
        <v>14.7</v>
      </c>
      <c r="I4771" s="99">
        <v>8.4</v>
      </c>
      <c r="J4771" s="99">
        <v>157</v>
      </c>
      <c r="K4771" s="99">
        <v>14.4</v>
      </c>
      <c r="L4771" s="99">
        <v>7.7</v>
      </c>
      <c r="M4771" s="99">
        <v>292.10000000000002</v>
      </c>
      <c r="N4771" s="99">
        <v>50881</v>
      </c>
      <c r="O4771" s="99">
        <v>25807.8</v>
      </c>
      <c r="P4771" s="99">
        <f t="shared" ref="P4771:P4834" si="220">(N4771-N4770)+(O4771-O4770)</f>
        <v>64.799999999999272</v>
      </c>
      <c r="Q4771" s="99" t="b">
        <f t="shared" ref="Q4771:Q4834" ca="1" si="221">AND((A4771&gt;=(TODAY()-1)),A4771&lt;=TODAY())</f>
        <v>0</v>
      </c>
    </row>
    <row r="4772" spans="1:17">
      <c r="A4772" s="95">
        <v>46162.6875</v>
      </c>
      <c r="B4772" s="96">
        <v>46162.6875</v>
      </c>
      <c r="C4772" s="99">
        <v>27.7</v>
      </c>
      <c r="D4772" s="99">
        <v>98.1</v>
      </c>
      <c r="E4772" s="99">
        <v>14.7</v>
      </c>
      <c r="F4772" s="99">
        <v>8</v>
      </c>
      <c r="G4772" s="99">
        <v>476.8</v>
      </c>
      <c r="H4772" s="99">
        <v>14.6</v>
      </c>
      <c r="I4772" s="99">
        <v>8.4</v>
      </c>
      <c r="J4772" s="99">
        <v>155.5</v>
      </c>
      <c r="K4772" s="99">
        <v>14.2</v>
      </c>
      <c r="L4772" s="99">
        <v>7.7</v>
      </c>
      <c r="M4772" s="99">
        <v>291.7</v>
      </c>
      <c r="N4772" s="99">
        <v>50912</v>
      </c>
      <c r="O4772" s="99">
        <v>25841.5</v>
      </c>
      <c r="P4772" s="99">
        <f t="shared" si="220"/>
        <v>64.700000000000728</v>
      </c>
      <c r="Q4772" s="99" t="b">
        <f t="shared" ca="1" si="221"/>
        <v>0</v>
      </c>
    </row>
    <row r="4773" spans="1:17">
      <c r="A4773" s="95">
        <v>46162.697916666664</v>
      </c>
      <c r="B4773" s="96">
        <v>46162.697916666664</v>
      </c>
      <c r="C4773" s="99">
        <v>27.5</v>
      </c>
      <c r="D4773" s="99">
        <v>98</v>
      </c>
      <c r="E4773" s="99">
        <v>14.7</v>
      </c>
      <c r="F4773" s="99">
        <v>8</v>
      </c>
      <c r="G4773" s="99">
        <v>528.1</v>
      </c>
      <c r="H4773" s="99">
        <v>14.6</v>
      </c>
      <c r="I4773" s="99">
        <v>8.3000000000000007</v>
      </c>
      <c r="J4773" s="99">
        <v>154.69999999999999</v>
      </c>
      <c r="K4773" s="99">
        <v>14.3</v>
      </c>
      <c r="L4773" s="99">
        <v>7.7</v>
      </c>
      <c r="M4773" s="99">
        <v>290.89999999999998</v>
      </c>
      <c r="N4773" s="99">
        <v>50943</v>
      </c>
      <c r="O4773" s="99">
        <v>25875.200000000001</v>
      </c>
      <c r="P4773" s="99">
        <f t="shared" si="220"/>
        <v>64.700000000000728</v>
      </c>
      <c r="Q4773" s="99" t="b">
        <f t="shared" ca="1" si="221"/>
        <v>0</v>
      </c>
    </row>
    <row r="4774" spans="1:17">
      <c r="A4774" s="95">
        <v>46162.708333333336</v>
      </c>
      <c r="B4774" s="96">
        <v>46162.708333333336</v>
      </c>
      <c r="C4774" s="99">
        <v>27.5</v>
      </c>
      <c r="D4774" s="99">
        <v>97.8</v>
      </c>
      <c r="E4774" s="99">
        <v>14.6</v>
      </c>
      <c r="F4774" s="99">
        <v>7.9</v>
      </c>
      <c r="G4774" s="99">
        <v>528.1</v>
      </c>
      <c r="H4774" s="99">
        <v>14.6</v>
      </c>
      <c r="I4774" s="99">
        <v>8.4</v>
      </c>
      <c r="J4774" s="99">
        <v>155.5</v>
      </c>
      <c r="K4774" s="99">
        <v>14.3</v>
      </c>
      <c r="L4774" s="99">
        <v>7.7</v>
      </c>
      <c r="M4774" s="99">
        <v>292.7</v>
      </c>
      <c r="N4774" s="99">
        <v>50974</v>
      </c>
      <c r="O4774" s="99">
        <v>25909</v>
      </c>
      <c r="P4774" s="99">
        <f t="shared" si="220"/>
        <v>64.799999999999272</v>
      </c>
      <c r="Q4774" s="99" t="b">
        <f t="shared" ca="1" si="221"/>
        <v>0</v>
      </c>
    </row>
    <row r="4775" spans="1:17">
      <c r="A4775" s="95">
        <v>46162.71875</v>
      </c>
      <c r="B4775" s="96">
        <v>46162.71875</v>
      </c>
      <c r="C4775" s="99">
        <v>27.5</v>
      </c>
      <c r="D4775" s="99">
        <v>97.5</v>
      </c>
      <c r="E4775" s="99">
        <v>14.5</v>
      </c>
      <c r="F4775" s="99">
        <v>7.9</v>
      </c>
      <c r="G4775" s="99">
        <v>492.1</v>
      </c>
      <c r="H4775" s="99">
        <v>14.5</v>
      </c>
      <c r="I4775" s="99">
        <v>8.3000000000000007</v>
      </c>
      <c r="J4775" s="99">
        <v>154.69999999999999</v>
      </c>
      <c r="K4775" s="99">
        <v>14.2</v>
      </c>
      <c r="L4775" s="99">
        <v>7.7</v>
      </c>
      <c r="M4775" s="99">
        <v>290.10000000000002</v>
      </c>
      <c r="N4775" s="99">
        <v>51002.2</v>
      </c>
      <c r="O4775" s="99">
        <v>25937.8</v>
      </c>
      <c r="P4775" s="99">
        <f t="shared" si="220"/>
        <v>56.999999999996362</v>
      </c>
      <c r="Q4775" s="99" t="b">
        <f t="shared" ca="1" si="221"/>
        <v>0</v>
      </c>
    </row>
    <row r="4776" spans="1:17">
      <c r="A4776" s="95">
        <v>46162.729166666664</v>
      </c>
      <c r="B4776" s="96">
        <v>46162.729166666664</v>
      </c>
      <c r="C4776" s="99">
        <v>27.2</v>
      </c>
      <c r="D4776" s="99">
        <v>97.8</v>
      </c>
      <c r="E4776" s="99">
        <v>14.5</v>
      </c>
      <c r="F4776" s="99">
        <v>7.9</v>
      </c>
      <c r="G4776" s="99">
        <v>492.1</v>
      </c>
      <c r="H4776" s="99">
        <v>14.4</v>
      </c>
      <c r="I4776" s="99">
        <v>8.3000000000000007</v>
      </c>
      <c r="J4776" s="99">
        <v>155.80000000000001</v>
      </c>
      <c r="K4776" s="99">
        <v>14.2</v>
      </c>
      <c r="L4776" s="99">
        <v>7.7</v>
      </c>
      <c r="M4776" s="99">
        <v>290.10000000000002</v>
      </c>
      <c r="N4776" s="99">
        <v>51030.5</v>
      </c>
      <c r="O4776" s="99">
        <v>25966.5</v>
      </c>
      <c r="P4776" s="99">
        <f t="shared" si="220"/>
        <v>57.000000000003638</v>
      </c>
      <c r="Q4776" s="99" t="b">
        <f t="shared" ca="1" si="221"/>
        <v>0</v>
      </c>
    </row>
    <row r="4777" spans="1:17">
      <c r="A4777" s="95">
        <v>46162.739583333336</v>
      </c>
      <c r="B4777" s="96">
        <v>46162.739583333336</v>
      </c>
      <c r="C4777" s="99">
        <v>27.2</v>
      </c>
      <c r="D4777" s="99">
        <v>97.4</v>
      </c>
      <c r="E4777" s="99">
        <v>14.4</v>
      </c>
      <c r="F4777" s="99">
        <v>7.9</v>
      </c>
      <c r="G4777" s="99">
        <v>429.1</v>
      </c>
      <c r="H4777" s="99">
        <v>14.3</v>
      </c>
      <c r="I4777" s="99">
        <v>8.1999999999999993</v>
      </c>
      <c r="J4777" s="99">
        <v>156.69999999999999</v>
      </c>
      <c r="K4777" s="99">
        <v>14</v>
      </c>
      <c r="L4777" s="99">
        <v>7.6</v>
      </c>
      <c r="M4777" s="99">
        <v>291.10000000000002</v>
      </c>
      <c r="N4777" s="99">
        <v>51058.8</v>
      </c>
      <c r="O4777" s="99">
        <v>25995.200000000001</v>
      </c>
      <c r="P4777" s="99">
        <f t="shared" si="220"/>
        <v>57.000000000003638</v>
      </c>
      <c r="Q4777" s="99" t="b">
        <f t="shared" ca="1" si="221"/>
        <v>0</v>
      </c>
    </row>
    <row r="4778" spans="1:17">
      <c r="A4778" s="95">
        <v>46162.75</v>
      </c>
      <c r="B4778" s="96">
        <v>46162.75</v>
      </c>
      <c r="C4778" s="99">
        <v>27.2</v>
      </c>
      <c r="D4778" s="99">
        <v>97.4</v>
      </c>
      <c r="E4778" s="99">
        <v>14.4</v>
      </c>
      <c r="F4778" s="99">
        <v>7.9</v>
      </c>
      <c r="G4778" s="99">
        <v>519.1</v>
      </c>
      <c r="H4778" s="99">
        <v>14.3</v>
      </c>
      <c r="I4778" s="99">
        <v>8.1999999999999993</v>
      </c>
      <c r="J4778" s="99">
        <v>157</v>
      </c>
      <c r="K4778" s="99">
        <v>14</v>
      </c>
      <c r="L4778" s="99">
        <v>7.5</v>
      </c>
      <c r="M4778" s="99">
        <v>289.3</v>
      </c>
      <c r="N4778" s="99">
        <v>51087</v>
      </c>
      <c r="O4778" s="99">
        <v>26024</v>
      </c>
      <c r="P4778" s="99">
        <f t="shared" si="220"/>
        <v>56.999999999996362</v>
      </c>
      <c r="Q4778" s="99" t="b">
        <f t="shared" ca="1" si="221"/>
        <v>0</v>
      </c>
    </row>
    <row r="4779" spans="1:17">
      <c r="A4779" s="95">
        <v>46162.760416666664</v>
      </c>
      <c r="B4779" s="96">
        <v>46162.760416666664</v>
      </c>
      <c r="C4779" s="99">
        <v>27.3</v>
      </c>
      <c r="D4779" s="99">
        <v>97.5</v>
      </c>
      <c r="E4779" s="99">
        <v>14.3</v>
      </c>
      <c r="F4779" s="99">
        <v>7.9</v>
      </c>
      <c r="G4779" s="99">
        <v>519.1</v>
      </c>
      <c r="H4779" s="99">
        <v>14.3</v>
      </c>
      <c r="I4779" s="99">
        <v>8.1</v>
      </c>
      <c r="J4779" s="99">
        <v>154.9</v>
      </c>
      <c r="K4779" s="99">
        <v>14</v>
      </c>
      <c r="L4779" s="99">
        <v>7.6</v>
      </c>
      <c r="M4779" s="99">
        <v>288.39999999999998</v>
      </c>
      <c r="N4779" s="99">
        <v>51116</v>
      </c>
      <c r="O4779" s="99">
        <v>26055</v>
      </c>
      <c r="P4779" s="99">
        <f t="shared" si="220"/>
        <v>60</v>
      </c>
      <c r="Q4779" s="99" t="b">
        <f t="shared" ca="1" si="221"/>
        <v>0</v>
      </c>
    </row>
    <row r="4780" spans="1:17">
      <c r="A4780" s="95">
        <v>46162.770833333336</v>
      </c>
      <c r="B4780" s="96">
        <v>46162.770833333336</v>
      </c>
      <c r="C4780" s="99">
        <v>27.2</v>
      </c>
      <c r="D4780" s="99">
        <v>97.8</v>
      </c>
      <c r="E4780" s="99">
        <v>14.2</v>
      </c>
      <c r="F4780" s="99">
        <v>7.7</v>
      </c>
      <c r="G4780" s="99">
        <v>520</v>
      </c>
      <c r="H4780" s="99">
        <v>14.2</v>
      </c>
      <c r="I4780" s="99">
        <v>8.1</v>
      </c>
      <c r="J4780" s="99">
        <v>149.4</v>
      </c>
      <c r="K4780" s="99">
        <v>13.9</v>
      </c>
      <c r="L4780" s="99">
        <v>7.5</v>
      </c>
      <c r="M4780" s="99">
        <v>283.8</v>
      </c>
      <c r="N4780" s="99">
        <v>51145</v>
      </c>
      <c r="O4780" s="99">
        <v>26086</v>
      </c>
      <c r="P4780" s="99">
        <f t="shared" si="220"/>
        <v>60</v>
      </c>
      <c r="Q4780" s="99" t="b">
        <f t="shared" ca="1" si="221"/>
        <v>0</v>
      </c>
    </row>
    <row r="4781" spans="1:17">
      <c r="A4781" s="95">
        <v>46162.78125</v>
      </c>
      <c r="B4781" s="96">
        <v>46162.78125</v>
      </c>
      <c r="C4781" s="99">
        <v>27.2</v>
      </c>
      <c r="D4781" s="99">
        <v>97.5</v>
      </c>
      <c r="E4781" s="99">
        <v>14.2</v>
      </c>
      <c r="F4781" s="99">
        <v>7.7</v>
      </c>
      <c r="G4781" s="99">
        <v>454.3</v>
      </c>
      <c r="H4781" s="99">
        <v>14.1</v>
      </c>
      <c r="I4781" s="99">
        <v>7.9</v>
      </c>
      <c r="J4781" s="99">
        <v>145.30000000000001</v>
      </c>
      <c r="K4781" s="99">
        <v>13.8</v>
      </c>
      <c r="L4781" s="99">
        <v>7.7</v>
      </c>
      <c r="M4781" s="99">
        <v>278.3</v>
      </c>
      <c r="N4781" s="99">
        <v>51174</v>
      </c>
      <c r="O4781" s="99">
        <v>26117</v>
      </c>
      <c r="P4781" s="99">
        <f t="shared" si="220"/>
        <v>60</v>
      </c>
      <c r="Q4781" s="99" t="b">
        <f t="shared" ca="1" si="221"/>
        <v>0</v>
      </c>
    </row>
    <row r="4782" spans="1:17">
      <c r="A4782" s="95">
        <v>46162.791666666664</v>
      </c>
      <c r="B4782" s="96">
        <v>46162.791666666664</v>
      </c>
      <c r="C4782" s="99">
        <v>27.4</v>
      </c>
      <c r="D4782" s="99">
        <v>97.4</v>
      </c>
      <c r="E4782" s="99">
        <v>14.2</v>
      </c>
      <c r="F4782" s="99">
        <v>7.5</v>
      </c>
      <c r="G4782" s="99">
        <v>454.3</v>
      </c>
      <c r="H4782" s="99">
        <v>14.2</v>
      </c>
      <c r="I4782" s="99">
        <v>7.8</v>
      </c>
      <c r="J4782" s="99">
        <v>143.9</v>
      </c>
      <c r="K4782" s="99">
        <v>13.9</v>
      </c>
      <c r="L4782" s="99">
        <v>7.5</v>
      </c>
      <c r="M4782" s="99">
        <v>277.89999999999998</v>
      </c>
      <c r="N4782" s="99">
        <v>51203</v>
      </c>
      <c r="O4782" s="99">
        <v>26148</v>
      </c>
      <c r="P4782" s="99">
        <f t="shared" si="220"/>
        <v>60</v>
      </c>
      <c r="Q4782" s="99" t="b">
        <f t="shared" ca="1" si="221"/>
        <v>0</v>
      </c>
    </row>
    <row r="4783" spans="1:17">
      <c r="A4783" s="95">
        <v>46162.802083333336</v>
      </c>
      <c r="B4783" s="96">
        <v>46162.802083333336</v>
      </c>
      <c r="C4783" s="99">
        <v>27.3</v>
      </c>
      <c r="D4783" s="99">
        <v>97.5</v>
      </c>
      <c r="E4783" s="99">
        <v>14.2</v>
      </c>
      <c r="F4783" s="99">
        <v>7.5</v>
      </c>
      <c r="G4783" s="99">
        <v>477.7</v>
      </c>
      <c r="H4783" s="99">
        <v>14.2</v>
      </c>
      <c r="I4783" s="99">
        <v>7.7</v>
      </c>
      <c r="J4783" s="99">
        <v>141</v>
      </c>
      <c r="K4783" s="99">
        <v>13.9</v>
      </c>
      <c r="L4783" s="99">
        <v>7.3</v>
      </c>
      <c r="M4783" s="99">
        <v>275.39999999999998</v>
      </c>
      <c r="N4783" s="99">
        <v>51229</v>
      </c>
      <c r="O4783" s="99">
        <v>26175.200000000001</v>
      </c>
      <c r="P4783" s="99">
        <f t="shared" si="220"/>
        <v>53.200000000000728</v>
      </c>
      <c r="Q4783" s="99" t="b">
        <f t="shared" ca="1" si="221"/>
        <v>0</v>
      </c>
    </row>
    <row r="4784" spans="1:17">
      <c r="A4784" s="95">
        <v>46162.8125</v>
      </c>
      <c r="B4784" s="96">
        <v>46162.8125</v>
      </c>
      <c r="C4784" s="99">
        <v>27.3</v>
      </c>
      <c r="D4784" s="99">
        <v>98.4</v>
      </c>
      <c r="E4784" s="99">
        <v>14</v>
      </c>
      <c r="F4784" s="99">
        <v>7.3</v>
      </c>
      <c r="G4784" s="99">
        <v>477.7</v>
      </c>
      <c r="H4784" s="99">
        <v>14.2</v>
      </c>
      <c r="I4784" s="99">
        <v>7.6</v>
      </c>
      <c r="J4784" s="99">
        <v>137.80000000000001</v>
      </c>
      <c r="K4784" s="99">
        <v>13.9</v>
      </c>
      <c r="L4784" s="99">
        <v>7.2</v>
      </c>
      <c r="M4784" s="99">
        <v>275.60000000000002</v>
      </c>
      <c r="N4784" s="99">
        <v>51255</v>
      </c>
      <c r="O4784" s="99">
        <v>26202.5</v>
      </c>
      <c r="P4784" s="99">
        <f t="shared" si="220"/>
        <v>53.299999999999272</v>
      </c>
      <c r="Q4784" s="99" t="b">
        <f t="shared" ca="1" si="221"/>
        <v>0</v>
      </c>
    </row>
    <row r="4785" spans="1:17">
      <c r="A4785" s="95">
        <v>46162.822916666664</v>
      </c>
      <c r="B4785" s="96">
        <v>46162.822916666664</v>
      </c>
      <c r="C4785" s="99">
        <v>27.4</v>
      </c>
      <c r="D4785" s="99">
        <v>98.8</v>
      </c>
      <c r="E4785" s="99">
        <v>13.9</v>
      </c>
      <c r="F4785" s="99">
        <v>7.2</v>
      </c>
      <c r="G4785" s="99">
        <v>521.79999999999995</v>
      </c>
      <c r="H4785" s="99">
        <v>14.2</v>
      </c>
      <c r="I4785" s="99">
        <v>7.4</v>
      </c>
      <c r="J4785" s="99">
        <v>139.5</v>
      </c>
      <c r="K4785" s="99">
        <v>13.9</v>
      </c>
      <c r="L4785" s="99">
        <v>7.1</v>
      </c>
      <c r="M4785" s="99">
        <v>272</v>
      </c>
      <c r="N4785" s="99">
        <v>51281</v>
      </c>
      <c r="O4785" s="99">
        <v>26229.8</v>
      </c>
      <c r="P4785" s="99">
        <f t="shared" si="220"/>
        <v>53.299999999999272</v>
      </c>
      <c r="Q4785" s="99" t="b">
        <f t="shared" ca="1" si="221"/>
        <v>0</v>
      </c>
    </row>
    <row r="4786" spans="1:17">
      <c r="A4786" s="95">
        <v>46162.833333333336</v>
      </c>
      <c r="B4786" s="96">
        <v>46162.833333333336</v>
      </c>
      <c r="C4786" s="99">
        <v>27.1</v>
      </c>
      <c r="D4786" s="99">
        <v>100</v>
      </c>
      <c r="E4786" s="99">
        <v>13.9</v>
      </c>
      <c r="F4786" s="99">
        <v>7.2</v>
      </c>
      <c r="G4786" s="99">
        <v>477.7</v>
      </c>
      <c r="H4786" s="99">
        <v>14.2</v>
      </c>
      <c r="I4786" s="99">
        <v>7.2</v>
      </c>
      <c r="J4786" s="99">
        <v>136.6</v>
      </c>
      <c r="K4786" s="99">
        <v>13.8</v>
      </c>
      <c r="L4786" s="99">
        <v>7.2</v>
      </c>
      <c r="M4786" s="99">
        <v>272</v>
      </c>
      <c r="N4786" s="99">
        <v>51307</v>
      </c>
      <c r="O4786" s="99">
        <v>26257</v>
      </c>
      <c r="P4786" s="99">
        <f t="shared" si="220"/>
        <v>53.200000000000728</v>
      </c>
      <c r="Q4786" s="99" t="b">
        <f t="shared" ca="1" si="221"/>
        <v>0</v>
      </c>
    </row>
    <row r="4787" spans="1:17">
      <c r="A4787" s="95">
        <v>46162.84375</v>
      </c>
      <c r="B4787" s="96">
        <v>46162.84375</v>
      </c>
      <c r="C4787" s="99">
        <v>27.1</v>
      </c>
      <c r="D4787" s="99">
        <v>100</v>
      </c>
      <c r="E4787" s="99">
        <v>13.7</v>
      </c>
      <c r="F4787" s="99">
        <v>6.9</v>
      </c>
      <c r="G4787" s="99">
        <v>477.7</v>
      </c>
      <c r="H4787" s="99">
        <v>14</v>
      </c>
      <c r="I4787" s="99">
        <v>7</v>
      </c>
      <c r="J4787" s="99">
        <v>134.9</v>
      </c>
      <c r="K4787" s="99">
        <v>13.7</v>
      </c>
      <c r="L4787" s="99">
        <v>6.9</v>
      </c>
      <c r="M4787" s="99">
        <v>270.3</v>
      </c>
      <c r="N4787" s="99">
        <v>51329.2</v>
      </c>
      <c r="O4787" s="99">
        <v>26280.5</v>
      </c>
      <c r="P4787" s="99">
        <f t="shared" si="220"/>
        <v>45.69999999999709</v>
      </c>
      <c r="Q4787" s="99" t="b">
        <f t="shared" ca="1" si="221"/>
        <v>0</v>
      </c>
    </row>
    <row r="4788" spans="1:17">
      <c r="A4788" s="95">
        <v>46162.854166666664</v>
      </c>
      <c r="B4788" s="96">
        <v>46162.854166666664</v>
      </c>
      <c r="C4788" s="99">
        <v>26.9</v>
      </c>
      <c r="D4788" s="99">
        <v>100</v>
      </c>
      <c r="E4788" s="99">
        <v>13.6</v>
      </c>
      <c r="F4788" s="99">
        <v>6.8</v>
      </c>
      <c r="G4788" s="99">
        <v>467.8</v>
      </c>
      <c r="H4788" s="99">
        <v>14</v>
      </c>
      <c r="I4788" s="99">
        <v>6.9</v>
      </c>
      <c r="J4788" s="99">
        <v>134.9</v>
      </c>
      <c r="K4788" s="99">
        <v>13.6</v>
      </c>
      <c r="L4788" s="99">
        <v>6.9</v>
      </c>
      <c r="M4788" s="99">
        <v>276.60000000000002</v>
      </c>
      <c r="N4788" s="99">
        <v>51351.5</v>
      </c>
      <c r="O4788" s="99">
        <v>26304</v>
      </c>
      <c r="P4788" s="99">
        <f t="shared" si="220"/>
        <v>45.80000000000291</v>
      </c>
      <c r="Q4788" s="99" t="b">
        <f t="shared" ca="1" si="221"/>
        <v>0</v>
      </c>
    </row>
    <row r="4789" spans="1:17">
      <c r="A4789" s="95">
        <v>46162.864583333336</v>
      </c>
      <c r="B4789" s="96">
        <v>46162.864583333336</v>
      </c>
      <c r="C4789" s="99">
        <v>27.1</v>
      </c>
      <c r="D4789" s="99">
        <v>100</v>
      </c>
      <c r="E4789" s="99">
        <v>13.6</v>
      </c>
      <c r="F4789" s="99">
        <v>6.8</v>
      </c>
      <c r="G4789" s="99">
        <v>499.3</v>
      </c>
      <c r="H4789" s="99">
        <v>13.9</v>
      </c>
      <c r="I4789" s="99">
        <v>6.8</v>
      </c>
      <c r="J4789" s="99">
        <v>133.69999999999999</v>
      </c>
      <c r="K4789" s="99">
        <v>13.5</v>
      </c>
      <c r="L4789" s="99">
        <v>6.9</v>
      </c>
      <c r="M4789" s="99">
        <v>270.89999999999998</v>
      </c>
      <c r="N4789" s="99">
        <v>51373.8</v>
      </c>
      <c r="O4789" s="99">
        <v>26327.5</v>
      </c>
      <c r="P4789" s="99">
        <f t="shared" si="220"/>
        <v>45.80000000000291</v>
      </c>
      <c r="Q4789" s="99" t="b">
        <f t="shared" ca="1" si="221"/>
        <v>0</v>
      </c>
    </row>
    <row r="4790" spans="1:17">
      <c r="A4790" s="95">
        <v>46162.875</v>
      </c>
      <c r="B4790" s="96">
        <v>46162.875</v>
      </c>
      <c r="C4790" s="99">
        <v>27.1</v>
      </c>
      <c r="D4790" s="99">
        <v>100</v>
      </c>
      <c r="E4790" s="99">
        <v>13.5</v>
      </c>
      <c r="F4790" s="99">
        <v>7.7</v>
      </c>
      <c r="G4790" s="99">
        <v>499.3</v>
      </c>
      <c r="H4790" s="99">
        <v>12.4</v>
      </c>
      <c r="I4790" s="99">
        <v>7.5</v>
      </c>
      <c r="J4790" s="99">
        <v>200</v>
      </c>
      <c r="K4790" s="99">
        <v>13.8</v>
      </c>
      <c r="L4790" s="99">
        <v>7.4</v>
      </c>
      <c r="M4790" s="99">
        <v>205.2</v>
      </c>
      <c r="N4790" s="99">
        <v>51396</v>
      </c>
      <c r="O4790" s="99">
        <v>26351</v>
      </c>
      <c r="P4790" s="99">
        <f t="shared" si="220"/>
        <v>45.69999999999709</v>
      </c>
      <c r="Q4790" s="99" t="b">
        <f t="shared" ca="1" si="221"/>
        <v>0</v>
      </c>
    </row>
    <row r="4791" spans="1:17">
      <c r="A4791" s="95">
        <v>46162.885416666664</v>
      </c>
      <c r="B4791" s="96">
        <v>46162.885416666664</v>
      </c>
      <c r="C4791" s="99">
        <v>27.1</v>
      </c>
      <c r="D4791" s="99">
        <v>100</v>
      </c>
      <c r="E4791" s="99">
        <v>13.5</v>
      </c>
      <c r="F4791" s="99">
        <v>7.7</v>
      </c>
      <c r="G4791" s="99">
        <v>509.2</v>
      </c>
      <c r="H4791" s="99">
        <v>14.5</v>
      </c>
      <c r="I4791" s="99">
        <v>8.8000000000000007</v>
      </c>
      <c r="J4791" s="99">
        <v>200</v>
      </c>
      <c r="K4791" s="99">
        <v>14.1</v>
      </c>
      <c r="L4791" s="99">
        <v>8.5</v>
      </c>
      <c r="M4791" s="99">
        <v>204</v>
      </c>
      <c r="N4791" s="99">
        <v>51396</v>
      </c>
      <c r="O4791" s="99">
        <v>26351</v>
      </c>
      <c r="P4791" s="99">
        <f t="shared" si="220"/>
        <v>0</v>
      </c>
      <c r="Q4791" s="99" t="b">
        <f t="shared" ca="1" si="221"/>
        <v>0</v>
      </c>
    </row>
    <row r="4792" spans="1:17">
      <c r="A4792" s="95">
        <v>46162.895833333336</v>
      </c>
      <c r="B4792" s="96">
        <v>46162.895833333336</v>
      </c>
      <c r="C4792" s="99">
        <v>27</v>
      </c>
      <c r="D4792" s="99">
        <v>100</v>
      </c>
      <c r="E4792" s="99">
        <v>13.6</v>
      </c>
      <c r="F4792" s="99">
        <v>9.1999999999999993</v>
      </c>
      <c r="G4792" s="99">
        <v>509.2</v>
      </c>
      <c r="H4792" s="99">
        <v>14.9</v>
      </c>
      <c r="I4792" s="99">
        <v>8.6</v>
      </c>
      <c r="J4792" s="99">
        <v>200</v>
      </c>
      <c r="K4792" s="99">
        <v>14.7</v>
      </c>
      <c r="L4792" s="99">
        <v>8.5</v>
      </c>
      <c r="M4792" s="99">
        <v>209.3</v>
      </c>
      <c r="N4792" s="99">
        <v>51396</v>
      </c>
      <c r="O4792" s="99">
        <v>26351</v>
      </c>
      <c r="P4792" s="99">
        <f t="shared" si="220"/>
        <v>0</v>
      </c>
      <c r="Q4792" s="99" t="b">
        <f t="shared" ca="1" si="221"/>
        <v>0</v>
      </c>
    </row>
    <row r="4793" spans="1:17">
      <c r="A4793" s="95">
        <v>46162.90625</v>
      </c>
      <c r="B4793" s="96">
        <v>46162.90625</v>
      </c>
      <c r="C4793" s="99">
        <v>27.1</v>
      </c>
      <c r="D4793" s="99">
        <v>100</v>
      </c>
      <c r="E4793" s="99">
        <v>14.2</v>
      </c>
      <c r="F4793" s="99">
        <v>9.1999999999999993</v>
      </c>
      <c r="G4793" s="99">
        <v>490.3</v>
      </c>
      <c r="H4793" s="99">
        <v>15.7</v>
      </c>
      <c r="I4793" s="99">
        <v>8.6</v>
      </c>
      <c r="J4793" s="99">
        <v>200</v>
      </c>
      <c r="K4793" s="99">
        <v>15.4</v>
      </c>
      <c r="L4793" s="99">
        <v>8.4</v>
      </c>
      <c r="M4793" s="99">
        <v>210.9</v>
      </c>
      <c r="N4793" s="99">
        <v>51396</v>
      </c>
      <c r="O4793" s="99">
        <v>26351</v>
      </c>
      <c r="P4793" s="99">
        <f t="shared" si="220"/>
        <v>0</v>
      </c>
      <c r="Q4793" s="99" t="b">
        <f t="shared" ca="1" si="221"/>
        <v>0</v>
      </c>
    </row>
    <row r="4794" spans="1:17">
      <c r="A4794" s="95">
        <v>46162.916666666664</v>
      </c>
      <c r="B4794" s="96">
        <v>46162.916666666664</v>
      </c>
      <c r="C4794" s="99">
        <v>27.2</v>
      </c>
      <c r="D4794" s="99">
        <v>100</v>
      </c>
      <c r="E4794" s="99">
        <v>14.2</v>
      </c>
      <c r="F4794" s="99">
        <v>9.1999999999999993</v>
      </c>
      <c r="G4794" s="99">
        <v>485.8</v>
      </c>
      <c r="H4794" s="99">
        <v>15.8</v>
      </c>
      <c r="I4794" s="99">
        <v>8.1999999999999993</v>
      </c>
      <c r="J4794" s="99">
        <v>200</v>
      </c>
      <c r="K4794" s="99">
        <v>15.5</v>
      </c>
      <c r="L4794" s="99">
        <v>8.1</v>
      </c>
      <c r="M4794" s="99">
        <v>217.8</v>
      </c>
      <c r="N4794" s="99">
        <v>51396</v>
      </c>
      <c r="O4794" s="99">
        <v>26351</v>
      </c>
      <c r="P4794" s="99">
        <f t="shared" si="220"/>
        <v>0</v>
      </c>
      <c r="Q4794" s="99" t="b">
        <f t="shared" ca="1" si="221"/>
        <v>0</v>
      </c>
    </row>
    <row r="4795" spans="1:17">
      <c r="A4795" s="95">
        <v>46162.927083333336</v>
      </c>
      <c r="B4795" s="96">
        <v>46162.927083333336</v>
      </c>
      <c r="C4795" s="99">
        <v>26.9</v>
      </c>
      <c r="D4795" s="99">
        <v>100</v>
      </c>
      <c r="E4795" s="99">
        <v>14.4</v>
      </c>
      <c r="F4795" s="99">
        <v>9.1999999999999993</v>
      </c>
      <c r="G4795" s="99">
        <v>485.8</v>
      </c>
      <c r="H4795" s="99">
        <v>15.7</v>
      </c>
      <c r="I4795" s="99">
        <v>8.1999999999999993</v>
      </c>
      <c r="J4795" s="99">
        <v>200</v>
      </c>
      <c r="K4795" s="99">
        <v>15.4</v>
      </c>
      <c r="L4795" s="99">
        <v>8</v>
      </c>
      <c r="M4795" s="99">
        <v>216.2</v>
      </c>
      <c r="N4795" s="99">
        <v>51396</v>
      </c>
      <c r="O4795" s="99">
        <v>26351</v>
      </c>
      <c r="P4795" s="99">
        <f t="shared" si="220"/>
        <v>0</v>
      </c>
      <c r="Q4795" s="99" t="b">
        <f t="shared" ca="1" si="221"/>
        <v>0</v>
      </c>
    </row>
    <row r="4796" spans="1:17">
      <c r="A4796" s="95">
        <v>46162.9375</v>
      </c>
      <c r="B4796" s="96">
        <v>46162.9375</v>
      </c>
      <c r="C4796" s="99">
        <v>26.3</v>
      </c>
      <c r="D4796" s="99">
        <v>100</v>
      </c>
      <c r="E4796" s="99">
        <v>14.1</v>
      </c>
      <c r="F4796" s="99">
        <v>9.1</v>
      </c>
      <c r="G4796" s="99">
        <v>505.6</v>
      </c>
      <c r="H4796" s="99">
        <v>15.7</v>
      </c>
      <c r="I4796" s="99">
        <v>8.1999999999999993</v>
      </c>
      <c r="J4796" s="99">
        <v>200</v>
      </c>
      <c r="K4796" s="99">
        <v>15.4</v>
      </c>
      <c r="L4796" s="99">
        <v>8.1</v>
      </c>
      <c r="M4796" s="99">
        <v>218.7</v>
      </c>
      <c r="N4796" s="99">
        <v>51396</v>
      </c>
      <c r="O4796" s="99">
        <v>26351</v>
      </c>
      <c r="P4796" s="99">
        <f t="shared" si="220"/>
        <v>0</v>
      </c>
      <c r="Q4796" s="99" t="b">
        <f t="shared" ca="1" si="221"/>
        <v>0</v>
      </c>
    </row>
    <row r="4797" spans="1:17">
      <c r="A4797" s="95">
        <v>46162.947916666664</v>
      </c>
      <c r="B4797" s="96">
        <v>46162.947916666664</v>
      </c>
      <c r="C4797" s="99">
        <v>26.3</v>
      </c>
      <c r="D4797" s="99">
        <v>100</v>
      </c>
      <c r="E4797" s="99">
        <v>14.1</v>
      </c>
      <c r="F4797" s="99">
        <v>9.1</v>
      </c>
      <c r="G4797" s="99">
        <v>479.5</v>
      </c>
      <c r="H4797" s="99">
        <v>16</v>
      </c>
      <c r="I4797" s="99">
        <v>7.3</v>
      </c>
      <c r="J4797" s="99">
        <v>200</v>
      </c>
      <c r="K4797" s="99">
        <v>15.7</v>
      </c>
      <c r="L4797" s="99">
        <v>7</v>
      </c>
      <c r="M4797" s="99">
        <v>217.4</v>
      </c>
      <c r="N4797" s="99">
        <v>51396</v>
      </c>
      <c r="O4797" s="99">
        <v>26351</v>
      </c>
      <c r="P4797" s="99">
        <f t="shared" si="220"/>
        <v>0</v>
      </c>
      <c r="Q4797" s="99" t="b">
        <f t="shared" ca="1" si="221"/>
        <v>0</v>
      </c>
    </row>
    <row r="4798" spans="1:17">
      <c r="A4798" s="95">
        <v>46162.958333333336</v>
      </c>
      <c r="B4798" s="96">
        <v>46162.958333333336</v>
      </c>
      <c r="C4798" s="99">
        <v>26</v>
      </c>
      <c r="D4798" s="99">
        <v>100</v>
      </c>
      <c r="E4798" s="99">
        <v>14</v>
      </c>
      <c r="F4798" s="99">
        <v>7.9</v>
      </c>
      <c r="G4798" s="99">
        <v>479.5</v>
      </c>
      <c r="H4798" s="99">
        <v>15.9</v>
      </c>
      <c r="I4798" s="99">
        <v>6.5</v>
      </c>
      <c r="J4798" s="99">
        <v>200</v>
      </c>
      <c r="K4798" s="99">
        <v>15.6</v>
      </c>
      <c r="L4798" s="99">
        <v>6.3</v>
      </c>
      <c r="M4798" s="99">
        <v>221.7</v>
      </c>
      <c r="N4798" s="99">
        <v>51396</v>
      </c>
      <c r="O4798" s="99">
        <v>26351</v>
      </c>
      <c r="P4798" s="99">
        <f t="shared" si="220"/>
        <v>0</v>
      </c>
      <c r="Q4798" s="99" t="b">
        <f t="shared" ca="1" si="221"/>
        <v>0</v>
      </c>
    </row>
    <row r="4799" spans="1:17">
      <c r="A4799" s="95">
        <v>46162.96875</v>
      </c>
      <c r="B4799" s="96">
        <v>46162.96875</v>
      </c>
      <c r="C4799" s="99">
        <v>25.8</v>
      </c>
      <c r="D4799" s="99">
        <v>100</v>
      </c>
      <c r="E4799" s="99">
        <v>14</v>
      </c>
      <c r="F4799" s="99">
        <v>7.9</v>
      </c>
      <c r="G4799" s="99">
        <v>458.8</v>
      </c>
      <c r="H4799" s="99">
        <v>15.4</v>
      </c>
      <c r="I4799" s="99">
        <v>6.5</v>
      </c>
      <c r="J4799" s="99">
        <v>200</v>
      </c>
      <c r="K4799" s="99">
        <v>15.1</v>
      </c>
      <c r="L4799" s="99">
        <v>6.3</v>
      </c>
      <c r="M4799" s="99">
        <v>220.7</v>
      </c>
      <c r="N4799" s="99">
        <v>51396</v>
      </c>
      <c r="O4799" s="99">
        <v>26351</v>
      </c>
      <c r="P4799" s="99">
        <f t="shared" si="220"/>
        <v>0</v>
      </c>
      <c r="Q4799" s="99" t="b">
        <f t="shared" ca="1" si="221"/>
        <v>0</v>
      </c>
    </row>
    <row r="4800" spans="1:17">
      <c r="A4800" s="95">
        <v>46162.979166666664</v>
      </c>
      <c r="B4800" s="96">
        <v>46162.979166666664</v>
      </c>
      <c r="C4800" s="99">
        <v>26.2</v>
      </c>
      <c r="D4800" s="99">
        <v>100</v>
      </c>
      <c r="E4800" s="99">
        <v>13.4</v>
      </c>
      <c r="F4800" s="99">
        <v>7.7</v>
      </c>
      <c r="G4800" s="99">
        <v>458.8</v>
      </c>
      <c r="H4800" s="99">
        <v>15.2</v>
      </c>
      <c r="I4800" s="99">
        <v>6.5</v>
      </c>
      <c r="J4800" s="99">
        <v>200</v>
      </c>
      <c r="K4800" s="99">
        <v>14.6</v>
      </c>
      <c r="L4800" s="99">
        <v>6.3</v>
      </c>
      <c r="M4800" s="99">
        <v>217</v>
      </c>
      <c r="N4800" s="99">
        <v>51396</v>
      </c>
      <c r="O4800" s="99">
        <v>26351</v>
      </c>
      <c r="P4800" s="99">
        <f t="shared" si="220"/>
        <v>0</v>
      </c>
      <c r="Q4800" s="99" t="b">
        <f t="shared" ca="1" si="221"/>
        <v>0</v>
      </c>
    </row>
    <row r="4801" spans="1:17">
      <c r="A4801" s="95">
        <v>46162.989583333336</v>
      </c>
      <c r="B4801" s="96">
        <v>46162.989583333336</v>
      </c>
      <c r="C4801" s="99">
        <v>24.3</v>
      </c>
      <c r="D4801" s="99">
        <v>99.6</v>
      </c>
      <c r="E4801" s="99">
        <v>13.3</v>
      </c>
      <c r="F4801" s="99">
        <v>9.1</v>
      </c>
      <c r="G4801" s="99">
        <v>472.3</v>
      </c>
      <c r="H4801" s="99">
        <v>14.7</v>
      </c>
      <c r="I4801" s="99">
        <v>7.8</v>
      </c>
      <c r="J4801" s="99">
        <v>200</v>
      </c>
      <c r="K4801" s="99">
        <v>14.3</v>
      </c>
      <c r="L4801" s="99">
        <v>7.7</v>
      </c>
      <c r="M4801" s="99">
        <v>211.7</v>
      </c>
      <c r="N4801" s="99">
        <v>51396</v>
      </c>
      <c r="O4801" s="99">
        <v>26351</v>
      </c>
      <c r="P4801" s="99">
        <f t="shared" si="220"/>
        <v>0</v>
      </c>
      <c r="Q4801" s="99" t="b">
        <f t="shared" ca="1" si="221"/>
        <v>0</v>
      </c>
    </row>
    <row r="4802" spans="1:17">
      <c r="A4802" s="95">
        <v>46163</v>
      </c>
      <c r="B4802" s="96">
        <v>46163</v>
      </c>
      <c r="C4802" s="99">
        <v>24.1</v>
      </c>
      <c r="D4802" s="99">
        <v>96.8</v>
      </c>
      <c r="E4802" s="99">
        <v>13.3</v>
      </c>
      <c r="F4802" s="99">
        <v>9.1</v>
      </c>
      <c r="G4802" s="99">
        <v>453.4</v>
      </c>
      <c r="H4802" s="99">
        <v>14.2</v>
      </c>
      <c r="I4802" s="99">
        <v>8</v>
      </c>
      <c r="J4802" s="99">
        <v>200</v>
      </c>
      <c r="K4802" s="99">
        <v>13.9</v>
      </c>
      <c r="L4802" s="99">
        <v>7.7</v>
      </c>
      <c r="M4802" s="99">
        <v>213.2</v>
      </c>
      <c r="N4802" s="99">
        <v>51396</v>
      </c>
      <c r="O4802" s="99">
        <v>26351</v>
      </c>
      <c r="P4802" s="99">
        <f t="shared" si="220"/>
        <v>0</v>
      </c>
      <c r="Q4802" s="99" t="b">
        <f t="shared" ca="1" si="221"/>
        <v>0</v>
      </c>
    </row>
    <row r="4803" spans="1:17">
      <c r="A4803" s="95">
        <v>46163.010416666664</v>
      </c>
      <c r="B4803" s="96">
        <v>46163.010416666664</v>
      </c>
      <c r="C4803" s="99">
        <v>27.2</v>
      </c>
      <c r="D4803" s="99">
        <v>100</v>
      </c>
      <c r="E4803" s="99">
        <v>13.6</v>
      </c>
      <c r="F4803" s="99">
        <v>9.1999999999999993</v>
      </c>
      <c r="G4803" s="99">
        <v>453.4</v>
      </c>
      <c r="H4803" s="99">
        <v>14</v>
      </c>
      <c r="I4803" s="99">
        <v>7.7</v>
      </c>
      <c r="J4803" s="99">
        <v>200</v>
      </c>
      <c r="K4803" s="99">
        <v>13.7</v>
      </c>
      <c r="L4803" s="99">
        <v>7.6</v>
      </c>
      <c r="M4803" s="99">
        <v>215.4</v>
      </c>
      <c r="N4803" s="99">
        <v>51396</v>
      </c>
      <c r="O4803" s="99">
        <v>26351</v>
      </c>
      <c r="P4803" s="99">
        <f t="shared" si="220"/>
        <v>0</v>
      </c>
      <c r="Q4803" s="99" t="b">
        <f t="shared" ca="1" si="221"/>
        <v>0</v>
      </c>
    </row>
    <row r="4804" spans="1:17">
      <c r="A4804" s="95">
        <v>46163.020833333336</v>
      </c>
      <c r="B4804" s="96">
        <v>46163.020833333336</v>
      </c>
      <c r="C4804" s="99">
        <v>27.2</v>
      </c>
      <c r="D4804" s="99">
        <v>100</v>
      </c>
      <c r="E4804" s="99">
        <v>13.4</v>
      </c>
      <c r="F4804" s="99">
        <v>8.8000000000000007</v>
      </c>
      <c r="G4804" s="99">
        <v>466</v>
      </c>
      <c r="H4804" s="99">
        <v>14.2</v>
      </c>
      <c r="I4804" s="99">
        <v>7.5</v>
      </c>
      <c r="J4804" s="99">
        <v>200</v>
      </c>
      <c r="K4804" s="99">
        <v>14</v>
      </c>
      <c r="L4804" s="99">
        <v>7.4</v>
      </c>
      <c r="M4804" s="99">
        <v>215.8</v>
      </c>
      <c r="N4804" s="99">
        <v>51396</v>
      </c>
      <c r="O4804" s="99">
        <v>26351</v>
      </c>
      <c r="P4804" s="99">
        <f t="shared" si="220"/>
        <v>0</v>
      </c>
      <c r="Q4804" s="99" t="b">
        <f t="shared" ca="1" si="221"/>
        <v>0</v>
      </c>
    </row>
    <row r="4805" spans="1:17">
      <c r="A4805" s="95">
        <v>46163.03125</v>
      </c>
      <c r="B4805" s="96">
        <v>46163.03125</v>
      </c>
      <c r="C4805" s="99">
        <v>27.2</v>
      </c>
      <c r="D4805" s="99">
        <v>100</v>
      </c>
      <c r="E4805" s="99">
        <v>13.4</v>
      </c>
      <c r="F4805" s="99">
        <v>8.8000000000000007</v>
      </c>
      <c r="G4805" s="99">
        <v>446.2</v>
      </c>
      <c r="H4805" s="99">
        <v>14.3</v>
      </c>
      <c r="I4805" s="99">
        <v>7.5</v>
      </c>
      <c r="J4805" s="99">
        <v>200</v>
      </c>
      <c r="K4805" s="99">
        <v>14</v>
      </c>
      <c r="L4805" s="99">
        <v>7.3</v>
      </c>
      <c r="M4805" s="99">
        <v>212.3</v>
      </c>
      <c r="N4805" s="99">
        <v>51396</v>
      </c>
      <c r="O4805" s="99">
        <v>26351</v>
      </c>
      <c r="P4805" s="99">
        <f t="shared" si="220"/>
        <v>0</v>
      </c>
      <c r="Q4805" s="99" t="b">
        <f t="shared" ca="1" si="221"/>
        <v>0</v>
      </c>
    </row>
    <row r="4806" spans="1:17">
      <c r="A4806" s="95">
        <v>46163.041666666664</v>
      </c>
      <c r="B4806" s="96">
        <v>46163.041666666664</v>
      </c>
      <c r="C4806" s="99">
        <v>27.2</v>
      </c>
      <c r="D4806" s="99">
        <v>100</v>
      </c>
      <c r="E4806" s="99">
        <v>13.4</v>
      </c>
      <c r="F4806" s="99">
        <v>8.8000000000000007</v>
      </c>
      <c r="G4806" s="99">
        <v>446.2</v>
      </c>
      <c r="H4806" s="99">
        <v>13.9</v>
      </c>
      <c r="I4806" s="99">
        <v>7.3</v>
      </c>
      <c r="J4806" s="99">
        <v>200</v>
      </c>
      <c r="K4806" s="99">
        <v>13.5</v>
      </c>
      <c r="L4806" s="99">
        <v>7.2</v>
      </c>
      <c r="M4806" s="99">
        <v>214</v>
      </c>
      <c r="N4806" s="99">
        <v>51396</v>
      </c>
      <c r="O4806" s="99">
        <v>26351</v>
      </c>
      <c r="P4806" s="99">
        <f t="shared" si="220"/>
        <v>0</v>
      </c>
      <c r="Q4806" s="99" t="b">
        <f t="shared" ca="1" si="221"/>
        <v>0</v>
      </c>
    </row>
    <row r="4807" spans="1:17">
      <c r="A4807" s="95">
        <v>46163.052083333336</v>
      </c>
      <c r="B4807" s="96">
        <v>46163.052083333336</v>
      </c>
      <c r="C4807" s="99">
        <v>27.1</v>
      </c>
      <c r="D4807" s="99">
        <v>100</v>
      </c>
      <c r="E4807" s="99">
        <v>13.4</v>
      </c>
      <c r="F4807" s="99">
        <v>8.8000000000000007</v>
      </c>
      <c r="G4807" s="99">
        <v>461.5</v>
      </c>
      <c r="H4807" s="99">
        <v>14</v>
      </c>
      <c r="I4807" s="99">
        <v>7.3</v>
      </c>
      <c r="J4807" s="99">
        <v>200</v>
      </c>
      <c r="K4807" s="99">
        <v>13.8</v>
      </c>
      <c r="L4807" s="99">
        <v>8</v>
      </c>
      <c r="M4807" s="99">
        <v>209.1</v>
      </c>
      <c r="N4807" s="99">
        <v>51396</v>
      </c>
      <c r="O4807" s="99">
        <v>26351</v>
      </c>
      <c r="P4807" s="99">
        <f t="shared" si="220"/>
        <v>0</v>
      </c>
      <c r="Q4807" s="99" t="b">
        <f t="shared" ca="1" si="221"/>
        <v>0</v>
      </c>
    </row>
    <row r="4808" spans="1:17">
      <c r="A4808" s="95">
        <v>46163.0625</v>
      </c>
      <c r="B4808" s="96">
        <v>46163.0625</v>
      </c>
      <c r="C4808" s="99">
        <v>27.1</v>
      </c>
      <c r="D4808" s="99">
        <v>100</v>
      </c>
      <c r="E4808" s="99">
        <v>13.2</v>
      </c>
      <c r="F4808" s="99">
        <v>9.6999999999999993</v>
      </c>
      <c r="G4808" s="99">
        <v>461.5</v>
      </c>
      <c r="H4808" s="99">
        <v>13.8</v>
      </c>
      <c r="I4808" s="99">
        <v>8.6</v>
      </c>
      <c r="J4808" s="99">
        <v>200</v>
      </c>
      <c r="K4808" s="99">
        <v>13.5</v>
      </c>
      <c r="L4808" s="99">
        <v>8.4</v>
      </c>
      <c r="M4808" s="99">
        <v>206.7</v>
      </c>
      <c r="N4808" s="99">
        <v>51396</v>
      </c>
      <c r="O4808" s="99">
        <v>26351</v>
      </c>
      <c r="P4808" s="99">
        <f t="shared" si="220"/>
        <v>0</v>
      </c>
      <c r="Q4808" s="99" t="b">
        <f t="shared" ca="1" si="221"/>
        <v>0</v>
      </c>
    </row>
    <row r="4809" spans="1:17">
      <c r="A4809" s="95">
        <v>46163.072916666664</v>
      </c>
      <c r="B4809" s="96">
        <v>46163.072916666664</v>
      </c>
      <c r="C4809" s="99">
        <v>26.3</v>
      </c>
      <c r="D4809" s="99">
        <v>100</v>
      </c>
      <c r="E4809" s="99">
        <v>13.3</v>
      </c>
      <c r="F4809" s="99">
        <v>9.9</v>
      </c>
      <c r="G4809" s="99">
        <v>472.3</v>
      </c>
      <c r="H4809" s="99">
        <v>13.1</v>
      </c>
      <c r="I4809" s="99">
        <v>8.6</v>
      </c>
      <c r="J4809" s="99">
        <v>200</v>
      </c>
      <c r="K4809" s="99">
        <v>12.9</v>
      </c>
      <c r="L4809" s="99">
        <v>8.5</v>
      </c>
      <c r="M4809" s="99">
        <v>206</v>
      </c>
      <c r="N4809" s="99">
        <v>51396</v>
      </c>
      <c r="O4809" s="99">
        <v>26351</v>
      </c>
      <c r="P4809" s="99">
        <f t="shared" si="220"/>
        <v>0</v>
      </c>
      <c r="Q4809" s="99" t="b">
        <f t="shared" ca="1" si="221"/>
        <v>0</v>
      </c>
    </row>
    <row r="4810" spans="1:17">
      <c r="A4810" s="95">
        <v>46163.083333333336</v>
      </c>
      <c r="B4810" s="96">
        <v>46163.083333333336</v>
      </c>
      <c r="C4810" s="99">
        <v>26</v>
      </c>
      <c r="D4810" s="99">
        <v>100</v>
      </c>
      <c r="E4810" s="99">
        <v>13.3</v>
      </c>
      <c r="F4810" s="99">
        <v>9.9</v>
      </c>
      <c r="G4810" s="99">
        <v>465.1</v>
      </c>
      <c r="H4810" s="99">
        <v>13.5</v>
      </c>
      <c r="I4810" s="99">
        <v>8.6</v>
      </c>
      <c r="J4810" s="99">
        <v>200</v>
      </c>
      <c r="K4810" s="99">
        <v>13.2</v>
      </c>
      <c r="L4810" s="99">
        <v>8.4</v>
      </c>
      <c r="M4810" s="99">
        <v>208.3</v>
      </c>
      <c r="N4810" s="99">
        <v>51396</v>
      </c>
      <c r="O4810" s="99">
        <v>26351</v>
      </c>
      <c r="P4810" s="99">
        <f t="shared" si="220"/>
        <v>0</v>
      </c>
      <c r="Q4810" s="99" t="b">
        <f t="shared" ca="1" si="221"/>
        <v>0</v>
      </c>
    </row>
    <row r="4811" spans="1:17">
      <c r="A4811" s="95">
        <v>46163.09375</v>
      </c>
      <c r="B4811" s="96">
        <v>46163.09375</v>
      </c>
      <c r="C4811" s="99">
        <v>26.1</v>
      </c>
      <c r="D4811" s="99">
        <v>100</v>
      </c>
      <c r="E4811" s="99">
        <v>13</v>
      </c>
      <c r="F4811" s="99">
        <v>9.8000000000000007</v>
      </c>
      <c r="G4811" s="99">
        <v>465.1</v>
      </c>
      <c r="H4811" s="99">
        <v>13.3</v>
      </c>
      <c r="I4811" s="99">
        <v>9.8000000000000007</v>
      </c>
      <c r="J4811" s="99">
        <v>200</v>
      </c>
      <c r="K4811" s="99">
        <v>13</v>
      </c>
      <c r="L4811" s="99">
        <v>8.6999999999999993</v>
      </c>
      <c r="M4811" s="99">
        <v>206.2</v>
      </c>
      <c r="N4811" s="99">
        <v>51396</v>
      </c>
      <c r="O4811" s="99">
        <v>26351</v>
      </c>
      <c r="P4811" s="99">
        <f t="shared" si="220"/>
        <v>0</v>
      </c>
      <c r="Q4811" s="99" t="b">
        <f t="shared" ca="1" si="221"/>
        <v>0</v>
      </c>
    </row>
    <row r="4812" spans="1:17">
      <c r="A4812" s="95">
        <v>46163.104166666664</v>
      </c>
      <c r="B4812" s="96">
        <v>46163.104166666664</v>
      </c>
      <c r="C4812" s="99">
        <v>26.2</v>
      </c>
      <c r="D4812" s="99">
        <v>100</v>
      </c>
      <c r="E4812" s="99">
        <v>13.3</v>
      </c>
      <c r="F4812" s="99">
        <v>10.7</v>
      </c>
      <c r="G4812" s="99">
        <v>455.2</v>
      </c>
      <c r="H4812" s="99">
        <v>13.6</v>
      </c>
      <c r="I4812" s="99">
        <v>10.1</v>
      </c>
      <c r="J4812" s="99">
        <v>200</v>
      </c>
      <c r="K4812" s="99">
        <v>13.3</v>
      </c>
      <c r="L4812" s="99">
        <v>9.9</v>
      </c>
      <c r="M4812" s="99">
        <v>201</v>
      </c>
      <c r="N4812" s="99">
        <v>51396</v>
      </c>
      <c r="O4812" s="99">
        <v>26351</v>
      </c>
      <c r="P4812" s="99">
        <f t="shared" si="220"/>
        <v>0</v>
      </c>
      <c r="Q4812" s="99" t="b">
        <f t="shared" ca="1" si="221"/>
        <v>0</v>
      </c>
    </row>
    <row r="4813" spans="1:17">
      <c r="A4813" s="95">
        <v>46163.114583333336</v>
      </c>
      <c r="B4813" s="96">
        <v>46163.114583333336</v>
      </c>
      <c r="C4813" s="99">
        <v>26.2</v>
      </c>
      <c r="D4813" s="99">
        <v>100</v>
      </c>
      <c r="E4813" s="99">
        <v>13.3</v>
      </c>
      <c r="F4813" s="99">
        <v>10.7</v>
      </c>
      <c r="G4813" s="99">
        <v>455.2</v>
      </c>
      <c r="H4813" s="99">
        <v>14</v>
      </c>
      <c r="I4813" s="99">
        <v>10.3</v>
      </c>
      <c r="J4813" s="99">
        <v>200</v>
      </c>
      <c r="K4813" s="99">
        <v>13.8</v>
      </c>
      <c r="L4813" s="99">
        <v>10.199999999999999</v>
      </c>
      <c r="M4813" s="99">
        <v>203.8</v>
      </c>
      <c r="N4813" s="99">
        <v>51396</v>
      </c>
      <c r="O4813" s="99">
        <v>26351</v>
      </c>
      <c r="P4813" s="99">
        <f t="shared" si="220"/>
        <v>0</v>
      </c>
      <c r="Q4813" s="99" t="b">
        <f t="shared" ca="1" si="221"/>
        <v>0</v>
      </c>
    </row>
    <row r="4814" spans="1:17">
      <c r="A4814" s="95">
        <v>46163.125</v>
      </c>
      <c r="B4814" s="96">
        <v>46163.125</v>
      </c>
      <c r="C4814" s="99">
        <v>26.2</v>
      </c>
      <c r="D4814" s="99">
        <v>100</v>
      </c>
      <c r="E4814" s="99">
        <v>14</v>
      </c>
      <c r="F4814" s="99">
        <v>10.9</v>
      </c>
      <c r="G4814" s="99">
        <v>436.3</v>
      </c>
      <c r="H4814" s="99">
        <v>14.3</v>
      </c>
      <c r="I4814" s="99">
        <v>10.3</v>
      </c>
      <c r="J4814" s="99">
        <v>200</v>
      </c>
      <c r="K4814" s="99">
        <v>14.1</v>
      </c>
      <c r="L4814" s="99">
        <v>10.199999999999999</v>
      </c>
      <c r="M4814" s="99">
        <v>204.6</v>
      </c>
      <c r="N4814" s="99">
        <v>51396</v>
      </c>
      <c r="O4814" s="99">
        <v>26351</v>
      </c>
      <c r="P4814" s="99">
        <f t="shared" si="220"/>
        <v>0</v>
      </c>
      <c r="Q4814" s="99" t="b">
        <f t="shared" ca="1" si="221"/>
        <v>0</v>
      </c>
    </row>
    <row r="4815" spans="1:17">
      <c r="A4815" s="95">
        <v>46163.135416666664</v>
      </c>
      <c r="B4815" s="96">
        <v>46163.135416666664</v>
      </c>
      <c r="C4815" s="99">
        <v>26.1</v>
      </c>
      <c r="D4815" s="99">
        <v>100</v>
      </c>
      <c r="E4815" s="99">
        <v>14</v>
      </c>
      <c r="F4815" s="99">
        <v>10.9</v>
      </c>
      <c r="G4815" s="99">
        <v>457</v>
      </c>
      <c r="H4815" s="99">
        <v>14.6</v>
      </c>
      <c r="I4815" s="99">
        <v>10.3</v>
      </c>
      <c r="J4815" s="99">
        <v>200</v>
      </c>
      <c r="K4815" s="99">
        <v>14.3</v>
      </c>
      <c r="L4815" s="99">
        <v>10.199999999999999</v>
      </c>
      <c r="M4815" s="99">
        <v>202</v>
      </c>
      <c r="N4815" s="99">
        <v>51396</v>
      </c>
      <c r="O4815" s="99">
        <v>26351</v>
      </c>
      <c r="P4815" s="99">
        <f t="shared" si="220"/>
        <v>0</v>
      </c>
      <c r="Q4815" s="99" t="b">
        <f t="shared" ca="1" si="221"/>
        <v>0</v>
      </c>
    </row>
    <row r="4816" spans="1:17">
      <c r="A4816" s="95">
        <v>46163.145833333336</v>
      </c>
      <c r="B4816" s="96">
        <v>46163.145833333336</v>
      </c>
      <c r="C4816" s="99">
        <v>26</v>
      </c>
      <c r="D4816" s="99">
        <v>100</v>
      </c>
      <c r="E4816" s="99">
        <v>14.2</v>
      </c>
      <c r="F4816" s="99">
        <v>11.1</v>
      </c>
      <c r="G4816" s="99">
        <v>457</v>
      </c>
      <c r="H4816" s="99">
        <v>14.7</v>
      </c>
      <c r="I4816" s="99">
        <v>10.4</v>
      </c>
      <c r="J4816" s="99">
        <v>200</v>
      </c>
      <c r="K4816" s="99">
        <v>14.5</v>
      </c>
      <c r="L4816" s="99">
        <v>10.3</v>
      </c>
      <c r="M4816" s="99">
        <v>206.7</v>
      </c>
      <c r="N4816" s="99">
        <v>51396</v>
      </c>
      <c r="O4816" s="99">
        <v>26351</v>
      </c>
      <c r="P4816" s="99">
        <f t="shared" si="220"/>
        <v>0</v>
      </c>
      <c r="Q4816" s="99" t="b">
        <f t="shared" ca="1" si="221"/>
        <v>0</v>
      </c>
    </row>
    <row r="4817" spans="1:17">
      <c r="A4817" s="95">
        <v>46163.15625</v>
      </c>
      <c r="B4817" s="96">
        <v>46163.15625</v>
      </c>
      <c r="C4817" s="99">
        <v>26</v>
      </c>
      <c r="D4817" s="99">
        <v>100</v>
      </c>
      <c r="E4817" s="99">
        <v>14.2</v>
      </c>
      <c r="F4817" s="99">
        <v>10.9</v>
      </c>
      <c r="G4817" s="99">
        <v>436.3</v>
      </c>
      <c r="H4817" s="99">
        <v>15.1</v>
      </c>
      <c r="I4817" s="99">
        <v>10.4</v>
      </c>
      <c r="J4817" s="99">
        <v>200</v>
      </c>
      <c r="K4817" s="99">
        <v>15</v>
      </c>
      <c r="L4817" s="99">
        <v>10.3</v>
      </c>
      <c r="M4817" s="99">
        <v>204.8</v>
      </c>
      <c r="N4817" s="99">
        <v>51396</v>
      </c>
      <c r="O4817" s="99">
        <v>26351</v>
      </c>
      <c r="P4817" s="99">
        <f t="shared" si="220"/>
        <v>0</v>
      </c>
      <c r="Q4817" s="99" t="b">
        <f t="shared" ca="1" si="221"/>
        <v>0</v>
      </c>
    </row>
    <row r="4818" spans="1:17">
      <c r="A4818" s="95">
        <v>46163.166666666664</v>
      </c>
      <c r="B4818" s="96">
        <v>46163.166666666664</v>
      </c>
      <c r="C4818" s="99">
        <v>25.9</v>
      </c>
      <c r="D4818" s="99">
        <v>100</v>
      </c>
      <c r="E4818" s="99">
        <v>14.2</v>
      </c>
      <c r="F4818" s="99">
        <v>10.9</v>
      </c>
      <c r="G4818" s="99">
        <v>450.7</v>
      </c>
      <c r="H4818" s="99">
        <v>15.3</v>
      </c>
      <c r="I4818" s="99">
        <v>9.1999999999999993</v>
      </c>
      <c r="J4818" s="99">
        <v>200</v>
      </c>
      <c r="K4818" s="99">
        <v>15</v>
      </c>
      <c r="L4818" s="99">
        <v>9</v>
      </c>
      <c r="M4818" s="99">
        <v>207.5</v>
      </c>
      <c r="N4818" s="99">
        <v>51396</v>
      </c>
      <c r="O4818" s="99">
        <v>26351</v>
      </c>
      <c r="P4818" s="99">
        <f t="shared" si="220"/>
        <v>0</v>
      </c>
      <c r="Q4818" s="99" t="b">
        <f t="shared" ca="1" si="221"/>
        <v>0</v>
      </c>
    </row>
    <row r="4819" spans="1:17">
      <c r="A4819" s="95">
        <v>46163.177083333336</v>
      </c>
      <c r="B4819" s="96">
        <v>46163.177083333336</v>
      </c>
      <c r="C4819" s="99">
        <v>25.9</v>
      </c>
      <c r="D4819" s="99">
        <v>100</v>
      </c>
      <c r="E4819" s="99">
        <v>14.3</v>
      </c>
      <c r="F4819" s="99">
        <v>10.1</v>
      </c>
      <c r="G4819" s="99">
        <v>450.7</v>
      </c>
      <c r="H4819" s="99">
        <v>15.2</v>
      </c>
      <c r="I4819" s="99">
        <v>8.9</v>
      </c>
      <c r="J4819" s="99">
        <v>200</v>
      </c>
      <c r="K4819" s="99">
        <v>14.9</v>
      </c>
      <c r="L4819" s="99">
        <v>8.6999999999999993</v>
      </c>
      <c r="M4819" s="99">
        <v>205.6</v>
      </c>
      <c r="N4819" s="99">
        <v>51396</v>
      </c>
      <c r="O4819" s="99">
        <v>26351</v>
      </c>
      <c r="P4819" s="99">
        <f t="shared" si="220"/>
        <v>0</v>
      </c>
      <c r="Q4819" s="99" t="b">
        <f t="shared" ca="1" si="221"/>
        <v>0</v>
      </c>
    </row>
    <row r="4820" spans="1:17">
      <c r="A4820" s="95">
        <v>46163.1875</v>
      </c>
      <c r="B4820" s="96">
        <v>46163.1875</v>
      </c>
      <c r="C4820" s="99">
        <v>25.9</v>
      </c>
      <c r="D4820" s="99">
        <v>100</v>
      </c>
      <c r="E4820" s="99">
        <v>13.9</v>
      </c>
      <c r="F4820" s="99">
        <v>10</v>
      </c>
      <c r="G4820" s="99">
        <v>453.4</v>
      </c>
      <c r="H4820" s="99">
        <v>15.1</v>
      </c>
      <c r="I4820" s="99">
        <v>8.6999999999999993</v>
      </c>
      <c r="J4820" s="99">
        <v>200</v>
      </c>
      <c r="K4820" s="99">
        <v>14.7</v>
      </c>
      <c r="L4820" s="99">
        <v>8.6</v>
      </c>
      <c r="M4820" s="99">
        <v>206.9</v>
      </c>
      <c r="N4820" s="99">
        <v>51396</v>
      </c>
      <c r="O4820" s="99">
        <v>26351</v>
      </c>
      <c r="P4820" s="99">
        <f t="shared" si="220"/>
        <v>0</v>
      </c>
      <c r="Q4820" s="99" t="b">
        <f t="shared" ca="1" si="221"/>
        <v>0</v>
      </c>
    </row>
    <row r="4821" spans="1:17">
      <c r="A4821" s="95">
        <v>46163.197916666664</v>
      </c>
      <c r="B4821" s="96">
        <v>46163.197916666664</v>
      </c>
      <c r="C4821" s="99">
        <v>25.8</v>
      </c>
      <c r="D4821" s="99">
        <v>100</v>
      </c>
      <c r="E4821" s="99">
        <v>13.9</v>
      </c>
      <c r="F4821" s="99">
        <v>10</v>
      </c>
      <c r="G4821" s="99">
        <v>453.4</v>
      </c>
      <c r="H4821" s="99">
        <v>14.7</v>
      </c>
      <c r="I4821" s="99">
        <v>8.6</v>
      </c>
      <c r="J4821" s="99">
        <v>200</v>
      </c>
      <c r="K4821" s="99">
        <v>14.4</v>
      </c>
      <c r="L4821" s="99">
        <v>8.4</v>
      </c>
      <c r="M4821" s="99">
        <v>201.2</v>
      </c>
      <c r="N4821" s="99">
        <v>51396</v>
      </c>
      <c r="O4821" s="99">
        <v>26351</v>
      </c>
      <c r="P4821" s="99">
        <f t="shared" si="220"/>
        <v>0</v>
      </c>
      <c r="Q4821" s="99" t="b">
        <f t="shared" ca="1" si="221"/>
        <v>0</v>
      </c>
    </row>
    <row r="4822" spans="1:17">
      <c r="A4822" s="95">
        <v>46163.208333333336</v>
      </c>
      <c r="B4822" s="96">
        <v>46163.208333333336</v>
      </c>
      <c r="C4822" s="99">
        <v>25.8</v>
      </c>
      <c r="D4822" s="99">
        <v>100</v>
      </c>
      <c r="E4822" s="99">
        <v>13.5</v>
      </c>
      <c r="F4822" s="99">
        <v>9.8000000000000007</v>
      </c>
      <c r="G4822" s="99">
        <v>459.7</v>
      </c>
      <c r="H4822" s="99">
        <v>14.8</v>
      </c>
      <c r="I4822" s="99">
        <v>8.6</v>
      </c>
      <c r="J4822" s="99">
        <v>200</v>
      </c>
      <c r="K4822" s="99">
        <v>14.5</v>
      </c>
      <c r="L4822" s="99">
        <v>8.4</v>
      </c>
      <c r="M4822" s="99">
        <v>205</v>
      </c>
      <c r="N4822" s="99">
        <v>51396</v>
      </c>
      <c r="O4822" s="99">
        <v>26351</v>
      </c>
      <c r="P4822" s="99">
        <f t="shared" si="220"/>
        <v>0</v>
      </c>
      <c r="Q4822" s="99" t="b">
        <f t="shared" ca="1" si="221"/>
        <v>0</v>
      </c>
    </row>
    <row r="4823" spans="1:17">
      <c r="A4823" s="95">
        <v>46163.21875</v>
      </c>
      <c r="B4823" s="96">
        <v>46163.21875</v>
      </c>
      <c r="C4823" s="99">
        <v>25.8</v>
      </c>
      <c r="D4823" s="99">
        <v>100</v>
      </c>
      <c r="E4823" s="99">
        <v>13.5</v>
      </c>
      <c r="F4823" s="99">
        <v>9.8000000000000007</v>
      </c>
      <c r="G4823" s="99">
        <v>448.9</v>
      </c>
      <c r="H4823" s="99">
        <v>14.3</v>
      </c>
      <c r="I4823" s="99">
        <v>8.4</v>
      </c>
      <c r="J4823" s="99">
        <v>200</v>
      </c>
      <c r="K4823" s="99">
        <v>13.9</v>
      </c>
      <c r="L4823" s="99">
        <v>8.1999999999999993</v>
      </c>
      <c r="M4823" s="99">
        <v>203.4</v>
      </c>
      <c r="N4823" s="99">
        <v>51396</v>
      </c>
      <c r="O4823" s="99">
        <v>26351</v>
      </c>
      <c r="P4823" s="99">
        <f t="shared" si="220"/>
        <v>0</v>
      </c>
      <c r="Q4823" s="99" t="b">
        <f t="shared" ca="1" si="221"/>
        <v>0</v>
      </c>
    </row>
    <row r="4824" spans="1:17">
      <c r="A4824" s="95">
        <v>46163.229166666664</v>
      </c>
      <c r="B4824" s="96">
        <v>46163.229166666664</v>
      </c>
      <c r="C4824" s="99">
        <v>25.7</v>
      </c>
      <c r="D4824" s="99">
        <v>100</v>
      </c>
      <c r="E4824" s="99">
        <v>13.4</v>
      </c>
      <c r="F4824" s="99">
        <v>9.6999999999999993</v>
      </c>
      <c r="G4824" s="99">
        <v>448.9</v>
      </c>
      <c r="H4824" s="99">
        <v>14.2</v>
      </c>
      <c r="I4824" s="99">
        <v>8.4</v>
      </c>
      <c r="J4824" s="99">
        <v>200</v>
      </c>
      <c r="K4824" s="99">
        <v>14</v>
      </c>
      <c r="L4824" s="99">
        <v>8.1999999999999993</v>
      </c>
      <c r="M4824" s="99">
        <v>207.1</v>
      </c>
      <c r="N4824" s="99">
        <v>51396</v>
      </c>
      <c r="O4824" s="99">
        <v>26351</v>
      </c>
      <c r="P4824" s="99">
        <f t="shared" si="220"/>
        <v>0</v>
      </c>
      <c r="Q4824" s="99" t="b">
        <f t="shared" ca="1" si="221"/>
        <v>0</v>
      </c>
    </row>
    <row r="4825" spans="1:17">
      <c r="A4825" s="95">
        <v>46163.239583333336</v>
      </c>
      <c r="B4825" s="96">
        <v>46163.239583333336</v>
      </c>
      <c r="C4825" s="99">
        <v>25.8</v>
      </c>
      <c r="D4825" s="99">
        <v>100</v>
      </c>
      <c r="E4825" s="99">
        <v>13.2</v>
      </c>
      <c r="F4825" s="99">
        <v>9.8000000000000007</v>
      </c>
      <c r="G4825" s="99">
        <v>461.5</v>
      </c>
      <c r="H4825" s="99">
        <v>14.2</v>
      </c>
      <c r="I4825" s="99">
        <v>8.6999999999999993</v>
      </c>
      <c r="J4825" s="99">
        <v>200</v>
      </c>
      <c r="K4825" s="99">
        <v>13.9</v>
      </c>
      <c r="L4825" s="99">
        <v>8.4</v>
      </c>
      <c r="M4825" s="99">
        <v>209.9</v>
      </c>
      <c r="N4825" s="99">
        <v>51396</v>
      </c>
      <c r="O4825" s="99">
        <v>26351</v>
      </c>
      <c r="P4825" s="99">
        <f t="shared" si="220"/>
        <v>0</v>
      </c>
      <c r="Q4825" s="99" t="b">
        <f t="shared" ca="1" si="221"/>
        <v>0</v>
      </c>
    </row>
    <row r="4826" spans="1:17">
      <c r="A4826" s="95">
        <v>46163.25</v>
      </c>
      <c r="B4826" s="96">
        <v>46163.25</v>
      </c>
      <c r="C4826" s="99">
        <v>25.7</v>
      </c>
      <c r="D4826" s="99">
        <v>100</v>
      </c>
      <c r="E4826" s="99">
        <v>13.2</v>
      </c>
      <c r="F4826" s="99">
        <v>9.8000000000000007</v>
      </c>
      <c r="G4826" s="99">
        <v>475</v>
      </c>
      <c r="H4826" s="99">
        <v>14.3</v>
      </c>
      <c r="I4826" s="99">
        <v>9</v>
      </c>
      <c r="J4826" s="99">
        <v>200</v>
      </c>
      <c r="K4826" s="99">
        <v>14.4</v>
      </c>
      <c r="L4826" s="99">
        <v>8.9</v>
      </c>
      <c r="M4826" s="99">
        <v>212.1</v>
      </c>
      <c r="N4826" s="99">
        <v>51396</v>
      </c>
      <c r="O4826" s="99">
        <v>26351</v>
      </c>
      <c r="P4826" s="99">
        <f t="shared" si="220"/>
        <v>0</v>
      </c>
      <c r="Q4826" s="99" t="b">
        <f t="shared" ca="1" si="221"/>
        <v>0</v>
      </c>
    </row>
    <row r="4827" spans="1:17">
      <c r="A4827" s="95">
        <v>46163.260416666664</v>
      </c>
      <c r="B4827" s="96">
        <v>46163.260416666664</v>
      </c>
      <c r="C4827" s="99">
        <v>25.9</v>
      </c>
      <c r="D4827" s="99">
        <v>100</v>
      </c>
      <c r="E4827" s="99">
        <v>13.8</v>
      </c>
      <c r="F4827" s="99">
        <v>10.1</v>
      </c>
      <c r="G4827" s="99">
        <v>475</v>
      </c>
      <c r="H4827" s="99">
        <v>14.7</v>
      </c>
      <c r="I4827" s="99">
        <v>8.8000000000000007</v>
      </c>
      <c r="J4827" s="99">
        <v>200</v>
      </c>
      <c r="K4827" s="99">
        <v>14.4</v>
      </c>
      <c r="L4827" s="99">
        <v>8.9</v>
      </c>
      <c r="M4827" s="99">
        <v>212.1</v>
      </c>
      <c r="N4827" s="99">
        <v>51396.5</v>
      </c>
      <c r="O4827" s="99">
        <v>26351.200000000001</v>
      </c>
      <c r="P4827" s="99">
        <f t="shared" si="220"/>
        <v>0.7000000000007276</v>
      </c>
      <c r="Q4827" s="99" t="b">
        <f t="shared" ca="1" si="221"/>
        <v>0</v>
      </c>
    </row>
    <row r="4828" spans="1:17">
      <c r="A4828" s="95">
        <v>46163.270833333336</v>
      </c>
      <c r="B4828" s="96">
        <v>46163.270833333336</v>
      </c>
      <c r="C4828" s="99">
        <v>25.9</v>
      </c>
      <c r="D4828" s="99">
        <v>100</v>
      </c>
      <c r="E4828" s="99">
        <v>14</v>
      </c>
      <c r="F4828" s="99">
        <v>10</v>
      </c>
      <c r="G4828" s="99">
        <v>452.5</v>
      </c>
      <c r="H4828" s="99">
        <v>14.9</v>
      </c>
      <c r="I4828" s="99">
        <v>8.6999999999999993</v>
      </c>
      <c r="J4828" s="99">
        <v>200</v>
      </c>
      <c r="K4828" s="99">
        <v>14.6</v>
      </c>
      <c r="L4828" s="99">
        <v>8.6</v>
      </c>
      <c r="M4828" s="99">
        <v>212.1</v>
      </c>
      <c r="N4828" s="99">
        <v>51397</v>
      </c>
      <c r="O4828" s="99">
        <v>26351.5</v>
      </c>
      <c r="P4828" s="99">
        <f t="shared" si="220"/>
        <v>0.7999999999992724</v>
      </c>
      <c r="Q4828" s="99" t="b">
        <f t="shared" ca="1" si="221"/>
        <v>0</v>
      </c>
    </row>
    <row r="4829" spans="1:17">
      <c r="A4829" s="95">
        <v>46163.28125</v>
      </c>
      <c r="B4829" s="96">
        <v>46163.28125</v>
      </c>
      <c r="C4829" s="99">
        <v>26</v>
      </c>
      <c r="D4829" s="99">
        <v>100</v>
      </c>
      <c r="E4829" s="99">
        <v>14</v>
      </c>
      <c r="F4829" s="99">
        <v>10</v>
      </c>
      <c r="G4829" s="99">
        <v>452.5</v>
      </c>
      <c r="H4829" s="99">
        <v>15.1</v>
      </c>
      <c r="I4829" s="99">
        <v>8.6999999999999993</v>
      </c>
      <c r="J4829" s="99">
        <v>200</v>
      </c>
      <c r="K4829" s="99">
        <v>14.9</v>
      </c>
      <c r="L4829" s="99">
        <v>8.6</v>
      </c>
      <c r="M4829" s="99">
        <v>216.4</v>
      </c>
      <c r="N4829" s="99">
        <v>51397.5</v>
      </c>
      <c r="O4829" s="99">
        <v>26351.8</v>
      </c>
      <c r="P4829" s="99">
        <f t="shared" si="220"/>
        <v>0.7999999999992724</v>
      </c>
      <c r="Q4829" s="99" t="b">
        <f t="shared" ca="1" si="221"/>
        <v>0</v>
      </c>
    </row>
    <row r="4830" spans="1:17">
      <c r="A4830" s="95">
        <v>46163.291666666664</v>
      </c>
      <c r="B4830" s="96">
        <v>46163.291666666664</v>
      </c>
      <c r="C4830" s="99">
        <v>26.4</v>
      </c>
      <c r="D4830" s="99">
        <v>100</v>
      </c>
      <c r="E4830" s="99">
        <v>14.3</v>
      </c>
      <c r="F4830" s="99">
        <v>9.1999999999999993</v>
      </c>
      <c r="G4830" s="99">
        <v>482.2</v>
      </c>
      <c r="H4830" s="99">
        <v>14.9</v>
      </c>
      <c r="I4830" s="99">
        <v>8.6</v>
      </c>
      <c r="J4830" s="99">
        <v>200</v>
      </c>
      <c r="K4830" s="99">
        <v>15</v>
      </c>
      <c r="L4830" s="99">
        <v>8.4</v>
      </c>
      <c r="M4830" s="99">
        <v>216</v>
      </c>
      <c r="N4830" s="99">
        <v>51398</v>
      </c>
      <c r="O4830" s="99">
        <v>26352</v>
      </c>
      <c r="P4830" s="99">
        <f t="shared" si="220"/>
        <v>0.7000000000007276</v>
      </c>
      <c r="Q4830" s="99" t="b">
        <f t="shared" ca="1" si="221"/>
        <v>0</v>
      </c>
    </row>
    <row r="4831" spans="1:17">
      <c r="A4831" s="95">
        <v>46163.302083333336</v>
      </c>
      <c r="B4831" s="96">
        <v>46163.302083333336</v>
      </c>
      <c r="C4831" s="99">
        <v>25.5</v>
      </c>
      <c r="D4831" s="99">
        <v>100</v>
      </c>
      <c r="E4831" s="99">
        <v>14.3</v>
      </c>
      <c r="F4831" s="99">
        <v>9.1999999999999993</v>
      </c>
      <c r="G4831" s="99">
        <v>392.2</v>
      </c>
      <c r="H4831" s="99">
        <v>12.2</v>
      </c>
      <c r="I4831" s="99">
        <v>8.5</v>
      </c>
      <c r="J4831" s="99">
        <v>200</v>
      </c>
      <c r="K4831" s="99">
        <v>15.4</v>
      </c>
      <c r="L4831" s="99">
        <v>8.3000000000000007</v>
      </c>
      <c r="M4831" s="99">
        <v>217.2</v>
      </c>
      <c r="N4831" s="99">
        <v>51438.5</v>
      </c>
      <c r="O4831" s="99">
        <v>26387.200000000001</v>
      </c>
      <c r="P4831" s="99">
        <f t="shared" si="220"/>
        <v>75.700000000000728</v>
      </c>
      <c r="Q4831" s="99" t="b">
        <f t="shared" ca="1" si="221"/>
        <v>0</v>
      </c>
    </row>
    <row r="4832" spans="1:17">
      <c r="A4832" s="95">
        <v>46163.3125</v>
      </c>
      <c r="B4832" s="96">
        <v>46163.3125</v>
      </c>
      <c r="C4832" s="99">
        <v>25.4</v>
      </c>
      <c r="D4832" s="99">
        <v>100</v>
      </c>
      <c r="E4832" s="99">
        <v>14</v>
      </c>
      <c r="F4832" s="99">
        <v>9.1</v>
      </c>
      <c r="G4832" s="99">
        <v>392.2</v>
      </c>
      <c r="H4832" s="99">
        <v>11.8</v>
      </c>
      <c r="I4832" s="99">
        <v>8.3000000000000007</v>
      </c>
      <c r="J4832" s="99">
        <v>200</v>
      </c>
      <c r="K4832" s="99">
        <v>15.6</v>
      </c>
      <c r="L4832" s="99">
        <v>8.3000000000000007</v>
      </c>
      <c r="M4832" s="99">
        <v>272.2</v>
      </c>
      <c r="N4832" s="99">
        <v>51479</v>
      </c>
      <c r="O4832" s="99">
        <v>26422.5</v>
      </c>
      <c r="P4832" s="99">
        <f t="shared" si="220"/>
        <v>75.799999999999272</v>
      </c>
      <c r="Q4832" s="99" t="b">
        <f t="shared" ca="1" si="221"/>
        <v>0</v>
      </c>
    </row>
    <row r="4833" spans="1:17">
      <c r="A4833" s="95">
        <v>46163.322916666664</v>
      </c>
      <c r="B4833" s="96">
        <v>46163.322916666664</v>
      </c>
      <c r="C4833" s="99">
        <v>25</v>
      </c>
      <c r="D4833" s="99">
        <v>100</v>
      </c>
      <c r="E4833" s="99">
        <v>13.9</v>
      </c>
      <c r="F4833" s="99">
        <v>7.9</v>
      </c>
      <c r="G4833" s="99">
        <v>486.7</v>
      </c>
      <c r="H4833" s="99">
        <v>15.6</v>
      </c>
      <c r="I4833" s="99">
        <v>7.9</v>
      </c>
      <c r="J4833" s="99">
        <v>133.69999999999999</v>
      </c>
      <c r="K4833" s="99">
        <v>15.1</v>
      </c>
      <c r="L4833" s="99">
        <v>7.7</v>
      </c>
      <c r="M4833" s="99">
        <v>276</v>
      </c>
      <c r="N4833" s="99">
        <v>51519.5</v>
      </c>
      <c r="O4833" s="99">
        <v>26457.8</v>
      </c>
      <c r="P4833" s="99">
        <f t="shared" si="220"/>
        <v>75.799999999999272</v>
      </c>
      <c r="Q4833" s="99" t="b">
        <f t="shared" ca="1" si="221"/>
        <v>0</v>
      </c>
    </row>
    <row r="4834" spans="1:17">
      <c r="A4834" s="95">
        <v>46163.333333333336</v>
      </c>
      <c r="B4834" s="96">
        <v>46163.333333333336</v>
      </c>
      <c r="C4834" s="99">
        <v>24.7</v>
      </c>
      <c r="D4834" s="99">
        <v>100</v>
      </c>
      <c r="E4834" s="99">
        <v>13.9</v>
      </c>
      <c r="F4834" s="99">
        <v>7.9</v>
      </c>
      <c r="G4834" s="99">
        <v>487.6</v>
      </c>
      <c r="H4834" s="99">
        <v>15.2</v>
      </c>
      <c r="I4834" s="99">
        <v>9</v>
      </c>
      <c r="J4834" s="99">
        <v>154.9</v>
      </c>
      <c r="K4834" s="99">
        <v>14.7</v>
      </c>
      <c r="L4834" s="99">
        <v>7.9</v>
      </c>
      <c r="M4834" s="99">
        <v>287.2</v>
      </c>
      <c r="N4834" s="99">
        <v>51560</v>
      </c>
      <c r="O4834" s="99">
        <v>26493</v>
      </c>
      <c r="P4834" s="99">
        <f t="shared" si="220"/>
        <v>75.700000000000728</v>
      </c>
      <c r="Q4834" s="99" t="b">
        <f t="shared" ca="1" si="221"/>
        <v>0</v>
      </c>
    </row>
    <row r="4835" spans="1:17">
      <c r="A4835" s="95">
        <v>46163.34375</v>
      </c>
      <c r="B4835" s="96">
        <v>46163.34375</v>
      </c>
      <c r="C4835" s="99">
        <v>26.6</v>
      </c>
      <c r="D4835" s="99">
        <v>100</v>
      </c>
      <c r="E4835" s="99">
        <v>14.6</v>
      </c>
      <c r="F4835" s="99">
        <v>7.4</v>
      </c>
      <c r="G4835" s="99">
        <v>487.6</v>
      </c>
      <c r="H4835" s="99">
        <v>15</v>
      </c>
      <c r="I4835" s="99">
        <v>7.7</v>
      </c>
      <c r="J4835" s="99">
        <v>148</v>
      </c>
      <c r="K4835" s="99">
        <v>14.6</v>
      </c>
      <c r="L4835" s="99">
        <v>7.3</v>
      </c>
      <c r="M4835" s="99">
        <v>286.39999999999998</v>
      </c>
      <c r="N4835" s="99">
        <v>51594.5</v>
      </c>
      <c r="O4835" s="99">
        <v>26525</v>
      </c>
      <c r="P4835" s="99">
        <f t="shared" ref="P4835:P4898" si="222">(N4835-N4834)+(O4835-O4834)</f>
        <v>66.5</v>
      </c>
      <c r="Q4835" s="99" t="b">
        <f t="shared" ref="Q4835:Q4898" ca="1" si="223">AND((A4835&gt;=(TODAY()-1)),A4835&lt;=TODAY())</f>
        <v>0</v>
      </c>
    </row>
    <row r="4836" spans="1:17">
      <c r="A4836" s="95">
        <v>46163.354166666664</v>
      </c>
      <c r="B4836" s="96">
        <v>46163.354166666664</v>
      </c>
      <c r="C4836" s="99">
        <v>26.8</v>
      </c>
      <c r="D4836" s="99">
        <v>100</v>
      </c>
      <c r="E4836" s="99">
        <v>14.5</v>
      </c>
      <c r="F4836" s="99">
        <v>6.9</v>
      </c>
      <c r="G4836" s="99">
        <v>499.3</v>
      </c>
      <c r="H4836" s="99">
        <v>14.8</v>
      </c>
      <c r="I4836" s="99">
        <v>7.5</v>
      </c>
      <c r="J4836" s="99">
        <v>140.4</v>
      </c>
      <c r="K4836" s="99">
        <v>14.5</v>
      </c>
      <c r="L4836" s="99">
        <v>7.2</v>
      </c>
      <c r="M4836" s="99">
        <v>278.3</v>
      </c>
      <c r="N4836" s="99">
        <v>51629</v>
      </c>
      <c r="O4836" s="99">
        <v>26557</v>
      </c>
      <c r="P4836" s="99">
        <f t="shared" si="222"/>
        <v>66.5</v>
      </c>
      <c r="Q4836" s="99" t="b">
        <f t="shared" ca="1" si="223"/>
        <v>0</v>
      </c>
    </row>
    <row r="4837" spans="1:17">
      <c r="A4837" s="95">
        <v>46163.364583333336</v>
      </c>
      <c r="B4837" s="96">
        <v>46163.364583333336</v>
      </c>
      <c r="C4837" s="99">
        <v>26.9</v>
      </c>
      <c r="D4837" s="99">
        <v>100</v>
      </c>
      <c r="E4837" s="99">
        <v>14.5</v>
      </c>
      <c r="F4837" s="99">
        <v>6.9</v>
      </c>
      <c r="G4837" s="99">
        <v>499.3</v>
      </c>
      <c r="H4837" s="99">
        <v>14.5</v>
      </c>
      <c r="I4837" s="99">
        <v>7.1</v>
      </c>
      <c r="J4837" s="99">
        <v>140.1</v>
      </c>
      <c r="K4837" s="99">
        <v>14.1</v>
      </c>
      <c r="L4837" s="99">
        <v>7</v>
      </c>
      <c r="M4837" s="99">
        <v>278.7</v>
      </c>
      <c r="N4837" s="99">
        <v>51663.5</v>
      </c>
      <c r="O4837" s="99">
        <v>26589</v>
      </c>
      <c r="P4837" s="99">
        <f t="shared" si="222"/>
        <v>66.5</v>
      </c>
      <c r="Q4837" s="99" t="b">
        <f t="shared" ca="1" si="223"/>
        <v>0</v>
      </c>
    </row>
    <row r="4838" spans="1:17">
      <c r="A4838" s="95">
        <v>46163.375</v>
      </c>
      <c r="B4838" s="96">
        <v>46163.375</v>
      </c>
      <c r="C4838" s="99">
        <v>26.9</v>
      </c>
      <c r="D4838" s="99">
        <v>100</v>
      </c>
      <c r="E4838" s="99">
        <v>14.3</v>
      </c>
      <c r="F4838" s="99">
        <v>6.9</v>
      </c>
      <c r="G4838" s="99">
        <v>529</v>
      </c>
      <c r="H4838" s="99">
        <v>14.4</v>
      </c>
      <c r="I4838" s="99">
        <v>7.4</v>
      </c>
      <c r="J4838" s="99">
        <v>136</v>
      </c>
      <c r="K4838" s="99">
        <v>14.1</v>
      </c>
      <c r="L4838" s="99">
        <v>7</v>
      </c>
      <c r="M4838" s="99">
        <v>274.60000000000002</v>
      </c>
      <c r="N4838" s="99">
        <v>51698</v>
      </c>
      <c r="O4838" s="99">
        <v>26621</v>
      </c>
      <c r="P4838" s="99">
        <f t="shared" si="222"/>
        <v>66.5</v>
      </c>
      <c r="Q4838" s="99" t="b">
        <f t="shared" ca="1" si="223"/>
        <v>0</v>
      </c>
    </row>
    <row r="4839" spans="1:17">
      <c r="A4839" s="95">
        <v>46163.385416666664</v>
      </c>
      <c r="B4839" s="96">
        <v>46163.385416666664</v>
      </c>
      <c r="C4839" s="99">
        <v>26.8</v>
      </c>
      <c r="D4839" s="99">
        <v>100</v>
      </c>
      <c r="E4839" s="99">
        <v>14.3</v>
      </c>
      <c r="F4839" s="99">
        <v>6.9</v>
      </c>
      <c r="G4839" s="99">
        <v>511</v>
      </c>
      <c r="H4839" s="99">
        <v>14.4</v>
      </c>
      <c r="I4839" s="99">
        <v>7.4</v>
      </c>
      <c r="J4839" s="99">
        <v>140.1</v>
      </c>
      <c r="K4839" s="99">
        <v>14</v>
      </c>
      <c r="L4839" s="99">
        <v>7.1</v>
      </c>
      <c r="M4839" s="99">
        <v>280.89999999999998</v>
      </c>
      <c r="N4839" s="99">
        <v>51727.5</v>
      </c>
      <c r="O4839" s="99">
        <v>26649.8</v>
      </c>
      <c r="P4839" s="99">
        <f t="shared" si="222"/>
        <v>58.299999999999272</v>
      </c>
      <c r="Q4839" s="99" t="b">
        <f t="shared" ca="1" si="223"/>
        <v>0</v>
      </c>
    </row>
    <row r="4840" spans="1:17">
      <c r="A4840" s="95">
        <v>46163.395833333336</v>
      </c>
      <c r="B4840" s="96">
        <v>46163.395833333336</v>
      </c>
      <c r="C4840" s="99">
        <v>26.8</v>
      </c>
      <c r="D4840" s="99">
        <v>100</v>
      </c>
      <c r="E4840" s="99">
        <v>14.5</v>
      </c>
      <c r="F4840" s="99">
        <v>7</v>
      </c>
      <c r="G4840" s="99">
        <v>511</v>
      </c>
      <c r="H4840" s="99">
        <v>14.1</v>
      </c>
      <c r="I4840" s="99">
        <v>7.6</v>
      </c>
      <c r="J4840" s="99">
        <v>158.4</v>
      </c>
      <c r="K4840" s="99">
        <v>13.9</v>
      </c>
      <c r="L4840" s="99">
        <v>7.2</v>
      </c>
      <c r="M4840" s="99">
        <v>300.39999999999998</v>
      </c>
      <c r="N4840" s="99">
        <v>51757</v>
      </c>
      <c r="O4840" s="99">
        <v>26678.5</v>
      </c>
      <c r="P4840" s="99">
        <f t="shared" si="222"/>
        <v>58.200000000000728</v>
      </c>
      <c r="Q4840" s="99" t="b">
        <f t="shared" ca="1" si="223"/>
        <v>0</v>
      </c>
    </row>
    <row r="4841" spans="1:17">
      <c r="A4841" s="95">
        <v>46163.40625</v>
      </c>
      <c r="B4841" s="96">
        <v>46163.40625</v>
      </c>
      <c r="C4841" s="99">
        <v>26.8</v>
      </c>
      <c r="D4841" s="99">
        <v>100</v>
      </c>
      <c r="E4841" s="99">
        <v>14.4</v>
      </c>
      <c r="F4841" s="99">
        <v>7.9</v>
      </c>
      <c r="G4841" s="99">
        <v>515.5</v>
      </c>
      <c r="H4841" s="99">
        <v>14.2</v>
      </c>
      <c r="I4841" s="99">
        <v>8.1</v>
      </c>
      <c r="J4841" s="99">
        <v>161.9</v>
      </c>
      <c r="K4841" s="99">
        <v>13.9</v>
      </c>
      <c r="L4841" s="99">
        <v>7.6</v>
      </c>
      <c r="M4841" s="99">
        <v>301.5</v>
      </c>
      <c r="N4841" s="99">
        <v>51786.5</v>
      </c>
      <c r="O4841" s="99">
        <v>26707.200000000001</v>
      </c>
      <c r="P4841" s="99">
        <f t="shared" si="222"/>
        <v>58.200000000000728</v>
      </c>
      <c r="Q4841" s="99" t="b">
        <f t="shared" ca="1" si="223"/>
        <v>0</v>
      </c>
    </row>
    <row r="4842" spans="1:17">
      <c r="A4842" s="95">
        <v>46163.416666666664</v>
      </c>
      <c r="B4842" s="96">
        <v>46163.416666666664</v>
      </c>
      <c r="C4842" s="99">
        <v>26.8</v>
      </c>
      <c r="D4842" s="99">
        <v>100</v>
      </c>
      <c r="E4842" s="99">
        <v>14.4</v>
      </c>
      <c r="F4842" s="99">
        <v>7.9</v>
      </c>
      <c r="G4842" s="99">
        <v>545.20000000000005</v>
      </c>
      <c r="H4842" s="99">
        <v>14.3</v>
      </c>
      <c r="I4842" s="99">
        <v>8.1999999999999993</v>
      </c>
      <c r="J4842" s="99">
        <v>164.2</v>
      </c>
      <c r="K4842" s="99">
        <v>14</v>
      </c>
      <c r="L4842" s="99">
        <v>7.8</v>
      </c>
      <c r="M4842" s="99">
        <v>301.10000000000002</v>
      </c>
      <c r="N4842" s="99">
        <v>51816</v>
      </c>
      <c r="O4842" s="99">
        <v>26736</v>
      </c>
      <c r="P4842" s="99">
        <f t="shared" si="222"/>
        <v>58.299999999999272</v>
      </c>
      <c r="Q4842" s="99" t="b">
        <f t="shared" ca="1" si="223"/>
        <v>0</v>
      </c>
    </row>
    <row r="4843" spans="1:17">
      <c r="A4843" s="95">
        <v>46163.427083333336</v>
      </c>
      <c r="B4843" s="96">
        <v>46163.427083333336</v>
      </c>
      <c r="C4843" s="99">
        <v>26.8</v>
      </c>
      <c r="D4843" s="99">
        <v>100</v>
      </c>
      <c r="E4843" s="99">
        <v>14.5</v>
      </c>
      <c r="F4843" s="99">
        <v>8</v>
      </c>
      <c r="G4843" s="99">
        <v>545.20000000000005</v>
      </c>
      <c r="H4843" s="99">
        <v>14.3</v>
      </c>
      <c r="I4843" s="99">
        <v>8.1999999999999993</v>
      </c>
      <c r="J4843" s="99">
        <v>160.19999999999999</v>
      </c>
      <c r="K4843" s="99">
        <v>14.1</v>
      </c>
      <c r="L4843" s="99">
        <v>7.7</v>
      </c>
      <c r="M4843" s="99">
        <v>299.60000000000002</v>
      </c>
      <c r="N4843" s="99">
        <v>51848.2</v>
      </c>
      <c r="O4843" s="99">
        <v>26767</v>
      </c>
      <c r="P4843" s="99">
        <f t="shared" si="222"/>
        <v>63.19999999999709</v>
      </c>
      <c r="Q4843" s="99" t="b">
        <f t="shared" ca="1" si="223"/>
        <v>0</v>
      </c>
    </row>
    <row r="4844" spans="1:17">
      <c r="A4844" s="95">
        <v>46163.4375</v>
      </c>
      <c r="B4844" s="96">
        <v>46163.4375</v>
      </c>
      <c r="C4844" s="99">
        <v>26.6</v>
      </c>
      <c r="D4844" s="99">
        <v>100</v>
      </c>
      <c r="E4844" s="99">
        <v>14.5</v>
      </c>
      <c r="F4844" s="99">
        <v>8</v>
      </c>
      <c r="G4844" s="99">
        <v>519.1</v>
      </c>
      <c r="H4844" s="99">
        <v>14.5</v>
      </c>
      <c r="I4844" s="99">
        <v>8.3000000000000007</v>
      </c>
      <c r="J4844" s="99">
        <v>157.6</v>
      </c>
      <c r="K4844" s="99">
        <v>14.2</v>
      </c>
      <c r="L4844" s="99">
        <v>7.7</v>
      </c>
      <c r="M4844" s="99">
        <v>301.3</v>
      </c>
      <c r="N4844" s="99">
        <v>51880.5</v>
      </c>
      <c r="O4844" s="99">
        <v>26798</v>
      </c>
      <c r="P4844" s="99">
        <f t="shared" si="222"/>
        <v>63.30000000000291</v>
      </c>
      <c r="Q4844" s="99" t="b">
        <f t="shared" ca="1" si="223"/>
        <v>0</v>
      </c>
    </row>
    <row r="4845" spans="1:17">
      <c r="A4845" s="95">
        <v>46163.447916666664</v>
      </c>
      <c r="B4845" s="96">
        <v>46163.447916666664</v>
      </c>
      <c r="C4845" s="99">
        <v>26.5</v>
      </c>
      <c r="D4845" s="99">
        <v>100</v>
      </c>
      <c r="E4845" s="99">
        <v>14.5</v>
      </c>
      <c r="F4845" s="99">
        <v>8</v>
      </c>
      <c r="G4845" s="99">
        <v>519.1</v>
      </c>
      <c r="H4845" s="99">
        <v>14.6</v>
      </c>
      <c r="I4845" s="99">
        <v>8.3000000000000007</v>
      </c>
      <c r="J4845" s="99">
        <v>159.9</v>
      </c>
      <c r="K4845" s="99">
        <v>14.3</v>
      </c>
      <c r="L4845" s="99">
        <v>7.7</v>
      </c>
      <c r="M4845" s="99">
        <v>300.89999999999998</v>
      </c>
      <c r="N4845" s="99">
        <v>51912.800000000003</v>
      </c>
      <c r="O4845" s="99">
        <v>26829</v>
      </c>
      <c r="P4845" s="99">
        <f t="shared" si="222"/>
        <v>63.30000000000291</v>
      </c>
      <c r="Q4845" s="99" t="b">
        <f t="shared" ca="1" si="223"/>
        <v>0</v>
      </c>
    </row>
    <row r="4846" spans="1:17">
      <c r="A4846" s="95">
        <v>46163.458333333336</v>
      </c>
      <c r="B4846" s="96">
        <v>46163.458333333336</v>
      </c>
      <c r="C4846" s="99">
        <v>26.6</v>
      </c>
      <c r="D4846" s="99">
        <v>100</v>
      </c>
      <c r="E4846" s="99">
        <v>14.6</v>
      </c>
      <c r="F4846" s="99">
        <v>8</v>
      </c>
      <c r="G4846" s="99">
        <v>456.1</v>
      </c>
      <c r="H4846" s="99">
        <v>14.6</v>
      </c>
      <c r="I4846" s="99">
        <v>8.3000000000000007</v>
      </c>
      <c r="J4846" s="99">
        <v>159.30000000000001</v>
      </c>
      <c r="K4846" s="99">
        <v>14.4</v>
      </c>
      <c r="L4846" s="99">
        <v>7.7</v>
      </c>
      <c r="M4846" s="99">
        <v>295.8</v>
      </c>
      <c r="N4846" s="99">
        <v>51945</v>
      </c>
      <c r="O4846" s="99">
        <v>26860</v>
      </c>
      <c r="P4846" s="99">
        <f t="shared" si="222"/>
        <v>63.19999999999709</v>
      </c>
      <c r="Q4846" s="99" t="b">
        <f t="shared" ca="1" si="223"/>
        <v>0</v>
      </c>
    </row>
    <row r="4847" spans="1:17">
      <c r="A4847" s="95">
        <v>46163.46875</v>
      </c>
      <c r="B4847" s="96">
        <v>46163.46875</v>
      </c>
      <c r="C4847" s="99">
        <v>26.7</v>
      </c>
      <c r="D4847" s="99">
        <v>100</v>
      </c>
      <c r="E4847" s="99">
        <v>14.6</v>
      </c>
      <c r="F4847" s="99">
        <v>8</v>
      </c>
      <c r="G4847" s="99">
        <v>502</v>
      </c>
      <c r="H4847" s="99">
        <v>14.7</v>
      </c>
      <c r="I4847" s="99">
        <v>8.4</v>
      </c>
      <c r="J4847" s="99">
        <v>160.5</v>
      </c>
      <c r="K4847" s="99">
        <v>14.4</v>
      </c>
      <c r="L4847" s="99">
        <v>7.7</v>
      </c>
      <c r="M4847" s="99">
        <v>295.2</v>
      </c>
      <c r="N4847" s="99">
        <v>51977.5</v>
      </c>
      <c r="O4847" s="99">
        <v>26891.200000000001</v>
      </c>
      <c r="P4847" s="99">
        <f t="shared" si="222"/>
        <v>63.700000000000728</v>
      </c>
      <c r="Q4847" s="99" t="b">
        <f t="shared" ca="1" si="223"/>
        <v>0</v>
      </c>
    </row>
    <row r="4848" spans="1:17">
      <c r="A4848" s="95">
        <v>46163.479166666664</v>
      </c>
      <c r="B4848" s="96">
        <v>46163.479166666664</v>
      </c>
      <c r="C4848" s="99">
        <v>26.8</v>
      </c>
      <c r="D4848" s="99">
        <v>100</v>
      </c>
      <c r="E4848" s="99">
        <v>14.7</v>
      </c>
      <c r="F4848" s="99">
        <v>8</v>
      </c>
      <c r="G4848" s="99">
        <v>502</v>
      </c>
      <c r="H4848" s="99">
        <v>14.8</v>
      </c>
      <c r="I4848" s="99">
        <v>8.4</v>
      </c>
      <c r="J4848" s="99">
        <v>156.1</v>
      </c>
      <c r="K4848" s="99">
        <v>14.5</v>
      </c>
      <c r="L4848" s="99">
        <v>7.8</v>
      </c>
      <c r="M4848" s="99">
        <v>296.2</v>
      </c>
      <c r="N4848" s="99">
        <v>52010</v>
      </c>
      <c r="O4848" s="99">
        <v>26922.5</v>
      </c>
      <c r="P4848" s="99">
        <f t="shared" si="222"/>
        <v>63.799999999999272</v>
      </c>
      <c r="Q4848" s="99" t="b">
        <f t="shared" ca="1" si="223"/>
        <v>0</v>
      </c>
    </row>
    <row r="4849" spans="1:17">
      <c r="A4849" s="95">
        <v>46163.489583333336</v>
      </c>
      <c r="B4849" s="96">
        <v>46163.489583333336</v>
      </c>
      <c r="C4849" s="99">
        <v>26.8</v>
      </c>
      <c r="D4849" s="99">
        <v>100</v>
      </c>
      <c r="E4849" s="99">
        <v>14.8</v>
      </c>
      <c r="F4849" s="99">
        <v>8.1</v>
      </c>
      <c r="G4849" s="99">
        <v>448</v>
      </c>
      <c r="H4849" s="99">
        <v>14.8</v>
      </c>
      <c r="I4849" s="99">
        <v>8.5</v>
      </c>
      <c r="J4849" s="99">
        <v>157</v>
      </c>
      <c r="K4849" s="99">
        <v>14.5</v>
      </c>
      <c r="L4849" s="99">
        <v>7.9</v>
      </c>
      <c r="M4849" s="99">
        <v>298.2</v>
      </c>
      <c r="N4849" s="99">
        <v>52042.5</v>
      </c>
      <c r="O4849" s="99">
        <v>26953.8</v>
      </c>
      <c r="P4849" s="99">
        <f t="shared" si="222"/>
        <v>63.799999999999272</v>
      </c>
      <c r="Q4849" s="99" t="b">
        <f t="shared" ca="1" si="223"/>
        <v>0</v>
      </c>
    </row>
    <row r="4850" spans="1:17">
      <c r="A4850" s="95">
        <v>46163.5</v>
      </c>
      <c r="B4850" s="96">
        <v>46163.5</v>
      </c>
      <c r="C4850" s="99">
        <v>26.8</v>
      </c>
      <c r="D4850" s="99">
        <v>100</v>
      </c>
      <c r="E4850" s="99">
        <v>14.8</v>
      </c>
      <c r="F4850" s="99">
        <v>8.1</v>
      </c>
      <c r="G4850" s="99">
        <v>493.9</v>
      </c>
      <c r="H4850" s="99">
        <v>14.7</v>
      </c>
      <c r="I4850" s="99">
        <v>8.5</v>
      </c>
      <c r="J4850" s="99">
        <v>153.80000000000001</v>
      </c>
      <c r="K4850" s="99">
        <v>14.4</v>
      </c>
      <c r="L4850" s="99">
        <v>7.9</v>
      </c>
      <c r="M4850" s="99">
        <v>293.7</v>
      </c>
      <c r="N4850" s="99">
        <v>52075</v>
      </c>
      <c r="O4850" s="99">
        <v>26985</v>
      </c>
      <c r="P4850" s="99">
        <f t="shared" si="222"/>
        <v>63.700000000000728</v>
      </c>
      <c r="Q4850" s="99" t="b">
        <f t="shared" ca="1" si="223"/>
        <v>0</v>
      </c>
    </row>
    <row r="4851" spans="1:17">
      <c r="A4851" s="95">
        <v>46163.510416666664</v>
      </c>
      <c r="B4851" s="96">
        <v>46163.510416666664</v>
      </c>
      <c r="C4851" s="99">
        <v>27</v>
      </c>
      <c r="D4851" s="99">
        <v>100</v>
      </c>
      <c r="E4851" s="99">
        <v>14.9</v>
      </c>
      <c r="F4851" s="99">
        <v>8.1</v>
      </c>
      <c r="G4851" s="99">
        <v>493.9</v>
      </c>
      <c r="H4851" s="99">
        <v>14.9</v>
      </c>
      <c r="I4851" s="99">
        <v>8.6</v>
      </c>
      <c r="J4851" s="99">
        <v>156.1</v>
      </c>
      <c r="K4851" s="99">
        <v>14.6</v>
      </c>
      <c r="L4851" s="99">
        <v>7.8</v>
      </c>
      <c r="M4851" s="99">
        <v>297.2</v>
      </c>
      <c r="N4851" s="99">
        <v>52109.2</v>
      </c>
      <c r="O4851" s="99">
        <v>27018.5</v>
      </c>
      <c r="P4851" s="99">
        <f t="shared" si="222"/>
        <v>67.69999999999709</v>
      </c>
      <c r="Q4851" s="99" t="b">
        <f t="shared" ca="1" si="223"/>
        <v>0</v>
      </c>
    </row>
    <row r="4852" spans="1:17">
      <c r="A4852" s="95">
        <v>46163.520833333336</v>
      </c>
      <c r="B4852" s="96">
        <v>46163.520833333336</v>
      </c>
      <c r="C4852" s="99">
        <v>26.9</v>
      </c>
      <c r="D4852" s="99">
        <v>100</v>
      </c>
      <c r="E4852" s="99">
        <v>14.9</v>
      </c>
      <c r="F4852" s="99">
        <v>8.1</v>
      </c>
      <c r="G4852" s="99">
        <v>485.8</v>
      </c>
      <c r="H4852" s="99">
        <v>14.9</v>
      </c>
      <c r="I4852" s="99">
        <v>8.6</v>
      </c>
      <c r="J4852" s="99">
        <v>154.4</v>
      </c>
      <c r="K4852" s="99">
        <v>14.7</v>
      </c>
      <c r="L4852" s="99">
        <v>7.8</v>
      </c>
      <c r="M4852" s="99">
        <v>294.5</v>
      </c>
      <c r="N4852" s="99">
        <v>52143.5</v>
      </c>
      <c r="O4852" s="99">
        <v>27052</v>
      </c>
      <c r="P4852" s="99">
        <f t="shared" si="222"/>
        <v>67.80000000000291</v>
      </c>
      <c r="Q4852" s="99" t="b">
        <f t="shared" ca="1" si="223"/>
        <v>0</v>
      </c>
    </row>
    <row r="4853" spans="1:17">
      <c r="A4853" s="95">
        <v>46163.53125</v>
      </c>
      <c r="B4853" s="96">
        <v>46163.53125</v>
      </c>
      <c r="C4853" s="99">
        <v>27.1</v>
      </c>
      <c r="D4853" s="99">
        <v>100</v>
      </c>
      <c r="E4853" s="99">
        <v>15</v>
      </c>
      <c r="F4853" s="99">
        <v>8.1</v>
      </c>
      <c r="G4853" s="99">
        <v>485.8</v>
      </c>
      <c r="H4853" s="99">
        <v>14.9</v>
      </c>
      <c r="I4853" s="99">
        <v>8.6</v>
      </c>
      <c r="J4853" s="99">
        <v>157.30000000000001</v>
      </c>
      <c r="K4853" s="99">
        <v>14.6</v>
      </c>
      <c r="L4853" s="99">
        <v>7.9</v>
      </c>
      <c r="M4853" s="99">
        <v>294.10000000000002</v>
      </c>
      <c r="N4853" s="99">
        <v>52177.8</v>
      </c>
      <c r="O4853" s="99">
        <v>27085.5</v>
      </c>
      <c r="P4853" s="99">
        <f t="shared" si="222"/>
        <v>67.80000000000291</v>
      </c>
      <c r="Q4853" s="99" t="b">
        <f t="shared" ca="1" si="223"/>
        <v>0</v>
      </c>
    </row>
    <row r="4854" spans="1:17">
      <c r="A4854" s="95">
        <v>46163.541666666664</v>
      </c>
      <c r="B4854" s="96">
        <v>46163.541666666664</v>
      </c>
      <c r="C4854" s="99">
        <v>27</v>
      </c>
      <c r="D4854" s="99">
        <v>100</v>
      </c>
      <c r="E4854" s="99">
        <v>14.9</v>
      </c>
      <c r="F4854" s="99">
        <v>8.1</v>
      </c>
      <c r="G4854" s="99">
        <v>545.20000000000005</v>
      </c>
      <c r="H4854" s="99">
        <v>14.9</v>
      </c>
      <c r="I4854" s="99">
        <v>8.6</v>
      </c>
      <c r="J4854" s="99">
        <v>154.9</v>
      </c>
      <c r="K4854" s="99">
        <v>14.6</v>
      </c>
      <c r="L4854" s="99">
        <v>7.8</v>
      </c>
      <c r="M4854" s="99">
        <v>295.39999999999998</v>
      </c>
      <c r="N4854" s="99">
        <v>52212</v>
      </c>
      <c r="O4854" s="99">
        <v>27119</v>
      </c>
      <c r="P4854" s="99">
        <f t="shared" si="222"/>
        <v>67.69999999999709</v>
      </c>
      <c r="Q4854" s="99" t="b">
        <f t="shared" ca="1" si="223"/>
        <v>0</v>
      </c>
    </row>
    <row r="4855" spans="1:17">
      <c r="A4855" s="95">
        <v>46163.552083333336</v>
      </c>
      <c r="B4855" s="96">
        <v>46163.552083333336</v>
      </c>
      <c r="C4855" s="99">
        <v>26.9</v>
      </c>
      <c r="D4855" s="99">
        <v>100</v>
      </c>
      <c r="E4855" s="99">
        <v>14.9</v>
      </c>
      <c r="F4855" s="99">
        <v>8.1</v>
      </c>
      <c r="G4855" s="99">
        <v>527.20000000000005</v>
      </c>
      <c r="H4855" s="99">
        <v>14.9</v>
      </c>
      <c r="I4855" s="99">
        <v>8.5</v>
      </c>
      <c r="J4855" s="99">
        <v>156.4</v>
      </c>
      <c r="K4855" s="99">
        <v>14.6</v>
      </c>
      <c r="L4855" s="99">
        <v>7.9</v>
      </c>
      <c r="M4855" s="99">
        <v>295</v>
      </c>
      <c r="N4855" s="99">
        <v>52245.5</v>
      </c>
      <c r="O4855" s="99">
        <v>27151.200000000001</v>
      </c>
      <c r="P4855" s="99">
        <f t="shared" si="222"/>
        <v>65.700000000000728</v>
      </c>
      <c r="Q4855" s="99" t="b">
        <f t="shared" ca="1" si="223"/>
        <v>0</v>
      </c>
    </row>
    <row r="4856" spans="1:17">
      <c r="A4856" s="95">
        <v>46163.5625</v>
      </c>
      <c r="B4856" s="96">
        <v>46163.5625</v>
      </c>
      <c r="C4856" s="99">
        <v>27</v>
      </c>
      <c r="D4856" s="99">
        <v>100</v>
      </c>
      <c r="E4856" s="99">
        <v>14.9</v>
      </c>
      <c r="F4856" s="99">
        <v>8.1</v>
      </c>
      <c r="G4856" s="99">
        <v>527.20000000000005</v>
      </c>
      <c r="H4856" s="99">
        <v>14.9</v>
      </c>
      <c r="I4856" s="99">
        <v>8.6</v>
      </c>
      <c r="J4856" s="99">
        <v>157</v>
      </c>
      <c r="K4856" s="99">
        <v>14.6</v>
      </c>
      <c r="L4856" s="99">
        <v>7.9</v>
      </c>
      <c r="M4856" s="99">
        <v>299.8</v>
      </c>
      <c r="N4856" s="99">
        <v>52279</v>
      </c>
      <c r="O4856" s="99">
        <v>27183.5</v>
      </c>
      <c r="P4856" s="99">
        <f t="shared" si="222"/>
        <v>65.799999999999272</v>
      </c>
      <c r="Q4856" s="99" t="b">
        <f t="shared" ca="1" si="223"/>
        <v>0</v>
      </c>
    </row>
    <row r="4857" spans="1:17">
      <c r="A4857" s="95">
        <v>46163.572916666664</v>
      </c>
      <c r="B4857" s="96">
        <v>46163.572916666664</v>
      </c>
      <c r="C4857" s="99">
        <v>26.9</v>
      </c>
      <c r="D4857" s="99">
        <v>100</v>
      </c>
      <c r="E4857" s="99">
        <v>15</v>
      </c>
      <c r="F4857" s="99">
        <v>8.1</v>
      </c>
      <c r="G4857" s="99">
        <v>465.1</v>
      </c>
      <c r="H4857" s="99">
        <v>15</v>
      </c>
      <c r="I4857" s="99">
        <v>8.6</v>
      </c>
      <c r="J4857" s="99">
        <v>155.80000000000001</v>
      </c>
      <c r="K4857" s="99">
        <v>14.7</v>
      </c>
      <c r="L4857" s="99">
        <v>7.8</v>
      </c>
      <c r="M4857" s="99">
        <v>292.89999999999998</v>
      </c>
      <c r="N4857" s="99">
        <v>52312.5</v>
      </c>
      <c r="O4857" s="99">
        <v>27215.8</v>
      </c>
      <c r="P4857" s="99">
        <f t="shared" si="222"/>
        <v>65.799999999999272</v>
      </c>
      <c r="Q4857" s="99" t="b">
        <f t="shared" ca="1" si="223"/>
        <v>0</v>
      </c>
    </row>
    <row r="4858" spans="1:17">
      <c r="A4858" s="95">
        <v>46163.583333333336</v>
      </c>
      <c r="B4858" s="96">
        <v>46163.583333333336</v>
      </c>
      <c r="C4858" s="99">
        <v>27.2</v>
      </c>
      <c r="D4858" s="99">
        <v>100</v>
      </c>
      <c r="E4858" s="99">
        <v>15</v>
      </c>
      <c r="F4858" s="99">
        <v>8.1</v>
      </c>
      <c r="G4858" s="99">
        <v>415.6</v>
      </c>
      <c r="H4858" s="99">
        <v>15</v>
      </c>
      <c r="I4858" s="99">
        <v>8.6999999999999993</v>
      </c>
      <c r="J4858" s="99">
        <v>155.80000000000001</v>
      </c>
      <c r="K4858" s="99">
        <v>14.8</v>
      </c>
      <c r="L4858" s="99">
        <v>7.9</v>
      </c>
      <c r="M4858" s="99">
        <v>292.3</v>
      </c>
      <c r="N4858" s="99">
        <v>52346</v>
      </c>
      <c r="O4858" s="99">
        <v>27248</v>
      </c>
      <c r="P4858" s="99">
        <f t="shared" si="222"/>
        <v>65.700000000000728</v>
      </c>
      <c r="Q4858" s="99" t="b">
        <f t="shared" ca="1" si="223"/>
        <v>0</v>
      </c>
    </row>
    <row r="4859" spans="1:17">
      <c r="A4859" s="95">
        <v>46163.59375</v>
      </c>
      <c r="B4859" s="96">
        <v>46163.59375</v>
      </c>
      <c r="C4859" s="99">
        <v>27.3</v>
      </c>
      <c r="D4859" s="99">
        <v>100</v>
      </c>
      <c r="E4859" s="99">
        <v>15.1</v>
      </c>
      <c r="F4859" s="99">
        <v>8.1999999999999993</v>
      </c>
      <c r="G4859" s="99">
        <v>415.6</v>
      </c>
      <c r="H4859" s="99">
        <v>15</v>
      </c>
      <c r="I4859" s="99">
        <v>8.8000000000000007</v>
      </c>
      <c r="J4859" s="99">
        <v>148</v>
      </c>
      <c r="K4859" s="99">
        <v>14.8</v>
      </c>
      <c r="L4859" s="99">
        <v>8.1999999999999993</v>
      </c>
      <c r="M4859" s="99">
        <v>302.89999999999998</v>
      </c>
      <c r="N4859" s="99">
        <v>52383.199999999997</v>
      </c>
      <c r="O4859" s="99">
        <v>27283.5</v>
      </c>
      <c r="P4859" s="99">
        <f t="shared" si="222"/>
        <v>72.69999999999709</v>
      </c>
      <c r="Q4859" s="99" t="b">
        <f t="shared" ca="1" si="223"/>
        <v>0</v>
      </c>
    </row>
    <row r="4860" spans="1:17">
      <c r="A4860" s="95">
        <v>46163.604166666664</v>
      </c>
      <c r="B4860" s="96">
        <v>46163.604166666664</v>
      </c>
      <c r="C4860" s="99">
        <v>27.5</v>
      </c>
      <c r="D4860" s="99">
        <v>100</v>
      </c>
      <c r="E4860" s="99">
        <v>15.1</v>
      </c>
      <c r="F4860" s="99">
        <v>8.1999999999999993</v>
      </c>
      <c r="G4860" s="99">
        <v>474.1</v>
      </c>
      <c r="H4860" s="99">
        <v>15.1</v>
      </c>
      <c r="I4860" s="99">
        <v>8.8000000000000007</v>
      </c>
      <c r="J4860" s="99">
        <v>146.80000000000001</v>
      </c>
      <c r="K4860" s="99">
        <v>14.8</v>
      </c>
      <c r="L4860" s="99">
        <v>8.5</v>
      </c>
      <c r="M4860" s="99">
        <v>303.5</v>
      </c>
      <c r="N4860" s="99">
        <v>52420.5</v>
      </c>
      <c r="O4860" s="99">
        <v>27319</v>
      </c>
      <c r="P4860" s="99">
        <f t="shared" si="222"/>
        <v>72.80000000000291</v>
      </c>
      <c r="Q4860" s="99" t="b">
        <f t="shared" ca="1" si="223"/>
        <v>0</v>
      </c>
    </row>
    <row r="4861" spans="1:17">
      <c r="A4861" s="95">
        <v>46163.614583333336</v>
      </c>
      <c r="B4861" s="96">
        <v>46163.614583333336</v>
      </c>
      <c r="C4861" s="99">
        <v>27.5</v>
      </c>
      <c r="D4861" s="99">
        <v>100</v>
      </c>
      <c r="E4861" s="99">
        <v>15.2</v>
      </c>
      <c r="F4861" s="99">
        <v>8.1999999999999993</v>
      </c>
      <c r="G4861" s="99">
        <v>474.1</v>
      </c>
      <c r="H4861" s="99">
        <v>15.1</v>
      </c>
      <c r="I4861" s="99">
        <v>8.8000000000000007</v>
      </c>
      <c r="J4861" s="99">
        <v>147.4</v>
      </c>
      <c r="K4861" s="99">
        <v>14.9</v>
      </c>
      <c r="L4861" s="99">
        <v>8.1999999999999993</v>
      </c>
      <c r="M4861" s="99">
        <v>303.7</v>
      </c>
      <c r="N4861" s="99">
        <v>52457.8</v>
      </c>
      <c r="O4861" s="99">
        <v>27354.5</v>
      </c>
      <c r="P4861" s="99">
        <f t="shared" si="222"/>
        <v>72.80000000000291</v>
      </c>
      <c r="Q4861" s="99" t="b">
        <f t="shared" ca="1" si="223"/>
        <v>0</v>
      </c>
    </row>
    <row r="4862" spans="1:17">
      <c r="A4862" s="95">
        <v>46163.625</v>
      </c>
      <c r="B4862" s="96">
        <v>46163.625</v>
      </c>
      <c r="C4862" s="99">
        <v>27.5</v>
      </c>
      <c r="D4862" s="99">
        <v>100</v>
      </c>
      <c r="E4862" s="99">
        <v>15.2</v>
      </c>
      <c r="F4862" s="99">
        <v>8.1999999999999993</v>
      </c>
      <c r="G4862" s="99">
        <v>383.2</v>
      </c>
      <c r="H4862" s="99">
        <v>15.2</v>
      </c>
      <c r="I4862" s="99">
        <v>8.8000000000000007</v>
      </c>
      <c r="J4862" s="99">
        <v>145.1</v>
      </c>
      <c r="K4862" s="99">
        <v>14.9</v>
      </c>
      <c r="L4862" s="99">
        <v>8.1999999999999993</v>
      </c>
      <c r="M4862" s="99">
        <v>304.10000000000002</v>
      </c>
      <c r="N4862" s="99">
        <v>52495</v>
      </c>
      <c r="O4862" s="99">
        <v>27390</v>
      </c>
      <c r="P4862" s="99">
        <f t="shared" si="222"/>
        <v>72.69999999999709</v>
      </c>
      <c r="Q4862" s="99" t="b">
        <f t="shared" ca="1" si="223"/>
        <v>0</v>
      </c>
    </row>
    <row r="4863" spans="1:17">
      <c r="A4863" s="95">
        <v>46163.635416666664</v>
      </c>
      <c r="B4863" s="96">
        <v>46163.635416666664</v>
      </c>
      <c r="C4863" s="99">
        <v>27.8</v>
      </c>
      <c r="D4863" s="99">
        <v>100</v>
      </c>
      <c r="E4863" s="99">
        <v>15.2</v>
      </c>
      <c r="F4863" s="99">
        <v>8.1999999999999993</v>
      </c>
      <c r="G4863" s="99">
        <v>514.6</v>
      </c>
      <c r="H4863" s="99">
        <v>15.3</v>
      </c>
      <c r="I4863" s="99">
        <v>8.9</v>
      </c>
      <c r="J4863" s="99">
        <v>146.80000000000001</v>
      </c>
      <c r="K4863" s="99">
        <v>15</v>
      </c>
      <c r="L4863" s="99">
        <v>8.3000000000000007</v>
      </c>
      <c r="M4863" s="99">
        <v>304.5</v>
      </c>
      <c r="N4863" s="99">
        <v>52531</v>
      </c>
      <c r="O4863" s="99">
        <v>27424.799999999999</v>
      </c>
      <c r="P4863" s="99">
        <f t="shared" si="222"/>
        <v>70.799999999999272</v>
      </c>
      <c r="Q4863" s="99" t="b">
        <f t="shared" ca="1" si="223"/>
        <v>0</v>
      </c>
    </row>
    <row r="4864" spans="1:17">
      <c r="A4864" s="95">
        <v>46163.645833333336</v>
      </c>
      <c r="B4864" s="96">
        <v>46163.645833333336</v>
      </c>
      <c r="C4864" s="99">
        <v>27.5</v>
      </c>
      <c r="D4864" s="99">
        <v>100</v>
      </c>
      <c r="E4864" s="99">
        <v>15.3</v>
      </c>
      <c r="F4864" s="99">
        <v>8.3000000000000007</v>
      </c>
      <c r="G4864" s="99">
        <v>514.6</v>
      </c>
      <c r="H4864" s="99">
        <v>15.3</v>
      </c>
      <c r="I4864" s="99">
        <v>8.9</v>
      </c>
      <c r="J4864" s="99">
        <v>150</v>
      </c>
      <c r="K4864" s="99">
        <v>15</v>
      </c>
      <c r="L4864" s="99">
        <v>8.3000000000000007</v>
      </c>
      <c r="M4864" s="99">
        <v>304.5</v>
      </c>
      <c r="N4864" s="99">
        <v>52567</v>
      </c>
      <c r="O4864" s="99">
        <v>27459.5</v>
      </c>
      <c r="P4864" s="99">
        <f t="shared" si="222"/>
        <v>70.700000000000728</v>
      </c>
      <c r="Q4864" s="99" t="b">
        <f t="shared" ca="1" si="223"/>
        <v>0</v>
      </c>
    </row>
    <row r="4865" spans="1:17">
      <c r="A4865" s="95">
        <v>46163.65625</v>
      </c>
      <c r="B4865" s="96">
        <v>46163.65625</v>
      </c>
      <c r="C4865" s="99">
        <v>27.6</v>
      </c>
      <c r="D4865" s="99">
        <v>100</v>
      </c>
      <c r="E4865" s="99">
        <v>15.3</v>
      </c>
      <c r="F4865" s="99">
        <v>8.3000000000000007</v>
      </c>
      <c r="G4865" s="99">
        <v>485.8</v>
      </c>
      <c r="H4865" s="99">
        <v>15.2</v>
      </c>
      <c r="I4865" s="99">
        <v>8.9</v>
      </c>
      <c r="J4865" s="99">
        <v>144.5</v>
      </c>
      <c r="K4865" s="99">
        <v>15</v>
      </c>
      <c r="L4865" s="99">
        <v>8.3000000000000007</v>
      </c>
      <c r="M4865" s="99">
        <v>300.89999999999998</v>
      </c>
      <c r="N4865" s="99">
        <v>52603</v>
      </c>
      <c r="O4865" s="99">
        <v>27494.2</v>
      </c>
      <c r="P4865" s="99">
        <f t="shared" si="222"/>
        <v>70.700000000000728</v>
      </c>
      <c r="Q4865" s="99" t="b">
        <f t="shared" ca="1" si="223"/>
        <v>0</v>
      </c>
    </row>
    <row r="4866" spans="1:17">
      <c r="A4866" s="95">
        <v>46163.666666666664</v>
      </c>
      <c r="B4866" s="96">
        <v>46163.666666666664</v>
      </c>
      <c r="C4866" s="99">
        <v>27.5</v>
      </c>
      <c r="D4866" s="99">
        <v>100</v>
      </c>
      <c r="E4866" s="99">
        <v>15.3</v>
      </c>
      <c r="F4866" s="99">
        <v>8.3000000000000007</v>
      </c>
      <c r="G4866" s="99">
        <v>568.6</v>
      </c>
      <c r="H4866" s="99">
        <v>15.3</v>
      </c>
      <c r="I4866" s="99">
        <v>8.8000000000000007</v>
      </c>
      <c r="J4866" s="99">
        <v>145.30000000000001</v>
      </c>
      <c r="K4866" s="99">
        <v>15</v>
      </c>
      <c r="L4866" s="99">
        <v>8.3000000000000007</v>
      </c>
      <c r="M4866" s="99">
        <v>303.10000000000002</v>
      </c>
      <c r="N4866" s="99">
        <v>52639</v>
      </c>
      <c r="O4866" s="99">
        <v>27529</v>
      </c>
      <c r="P4866" s="99">
        <f t="shared" si="222"/>
        <v>70.799999999999272</v>
      </c>
      <c r="Q4866" s="99" t="b">
        <f t="shared" ca="1" si="223"/>
        <v>0</v>
      </c>
    </row>
    <row r="4867" spans="1:17">
      <c r="A4867" s="95">
        <v>46163.677083333336</v>
      </c>
      <c r="B4867" s="96">
        <v>46163.677083333336</v>
      </c>
      <c r="C4867" s="99">
        <v>27.5</v>
      </c>
      <c r="D4867" s="99">
        <v>100</v>
      </c>
      <c r="E4867" s="99">
        <v>15.2</v>
      </c>
      <c r="F4867" s="99">
        <v>8.1999999999999993</v>
      </c>
      <c r="G4867" s="99">
        <v>568.6</v>
      </c>
      <c r="H4867" s="99">
        <v>15.3</v>
      </c>
      <c r="I4867" s="99">
        <v>8.8000000000000007</v>
      </c>
      <c r="J4867" s="99">
        <v>146.80000000000001</v>
      </c>
      <c r="K4867" s="99">
        <v>15</v>
      </c>
      <c r="L4867" s="99">
        <v>8.3000000000000007</v>
      </c>
      <c r="M4867" s="99">
        <v>303.7</v>
      </c>
      <c r="N4867" s="99">
        <v>52674</v>
      </c>
      <c r="O4867" s="99">
        <v>27563.5</v>
      </c>
      <c r="P4867" s="99">
        <f t="shared" si="222"/>
        <v>69.5</v>
      </c>
      <c r="Q4867" s="99" t="b">
        <f t="shared" ca="1" si="223"/>
        <v>0</v>
      </c>
    </row>
    <row r="4868" spans="1:17">
      <c r="A4868" s="95">
        <v>46163.6875</v>
      </c>
      <c r="B4868" s="96">
        <v>46163.6875</v>
      </c>
      <c r="C4868" s="99">
        <v>27.4</v>
      </c>
      <c r="D4868" s="99">
        <v>100</v>
      </c>
      <c r="E4868" s="99">
        <v>15.2</v>
      </c>
      <c r="F4868" s="99">
        <v>8.1999999999999993</v>
      </c>
      <c r="G4868" s="99">
        <v>449.8</v>
      </c>
      <c r="H4868" s="99">
        <v>15.3</v>
      </c>
      <c r="I4868" s="99">
        <v>8.8000000000000007</v>
      </c>
      <c r="J4868" s="99">
        <v>147.69999999999999</v>
      </c>
      <c r="K4868" s="99">
        <v>14.9</v>
      </c>
      <c r="L4868" s="99">
        <v>8.1999999999999993</v>
      </c>
      <c r="M4868" s="99">
        <v>304.10000000000002</v>
      </c>
      <c r="N4868" s="99">
        <v>52709</v>
      </c>
      <c r="O4868" s="99">
        <v>27598</v>
      </c>
      <c r="P4868" s="99">
        <f t="shared" si="222"/>
        <v>69.5</v>
      </c>
      <c r="Q4868" s="99" t="b">
        <f t="shared" ca="1" si="223"/>
        <v>0</v>
      </c>
    </row>
    <row r="4869" spans="1:17">
      <c r="A4869" s="95">
        <v>46163.697916666664</v>
      </c>
      <c r="B4869" s="96">
        <v>46163.697916666664</v>
      </c>
      <c r="C4869" s="99">
        <v>27.6</v>
      </c>
      <c r="D4869" s="99">
        <v>100</v>
      </c>
      <c r="E4869" s="99">
        <v>15.2</v>
      </c>
      <c r="F4869" s="99">
        <v>8.1999999999999993</v>
      </c>
      <c r="G4869" s="99">
        <v>449.8</v>
      </c>
      <c r="H4869" s="99">
        <v>15.2</v>
      </c>
      <c r="I4869" s="99">
        <v>8.8000000000000007</v>
      </c>
      <c r="J4869" s="99">
        <v>147.1</v>
      </c>
      <c r="K4869" s="99">
        <v>14.9</v>
      </c>
      <c r="L4869" s="99">
        <v>8.1999999999999993</v>
      </c>
      <c r="M4869" s="99">
        <v>304.3</v>
      </c>
      <c r="N4869" s="99">
        <v>52744</v>
      </c>
      <c r="O4869" s="99">
        <v>27632.5</v>
      </c>
      <c r="P4869" s="99">
        <f t="shared" si="222"/>
        <v>69.5</v>
      </c>
      <c r="Q4869" s="99" t="b">
        <f t="shared" ca="1" si="223"/>
        <v>0</v>
      </c>
    </row>
    <row r="4870" spans="1:17">
      <c r="A4870" s="95">
        <v>46163.708333333336</v>
      </c>
      <c r="B4870" s="96">
        <v>46163.708333333336</v>
      </c>
      <c r="C4870" s="99">
        <v>27.4</v>
      </c>
      <c r="D4870" s="99">
        <v>100</v>
      </c>
      <c r="E4870" s="99">
        <v>15.2</v>
      </c>
      <c r="F4870" s="99">
        <v>8.1</v>
      </c>
      <c r="G4870" s="99">
        <v>496.6</v>
      </c>
      <c r="H4870" s="99">
        <v>15.2</v>
      </c>
      <c r="I4870" s="99">
        <v>8.6999999999999993</v>
      </c>
      <c r="J4870" s="99">
        <v>148</v>
      </c>
      <c r="K4870" s="99">
        <v>14.9</v>
      </c>
      <c r="L4870" s="99">
        <v>8.3000000000000007</v>
      </c>
      <c r="M4870" s="99">
        <v>302.10000000000002</v>
      </c>
      <c r="N4870" s="99">
        <v>52779</v>
      </c>
      <c r="O4870" s="99">
        <v>27667</v>
      </c>
      <c r="P4870" s="99">
        <f t="shared" si="222"/>
        <v>69.5</v>
      </c>
      <c r="Q4870" s="99" t="b">
        <f t="shared" ca="1" si="223"/>
        <v>0</v>
      </c>
    </row>
    <row r="4871" spans="1:17">
      <c r="A4871" s="95">
        <v>46163.71875</v>
      </c>
      <c r="B4871" s="96">
        <v>46163.71875</v>
      </c>
      <c r="C4871" s="99">
        <v>27.2</v>
      </c>
      <c r="D4871" s="99">
        <v>100</v>
      </c>
      <c r="E4871" s="99">
        <v>15.2</v>
      </c>
      <c r="F4871" s="99">
        <v>8.1</v>
      </c>
      <c r="G4871" s="99">
        <v>391.3</v>
      </c>
      <c r="H4871" s="99">
        <v>15</v>
      </c>
      <c r="I4871" s="99">
        <v>8.6999999999999993</v>
      </c>
      <c r="J4871" s="99">
        <v>149.1</v>
      </c>
      <c r="K4871" s="99">
        <v>14.7</v>
      </c>
      <c r="L4871" s="99">
        <v>8.1999999999999993</v>
      </c>
      <c r="M4871" s="99">
        <v>298.60000000000002</v>
      </c>
      <c r="N4871" s="99">
        <v>52812.5</v>
      </c>
      <c r="O4871" s="99">
        <v>27699</v>
      </c>
      <c r="P4871" s="99">
        <f t="shared" si="222"/>
        <v>65.5</v>
      </c>
      <c r="Q4871" s="99" t="b">
        <f t="shared" ca="1" si="223"/>
        <v>0</v>
      </c>
    </row>
    <row r="4872" spans="1:17">
      <c r="A4872" s="95">
        <v>46163.729166666664</v>
      </c>
      <c r="B4872" s="96">
        <v>46163.729166666664</v>
      </c>
      <c r="C4872" s="99">
        <v>27.2</v>
      </c>
      <c r="D4872" s="99">
        <v>100</v>
      </c>
      <c r="E4872" s="99">
        <v>15.1</v>
      </c>
      <c r="F4872" s="99">
        <v>8.1</v>
      </c>
      <c r="G4872" s="99">
        <v>391.3</v>
      </c>
      <c r="H4872" s="99">
        <v>15.1</v>
      </c>
      <c r="I4872" s="99">
        <v>8.6</v>
      </c>
      <c r="J4872" s="99">
        <v>149.69999999999999</v>
      </c>
      <c r="K4872" s="99">
        <v>14.8</v>
      </c>
      <c r="L4872" s="99">
        <v>8.1</v>
      </c>
      <c r="M4872" s="99">
        <v>300</v>
      </c>
      <c r="N4872" s="99">
        <v>52846</v>
      </c>
      <c r="O4872" s="99">
        <v>27731</v>
      </c>
      <c r="P4872" s="99">
        <f t="shared" si="222"/>
        <v>65.5</v>
      </c>
      <c r="Q4872" s="99" t="b">
        <f t="shared" ca="1" si="223"/>
        <v>0</v>
      </c>
    </row>
    <row r="4873" spans="1:17">
      <c r="A4873" s="95">
        <v>46163.739583333336</v>
      </c>
      <c r="B4873" s="96">
        <v>46163.739583333336</v>
      </c>
      <c r="C4873" s="99">
        <v>27.3</v>
      </c>
      <c r="D4873" s="99">
        <v>100</v>
      </c>
      <c r="E4873" s="99">
        <v>15</v>
      </c>
      <c r="F4873" s="99">
        <v>8.1</v>
      </c>
      <c r="G4873" s="99">
        <v>400.3</v>
      </c>
      <c r="H4873" s="99">
        <v>15</v>
      </c>
      <c r="I4873" s="99">
        <v>8.6</v>
      </c>
      <c r="J4873" s="99">
        <v>145.9</v>
      </c>
      <c r="K4873" s="99">
        <v>14.6</v>
      </c>
      <c r="L4873" s="99">
        <v>8</v>
      </c>
      <c r="M4873" s="99">
        <v>298</v>
      </c>
      <c r="N4873" s="99">
        <v>52879.5</v>
      </c>
      <c r="O4873" s="99">
        <v>27763</v>
      </c>
      <c r="P4873" s="99">
        <f t="shared" si="222"/>
        <v>65.5</v>
      </c>
      <c r="Q4873" s="99" t="b">
        <f t="shared" ca="1" si="223"/>
        <v>0</v>
      </c>
    </row>
    <row r="4874" spans="1:17">
      <c r="A4874" s="95">
        <v>46163.75</v>
      </c>
      <c r="B4874" s="96">
        <v>46163.75</v>
      </c>
      <c r="C4874" s="99">
        <v>27</v>
      </c>
      <c r="D4874" s="99">
        <v>100</v>
      </c>
      <c r="E4874" s="99">
        <v>15</v>
      </c>
      <c r="F4874" s="99">
        <v>8.1</v>
      </c>
      <c r="G4874" s="99">
        <v>400.3</v>
      </c>
      <c r="H4874" s="99">
        <v>14.8</v>
      </c>
      <c r="I4874" s="99">
        <v>8.6</v>
      </c>
      <c r="J4874" s="99">
        <v>139.19999999999999</v>
      </c>
      <c r="K4874" s="99">
        <v>14.5</v>
      </c>
      <c r="L4874" s="99">
        <v>7.9</v>
      </c>
      <c r="M4874" s="99">
        <v>296.39999999999998</v>
      </c>
      <c r="N4874" s="99">
        <v>52913</v>
      </c>
      <c r="O4874" s="99">
        <v>27795</v>
      </c>
      <c r="P4874" s="99">
        <f t="shared" si="222"/>
        <v>65.5</v>
      </c>
      <c r="Q4874" s="99" t="b">
        <f t="shared" ca="1" si="223"/>
        <v>0</v>
      </c>
    </row>
    <row r="4875" spans="1:17">
      <c r="A4875" s="95">
        <v>46163.760416666664</v>
      </c>
      <c r="B4875" s="96">
        <v>46163.760416666664</v>
      </c>
      <c r="C4875" s="99">
        <v>27.1</v>
      </c>
      <c r="D4875" s="99">
        <v>100</v>
      </c>
      <c r="E4875" s="99">
        <v>14.9</v>
      </c>
      <c r="F4875" s="99">
        <v>7.7</v>
      </c>
      <c r="G4875" s="99">
        <v>473.2</v>
      </c>
      <c r="H4875" s="99">
        <v>14.8</v>
      </c>
      <c r="I4875" s="99">
        <v>8.3000000000000007</v>
      </c>
      <c r="J4875" s="99">
        <v>136.30000000000001</v>
      </c>
      <c r="K4875" s="99">
        <v>14.5</v>
      </c>
      <c r="L4875" s="99">
        <v>7.9</v>
      </c>
      <c r="M4875" s="99">
        <v>295.60000000000002</v>
      </c>
      <c r="N4875" s="99">
        <v>52952.2</v>
      </c>
      <c r="O4875" s="99">
        <v>27833</v>
      </c>
      <c r="P4875" s="99">
        <f t="shared" si="222"/>
        <v>77.19999999999709</v>
      </c>
      <c r="Q4875" s="99" t="b">
        <f t="shared" ca="1" si="223"/>
        <v>0</v>
      </c>
    </row>
    <row r="4876" spans="1:17">
      <c r="A4876" s="95">
        <v>46163.770833333336</v>
      </c>
      <c r="B4876" s="96">
        <v>46163.770833333336</v>
      </c>
      <c r="C4876" s="99">
        <v>27</v>
      </c>
      <c r="D4876" s="99">
        <v>100</v>
      </c>
      <c r="E4876" s="99">
        <v>14.9</v>
      </c>
      <c r="F4876" s="99">
        <v>7.7</v>
      </c>
      <c r="G4876" s="99">
        <v>470.5</v>
      </c>
      <c r="H4876" s="99">
        <v>14.7</v>
      </c>
      <c r="I4876" s="99">
        <v>8.1999999999999993</v>
      </c>
      <c r="J4876" s="99">
        <v>136.9</v>
      </c>
      <c r="K4876" s="99">
        <v>14.5</v>
      </c>
      <c r="L4876" s="99">
        <v>7.6</v>
      </c>
      <c r="M4876" s="99">
        <v>289.3</v>
      </c>
      <c r="N4876" s="99">
        <v>52991.5</v>
      </c>
      <c r="O4876" s="99">
        <v>27871</v>
      </c>
      <c r="P4876" s="99">
        <f t="shared" si="222"/>
        <v>77.30000000000291</v>
      </c>
      <c r="Q4876" s="99" t="b">
        <f t="shared" ca="1" si="223"/>
        <v>0</v>
      </c>
    </row>
    <row r="4877" spans="1:17">
      <c r="A4877" s="95">
        <v>46163.78125</v>
      </c>
      <c r="B4877" s="96">
        <v>46163.78125</v>
      </c>
      <c r="C4877" s="99">
        <v>27.1</v>
      </c>
      <c r="D4877" s="99">
        <v>100</v>
      </c>
      <c r="E4877" s="99">
        <v>14.8</v>
      </c>
      <c r="F4877" s="99">
        <v>7.5</v>
      </c>
      <c r="G4877" s="99">
        <v>470.5</v>
      </c>
      <c r="H4877" s="99">
        <v>14.7</v>
      </c>
      <c r="I4877" s="99">
        <v>8.1</v>
      </c>
      <c r="J4877" s="99">
        <v>132.80000000000001</v>
      </c>
      <c r="K4877" s="99">
        <v>14.3</v>
      </c>
      <c r="L4877" s="99">
        <v>7.7</v>
      </c>
      <c r="M4877" s="99">
        <v>287.60000000000002</v>
      </c>
      <c r="N4877" s="99">
        <v>53030.8</v>
      </c>
      <c r="O4877" s="99">
        <v>27909</v>
      </c>
      <c r="P4877" s="99">
        <f t="shared" si="222"/>
        <v>77.30000000000291</v>
      </c>
      <c r="Q4877" s="99" t="b">
        <f t="shared" ca="1" si="223"/>
        <v>0</v>
      </c>
    </row>
    <row r="4878" spans="1:17">
      <c r="A4878" s="95">
        <v>46163.791666666664</v>
      </c>
      <c r="B4878" s="96">
        <v>46163.791666666664</v>
      </c>
      <c r="C4878" s="99">
        <v>27</v>
      </c>
      <c r="D4878" s="99">
        <v>100</v>
      </c>
      <c r="E4878" s="99">
        <v>14.7</v>
      </c>
      <c r="F4878" s="99">
        <v>7.2</v>
      </c>
      <c r="G4878" s="99">
        <v>472.3</v>
      </c>
      <c r="H4878" s="99">
        <v>14.6</v>
      </c>
      <c r="I4878" s="99">
        <v>7.8</v>
      </c>
      <c r="J4878" s="99">
        <v>123</v>
      </c>
      <c r="K4878" s="99">
        <v>14.3</v>
      </c>
      <c r="L4878" s="99">
        <v>7.5</v>
      </c>
      <c r="M4878" s="99">
        <v>280.3</v>
      </c>
      <c r="N4878" s="99">
        <v>53070</v>
      </c>
      <c r="O4878" s="99">
        <v>27947</v>
      </c>
      <c r="P4878" s="99">
        <f t="shared" si="222"/>
        <v>77.19999999999709</v>
      </c>
      <c r="Q4878" s="99" t="b">
        <f t="shared" ca="1" si="223"/>
        <v>0</v>
      </c>
    </row>
    <row r="4879" spans="1:17">
      <c r="A4879" s="95">
        <v>46163.802083333336</v>
      </c>
      <c r="B4879" s="96">
        <v>46163.802083333336</v>
      </c>
      <c r="C4879" s="99">
        <v>27</v>
      </c>
      <c r="D4879" s="99">
        <v>100</v>
      </c>
      <c r="E4879" s="99">
        <v>14.7</v>
      </c>
      <c r="F4879" s="99">
        <v>7.2</v>
      </c>
      <c r="G4879" s="99">
        <v>507.4</v>
      </c>
      <c r="H4879" s="99">
        <v>14.5</v>
      </c>
      <c r="I4879" s="99">
        <v>7.6</v>
      </c>
      <c r="J4879" s="99">
        <v>123.3</v>
      </c>
      <c r="K4879" s="99">
        <v>14.3</v>
      </c>
      <c r="L4879" s="99">
        <v>7.4</v>
      </c>
      <c r="M4879" s="99">
        <v>279.5</v>
      </c>
      <c r="N4879" s="99">
        <v>53104</v>
      </c>
      <c r="O4879" s="99">
        <v>27981.8</v>
      </c>
      <c r="P4879" s="99">
        <f t="shared" si="222"/>
        <v>68.799999999999272</v>
      </c>
      <c r="Q4879" s="99" t="b">
        <f t="shared" ca="1" si="223"/>
        <v>0</v>
      </c>
    </row>
    <row r="4880" spans="1:17">
      <c r="A4880" s="95">
        <v>46163.8125</v>
      </c>
      <c r="B4880" s="96">
        <v>46163.8125</v>
      </c>
      <c r="C4880" s="99">
        <v>27.1</v>
      </c>
      <c r="D4880" s="99">
        <v>100</v>
      </c>
      <c r="E4880" s="99">
        <v>14.5</v>
      </c>
      <c r="F4880" s="99">
        <v>6.9</v>
      </c>
      <c r="G4880" s="99">
        <v>507.4</v>
      </c>
      <c r="H4880" s="99">
        <v>14.4</v>
      </c>
      <c r="I4880" s="99">
        <v>7.4</v>
      </c>
      <c r="J4880" s="99">
        <v>123.8</v>
      </c>
      <c r="K4880" s="99">
        <v>14.1</v>
      </c>
      <c r="L4880" s="99">
        <v>7.4</v>
      </c>
      <c r="M4880" s="99">
        <v>279.10000000000002</v>
      </c>
      <c r="N4880" s="99">
        <v>53138</v>
      </c>
      <c r="O4880" s="99">
        <v>28016.5</v>
      </c>
      <c r="P4880" s="99">
        <f t="shared" si="222"/>
        <v>68.700000000000728</v>
      </c>
      <c r="Q4880" s="99" t="b">
        <f t="shared" ca="1" si="223"/>
        <v>0</v>
      </c>
    </row>
    <row r="4881" spans="1:17">
      <c r="A4881" s="95">
        <v>46163.822916666664</v>
      </c>
      <c r="B4881" s="96">
        <v>46163.822916666664</v>
      </c>
      <c r="C4881" s="99">
        <v>27.1</v>
      </c>
      <c r="D4881" s="99">
        <v>100</v>
      </c>
      <c r="E4881" s="99">
        <v>14.2</v>
      </c>
      <c r="F4881" s="99">
        <v>6.6</v>
      </c>
      <c r="G4881" s="99">
        <v>477.7</v>
      </c>
      <c r="H4881" s="99">
        <v>14.4</v>
      </c>
      <c r="I4881" s="99">
        <v>7.2</v>
      </c>
      <c r="J4881" s="99">
        <v>123.5</v>
      </c>
      <c r="K4881" s="99">
        <v>14.1</v>
      </c>
      <c r="L4881" s="99">
        <v>7.1</v>
      </c>
      <c r="M4881" s="99">
        <v>278.7</v>
      </c>
      <c r="N4881" s="99">
        <v>53172</v>
      </c>
      <c r="O4881" s="99">
        <v>28051.200000000001</v>
      </c>
      <c r="P4881" s="99">
        <f t="shared" si="222"/>
        <v>68.700000000000728</v>
      </c>
      <c r="Q4881" s="99" t="b">
        <f t="shared" ca="1" si="223"/>
        <v>0</v>
      </c>
    </row>
    <row r="4882" spans="1:17">
      <c r="A4882" s="95">
        <v>46163.833333333336</v>
      </c>
      <c r="B4882" s="96">
        <v>46163.833333333336</v>
      </c>
      <c r="C4882" s="99">
        <v>27.2</v>
      </c>
      <c r="D4882" s="99">
        <v>100</v>
      </c>
      <c r="E4882" s="99">
        <v>14.2</v>
      </c>
      <c r="F4882" s="99">
        <v>6.6</v>
      </c>
      <c r="G4882" s="99">
        <v>477.7</v>
      </c>
      <c r="H4882" s="99">
        <v>14.2</v>
      </c>
      <c r="I4882" s="99">
        <v>6.8</v>
      </c>
      <c r="J4882" s="99">
        <v>113.4</v>
      </c>
      <c r="K4882" s="99">
        <v>13.9</v>
      </c>
      <c r="L4882" s="99">
        <v>7.1</v>
      </c>
      <c r="M4882" s="99">
        <v>267.10000000000002</v>
      </c>
      <c r="N4882" s="99">
        <v>53206</v>
      </c>
      <c r="O4882" s="99">
        <v>28086</v>
      </c>
      <c r="P4882" s="99">
        <f t="shared" si="222"/>
        <v>68.799999999999272</v>
      </c>
      <c r="Q4882" s="99" t="b">
        <f t="shared" ca="1" si="223"/>
        <v>0</v>
      </c>
    </row>
    <row r="4883" spans="1:17">
      <c r="A4883" s="95">
        <v>46163.84375</v>
      </c>
      <c r="B4883" s="96">
        <v>46163.84375</v>
      </c>
      <c r="C4883" s="99">
        <v>27.2</v>
      </c>
      <c r="D4883" s="99">
        <v>100</v>
      </c>
      <c r="E4883" s="99">
        <v>13.9</v>
      </c>
      <c r="F4883" s="99">
        <v>6.2</v>
      </c>
      <c r="G4883" s="99">
        <v>481.3</v>
      </c>
      <c r="H4883" s="99">
        <v>14.2</v>
      </c>
      <c r="I4883" s="99">
        <v>6.6</v>
      </c>
      <c r="J4883" s="99">
        <v>116.3</v>
      </c>
      <c r="K4883" s="99">
        <v>13.9</v>
      </c>
      <c r="L4883" s="99">
        <v>6.8</v>
      </c>
      <c r="M4883" s="99">
        <v>270.3</v>
      </c>
      <c r="N4883" s="99">
        <v>53230.8</v>
      </c>
      <c r="O4883" s="99">
        <v>28112.799999999999</v>
      </c>
      <c r="P4883" s="99">
        <f t="shared" si="222"/>
        <v>51.600000000002183</v>
      </c>
      <c r="Q4883" s="99" t="b">
        <f t="shared" ca="1" si="223"/>
        <v>0</v>
      </c>
    </row>
    <row r="4884" spans="1:17">
      <c r="A4884" s="95">
        <v>46163.854166666664</v>
      </c>
      <c r="B4884" s="96">
        <v>46163.854166666664</v>
      </c>
      <c r="C4884" s="99">
        <v>26.9</v>
      </c>
      <c r="D4884" s="99">
        <v>100</v>
      </c>
      <c r="E4884" s="99">
        <v>13.9</v>
      </c>
      <c r="F4884" s="99">
        <v>6.2</v>
      </c>
      <c r="G4884" s="99">
        <v>482.2</v>
      </c>
      <c r="H4884" s="99">
        <v>14.2</v>
      </c>
      <c r="I4884" s="99">
        <v>6.6</v>
      </c>
      <c r="J4884" s="99">
        <v>117.7</v>
      </c>
      <c r="K4884" s="99">
        <v>13.8</v>
      </c>
      <c r="L4884" s="99">
        <v>6.8</v>
      </c>
      <c r="M4884" s="99">
        <v>273.60000000000002</v>
      </c>
      <c r="N4884" s="99">
        <v>53255.5</v>
      </c>
      <c r="O4884" s="99">
        <v>28139.5</v>
      </c>
      <c r="P4884" s="99">
        <f t="shared" si="222"/>
        <v>51.399999999997817</v>
      </c>
      <c r="Q4884" s="99" t="b">
        <f t="shared" ca="1" si="223"/>
        <v>0</v>
      </c>
    </row>
    <row r="4885" spans="1:17">
      <c r="A4885" s="95">
        <v>46163.864583333336</v>
      </c>
      <c r="B4885" s="96">
        <v>46163.864583333336</v>
      </c>
      <c r="C4885" s="99">
        <v>27</v>
      </c>
      <c r="D4885" s="99">
        <v>100</v>
      </c>
      <c r="E4885" s="99">
        <v>13.7</v>
      </c>
      <c r="F4885" s="99">
        <v>6.1</v>
      </c>
      <c r="G4885" s="99">
        <v>482.2</v>
      </c>
      <c r="H4885" s="99">
        <v>14</v>
      </c>
      <c r="I4885" s="99">
        <v>6.6</v>
      </c>
      <c r="J4885" s="99">
        <v>117.7</v>
      </c>
      <c r="K4885" s="99">
        <v>13.7</v>
      </c>
      <c r="L4885" s="99">
        <v>6.8</v>
      </c>
      <c r="M4885" s="99">
        <v>275.8</v>
      </c>
      <c r="N4885" s="99">
        <v>53280.2</v>
      </c>
      <c r="O4885" s="99">
        <v>28166.2</v>
      </c>
      <c r="P4885" s="99">
        <f t="shared" si="222"/>
        <v>51.399999999997817</v>
      </c>
      <c r="Q4885" s="99" t="b">
        <f t="shared" ca="1" si="223"/>
        <v>0</v>
      </c>
    </row>
    <row r="4886" spans="1:17">
      <c r="A4886" s="95">
        <v>46163.875</v>
      </c>
      <c r="B4886" s="96">
        <v>46163.875</v>
      </c>
      <c r="C4886" s="99">
        <v>27.1</v>
      </c>
      <c r="D4886" s="99">
        <v>100</v>
      </c>
      <c r="E4886" s="99">
        <v>13.4</v>
      </c>
      <c r="F4886" s="99">
        <v>7.8</v>
      </c>
      <c r="G4886" s="99">
        <v>521.79999999999995</v>
      </c>
      <c r="H4886" s="99">
        <v>11.7</v>
      </c>
      <c r="I4886" s="99">
        <v>7.5</v>
      </c>
      <c r="J4886" s="99">
        <v>200</v>
      </c>
      <c r="K4886" s="99">
        <v>13.8</v>
      </c>
      <c r="L4886" s="99">
        <v>7.4</v>
      </c>
      <c r="M4886" s="99">
        <v>211.3</v>
      </c>
      <c r="N4886" s="99">
        <v>53305</v>
      </c>
      <c r="O4886" s="99">
        <v>28193</v>
      </c>
      <c r="P4886" s="99">
        <f t="shared" si="222"/>
        <v>51.600000000002183</v>
      </c>
      <c r="Q4886" s="99" t="b">
        <f t="shared" ca="1" si="223"/>
        <v>0</v>
      </c>
    </row>
    <row r="4887" spans="1:17">
      <c r="A4887" s="95">
        <v>46163.885416666664</v>
      </c>
      <c r="B4887" s="96">
        <v>46163.885416666664</v>
      </c>
      <c r="C4887" s="99">
        <v>26.9</v>
      </c>
      <c r="D4887" s="99">
        <v>100</v>
      </c>
      <c r="E4887" s="99">
        <v>13.4</v>
      </c>
      <c r="F4887" s="99">
        <v>7.8</v>
      </c>
      <c r="G4887" s="99">
        <v>500.2</v>
      </c>
      <c r="H4887" s="99">
        <v>14.3</v>
      </c>
      <c r="I4887" s="99">
        <v>8.8000000000000007</v>
      </c>
      <c r="J4887" s="99">
        <v>200</v>
      </c>
      <c r="K4887" s="99">
        <v>14.1</v>
      </c>
      <c r="L4887" s="99">
        <v>7.4</v>
      </c>
      <c r="M4887" s="99">
        <v>209.3</v>
      </c>
      <c r="N4887" s="99">
        <v>53305</v>
      </c>
      <c r="O4887" s="99">
        <v>28193</v>
      </c>
      <c r="P4887" s="99">
        <f t="shared" si="222"/>
        <v>0</v>
      </c>
      <c r="Q4887" s="99" t="b">
        <f t="shared" ca="1" si="223"/>
        <v>0</v>
      </c>
    </row>
    <row r="4888" spans="1:17">
      <c r="A4888" s="95">
        <v>46163.895833333336</v>
      </c>
      <c r="B4888" s="96">
        <v>46163.895833333336</v>
      </c>
      <c r="C4888" s="99">
        <v>27</v>
      </c>
      <c r="D4888" s="99">
        <v>100</v>
      </c>
      <c r="E4888" s="99">
        <v>13.9</v>
      </c>
      <c r="F4888" s="99">
        <v>9.3000000000000007</v>
      </c>
      <c r="G4888" s="99">
        <v>500.2</v>
      </c>
      <c r="H4888" s="99">
        <v>14.6</v>
      </c>
      <c r="I4888" s="99">
        <v>8.8000000000000007</v>
      </c>
      <c r="J4888" s="99">
        <v>200</v>
      </c>
      <c r="K4888" s="99">
        <v>14.8</v>
      </c>
      <c r="L4888" s="99">
        <v>8.6</v>
      </c>
      <c r="M4888" s="99">
        <v>213.4</v>
      </c>
      <c r="N4888" s="99">
        <v>53305</v>
      </c>
      <c r="O4888" s="99">
        <v>28193</v>
      </c>
      <c r="P4888" s="99">
        <f t="shared" si="222"/>
        <v>0</v>
      </c>
      <c r="Q4888" s="99" t="b">
        <f t="shared" ca="1" si="223"/>
        <v>0</v>
      </c>
    </row>
    <row r="4889" spans="1:17">
      <c r="A4889" s="95">
        <v>46163.90625</v>
      </c>
      <c r="B4889" s="96">
        <v>46163.90625</v>
      </c>
      <c r="C4889" s="99">
        <v>27.1</v>
      </c>
      <c r="D4889" s="99">
        <v>100</v>
      </c>
      <c r="E4889" s="99">
        <v>14.3</v>
      </c>
      <c r="F4889" s="99">
        <v>9.1999999999999993</v>
      </c>
      <c r="G4889" s="99">
        <v>512.79999999999995</v>
      </c>
      <c r="H4889" s="99">
        <v>15.6</v>
      </c>
      <c r="I4889" s="99">
        <v>8.5</v>
      </c>
      <c r="J4889" s="99">
        <v>200</v>
      </c>
      <c r="K4889" s="99">
        <v>15.4</v>
      </c>
      <c r="L4889" s="99">
        <v>8.3000000000000007</v>
      </c>
      <c r="M4889" s="99">
        <v>215</v>
      </c>
      <c r="N4889" s="99">
        <v>53305</v>
      </c>
      <c r="O4889" s="99">
        <v>28193</v>
      </c>
      <c r="P4889" s="99">
        <f t="shared" si="222"/>
        <v>0</v>
      </c>
      <c r="Q4889" s="99" t="b">
        <f t="shared" ca="1" si="223"/>
        <v>0</v>
      </c>
    </row>
    <row r="4890" spans="1:17">
      <c r="A4890" s="95">
        <v>46163.916666666664</v>
      </c>
      <c r="B4890" s="96">
        <v>46163.916666666664</v>
      </c>
      <c r="C4890" s="99">
        <v>27.1</v>
      </c>
      <c r="D4890" s="99">
        <v>100</v>
      </c>
      <c r="E4890" s="99">
        <v>14.3</v>
      </c>
      <c r="F4890" s="99">
        <v>9.1999999999999993</v>
      </c>
      <c r="G4890" s="99">
        <v>512.79999999999995</v>
      </c>
      <c r="H4890" s="99">
        <v>15.7</v>
      </c>
      <c r="I4890" s="99">
        <v>8.1</v>
      </c>
      <c r="J4890" s="99">
        <v>200</v>
      </c>
      <c r="K4890" s="99">
        <v>15.4</v>
      </c>
      <c r="L4890" s="99">
        <v>8.1</v>
      </c>
      <c r="M4890" s="99">
        <v>218.7</v>
      </c>
      <c r="N4890" s="99">
        <v>53305</v>
      </c>
      <c r="O4890" s="99">
        <v>28193</v>
      </c>
      <c r="P4890" s="99">
        <f t="shared" si="222"/>
        <v>0</v>
      </c>
      <c r="Q4890" s="99" t="b">
        <f t="shared" ca="1" si="223"/>
        <v>0</v>
      </c>
    </row>
    <row r="4891" spans="1:17">
      <c r="A4891" s="95">
        <v>46163.927083333336</v>
      </c>
      <c r="B4891" s="96">
        <v>46163.927083333336</v>
      </c>
      <c r="C4891" s="99">
        <v>26.7</v>
      </c>
      <c r="D4891" s="99">
        <v>100</v>
      </c>
      <c r="E4891" s="99">
        <v>14.3</v>
      </c>
      <c r="F4891" s="99">
        <v>9.1999999999999993</v>
      </c>
      <c r="G4891" s="99">
        <v>512.79999999999995</v>
      </c>
      <c r="H4891" s="99">
        <v>15.6</v>
      </c>
      <c r="I4891" s="99">
        <v>8.1</v>
      </c>
      <c r="J4891" s="99">
        <v>200</v>
      </c>
      <c r="K4891" s="99">
        <v>15.3</v>
      </c>
      <c r="L4891" s="99">
        <v>7.9</v>
      </c>
      <c r="M4891" s="99">
        <v>220.5</v>
      </c>
      <c r="N4891" s="99">
        <v>53305</v>
      </c>
      <c r="O4891" s="99">
        <v>28193</v>
      </c>
      <c r="P4891" s="99">
        <f t="shared" si="222"/>
        <v>0</v>
      </c>
      <c r="Q4891" s="99" t="b">
        <f t="shared" ca="1" si="223"/>
        <v>0</v>
      </c>
    </row>
    <row r="4892" spans="1:17">
      <c r="A4892" s="95">
        <v>46163.9375</v>
      </c>
      <c r="B4892" s="96">
        <v>46163.9375</v>
      </c>
      <c r="C4892" s="99">
        <v>26.4</v>
      </c>
      <c r="D4892" s="99">
        <v>100</v>
      </c>
      <c r="E4892" s="99">
        <v>14.3</v>
      </c>
      <c r="F4892" s="99">
        <v>9.1999999999999993</v>
      </c>
      <c r="G4892" s="99">
        <v>513.70000000000005</v>
      </c>
      <c r="H4892" s="99">
        <v>15.8</v>
      </c>
      <c r="I4892" s="99">
        <v>8.1</v>
      </c>
      <c r="J4892" s="99">
        <v>200</v>
      </c>
      <c r="K4892" s="99">
        <v>15.6</v>
      </c>
      <c r="L4892" s="99">
        <v>7.9</v>
      </c>
      <c r="M4892" s="99">
        <v>221.1</v>
      </c>
      <c r="N4892" s="99">
        <v>53305</v>
      </c>
      <c r="O4892" s="99">
        <v>28193</v>
      </c>
      <c r="P4892" s="99">
        <f t="shared" si="222"/>
        <v>0</v>
      </c>
      <c r="Q4892" s="99" t="b">
        <f t="shared" ca="1" si="223"/>
        <v>0</v>
      </c>
    </row>
    <row r="4893" spans="1:17">
      <c r="A4893" s="95">
        <v>46163.947916666664</v>
      </c>
      <c r="B4893" s="96">
        <v>46163.947916666664</v>
      </c>
      <c r="C4893" s="99">
        <v>26.1</v>
      </c>
      <c r="D4893" s="99">
        <v>100</v>
      </c>
      <c r="E4893" s="99">
        <v>14</v>
      </c>
      <c r="F4893" s="99">
        <v>9</v>
      </c>
      <c r="G4893" s="99">
        <v>513.70000000000005</v>
      </c>
      <c r="H4893" s="99">
        <v>15.9</v>
      </c>
      <c r="I4893" s="99">
        <v>7.1</v>
      </c>
      <c r="J4893" s="99">
        <v>200</v>
      </c>
      <c r="K4893" s="99">
        <v>15.6</v>
      </c>
      <c r="L4893" s="99">
        <v>6.8</v>
      </c>
      <c r="M4893" s="99">
        <v>221.3</v>
      </c>
      <c r="N4893" s="99">
        <v>53305</v>
      </c>
      <c r="O4893" s="99">
        <v>28193</v>
      </c>
      <c r="P4893" s="99">
        <f t="shared" si="222"/>
        <v>0</v>
      </c>
      <c r="Q4893" s="99" t="b">
        <f t="shared" ca="1" si="223"/>
        <v>0</v>
      </c>
    </row>
    <row r="4894" spans="1:17">
      <c r="A4894" s="95">
        <v>46163.958333333336</v>
      </c>
      <c r="B4894" s="96">
        <v>46163.958333333336</v>
      </c>
      <c r="C4894" s="99">
        <v>25.6</v>
      </c>
      <c r="D4894" s="99">
        <v>100</v>
      </c>
      <c r="E4894" s="99">
        <v>13.7</v>
      </c>
      <c r="F4894" s="99">
        <v>7.8</v>
      </c>
      <c r="G4894" s="99">
        <v>516.4</v>
      </c>
      <c r="H4894" s="99">
        <v>15.8</v>
      </c>
      <c r="I4894" s="99">
        <v>6.5</v>
      </c>
      <c r="J4894" s="99">
        <v>200</v>
      </c>
      <c r="K4894" s="99">
        <v>15.5</v>
      </c>
      <c r="L4894" s="99">
        <v>6.5</v>
      </c>
      <c r="M4894" s="99">
        <v>221.5</v>
      </c>
      <c r="N4894" s="99">
        <v>53305</v>
      </c>
      <c r="O4894" s="99">
        <v>28193</v>
      </c>
      <c r="P4894" s="99">
        <f t="shared" si="222"/>
        <v>0</v>
      </c>
      <c r="Q4894" s="99" t="b">
        <f t="shared" ca="1" si="223"/>
        <v>0</v>
      </c>
    </row>
    <row r="4895" spans="1:17">
      <c r="A4895" s="95">
        <v>46163.96875</v>
      </c>
      <c r="B4895" s="96">
        <v>46163.96875</v>
      </c>
      <c r="C4895" s="99">
        <v>25</v>
      </c>
      <c r="D4895" s="99">
        <v>100</v>
      </c>
      <c r="E4895" s="99">
        <v>13.7</v>
      </c>
      <c r="F4895" s="99">
        <v>7.8</v>
      </c>
      <c r="G4895" s="99">
        <v>574.9</v>
      </c>
      <c r="H4895" s="99">
        <v>15.4</v>
      </c>
      <c r="I4895" s="99">
        <v>6.5</v>
      </c>
      <c r="J4895" s="99">
        <v>200</v>
      </c>
      <c r="K4895" s="99">
        <v>15</v>
      </c>
      <c r="L4895" s="99">
        <v>6.3</v>
      </c>
      <c r="M4895" s="99">
        <v>224.8</v>
      </c>
      <c r="N4895" s="99">
        <v>53305</v>
      </c>
      <c r="O4895" s="99">
        <v>28193</v>
      </c>
      <c r="P4895" s="99">
        <f t="shared" si="222"/>
        <v>0</v>
      </c>
      <c r="Q4895" s="99" t="b">
        <f t="shared" ca="1" si="223"/>
        <v>0</v>
      </c>
    </row>
    <row r="4896" spans="1:17">
      <c r="A4896" s="95">
        <v>46163.979166666664</v>
      </c>
      <c r="B4896" s="96">
        <v>46163.979166666664</v>
      </c>
      <c r="C4896" s="99">
        <v>24.4</v>
      </c>
      <c r="D4896" s="99">
        <v>100</v>
      </c>
      <c r="E4896" s="99">
        <v>13.2</v>
      </c>
      <c r="F4896" s="99">
        <v>8</v>
      </c>
      <c r="G4896" s="99">
        <v>574.9</v>
      </c>
      <c r="H4896" s="99">
        <v>14.5</v>
      </c>
      <c r="I4896" s="99">
        <v>7</v>
      </c>
      <c r="J4896" s="99">
        <v>200</v>
      </c>
      <c r="K4896" s="99">
        <v>14.2</v>
      </c>
      <c r="L4896" s="99">
        <v>6.8</v>
      </c>
      <c r="M4896" s="99">
        <v>214.8</v>
      </c>
      <c r="N4896" s="99">
        <v>53305</v>
      </c>
      <c r="O4896" s="99">
        <v>28193</v>
      </c>
      <c r="P4896" s="99">
        <f t="shared" si="222"/>
        <v>0</v>
      </c>
      <c r="Q4896" s="99" t="b">
        <f t="shared" ca="1" si="223"/>
        <v>0</v>
      </c>
    </row>
    <row r="4897" spans="1:17">
      <c r="A4897" s="95">
        <v>46163.989583333336</v>
      </c>
      <c r="B4897" s="96">
        <v>46163.989583333336</v>
      </c>
      <c r="C4897" s="99">
        <v>23.8</v>
      </c>
      <c r="D4897" s="99">
        <v>100</v>
      </c>
      <c r="E4897" s="99">
        <v>12.9</v>
      </c>
      <c r="F4897" s="99">
        <v>9.1</v>
      </c>
      <c r="G4897" s="99">
        <v>484</v>
      </c>
      <c r="H4897" s="99">
        <v>14.5</v>
      </c>
      <c r="I4897" s="99">
        <v>8.1999999999999993</v>
      </c>
      <c r="J4897" s="99">
        <v>200</v>
      </c>
      <c r="K4897" s="99">
        <v>14.2</v>
      </c>
      <c r="L4897" s="99">
        <v>8.1999999999999993</v>
      </c>
      <c r="M4897" s="99">
        <v>213.2</v>
      </c>
      <c r="N4897" s="99">
        <v>53305</v>
      </c>
      <c r="O4897" s="99">
        <v>28193</v>
      </c>
      <c r="P4897" s="99">
        <f t="shared" si="222"/>
        <v>0</v>
      </c>
      <c r="Q4897" s="99" t="b">
        <f t="shared" ca="1" si="223"/>
        <v>0</v>
      </c>
    </row>
    <row r="4898" spans="1:17">
      <c r="A4898" s="95">
        <v>46164</v>
      </c>
      <c r="B4898" s="96">
        <v>46164</v>
      </c>
      <c r="C4898" s="99">
        <v>23.7</v>
      </c>
      <c r="D4898" s="99">
        <v>100</v>
      </c>
      <c r="E4898" s="99">
        <v>12.9</v>
      </c>
      <c r="F4898" s="99">
        <v>9.1</v>
      </c>
      <c r="G4898" s="99">
        <v>484</v>
      </c>
      <c r="H4898" s="99">
        <v>14</v>
      </c>
      <c r="I4898" s="99">
        <v>8.4</v>
      </c>
      <c r="J4898" s="99">
        <v>200</v>
      </c>
      <c r="K4898" s="99">
        <v>13.6</v>
      </c>
      <c r="L4898" s="99">
        <v>8.1999999999999993</v>
      </c>
      <c r="M4898" s="99">
        <v>210.3</v>
      </c>
      <c r="N4898" s="99">
        <v>53305</v>
      </c>
      <c r="O4898" s="99">
        <v>28193</v>
      </c>
      <c r="P4898" s="99">
        <f t="shared" si="222"/>
        <v>0</v>
      </c>
      <c r="Q4898" s="99" t="b">
        <f t="shared" ca="1" si="223"/>
        <v>0</v>
      </c>
    </row>
    <row r="4899" spans="1:17">
      <c r="A4899" s="95">
        <v>46164.010416666664</v>
      </c>
      <c r="B4899" s="96">
        <v>46164.010416666664</v>
      </c>
      <c r="C4899" s="99">
        <v>26.9</v>
      </c>
      <c r="D4899" s="99">
        <v>100</v>
      </c>
      <c r="E4899" s="99">
        <v>13.3</v>
      </c>
      <c r="F4899" s="99">
        <v>9.1</v>
      </c>
      <c r="G4899" s="99">
        <v>490.3</v>
      </c>
      <c r="H4899" s="99">
        <v>14.2</v>
      </c>
      <c r="I4899" s="99">
        <v>8.5</v>
      </c>
      <c r="J4899" s="99">
        <v>200</v>
      </c>
      <c r="K4899" s="99">
        <v>13.9</v>
      </c>
      <c r="L4899" s="99">
        <v>8.4</v>
      </c>
      <c r="M4899" s="99">
        <v>209.7</v>
      </c>
      <c r="N4899" s="99">
        <v>53305</v>
      </c>
      <c r="O4899" s="99">
        <v>28193</v>
      </c>
      <c r="P4899" s="99">
        <f t="shared" ref="P4899:P4962" si="224">(N4899-N4898)+(O4899-O4898)</f>
        <v>0</v>
      </c>
      <c r="Q4899" s="99" t="b">
        <f t="shared" ref="Q4899:Q4962" ca="1" si="225">AND((A4899&gt;=(TODAY()-1)),A4899&lt;=TODAY())</f>
        <v>0</v>
      </c>
    </row>
    <row r="4900" spans="1:17">
      <c r="A4900" s="95">
        <v>46164.020833333336</v>
      </c>
      <c r="B4900" s="96">
        <v>46164.020833333336</v>
      </c>
      <c r="C4900" s="99">
        <v>27</v>
      </c>
      <c r="D4900" s="99">
        <v>100</v>
      </c>
      <c r="E4900" s="99">
        <v>13.3</v>
      </c>
      <c r="F4900" s="99">
        <v>9.1</v>
      </c>
      <c r="G4900" s="99">
        <v>485.8</v>
      </c>
      <c r="H4900" s="99">
        <v>14</v>
      </c>
      <c r="I4900" s="99">
        <v>8.6</v>
      </c>
      <c r="J4900" s="99">
        <v>200</v>
      </c>
      <c r="K4900" s="99">
        <v>13.7</v>
      </c>
      <c r="L4900" s="99">
        <v>8.4</v>
      </c>
      <c r="M4900" s="99">
        <v>208.1</v>
      </c>
      <c r="N4900" s="99">
        <v>53305</v>
      </c>
      <c r="O4900" s="99">
        <v>28193</v>
      </c>
      <c r="P4900" s="99">
        <f t="shared" si="224"/>
        <v>0</v>
      </c>
      <c r="Q4900" s="99" t="b">
        <f t="shared" ca="1" si="225"/>
        <v>0</v>
      </c>
    </row>
    <row r="4901" spans="1:17">
      <c r="A4901" s="95">
        <v>46164.03125</v>
      </c>
      <c r="B4901" s="96">
        <v>46164.03125</v>
      </c>
      <c r="C4901" s="99">
        <v>27</v>
      </c>
      <c r="D4901" s="99">
        <v>100</v>
      </c>
      <c r="E4901" s="99">
        <v>13.4</v>
      </c>
      <c r="F4901" s="99">
        <v>9.1999999999999993</v>
      </c>
      <c r="G4901" s="99">
        <v>485.8</v>
      </c>
      <c r="H4901" s="99">
        <v>14.1</v>
      </c>
      <c r="I4901" s="99">
        <v>8.5</v>
      </c>
      <c r="J4901" s="99">
        <v>200</v>
      </c>
      <c r="K4901" s="99">
        <v>13.9</v>
      </c>
      <c r="L4901" s="99">
        <v>8.4</v>
      </c>
      <c r="M4901" s="99">
        <v>212.1</v>
      </c>
      <c r="N4901" s="99">
        <v>53305</v>
      </c>
      <c r="O4901" s="99">
        <v>28193</v>
      </c>
      <c r="P4901" s="99">
        <f t="shared" si="224"/>
        <v>0</v>
      </c>
      <c r="Q4901" s="99" t="b">
        <f t="shared" ca="1" si="225"/>
        <v>0</v>
      </c>
    </row>
    <row r="4902" spans="1:17">
      <c r="A4902" s="95">
        <v>46164.041666666664</v>
      </c>
      <c r="B4902" s="96">
        <v>46164.041666666664</v>
      </c>
      <c r="C4902" s="99">
        <v>26.9</v>
      </c>
      <c r="D4902" s="99">
        <v>100</v>
      </c>
      <c r="E4902" s="99">
        <v>13.4</v>
      </c>
      <c r="F4902" s="99">
        <v>9.1999999999999993</v>
      </c>
      <c r="G4902" s="99">
        <v>463.3</v>
      </c>
      <c r="H4902" s="99">
        <v>14.5</v>
      </c>
      <c r="I4902" s="99">
        <v>8.6</v>
      </c>
      <c r="J4902" s="99">
        <v>200</v>
      </c>
      <c r="K4902" s="99">
        <v>14.1</v>
      </c>
      <c r="L4902" s="99">
        <v>8.4</v>
      </c>
      <c r="M4902" s="99">
        <v>207.5</v>
      </c>
      <c r="N4902" s="99">
        <v>53305</v>
      </c>
      <c r="O4902" s="99">
        <v>28193</v>
      </c>
      <c r="P4902" s="99">
        <f t="shared" si="224"/>
        <v>0</v>
      </c>
      <c r="Q4902" s="99" t="b">
        <f t="shared" ca="1" si="225"/>
        <v>0</v>
      </c>
    </row>
    <row r="4903" spans="1:17">
      <c r="A4903" s="95">
        <v>46164.052083333336</v>
      </c>
      <c r="B4903" s="96">
        <v>46164.052083333336</v>
      </c>
      <c r="C4903" s="99">
        <v>26.9</v>
      </c>
      <c r="D4903" s="99">
        <v>100</v>
      </c>
      <c r="E4903" s="99">
        <v>13.4</v>
      </c>
      <c r="F4903" s="99">
        <v>9.1999999999999993</v>
      </c>
      <c r="G4903" s="99">
        <v>515.5</v>
      </c>
      <c r="H4903" s="99">
        <v>14.5</v>
      </c>
      <c r="I4903" s="99">
        <v>8.6</v>
      </c>
      <c r="J4903" s="99">
        <v>200</v>
      </c>
      <c r="K4903" s="99">
        <v>14.2</v>
      </c>
      <c r="L4903" s="99">
        <v>8.4</v>
      </c>
      <c r="M4903" s="99">
        <v>207.5</v>
      </c>
      <c r="N4903" s="99">
        <v>53305</v>
      </c>
      <c r="O4903" s="99">
        <v>28193</v>
      </c>
      <c r="P4903" s="99">
        <f t="shared" si="224"/>
        <v>0</v>
      </c>
      <c r="Q4903" s="99" t="b">
        <f t="shared" ca="1" si="225"/>
        <v>0</v>
      </c>
    </row>
    <row r="4904" spans="1:17">
      <c r="A4904" s="95">
        <v>46164.0625</v>
      </c>
      <c r="B4904" s="96">
        <v>46164.0625</v>
      </c>
      <c r="C4904" s="99">
        <v>26.9</v>
      </c>
      <c r="D4904" s="99">
        <v>100</v>
      </c>
      <c r="E4904" s="99">
        <v>13.4</v>
      </c>
      <c r="F4904" s="99">
        <v>9.1999999999999993</v>
      </c>
      <c r="G4904" s="99">
        <v>515.5</v>
      </c>
      <c r="H4904" s="99">
        <v>14.5</v>
      </c>
      <c r="I4904" s="99">
        <v>8.6</v>
      </c>
      <c r="J4904" s="99">
        <v>200</v>
      </c>
      <c r="K4904" s="99">
        <v>14.2</v>
      </c>
      <c r="L4904" s="99">
        <v>8.4</v>
      </c>
      <c r="M4904" s="99">
        <v>207.7</v>
      </c>
      <c r="N4904" s="99">
        <v>53305</v>
      </c>
      <c r="O4904" s="99">
        <v>28193</v>
      </c>
      <c r="P4904" s="99">
        <f t="shared" si="224"/>
        <v>0</v>
      </c>
      <c r="Q4904" s="99" t="b">
        <f t="shared" ca="1" si="225"/>
        <v>0</v>
      </c>
    </row>
    <row r="4905" spans="1:17">
      <c r="A4905" s="95">
        <v>46164.072916666664</v>
      </c>
      <c r="B4905" s="96">
        <v>46164.072916666664</v>
      </c>
      <c r="C4905" s="99">
        <v>26.8</v>
      </c>
      <c r="D4905" s="99">
        <v>100</v>
      </c>
      <c r="E4905" s="99">
        <v>13.3</v>
      </c>
      <c r="F4905" s="99">
        <v>9.1999999999999993</v>
      </c>
      <c r="G4905" s="99">
        <v>493.9</v>
      </c>
      <c r="H4905" s="99">
        <v>14.3</v>
      </c>
      <c r="I4905" s="99">
        <v>8.5</v>
      </c>
      <c r="J4905" s="99">
        <v>200</v>
      </c>
      <c r="K4905" s="99">
        <v>13.9</v>
      </c>
      <c r="L4905" s="99">
        <v>8.4</v>
      </c>
      <c r="M4905" s="99">
        <v>203.8</v>
      </c>
      <c r="N4905" s="99">
        <v>53305</v>
      </c>
      <c r="O4905" s="99">
        <v>28193</v>
      </c>
      <c r="P4905" s="99">
        <f t="shared" si="224"/>
        <v>0</v>
      </c>
      <c r="Q4905" s="99" t="b">
        <f t="shared" ca="1" si="225"/>
        <v>0</v>
      </c>
    </row>
    <row r="4906" spans="1:17">
      <c r="A4906" s="95">
        <v>46164.083333333336</v>
      </c>
      <c r="B4906" s="96">
        <v>46164.083333333336</v>
      </c>
      <c r="C4906" s="99">
        <v>26.5</v>
      </c>
      <c r="D4906" s="99">
        <v>100</v>
      </c>
      <c r="E4906" s="99">
        <v>13.3</v>
      </c>
      <c r="F4906" s="99">
        <v>9.1999999999999993</v>
      </c>
      <c r="G4906" s="99">
        <v>493.9</v>
      </c>
      <c r="H4906" s="99">
        <v>14</v>
      </c>
      <c r="I4906" s="99">
        <v>8.5</v>
      </c>
      <c r="J4906" s="99">
        <v>200</v>
      </c>
      <c r="K4906" s="99">
        <v>13.7</v>
      </c>
      <c r="L4906" s="99">
        <v>8.3000000000000007</v>
      </c>
      <c r="M4906" s="99">
        <v>207.3</v>
      </c>
      <c r="N4906" s="99">
        <v>53305</v>
      </c>
      <c r="O4906" s="99">
        <v>28193</v>
      </c>
      <c r="P4906" s="99">
        <f t="shared" si="224"/>
        <v>0</v>
      </c>
      <c r="Q4906" s="99" t="b">
        <f t="shared" ca="1" si="225"/>
        <v>0</v>
      </c>
    </row>
    <row r="4907" spans="1:17">
      <c r="A4907" s="95">
        <v>46164.09375</v>
      </c>
      <c r="B4907" s="96">
        <v>46164.09375</v>
      </c>
      <c r="C4907" s="99">
        <v>26.2</v>
      </c>
      <c r="D4907" s="99">
        <v>100</v>
      </c>
      <c r="E4907" s="99">
        <v>13.3</v>
      </c>
      <c r="F4907" s="99">
        <v>9.8000000000000007</v>
      </c>
      <c r="G4907" s="99">
        <v>456.1</v>
      </c>
      <c r="H4907" s="99">
        <v>14.1</v>
      </c>
      <c r="I4907" s="99">
        <v>8.6999999999999993</v>
      </c>
      <c r="J4907" s="99">
        <v>200</v>
      </c>
      <c r="K4907" s="99">
        <v>13.9</v>
      </c>
      <c r="L4907" s="99">
        <v>8.6999999999999993</v>
      </c>
      <c r="M4907" s="99">
        <v>202</v>
      </c>
      <c r="N4907" s="99">
        <v>53305</v>
      </c>
      <c r="O4907" s="99">
        <v>28193</v>
      </c>
      <c r="P4907" s="99">
        <f t="shared" si="224"/>
        <v>0</v>
      </c>
      <c r="Q4907" s="99" t="b">
        <f t="shared" ca="1" si="225"/>
        <v>0</v>
      </c>
    </row>
    <row r="4908" spans="1:17">
      <c r="A4908" s="95">
        <v>46164.104166666664</v>
      </c>
      <c r="B4908" s="96">
        <v>46164.104166666664</v>
      </c>
      <c r="C4908" s="99">
        <v>26</v>
      </c>
      <c r="D4908" s="99">
        <v>100</v>
      </c>
      <c r="E4908" s="99">
        <v>13.3</v>
      </c>
      <c r="F4908" s="99">
        <v>9.8000000000000007</v>
      </c>
      <c r="G4908" s="99">
        <v>439</v>
      </c>
      <c r="H4908" s="99">
        <v>13.9</v>
      </c>
      <c r="I4908" s="99">
        <v>8.6999999999999993</v>
      </c>
      <c r="J4908" s="99">
        <v>200</v>
      </c>
      <c r="K4908" s="99">
        <v>13.6</v>
      </c>
      <c r="L4908" s="99">
        <v>8.5</v>
      </c>
      <c r="M4908" s="99">
        <v>208.1</v>
      </c>
      <c r="N4908" s="99">
        <v>53305</v>
      </c>
      <c r="O4908" s="99">
        <v>28193</v>
      </c>
      <c r="P4908" s="99">
        <f t="shared" si="224"/>
        <v>0</v>
      </c>
      <c r="Q4908" s="99" t="b">
        <f t="shared" ca="1" si="225"/>
        <v>0</v>
      </c>
    </row>
    <row r="4909" spans="1:17">
      <c r="A4909" s="95">
        <v>46164.114583333336</v>
      </c>
      <c r="B4909" s="96">
        <v>46164.114583333336</v>
      </c>
      <c r="C4909" s="99">
        <v>25.9</v>
      </c>
      <c r="D4909" s="99">
        <v>100</v>
      </c>
      <c r="E4909" s="99">
        <v>13.4</v>
      </c>
      <c r="F4909" s="99">
        <v>10</v>
      </c>
      <c r="G4909" s="99">
        <v>439</v>
      </c>
      <c r="H4909" s="99">
        <v>14.2</v>
      </c>
      <c r="I4909" s="99">
        <v>8.6999999999999993</v>
      </c>
      <c r="J4909" s="99">
        <v>200</v>
      </c>
      <c r="K4909" s="99">
        <v>13.9</v>
      </c>
      <c r="L4909" s="99">
        <v>8.6</v>
      </c>
      <c r="M4909" s="99">
        <v>204</v>
      </c>
      <c r="N4909" s="99">
        <v>53305</v>
      </c>
      <c r="O4909" s="99">
        <v>28193</v>
      </c>
      <c r="P4909" s="99">
        <f t="shared" si="224"/>
        <v>0</v>
      </c>
      <c r="Q4909" s="99" t="b">
        <f t="shared" ca="1" si="225"/>
        <v>0</v>
      </c>
    </row>
    <row r="4910" spans="1:17">
      <c r="A4910" s="95">
        <v>46164.125</v>
      </c>
      <c r="B4910" s="96">
        <v>46164.125</v>
      </c>
      <c r="C4910" s="99">
        <v>26</v>
      </c>
      <c r="D4910" s="99">
        <v>100</v>
      </c>
      <c r="E4910" s="99">
        <v>13.5</v>
      </c>
      <c r="F4910" s="99">
        <v>10</v>
      </c>
      <c r="G4910" s="99">
        <v>439.9</v>
      </c>
      <c r="H4910" s="99">
        <v>14.1</v>
      </c>
      <c r="I4910" s="99">
        <v>8.9</v>
      </c>
      <c r="J4910" s="99">
        <v>200</v>
      </c>
      <c r="K4910" s="99">
        <v>13.8</v>
      </c>
      <c r="L4910" s="99">
        <v>8.8000000000000007</v>
      </c>
      <c r="M4910" s="99">
        <v>207.5</v>
      </c>
      <c r="N4910" s="99">
        <v>53305</v>
      </c>
      <c r="O4910" s="99">
        <v>28193</v>
      </c>
      <c r="P4910" s="99">
        <f t="shared" si="224"/>
        <v>0</v>
      </c>
      <c r="Q4910" s="99" t="b">
        <f t="shared" ca="1" si="225"/>
        <v>0</v>
      </c>
    </row>
    <row r="4911" spans="1:17">
      <c r="A4911" s="95">
        <v>46164.135416666664</v>
      </c>
      <c r="B4911" s="96">
        <v>46164.135416666664</v>
      </c>
      <c r="C4911" s="99">
        <v>25.9</v>
      </c>
      <c r="D4911" s="99">
        <v>100</v>
      </c>
      <c r="E4911" s="99">
        <v>13.5</v>
      </c>
      <c r="F4911" s="99">
        <v>10</v>
      </c>
      <c r="G4911" s="99">
        <v>464.2</v>
      </c>
      <c r="H4911" s="99">
        <v>14</v>
      </c>
      <c r="I4911" s="99">
        <v>8.6</v>
      </c>
      <c r="J4911" s="99">
        <v>200</v>
      </c>
      <c r="K4911" s="99">
        <v>13.6</v>
      </c>
      <c r="L4911" s="99">
        <v>8.4</v>
      </c>
      <c r="M4911" s="99">
        <v>209.5</v>
      </c>
      <c r="N4911" s="99">
        <v>53305</v>
      </c>
      <c r="O4911" s="99">
        <v>28193</v>
      </c>
      <c r="P4911" s="99">
        <f t="shared" si="224"/>
        <v>0</v>
      </c>
      <c r="Q4911" s="99" t="b">
        <f t="shared" ca="1" si="225"/>
        <v>0</v>
      </c>
    </row>
    <row r="4912" spans="1:17">
      <c r="A4912" s="95">
        <v>46164.145833333336</v>
      </c>
      <c r="B4912" s="96">
        <v>46164.145833333336</v>
      </c>
      <c r="C4912" s="99">
        <v>25.7</v>
      </c>
      <c r="D4912" s="99">
        <v>100</v>
      </c>
      <c r="E4912" s="99">
        <v>13.5</v>
      </c>
      <c r="F4912" s="99">
        <v>9.6</v>
      </c>
      <c r="G4912" s="99">
        <v>464.2</v>
      </c>
      <c r="H4912" s="99">
        <v>14.2</v>
      </c>
      <c r="I4912" s="99">
        <v>8.3000000000000007</v>
      </c>
      <c r="J4912" s="99">
        <v>200</v>
      </c>
      <c r="K4912" s="99">
        <v>13.9</v>
      </c>
      <c r="L4912" s="99">
        <v>8.3000000000000007</v>
      </c>
      <c r="M4912" s="99">
        <v>202.2</v>
      </c>
      <c r="N4912" s="99">
        <v>53305</v>
      </c>
      <c r="O4912" s="99">
        <v>28193</v>
      </c>
      <c r="P4912" s="99">
        <f t="shared" si="224"/>
        <v>0</v>
      </c>
      <c r="Q4912" s="99" t="b">
        <f t="shared" ca="1" si="225"/>
        <v>0</v>
      </c>
    </row>
    <row r="4913" spans="1:17">
      <c r="A4913" s="95">
        <v>46164.15625</v>
      </c>
      <c r="B4913" s="96">
        <v>46164.15625</v>
      </c>
      <c r="C4913" s="99">
        <v>25.7</v>
      </c>
      <c r="D4913" s="99">
        <v>100</v>
      </c>
      <c r="E4913" s="99">
        <v>13.5</v>
      </c>
      <c r="F4913" s="99">
        <v>9.6</v>
      </c>
      <c r="G4913" s="99">
        <v>478.6</v>
      </c>
      <c r="H4913" s="99">
        <v>14</v>
      </c>
      <c r="I4913" s="99">
        <v>8.3000000000000007</v>
      </c>
      <c r="J4913" s="99">
        <v>200</v>
      </c>
      <c r="K4913" s="99">
        <v>13.8</v>
      </c>
      <c r="L4913" s="99">
        <v>8.1999999999999993</v>
      </c>
      <c r="M4913" s="99">
        <v>200.8</v>
      </c>
      <c r="N4913" s="99">
        <v>53305</v>
      </c>
      <c r="O4913" s="99">
        <v>28193</v>
      </c>
      <c r="P4913" s="99">
        <f t="shared" si="224"/>
        <v>0</v>
      </c>
      <c r="Q4913" s="99" t="b">
        <f t="shared" ca="1" si="225"/>
        <v>0</v>
      </c>
    </row>
    <row r="4914" spans="1:17">
      <c r="A4914" s="95">
        <v>46164.166666666664</v>
      </c>
      <c r="B4914" s="96">
        <v>46164.166666666664</v>
      </c>
      <c r="C4914" s="99">
        <v>25.6</v>
      </c>
      <c r="D4914" s="99">
        <v>100</v>
      </c>
      <c r="E4914" s="99">
        <v>13.3</v>
      </c>
      <c r="F4914" s="99">
        <v>9.6</v>
      </c>
      <c r="G4914" s="99">
        <v>478.6</v>
      </c>
      <c r="H4914" s="99">
        <v>14</v>
      </c>
      <c r="I4914" s="99">
        <v>8.4</v>
      </c>
      <c r="J4914" s="99">
        <v>200</v>
      </c>
      <c r="K4914" s="99">
        <v>13.8</v>
      </c>
      <c r="L4914" s="99">
        <v>8.3000000000000007</v>
      </c>
      <c r="M4914" s="99">
        <v>201.8</v>
      </c>
      <c r="N4914" s="99">
        <v>53305</v>
      </c>
      <c r="O4914" s="99">
        <v>28193</v>
      </c>
      <c r="P4914" s="99">
        <f t="shared" si="224"/>
        <v>0</v>
      </c>
      <c r="Q4914" s="99" t="b">
        <f t="shared" ca="1" si="225"/>
        <v>0</v>
      </c>
    </row>
    <row r="4915" spans="1:17">
      <c r="A4915" s="95">
        <v>46164.177083333336</v>
      </c>
      <c r="B4915" s="96">
        <v>46164.177083333336</v>
      </c>
      <c r="C4915" s="99">
        <v>25.7</v>
      </c>
      <c r="D4915" s="99">
        <v>100</v>
      </c>
      <c r="E4915" s="99">
        <v>13.2</v>
      </c>
      <c r="F4915" s="99">
        <v>9.6999999999999993</v>
      </c>
      <c r="G4915" s="99">
        <v>467.8</v>
      </c>
      <c r="H4915" s="99">
        <v>14.1</v>
      </c>
      <c r="I4915" s="99">
        <v>8.5</v>
      </c>
      <c r="J4915" s="99">
        <v>200</v>
      </c>
      <c r="K4915" s="99">
        <v>13.8</v>
      </c>
      <c r="L4915" s="99">
        <v>8.6999999999999993</v>
      </c>
      <c r="M4915" s="99">
        <v>198.1</v>
      </c>
      <c r="N4915" s="99">
        <v>53305</v>
      </c>
      <c r="O4915" s="99">
        <v>28193</v>
      </c>
      <c r="P4915" s="99">
        <f t="shared" si="224"/>
        <v>0</v>
      </c>
      <c r="Q4915" s="99" t="b">
        <f t="shared" ca="1" si="225"/>
        <v>0</v>
      </c>
    </row>
    <row r="4916" spans="1:17">
      <c r="A4916" s="95">
        <v>46164.1875</v>
      </c>
      <c r="B4916" s="96">
        <v>46164.1875</v>
      </c>
      <c r="C4916" s="99">
        <v>25.8</v>
      </c>
      <c r="D4916" s="99">
        <v>100</v>
      </c>
      <c r="E4916" s="99">
        <v>13.2</v>
      </c>
      <c r="F4916" s="99">
        <v>9.6999999999999993</v>
      </c>
      <c r="G4916" s="99">
        <v>430</v>
      </c>
      <c r="H4916" s="99">
        <v>14.1</v>
      </c>
      <c r="I4916" s="99">
        <v>9</v>
      </c>
      <c r="J4916" s="99">
        <v>200</v>
      </c>
      <c r="K4916" s="99">
        <v>13.8</v>
      </c>
      <c r="L4916" s="99">
        <v>8.9</v>
      </c>
      <c r="M4916" s="99">
        <v>201.6</v>
      </c>
      <c r="N4916" s="99">
        <v>53305</v>
      </c>
      <c r="O4916" s="99">
        <v>28193</v>
      </c>
      <c r="P4916" s="99">
        <f t="shared" si="224"/>
        <v>0</v>
      </c>
      <c r="Q4916" s="99" t="b">
        <f t="shared" ca="1" si="225"/>
        <v>0</v>
      </c>
    </row>
    <row r="4917" spans="1:17">
      <c r="A4917" s="95">
        <v>46164.197916666664</v>
      </c>
      <c r="B4917" s="96">
        <v>46164.197916666664</v>
      </c>
      <c r="C4917" s="99">
        <v>26.1</v>
      </c>
      <c r="D4917" s="99">
        <v>100</v>
      </c>
      <c r="E4917" s="99">
        <v>13.5</v>
      </c>
      <c r="F4917" s="99">
        <v>10</v>
      </c>
      <c r="G4917" s="99">
        <v>430</v>
      </c>
      <c r="H4917" s="99">
        <v>14.2</v>
      </c>
      <c r="I4917" s="99">
        <v>9.1</v>
      </c>
      <c r="J4917" s="99">
        <v>200</v>
      </c>
      <c r="K4917" s="99">
        <v>13.9</v>
      </c>
      <c r="L4917" s="99">
        <v>8.9</v>
      </c>
      <c r="M4917" s="99">
        <v>202.8</v>
      </c>
      <c r="N4917" s="99">
        <v>53305</v>
      </c>
      <c r="O4917" s="99">
        <v>28193</v>
      </c>
      <c r="P4917" s="99">
        <f t="shared" si="224"/>
        <v>0</v>
      </c>
      <c r="Q4917" s="99" t="b">
        <f t="shared" ca="1" si="225"/>
        <v>0</v>
      </c>
    </row>
    <row r="4918" spans="1:17">
      <c r="A4918" s="95">
        <v>46164.208333333336</v>
      </c>
      <c r="B4918" s="96">
        <v>46164.208333333336</v>
      </c>
      <c r="C4918" s="99">
        <v>26.5</v>
      </c>
      <c r="D4918" s="99">
        <v>100</v>
      </c>
      <c r="E4918" s="99">
        <v>13.7</v>
      </c>
      <c r="F4918" s="99">
        <v>9.9</v>
      </c>
      <c r="G4918" s="99">
        <v>459.7</v>
      </c>
      <c r="H4918" s="99">
        <v>14.2</v>
      </c>
      <c r="I4918" s="99">
        <v>8.6999999999999993</v>
      </c>
      <c r="J4918" s="99">
        <v>200</v>
      </c>
      <c r="K4918" s="99">
        <v>13.9</v>
      </c>
      <c r="L4918" s="99">
        <v>8.6</v>
      </c>
      <c r="M4918" s="99">
        <v>205.6</v>
      </c>
      <c r="N4918" s="99">
        <v>53305</v>
      </c>
      <c r="O4918" s="99">
        <v>28193</v>
      </c>
      <c r="P4918" s="99">
        <f t="shared" si="224"/>
        <v>0</v>
      </c>
      <c r="Q4918" s="99" t="b">
        <f t="shared" ca="1" si="225"/>
        <v>0</v>
      </c>
    </row>
    <row r="4919" spans="1:17">
      <c r="A4919" s="95">
        <v>46164.21875</v>
      </c>
      <c r="B4919" s="96">
        <v>46164.21875</v>
      </c>
      <c r="C4919" s="99">
        <v>26.6</v>
      </c>
      <c r="D4919" s="99">
        <v>100</v>
      </c>
      <c r="E4919" s="99">
        <v>13.7</v>
      </c>
      <c r="F4919" s="99">
        <v>9.9</v>
      </c>
      <c r="G4919" s="99">
        <v>484</v>
      </c>
      <c r="H4919" s="99">
        <v>14.2</v>
      </c>
      <c r="I4919" s="99">
        <v>8.6</v>
      </c>
      <c r="J4919" s="99">
        <v>200</v>
      </c>
      <c r="K4919" s="99">
        <v>14</v>
      </c>
      <c r="L4919" s="99">
        <v>8.5</v>
      </c>
      <c r="M4919" s="99">
        <v>210.7</v>
      </c>
      <c r="N4919" s="99">
        <v>53305</v>
      </c>
      <c r="O4919" s="99">
        <v>28193</v>
      </c>
      <c r="P4919" s="99">
        <f t="shared" si="224"/>
        <v>0</v>
      </c>
      <c r="Q4919" s="99" t="b">
        <f t="shared" ca="1" si="225"/>
        <v>0</v>
      </c>
    </row>
    <row r="4920" spans="1:17">
      <c r="A4920" s="95">
        <v>46164.229166666664</v>
      </c>
      <c r="B4920" s="96">
        <v>46164.229166666664</v>
      </c>
      <c r="C4920" s="99">
        <v>26.7</v>
      </c>
      <c r="D4920" s="99">
        <v>100</v>
      </c>
      <c r="E4920" s="99">
        <v>13.7</v>
      </c>
      <c r="F4920" s="99">
        <v>9.8000000000000007</v>
      </c>
      <c r="G4920" s="99">
        <v>484</v>
      </c>
      <c r="H4920" s="99">
        <v>14.5</v>
      </c>
      <c r="I4920" s="99">
        <v>8.6</v>
      </c>
      <c r="J4920" s="99">
        <v>200</v>
      </c>
      <c r="K4920" s="99">
        <v>14.3</v>
      </c>
      <c r="L4920" s="99">
        <v>8.5</v>
      </c>
      <c r="M4920" s="99">
        <v>210.9</v>
      </c>
      <c r="N4920" s="99">
        <v>53305</v>
      </c>
      <c r="O4920" s="99">
        <v>28193</v>
      </c>
      <c r="P4920" s="99">
        <f t="shared" si="224"/>
        <v>0</v>
      </c>
      <c r="Q4920" s="99" t="b">
        <f t="shared" ca="1" si="225"/>
        <v>0</v>
      </c>
    </row>
    <row r="4921" spans="1:17">
      <c r="A4921" s="95">
        <v>46164.239583333336</v>
      </c>
      <c r="B4921" s="96">
        <v>46164.239583333336</v>
      </c>
      <c r="C4921" s="99">
        <v>26.7</v>
      </c>
      <c r="D4921" s="99">
        <v>100</v>
      </c>
      <c r="E4921" s="99">
        <v>13.7</v>
      </c>
      <c r="F4921" s="99">
        <v>9.8000000000000007</v>
      </c>
      <c r="G4921" s="99">
        <v>491.2</v>
      </c>
      <c r="H4921" s="99">
        <v>14.6</v>
      </c>
      <c r="I4921" s="99">
        <v>8.6999999999999993</v>
      </c>
      <c r="J4921" s="99">
        <v>200</v>
      </c>
      <c r="K4921" s="99">
        <v>14.3</v>
      </c>
      <c r="L4921" s="99">
        <v>8.5</v>
      </c>
      <c r="M4921" s="99">
        <v>216.4</v>
      </c>
      <c r="N4921" s="99">
        <v>53305</v>
      </c>
      <c r="O4921" s="99">
        <v>28193</v>
      </c>
      <c r="P4921" s="99">
        <f t="shared" si="224"/>
        <v>0</v>
      </c>
      <c r="Q4921" s="99" t="b">
        <f t="shared" ca="1" si="225"/>
        <v>0</v>
      </c>
    </row>
    <row r="4922" spans="1:17">
      <c r="A4922" s="95">
        <v>46164.25</v>
      </c>
      <c r="B4922" s="96">
        <v>46164.25</v>
      </c>
      <c r="C4922" s="99">
        <v>26.6</v>
      </c>
      <c r="D4922" s="99">
        <v>100</v>
      </c>
      <c r="E4922" s="99">
        <v>13.7</v>
      </c>
      <c r="F4922" s="99">
        <v>9.9</v>
      </c>
      <c r="G4922" s="99">
        <v>491.2</v>
      </c>
      <c r="H4922" s="99">
        <v>15.3</v>
      </c>
      <c r="I4922" s="99">
        <v>8.9</v>
      </c>
      <c r="J4922" s="99">
        <v>200</v>
      </c>
      <c r="K4922" s="99">
        <v>14.8</v>
      </c>
      <c r="L4922" s="99">
        <v>8.8000000000000007</v>
      </c>
      <c r="M4922" s="99">
        <v>217.8</v>
      </c>
      <c r="N4922" s="99">
        <v>53305</v>
      </c>
      <c r="O4922" s="99">
        <v>28193</v>
      </c>
      <c r="P4922" s="99">
        <f t="shared" si="224"/>
        <v>0</v>
      </c>
      <c r="Q4922" s="99" t="b">
        <f t="shared" ca="1" si="225"/>
        <v>0</v>
      </c>
    </row>
    <row r="4923" spans="1:17">
      <c r="A4923" s="95">
        <v>46164.260416666664</v>
      </c>
      <c r="B4923" s="96">
        <v>46164.260416666664</v>
      </c>
      <c r="C4923" s="99">
        <v>26.6</v>
      </c>
      <c r="D4923" s="99">
        <v>100</v>
      </c>
      <c r="E4923" s="99">
        <v>14.3</v>
      </c>
      <c r="F4923" s="99">
        <v>10.1</v>
      </c>
      <c r="G4923" s="99">
        <v>446.2</v>
      </c>
      <c r="H4923" s="99">
        <v>15.1</v>
      </c>
      <c r="I4923" s="99">
        <v>9</v>
      </c>
      <c r="J4923" s="99">
        <v>200</v>
      </c>
      <c r="K4923" s="99">
        <v>14.8</v>
      </c>
      <c r="L4923" s="99">
        <v>8.8000000000000007</v>
      </c>
      <c r="M4923" s="99">
        <v>217.4</v>
      </c>
      <c r="N4923" s="99">
        <v>53306</v>
      </c>
      <c r="O4923" s="99">
        <v>28193.8</v>
      </c>
      <c r="P4923" s="99">
        <f t="shared" si="224"/>
        <v>1.7999999999992724</v>
      </c>
      <c r="Q4923" s="99" t="b">
        <f t="shared" ca="1" si="225"/>
        <v>0</v>
      </c>
    </row>
    <row r="4924" spans="1:17">
      <c r="A4924" s="95">
        <v>46164.270833333336</v>
      </c>
      <c r="B4924" s="96">
        <v>46164.270833333336</v>
      </c>
      <c r="C4924" s="99">
        <v>26.7</v>
      </c>
      <c r="D4924" s="99">
        <v>100</v>
      </c>
      <c r="E4924" s="99">
        <v>14.3</v>
      </c>
      <c r="F4924" s="99">
        <v>10.1</v>
      </c>
      <c r="G4924" s="99">
        <v>454.3</v>
      </c>
      <c r="H4924" s="99">
        <v>15.4</v>
      </c>
      <c r="I4924" s="99">
        <v>9.1</v>
      </c>
      <c r="J4924" s="99">
        <v>200</v>
      </c>
      <c r="K4924" s="99">
        <v>15.1</v>
      </c>
      <c r="L4924" s="99">
        <v>8.9</v>
      </c>
      <c r="M4924" s="99">
        <v>219.1</v>
      </c>
      <c r="N4924" s="99">
        <v>53307</v>
      </c>
      <c r="O4924" s="99">
        <v>28194.5</v>
      </c>
      <c r="P4924" s="99">
        <f t="shared" si="224"/>
        <v>1.7000000000007276</v>
      </c>
      <c r="Q4924" s="99" t="b">
        <f t="shared" ca="1" si="225"/>
        <v>0</v>
      </c>
    </row>
    <row r="4925" spans="1:17">
      <c r="A4925" s="95">
        <v>46164.28125</v>
      </c>
      <c r="B4925" s="96">
        <v>46164.28125</v>
      </c>
      <c r="C4925" s="99">
        <v>26.7</v>
      </c>
      <c r="D4925" s="99">
        <v>100</v>
      </c>
      <c r="E4925" s="99">
        <v>14.5</v>
      </c>
      <c r="F4925" s="99">
        <v>9.4</v>
      </c>
      <c r="G4925" s="99">
        <v>454.3</v>
      </c>
      <c r="H4925" s="99">
        <v>15.6</v>
      </c>
      <c r="I4925" s="99">
        <v>8.1</v>
      </c>
      <c r="J4925" s="99">
        <v>200</v>
      </c>
      <c r="K4925" s="99">
        <v>15.4</v>
      </c>
      <c r="L4925" s="99">
        <v>8</v>
      </c>
      <c r="M4925" s="99">
        <v>218.5</v>
      </c>
      <c r="N4925" s="99">
        <v>53308</v>
      </c>
      <c r="O4925" s="99">
        <v>28195.200000000001</v>
      </c>
      <c r="P4925" s="99">
        <f t="shared" si="224"/>
        <v>1.7000000000007276</v>
      </c>
      <c r="Q4925" s="99" t="b">
        <f t="shared" ca="1" si="225"/>
        <v>0</v>
      </c>
    </row>
    <row r="4926" spans="1:17">
      <c r="A4926" s="95">
        <v>46164.291666666664</v>
      </c>
      <c r="B4926" s="96">
        <v>46164.291666666664</v>
      </c>
      <c r="C4926" s="99">
        <v>26.7</v>
      </c>
      <c r="D4926" s="99">
        <v>100</v>
      </c>
      <c r="E4926" s="99">
        <v>15</v>
      </c>
      <c r="F4926" s="99">
        <v>9.4</v>
      </c>
      <c r="G4926" s="99">
        <v>499.3</v>
      </c>
      <c r="H4926" s="99">
        <v>15.1</v>
      </c>
      <c r="I4926" s="99">
        <v>8.5</v>
      </c>
      <c r="J4926" s="99">
        <v>200</v>
      </c>
      <c r="K4926" s="99">
        <v>15.4</v>
      </c>
      <c r="L4926" s="99">
        <v>8.3000000000000007</v>
      </c>
      <c r="M4926" s="99">
        <v>221.1</v>
      </c>
      <c r="N4926" s="99">
        <v>53309</v>
      </c>
      <c r="O4926" s="99">
        <v>28196</v>
      </c>
      <c r="P4926" s="99">
        <f t="shared" si="224"/>
        <v>1.7999999999992724</v>
      </c>
      <c r="Q4926" s="99" t="b">
        <f t="shared" ca="1" si="225"/>
        <v>0</v>
      </c>
    </row>
    <row r="4927" spans="1:17">
      <c r="A4927" s="95">
        <v>46164.302083333336</v>
      </c>
      <c r="B4927" s="96">
        <v>46164.302083333336</v>
      </c>
      <c r="C4927" s="99">
        <v>26.1</v>
      </c>
      <c r="D4927" s="99">
        <v>100</v>
      </c>
      <c r="E4927" s="99">
        <v>15</v>
      </c>
      <c r="F4927" s="99">
        <v>9.4</v>
      </c>
      <c r="G4927" s="99">
        <v>508.3</v>
      </c>
      <c r="H4927" s="99">
        <v>11.7</v>
      </c>
      <c r="I4927" s="99">
        <v>8.4</v>
      </c>
      <c r="J4927" s="99">
        <v>200</v>
      </c>
      <c r="K4927" s="99">
        <v>15.3</v>
      </c>
      <c r="L4927" s="99">
        <v>8.3000000000000007</v>
      </c>
      <c r="M4927" s="99">
        <v>220.5</v>
      </c>
      <c r="N4927" s="99">
        <v>53349.2</v>
      </c>
      <c r="O4927" s="99">
        <v>28232.2</v>
      </c>
      <c r="P4927" s="99">
        <f t="shared" si="224"/>
        <v>76.399999999997817</v>
      </c>
      <c r="Q4927" s="99" t="b">
        <f t="shared" ca="1" si="225"/>
        <v>0</v>
      </c>
    </row>
    <row r="4928" spans="1:17">
      <c r="A4928" s="95">
        <v>46164.3125</v>
      </c>
      <c r="B4928" s="96">
        <v>46164.3125</v>
      </c>
      <c r="C4928" s="99">
        <v>25.9</v>
      </c>
      <c r="D4928" s="99">
        <v>100</v>
      </c>
      <c r="E4928" s="99">
        <v>13.7</v>
      </c>
      <c r="F4928" s="99">
        <v>9</v>
      </c>
      <c r="G4928" s="99">
        <v>508.3</v>
      </c>
      <c r="H4928" s="99">
        <v>11.8</v>
      </c>
      <c r="I4928" s="99">
        <v>8.3000000000000007</v>
      </c>
      <c r="J4928" s="99">
        <v>200</v>
      </c>
      <c r="K4928" s="99">
        <v>15.5</v>
      </c>
      <c r="L4928" s="99">
        <v>8.4</v>
      </c>
      <c r="M4928" s="99">
        <v>288</v>
      </c>
      <c r="N4928" s="99">
        <v>53389.5</v>
      </c>
      <c r="O4928" s="99">
        <v>28268.5</v>
      </c>
      <c r="P4928" s="99">
        <f t="shared" si="224"/>
        <v>76.600000000002183</v>
      </c>
      <c r="Q4928" s="99" t="b">
        <f t="shared" ca="1" si="225"/>
        <v>0</v>
      </c>
    </row>
    <row r="4929" spans="1:17">
      <c r="A4929" s="95">
        <v>46164.322916666664</v>
      </c>
      <c r="B4929" s="96">
        <v>46164.322916666664</v>
      </c>
      <c r="C4929" s="99">
        <v>25.5</v>
      </c>
      <c r="D4929" s="99">
        <v>100</v>
      </c>
      <c r="E4929" s="99">
        <v>13.7</v>
      </c>
      <c r="F4929" s="99">
        <v>9</v>
      </c>
      <c r="G4929" s="99">
        <v>513.70000000000005</v>
      </c>
      <c r="H4929" s="99">
        <v>15.6</v>
      </c>
      <c r="I4929" s="99">
        <v>8.1</v>
      </c>
      <c r="J4929" s="99">
        <v>118.6</v>
      </c>
      <c r="K4929" s="99">
        <v>15.2</v>
      </c>
      <c r="L4929" s="99">
        <v>8.3000000000000007</v>
      </c>
      <c r="M4929" s="99">
        <v>274.39999999999998</v>
      </c>
      <c r="N4929" s="99">
        <v>53429.8</v>
      </c>
      <c r="O4929" s="99">
        <v>28304.799999999999</v>
      </c>
      <c r="P4929" s="99">
        <f t="shared" si="224"/>
        <v>76.600000000002183</v>
      </c>
      <c r="Q4929" s="99" t="b">
        <f t="shared" ca="1" si="225"/>
        <v>0</v>
      </c>
    </row>
    <row r="4930" spans="1:17">
      <c r="A4930" s="95">
        <v>46164.333333333336</v>
      </c>
      <c r="B4930" s="96">
        <v>46164.333333333336</v>
      </c>
      <c r="C4930" s="99">
        <v>25.2</v>
      </c>
      <c r="D4930" s="99">
        <v>100</v>
      </c>
      <c r="E4930" s="99">
        <v>14.7</v>
      </c>
      <c r="F4930" s="99">
        <v>1.4</v>
      </c>
      <c r="G4930" s="99">
        <v>513.70000000000005</v>
      </c>
      <c r="H4930" s="99">
        <v>15.3</v>
      </c>
      <c r="I4930" s="99">
        <v>8</v>
      </c>
      <c r="J4930" s="99">
        <v>133.1</v>
      </c>
      <c r="K4930" s="99">
        <v>15</v>
      </c>
      <c r="L4930" s="99">
        <v>7.5</v>
      </c>
      <c r="M4930" s="99">
        <v>289.7</v>
      </c>
      <c r="N4930" s="99">
        <v>53470</v>
      </c>
      <c r="O4930" s="99">
        <v>28341</v>
      </c>
      <c r="P4930" s="99">
        <f t="shared" si="224"/>
        <v>76.399999999997817</v>
      </c>
      <c r="Q4930" s="99" t="b">
        <f t="shared" ca="1" si="225"/>
        <v>0</v>
      </c>
    </row>
    <row r="4931" spans="1:17">
      <c r="A4931" s="95">
        <v>46164.34375</v>
      </c>
      <c r="B4931" s="96">
        <v>46164.34375</v>
      </c>
      <c r="C4931" s="99">
        <v>27</v>
      </c>
      <c r="D4931" s="99">
        <v>100</v>
      </c>
      <c r="E4931" s="99">
        <v>14.6</v>
      </c>
      <c r="F4931" s="99">
        <v>6.3</v>
      </c>
      <c r="G4931" s="99">
        <v>516.4</v>
      </c>
      <c r="H4931" s="99">
        <v>15</v>
      </c>
      <c r="I4931" s="99">
        <v>7</v>
      </c>
      <c r="J4931" s="99">
        <v>125.9</v>
      </c>
      <c r="K4931" s="99">
        <v>14.7</v>
      </c>
      <c r="L4931" s="99">
        <v>7.3</v>
      </c>
      <c r="M4931" s="99">
        <v>285.8</v>
      </c>
      <c r="N4931" s="99">
        <v>53509.2</v>
      </c>
      <c r="O4931" s="99">
        <v>28376.799999999999</v>
      </c>
      <c r="P4931" s="99">
        <f t="shared" si="224"/>
        <v>74.999999999996362</v>
      </c>
      <c r="Q4931" s="99" t="b">
        <f t="shared" ca="1" si="225"/>
        <v>0</v>
      </c>
    </row>
    <row r="4932" spans="1:17">
      <c r="A4932" s="95">
        <v>46164.354166666664</v>
      </c>
      <c r="B4932" s="96">
        <v>46164.354166666664</v>
      </c>
      <c r="C4932" s="99">
        <v>27.2</v>
      </c>
      <c r="D4932" s="99">
        <v>100</v>
      </c>
      <c r="E4932" s="99">
        <v>14.6</v>
      </c>
      <c r="F4932" s="99">
        <v>6.3</v>
      </c>
      <c r="G4932" s="99">
        <v>498.4</v>
      </c>
      <c r="H4932" s="99">
        <v>14.8</v>
      </c>
      <c r="I4932" s="99">
        <v>6.8</v>
      </c>
      <c r="J4932" s="99">
        <v>125.6</v>
      </c>
      <c r="K4932" s="99">
        <v>14.6</v>
      </c>
      <c r="L4932" s="99">
        <v>7.2</v>
      </c>
      <c r="M4932" s="99">
        <v>281.10000000000002</v>
      </c>
      <c r="N4932" s="99">
        <v>53548.5</v>
      </c>
      <c r="O4932" s="99">
        <v>28412.5</v>
      </c>
      <c r="P4932" s="99">
        <f t="shared" si="224"/>
        <v>75.000000000003638</v>
      </c>
      <c r="Q4932" s="99" t="b">
        <f t="shared" ca="1" si="225"/>
        <v>0</v>
      </c>
    </row>
    <row r="4933" spans="1:17">
      <c r="A4933" s="95">
        <v>46164.364583333336</v>
      </c>
      <c r="B4933" s="96">
        <v>46164.364583333336</v>
      </c>
      <c r="C4933" s="99">
        <v>27.5</v>
      </c>
      <c r="D4933" s="99">
        <v>100</v>
      </c>
      <c r="E4933" s="99">
        <v>14.6</v>
      </c>
      <c r="F4933" s="99">
        <v>6.3</v>
      </c>
      <c r="G4933" s="99">
        <v>498.4</v>
      </c>
      <c r="H4933" s="99">
        <v>16.5</v>
      </c>
      <c r="I4933" s="99">
        <v>6.7</v>
      </c>
      <c r="J4933" s="99">
        <v>129.1</v>
      </c>
      <c r="K4933" s="99">
        <v>14.4</v>
      </c>
      <c r="L4933" s="99">
        <v>7.1</v>
      </c>
      <c r="M4933" s="99">
        <v>285.2</v>
      </c>
      <c r="N4933" s="99">
        <v>53587.8</v>
      </c>
      <c r="O4933" s="99">
        <v>28448.2</v>
      </c>
      <c r="P4933" s="99">
        <f t="shared" si="224"/>
        <v>75.000000000003638</v>
      </c>
      <c r="Q4933" s="99" t="b">
        <f t="shared" ca="1" si="225"/>
        <v>0</v>
      </c>
    </row>
    <row r="4934" spans="1:17">
      <c r="A4934" s="95">
        <v>46164.375</v>
      </c>
      <c r="B4934" s="96">
        <v>46164.375</v>
      </c>
      <c r="C4934" s="99">
        <v>28.1</v>
      </c>
      <c r="D4934" s="99">
        <v>100</v>
      </c>
      <c r="E4934" s="99">
        <v>14.9</v>
      </c>
      <c r="F4934" s="99">
        <v>6.5</v>
      </c>
      <c r="G4934" s="99">
        <v>476.8</v>
      </c>
      <c r="H4934" s="99">
        <v>14.9</v>
      </c>
      <c r="I4934" s="99">
        <v>7.1</v>
      </c>
      <c r="J4934" s="99">
        <v>121.8</v>
      </c>
      <c r="K4934" s="99">
        <v>14.3</v>
      </c>
      <c r="L4934" s="99">
        <v>7.2</v>
      </c>
      <c r="M4934" s="99">
        <v>281.3</v>
      </c>
      <c r="N4934" s="99">
        <v>53627</v>
      </c>
      <c r="O4934" s="99">
        <v>28484</v>
      </c>
      <c r="P4934" s="99">
        <f t="shared" si="224"/>
        <v>74.999999999996362</v>
      </c>
      <c r="Q4934" s="99" t="b">
        <f t="shared" ca="1" si="225"/>
        <v>0</v>
      </c>
    </row>
    <row r="4935" spans="1:17">
      <c r="A4935" s="95">
        <v>46164.385416666664</v>
      </c>
      <c r="B4935" s="96">
        <v>46164.385416666664</v>
      </c>
      <c r="C4935" s="99">
        <v>28.1</v>
      </c>
      <c r="D4935" s="99">
        <v>100</v>
      </c>
      <c r="E4935" s="99">
        <v>14.9</v>
      </c>
      <c r="F4935" s="99">
        <v>6.5</v>
      </c>
      <c r="G4935" s="99">
        <v>476.8</v>
      </c>
      <c r="H4935" s="99">
        <v>14.5</v>
      </c>
      <c r="I4935" s="99">
        <v>7.3</v>
      </c>
      <c r="J4935" s="99">
        <v>94.5</v>
      </c>
      <c r="K4935" s="99">
        <v>14.2</v>
      </c>
      <c r="L4935" s="99">
        <v>8.5</v>
      </c>
      <c r="M4935" s="99">
        <v>303.3</v>
      </c>
      <c r="N4935" s="99">
        <v>53670</v>
      </c>
      <c r="O4935" s="99">
        <v>28530.5</v>
      </c>
      <c r="P4935" s="99">
        <f t="shared" si="224"/>
        <v>89.5</v>
      </c>
      <c r="Q4935" s="99" t="b">
        <f t="shared" ca="1" si="225"/>
        <v>0</v>
      </c>
    </row>
    <row r="4936" spans="1:17">
      <c r="A4936" s="95">
        <v>46164.395833333336</v>
      </c>
      <c r="B4936" s="96">
        <v>46164.395833333336</v>
      </c>
      <c r="C4936" s="99">
        <v>28.2</v>
      </c>
      <c r="D4936" s="99">
        <v>100</v>
      </c>
      <c r="E4936" s="99">
        <v>14.8</v>
      </c>
      <c r="F4936" s="99">
        <v>6.3</v>
      </c>
      <c r="G4936" s="99">
        <v>510.1</v>
      </c>
      <c r="H4936" s="99">
        <v>14.3</v>
      </c>
      <c r="I4936" s="99">
        <v>7.3</v>
      </c>
      <c r="J4936" s="99">
        <v>104.7</v>
      </c>
      <c r="K4936" s="99">
        <v>14.1</v>
      </c>
      <c r="L4936" s="99">
        <v>7.7</v>
      </c>
      <c r="M4936" s="99">
        <v>320.60000000000002</v>
      </c>
      <c r="N4936" s="99">
        <v>53713</v>
      </c>
      <c r="O4936" s="99">
        <v>28577</v>
      </c>
      <c r="P4936" s="99">
        <f t="shared" si="224"/>
        <v>89.5</v>
      </c>
      <c r="Q4936" s="99" t="b">
        <f t="shared" ca="1" si="225"/>
        <v>0</v>
      </c>
    </row>
    <row r="4937" spans="1:17">
      <c r="A4937" s="95">
        <v>46164.40625</v>
      </c>
      <c r="B4937" s="96">
        <v>46164.40625</v>
      </c>
      <c r="C4937" s="99">
        <v>28.6</v>
      </c>
      <c r="D4937" s="99">
        <v>100</v>
      </c>
      <c r="E4937" s="99">
        <v>14.8</v>
      </c>
      <c r="F4937" s="99">
        <v>6.3</v>
      </c>
      <c r="G4937" s="99">
        <v>498.4</v>
      </c>
      <c r="H4937" s="99">
        <v>14.4</v>
      </c>
      <c r="I4937" s="99">
        <v>7.4</v>
      </c>
      <c r="J4937" s="99">
        <v>116</v>
      </c>
      <c r="K4937" s="99">
        <v>14.2</v>
      </c>
      <c r="L4937" s="99">
        <v>7.5</v>
      </c>
      <c r="M4937" s="99">
        <v>325.3</v>
      </c>
      <c r="N4937" s="99">
        <v>53756</v>
      </c>
      <c r="O4937" s="99">
        <v>28623.5</v>
      </c>
      <c r="P4937" s="99">
        <f t="shared" si="224"/>
        <v>89.5</v>
      </c>
      <c r="Q4937" s="99" t="b">
        <f t="shared" ca="1" si="225"/>
        <v>0</v>
      </c>
    </row>
    <row r="4938" spans="1:17">
      <c r="A4938" s="95">
        <v>46164.416666666664</v>
      </c>
      <c r="B4938" s="96">
        <v>46164.416666666664</v>
      </c>
      <c r="C4938" s="99">
        <v>28.8</v>
      </c>
      <c r="D4938" s="99">
        <v>99.4</v>
      </c>
      <c r="E4938" s="99">
        <v>14.8</v>
      </c>
      <c r="F4938" s="99">
        <v>7.1</v>
      </c>
      <c r="G4938" s="99">
        <v>498.4</v>
      </c>
      <c r="H4938" s="99">
        <v>14.4</v>
      </c>
      <c r="I4938" s="99">
        <v>7.8</v>
      </c>
      <c r="J4938" s="99">
        <v>117.2</v>
      </c>
      <c r="K4938" s="99">
        <v>14.1</v>
      </c>
      <c r="L4938" s="99">
        <v>7.5</v>
      </c>
      <c r="M4938" s="99">
        <v>325.10000000000002</v>
      </c>
      <c r="N4938" s="99">
        <v>53799</v>
      </c>
      <c r="O4938" s="99">
        <v>28670</v>
      </c>
      <c r="P4938" s="99">
        <f t="shared" si="224"/>
        <v>89.5</v>
      </c>
      <c r="Q4938" s="99" t="b">
        <f t="shared" ca="1" si="225"/>
        <v>0</v>
      </c>
    </row>
    <row r="4939" spans="1:17">
      <c r="A4939" s="95">
        <v>46164.427083333336</v>
      </c>
      <c r="B4939" s="96">
        <v>46164.427083333336</v>
      </c>
      <c r="C4939" s="99">
        <v>28.9</v>
      </c>
      <c r="D4939" s="99">
        <v>98</v>
      </c>
      <c r="E4939" s="99">
        <v>14.9</v>
      </c>
      <c r="F4939" s="99">
        <v>7.3</v>
      </c>
      <c r="G4939" s="99">
        <v>547.9</v>
      </c>
      <c r="H4939" s="99">
        <v>14.5</v>
      </c>
      <c r="I4939" s="99">
        <v>7.9</v>
      </c>
      <c r="J4939" s="99">
        <v>117.2</v>
      </c>
      <c r="K4939" s="99">
        <v>14.1</v>
      </c>
      <c r="L4939" s="99">
        <v>7.5</v>
      </c>
      <c r="M4939" s="99">
        <v>326.5</v>
      </c>
      <c r="N4939" s="99">
        <v>53843.199999999997</v>
      </c>
      <c r="O4939" s="99">
        <v>28719.5</v>
      </c>
      <c r="P4939" s="99">
        <f t="shared" si="224"/>
        <v>93.69999999999709</v>
      </c>
      <c r="Q4939" s="99" t="b">
        <f t="shared" ca="1" si="225"/>
        <v>0</v>
      </c>
    </row>
    <row r="4940" spans="1:17">
      <c r="A4940" s="95">
        <v>46164.4375</v>
      </c>
      <c r="B4940" s="96">
        <v>46164.4375</v>
      </c>
      <c r="C4940" s="99">
        <v>28.9</v>
      </c>
      <c r="D4940" s="99">
        <v>97.2</v>
      </c>
      <c r="E4940" s="99">
        <v>14.9</v>
      </c>
      <c r="F4940" s="99">
        <v>7.3</v>
      </c>
      <c r="G4940" s="99">
        <v>545.20000000000005</v>
      </c>
      <c r="H4940" s="99">
        <v>14.4</v>
      </c>
      <c r="I4940" s="99">
        <v>8</v>
      </c>
      <c r="J4940" s="99">
        <v>114.5</v>
      </c>
      <c r="K4940" s="99">
        <v>14.1</v>
      </c>
      <c r="L4940" s="99">
        <v>7.5</v>
      </c>
      <c r="M4940" s="99">
        <v>323.8</v>
      </c>
      <c r="N4940" s="99">
        <v>53887.5</v>
      </c>
      <c r="O4940" s="99">
        <v>28769</v>
      </c>
      <c r="P4940" s="99">
        <f t="shared" si="224"/>
        <v>93.80000000000291</v>
      </c>
      <c r="Q4940" s="99" t="b">
        <f t="shared" ca="1" si="225"/>
        <v>0</v>
      </c>
    </row>
    <row r="4941" spans="1:17">
      <c r="A4941" s="95">
        <v>46164.447916666664</v>
      </c>
      <c r="B4941" s="96">
        <v>46164.447916666664</v>
      </c>
      <c r="C4941" s="99">
        <v>28.6</v>
      </c>
      <c r="D4941" s="99">
        <v>97.4</v>
      </c>
      <c r="E4941" s="99">
        <v>14.9</v>
      </c>
      <c r="F4941" s="99">
        <v>7.3</v>
      </c>
      <c r="G4941" s="99">
        <v>545.20000000000005</v>
      </c>
      <c r="H4941" s="99">
        <v>14.3</v>
      </c>
      <c r="I4941" s="99">
        <v>8</v>
      </c>
      <c r="J4941" s="99">
        <v>115.1</v>
      </c>
      <c r="K4941" s="99">
        <v>14.1</v>
      </c>
      <c r="L4941" s="99">
        <v>7.5</v>
      </c>
      <c r="M4941" s="99">
        <v>326.89999999999998</v>
      </c>
      <c r="N4941" s="99">
        <v>53931.8</v>
      </c>
      <c r="O4941" s="99">
        <v>28818.5</v>
      </c>
      <c r="P4941" s="99">
        <f t="shared" si="224"/>
        <v>93.80000000000291</v>
      </c>
      <c r="Q4941" s="99" t="b">
        <f t="shared" ca="1" si="225"/>
        <v>0</v>
      </c>
    </row>
    <row r="4942" spans="1:17">
      <c r="A4942" s="95">
        <v>46164.458333333336</v>
      </c>
      <c r="B4942" s="96">
        <v>46164.458333333336</v>
      </c>
      <c r="C4942" s="99">
        <v>29.1</v>
      </c>
      <c r="D4942" s="99">
        <v>97.4</v>
      </c>
      <c r="E4942" s="99">
        <v>14.9</v>
      </c>
      <c r="F4942" s="99">
        <v>7.6</v>
      </c>
      <c r="G4942" s="99">
        <v>496.6</v>
      </c>
      <c r="H4942" s="99">
        <v>14.4</v>
      </c>
      <c r="I4942" s="99">
        <v>8.1</v>
      </c>
      <c r="J4942" s="99">
        <v>119.8</v>
      </c>
      <c r="K4942" s="99">
        <v>14.1</v>
      </c>
      <c r="L4942" s="99">
        <v>7.6</v>
      </c>
      <c r="M4942" s="99">
        <v>331.6</v>
      </c>
      <c r="N4942" s="99">
        <v>53976</v>
      </c>
      <c r="O4942" s="99">
        <v>28868</v>
      </c>
      <c r="P4942" s="99">
        <f t="shared" si="224"/>
        <v>93.69999999999709</v>
      </c>
      <c r="Q4942" s="99" t="b">
        <f t="shared" ca="1" si="225"/>
        <v>0</v>
      </c>
    </row>
    <row r="4943" spans="1:17">
      <c r="A4943" s="95">
        <v>46164.46875</v>
      </c>
      <c r="B4943" s="96">
        <v>46164.46875</v>
      </c>
      <c r="C4943" s="99">
        <v>29.1</v>
      </c>
      <c r="D4943" s="99">
        <v>96.9</v>
      </c>
      <c r="E4943" s="99">
        <v>14.9</v>
      </c>
      <c r="F4943" s="99">
        <v>7.6</v>
      </c>
      <c r="G4943" s="99">
        <v>496.6</v>
      </c>
      <c r="H4943" s="99">
        <v>14.4</v>
      </c>
      <c r="I4943" s="99">
        <v>8.4</v>
      </c>
      <c r="J4943" s="99">
        <v>124.4</v>
      </c>
      <c r="K4943" s="99">
        <v>14.1</v>
      </c>
      <c r="L4943" s="99">
        <v>7.8</v>
      </c>
      <c r="M4943" s="99">
        <v>334</v>
      </c>
      <c r="N4943" s="99">
        <v>54018.5</v>
      </c>
      <c r="O4943" s="99">
        <v>28917</v>
      </c>
      <c r="P4943" s="99">
        <f t="shared" si="224"/>
        <v>91.5</v>
      </c>
      <c r="Q4943" s="99" t="b">
        <f t="shared" ca="1" si="225"/>
        <v>0</v>
      </c>
    </row>
    <row r="4944" spans="1:17">
      <c r="A4944" s="95">
        <v>46164.479166666664</v>
      </c>
      <c r="B4944" s="96">
        <v>46164.479166666664</v>
      </c>
      <c r="C4944" s="99">
        <v>29</v>
      </c>
      <c r="D4944" s="99">
        <v>95.6</v>
      </c>
      <c r="E4944" s="99">
        <v>14.9</v>
      </c>
      <c r="F4944" s="99">
        <v>7.8</v>
      </c>
      <c r="G4944" s="99">
        <v>509.2</v>
      </c>
      <c r="H4944" s="99">
        <v>14.4</v>
      </c>
      <c r="I4944" s="99">
        <v>8.4</v>
      </c>
      <c r="J4944" s="99">
        <v>124.7</v>
      </c>
      <c r="K4944" s="99">
        <v>14.1</v>
      </c>
      <c r="L4944" s="99">
        <v>7.7</v>
      </c>
      <c r="M4944" s="99">
        <v>334.2</v>
      </c>
      <c r="N4944" s="99">
        <v>54061</v>
      </c>
      <c r="O4944" s="99">
        <v>28966</v>
      </c>
      <c r="P4944" s="99">
        <f t="shared" si="224"/>
        <v>91.5</v>
      </c>
      <c r="Q4944" s="99" t="b">
        <f t="shared" ca="1" si="225"/>
        <v>0</v>
      </c>
    </row>
    <row r="4945" spans="1:17">
      <c r="A4945" s="95">
        <v>46164.489583333336</v>
      </c>
      <c r="B4945" s="96">
        <v>46164.489583333336</v>
      </c>
      <c r="C4945" s="99">
        <v>29.9</v>
      </c>
      <c r="D4945" s="99">
        <v>95.5</v>
      </c>
      <c r="E4945" s="99">
        <v>14.9</v>
      </c>
      <c r="F4945" s="99">
        <v>7.8</v>
      </c>
      <c r="G4945" s="99">
        <v>387.7</v>
      </c>
      <c r="H4945" s="99">
        <v>14.5</v>
      </c>
      <c r="I4945" s="99">
        <v>8.5</v>
      </c>
      <c r="J4945" s="99">
        <v>126.5</v>
      </c>
      <c r="K4945" s="99">
        <v>14.1</v>
      </c>
      <c r="L4945" s="99">
        <v>7.8</v>
      </c>
      <c r="M4945" s="99">
        <v>339.7</v>
      </c>
      <c r="N4945" s="99">
        <v>54103.5</v>
      </c>
      <c r="O4945" s="99">
        <v>29015</v>
      </c>
      <c r="P4945" s="99">
        <f t="shared" si="224"/>
        <v>91.5</v>
      </c>
      <c r="Q4945" s="99" t="b">
        <f t="shared" ca="1" si="225"/>
        <v>0</v>
      </c>
    </row>
    <row r="4946" spans="1:17">
      <c r="A4946" s="95">
        <v>46164.5</v>
      </c>
      <c r="B4946" s="96">
        <v>46164.5</v>
      </c>
      <c r="C4946" s="99">
        <v>29.9</v>
      </c>
      <c r="D4946" s="99">
        <v>92</v>
      </c>
      <c r="E4946" s="99">
        <v>15.1</v>
      </c>
      <c r="F4946" s="99">
        <v>8.1</v>
      </c>
      <c r="G4946" s="99">
        <v>387.7</v>
      </c>
      <c r="H4946" s="99">
        <v>14.4</v>
      </c>
      <c r="I4946" s="99">
        <v>8.8000000000000007</v>
      </c>
      <c r="J4946" s="99">
        <v>126.5</v>
      </c>
      <c r="K4946" s="99">
        <v>14.1</v>
      </c>
      <c r="L4946" s="99">
        <v>7.8</v>
      </c>
      <c r="M4946" s="99">
        <v>343.6</v>
      </c>
      <c r="N4946" s="99">
        <v>54146</v>
      </c>
      <c r="O4946" s="99">
        <v>29064</v>
      </c>
      <c r="P4946" s="99">
        <f t="shared" si="224"/>
        <v>91.5</v>
      </c>
      <c r="Q4946" s="99" t="b">
        <f t="shared" ca="1" si="225"/>
        <v>0</v>
      </c>
    </row>
    <row r="4947" spans="1:17">
      <c r="A4947" s="95">
        <v>46164.510416666664</v>
      </c>
      <c r="B4947" s="96">
        <v>46164.510416666664</v>
      </c>
      <c r="C4947" s="99">
        <v>30</v>
      </c>
      <c r="D4947" s="99">
        <v>91.7</v>
      </c>
      <c r="E4947" s="99">
        <v>15.2</v>
      </c>
      <c r="F4947" s="99">
        <v>8.1999999999999993</v>
      </c>
      <c r="G4947" s="99">
        <v>426.4</v>
      </c>
      <c r="H4947" s="99">
        <v>14.5</v>
      </c>
      <c r="I4947" s="99">
        <v>8.8000000000000007</v>
      </c>
      <c r="J4947" s="99">
        <v>126.5</v>
      </c>
      <c r="K4947" s="99">
        <v>14.3</v>
      </c>
      <c r="L4947" s="99">
        <v>7.9</v>
      </c>
      <c r="M4947" s="99">
        <v>341.1</v>
      </c>
      <c r="N4947" s="99">
        <v>54189.5</v>
      </c>
      <c r="O4947" s="99">
        <v>29114</v>
      </c>
      <c r="P4947" s="99">
        <f t="shared" si="224"/>
        <v>93.5</v>
      </c>
      <c r="Q4947" s="99" t="b">
        <f t="shared" ca="1" si="225"/>
        <v>0</v>
      </c>
    </row>
    <row r="4948" spans="1:17">
      <c r="A4948" s="95">
        <v>46164.520833333336</v>
      </c>
      <c r="B4948" s="96">
        <v>46164.520833333336</v>
      </c>
      <c r="C4948" s="99">
        <v>30.1</v>
      </c>
      <c r="D4948" s="99">
        <v>91.4</v>
      </c>
      <c r="E4948" s="99">
        <v>15.2</v>
      </c>
      <c r="F4948" s="99">
        <v>8.1999999999999993</v>
      </c>
      <c r="G4948" s="99">
        <v>492.1</v>
      </c>
      <c r="H4948" s="99">
        <v>14.6</v>
      </c>
      <c r="I4948" s="99">
        <v>8.9</v>
      </c>
      <c r="J4948" s="99">
        <v>127.3</v>
      </c>
      <c r="K4948" s="99">
        <v>14.3</v>
      </c>
      <c r="L4948" s="99">
        <v>8</v>
      </c>
      <c r="M4948" s="99">
        <v>337.7</v>
      </c>
      <c r="N4948" s="99">
        <v>54233</v>
      </c>
      <c r="O4948" s="99">
        <v>29164</v>
      </c>
      <c r="P4948" s="99">
        <f t="shared" si="224"/>
        <v>93.5</v>
      </c>
      <c r="Q4948" s="99" t="b">
        <f t="shared" ca="1" si="225"/>
        <v>0</v>
      </c>
    </row>
    <row r="4949" spans="1:17">
      <c r="A4949" s="95">
        <v>46164.53125</v>
      </c>
      <c r="B4949" s="96">
        <v>46164.53125</v>
      </c>
      <c r="C4949" s="99">
        <v>30.2</v>
      </c>
      <c r="D4949" s="99">
        <v>90.4</v>
      </c>
      <c r="E4949" s="99">
        <v>15.2</v>
      </c>
      <c r="F4949" s="99">
        <v>8.1999999999999993</v>
      </c>
      <c r="G4949" s="99">
        <v>492.1</v>
      </c>
      <c r="H4949" s="99">
        <v>14.6</v>
      </c>
      <c r="I4949" s="99">
        <v>8.9</v>
      </c>
      <c r="J4949" s="99">
        <v>126.5</v>
      </c>
      <c r="K4949" s="99">
        <v>14.4</v>
      </c>
      <c r="L4949" s="99">
        <v>8.1</v>
      </c>
      <c r="M4949" s="99">
        <v>338.3</v>
      </c>
      <c r="N4949" s="99">
        <v>54276.5</v>
      </c>
      <c r="O4949" s="99">
        <v>29214</v>
      </c>
      <c r="P4949" s="99">
        <f t="shared" si="224"/>
        <v>93.5</v>
      </c>
      <c r="Q4949" s="99" t="b">
        <f t="shared" ca="1" si="225"/>
        <v>0</v>
      </c>
    </row>
    <row r="4950" spans="1:17">
      <c r="A4950" s="95">
        <v>46164.541666666664</v>
      </c>
      <c r="B4950" s="96">
        <v>46164.541666666664</v>
      </c>
      <c r="C4950" s="99">
        <v>30.4</v>
      </c>
      <c r="D4950" s="99">
        <v>89.2</v>
      </c>
      <c r="E4950" s="99">
        <v>15.2</v>
      </c>
      <c r="F4950" s="99">
        <v>8.1999999999999993</v>
      </c>
      <c r="G4950" s="99">
        <v>523.6</v>
      </c>
      <c r="H4950" s="99">
        <v>14.7</v>
      </c>
      <c r="I4950" s="99">
        <v>8.8000000000000007</v>
      </c>
      <c r="J4950" s="99">
        <v>126.7</v>
      </c>
      <c r="K4950" s="99">
        <v>14.4</v>
      </c>
      <c r="L4950" s="99">
        <v>7.9</v>
      </c>
      <c r="M4950" s="99">
        <v>337.3</v>
      </c>
      <c r="N4950" s="99">
        <v>54320</v>
      </c>
      <c r="O4950" s="99">
        <v>29264</v>
      </c>
      <c r="P4950" s="99">
        <f t="shared" si="224"/>
        <v>93.5</v>
      </c>
      <c r="Q4950" s="99" t="b">
        <f t="shared" ca="1" si="225"/>
        <v>0</v>
      </c>
    </row>
    <row r="4951" spans="1:17">
      <c r="A4951" s="95">
        <v>46164.552083333336</v>
      </c>
      <c r="B4951" s="96">
        <v>46164.552083333336</v>
      </c>
      <c r="C4951" s="99">
        <v>30.2</v>
      </c>
      <c r="D4951" s="99">
        <v>87.5</v>
      </c>
      <c r="E4951" s="99">
        <v>15.2</v>
      </c>
      <c r="F4951" s="99">
        <v>8.1999999999999993</v>
      </c>
      <c r="G4951" s="99">
        <v>523.6</v>
      </c>
      <c r="H4951" s="99">
        <v>14.7</v>
      </c>
      <c r="I4951" s="99">
        <v>8.8000000000000007</v>
      </c>
      <c r="J4951" s="99">
        <v>125</v>
      </c>
      <c r="K4951" s="99">
        <v>14.4</v>
      </c>
      <c r="L4951" s="99">
        <v>7.9</v>
      </c>
      <c r="M4951" s="99">
        <v>341.3</v>
      </c>
      <c r="N4951" s="99">
        <v>54364</v>
      </c>
      <c r="O4951" s="99">
        <v>29314.799999999999</v>
      </c>
      <c r="P4951" s="99">
        <f t="shared" si="224"/>
        <v>94.799999999999272</v>
      </c>
      <c r="Q4951" s="99" t="b">
        <f t="shared" ca="1" si="225"/>
        <v>0</v>
      </c>
    </row>
    <row r="4952" spans="1:17">
      <c r="A4952" s="95">
        <v>46164.5625</v>
      </c>
      <c r="B4952" s="96">
        <v>46164.5625</v>
      </c>
      <c r="C4952" s="99">
        <v>29.8</v>
      </c>
      <c r="D4952" s="99">
        <v>89.2</v>
      </c>
      <c r="E4952" s="99">
        <v>15.1</v>
      </c>
      <c r="F4952" s="99">
        <v>8.1</v>
      </c>
      <c r="G4952" s="99">
        <v>508.3</v>
      </c>
      <c r="H4952" s="99">
        <v>14.7</v>
      </c>
      <c r="I4952" s="99">
        <v>8.8000000000000007</v>
      </c>
      <c r="J4952" s="99">
        <v>125.9</v>
      </c>
      <c r="K4952" s="99">
        <v>14.3</v>
      </c>
      <c r="L4952" s="99">
        <v>8</v>
      </c>
      <c r="M4952" s="99">
        <v>341.5</v>
      </c>
      <c r="N4952" s="99">
        <v>54408</v>
      </c>
      <c r="O4952" s="99">
        <v>29365.5</v>
      </c>
      <c r="P4952" s="99">
        <f t="shared" si="224"/>
        <v>94.700000000000728</v>
      </c>
      <c r="Q4952" s="99" t="b">
        <f t="shared" ca="1" si="225"/>
        <v>0</v>
      </c>
    </row>
    <row r="4953" spans="1:17">
      <c r="A4953" s="95">
        <v>46164.572916666664</v>
      </c>
      <c r="B4953" s="96">
        <v>46164.572916666664</v>
      </c>
      <c r="C4953" s="99">
        <v>30.1</v>
      </c>
      <c r="D4953" s="99">
        <v>89.2</v>
      </c>
      <c r="E4953" s="99">
        <v>15.1</v>
      </c>
      <c r="F4953" s="99">
        <v>8.1</v>
      </c>
      <c r="G4953" s="99">
        <v>474.1</v>
      </c>
      <c r="H4953" s="99">
        <v>14.8</v>
      </c>
      <c r="I4953" s="99">
        <v>8.9</v>
      </c>
      <c r="J4953" s="99">
        <v>123.3</v>
      </c>
      <c r="K4953" s="99">
        <v>14.5</v>
      </c>
      <c r="L4953" s="99">
        <v>8.1</v>
      </c>
      <c r="M4953" s="99">
        <v>338.5</v>
      </c>
      <c r="N4953" s="99">
        <v>54452</v>
      </c>
      <c r="O4953" s="99">
        <v>29416.2</v>
      </c>
      <c r="P4953" s="99">
        <f t="shared" si="224"/>
        <v>94.700000000000728</v>
      </c>
      <c r="Q4953" s="99" t="b">
        <f t="shared" ca="1" si="225"/>
        <v>0</v>
      </c>
    </row>
    <row r="4954" spans="1:17">
      <c r="A4954" s="95">
        <v>46164.583333333336</v>
      </c>
      <c r="B4954" s="96">
        <v>46164.583333333336</v>
      </c>
      <c r="C4954" s="99">
        <v>30</v>
      </c>
      <c r="D4954" s="99">
        <v>89.7</v>
      </c>
      <c r="E4954" s="99">
        <v>15.1</v>
      </c>
      <c r="F4954" s="99">
        <v>8.1</v>
      </c>
      <c r="G4954" s="99">
        <v>474.1</v>
      </c>
      <c r="H4954" s="99">
        <v>14.8</v>
      </c>
      <c r="I4954" s="99">
        <v>8.9</v>
      </c>
      <c r="J4954" s="99">
        <v>121.5</v>
      </c>
      <c r="K4954" s="99">
        <v>14.5</v>
      </c>
      <c r="L4954" s="99">
        <v>8</v>
      </c>
      <c r="M4954" s="99">
        <v>340.3</v>
      </c>
      <c r="N4954" s="99">
        <v>54496</v>
      </c>
      <c r="O4954" s="99">
        <v>29467</v>
      </c>
      <c r="P4954" s="99">
        <f t="shared" si="224"/>
        <v>94.799999999999272</v>
      </c>
      <c r="Q4954" s="99" t="b">
        <f t="shared" ca="1" si="225"/>
        <v>0</v>
      </c>
    </row>
    <row r="4955" spans="1:17">
      <c r="A4955" s="95">
        <v>46164.59375</v>
      </c>
      <c r="B4955" s="96">
        <v>46164.59375</v>
      </c>
      <c r="C4955" s="99">
        <v>29.9</v>
      </c>
      <c r="D4955" s="99">
        <v>89.7</v>
      </c>
      <c r="E4955" s="99">
        <v>15.2</v>
      </c>
      <c r="F4955" s="99">
        <v>8.1999999999999993</v>
      </c>
      <c r="G4955" s="99">
        <v>438.1</v>
      </c>
      <c r="H4955" s="99">
        <v>14.8</v>
      </c>
      <c r="I4955" s="99">
        <v>8.9</v>
      </c>
      <c r="J4955" s="99">
        <v>121.8</v>
      </c>
      <c r="K4955" s="99">
        <v>14.6</v>
      </c>
      <c r="L4955" s="99">
        <v>8.1</v>
      </c>
      <c r="M4955" s="99">
        <v>338.1</v>
      </c>
      <c r="N4955" s="99">
        <v>54536.2</v>
      </c>
      <c r="O4955" s="99">
        <v>29514.2</v>
      </c>
      <c r="P4955" s="99">
        <f t="shared" si="224"/>
        <v>87.399999999997817</v>
      </c>
      <c r="Q4955" s="99" t="b">
        <f t="shared" ca="1" si="225"/>
        <v>0</v>
      </c>
    </row>
    <row r="4956" spans="1:17">
      <c r="A4956" s="95">
        <v>46164.604166666664</v>
      </c>
      <c r="B4956" s="96">
        <v>46164.604166666664</v>
      </c>
      <c r="C4956" s="99">
        <v>30.1</v>
      </c>
      <c r="D4956" s="99">
        <v>89.8</v>
      </c>
      <c r="E4956" s="99">
        <v>15.2</v>
      </c>
      <c r="F4956" s="99">
        <v>8.1999999999999993</v>
      </c>
      <c r="G4956" s="99">
        <v>514.6</v>
      </c>
      <c r="H4956" s="99">
        <v>14.8</v>
      </c>
      <c r="I4956" s="99">
        <v>9</v>
      </c>
      <c r="J4956" s="99">
        <v>121.5</v>
      </c>
      <c r="K4956" s="99">
        <v>14.5</v>
      </c>
      <c r="L4956" s="99">
        <v>8.1</v>
      </c>
      <c r="M4956" s="99">
        <v>342.8</v>
      </c>
      <c r="N4956" s="99">
        <v>54576.5</v>
      </c>
      <c r="O4956" s="99">
        <v>29561.5</v>
      </c>
      <c r="P4956" s="99">
        <f t="shared" si="224"/>
        <v>87.600000000002183</v>
      </c>
      <c r="Q4956" s="99" t="b">
        <f t="shared" ca="1" si="225"/>
        <v>0</v>
      </c>
    </row>
    <row r="4957" spans="1:17">
      <c r="A4957" s="95">
        <v>46164.614583333336</v>
      </c>
      <c r="B4957" s="96">
        <v>46164.614583333336</v>
      </c>
      <c r="C4957" s="99">
        <v>30.2</v>
      </c>
      <c r="D4957" s="99">
        <v>89.8</v>
      </c>
      <c r="E4957" s="99">
        <v>15.3</v>
      </c>
      <c r="F4957" s="99">
        <v>8.1999999999999993</v>
      </c>
      <c r="G4957" s="99">
        <v>514.6</v>
      </c>
      <c r="H4957" s="99">
        <v>14.9</v>
      </c>
      <c r="I4957" s="99">
        <v>9</v>
      </c>
      <c r="J4957" s="99">
        <v>122.7</v>
      </c>
      <c r="K4957" s="99">
        <v>14.6</v>
      </c>
      <c r="L4957" s="99">
        <v>8.1999999999999993</v>
      </c>
      <c r="M4957" s="99">
        <v>339.5</v>
      </c>
      <c r="N4957" s="99">
        <v>54616.800000000003</v>
      </c>
      <c r="O4957" s="99">
        <v>29608.799999999999</v>
      </c>
      <c r="P4957" s="99">
        <f t="shared" si="224"/>
        <v>87.600000000002183</v>
      </c>
      <c r="Q4957" s="99" t="b">
        <f t="shared" ca="1" si="225"/>
        <v>0</v>
      </c>
    </row>
    <row r="4958" spans="1:17">
      <c r="A4958" s="95">
        <v>46164.625</v>
      </c>
      <c r="B4958" s="96">
        <v>46164.625</v>
      </c>
      <c r="C4958" s="99">
        <v>30.5</v>
      </c>
      <c r="D4958" s="99">
        <v>90</v>
      </c>
      <c r="E4958" s="99">
        <v>15.4</v>
      </c>
      <c r="F4958" s="99">
        <v>8.3000000000000007</v>
      </c>
      <c r="G4958" s="99">
        <v>539.79999999999995</v>
      </c>
      <c r="H4958" s="99">
        <v>14.9</v>
      </c>
      <c r="I4958" s="99">
        <v>9.1</v>
      </c>
      <c r="J4958" s="99">
        <v>124.4</v>
      </c>
      <c r="K4958" s="99">
        <v>14.6</v>
      </c>
      <c r="L4958" s="99">
        <v>8.3000000000000007</v>
      </c>
      <c r="M4958" s="99">
        <v>340.5</v>
      </c>
      <c r="N4958" s="99">
        <v>54657</v>
      </c>
      <c r="O4958" s="99">
        <v>29656</v>
      </c>
      <c r="P4958" s="99">
        <f t="shared" si="224"/>
        <v>87.399999999997817</v>
      </c>
      <c r="Q4958" s="99" t="b">
        <f t="shared" ca="1" si="225"/>
        <v>0</v>
      </c>
    </row>
    <row r="4959" spans="1:17">
      <c r="A4959" s="95">
        <v>46164.635416666664</v>
      </c>
      <c r="B4959" s="96">
        <v>46164.635416666664</v>
      </c>
      <c r="C4959" s="99">
        <v>30</v>
      </c>
      <c r="D4959" s="99">
        <v>89.8</v>
      </c>
      <c r="E4959" s="99">
        <v>15.4</v>
      </c>
      <c r="F4959" s="99">
        <v>8.3000000000000007</v>
      </c>
      <c r="G4959" s="99">
        <v>539.79999999999995</v>
      </c>
      <c r="H4959" s="99">
        <v>14.9</v>
      </c>
      <c r="I4959" s="99">
        <v>9.1</v>
      </c>
      <c r="J4959" s="99">
        <v>124.1</v>
      </c>
      <c r="K4959" s="99">
        <v>14.6</v>
      </c>
      <c r="L4959" s="99">
        <v>8.1999999999999993</v>
      </c>
      <c r="M4959" s="99">
        <v>337.9</v>
      </c>
      <c r="N4959" s="99">
        <v>54701.8</v>
      </c>
      <c r="O4959" s="99">
        <v>29708.5</v>
      </c>
      <c r="P4959" s="99">
        <f t="shared" si="224"/>
        <v>97.30000000000291</v>
      </c>
      <c r="Q4959" s="99" t="b">
        <f t="shared" ca="1" si="225"/>
        <v>0</v>
      </c>
    </row>
    <row r="4960" spans="1:17">
      <c r="A4960" s="95">
        <v>46164.645833333336</v>
      </c>
      <c r="B4960" s="96">
        <v>46164.645833333336</v>
      </c>
      <c r="C4960" s="99">
        <v>30</v>
      </c>
      <c r="D4960" s="99">
        <v>90.4</v>
      </c>
      <c r="E4960" s="99">
        <v>15.4</v>
      </c>
      <c r="F4960" s="99">
        <v>8.3000000000000007</v>
      </c>
      <c r="G4960" s="99">
        <v>555.1</v>
      </c>
      <c r="H4960" s="99">
        <v>15</v>
      </c>
      <c r="I4960" s="99">
        <v>9.1</v>
      </c>
      <c r="J4960" s="99">
        <v>125.6</v>
      </c>
      <c r="K4960" s="99">
        <v>14.7</v>
      </c>
      <c r="L4960" s="99">
        <v>8.3000000000000007</v>
      </c>
      <c r="M4960" s="99">
        <v>334.6</v>
      </c>
      <c r="N4960" s="99">
        <v>54746.5</v>
      </c>
      <c r="O4960" s="99">
        <v>29761</v>
      </c>
      <c r="P4960" s="99">
        <f t="shared" si="224"/>
        <v>97.19999999999709</v>
      </c>
      <c r="Q4960" s="99" t="b">
        <f t="shared" ca="1" si="225"/>
        <v>0</v>
      </c>
    </row>
    <row r="4961" spans="1:17">
      <c r="A4961" s="95">
        <v>46164.65625</v>
      </c>
      <c r="B4961" s="96">
        <v>46164.65625</v>
      </c>
      <c r="C4961" s="99">
        <v>29.8</v>
      </c>
      <c r="D4961" s="99">
        <v>90.6</v>
      </c>
      <c r="E4961" s="99">
        <v>15.4</v>
      </c>
      <c r="F4961" s="99">
        <v>8.3000000000000007</v>
      </c>
      <c r="G4961" s="99">
        <v>579.29999999999995</v>
      </c>
      <c r="H4961" s="99">
        <v>14.9</v>
      </c>
      <c r="I4961" s="99">
        <v>9.1</v>
      </c>
      <c r="J4961" s="99">
        <v>124.4</v>
      </c>
      <c r="K4961" s="99">
        <v>14.6</v>
      </c>
      <c r="L4961" s="99">
        <v>8.1999999999999993</v>
      </c>
      <c r="M4961" s="99">
        <v>339.3</v>
      </c>
      <c r="N4961" s="99">
        <v>54791.199999999997</v>
      </c>
      <c r="O4961" s="99">
        <v>29813.5</v>
      </c>
      <c r="P4961" s="99">
        <f t="shared" si="224"/>
        <v>97.19999999999709</v>
      </c>
      <c r="Q4961" s="99" t="b">
        <f t="shared" ca="1" si="225"/>
        <v>0</v>
      </c>
    </row>
    <row r="4962" spans="1:17">
      <c r="A4962" s="95">
        <v>46164.666666666664</v>
      </c>
      <c r="B4962" s="96">
        <v>46164.666666666664</v>
      </c>
      <c r="C4962" s="99">
        <v>29.5</v>
      </c>
      <c r="D4962" s="99">
        <v>92.4</v>
      </c>
      <c r="E4962" s="99">
        <v>15.3</v>
      </c>
      <c r="F4962" s="99">
        <v>8.3000000000000007</v>
      </c>
      <c r="G4962" s="99">
        <v>579.29999999999995</v>
      </c>
      <c r="H4962" s="99">
        <v>14.9</v>
      </c>
      <c r="I4962" s="99">
        <v>9</v>
      </c>
      <c r="J4962" s="99">
        <v>125.9</v>
      </c>
      <c r="K4962" s="99">
        <v>14.7</v>
      </c>
      <c r="L4962" s="99">
        <v>8.1</v>
      </c>
      <c r="M4962" s="99">
        <v>338.3</v>
      </c>
      <c r="N4962" s="99">
        <v>54836</v>
      </c>
      <c r="O4962" s="99">
        <v>29866</v>
      </c>
      <c r="P4962" s="99">
        <f t="shared" si="224"/>
        <v>97.30000000000291</v>
      </c>
      <c r="Q4962" s="99" t="b">
        <f t="shared" ca="1" si="225"/>
        <v>0</v>
      </c>
    </row>
    <row r="4963" spans="1:17">
      <c r="A4963" s="95">
        <v>46164.677083333336</v>
      </c>
      <c r="B4963" s="96">
        <v>46164.677083333336</v>
      </c>
      <c r="C4963" s="99">
        <v>29.3</v>
      </c>
      <c r="D4963" s="99">
        <v>92.6</v>
      </c>
      <c r="E4963" s="99">
        <v>15.2</v>
      </c>
      <c r="F4963" s="99">
        <v>8.1999999999999993</v>
      </c>
      <c r="G4963" s="99">
        <v>540.70000000000005</v>
      </c>
      <c r="H4963" s="99">
        <v>14.9</v>
      </c>
      <c r="I4963" s="99">
        <v>9</v>
      </c>
      <c r="J4963" s="99">
        <v>125</v>
      </c>
      <c r="K4963" s="99">
        <v>14.6</v>
      </c>
      <c r="L4963" s="99">
        <v>8.1999999999999993</v>
      </c>
      <c r="M4963" s="99">
        <v>340.7</v>
      </c>
      <c r="N4963" s="99">
        <v>54880.800000000003</v>
      </c>
      <c r="O4963" s="99">
        <v>29918.799999999999</v>
      </c>
      <c r="P4963" s="99">
        <f t="shared" ref="P4963:P4994" si="226">(N4963-N4962)+(O4963-O4962)</f>
        <v>97.600000000002183</v>
      </c>
      <c r="Q4963" s="99" t="b">
        <f t="shared" ref="Q4963:Q4994" ca="1" si="227">AND((A4963&gt;=(TODAY()-1)),A4963&lt;=TODAY())</f>
        <v>0</v>
      </c>
    </row>
    <row r="4964" spans="1:17">
      <c r="A4964" s="95">
        <v>46164.6875</v>
      </c>
      <c r="B4964" s="96">
        <v>46164.6875</v>
      </c>
      <c r="C4964" s="99">
        <v>29.2</v>
      </c>
      <c r="D4964" s="99">
        <v>92.3</v>
      </c>
      <c r="E4964" s="99">
        <v>15.2</v>
      </c>
      <c r="F4964" s="99">
        <v>8.1999999999999993</v>
      </c>
      <c r="G4964" s="99">
        <v>544.29999999999995</v>
      </c>
      <c r="H4964" s="99">
        <v>14.8</v>
      </c>
      <c r="I4964" s="99">
        <v>8.9</v>
      </c>
      <c r="J4964" s="99">
        <v>124.4</v>
      </c>
      <c r="K4964" s="99">
        <v>14.5</v>
      </c>
      <c r="L4964" s="99">
        <v>8.1</v>
      </c>
      <c r="M4964" s="99">
        <v>336.5</v>
      </c>
      <c r="N4964" s="99">
        <v>54925.5</v>
      </c>
      <c r="O4964" s="99">
        <v>29971.5</v>
      </c>
      <c r="P4964" s="99">
        <f t="shared" si="226"/>
        <v>97.399999999997817</v>
      </c>
      <c r="Q4964" s="99" t="b">
        <f t="shared" ca="1" si="227"/>
        <v>0</v>
      </c>
    </row>
    <row r="4965" spans="1:17">
      <c r="A4965" s="95">
        <v>46164.697916666664</v>
      </c>
      <c r="B4965" s="96">
        <v>46164.697916666664</v>
      </c>
      <c r="C4965" s="99">
        <v>29</v>
      </c>
      <c r="D4965" s="99">
        <v>93.8</v>
      </c>
      <c r="E4965" s="99">
        <v>15.2</v>
      </c>
      <c r="F4965" s="99">
        <v>8.1999999999999993</v>
      </c>
      <c r="G4965" s="99">
        <v>544.29999999999995</v>
      </c>
      <c r="H4965" s="99">
        <v>14.8</v>
      </c>
      <c r="I4965" s="99">
        <v>8.9</v>
      </c>
      <c r="J4965" s="99">
        <v>128.19999999999999</v>
      </c>
      <c r="K4965" s="99">
        <v>14.5</v>
      </c>
      <c r="L4965" s="99">
        <v>8.1</v>
      </c>
      <c r="M4965" s="99">
        <v>339.5</v>
      </c>
      <c r="N4965" s="99">
        <v>54970.2</v>
      </c>
      <c r="O4965" s="99">
        <v>30024.2</v>
      </c>
      <c r="P4965" s="99">
        <f t="shared" si="226"/>
        <v>97.399999999997817</v>
      </c>
      <c r="Q4965" s="99" t="b">
        <f t="shared" ca="1" si="227"/>
        <v>0</v>
      </c>
    </row>
    <row r="4966" spans="1:17">
      <c r="A4966" s="95">
        <v>46164.708333333336</v>
      </c>
      <c r="B4966" s="96">
        <v>46164.708333333336</v>
      </c>
      <c r="C4966" s="99">
        <v>29.2</v>
      </c>
      <c r="D4966" s="99">
        <v>93.6</v>
      </c>
      <c r="E4966" s="99">
        <v>15.2</v>
      </c>
      <c r="F4966" s="99">
        <v>8.1999999999999993</v>
      </c>
      <c r="G4966" s="99">
        <v>459.7</v>
      </c>
      <c r="H4966" s="99">
        <v>14.7</v>
      </c>
      <c r="I4966" s="99">
        <v>8.9</v>
      </c>
      <c r="J4966" s="99">
        <v>123.5</v>
      </c>
      <c r="K4966" s="99">
        <v>14.4</v>
      </c>
      <c r="L4966" s="99">
        <v>8.1</v>
      </c>
      <c r="M4966" s="99">
        <v>336</v>
      </c>
      <c r="N4966" s="99">
        <v>55015</v>
      </c>
      <c r="O4966" s="99">
        <v>30077</v>
      </c>
      <c r="P4966" s="99">
        <f t="shared" si="226"/>
        <v>97.600000000002183</v>
      </c>
      <c r="Q4966" s="99" t="b">
        <f t="shared" ca="1" si="227"/>
        <v>0</v>
      </c>
    </row>
    <row r="4967" spans="1:17">
      <c r="A4967" s="95">
        <v>46164.71875</v>
      </c>
      <c r="B4967" s="96">
        <v>46164.71875</v>
      </c>
      <c r="C4967" s="99">
        <v>29.3</v>
      </c>
      <c r="D4967" s="99">
        <v>92.3</v>
      </c>
      <c r="E4967" s="99">
        <v>15.2</v>
      </c>
      <c r="F4967" s="99">
        <v>8.1999999999999993</v>
      </c>
      <c r="G4967" s="99">
        <v>459.7</v>
      </c>
      <c r="H4967" s="99">
        <v>14.8</v>
      </c>
      <c r="I4967" s="99">
        <v>8.9</v>
      </c>
      <c r="J4967" s="99">
        <v>125.3</v>
      </c>
      <c r="K4967" s="99">
        <v>14.4</v>
      </c>
      <c r="L4967" s="99">
        <v>8.1</v>
      </c>
      <c r="M4967" s="99">
        <v>329.1</v>
      </c>
      <c r="N4967" s="99">
        <v>55057.5</v>
      </c>
      <c r="O4967" s="99">
        <v>30128</v>
      </c>
      <c r="P4967" s="99">
        <f t="shared" si="226"/>
        <v>93.5</v>
      </c>
      <c r="Q4967" s="99" t="b">
        <f t="shared" ca="1" si="227"/>
        <v>0</v>
      </c>
    </row>
    <row r="4968" spans="1:17">
      <c r="A4968" s="95">
        <v>46164.729166666664</v>
      </c>
      <c r="B4968" s="96">
        <v>46164.729166666664</v>
      </c>
      <c r="C4968" s="99">
        <v>29.3</v>
      </c>
      <c r="D4968" s="99">
        <v>92.3</v>
      </c>
      <c r="E4968" s="99">
        <v>15.2</v>
      </c>
      <c r="F4968" s="99">
        <v>8.1</v>
      </c>
      <c r="G4968" s="99">
        <v>580.20000000000005</v>
      </c>
      <c r="H4968" s="99">
        <v>14.7</v>
      </c>
      <c r="I4968" s="99">
        <v>8.9</v>
      </c>
      <c r="J4968" s="99">
        <v>120.6</v>
      </c>
      <c r="K4968" s="99">
        <v>14.4</v>
      </c>
      <c r="L4968" s="99">
        <v>7.9</v>
      </c>
      <c r="M4968" s="99">
        <v>330.6</v>
      </c>
      <c r="N4968" s="99">
        <v>55100</v>
      </c>
      <c r="O4968" s="99">
        <v>30179</v>
      </c>
      <c r="P4968" s="99">
        <f t="shared" si="226"/>
        <v>93.5</v>
      </c>
      <c r="Q4968" s="99" t="b">
        <f t="shared" ca="1" si="227"/>
        <v>0</v>
      </c>
    </row>
    <row r="4969" spans="1:17">
      <c r="A4969" s="95">
        <v>46164.739583333336</v>
      </c>
      <c r="B4969" s="96">
        <v>46164.739583333336</v>
      </c>
      <c r="C4969" s="99">
        <v>29.1</v>
      </c>
      <c r="D4969" s="99">
        <v>93</v>
      </c>
      <c r="E4969" s="99">
        <v>15.2</v>
      </c>
      <c r="F4969" s="99">
        <v>8.1</v>
      </c>
      <c r="G4969" s="99">
        <v>537.1</v>
      </c>
      <c r="H4969" s="99">
        <v>14.6</v>
      </c>
      <c r="I4969" s="99">
        <v>8.8000000000000007</v>
      </c>
      <c r="J4969" s="99">
        <v>118</v>
      </c>
      <c r="K4969" s="99">
        <v>14.3</v>
      </c>
      <c r="L4969" s="99">
        <v>8</v>
      </c>
      <c r="M4969" s="99">
        <v>324.5</v>
      </c>
      <c r="N4969" s="99">
        <v>55142.5</v>
      </c>
      <c r="O4969" s="99">
        <v>30230</v>
      </c>
      <c r="P4969" s="99">
        <f t="shared" si="226"/>
        <v>93.5</v>
      </c>
      <c r="Q4969" s="99" t="b">
        <f t="shared" ca="1" si="227"/>
        <v>0</v>
      </c>
    </row>
    <row r="4970" spans="1:17">
      <c r="A4970" s="95">
        <v>46164.75</v>
      </c>
      <c r="B4970" s="96">
        <v>46164.75</v>
      </c>
      <c r="C4970" s="99">
        <v>28.8</v>
      </c>
      <c r="D4970" s="99">
        <v>93.9</v>
      </c>
      <c r="E4970" s="99">
        <v>15</v>
      </c>
      <c r="F4970" s="99">
        <v>7.6</v>
      </c>
      <c r="G4970" s="99">
        <v>537.1</v>
      </c>
      <c r="H4970" s="99">
        <v>14.5</v>
      </c>
      <c r="I4970" s="99">
        <v>8.5</v>
      </c>
      <c r="J4970" s="99">
        <v>114.5</v>
      </c>
      <c r="K4970" s="99">
        <v>14.2</v>
      </c>
      <c r="L4970" s="99">
        <v>7.7</v>
      </c>
      <c r="M4970" s="99">
        <v>324.7</v>
      </c>
      <c r="N4970" s="99">
        <v>55185</v>
      </c>
      <c r="O4970" s="99">
        <v>30281</v>
      </c>
      <c r="P4970" s="99">
        <f t="shared" si="226"/>
        <v>93.5</v>
      </c>
      <c r="Q4970" s="99" t="b">
        <f t="shared" ca="1" si="227"/>
        <v>0</v>
      </c>
    </row>
    <row r="4971" spans="1:17">
      <c r="A4971" s="95">
        <v>46164.760416666664</v>
      </c>
      <c r="B4971" s="96">
        <v>46164.760416666664</v>
      </c>
      <c r="C4971" s="99">
        <v>28.7</v>
      </c>
      <c r="D4971" s="99">
        <v>94.3</v>
      </c>
      <c r="E4971" s="99">
        <v>14.9</v>
      </c>
      <c r="F4971" s="99">
        <v>7.3</v>
      </c>
      <c r="G4971" s="99">
        <v>514.6</v>
      </c>
      <c r="H4971" s="99">
        <v>14.4</v>
      </c>
      <c r="I4971" s="99">
        <v>8.3000000000000007</v>
      </c>
      <c r="J4971" s="99">
        <v>105.8</v>
      </c>
      <c r="K4971" s="99">
        <v>14.2</v>
      </c>
      <c r="L4971" s="99">
        <v>7.5</v>
      </c>
      <c r="M4971" s="99">
        <v>317.10000000000002</v>
      </c>
      <c r="N4971" s="99">
        <v>55227</v>
      </c>
      <c r="O4971" s="99">
        <v>30331.200000000001</v>
      </c>
      <c r="P4971" s="99">
        <f t="shared" si="226"/>
        <v>92.200000000000728</v>
      </c>
      <c r="Q4971" s="99" t="b">
        <f t="shared" ca="1" si="227"/>
        <v>0</v>
      </c>
    </row>
    <row r="4972" spans="1:17">
      <c r="A4972" s="95">
        <v>46164.770833333336</v>
      </c>
      <c r="B4972" s="96">
        <v>46164.770833333336</v>
      </c>
      <c r="C4972" s="99">
        <v>28.5</v>
      </c>
      <c r="D4972" s="99">
        <v>95.5</v>
      </c>
      <c r="E4972" s="99">
        <v>14.9</v>
      </c>
      <c r="F4972" s="99">
        <v>7.3</v>
      </c>
      <c r="G4972" s="99">
        <v>527.20000000000005</v>
      </c>
      <c r="H4972" s="99">
        <v>14.4</v>
      </c>
      <c r="I4972" s="99">
        <v>8.1999999999999993</v>
      </c>
      <c r="J4972" s="99">
        <v>98.5</v>
      </c>
      <c r="K4972" s="99">
        <v>14.1</v>
      </c>
      <c r="L4972" s="99">
        <v>7.6</v>
      </c>
      <c r="M4972" s="99">
        <v>309.39999999999998</v>
      </c>
      <c r="N4972" s="99">
        <v>55269</v>
      </c>
      <c r="O4972" s="99">
        <v>30381.5</v>
      </c>
      <c r="P4972" s="99">
        <f t="shared" si="226"/>
        <v>92.299999999999272</v>
      </c>
      <c r="Q4972" s="99" t="b">
        <f t="shared" ca="1" si="227"/>
        <v>0</v>
      </c>
    </row>
    <row r="4973" spans="1:17">
      <c r="A4973" s="95">
        <v>46164.78125</v>
      </c>
      <c r="B4973" s="96">
        <v>46164.78125</v>
      </c>
      <c r="C4973" s="99">
        <v>28.4</v>
      </c>
      <c r="D4973" s="99">
        <v>96.1</v>
      </c>
      <c r="E4973" s="99">
        <v>14.8</v>
      </c>
      <c r="F4973" s="99">
        <v>6.8</v>
      </c>
      <c r="G4973" s="99">
        <v>527.20000000000005</v>
      </c>
      <c r="H4973" s="99">
        <v>14.3</v>
      </c>
      <c r="I4973" s="99">
        <v>7.8</v>
      </c>
      <c r="J4973" s="99">
        <v>92.4</v>
      </c>
      <c r="K4973" s="99">
        <v>14.1</v>
      </c>
      <c r="L4973" s="99">
        <v>7.5</v>
      </c>
      <c r="M4973" s="99">
        <v>306.5</v>
      </c>
      <c r="N4973" s="99">
        <v>55311</v>
      </c>
      <c r="O4973" s="99">
        <v>30431.8</v>
      </c>
      <c r="P4973" s="99">
        <f t="shared" si="226"/>
        <v>92.299999999999272</v>
      </c>
      <c r="Q4973" s="99" t="b">
        <f t="shared" ca="1" si="227"/>
        <v>0</v>
      </c>
    </row>
    <row r="4974" spans="1:17">
      <c r="A4974" s="95">
        <v>46164.791666666664</v>
      </c>
      <c r="B4974" s="96">
        <v>46164.791666666664</v>
      </c>
      <c r="C4974" s="99">
        <v>28.3</v>
      </c>
      <c r="D4974" s="99">
        <v>96.4</v>
      </c>
      <c r="E4974" s="99">
        <v>14.8</v>
      </c>
      <c r="F4974" s="99">
        <v>6.8</v>
      </c>
      <c r="G4974" s="99">
        <v>510.1</v>
      </c>
      <c r="H4974" s="99">
        <v>14.2</v>
      </c>
      <c r="I4974" s="99">
        <v>7.6</v>
      </c>
      <c r="J4974" s="99">
        <v>86</v>
      </c>
      <c r="K4974" s="99">
        <v>13.9</v>
      </c>
      <c r="L4974" s="99">
        <v>7.2</v>
      </c>
      <c r="M4974" s="99">
        <v>293.7</v>
      </c>
      <c r="N4974" s="99">
        <v>55353</v>
      </c>
      <c r="O4974" s="99">
        <v>30482</v>
      </c>
      <c r="P4974" s="99">
        <f t="shared" si="226"/>
        <v>92.200000000000728</v>
      </c>
      <c r="Q4974" s="99" t="b">
        <f t="shared" ca="1" si="227"/>
        <v>0</v>
      </c>
    </row>
    <row r="4975" spans="1:17">
      <c r="A4975" s="95">
        <v>46164.802083333336</v>
      </c>
      <c r="B4975" s="96">
        <v>46164.802083333336</v>
      </c>
      <c r="C4975" s="99">
        <v>28.1</v>
      </c>
      <c r="D4975" s="99">
        <v>97.4</v>
      </c>
      <c r="E4975" s="99">
        <v>14.6</v>
      </c>
      <c r="F4975" s="99">
        <v>6.3</v>
      </c>
      <c r="G4975" s="99">
        <v>510.1</v>
      </c>
      <c r="H4975" s="99">
        <v>14.1</v>
      </c>
      <c r="I4975" s="99">
        <v>7.3</v>
      </c>
      <c r="J4975" s="99">
        <v>81.7</v>
      </c>
      <c r="K4975" s="99">
        <v>13.7</v>
      </c>
      <c r="L4975" s="99">
        <v>7.1</v>
      </c>
      <c r="M4975" s="99">
        <v>294.10000000000002</v>
      </c>
      <c r="N4975" s="99">
        <v>55390.5</v>
      </c>
      <c r="O4975" s="99">
        <v>30529.5</v>
      </c>
      <c r="P4975" s="99">
        <f t="shared" si="226"/>
        <v>85</v>
      </c>
      <c r="Q4975" s="99" t="b">
        <f t="shared" ca="1" si="227"/>
        <v>0</v>
      </c>
    </row>
    <row r="4976" spans="1:17">
      <c r="A4976" s="95">
        <v>46164.8125</v>
      </c>
      <c r="B4976" s="96">
        <v>46164.8125</v>
      </c>
      <c r="C4976" s="99">
        <v>28</v>
      </c>
      <c r="D4976" s="99">
        <v>98.3</v>
      </c>
      <c r="E4976" s="99">
        <v>14.4</v>
      </c>
      <c r="F4976" s="99">
        <v>6.1</v>
      </c>
      <c r="G4976" s="99">
        <v>517.29999999999995</v>
      </c>
      <c r="H4976" s="99">
        <v>14</v>
      </c>
      <c r="I4976" s="99">
        <v>7</v>
      </c>
      <c r="J4976" s="99">
        <v>78.8</v>
      </c>
      <c r="K4976" s="99">
        <v>13.7</v>
      </c>
      <c r="L4976" s="99">
        <v>7</v>
      </c>
      <c r="M4976" s="99">
        <v>294.5</v>
      </c>
      <c r="N4976" s="99">
        <v>55428</v>
      </c>
      <c r="O4976" s="99">
        <v>30577</v>
      </c>
      <c r="P4976" s="99">
        <f t="shared" si="226"/>
        <v>85</v>
      </c>
      <c r="Q4976" s="99" t="b">
        <f t="shared" ca="1" si="227"/>
        <v>0</v>
      </c>
    </row>
    <row r="4977" spans="1:17">
      <c r="A4977" s="95">
        <v>46164.822916666664</v>
      </c>
      <c r="B4977" s="96">
        <v>46164.822916666664</v>
      </c>
      <c r="C4977" s="99">
        <v>27.9</v>
      </c>
      <c r="D4977" s="99">
        <v>99</v>
      </c>
      <c r="E4977" s="99">
        <v>14.4</v>
      </c>
      <c r="F4977" s="99">
        <v>6.1</v>
      </c>
      <c r="G4977" s="99">
        <v>510.1</v>
      </c>
      <c r="H4977" s="99">
        <v>13.9</v>
      </c>
      <c r="I4977" s="99">
        <v>6.8</v>
      </c>
      <c r="J4977" s="99">
        <v>73.5</v>
      </c>
      <c r="K4977" s="99">
        <v>13.6</v>
      </c>
      <c r="L4977" s="99">
        <v>6.9</v>
      </c>
      <c r="M4977" s="99">
        <v>287.8</v>
      </c>
      <c r="N4977" s="99">
        <v>55465.5</v>
      </c>
      <c r="O4977" s="99">
        <v>30624.5</v>
      </c>
      <c r="P4977" s="99">
        <f t="shared" si="226"/>
        <v>85</v>
      </c>
      <c r="Q4977" s="99" t="b">
        <f t="shared" ca="1" si="227"/>
        <v>0</v>
      </c>
    </row>
    <row r="4978" spans="1:17">
      <c r="A4978" s="95">
        <v>46164.833333333336</v>
      </c>
      <c r="B4978" s="96">
        <v>46164.833333333336</v>
      </c>
      <c r="C4978" s="99">
        <v>27.7</v>
      </c>
      <c r="D4978" s="99">
        <v>99.7</v>
      </c>
      <c r="E4978" s="99">
        <v>13.8</v>
      </c>
      <c r="F4978" s="99">
        <v>6.4</v>
      </c>
      <c r="G4978" s="99">
        <v>510.1</v>
      </c>
      <c r="H4978" s="99">
        <v>12.5</v>
      </c>
      <c r="I4978" s="99">
        <v>6.7</v>
      </c>
      <c r="J4978" s="99">
        <v>132.80000000000001</v>
      </c>
      <c r="K4978" s="99">
        <v>13.6</v>
      </c>
      <c r="L4978" s="99">
        <v>6.7</v>
      </c>
      <c r="M4978" s="99">
        <v>288</v>
      </c>
      <c r="N4978" s="99">
        <v>55503</v>
      </c>
      <c r="O4978" s="99">
        <v>30672</v>
      </c>
      <c r="P4978" s="99">
        <f t="shared" si="226"/>
        <v>85</v>
      </c>
      <c r="Q4978" s="99" t="b">
        <f t="shared" ca="1" si="227"/>
        <v>0</v>
      </c>
    </row>
    <row r="4979" spans="1:17">
      <c r="A4979" s="95">
        <v>46164.84375</v>
      </c>
      <c r="B4979" s="96">
        <v>46164.84375</v>
      </c>
      <c r="C4979" s="99">
        <v>27.5</v>
      </c>
      <c r="D4979" s="99">
        <v>100</v>
      </c>
      <c r="E4979" s="99">
        <v>13.6</v>
      </c>
      <c r="F4979" s="99">
        <v>7</v>
      </c>
      <c r="G4979" s="99">
        <v>550.6</v>
      </c>
      <c r="H4979" s="99">
        <v>13.5</v>
      </c>
      <c r="I4979" s="99">
        <v>7.3</v>
      </c>
      <c r="J4979" s="99">
        <v>129.9</v>
      </c>
      <c r="K4979" s="99">
        <v>13.4</v>
      </c>
      <c r="L4979" s="99">
        <v>7.1</v>
      </c>
      <c r="M4979" s="99">
        <v>287.39999999999998</v>
      </c>
      <c r="N4979" s="99">
        <v>55526.2</v>
      </c>
      <c r="O4979" s="99">
        <v>30705</v>
      </c>
      <c r="P4979" s="99">
        <f t="shared" si="226"/>
        <v>56.19999999999709</v>
      </c>
      <c r="Q4979" s="99" t="b">
        <f t="shared" ca="1" si="227"/>
        <v>0</v>
      </c>
    </row>
    <row r="4980" spans="1:17">
      <c r="A4980" s="95">
        <v>46164.854166666664</v>
      </c>
      <c r="B4980" s="96">
        <v>46164.854166666664</v>
      </c>
      <c r="C4980" s="99">
        <v>27.4</v>
      </c>
      <c r="D4980" s="99">
        <v>100</v>
      </c>
      <c r="E4980" s="99">
        <v>13.6</v>
      </c>
      <c r="F4980" s="99">
        <v>7</v>
      </c>
      <c r="G4980" s="99">
        <v>535.29999999999995</v>
      </c>
      <c r="H4980" s="99">
        <v>13.7</v>
      </c>
      <c r="I4980" s="99">
        <v>7.3</v>
      </c>
      <c r="J4980" s="99">
        <v>136</v>
      </c>
      <c r="K4980" s="99">
        <v>13.4</v>
      </c>
      <c r="L4980" s="99">
        <v>7.4</v>
      </c>
      <c r="M4980" s="99">
        <v>291.89999999999998</v>
      </c>
      <c r="N4980" s="99">
        <v>55549.5</v>
      </c>
      <c r="O4980" s="99">
        <v>30738</v>
      </c>
      <c r="P4980" s="99">
        <f t="shared" si="226"/>
        <v>56.30000000000291</v>
      </c>
      <c r="Q4980" s="99" t="b">
        <f t="shared" ca="1" si="227"/>
        <v>0</v>
      </c>
    </row>
    <row r="4981" spans="1:17">
      <c r="A4981" s="95">
        <v>46164.864583333336</v>
      </c>
      <c r="B4981" s="96">
        <v>46164.864583333336</v>
      </c>
      <c r="C4981" s="99">
        <v>27.4</v>
      </c>
      <c r="D4981" s="99">
        <v>100</v>
      </c>
      <c r="E4981" s="99">
        <v>13.9</v>
      </c>
      <c r="F4981" s="99">
        <v>7.2</v>
      </c>
      <c r="G4981" s="99">
        <v>535.29999999999995</v>
      </c>
      <c r="H4981" s="99">
        <v>13.8</v>
      </c>
      <c r="I4981" s="99">
        <v>7.5</v>
      </c>
      <c r="J4981" s="99">
        <v>144.5</v>
      </c>
      <c r="K4981" s="99">
        <v>13.4</v>
      </c>
      <c r="L4981" s="99">
        <v>7.3</v>
      </c>
      <c r="M4981" s="99">
        <v>296.8</v>
      </c>
      <c r="N4981" s="99">
        <v>55572.800000000003</v>
      </c>
      <c r="O4981" s="99">
        <v>30771</v>
      </c>
      <c r="P4981" s="99">
        <f t="shared" si="226"/>
        <v>56.30000000000291</v>
      </c>
      <c r="Q4981" s="99" t="b">
        <f t="shared" ca="1" si="227"/>
        <v>0</v>
      </c>
    </row>
    <row r="4982" spans="1:17">
      <c r="A4982" s="95">
        <v>46164.875</v>
      </c>
      <c r="B4982" s="96">
        <v>46164.875</v>
      </c>
      <c r="C4982" s="99">
        <v>27.4</v>
      </c>
      <c r="D4982" s="99">
        <v>100</v>
      </c>
      <c r="E4982" s="99">
        <v>13.9</v>
      </c>
      <c r="F4982" s="99">
        <v>7.2</v>
      </c>
      <c r="G4982" s="99">
        <v>582</v>
      </c>
      <c r="H4982" s="99">
        <v>13.8</v>
      </c>
      <c r="I4982" s="99">
        <v>7.6</v>
      </c>
      <c r="J4982" s="99">
        <v>148.5</v>
      </c>
      <c r="K4982" s="99">
        <v>13.5</v>
      </c>
      <c r="L4982" s="99">
        <v>7.4</v>
      </c>
      <c r="M4982" s="99">
        <v>303.7</v>
      </c>
      <c r="N4982" s="99">
        <v>55596</v>
      </c>
      <c r="O4982" s="99">
        <v>30804</v>
      </c>
      <c r="P4982" s="99">
        <f t="shared" si="226"/>
        <v>56.19999999999709</v>
      </c>
      <c r="Q4982" s="99" t="b">
        <f t="shared" ca="1" si="227"/>
        <v>0</v>
      </c>
    </row>
    <row r="4983" spans="1:17">
      <c r="A4983" s="95">
        <v>46164.885416666664</v>
      </c>
      <c r="B4983" s="96">
        <v>46164.885416666664</v>
      </c>
      <c r="C4983" s="99">
        <v>27.5</v>
      </c>
      <c r="D4983" s="99">
        <v>100</v>
      </c>
      <c r="E4983" s="99">
        <v>13.8</v>
      </c>
      <c r="F4983" s="99">
        <v>7.6</v>
      </c>
      <c r="G4983" s="99">
        <v>582</v>
      </c>
      <c r="H4983" s="99">
        <v>10.199999999999999</v>
      </c>
      <c r="I4983" s="99">
        <v>7.7</v>
      </c>
      <c r="J4983" s="99">
        <v>200</v>
      </c>
      <c r="K4983" s="99">
        <v>13.5</v>
      </c>
      <c r="L4983" s="99">
        <v>7.5</v>
      </c>
      <c r="M4983" s="99">
        <v>202.8</v>
      </c>
      <c r="N4983" s="99">
        <v>55628.5</v>
      </c>
      <c r="O4983" s="99">
        <v>30834.5</v>
      </c>
      <c r="P4983" s="99">
        <f t="shared" si="226"/>
        <v>63</v>
      </c>
      <c r="Q4983" s="99" t="b">
        <f t="shared" ca="1" si="227"/>
        <v>0</v>
      </c>
    </row>
    <row r="4984" spans="1:17">
      <c r="A4984" s="95">
        <v>46164.895833333336</v>
      </c>
      <c r="B4984" s="96">
        <v>46164.895833333336</v>
      </c>
      <c r="C4984" s="99">
        <v>27.5</v>
      </c>
      <c r="D4984" s="99">
        <v>100</v>
      </c>
      <c r="E4984" s="99">
        <v>13.1</v>
      </c>
      <c r="F4984" s="99">
        <v>7.7</v>
      </c>
      <c r="G4984" s="99">
        <v>618.9</v>
      </c>
      <c r="H4984" s="99">
        <v>10.199999999999999</v>
      </c>
      <c r="I4984" s="99">
        <v>7.7</v>
      </c>
      <c r="J4984" s="99">
        <v>200</v>
      </c>
      <c r="K4984" s="99">
        <v>13.9</v>
      </c>
      <c r="L4984" s="99">
        <v>7.6</v>
      </c>
      <c r="M4984" s="99">
        <v>207.9</v>
      </c>
      <c r="N4984" s="99">
        <v>55661</v>
      </c>
      <c r="O4984" s="99">
        <v>30865</v>
      </c>
      <c r="P4984" s="99">
        <f t="shared" si="226"/>
        <v>63</v>
      </c>
      <c r="Q4984" s="99" t="b">
        <f t="shared" ca="1" si="227"/>
        <v>0</v>
      </c>
    </row>
    <row r="4985" spans="1:17">
      <c r="A4985" s="95">
        <v>46164.90625</v>
      </c>
      <c r="B4985" s="96">
        <v>46164.90625</v>
      </c>
      <c r="C4985" s="99">
        <v>27.5</v>
      </c>
      <c r="D4985" s="99">
        <v>100</v>
      </c>
      <c r="E4985" s="99">
        <v>13.1</v>
      </c>
      <c r="F4985" s="99">
        <v>7.7</v>
      </c>
      <c r="G4985" s="99">
        <v>578.5</v>
      </c>
      <c r="H4985" s="99">
        <v>10.4</v>
      </c>
      <c r="I4985" s="99">
        <v>8.9</v>
      </c>
      <c r="J4985" s="99">
        <v>200</v>
      </c>
      <c r="K4985" s="99">
        <v>14.6</v>
      </c>
      <c r="L4985" s="99">
        <v>8.8000000000000007</v>
      </c>
      <c r="M4985" s="99">
        <v>204.2</v>
      </c>
      <c r="N4985" s="99">
        <v>55693.5</v>
      </c>
      <c r="O4985" s="99">
        <v>30895.5</v>
      </c>
      <c r="P4985" s="99">
        <f t="shared" si="226"/>
        <v>63</v>
      </c>
      <c r="Q4985" s="99" t="b">
        <f t="shared" ca="1" si="227"/>
        <v>0</v>
      </c>
    </row>
    <row r="4986" spans="1:17">
      <c r="A4986" s="95">
        <v>46164.916666666664</v>
      </c>
      <c r="B4986" s="96">
        <v>46164.916666666664</v>
      </c>
      <c r="C4986" s="99">
        <v>27.4</v>
      </c>
      <c r="D4986" s="99">
        <v>100</v>
      </c>
      <c r="E4986" s="99">
        <v>13.1</v>
      </c>
      <c r="F4986" s="99">
        <v>9</v>
      </c>
      <c r="G4986" s="99">
        <v>578.5</v>
      </c>
      <c r="H4986" s="99">
        <v>15.7</v>
      </c>
      <c r="I4986" s="99">
        <v>8.9</v>
      </c>
      <c r="J4986" s="99">
        <v>155.80000000000001</v>
      </c>
      <c r="K4986" s="99">
        <v>15.5</v>
      </c>
      <c r="L4986" s="99">
        <v>8.4</v>
      </c>
      <c r="M4986" s="99">
        <v>311</v>
      </c>
      <c r="N4986" s="99">
        <v>55726</v>
      </c>
      <c r="O4986" s="99">
        <v>30926</v>
      </c>
      <c r="P4986" s="99">
        <f t="shared" si="226"/>
        <v>63</v>
      </c>
      <c r="Q4986" s="99" t="b">
        <f t="shared" ca="1" si="227"/>
        <v>0</v>
      </c>
    </row>
    <row r="4987" spans="1:17">
      <c r="A4987" s="95">
        <v>46164.927083333336</v>
      </c>
      <c r="B4987" s="96">
        <v>46164.927083333336</v>
      </c>
      <c r="C4987" s="99">
        <v>27</v>
      </c>
      <c r="D4987" s="99">
        <v>100</v>
      </c>
      <c r="E4987" s="99">
        <v>14.5</v>
      </c>
      <c r="F4987" s="99">
        <v>9.4</v>
      </c>
      <c r="G4987" s="99">
        <v>572.20000000000005</v>
      </c>
      <c r="H4987" s="99">
        <v>15.3</v>
      </c>
      <c r="I4987" s="99">
        <v>9.1999999999999993</v>
      </c>
      <c r="J4987" s="99">
        <v>157.30000000000001</v>
      </c>
      <c r="K4987" s="99">
        <v>15.1</v>
      </c>
      <c r="L4987" s="99">
        <v>8.3000000000000007</v>
      </c>
      <c r="M4987" s="99">
        <v>307.8</v>
      </c>
      <c r="N4987" s="99">
        <v>55739</v>
      </c>
      <c r="O4987" s="99">
        <v>30937</v>
      </c>
      <c r="P4987" s="99">
        <f t="shared" si="226"/>
        <v>24</v>
      </c>
      <c r="Q4987" s="99" t="b">
        <f t="shared" ca="1" si="227"/>
        <v>0</v>
      </c>
    </row>
    <row r="4988" spans="1:17">
      <c r="A4988" s="95">
        <v>46164.9375</v>
      </c>
      <c r="B4988" s="96">
        <v>46164.9375</v>
      </c>
      <c r="C4988" s="99">
        <v>26.7</v>
      </c>
      <c r="D4988" s="99">
        <v>100</v>
      </c>
      <c r="E4988" s="99">
        <v>14.5</v>
      </c>
      <c r="F4988" s="99">
        <v>9.4</v>
      </c>
      <c r="G4988" s="99">
        <v>537.1</v>
      </c>
      <c r="H4988" s="99">
        <v>13.1</v>
      </c>
      <c r="I4988" s="99">
        <v>9</v>
      </c>
      <c r="J4988" s="99">
        <v>200</v>
      </c>
      <c r="K4988" s="99">
        <v>14.6</v>
      </c>
      <c r="L4988" s="99">
        <v>8.9</v>
      </c>
      <c r="M4988" s="99">
        <v>206</v>
      </c>
      <c r="N4988" s="99">
        <v>55752</v>
      </c>
      <c r="O4988" s="99">
        <v>30948</v>
      </c>
      <c r="P4988" s="99">
        <f t="shared" si="226"/>
        <v>24</v>
      </c>
      <c r="Q4988" s="99" t="b">
        <f t="shared" ca="1" si="227"/>
        <v>0</v>
      </c>
    </row>
    <row r="4989" spans="1:17">
      <c r="A4989" s="95">
        <v>46164.947916666664</v>
      </c>
      <c r="B4989" s="96">
        <v>46164.947916666664</v>
      </c>
      <c r="C4989" s="99">
        <v>26.6</v>
      </c>
      <c r="D4989" s="99">
        <v>100</v>
      </c>
      <c r="E4989" s="99">
        <v>13.7</v>
      </c>
      <c r="F4989" s="99">
        <v>8.9</v>
      </c>
      <c r="G4989" s="99">
        <v>537.1</v>
      </c>
      <c r="H4989" s="99">
        <v>15.2</v>
      </c>
      <c r="I4989" s="99">
        <v>8.8000000000000007</v>
      </c>
      <c r="J4989" s="99">
        <v>200</v>
      </c>
      <c r="K4989" s="99">
        <v>15.1</v>
      </c>
      <c r="L4989" s="99">
        <v>8.6</v>
      </c>
      <c r="M4989" s="99">
        <v>208.5</v>
      </c>
      <c r="N4989" s="99">
        <v>55765</v>
      </c>
      <c r="O4989" s="99">
        <v>30959</v>
      </c>
      <c r="P4989" s="99">
        <f t="shared" si="226"/>
        <v>24</v>
      </c>
      <c r="Q4989" s="99" t="b">
        <f t="shared" ca="1" si="227"/>
        <v>0</v>
      </c>
    </row>
    <row r="4990" spans="1:17">
      <c r="A4990" s="95">
        <v>46164.958333333336</v>
      </c>
      <c r="B4990" s="96">
        <v>46164.958333333336</v>
      </c>
      <c r="C4990" s="99">
        <v>26.5</v>
      </c>
      <c r="D4990" s="99">
        <v>100</v>
      </c>
      <c r="E4990" s="99">
        <v>13.7</v>
      </c>
      <c r="F4990" s="99">
        <v>8.9</v>
      </c>
      <c r="G4990" s="99">
        <v>526.29999999999995</v>
      </c>
      <c r="H4990" s="99">
        <v>15.6</v>
      </c>
      <c r="I4990" s="99">
        <v>8.9</v>
      </c>
      <c r="J4990" s="99">
        <v>200</v>
      </c>
      <c r="K4990" s="99">
        <v>15.4</v>
      </c>
      <c r="L4990" s="99">
        <v>8.6</v>
      </c>
      <c r="M4990" s="99">
        <v>213.6</v>
      </c>
      <c r="N4990" s="99">
        <v>55778</v>
      </c>
      <c r="O4990" s="99">
        <v>30970</v>
      </c>
      <c r="P4990" s="99">
        <f t="shared" si="226"/>
        <v>24</v>
      </c>
      <c r="Q4990" s="99" t="b">
        <f t="shared" ca="1" si="227"/>
        <v>0</v>
      </c>
    </row>
    <row r="4991" spans="1:17">
      <c r="A4991" s="95">
        <v>46164.96875</v>
      </c>
      <c r="B4991" s="96">
        <v>46164.96875</v>
      </c>
      <c r="C4991" s="99">
        <v>26.2</v>
      </c>
      <c r="D4991" s="99">
        <v>100</v>
      </c>
      <c r="E4991" s="99">
        <v>14.5</v>
      </c>
      <c r="F4991" s="99">
        <v>9.1999999999999993</v>
      </c>
      <c r="G4991" s="99">
        <v>526.29999999999995</v>
      </c>
      <c r="H4991" s="99">
        <v>16.3</v>
      </c>
      <c r="I4991" s="99">
        <v>8.5</v>
      </c>
      <c r="J4991" s="99">
        <v>200</v>
      </c>
      <c r="K4991" s="99">
        <v>16</v>
      </c>
      <c r="L4991" s="99">
        <v>8.4</v>
      </c>
      <c r="M4991" s="99">
        <v>214.4</v>
      </c>
      <c r="N4991" s="99">
        <v>55778</v>
      </c>
      <c r="O4991" s="99">
        <v>30970</v>
      </c>
      <c r="P4991" s="99">
        <f t="shared" si="226"/>
        <v>0</v>
      </c>
      <c r="Q4991" s="99" t="b">
        <f t="shared" ca="1" si="227"/>
        <v>0</v>
      </c>
    </row>
    <row r="4992" spans="1:17">
      <c r="A4992" s="95">
        <v>46164.979166666664</v>
      </c>
      <c r="B4992" s="96">
        <v>46164.979166666664</v>
      </c>
      <c r="C4992" s="99">
        <v>25.9</v>
      </c>
      <c r="D4992" s="99">
        <v>100</v>
      </c>
      <c r="E4992" s="99">
        <v>14.5</v>
      </c>
      <c r="F4992" s="99">
        <v>8.1</v>
      </c>
      <c r="G4992" s="99">
        <v>544.29999999999995</v>
      </c>
      <c r="H4992" s="99">
        <v>16</v>
      </c>
      <c r="I4992" s="99">
        <v>7.5</v>
      </c>
      <c r="J4992" s="99">
        <v>200</v>
      </c>
      <c r="K4992" s="99">
        <v>15.7</v>
      </c>
      <c r="L4992" s="99">
        <v>7.3</v>
      </c>
      <c r="M4992" s="99">
        <v>218.5</v>
      </c>
      <c r="N4992" s="99">
        <v>55778</v>
      </c>
      <c r="O4992" s="99">
        <v>30970</v>
      </c>
      <c r="P4992" s="99">
        <f t="shared" si="226"/>
        <v>0</v>
      </c>
      <c r="Q4992" s="99" t="b">
        <f t="shared" ca="1" si="227"/>
        <v>0</v>
      </c>
    </row>
    <row r="4993" spans="1:17">
      <c r="A4993" s="95">
        <v>46164.989583333336</v>
      </c>
      <c r="B4993" s="96">
        <v>46164.989583333336</v>
      </c>
      <c r="C4993" s="99">
        <v>25.2</v>
      </c>
      <c r="D4993" s="99">
        <v>100</v>
      </c>
      <c r="E4993" s="99">
        <v>14.5</v>
      </c>
      <c r="F4993" s="99">
        <v>8.1</v>
      </c>
      <c r="G4993" s="99">
        <v>497.5</v>
      </c>
      <c r="H4993" s="99">
        <v>15.8</v>
      </c>
      <c r="I4993" s="99">
        <v>7.2</v>
      </c>
      <c r="J4993" s="99">
        <v>200</v>
      </c>
      <c r="K4993" s="99">
        <v>15.5</v>
      </c>
      <c r="L4993" s="99">
        <v>7</v>
      </c>
      <c r="M4993" s="99">
        <v>212.6</v>
      </c>
      <c r="N4993" s="99">
        <v>55778</v>
      </c>
      <c r="O4993" s="99">
        <v>30970</v>
      </c>
      <c r="P4993" s="99">
        <f t="shared" si="226"/>
        <v>0</v>
      </c>
      <c r="Q4993" s="99" t="b">
        <f t="shared" ca="1" si="227"/>
        <v>0</v>
      </c>
    </row>
    <row r="4994" spans="1:17">
      <c r="A4994" s="95">
        <v>46165</v>
      </c>
      <c r="B4994" s="96">
        <v>46165</v>
      </c>
      <c r="C4994" s="99">
        <v>24.7</v>
      </c>
      <c r="D4994" s="99">
        <v>99.6</v>
      </c>
      <c r="E4994" s="99">
        <v>14</v>
      </c>
      <c r="F4994" s="99">
        <v>7.8</v>
      </c>
      <c r="G4994" s="99">
        <v>497.5</v>
      </c>
      <c r="H4994" s="99">
        <v>15.7</v>
      </c>
      <c r="I4994" s="99">
        <v>6.5</v>
      </c>
      <c r="J4994" s="99">
        <v>200</v>
      </c>
      <c r="K4994" s="99">
        <v>15.1</v>
      </c>
      <c r="L4994" s="99">
        <v>6.4</v>
      </c>
      <c r="M4994" s="99">
        <v>219.7</v>
      </c>
      <c r="N4994" s="99">
        <v>55778</v>
      </c>
      <c r="O4994" s="99">
        <v>30970</v>
      </c>
      <c r="P4994" s="99">
        <f t="shared" si="226"/>
        <v>0</v>
      </c>
      <c r="Q4994" s="99" t="b">
        <f t="shared" ca="1" si="227"/>
        <v>0</v>
      </c>
    </row>
  </sheetData>
  <phoneticPr fontId="3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3E03-691F-4651-8947-2AC54F456C06}">
  <sheetPr codeName="Sheet5">
    <tabColor rgb="FF00B0F0"/>
  </sheetPr>
  <dimension ref="A1:H3366"/>
  <sheetViews>
    <sheetView zoomScale="90" zoomScaleNormal="90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style="105" bestFit="1" customWidth="1"/>
    <col min="2" max="2" width="15.28515625" style="105" bestFit="1" customWidth="1"/>
    <col min="3" max="3" width="12.5703125" style="105" bestFit="1" customWidth="1"/>
    <col min="4" max="4" width="10.7109375" style="105" bestFit="1" customWidth="1"/>
    <col min="5" max="5" width="10.5703125" style="105" bestFit="1" customWidth="1"/>
    <col min="6" max="8" width="24" style="105" bestFit="1" customWidth="1"/>
    <col min="9" max="10" width="30.42578125" style="105" bestFit="1" customWidth="1"/>
    <col min="11" max="12" width="38.85546875" style="105" bestFit="1" customWidth="1"/>
    <col min="13" max="13" width="30.42578125" style="105" bestFit="1" customWidth="1"/>
    <col min="14" max="16384" width="9.140625" style="105"/>
  </cols>
  <sheetData>
    <row r="1" spans="1:8">
      <c r="A1" s="104" t="s">
        <v>90</v>
      </c>
      <c r="B1" s="105" t="s">
        <v>60</v>
      </c>
      <c r="F1" s="152" t="s">
        <v>93</v>
      </c>
      <c r="G1" s="152"/>
      <c r="H1" s="106">
        <f>VALUE('Difference in %'!G5)</f>
        <v>9150</v>
      </c>
    </row>
    <row r="3" spans="1:8">
      <c r="A3" s="105" t="s">
        <v>75</v>
      </c>
      <c r="B3" s="105" t="s">
        <v>91</v>
      </c>
      <c r="C3" s="105" t="s">
        <v>92</v>
      </c>
      <c r="D3" s="105" t="s">
        <v>96</v>
      </c>
      <c r="E3" s="105" t="s">
        <v>97</v>
      </c>
      <c r="F3" s="105" t="s">
        <v>98</v>
      </c>
      <c r="G3"/>
      <c r="H3"/>
    </row>
    <row r="4" spans="1:8">
      <c r="A4" s="111">
        <v>46164</v>
      </c>
      <c r="B4" s="106">
        <v>23.7</v>
      </c>
      <c r="C4" s="106">
        <v>100</v>
      </c>
      <c r="D4" s="106">
        <v>13.6</v>
      </c>
      <c r="E4" s="106">
        <v>8.1999999999999993</v>
      </c>
      <c r="F4" s="106">
        <v>0</v>
      </c>
      <c r="G4"/>
      <c r="H4"/>
    </row>
    <row r="5" spans="1:8">
      <c r="A5" s="110">
        <v>46164.010416666664</v>
      </c>
      <c r="B5" s="106">
        <v>26.9</v>
      </c>
      <c r="C5" s="106">
        <v>100</v>
      </c>
      <c r="D5" s="106">
        <v>13.9</v>
      </c>
      <c r="E5" s="106">
        <v>8.4</v>
      </c>
      <c r="F5" s="106">
        <v>0</v>
      </c>
      <c r="G5"/>
      <c r="H5"/>
    </row>
    <row r="6" spans="1:8">
      <c r="A6" s="110">
        <v>46164.020833333336</v>
      </c>
      <c r="B6" s="106">
        <v>27</v>
      </c>
      <c r="C6" s="106">
        <v>100</v>
      </c>
      <c r="D6" s="106">
        <v>13.7</v>
      </c>
      <c r="E6" s="106">
        <v>8.4</v>
      </c>
      <c r="F6" s="106">
        <v>0</v>
      </c>
      <c r="G6"/>
      <c r="H6"/>
    </row>
    <row r="7" spans="1:8">
      <c r="A7" s="110">
        <v>46164.03125</v>
      </c>
      <c r="B7" s="106">
        <v>27</v>
      </c>
      <c r="C7" s="106">
        <v>100</v>
      </c>
      <c r="D7" s="106">
        <v>13.9</v>
      </c>
      <c r="E7" s="106">
        <v>8.4</v>
      </c>
      <c r="F7" s="106">
        <v>0</v>
      </c>
      <c r="G7"/>
      <c r="H7"/>
    </row>
    <row r="8" spans="1:8">
      <c r="A8" s="110">
        <v>46164.041666666664</v>
      </c>
      <c r="B8" s="106">
        <v>26.9</v>
      </c>
      <c r="C8" s="106">
        <v>100</v>
      </c>
      <c r="D8" s="106">
        <v>14.1</v>
      </c>
      <c r="E8" s="106">
        <v>8.4</v>
      </c>
      <c r="F8" s="106">
        <v>0</v>
      </c>
      <c r="G8"/>
      <c r="H8"/>
    </row>
    <row r="9" spans="1:8">
      <c r="A9" s="110">
        <v>46164.052083333336</v>
      </c>
      <c r="B9" s="106">
        <v>26.9</v>
      </c>
      <c r="C9" s="106">
        <v>100</v>
      </c>
      <c r="D9" s="106">
        <v>14.2</v>
      </c>
      <c r="E9" s="106">
        <v>8.4</v>
      </c>
      <c r="F9" s="106">
        <v>0</v>
      </c>
      <c r="G9"/>
      <c r="H9"/>
    </row>
    <row r="10" spans="1:8">
      <c r="A10" s="110">
        <v>46164.0625</v>
      </c>
      <c r="B10" s="106">
        <v>26.9</v>
      </c>
      <c r="C10" s="106">
        <v>100</v>
      </c>
      <c r="D10" s="106">
        <v>14.2</v>
      </c>
      <c r="E10" s="106">
        <v>8.4</v>
      </c>
      <c r="F10" s="106">
        <v>0</v>
      </c>
      <c r="G10"/>
      <c r="H10"/>
    </row>
    <row r="11" spans="1:8">
      <c r="A11" s="110">
        <v>46164.072916666664</v>
      </c>
      <c r="B11" s="106">
        <v>26.8</v>
      </c>
      <c r="C11" s="106">
        <v>100</v>
      </c>
      <c r="D11" s="106">
        <v>13.9</v>
      </c>
      <c r="E11" s="106">
        <v>8.4</v>
      </c>
      <c r="F11" s="106">
        <v>0</v>
      </c>
      <c r="G11"/>
      <c r="H11"/>
    </row>
    <row r="12" spans="1:8">
      <c r="A12" s="110">
        <v>46164.083333333336</v>
      </c>
      <c r="B12" s="106">
        <v>26.5</v>
      </c>
      <c r="C12" s="106">
        <v>100</v>
      </c>
      <c r="D12" s="106">
        <v>13.7</v>
      </c>
      <c r="E12" s="106">
        <v>8.3000000000000007</v>
      </c>
      <c r="F12" s="106">
        <v>0</v>
      </c>
      <c r="G12"/>
      <c r="H12"/>
    </row>
    <row r="13" spans="1:8">
      <c r="A13" s="110">
        <v>46164.09375</v>
      </c>
      <c r="B13" s="106">
        <v>26.2</v>
      </c>
      <c r="C13" s="106">
        <v>100</v>
      </c>
      <c r="D13" s="106">
        <v>13.9</v>
      </c>
      <c r="E13" s="106">
        <v>8.6999999999999993</v>
      </c>
      <c r="F13" s="106">
        <v>0</v>
      </c>
      <c r="G13"/>
      <c r="H13"/>
    </row>
    <row r="14" spans="1:8">
      <c r="A14" s="110">
        <v>46164.104166666664</v>
      </c>
      <c r="B14" s="106">
        <v>26</v>
      </c>
      <c r="C14" s="106">
        <v>100</v>
      </c>
      <c r="D14" s="106">
        <v>13.6</v>
      </c>
      <c r="E14" s="106">
        <v>8.5</v>
      </c>
      <c r="F14" s="106">
        <v>0</v>
      </c>
      <c r="G14"/>
      <c r="H14"/>
    </row>
    <row r="15" spans="1:8">
      <c r="A15" s="110">
        <v>46164.114583333336</v>
      </c>
      <c r="B15" s="106">
        <v>25.9</v>
      </c>
      <c r="C15" s="106">
        <v>100</v>
      </c>
      <c r="D15" s="106">
        <v>13.9</v>
      </c>
      <c r="E15" s="106">
        <v>8.6</v>
      </c>
      <c r="F15" s="106">
        <v>0</v>
      </c>
      <c r="G15"/>
      <c r="H15"/>
    </row>
    <row r="16" spans="1:8">
      <c r="A16" s="110">
        <v>46164.125</v>
      </c>
      <c r="B16" s="106">
        <v>26</v>
      </c>
      <c r="C16" s="106">
        <v>100</v>
      </c>
      <c r="D16" s="106">
        <v>13.8</v>
      </c>
      <c r="E16" s="106">
        <v>8.8000000000000007</v>
      </c>
      <c r="F16" s="106">
        <v>0</v>
      </c>
      <c r="G16"/>
      <c r="H16"/>
    </row>
    <row r="17" spans="1:8">
      <c r="A17" s="110">
        <v>46164.135416666664</v>
      </c>
      <c r="B17" s="106">
        <v>25.9</v>
      </c>
      <c r="C17" s="106">
        <v>100</v>
      </c>
      <c r="D17" s="106">
        <v>13.6</v>
      </c>
      <c r="E17" s="106">
        <v>8.4</v>
      </c>
      <c r="F17" s="106">
        <v>0</v>
      </c>
      <c r="G17"/>
      <c r="H17"/>
    </row>
    <row r="18" spans="1:8">
      <c r="A18" s="110">
        <v>46164.145833333336</v>
      </c>
      <c r="B18" s="106">
        <v>25.7</v>
      </c>
      <c r="C18" s="106">
        <v>100</v>
      </c>
      <c r="D18" s="106">
        <v>13.9</v>
      </c>
      <c r="E18" s="106">
        <v>8.3000000000000007</v>
      </c>
      <c r="F18" s="106">
        <v>0</v>
      </c>
      <c r="G18"/>
      <c r="H18"/>
    </row>
    <row r="19" spans="1:8">
      <c r="A19" s="110">
        <v>46164.15625</v>
      </c>
      <c r="B19" s="106">
        <v>25.7</v>
      </c>
      <c r="C19" s="106">
        <v>100</v>
      </c>
      <c r="D19" s="106">
        <v>13.8</v>
      </c>
      <c r="E19" s="106">
        <v>8.1999999999999993</v>
      </c>
      <c r="F19" s="106">
        <v>0</v>
      </c>
      <c r="G19"/>
      <c r="H19"/>
    </row>
    <row r="20" spans="1:8">
      <c r="A20" s="110">
        <v>46164.166666666664</v>
      </c>
      <c r="B20" s="106">
        <v>25.6</v>
      </c>
      <c r="C20" s="106">
        <v>100</v>
      </c>
      <c r="D20" s="106">
        <v>13.8</v>
      </c>
      <c r="E20" s="106">
        <v>8.3000000000000007</v>
      </c>
      <c r="F20" s="106">
        <v>0</v>
      </c>
      <c r="G20"/>
      <c r="H20"/>
    </row>
    <row r="21" spans="1:8">
      <c r="A21" s="110">
        <v>46164.177083333336</v>
      </c>
      <c r="B21" s="106">
        <v>25.7</v>
      </c>
      <c r="C21" s="106">
        <v>100</v>
      </c>
      <c r="D21" s="106">
        <v>13.8</v>
      </c>
      <c r="E21" s="106">
        <v>8.6999999999999993</v>
      </c>
      <c r="F21" s="106">
        <v>0</v>
      </c>
      <c r="G21"/>
      <c r="H21"/>
    </row>
    <row r="22" spans="1:8">
      <c r="A22" s="110">
        <v>46164.1875</v>
      </c>
      <c r="B22" s="106">
        <v>25.8</v>
      </c>
      <c r="C22" s="106">
        <v>100</v>
      </c>
      <c r="D22" s="106">
        <v>13.8</v>
      </c>
      <c r="E22" s="106">
        <v>8.9</v>
      </c>
      <c r="F22" s="106">
        <v>0</v>
      </c>
      <c r="G22"/>
      <c r="H22"/>
    </row>
    <row r="23" spans="1:8">
      <c r="A23" s="110">
        <v>46164.197916666664</v>
      </c>
      <c r="B23" s="106">
        <v>26.1</v>
      </c>
      <c r="C23" s="106">
        <v>100</v>
      </c>
      <c r="D23" s="106">
        <v>13.9</v>
      </c>
      <c r="E23" s="106">
        <v>8.9</v>
      </c>
      <c r="F23" s="106">
        <v>0</v>
      </c>
      <c r="G23"/>
      <c r="H23"/>
    </row>
    <row r="24" spans="1:8">
      <c r="A24" s="110">
        <v>46164.208333333336</v>
      </c>
      <c r="B24" s="106">
        <v>26.5</v>
      </c>
      <c r="C24" s="106">
        <v>100</v>
      </c>
      <c r="D24" s="106">
        <v>13.9</v>
      </c>
      <c r="E24" s="106">
        <v>8.6</v>
      </c>
      <c r="F24" s="106">
        <v>0</v>
      </c>
      <c r="G24"/>
      <c r="H24"/>
    </row>
    <row r="25" spans="1:8">
      <c r="A25" s="110">
        <v>46164.21875</v>
      </c>
      <c r="B25" s="106">
        <v>26.6</v>
      </c>
      <c r="C25" s="106">
        <v>100</v>
      </c>
      <c r="D25" s="106">
        <v>14</v>
      </c>
      <c r="E25" s="106">
        <v>8.5</v>
      </c>
      <c r="F25" s="106">
        <v>0</v>
      </c>
      <c r="G25"/>
      <c r="H25"/>
    </row>
    <row r="26" spans="1:8">
      <c r="A26" s="110">
        <v>46164.229166666664</v>
      </c>
      <c r="B26" s="106">
        <v>26.7</v>
      </c>
      <c r="C26" s="106">
        <v>100</v>
      </c>
      <c r="D26" s="106">
        <v>14.3</v>
      </c>
      <c r="E26" s="106">
        <v>8.5</v>
      </c>
      <c r="F26" s="106">
        <v>0</v>
      </c>
      <c r="G26"/>
      <c r="H26"/>
    </row>
    <row r="27" spans="1:8">
      <c r="A27" s="110">
        <v>46164.239583333336</v>
      </c>
      <c r="B27" s="106">
        <v>26.7</v>
      </c>
      <c r="C27" s="106">
        <v>100</v>
      </c>
      <c r="D27" s="106">
        <v>14.3</v>
      </c>
      <c r="E27" s="106">
        <v>8.5</v>
      </c>
      <c r="F27" s="106">
        <v>0</v>
      </c>
      <c r="G27"/>
      <c r="H27"/>
    </row>
    <row r="28" spans="1:8">
      <c r="A28" s="110">
        <v>46164.25</v>
      </c>
      <c r="B28" s="106">
        <v>26.6</v>
      </c>
      <c r="C28" s="106">
        <v>100</v>
      </c>
      <c r="D28" s="106">
        <v>14.8</v>
      </c>
      <c r="E28" s="106">
        <v>8.8000000000000007</v>
      </c>
      <c r="F28" s="106">
        <v>0</v>
      </c>
      <c r="G28"/>
      <c r="H28"/>
    </row>
    <row r="29" spans="1:8">
      <c r="A29" s="110">
        <v>46164.260416666664</v>
      </c>
      <c r="B29" s="106">
        <v>26.6</v>
      </c>
      <c r="C29" s="106">
        <v>100</v>
      </c>
      <c r="D29" s="106">
        <v>14.8</v>
      </c>
      <c r="E29" s="106">
        <v>8.8000000000000007</v>
      </c>
      <c r="F29" s="106">
        <v>1.7999999999992724</v>
      </c>
      <c r="G29"/>
      <c r="H29"/>
    </row>
    <row r="30" spans="1:8">
      <c r="A30" s="110">
        <v>46164.270833333336</v>
      </c>
      <c r="B30" s="106">
        <v>26.7</v>
      </c>
      <c r="C30" s="106">
        <v>100</v>
      </c>
      <c r="D30" s="106">
        <v>15.1</v>
      </c>
      <c r="E30" s="106">
        <v>8.9</v>
      </c>
      <c r="F30" s="106">
        <v>1.7000000000007276</v>
      </c>
      <c r="G30"/>
      <c r="H30"/>
    </row>
    <row r="31" spans="1:8">
      <c r="A31" s="110">
        <v>46164.28125</v>
      </c>
      <c r="B31" s="106">
        <v>26.7</v>
      </c>
      <c r="C31" s="106">
        <v>100</v>
      </c>
      <c r="D31" s="106">
        <v>15.4</v>
      </c>
      <c r="E31" s="106">
        <v>8</v>
      </c>
      <c r="F31" s="106">
        <v>1.7000000000007276</v>
      </c>
      <c r="G31"/>
      <c r="H31"/>
    </row>
    <row r="32" spans="1:8">
      <c r="A32" s="110">
        <v>46164.291666666664</v>
      </c>
      <c r="B32" s="106">
        <v>26.7</v>
      </c>
      <c r="C32" s="106">
        <v>100</v>
      </c>
      <c r="D32" s="106">
        <v>15.4</v>
      </c>
      <c r="E32" s="106">
        <v>8.3000000000000007</v>
      </c>
      <c r="F32" s="106">
        <v>1.7999999999992724</v>
      </c>
      <c r="G32"/>
      <c r="H32"/>
    </row>
    <row r="33" spans="1:8">
      <c r="A33" s="110">
        <v>46164.302083333336</v>
      </c>
      <c r="B33" s="106">
        <v>26.1</v>
      </c>
      <c r="C33" s="106">
        <v>100</v>
      </c>
      <c r="D33" s="106">
        <v>15.3</v>
      </c>
      <c r="E33" s="106">
        <v>8.3000000000000007</v>
      </c>
      <c r="F33" s="106">
        <v>76.399999999997817</v>
      </c>
      <c r="G33"/>
      <c r="H33"/>
    </row>
    <row r="34" spans="1:8">
      <c r="A34" s="110">
        <v>46164.3125</v>
      </c>
      <c r="B34" s="106">
        <v>25.9</v>
      </c>
      <c r="C34" s="106">
        <v>100</v>
      </c>
      <c r="D34" s="106">
        <v>15.5</v>
      </c>
      <c r="E34" s="106">
        <v>8.4</v>
      </c>
      <c r="F34" s="106">
        <v>76.600000000002183</v>
      </c>
      <c r="G34"/>
      <c r="H34"/>
    </row>
    <row r="35" spans="1:8">
      <c r="A35" s="110">
        <v>46164.322916666664</v>
      </c>
      <c r="B35" s="106">
        <v>25.5</v>
      </c>
      <c r="C35" s="106">
        <v>100</v>
      </c>
      <c r="D35" s="106">
        <v>15.2</v>
      </c>
      <c r="E35" s="106">
        <v>8.3000000000000007</v>
      </c>
      <c r="F35" s="106">
        <v>76.600000000002183</v>
      </c>
      <c r="G35"/>
      <c r="H35"/>
    </row>
    <row r="36" spans="1:8">
      <c r="A36" s="110">
        <v>46164.333333333336</v>
      </c>
      <c r="B36" s="106">
        <v>25.2</v>
      </c>
      <c r="C36" s="106">
        <v>100</v>
      </c>
      <c r="D36" s="106">
        <v>15</v>
      </c>
      <c r="E36" s="106">
        <v>7.5</v>
      </c>
      <c r="F36" s="106">
        <v>76.399999999997817</v>
      </c>
      <c r="G36"/>
      <c r="H36"/>
    </row>
    <row r="37" spans="1:8">
      <c r="A37" s="110">
        <v>46164.34375</v>
      </c>
      <c r="B37" s="106">
        <v>27</v>
      </c>
      <c r="C37" s="106">
        <v>100</v>
      </c>
      <c r="D37" s="106">
        <v>14.7</v>
      </c>
      <c r="E37" s="106">
        <v>7.3</v>
      </c>
      <c r="F37" s="106">
        <v>74.999999999996362</v>
      </c>
      <c r="G37"/>
      <c r="H37"/>
    </row>
    <row r="38" spans="1:8">
      <c r="A38" s="110">
        <v>46164.354166666664</v>
      </c>
      <c r="B38" s="106">
        <v>27.2</v>
      </c>
      <c r="C38" s="106">
        <v>100</v>
      </c>
      <c r="D38" s="106">
        <v>14.6</v>
      </c>
      <c r="E38" s="106">
        <v>7.2</v>
      </c>
      <c r="F38" s="106">
        <v>75.000000000003638</v>
      </c>
      <c r="G38"/>
      <c r="H38"/>
    </row>
    <row r="39" spans="1:8">
      <c r="A39" s="110">
        <v>46164.364583333336</v>
      </c>
      <c r="B39" s="106">
        <v>27.5</v>
      </c>
      <c r="C39" s="106">
        <v>100</v>
      </c>
      <c r="D39" s="106">
        <v>14.4</v>
      </c>
      <c r="E39" s="106">
        <v>7.1</v>
      </c>
      <c r="F39" s="106">
        <v>75.000000000003638</v>
      </c>
      <c r="G39"/>
      <c r="H39"/>
    </row>
    <row r="40" spans="1:8">
      <c r="A40" s="110">
        <v>46164.375</v>
      </c>
      <c r="B40" s="106">
        <v>28.1</v>
      </c>
      <c r="C40" s="106">
        <v>100</v>
      </c>
      <c r="D40" s="106">
        <v>14.3</v>
      </c>
      <c r="E40" s="106">
        <v>7.2</v>
      </c>
      <c r="F40" s="106">
        <v>74.999999999996362</v>
      </c>
      <c r="G40"/>
      <c r="H40"/>
    </row>
    <row r="41" spans="1:8">
      <c r="A41" s="110">
        <v>46164.385416666664</v>
      </c>
      <c r="B41" s="106">
        <v>28.1</v>
      </c>
      <c r="C41" s="106">
        <v>100</v>
      </c>
      <c r="D41" s="106">
        <v>14.2</v>
      </c>
      <c r="E41" s="106">
        <v>8.5</v>
      </c>
      <c r="F41" s="106">
        <v>89.5</v>
      </c>
      <c r="G41"/>
      <c r="H41"/>
    </row>
    <row r="42" spans="1:8">
      <c r="A42" s="110">
        <v>46164.395833333336</v>
      </c>
      <c r="B42" s="106">
        <v>28.2</v>
      </c>
      <c r="C42" s="106">
        <v>100</v>
      </c>
      <c r="D42" s="106">
        <v>14.1</v>
      </c>
      <c r="E42" s="106">
        <v>7.7</v>
      </c>
      <c r="F42" s="106">
        <v>89.5</v>
      </c>
      <c r="G42"/>
      <c r="H42"/>
    </row>
    <row r="43" spans="1:8">
      <c r="A43" s="110">
        <v>46164.40625</v>
      </c>
      <c r="B43" s="106">
        <v>28.6</v>
      </c>
      <c r="C43" s="106">
        <v>100</v>
      </c>
      <c r="D43" s="106">
        <v>14.2</v>
      </c>
      <c r="E43" s="106">
        <v>7.5</v>
      </c>
      <c r="F43" s="106">
        <v>89.5</v>
      </c>
      <c r="G43"/>
      <c r="H43"/>
    </row>
    <row r="44" spans="1:8">
      <c r="A44" s="110">
        <v>46164.416666666664</v>
      </c>
      <c r="B44" s="106">
        <v>28.8</v>
      </c>
      <c r="C44" s="106">
        <v>99.4</v>
      </c>
      <c r="D44" s="106">
        <v>14.1</v>
      </c>
      <c r="E44" s="106">
        <v>7.5</v>
      </c>
      <c r="F44" s="106">
        <v>89.5</v>
      </c>
      <c r="G44"/>
      <c r="H44"/>
    </row>
    <row r="45" spans="1:8">
      <c r="A45" s="110">
        <v>46164.427083333336</v>
      </c>
      <c r="B45" s="106">
        <v>28.9</v>
      </c>
      <c r="C45" s="106">
        <v>98</v>
      </c>
      <c r="D45" s="106">
        <v>14.1</v>
      </c>
      <c r="E45" s="106">
        <v>7.5</v>
      </c>
      <c r="F45" s="106">
        <v>93.69999999999709</v>
      </c>
      <c r="G45"/>
      <c r="H45"/>
    </row>
    <row r="46" spans="1:8">
      <c r="A46" s="110">
        <v>46164.4375</v>
      </c>
      <c r="B46" s="106">
        <v>28.9</v>
      </c>
      <c r="C46" s="106">
        <v>97.2</v>
      </c>
      <c r="D46" s="106">
        <v>14.1</v>
      </c>
      <c r="E46" s="106">
        <v>7.5</v>
      </c>
      <c r="F46" s="106">
        <v>93.80000000000291</v>
      </c>
      <c r="G46"/>
      <c r="H46"/>
    </row>
    <row r="47" spans="1:8">
      <c r="A47" s="110">
        <v>46164.447916666664</v>
      </c>
      <c r="B47" s="106">
        <v>28.6</v>
      </c>
      <c r="C47" s="106">
        <v>97.4</v>
      </c>
      <c r="D47" s="106">
        <v>14.1</v>
      </c>
      <c r="E47" s="106">
        <v>7.5</v>
      </c>
      <c r="F47" s="106">
        <v>93.80000000000291</v>
      </c>
      <c r="G47"/>
      <c r="H47"/>
    </row>
    <row r="48" spans="1:8">
      <c r="A48" s="110">
        <v>46164.458333333336</v>
      </c>
      <c r="B48" s="106">
        <v>29.1</v>
      </c>
      <c r="C48" s="106">
        <v>97.4</v>
      </c>
      <c r="D48" s="106">
        <v>14.1</v>
      </c>
      <c r="E48" s="106">
        <v>7.6</v>
      </c>
      <c r="F48" s="106">
        <v>93.69999999999709</v>
      </c>
      <c r="G48"/>
      <c r="H48"/>
    </row>
    <row r="49" spans="1:8">
      <c r="A49" s="110">
        <v>46164.46875</v>
      </c>
      <c r="B49" s="106">
        <v>29.1</v>
      </c>
      <c r="C49" s="106">
        <v>96.9</v>
      </c>
      <c r="D49" s="106">
        <v>14.1</v>
      </c>
      <c r="E49" s="106">
        <v>7.8</v>
      </c>
      <c r="F49" s="106">
        <v>91.5</v>
      </c>
      <c r="G49"/>
      <c r="H49"/>
    </row>
    <row r="50" spans="1:8">
      <c r="A50" s="110">
        <v>46164.479166666664</v>
      </c>
      <c r="B50" s="106">
        <v>29</v>
      </c>
      <c r="C50" s="106">
        <v>95.6</v>
      </c>
      <c r="D50" s="106">
        <v>14.1</v>
      </c>
      <c r="E50" s="106">
        <v>7.7</v>
      </c>
      <c r="F50" s="106">
        <v>91.5</v>
      </c>
      <c r="G50"/>
      <c r="H50"/>
    </row>
    <row r="51" spans="1:8">
      <c r="A51" s="110">
        <v>46164.489583333336</v>
      </c>
      <c r="B51" s="106">
        <v>29.9</v>
      </c>
      <c r="C51" s="106">
        <v>95.5</v>
      </c>
      <c r="D51" s="106">
        <v>14.1</v>
      </c>
      <c r="E51" s="106">
        <v>7.8</v>
      </c>
      <c r="F51" s="106">
        <v>91.5</v>
      </c>
      <c r="G51"/>
      <c r="H51"/>
    </row>
    <row r="52" spans="1:8">
      <c r="A52" s="110">
        <v>46164.5</v>
      </c>
      <c r="B52" s="106">
        <v>29.9</v>
      </c>
      <c r="C52" s="106">
        <v>92</v>
      </c>
      <c r="D52" s="106">
        <v>14.1</v>
      </c>
      <c r="E52" s="106">
        <v>7.8</v>
      </c>
      <c r="F52" s="106">
        <v>91.5</v>
      </c>
      <c r="G52"/>
      <c r="H52"/>
    </row>
    <row r="53" spans="1:8">
      <c r="A53" s="110">
        <v>46164.510416666664</v>
      </c>
      <c r="B53" s="106">
        <v>30</v>
      </c>
      <c r="C53" s="106">
        <v>91.7</v>
      </c>
      <c r="D53" s="106">
        <v>14.3</v>
      </c>
      <c r="E53" s="106">
        <v>7.9</v>
      </c>
      <c r="F53" s="106">
        <v>93.5</v>
      </c>
      <c r="G53"/>
      <c r="H53"/>
    </row>
    <row r="54" spans="1:8">
      <c r="A54" s="110">
        <v>46164.520833333336</v>
      </c>
      <c r="B54" s="106">
        <v>30.1</v>
      </c>
      <c r="C54" s="106">
        <v>91.4</v>
      </c>
      <c r="D54" s="106">
        <v>14.3</v>
      </c>
      <c r="E54" s="106">
        <v>8</v>
      </c>
      <c r="F54" s="106">
        <v>93.5</v>
      </c>
      <c r="G54"/>
      <c r="H54"/>
    </row>
    <row r="55" spans="1:8">
      <c r="A55" s="110">
        <v>46164.53125</v>
      </c>
      <c r="B55" s="106">
        <v>30.2</v>
      </c>
      <c r="C55" s="106">
        <v>90.4</v>
      </c>
      <c r="D55" s="106">
        <v>14.4</v>
      </c>
      <c r="E55" s="106">
        <v>8.1</v>
      </c>
      <c r="F55" s="106">
        <v>93.5</v>
      </c>
      <c r="G55"/>
      <c r="H55"/>
    </row>
    <row r="56" spans="1:8">
      <c r="A56" s="110">
        <v>46164.541666666664</v>
      </c>
      <c r="B56" s="106">
        <v>30.4</v>
      </c>
      <c r="C56" s="106">
        <v>89.2</v>
      </c>
      <c r="D56" s="106">
        <v>14.4</v>
      </c>
      <c r="E56" s="106">
        <v>7.9</v>
      </c>
      <c r="F56" s="106">
        <v>93.5</v>
      </c>
      <c r="G56"/>
      <c r="H56"/>
    </row>
    <row r="57" spans="1:8">
      <c r="A57" s="110">
        <v>46164.552083333336</v>
      </c>
      <c r="B57" s="106">
        <v>30.2</v>
      </c>
      <c r="C57" s="106">
        <v>87.5</v>
      </c>
      <c r="D57" s="106">
        <v>14.4</v>
      </c>
      <c r="E57" s="106">
        <v>7.9</v>
      </c>
      <c r="F57" s="106">
        <v>94.799999999999272</v>
      </c>
      <c r="G57"/>
      <c r="H57"/>
    </row>
    <row r="58" spans="1:8">
      <c r="A58" s="110">
        <v>46164.5625</v>
      </c>
      <c r="B58" s="106">
        <v>29.8</v>
      </c>
      <c r="C58" s="106">
        <v>89.2</v>
      </c>
      <c r="D58" s="106">
        <v>14.3</v>
      </c>
      <c r="E58" s="106">
        <v>8</v>
      </c>
      <c r="F58" s="106">
        <v>94.700000000000728</v>
      </c>
      <c r="G58"/>
      <c r="H58"/>
    </row>
    <row r="59" spans="1:8">
      <c r="A59" s="110">
        <v>46164.572916666664</v>
      </c>
      <c r="B59" s="106">
        <v>30.1</v>
      </c>
      <c r="C59" s="106">
        <v>89.2</v>
      </c>
      <c r="D59" s="106">
        <v>14.5</v>
      </c>
      <c r="E59" s="106">
        <v>8.1</v>
      </c>
      <c r="F59" s="106">
        <v>94.700000000000728</v>
      </c>
      <c r="G59"/>
      <c r="H59"/>
    </row>
    <row r="60" spans="1:8">
      <c r="A60" s="110">
        <v>46164.583333333336</v>
      </c>
      <c r="B60" s="106">
        <v>30</v>
      </c>
      <c r="C60" s="106">
        <v>89.7</v>
      </c>
      <c r="D60" s="106">
        <v>14.5</v>
      </c>
      <c r="E60" s="106">
        <v>8</v>
      </c>
      <c r="F60" s="106">
        <v>94.799999999999272</v>
      </c>
      <c r="G60"/>
      <c r="H60"/>
    </row>
    <row r="61" spans="1:8">
      <c r="A61" s="110">
        <v>46164.59375</v>
      </c>
      <c r="B61" s="106">
        <v>29.9</v>
      </c>
      <c r="C61" s="106">
        <v>89.7</v>
      </c>
      <c r="D61" s="106">
        <v>14.6</v>
      </c>
      <c r="E61" s="106">
        <v>8.1</v>
      </c>
      <c r="F61" s="106">
        <v>87.399999999997817</v>
      </c>
      <c r="G61"/>
      <c r="H61"/>
    </row>
    <row r="62" spans="1:8">
      <c r="A62" s="110">
        <v>46164.604166666664</v>
      </c>
      <c r="B62" s="106">
        <v>30.1</v>
      </c>
      <c r="C62" s="106">
        <v>89.8</v>
      </c>
      <c r="D62" s="106">
        <v>14.5</v>
      </c>
      <c r="E62" s="106">
        <v>8.1</v>
      </c>
      <c r="F62" s="106">
        <v>87.600000000002183</v>
      </c>
      <c r="G62"/>
      <c r="H62"/>
    </row>
    <row r="63" spans="1:8">
      <c r="A63" s="110">
        <v>46164.614583333336</v>
      </c>
      <c r="B63" s="106">
        <v>30.2</v>
      </c>
      <c r="C63" s="106">
        <v>89.8</v>
      </c>
      <c r="D63" s="106">
        <v>14.6</v>
      </c>
      <c r="E63" s="106">
        <v>8.1999999999999993</v>
      </c>
      <c r="F63" s="106">
        <v>87.600000000002183</v>
      </c>
      <c r="G63"/>
      <c r="H63"/>
    </row>
    <row r="64" spans="1:8">
      <c r="A64" s="110">
        <v>46164.625</v>
      </c>
      <c r="B64" s="106">
        <v>30.5</v>
      </c>
      <c r="C64" s="106">
        <v>90</v>
      </c>
      <c r="D64" s="106">
        <v>14.6</v>
      </c>
      <c r="E64" s="106">
        <v>8.3000000000000007</v>
      </c>
      <c r="F64" s="106">
        <v>87.399999999997817</v>
      </c>
      <c r="G64"/>
      <c r="H64"/>
    </row>
    <row r="65" spans="1:8">
      <c r="A65" s="110">
        <v>46164.635416666664</v>
      </c>
      <c r="B65" s="106">
        <v>30</v>
      </c>
      <c r="C65" s="106">
        <v>89.8</v>
      </c>
      <c r="D65" s="106">
        <v>14.6</v>
      </c>
      <c r="E65" s="106">
        <v>8.1999999999999993</v>
      </c>
      <c r="F65" s="106">
        <v>97.30000000000291</v>
      </c>
      <c r="G65"/>
      <c r="H65"/>
    </row>
    <row r="66" spans="1:8">
      <c r="A66" s="110">
        <v>46164.645833333336</v>
      </c>
      <c r="B66" s="106">
        <v>30</v>
      </c>
      <c r="C66" s="106">
        <v>90.4</v>
      </c>
      <c r="D66" s="106">
        <v>14.7</v>
      </c>
      <c r="E66" s="106">
        <v>8.3000000000000007</v>
      </c>
      <c r="F66" s="106">
        <v>97.19999999999709</v>
      </c>
      <c r="G66"/>
      <c r="H66"/>
    </row>
    <row r="67" spans="1:8">
      <c r="A67" s="110">
        <v>46164.65625</v>
      </c>
      <c r="B67" s="106">
        <v>29.8</v>
      </c>
      <c r="C67" s="106">
        <v>90.6</v>
      </c>
      <c r="D67" s="106">
        <v>14.6</v>
      </c>
      <c r="E67" s="106">
        <v>8.1999999999999993</v>
      </c>
      <c r="F67" s="106">
        <v>97.19999999999709</v>
      </c>
      <c r="G67"/>
      <c r="H67"/>
    </row>
    <row r="68" spans="1:8">
      <c r="A68" s="110">
        <v>46164.666666666664</v>
      </c>
      <c r="B68" s="106">
        <v>29.5</v>
      </c>
      <c r="C68" s="106">
        <v>92.4</v>
      </c>
      <c r="D68" s="106">
        <v>14.7</v>
      </c>
      <c r="E68" s="106">
        <v>8.1</v>
      </c>
      <c r="F68" s="106">
        <v>97.30000000000291</v>
      </c>
      <c r="G68"/>
      <c r="H68"/>
    </row>
    <row r="69" spans="1:8">
      <c r="A69" s="110">
        <v>46164.677083333336</v>
      </c>
      <c r="B69" s="106">
        <v>29.3</v>
      </c>
      <c r="C69" s="106">
        <v>92.6</v>
      </c>
      <c r="D69" s="106">
        <v>14.6</v>
      </c>
      <c r="E69" s="106">
        <v>8.1999999999999993</v>
      </c>
      <c r="F69" s="106">
        <v>97.600000000002183</v>
      </c>
      <c r="G69"/>
      <c r="H69"/>
    </row>
    <row r="70" spans="1:8">
      <c r="A70" s="110">
        <v>46164.6875</v>
      </c>
      <c r="B70" s="106">
        <v>29.2</v>
      </c>
      <c r="C70" s="106">
        <v>92.3</v>
      </c>
      <c r="D70" s="106">
        <v>14.5</v>
      </c>
      <c r="E70" s="106">
        <v>8.1</v>
      </c>
      <c r="F70" s="106">
        <v>97.399999999997817</v>
      </c>
      <c r="G70"/>
      <c r="H70"/>
    </row>
    <row r="71" spans="1:8">
      <c r="A71" s="110">
        <v>46164.697916666664</v>
      </c>
      <c r="B71" s="106">
        <v>29</v>
      </c>
      <c r="C71" s="106">
        <v>93.8</v>
      </c>
      <c r="D71" s="106">
        <v>14.5</v>
      </c>
      <c r="E71" s="106">
        <v>8.1</v>
      </c>
      <c r="F71" s="106">
        <v>97.399999999997817</v>
      </c>
      <c r="G71"/>
      <c r="H71"/>
    </row>
    <row r="72" spans="1:8">
      <c r="A72" s="110">
        <v>46164.708333333336</v>
      </c>
      <c r="B72" s="106">
        <v>29.2</v>
      </c>
      <c r="C72" s="106">
        <v>93.6</v>
      </c>
      <c r="D72" s="106">
        <v>14.4</v>
      </c>
      <c r="E72" s="106">
        <v>8.1</v>
      </c>
      <c r="F72" s="106">
        <v>97.600000000002183</v>
      </c>
      <c r="G72"/>
      <c r="H72"/>
    </row>
    <row r="73" spans="1:8">
      <c r="A73" s="110">
        <v>46164.71875</v>
      </c>
      <c r="B73" s="106">
        <v>29.3</v>
      </c>
      <c r="C73" s="106">
        <v>92.3</v>
      </c>
      <c r="D73" s="106">
        <v>14.4</v>
      </c>
      <c r="E73" s="106">
        <v>8.1</v>
      </c>
      <c r="F73" s="106">
        <v>93.5</v>
      </c>
      <c r="G73"/>
      <c r="H73"/>
    </row>
    <row r="74" spans="1:8">
      <c r="A74" s="110">
        <v>46164.729166666664</v>
      </c>
      <c r="B74" s="106">
        <v>29.3</v>
      </c>
      <c r="C74" s="106">
        <v>92.3</v>
      </c>
      <c r="D74" s="106">
        <v>14.4</v>
      </c>
      <c r="E74" s="106">
        <v>7.9</v>
      </c>
      <c r="F74" s="106">
        <v>93.5</v>
      </c>
      <c r="G74"/>
      <c r="H74"/>
    </row>
    <row r="75" spans="1:8">
      <c r="A75" s="110">
        <v>46164.739583333336</v>
      </c>
      <c r="B75" s="106">
        <v>29.1</v>
      </c>
      <c r="C75" s="106">
        <v>93</v>
      </c>
      <c r="D75" s="106">
        <v>14.3</v>
      </c>
      <c r="E75" s="106">
        <v>8</v>
      </c>
      <c r="F75" s="106">
        <v>93.5</v>
      </c>
      <c r="G75"/>
      <c r="H75"/>
    </row>
    <row r="76" spans="1:8">
      <c r="A76" s="110">
        <v>46164.75</v>
      </c>
      <c r="B76" s="106">
        <v>28.8</v>
      </c>
      <c r="C76" s="106">
        <v>93.9</v>
      </c>
      <c r="D76" s="106">
        <v>14.2</v>
      </c>
      <c r="E76" s="106">
        <v>7.7</v>
      </c>
      <c r="F76" s="106">
        <v>93.5</v>
      </c>
      <c r="G76"/>
      <c r="H76"/>
    </row>
    <row r="77" spans="1:8">
      <c r="A77" s="110">
        <v>46164.760416666664</v>
      </c>
      <c r="B77" s="106">
        <v>28.7</v>
      </c>
      <c r="C77" s="106">
        <v>94.3</v>
      </c>
      <c r="D77" s="106">
        <v>14.2</v>
      </c>
      <c r="E77" s="106">
        <v>7.5</v>
      </c>
      <c r="F77" s="106">
        <v>92.200000000000728</v>
      </c>
      <c r="G77"/>
      <c r="H77"/>
    </row>
    <row r="78" spans="1:8">
      <c r="A78" s="110">
        <v>46164.770833333336</v>
      </c>
      <c r="B78" s="106">
        <v>28.5</v>
      </c>
      <c r="C78" s="106">
        <v>95.5</v>
      </c>
      <c r="D78" s="106">
        <v>14.1</v>
      </c>
      <c r="E78" s="106">
        <v>7.6</v>
      </c>
      <c r="F78" s="106">
        <v>92.299999999999272</v>
      </c>
      <c r="G78"/>
      <c r="H78"/>
    </row>
    <row r="79" spans="1:8">
      <c r="A79" s="110">
        <v>46164.78125</v>
      </c>
      <c r="B79" s="106">
        <v>28.4</v>
      </c>
      <c r="C79" s="106">
        <v>96.1</v>
      </c>
      <c r="D79" s="106">
        <v>14.1</v>
      </c>
      <c r="E79" s="106">
        <v>7.5</v>
      </c>
      <c r="F79" s="106">
        <v>92.299999999999272</v>
      </c>
      <c r="G79"/>
      <c r="H79"/>
    </row>
    <row r="80" spans="1:8">
      <c r="A80" s="110">
        <v>46164.791666666664</v>
      </c>
      <c r="B80" s="106">
        <v>28.3</v>
      </c>
      <c r="C80" s="106">
        <v>96.4</v>
      </c>
      <c r="D80" s="106">
        <v>13.9</v>
      </c>
      <c r="E80" s="106">
        <v>7.2</v>
      </c>
      <c r="F80" s="106">
        <v>92.200000000000728</v>
      </c>
      <c r="G80"/>
      <c r="H80"/>
    </row>
    <row r="81" spans="1:8">
      <c r="A81" s="110">
        <v>46164.802083333336</v>
      </c>
      <c r="B81" s="106">
        <v>28.1</v>
      </c>
      <c r="C81" s="106">
        <v>97.4</v>
      </c>
      <c r="D81" s="106">
        <v>13.7</v>
      </c>
      <c r="E81" s="106">
        <v>7.1</v>
      </c>
      <c r="F81" s="106">
        <v>85</v>
      </c>
      <c r="G81"/>
      <c r="H81"/>
    </row>
    <row r="82" spans="1:8">
      <c r="A82" s="110">
        <v>46164.8125</v>
      </c>
      <c r="B82" s="106">
        <v>28</v>
      </c>
      <c r="C82" s="106">
        <v>98.3</v>
      </c>
      <c r="D82" s="106">
        <v>13.7</v>
      </c>
      <c r="E82" s="106">
        <v>7</v>
      </c>
      <c r="F82" s="106">
        <v>85</v>
      </c>
      <c r="G82"/>
      <c r="H82"/>
    </row>
    <row r="83" spans="1:8">
      <c r="A83" s="110">
        <v>46164.822916666664</v>
      </c>
      <c r="B83" s="106">
        <v>27.9</v>
      </c>
      <c r="C83" s="106">
        <v>99</v>
      </c>
      <c r="D83" s="106">
        <v>13.6</v>
      </c>
      <c r="E83" s="106">
        <v>6.9</v>
      </c>
      <c r="F83" s="106">
        <v>85</v>
      </c>
      <c r="G83"/>
      <c r="H83"/>
    </row>
    <row r="84" spans="1:8">
      <c r="A84" s="110">
        <v>46164.833333333336</v>
      </c>
      <c r="B84" s="106">
        <v>27.7</v>
      </c>
      <c r="C84" s="106">
        <v>99.7</v>
      </c>
      <c r="D84" s="106">
        <v>13.6</v>
      </c>
      <c r="E84" s="106">
        <v>6.7</v>
      </c>
      <c r="F84" s="106">
        <v>85</v>
      </c>
      <c r="G84"/>
      <c r="H84"/>
    </row>
    <row r="85" spans="1:8">
      <c r="A85" s="110">
        <v>46164.84375</v>
      </c>
      <c r="B85" s="106">
        <v>27.5</v>
      </c>
      <c r="C85" s="106">
        <v>100</v>
      </c>
      <c r="D85" s="106">
        <v>13.4</v>
      </c>
      <c r="E85" s="106">
        <v>7.1</v>
      </c>
      <c r="F85" s="106">
        <v>56.19999999999709</v>
      </c>
      <c r="G85"/>
      <c r="H85"/>
    </row>
    <row r="86" spans="1:8">
      <c r="A86" s="110">
        <v>46164.854166666664</v>
      </c>
      <c r="B86" s="106">
        <v>27.4</v>
      </c>
      <c r="C86" s="106">
        <v>100</v>
      </c>
      <c r="D86" s="106">
        <v>13.4</v>
      </c>
      <c r="E86" s="106">
        <v>7.4</v>
      </c>
      <c r="F86" s="106">
        <v>56.30000000000291</v>
      </c>
      <c r="G86"/>
      <c r="H86"/>
    </row>
    <row r="87" spans="1:8">
      <c r="A87" s="110">
        <v>46164.864583333336</v>
      </c>
      <c r="B87" s="106">
        <v>27.4</v>
      </c>
      <c r="C87" s="106">
        <v>100</v>
      </c>
      <c r="D87" s="106">
        <v>13.4</v>
      </c>
      <c r="E87" s="106">
        <v>7.3</v>
      </c>
      <c r="F87" s="106">
        <v>56.30000000000291</v>
      </c>
      <c r="G87"/>
      <c r="H87"/>
    </row>
    <row r="88" spans="1:8">
      <c r="A88" s="110">
        <v>46164.875</v>
      </c>
      <c r="B88" s="106">
        <v>27.4</v>
      </c>
      <c r="C88" s="106">
        <v>100</v>
      </c>
      <c r="D88" s="106">
        <v>13.5</v>
      </c>
      <c r="E88" s="106">
        <v>7.4</v>
      </c>
      <c r="F88" s="106">
        <v>56.19999999999709</v>
      </c>
      <c r="G88"/>
      <c r="H88"/>
    </row>
    <row r="89" spans="1:8">
      <c r="A89" s="110">
        <v>46164.885416666664</v>
      </c>
      <c r="B89" s="106">
        <v>27.5</v>
      </c>
      <c r="C89" s="106">
        <v>100</v>
      </c>
      <c r="D89" s="106">
        <v>13.5</v>
      </c>
      <c r="E89" s="106">
        <v>7.5</v>
      </c>
      <c r="F89" s="106">
        <v>63</v>
      </c>
      <c r="G89"/>
      <c r="H89"/>
    </row>
    <row r="90" spans="1:8">
      <c r="A90" s="110">
        <v>46164.895833333336</v>
      </c>
      <c r="B90" s="106">
        <v>27.5</v>
      </c>
      <c r="C90" s="106">
        <v>100</v>
      </c>
      <c r="D90" s="106">
        <v>13.9</v>
      </c>
      <c r="E90" s="106">
        <v>7.6</v>
      </c>
      <c r="F90" s="106">
        <v>63</v>
      </c>
      <c r="G90"/>
      <c r="H90"/>
    </row>
    <row r="91" spans="1:8">
      <c r="A91" s="110">
        <v>46164.90625</v>
      </c>
      <c r="B91" s="106">
        <v>27.5</v>
      </c>
      <c r="C91" s="106">
        <v>100</v>
      </c>
      <c r="D91" s="106">
        <v>14.6</v>
      </c>
      <c r="E91" s="106">
        <v>8.8000000000000007</v>
      </c>
      <c r="F91" s="106">
        <v>63</v>
      </c>
      <c r="G91"/>
      <c r="H91"/>
    </row>
    <row r="92" spans="1:8">
      <c r="A92" s="110">
        <v>46164.916666666664</v>
      </c>
      <c r="B92" s="106">
        <v>27.4</v>
      </c>
      <c r="C92" s="106">
        <v>100</v>
      </c>
      <c r="D92" s="106">
        <v>15.5</v>
      </c>
      <c r="E92" s="106">
        <v>8.4</v>
      </c>
      <c r="F92" s="106">
        <v>63</v>
      </c>
      <c r="G92"/>
      <c r="H92"/>
    </row>
    <row r="93" spans="1:8">
      <c r="A93" s="110">
        <v>46164.927083333336</v>
      </c>
      <c r="B93" s="106">
        <v>27</v>
      </c>
      <c r="C93" s="106">
        <v>100</v>
      </c>
      <c r="D93" s="106">
        <v>15.1</v>
      </c>
      <c r="E93" s="106">
        <v>8.3000000000000007</v>
      </c>
      <c r="F93" s="106">
        <v>24</v>
      </c>
      <c r="G93"/>
      <c r="H93"/>
    </row>
    <row r="94" spans="1:8">
      <c r="A94" s="110">
        <v>46164.9375</v>
      </c>
      <c r="B94" s="106">
        <v>26.7</v>
      </c>
      <c r="C94" s="106">
        <v>100</v>
      </c>
      <c r="D94" s="106">
        <v>14.6</v>
      </c>
      <c r="E94" s="106">
        <v>8.9</v>
      </c>
      <c r="F94" s="106">
        <v>24</v>
      </c>
      <c r="G94"/>
      <c r="H94"/>
    </row>
    <row r="95" spans="1:8">
      <c r="A95" s="110">
        <v>46164.947916666664</v>
      </c>
      <c r="B95" s="106">
        <v>26.6</v>
      </c>
      <c r="C95" s="106">
        <v>100</v>
      </c>
      <c r="D95" s="106">
        <v>15.1</v>
      </c>
      <c r="E95" s="106">
        <v>8.6</v>
      </c>
      <c r="F95" s="106">
        <v>24</v>
      </c>
      <c r="G95"/>
      <c r="H95"/>
    </row>
    <row r="96" spans="1:8">
      <c r="A96" s="110">
        <v>46164.958333333336</v>
      </c>
      <c r="B96" s="106">
        <v>26.5</v>
      </c>
      <c r="C96" s="106">
        <v>100</v>
      </c>
      <c r="D96" s="106">
        <v>15.4</v>
      </c>
      <c r="E96" s="106">
        <v>8.6</v>
      </c>
      <c r="F96" s="106">
        <v>24</v>
      </c>
      <c r="G96"/>
      <c r="H96"/>
    </row>
    <row r="97" spans="1:8">
      <c r="A97" s="110">
        <v>46164.96875</v>
      </c>
      <c r="B97" s="106">
        <v>26.2</v>
      </c>
      <c r="C97" s="106">
        <v>100</v>
      </c>
      <c r="D97" s="106">
        <v>16</v>
      </c>
      <c r="E97" s="106">
        <v>8.4</v>
      </c>
      <c r="F97" s="106">
        <v>0</v>
      </c>
      <c r="G97"/>
      <c r="H97"/>
    </row>
    <row r="98" spans="1:8">
      <c r="A98" s="110">
        <v>46164.979166666664</v>
      </c>
      <c r="B98" s="106">
        <v>25.9</v>
      </c>
      <c r="C98" s="106">
        <v>100</v>
      </c>
      <c r="D98" s="106">
        <v>15.7</v>
      </c>
      <c r="E98" s="106">
        <v>7.3</v>
      </c>
      <c r="F98" s="106">
        <v>0</v>
      </c>
      <c r="G98"/>
      <c r="H98"/>
    </row>
    <row r="99" spans="1:8">
      <c r="A99" s="110">
        <v>46164.989583333336</v>
      </c>
      <c r="B99" s="106">
        <v>25.2</v>
      </c>
      <c r="C99" s="106">
        <v>100</v>
      </c>
      <c r="D99" s="106">
        <v>15.5</v>
      </c>
      <c r="E99" s="106">
        <v>7</v>
      </c>
      <c r="F99" s="106">
        <v>0</v>
      </c>
      <c r="G99"/>
      <c r="H99"/>
    </row>
    <row r="100" spans="1:8">
      <c r="A100" s="107" t="s">
        <v>38</v>
      </c>
      <c r="B100" s="106">
        <v>2665.9</v>
      </c>
      <c r="C100" s="106">
        <v>9330.6999999999971</v>
      </c>
      <c r="D100" s="106">
        <v>1374.2000000000003</v>
      </c>
      <c r="E100" s="106">
        <v>769.9000000000002</v>
      </c>
      <c r="F100" s="106">
        <v>5250</v>
      </c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/>
      <c r="B102"/>
      <c r="C102"/>
      <c r="D102"/>
      <c r="E102"/>
      <c r="F102"/>
    </row>
    <row r="103" spans="1:8">
      <c r="A103"/>
      <c r="B103"/>
      <c r="C103"/>
      <c r="D103"/>
      <c r="E103"/>
      <c r="F103"/>
    </row>
    <row r="104" spans="1:8">
      <c r="A104"/>
      <c r="B104"/>
      <c r="C104"/>
      <c r="D104"/>
      <c r="E104"/>
      <c r="F104"/>
    </row>
    <row r="105" spans="1:8">
      <c r="A105"/>
      <c r="B105"/>
      <c r="C105"/>
      <c r="D105"/>
      <c r="E105"/>
      <c r="F105"/>
    </row>
    <row r="106" spans="1:8">
      <c r="A106"/>
      <c r="B106"/>
      <c r="C106"/>
      <c r="D106"/>
      <c r="E106"/>
      <c r="F106"/>
    </row>
    <row r="107" spans="1:8">
      <c r="A107"/>
      <c r="B107"/>
      <c r="C107"/>
      <c r="D107"/>
      <c r="E107"/>
      <c r="F107"/>
    </row>
    <row r="108" spans="1:8">
      <c r="A108"/>
      <c r="B108"/>
      <c r="C108"/>
      <c r="D108"/>
      <c r="E108"/>
      <c r="F108"/>
    </row>
    <row r="109" spans="1:8">
      <c r="A109"/>
      <c r="B109"/>
      <c r="C109"/>
      <c r="D109"/>
      <c r="E109"/>
      <c r="F109"/>
    </row>
    <row r="110" spans="1:8">
      <c r="A110"/>
      <c r="B110"/>
      <c r="C110"/>
      <c r="D110"/>
      <c r="E110"/>
      <c r="F110"/>
    </row>
    <row r="111" spans="1:8">
      <c r="A111"/>
      <c r="B111"/>
      <c r="C111"/>
      <c r="D111"/>
      <c r="E111"/>
      <c r="F111"/>
    </row>
    <row r="112" spans="1:8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  <c r="F125"/>
    </row>
    <row r="126" spans="1:6">
      <c r="A126"/>
      <c r="B126"/>
      <c r="C126"/>
      <c r="D126"/>
      <c r="E126"/>
      <c r="F126"/>
    </row>
    <row r="127" spans="1:6">
      <c r="A127"/>
      <c r="B127"/>
      <c r="C127"/>
      <c r="D127"/>
      <c r="E127"/>
      <c r="F127"/>
    </row>
    <row r="128" spans="1:6">
      <c r="A128"/>
      <c r="B128"/>
      <c r="C128"/>
      <c r="D128"/>
      <c r="E128"/>
      <c r="F128"/>
    </row>
    <row r="129" spans="1:6">
      <c r="A129"/>
      <c r="B129"/>
      <c r="C129"/>
      <c r="D129"/>
      <c r="E129"/>
      <c r="F129"/>
    </row>
    <row r="130" spans="1:6">
      <c r="A130"/>
      <c r="B130"/>
      <c r="C130"/>
      <c r="D130"/>
      <c r="E130"/>
      <c r="F130"/>
    </row>
    <row r="131" spans="1:6">
      <c r="A131"/>
      <c r="B131"/>
      <c r="C131"/>
      <c r="D131"/>
      <c r="E131"/>
      <c r="F131"/>
    </row>
    <row r="132" spans="1:6">
      <c r="A132"/>
      <c r="B132"/>
      <c r="C132"/>
      <c r="D132"/>
      <c r="E132"/>
      <c r="F132"/>
    </row>
    <row r="133" spans="1:6">
      <c r="A133"/>
      <c r="B133"/>
      <c r="C133"/>
      <c r="D133"/>
      <c r="E133"/>
      <c r="F133"/>
    </row>
    <row r="134" spans="1:6">
      <c r="A134"/>
      <c r="B134"/>
      <c r="C134"/>
      <c r="D134"/>
      <c r="E134"/>
      <c r="F134"/>
    </row>
    <row r="135" spans="1:6">
      <c r="A135"/>
      <c r="B135"/>
      <c r="C135"/>
      <c r="D135"/>
      <c r="E135"/>
      <c r="F135"/>
    </row>
    <row r="136" spans="1:6">
      <c r="A136"/>
      <c r="B136"/>
      <c r="C136"/>
      <c r="D136"/>
      <c r="E136"/>
      <c r="F136"/>
    </row>
    <row r="137" spans="1:6">
      <c r="A137"/>
      <c r="B137"/>
      <c r="C137"/>
      <c r="D137"/>
      <c r="E137"/>
      <c r="F137"/>
    </row>
    <row r="138" spans="1:6">
      <c r="A138"/>
      <c r="B138"/>
      <c r="C138"/>
      <c r="D138"/>
      <c r="E138"/>
      <c r="F138"/>
    </row>
    <row r="139" spans="1:6">
      <c r="A139"/>
      <c r="B139"/>
      <c r="C139"/>
      <c r="D139"/>
      <c r="E139"/>
      <c r="F139"/>
    </row>
    <row r="140" spans="1:6">
      <c r="A140"/>
      <c r="B140"/>
      <c r="C140"/>
      <c r="D140"/>
      <c r="E140"/>
      <c r="F140"/>
    </row>
    <row r="141" spans="1:6">
      <c r="A141"/>
      <c r="B141"/>
      <c r="C141"/>
      <c r="D141"/>
      <c r="E141"/>
      <c r="F141"/>
    </row>
    <row r="142" spans="1:6">
      <c r="A142"/>
      <c r="B142"/>
      <c r="C142"/>
      <c r="D142"/>
      <c r="E142"/>
      <c r="F142"/>
    </row>
    <row r="143" spans="1:6">
      <c r="A143"/>
      <c r="B143"/>
      <c r="C143"/>
      <c r="D143"/>
      <c r="E143"/>
      <c r="F143"/>
    </row>
    <row r="144" spans="1:6">
      <c r="A144"/>
      <c r="B144"/>
      <c r="C144"/>
      <c r="D144"/>
      <c r="E144"/>
      <c r="F144"/>
    </row>
    <row r="145" spans="1:6">
      <c r="A145"/>
      <c r="B145"/>
      <c r="C145"/>
      <c r="D145"/>
      <c r="E145"/>
      <c r="F145"/>
    </row>
    <row r="146" spans="1:6">
      <c r="A146"/>
      <c r="B146"/>
      <c r="C146"/>
      <c r="D146"/>
      <c r="E146"/>
      <c r="F146"/>
    </row>
    <row r="147" spans="1:6">
      <c r="A147"/>
      <c r="B147"/>
      <c r="C147"/>
      <c r="D147"/>
      <c r="E147"/>
      <c r="F147"/>
    </row>
    <row r="148" spans="1:6">
      <c r="A148"/>
      <c r="B148"/>
      <c r="C148"/>
      <c r="D148"/>
      <c r="E148"/>
      <c r="F148"/>
    </row>
    <row r="149" spans="1:6">
      <c r="A149"/>
      <c r="B149"/>
      <c r="C149"/>
      <c r="D149"/>
      <c r="E149"/>
      <c r="F149"/>
    </row>
    <row r="150" spans="1:6">
      <c r="A150"/>
      <c r="B150"/>
      <c r="C150"/>
      <c r="D150"/>
      <c r="E150"/>
      <c r="F150"/>
    </row>
    <row r="151" spans="1:6">
      <c r="A151"/>
      <c r="B151"/>
      <c r="C151"/>
      <c r="D151"/>
      <c r="E151"/>
      <c r="F151"/>
    </row>
    <row r="152" spans="1:6">
      <c r="A152"/>
      <c r="B152"/>
      <c r="C152"/>
      <c r="D152"/>
      <c r="E152"/>
      <c r="F152"/>
    </row>
    <row r="153" spans="1:6">
      <c r="A153"/>
      <c r="B153"/>
      <c r="C153"/>
      <c r="D153"/>
      <c r="E153"/>
      <c r="F153"/>
    </row>
    <row r="154" spans="1:6">
      <c r="A154"/>
      <c r="B154"/>
      <c r="C154"/>
      <c r="D154"/>
      <c r="E154"/>
      <c r="F154"/>
    </row>
    <row r="155" spans="1:6">
      <c r="A155"/>
      <c r="B155"/>
      <c r="C155"/>
      <c r="D155"/>
      <c r="E155"/>
      <c r="F155"/>
    </row>
    <row r="156" spans="1:6">
      <c r="A156"/>
      <c r="B156"/>
      <c r="C156"/>
      <c r="D156"/>
      <c r="E156"/>
      <c r="F156"/>
    </row>
    <row r="157" spans="1:6">
      <c r="A157"/>
      <c r="B157"/>
      <c r="C157"/>
      <c r="D157"/>
      <c r="E157"/>
      <c r="F157"/>
    </row>
    <row r="158" spans="1:6">
      <c r="A158"/>
      <c r="B158"/>
      <c r="C158"/>
      <c r="D158"/>
      <c r="E158"/>
      <c r="F158"/>
    </row>
    <row r="159" spans="1:6">
      <c r="A159"/>
      <c r="B159"/>
      <c r="C159"/>
      <c r="D159"/>
      <c r="E159"/>
      <c r="F159"/>
    </row>
    <row r="160" spans="1:6">
      <c r="A160"/>
      <c r="B160"/>
      <c r="C160"/>
      <c r="D160"/>
      <c r="E160"/>
      <c r="F160"/>
    </row>
    <row r="161" spans="1:6">
      <c r="A161"/>
      <c r="B161"/>
      <c r="C161"/>
      <c r="D161"/>
      <c r="E161"/>
      <c r="F161"/>
    </row>
    <row r="162" spans="1:6">
      <c r="A162"/>
      <c r="B162"/>
      <c r="C162"/>
      <c r="D162"/>
      <c r="E162"/>
      <c r="F162"/>
    </row>
    <row r="163" spans="1:6">
      <c r="A163"/>
      <c r="B163"/>
      <c r="C163"/>
      <c r="D163"/>
      <c r="E163"/>
      <c r="F163"/>
    </row>
    <row r="164" spans="1:6">
      <c r="A164"/>
      <c r="B164"/>
      <c r="C164"/>
      <c r="D164"/>
      <c r="E164"/>
      <c r="F164"/>
    </row>
    <row r="165" spans="1:6">
      <c r="A165"/>
      <c r="B165"/>
      <c r="C165"/>
      <c r="D165"/>
      <c r="E165"/>
      <c r="F165"/>
    </row>
    <row r="166" spans="1:6">
      <c r="A166"/>
      <c r="B166"/>
      <c r="C166"/>
      <c r="D166"/>
      <c r="E166"/>
      <c r="F166"/>
    </row>
    <row r="167" spans="1:6">
      <c r="A167"/>
      <c r="B167"/>
      <c r="C167"/>
      <c r="D167"/>
      <c r="E167"/>
      <c r="F167"/>
    </row>
    <row r="168" spans="1:6">
      <c r="A168"/>
      <c r="B168"/>
      <c r="C168"/>
      <c r="D168"/>
      <c r="E168"/>
      <c r="F168"/>
    </row>
    <row r="169" spans="1:6">
      <c r="A169"/>
      <c r="B169"/>
      <c r="C169"/>
      <c r="D169"/>
      <c r="E169"/>
      <c r="F169"/>
    </row>
    <row r="170" spans="1:6">
      <c r="A170"/>
      <c r="B170"/>
      <c r="C170"/>
      <c r="D170"/>
      <c r="E170"/>
      <c r="F170"/>
    </row>
    <row r="171" spans="1:6">
      <c r="A171"/>
      <c r="B171"/>
      <c r="C171"/>
      <c r="D171"/>
      <c r="E171"/>
      <c r="F171"/>
    </row>
    <row r="172" spans="1:6">
      <c r="A172"/>
      <c r="B172"/>
      <c r="C172"/>
      <c r="D172"/>
      <c r="E172"/>
      <c r="F172"/>
    </row>
    <row r="173" spans="1:6">
      <c r="A173"/>
      <c r="B173"/>
      <c r="C173"/>
      <c r="D173"/>
      <c r="E173"/>
      <c r="F173"/>
    </row>
    <row r="174" spans="1:6">
      <c r="A174"/>
      <c r="B174"/>
      <c r="C174"/>
      <c r="D174"/>
      <c r="E174"/>
      <c r="F174"/>
    </row>
    <row r="175" spans="1:6">
      <c r="A175"/>
      <c r="B175"/>
      <c r="C175"/>
      <c r="D175"/>
      <c r="E175"/>
      <c r="F175"/>
    </row>
    <row r="176" spans="1:6">
      <c r="A176"/>
      <c r="B176"/>
      <c r="C176"/>
      <c r="D176"/>
      <c r="E176"/>
      <c r="F176"/>
    </row>
    <row r="177" spans="1:6">
      <c r="A177"/>
      <c r="B177"/>
      <c r="C177"/>
      <c r="D177"/>
      <c r="E177"/>
      <c r="F177"/>
    </row>
    <row r="178" spans="1:6">
      <c r="A178"/>
      <c r="B178"/>
      <c r="C178"/>
      <c r="D178"/>
      <c r="E178"/>
      <c r="F178"/>
    </row>
    <row r="179" spans="1:6">
      <c r="A179"/>
      <c r="B179"/>
      <c r="C179"/>
      <c r="D179"/>
      <c r="E179"/>
      <c r="F179"/>
    </row>
    <row r="180" spans="1:6">
      <c r="A180"/>
      <c r="B180"/>
      <c r="C180"/>
      <c r="D180"/>
      <c r="E180"/>
      <c r="F180"/>
    </row>
    <row r="181" spans="1:6">
      <c r="A181"/>
      <c r="B181"/>
      <c r="C181"/>
      <c r="D181"/>
      <c r="E181"/>
      <c r="F181"/>
    </row>
    <row r="182" spans="1:6">
      <c r="A182"/>
      <c r="B182"/>
      <c r="C182"/>
      <c r="D182"/>
      <c r="E182"/>
      <c r="F182"/>
    </row>
    <row r="183" spans="1:6">
      <c r="A183"/>
      <c r="B183"/>
      <c r="C183"/>
      <c r="D183"/>
      <c r="E183"/>
      <c r="F183"/>
    </row>
    <row r="184" spans="1:6">
      <c r="A184"/>
      <c r="B184"/>
      <c r="C184"/>
      <c r="D184"/>
      <c r="E184"/>
      <c r="F184"/>
    </row>
    <row r="185" spans="1:6">
      <c r="A185"/>
      <c r="B185"/>
      <c r="C185"/>
      <c r="D185"/>
      <c r="E185"/>
      <c r="F185"/>
    </row>
    <row r="186" spans="1:6">
      <c r="A186"/>
      <c r="B186"/>
      <c r="C186"/>
      <c r="D186"/>
      <c r="E186"/>
      <c r="F186"/>
    </row>
    <row r="187" spans="1:6">
      <c r="A187"/>
      <c r="B187"/>
      <c r="C187"/>
      <c r="D187"/>
      <c r="E187"/>
      <c r="F187"/>
    </row>
    <row r="188" spans="1:6">
      <c r="A188"/>
      <c r="B188"/>
      <c r="C188"/>
      <c r="D188"/>
      <c r="E188"/>
      <c r="F188"/>
    </row>
    <row r="189" spans="1:6">
      <c r="A189"/>
      <c r="B189"/>
      <c r="C189"/>
      <c r="D189"/>
      <c r="E189"/>
      <c r="F189"/>
    </row>
    <row r="190" spans="1:6">
      <c r="A190"/>
      <c r="B190"/>
      <c r="C190"/>
      <c r="D190"/>
      <c r="E190"/>
      <c r="F190"/>
    </row>
    <row r="191" spans="1:6">
      <c r="A191"/>
      <c r="B191"/>
      <c r="C191"/>
      <c r="D191"/>
      <c r="E191"/>
      <c r="F191"/>
    </row>
    <row r="192" spans="1:6">
      <c r="A192"/>
      <c r="B192"/>
      <c r="C192"/>
      <c r="D192"/>
      <c r="E192"/>
      <c r="F192"/>
    </row>
    <row r="193" spans="1:6">
      <c r="A193"/>
      <c r="B193"/>
      <c r="C193"/>
      <c r="D193"/>
      <c r="E193"/>
      <c r="F193"/>
    </row>
    <row r="194" spans="1:6">
      <c r="A194"/>
      <c r="B194"/>
      <c r="C194"/>
      <c r="D194"/>
      <c r="E194"/>
      <c r="F194"/>
    </row>
    <row r="195" spans="1:6">
      <c r="A195"/>
      <c r="B195"/>
      <c r="C195"/>
      <c r="D195"/>
      <c r="E195"/>
      <c r="F195"/>
    </row>
    <row r="196" spans="1:6">
      <c r="A196"/>
      <c r="B196"/>
      <c r="C196"/>
      <c r="D196"/>
      <c r="E196"/>
      <c r="F196"/>
    </row>
    <row r="197" spans="1:6">
      <c r="A197"/>
      <c r="B197"/>
      <c r="C197"/>
      <c r="D197"/>
      <c r="E197"/>
      <c r="F197"/>
    </row>
    <row r="198" spans="1:6">
      <c r="A198"/>
      <c r="B198"/>
      <c r="C198"/>
      <c r="D198"/>
      <c r="E198"/>
      <c r="F198"/>
    </row>
    <row r="199" spans="1:6">
      <c r="A199"/>
      <c r="B199"/>
      <c r="C199"/>
      <c r="D199"/>
      <c r="E199"/>
      <c r="F199"/>
    </row>
    <row r="200" spans="1:6">
      <c r="A200"/>
      <c r="B200"/>
      <c r="C200"/>
      <c r="D200"/>
      <c r="E200"/>
      <c r="F200"/>
    </row>
    <row r="201" spans="1:6">
      <c r="A201"/>
      <c r="B201"/>
      <c r="C201"/>
      <c r="D201"/>
      <c r="E201"/>
      <c r="F201"/>
    </row>
    <row r="202" spans="1:6">
      <c r="A202"/>
      <c r="B202"/>
      <c r="C202"/>
      <c r="D202"/>
      <c r="E202"/>
      <c r="F202"/>
    </row>
    <row r="203" spans="1:6">
      <c r="A203"/>
      <c r="B203"/>
      <c r="C203"/>
      <c r="D203"/>
      <c r="E203"/>
      <c r="F203"/>
    </row>
    <row r="204" spans="1:6">
      <c r="A204"/>
      <c r="B204"/>
      <c r="C204"/>
      <c r="D204"/>
      <c r="E204"/>
      <c r="F204"/>
    </row>
    <row r="205" spans="1:6">
      <c r="A205"/>
      <c r="B205"/>
      <c r="C205"/>
      <c r="D205"/>
      <c r="E205"/>
      <c r="F205"/>
    </row>
    <row r="206" spans="1:6">
      <c r="A206"/>
      <c r="B206"/>
      <c r="C206"/>
      <c r="D206"/>
      <c r="E206"/>
      <c r="F206"/>
    </row>
    <row r="207" spans="1:6">
      <c r="A207"/>
      <c r="B207"/>
      <c r="C207"/>
      <c r="D207"/>
      <c r="E207"/>
      <c r="F207"/>
    </row>
    <row r="208" spans="1:6">
      <c r="A208"/>
      <c r="B208"/>
      <c r="C208"/>
      <c r="D208"/>
      <c r="E208"/>
      <c r="F208"/>
    </row>
    <row r="209" spans="1:6">
      <c r="A209"/>
      <c r="B209"/>
      <c r="C209"/>
      <c r="D209"/>
      <c r="E209"/>
      <c r="F209"/>
    </row>
    <row r="210" spans="1:6">
      <c r="A210"/>
      <c r="B210"/>
      <c r="C210"/>
      <c r="D210"/>
      <c r="E210"/>
      <c r="F210"/>
    </row>
    <row r="211" spans="1:6">
      <c r="A211"/>
      <c r="B211"/>
      <c r="C211"/>
      <c r="D211"/>
      <c r="E211"/>
      <c r="F211"/>
    </row>
    <row r="212" spans="1:6">
      <c r="A212"/>
      <c r="B212"/>
      <c r="C212"/>
      <c r="D212"/>
      <c r="E212"/>
      <c r="F212"/>
    </row>
    <row r="213" spans="1:6">
      <c r="A213"/>
      <c r="B213"/>
      <c r="C213"/>
      <c r="D213"/>
      <c r="E213"/>
      <c r="F213"/>
    </row>
    <row r="214" spans="1:6">
      <c r="A214"/>
      <c r="B214"/>
      <c r="C214"/>
      <c r="D214"/>
      <c r="E214"/>
      <c r="F214"/>
    </row>
    <row r="215" spans="1:6">
      <c r="A215"/>
      <c r="B215"/>
      <c r="C215"/>
      <c r="D215"/>
      <c r="E215"/>
      <c r="F215"/>
    </row>
    <row r="216" spans="1:6">
      <c r="A216"/>
      <c r="B216"/>
      <c r="C216"/>
      <c r="D216"/>
      <c r="E216"/>
      <c r="F216"/>
    </row>
    <row r="217" spans="1:6">
      <c r="A217"/>
      <c r="B217"/>
      <c r="C217"/>
      <c r="D217"/>
      <c r="E217"/>
      <c r="F217"/>
    </row>
    <row r="218" spans="1:6">
      <c r="A218"/>
      <c r="B218"/>
      <c r="C218"/>
      <c r="D218"/>
      <c r="E218"/>
      <c r="F218"/>
    </row>
    <row r="219" spans="1:6">
      <c r="A219"/>
      <c r="B219"/>
      <c r="C219"/>
      <c r="D219"/>
      <c r="E219"/>
      <c r="F219"/>
    </row>
    <row r="220" spans="1:6">
      <c r="A220"/>
      <c r="B220"/>
      <c r="C220"/>
      <c r="D220"/>
      <c r="E220"/>
      <c r="F220"/>
    </row>
    <row r="221" spans="1:6">
      <c r="A221"/>
      <c r="B221"/>
      <c r="C221"/>
      <c r="D221"/>
      <c r="E221"/>
      <c r="F221"/>
    </row>
    <row r="222" spans="1:6">
      <c r="A222"/>
      <c r="B222"/>
      <c r="C222"/>
      <c r="D222"/>
      <c r="E222"/>
      <c r="F222"/>
    </row>
    <row r="223" spans="1:6">
      <c r="A223"/>
      <c r="B223"/>
      <c r="C223"/>
      <c r="D223"/>
      <c r="E223"/>
      <c r="F223"/>
    </row>
    <row r="224" spans="1:6">
      <c r="A224"/>
      <c r="B224"/>
      <c r="C224"/>
      <c r="D224"/>
      <c r="E224"/>
      <c r="F224"/>
    </row>
    <row r="225" spans="1:6">
      <c r="A225"/>
      <c r="B225"/>
      <c r="C225"/>
      <c r="D225"/>
      <c r="E225"/>
      <c r="F225"/>
    </row>
    <row r="226" spans="1:6">
      <c r="A226"/>
      <c r="B226"/>
      <c r="C226"/>
      <c r="D226"/>
      <c r="E226"/>
      <c r="F226"/>
    </row>
    <row r="227" spans="1:6">
      <c r="A227"/>
      <c r="B227"/>
      <c r="C227"/>
      <c r="D227"/>
      <c r="E227"/>
      <c r="F227"/>
    </row>
    <row r="228" spans="1:6">
      <c r="A228"/>
      <c r="B228"/>
      <c r="C228"/>
      <c r="D228"/>
      <c r="E228"/>
      <c r="F228"/>
    </row>
    <row r="229" spans="1:6">
      <c r="A229"/>
      <c r="B229"/>
      <c r="C229"/>
      <c r="D229"/>
      <c r="E229"/>
      <c r="F229"/>
    </row>
    <row r="230" spans="1:6">
      <c r="A230"/>
      <c r="B230"/>
      <c r="C230"/>
      <c r="D230"/>
      <c r="E230"/>
      <c r="F230"/>
    </row>
    <row r="231" spans="1:6">
      <c r="A231"/>
      <c r="B231"/>
      <c r="C231"/>
      <c r="D231"/>
      <c r="E231"/>
      <c r="F231"/>
    </row>
    <row r="232" spans="1:6">
      <c r="A232"/>
      <c r="B232"/>
      <c r="C232"/>
      <c r="D232"/>
      <c r="E232"/>
      <c r="F232"/>
    </row>
    <row r="233" spans="1:6">
      <c r="A233"/>
      <c r="B233"/>
      <c r="C233"/>
      <c r="D233"/>
      <c r="E233"/>
      <c r="F233"/>
    </row>
    <row r="234" spans="1:6">
      <c r="A234"/>
      <c r="B234"/>
      <c r="C234"/>
      <c r="D234"/>
      <c r="E234"/>
      <c r="F234"/>
    </row>
    <row r="235" spans="1:6">
      <c r="A235"/>
      <c r="B235"/>
      <c r="C235"/>
      <c r="D235"/>
      <c r="E235"/>
      <c r="F235"/>
    </row>
    <row r="236" spans="1:6">
      <c r="A236"/>
      <c r="B236"/>
      <c r="C236"/>
      <c r="D236"/>
      <c r="E236"/>
      <c r="F236"/>
    </row>
    <row r="237" spans="1:6">
      <c r="A237"/>
      <c r="B237"/>
      <c r="C237"/>
      <c r="D237"/>
      <c r="E237"/>
      <c r="F237"/>
    </row>
    <row r="238" spans="1:6">
      <c r="A238"/>
      <c r="B238"/>
      <c r="C238"/>
      <c r="D238"/>
      <c r="E238"/>
      <c r="F238"/>
    </row>
    <row r="239" spans="1:6">
      <c r="A239"/>
      <c r="B239"/>
      <c r="C239"/>
      <c r="D239"/>
      <c r="E239"/>
      <c r="F239"/>
    </row>
    <row r="240" spans="1:6">
      <c r="A240"/>
      <c r="B240"/>
      <c r="C240"/>
      <c r="D240"/>
      <c r="E240"/>
      <c r="F240"/>
    </row>
    <row r="241" spans="1:6">
      <c r="A241"/>
      <c r="B241"/>
      <c r="C241"/>
      <c r="D241"/>
      <c r="E241"/>
      <c r="F241"/>
    </row>
    <row r="242" spans="1:6">
      <c r="A242"/>
      <c r="B242"/>
      <c r="C242"/>
      <c r="D242"/>
      <c r="E242"/>
      <c r="F242"/>
    </row>
    <row r="243" spans="1:6">
      <c r="A243"/>
      <c r="B243"/>
      <c r="C243"/>
      <c r="D243"/>
      <c r="E243"/>
      <c r="F243"/>
    </row>
    <row r="244" spans="1:6">
      <c r="A244"/>
      <c r="B244"/>
      <c r="C244"/>
      <c r="D244"/>
      <c r="E244"/>
      <c r="F244"/>
    </row>
    <row r="245" spans="1:6">
      <c r="A245"/>
      <c r="B245"/>
      <c r="C245"/>
      <c r="D245"/>
      <c r="E245"/>
      <c r="F245"/>
    </row>
    <row r="246" spans="1:6">
      <c r="A246"/>
      <c r="B246"/>
      <c r="C246"/>
      <c r="D246"/>
      <c r="E246"/>
      <c r="F246"/>
    </row>
    <row r="247" spans="1:6">
      <c r="A247"/>
      <c r="B247"/>
      <c r="C247"/>
      <c r="D247"/>
      <c r="E247"/>
      <c r="F247"/>
    </row>
    <row r="248" spans="1:6">
      <c r="A248"/>
      <c r="B248"/>
      <c r="C248"/>
      <c r="D248"/>
      <c r="E248"/>
      <c r="F248"/>
    </row>
    <row r="249" spans="1:6">
      <c r="A249"/>
      <c r="B249"/>
      <c r="C249"/>
      <c r="D249"/>
      <c r="E249"/>
      <c r="F249"/>
    </row>
    <row r="250" spans="1:6">
      <c r="A250"/>
      <c r="B250"/>
      <c r="C250"/>
      <c r="D250"/>
      <c r="E250"/>
      <c r="F250"/>
    </row>
    <row r="251" spans="1:6">
      <c r="A251"/>
      <c r="B251"/>
      <c r="C251"/>
      <c r="D251"/>
      <c r="E251"/>
      <c r="F251"/>
    </row>
    <row r="252" spans="1:6">
      <c r="A252"/>
      <c r="B252"/>
      <c r="C252"/>
      <c r="D252"/>
      <c r="E252"/>
      <c r="F252"/>
    </row>
    <row r="253" spans="1:6">
      <c r="A253"/>
      <c r="B253"/>
      <c r="C253"/>
      <c r="D253"/>
      <c r="E253"/>
      <c r="F253"/>
    </row>
    <row r="254" spans="1:6">
      <c r="A254"/>
      <c r="B254"/>
      <c r="C254"/>
      <c r="D254"/>
      <c r="E254"/>
      <c r="F254"/>
    </row>
    <row r="255" spans="1:6">
      <c r="A255"/>
      <c r="B255"/>
      <c r="C255"/>
      <c r="D255"/>
      <c r="E255"/>
      <c r="F255"/>
    </row>
    <row r="256" spans="1:6">
      <c r="A256"/>
      <c r="B256"/>
      <c r="C256"/>
      <c r="D256"/>
      <c r="E256"/>
      <c r="F256"/>
    </row>
    <row r="257" spans="1:6">
      <c r="A257"/>
      <c r="B257"/>
      <c r="C257"/>
      <c r="D257"/>
      <c r="E257"/>
      <c r="F257"/>
    </row>
    <row r="258" spans="1:6">
      <c r="A258"/>
      <c r="B258"/>
      <c r="C258"/>
      <c r="D258"/>
      <c r="E258"/>
      <c r="F258"/>
    </row>
    <row r="259" spans="1:6">
      <c r="A259"/>
      <c r="B259"/>
      <c r="C259"/>
      <c r="D259"/>
      <c r="E259"/>
      <c r="F259"/>
    </row>
    <row r="260" spans="1:6">
      <c r="A260"/>
      <c r="B260"/>
      <c r="C260"/>
      <c r="D260"/>
      <c r="E260"/>
      <c r="F260"/>
    </row>
    <row r="261" spans="1:6">
      <c r="A261"/>
      <c r="B261"/>
      <c r="C261"/>
      <c r="D261"/>
      <c r="E261"/>
      <c r="F261"/>
    </row>
    <row r="262" spans="1:6">
      <c r="A262"/>
      <c r="B262"/>
      <c r="C262"/>
      <c r="D262"/>
      <c r="E262"/>
      <c r="F262"/>
    </row>
    <row r="263" spans="1:6">
      <c r="A263"/>
      <c r="B263"/>
      <c r="C263"/>
      <c r="D263"/>
      <c r="E263"/>
      <c r="F263"/>
    </row>
    <row r="264" spans="1:6">
      <c r="A264"/>
      <c r="B264"/>
      <c r="C264"/>
      <c r="D264"/>
      <c r="E264"/>
      <c r="F264"/>
    </row>
    <row r="265" spans="1:6">
      <c r="A265"/>
      <c r="B265"/>
      <c r="C265"/>
      <c r="D265"/>
      <c r="E265"/>
      <c r="F265"/>
    </row>
    <row r="266" spans="1:6">
      <c r="A266"/>
      <c r="B266"/>
      <c r="C266"/>
      <c r="D266"/>
      <c r="E266"/>
      <c r="F266"/>
    </row>
    <row r="267" spans="1:6">
      <c r="A267"/>
      <c r="B267"/>
      <c r="C267"/>
      <c r="D267"/>
      <c r="E267"/>
      <c r="F267"/>
    </row>
    <row r="268" spans="1:6">
      <c r="A268"/>
      <c r="B268"/>
      <c r="C268"/>
      <c r="D268"/>
      <c r="E268"/>
      <c r="F268"/>
    </row>
    <row r="269" spans="1:6">
      <c r="A269"/>
      <c r="B269"/>
      <c r="C269"/>
      <c r="D269"/>
      <c r="E269"/>
      <c r="F269"/>
    </row>
    <row r="270" spans="1:6">
      <c r="A270"/>
      <c r="B270"/>
      <c r="C270"/>
      <c r="D270"/>
      <c r="E270"/>
      <c r="F270"/>
    </row>
    <row r="271" spans="1:6">
      <c r="A271"/>
      <c r="B271"/>
      <c r="C271"/>
      <c r="D271"/>
      <c r="E271"/>
      <c r="F271"/>
    </row>
    <row r="272" spans="1:6">
      <c r="A272"/>
      <c r="B272"/>
      <c r="C272"/>
      <c r="D272"/>
      <c r="E272"/>
      <c r="F272"/>
    </row>
    <row r="273" spans="1:6">
      <c r="A273"/>
      <c r="B273"/>
      <c r="C273"/>
      <c r="D273"/>
      <c r="E273"/>
      <c r="F273"/>
    </row>
    <row r="274" spans="1:6">
      <c r="A274"/>
      <c r="B274"/>
      <c r="C274"/>
      <c r="D274"/>
      <c r="E274"/>
      <c r="F274"/>
    </row>
    <row r="275" spans="1:6">
      <c r="A275"/>
      <c r="B275"/>
      <c r="C275"/>
      <c r="D275"/>
      <c r="E275"/>
      <c r="F275"/>
    </row>
    <row r="276" spans="1:6">
      <c r="A276"/>
      <c r="B276"/>
      <c r="C276"/>
      <c r="D276"/>
      <c r="E276"/>
      <c r="F276"/>
    </row>
    <row r="277" spans="1:6">
      <c r="A277"/>
      <c r="B277"/>
      <c r="C277"/>
      <c r="D277"/>
      <c r="E277"/>
      <c r="F277"/>
    </row>
    <row r="278" spans="1:6">
      <c r="A278"/>
      <c r="B278"/>
      <c r="C278"/>
      <c r="D278"/>
      <c r="E278"/>
      <c r="F278"/>
    </row>
    <row r="279" spans="1:6">
      <c r="A279"/>
      <c r="B279"/>
      <c r="C279"/>
      <c r="D279"/>
      <c r="E279"/>
      <c r="F279"/>
    </row>
    <row r="280" spans="1:6">
      <c r="A280"/>
      <c r="B280"/>
      <c r="C280"/>
      <c r="D280"/>
      <c r="E280"/>
      <c r="F280"/>
    </row>
    <row r="281" spans="1:6">
      <c r="A281"/>
      <c r="B281"/>
      <c r="C281"/>
      <c r="D281"/>
      <c r="E281"/>
      <c r="F281"/>
    </row>
    <row r="282" spans="1:6">
      <c r="A282"/>
      <c r="B282"/>
      <c r="C282"/>
      <c r="D282"/>
      <c r="E282"/>
      <c r="F282"/>
    </row>
    <row r="283" spans="1:6">
      <c r="A283"/>
      <c r="B283"/>
      <c r="C283"/>
      <c r="D283"/>
      <c r="E283"/>
      <c r="F283"/>
    </row>
    <row r="284" spans="1:6">
      <c r="A284"/>
      <c r="B284"/>
      <c r="C284"/>
      <c r="D284"/>
      <c r="E284"/>
      <c r="F284"/>
    </row>
    <row r="285" spans="1:6">
      <c r="A285"/>
      <c r="B285"/>
      <c r="C285"/>
      <c r="D285"/>
      <c r="E285"/>
      <c r="F285"/>
    </row>
    <row r="286" spans="1:6">
      <c r="A286"/>
      <c r="B286"/>
      <c r="C286"/>
      <c r="D286"/>
      <c r="E286"/>
      <c r="F286"/>
    </row>
    <row r="287" spans="1:6">
      <c r="A287"/>
      <c r="B287"/>
      <c r="C287"/>
      <c r="D287"/>
      <c r="E287"/>
      <c r="F287"/>
    </row>
    <row r="288" spans="1:6">
      <c r="A288"/>
      <c r="B288"/>
      <c r="C288"/>
      <c r="D288"/>
      <c r="E288"/>
      <c r="F288"/>
    </row>
    <row r="289" spans="1:6">
      <c r="A289"/>
      <c r="B289"/>
      <c r="C289"/>
      <c r="D289"/>
      <c r="E289"/>
      <c r="F289"/>
    </row>
    <row r="290" spans="1:6">
      <c r="A290"/>
      <c r="B290"/>
      <c r="C290"/>
      <c r="D290"/>
      <c r="E290"/>
      <c r="F290"/>
    </row>
    <row r="291" spans="1:6">
      <c r="A291"/>
      <c r="B291"/>
      <c r="C291"/>
      <c r="D291"/>
      <c r="E291"/>
      <c r="F291"/>
    </row>
    <row r="292" spans="1:6">
      <c r="A292"/>
      <c r="B292"/>
      <c r="C292"/>
      <c r="D292"/>
      <c r="E292"/>
      <c r="F292"/>
    </row>
    <row r="293" spans="1:6">
      <c r="A293"/>
      <c r="B293"/>
      <c r="C293"/>
      <c r="D293"/>
      <c r="E293"/>
      <c r="F293"/>
    </row>
    <row r="294" spans="1:6">
      <c r="A294"/>
      <c r="B294"/>
      <c r="C294"/>
      <c r="D294"/>
      <c r="E294"/>
      <c r="F294"/>
    </row>
    <row r="295" spans="1:6">
      <c r="A295"/>
      <c r="B295"/>
      <c r="C295"/>
      <c r="D295"/>
      <c r="E295"/>
      <c r="F295"/>
    </row>
    <row r="296" spans="1:6">
      <c r="A296"/>
      <c r="B296"/>
      <c r="C296"/>
      <c r="D296"/>
      <c r="E296"/>
      <c r="F296"/>
    </row>
    <row r="297" spans="1:6">
      <c r="A297"/>
      <c r="B297"/>
      <c r="C297"/>
      <c r="D297"/>
      <c r="E297"/>
      <c r="F297"/>
    </row>
    <row r="298" spans="1:6">
      <c r="A298"/>
      <c r="B298"/>
      <c r="C298"/>
      <c r="D298"/>
      <c r="E298"/>
      <c r="F298"/>
    </row>
    <row r="299" spans="1:6">
      <c r="A299"/>
      <c r="B299"/>
      <c r="C299"/>
      <c r="D299"/>
      <c r="E299"/>
      <c r="F299"/>
    </row>
    <row r="300" spans="1:6">
      <c r="A300"/>
      <c r="B300"/>
      <c r="C300"/>
      <c r="D300"/>
      <c r="E300"/>
      <c r="F300"/>
    </row>
    <row r="301" spans="1:6">
      <c r="A301"/>
      <c r="B301"/>
      <c r="C301"/>
      <c r="D301"/>
      <c r="E301"/>
      <c r="F301"/>
    </row>
    <row r="302" spans="1:6">
      <c r="A302"/>
      <c r="B302"/>
      <c r="C302"/>
      <c r="D302"/>
      <c r="E302"/>
      <c r="F302"/>
    </row>
    <row r="303" spans="1:6">
      <c r="A303"/>
      <c r="B303"/>
      <c r="C303"/>
      <c r="D303"/>
      <c r="E303"/>
      <c r="F303"/>
    </row>
    <row r="304" spans="1:6">
      <c r="A304"/>
      <c r="B304"/>
      <c r="C304"/>
      <c r="D304"/>
      <c r="E304"/>
      <c r="F304"/>
    </row>
    <row r="305" spans="1:6">
      <c r="A305"/>
      <c r="B305"/>
      <c r="C305"/>
      <c r="D305"/>
      <c r="E305"/>
      <c r="F305"/>
    </row>
    <row r="306" spans="1:6">
      <c r="A306"/>
      <c r="B306"/>
      <c r="C306"/>
      <c r="D306"/>
      <c r="E306"/>
      <c r="F306"/>
    </row>
    <row r="307" spans="1:6">
      <c r="A307"/>
      <c r="B307"/>
      <c r="C307"/>
      <c r="D307"/>
      <c r="E307"/>
      <c r="F307"/>
    </row>
    <row r="308" spans="1:6">
      <c r="A308"/>
      <c r="B308"/>
      <c r="C308"/>
      <c r="D308"/>
      <c r="E308"/>
      <c r="F308"/>
    </row>
    <row r="309" spans="1:6">
      <c r="A309"/>
      <c r="B309"/>
      <c r="C309"/>
      <c r="D309"/>
      <c r="E309"/>
      <c r="F309"/>
    </row>
    <row r="310" spans="1:6">
      <c r="A310"/>
      <c r="B310"/>
      <c r="C310"/>
      <c r="D310"/>
      <c r="E310"/>
      <c r="F310"/>
    </row>
    <row r="311" spans="1:6">
      <c r="A311"/>
      <c r="B311"/>
      <c r="C311"/>
      <c r="D311"/>
      <c r="E311"/>
      <c r="F311"/>
    </row>
    <row r="312" spans="1:6">
      <c r="A312"/>
      <c r="B312"/>
      <c r="C312"/>
      <c r="D312"/>
      <c r="E312"/>
      <c r="F312"/>
    </row>
    <row r="313" spans="1:6">
      <c r="A313"/>
      <c r="B313"/>
      <c r="C313"/>
      <c r="D313"/>
      <c r="E313"/>
      <c r="F313"/>
    </row>
    <row r="314" spans="1:6">
      <c r="A314"/>
      <c r="B314"/>
      <c r="C314"/>
      <c r="D314"/>
      <c r="E314"/>
      <c r="F314"/>
    </row>
    <row r="315" spans="1:6">
      <c r="A315"/>
      <c r="B315"/>
      <c r="C315"/>
      <c r="D315"/>
      <c r="E315"/>
      <c r="F315"/>
    </row>
    <row r="316" spans="1:6">
      <c r="A316"/>
      <c r="B316"/>
      <c r="C316"/>
      <c r="D316"/>
      <c r="E316"/>
      <c r="F316"/>
    </row>
    <row r="317" spans="1:6">
      <c r="A317"/>
      <c r="B317"/>
      <c r="C317"/>
      <c r="D317"/>
      <c r="E317"/>
      <c r="F317"/>
    </row>
    <row r="318" spans="1:6">
      <c r="A318"/>
      <c r="B318"/>
      <c r="C318"/>
      <c r="D318"/>
      <c r="E318"/>
      <c r="F318"/>
    </row>
    <row r="319" spans="1:6">
      <c r="A319"/>
      <c r="B319"/>
      <c r="C319"/>
      <c r="D319"/>
      <c r="E319"/>
      <c r="F319"/>
    </row>
    <row r="320" spans="1:6">
      <c r="A320"/>
      <c r="B320"/>
      <c r="C320"/>
      <c r="D320"/>
      <c r="E320"/>
      <c r="F320"/>
    </row>
    <row r="321" spans="1:6">
      <c r="A321"/>
      <c r="B321"/>
      <c r="C321"/>
      <c r="D321"/>
      <c r="E321"/>
      <c r="F321"/>
    </row>
    <row r="322" spans="1:6">
      <c r="A322"/>
      <c r="B322"/>
      <c r="C322"/>
      <c r="D322"/>
      <c r="E322"/>
      <c r="F322"/>
    </row>
    <row r="323" spans="1:6">
      <c r="A323"/>
      <c r="B323"/>
      <c r="C323"/>
      <c r="D323"/>
      <c r="E323"/>
      <c r="F323"/>
    </row>
    <row r="324" spans="1:6">
      <c r="A324"/>
      <c r="B324"/>
      <c r="C324"/>
      <c r="D324"/>
      <c r="E324"/>
      <c r="F324"/>
    </row>
    <row r="325" spans="1:6">
      <c r="A325"/>
      <c r="B325"/>
      <c r="C325"/>
      <c r="D325"/>
      <c r="E325"/>
      <c r="F325"/>
    </row>
    <row r="326" spans="1:6">
      <c r="A326"/>
      <c r="B326"/>
      <c r="C326"/>
      <c r="D326"/>
      <c r="E326"/>
      <c r="F326"/>
    </row>
    <row r="327" spans="1:6">
      <c r="A327"/>
      <c r="B327"/>
      <c r="C327"/>
      <c r="D327"/>
      <c r="E327"/>
      <c r="F327"/>
    </row>
    <row r="328" spans="1:6">
      <c r="A328"/>
      <c r="B328"/>
      <c r="C328"/>
      <c r="D328"/>
      <c r="E328"/>
      <c r="F328"/>
    </row>
    <row r="329" spans="1:6">
      <c r="A329"/>
      <c r="B329"/>
      <c r="C329"/>
      <c r="D329"/>
      <c r="E329"/>
      <c r="F329"/>
    </row>
    <row r="330" spans="1:6">
      <c r="A330"/>
      <c r="B330"/>
      <c r="C330"/>
      <c r="D330"/>
      <c r="E330"/>
      <c r="F330"/>
    </row>
    <row r="331" spans="1:6">
      <c r="A331"/>
      <c r="B331"/>
      <c r="C331"/>
      <c r="D331"/>
      <c r="E331"/>
      <c r="F331"/>
    </row>
    <row r="332" spans="1:6">
      <c r="A332"/>
      <c r="B332"/>
      <c r="C332"/>
      <c r="D332"/>
      <c r="E332"/>
      <c r="F332"/>
    </row>
    <row r="333" spans="1:6">
      <c r="A333"/>
      <c r="B333"/>
      <c r="C333"/>
      <c r="D333"/>
      <c r="E333"/>
      <c r="F333"/>
    </row>
    <row r="334" spans="1:6">
      <c r="A334"/>
      <c r="B334"/>
      <c r="C334"/>
      <c r="D334"/>
      <c r="E334"/>
      <c r="F334"/>
    </row>
    <row r="335" spans="1:6">
      <c r="A335"/>
      <c r="B335"/>
      <c r="C335"/>
      <c r="D335"/>
      <c r="E335"/>
      <c r="F335"/>
    </row>
    <row r="336" spans="1:6">
      <c r="A336"/>
      <c r="B336"/>
      <c r="C336"/>
      <c r="D336"/>
      <c r="E336"/>
      <c r="F336"/>
    </row>
    <row r="337" spans="1:6">
      <c r="A337"/>
      <c r="B337"/>
      <c r="C337"/>
      <c r="D337"/>
      <c r="E337"/>
      <c r="F337"/>
    </row>
    <row r="338" spans="1:6">
      <c r="A338"/>
      <c r="B338"/>
      <c r="C338"/>
      <c r="D338"/>
      <c r="E338"/>
      <c r="F338"/>
    </row>
    <row r="339" spans="1:6">
      <c r="A339"/>
      <c r="B339"/>
      <c r="C339"/>
      <c r="D339"/>
      <c r="E339"/>
      <c r="F339"/>
    </row>
    <row r="340" spans="1:6">
      <c r="A340"/>
      <c r="B340"/>
      <c r="C340"/>
      <c r="D340"/>
      <c r="E340"/>
      <c r="F340"/>
    </row>
    <row r="341" spans="1:6">
      <c r="A341"/>
      <c r="B341"/>
      <c r="C341"/>
      <c r="D341"/>
      <c r="E341"/>
      <c r="F341"/>
    </row>
    <row r="342" spans="1:6">
      <c r="A342"/>
      <c r="B342"/>
      <c r="C342"/>
      <c r="D342"/>
      <c r="E342"/>
      <c r="F342"/>
    </row>
    <row r="343" spans="1:6">
      <c r="A343"/>
      <c r="B343"/>
      <c r="C343"/>
      <c r="D343"/>
      <c r="E343"/>
      <c r="F343"/>
    </row>
    <row r="344" spans="1:6">
      <c r="A344"/>
      <c r="B344"/>
      <c r="C344"/>
      <c r="D344"/>
      <c r="E344"/>
      <c r="F344"/>
    </row>
    <row r="345" spans="1:6">
      <c r="A345"/>
      <c r="B345"/>
      <c r="C345"/>
      <c r="D345"/>
      <c r="E345"/>
      <c r="F345"/>
    </row>
    <row r="346" spans="1:6">
      <c r="A346"/>
      <c r="B346"/>
      <c r="C346"/>
      <c r="D346"/>
      <c r="E346"/>
      <c r="F346"/>
    </row>
    <row r="347" spans="1:6">
      <c r="A347"/>
      <c r="B347"/>
      <c r="C347"/>
      <c r="D347"/>
      <c r="E347"/>
      <c r="F347"/>
    </row>
    <row r="348" spans="1:6">
      <c r="A348"/>
      <c r="B348"/>
      <c r="C348"/>
      <c r="D348"/>
      <c r="E348"/>
      <c r="F348"/>
    </row>
    <row r="349" spans="1:6">
      <c r="A349"/>
      <c r="B349"/>
      <c r="C349"/>
      <c r="D349"/>
      <c r="E349"/>
      <c r="F349"/>
    </row>
    <row r="350" spans="1:6">
      <c r="A350"/>
      <c r="B350"/>
      <c r="C350"/>
      <c r="D350"/>
      <c r="E350"/>
      <c r="F350"/>
    </row>
    <row r="351" spans="1:6">
      <c r="A351"/>
      <c r="B351"/>
      <c r="C351"/>
      <c r="D351"/>
      <c r="E351"/>
      <c r="F351"/>
    </row>
    <row r="352" spans="1:6">
      <c r="A352"/>
      <c r="B352"/>
      <c r="C352"/>
      <c r="D352"/>
      <c r="E352"/>
      <c r="F352"/>
    </row>
    <row r="353" spans="1:6">
      <c r="A353"/>
      <c r="B353"/>
      <c r="C353"/>
      <c r="D353"/>
      <c r="E353"/>
      <c r="F353"/>
    </row>
    <row r="354" spans="1:6">
      <c r="A354"/>
      <c r="B354"/>
      <c r="C354"/>
      <c r="D354"/>
      <c r="E354"/>
      <c r="F354"/>
    </row>
    <row r="355" spans="1:6">
      <c r="A355"/>
      <c r="B355"/>
      <c r="C355"/>
      <c r="D355"/>
      <c r="E355"/>
      <c r="F355"/>
    </row>
    <row r="356" spans="1:6">
      <c r="A356"/>
      <c r="B356"/>
      <c r="C356"/>
      <c r="D356"/>
      <c r="E356"/>
      <c r="F356"/>
    </row>
    <row r="357" spans="1:6">
      <c r="A357"/>
      <c r="B357"/>
      <c r="C357"/>
      <c r="D357"/>
      <c r="E357"/>
      <c r="F357"/>
    </row>
    <row r="358" spans="1:6">
      <c r="A358"/>
      <c r="B358"/>
      <c r="C358"/>
      <c r="D358"/>
      <c r="E358"/>
      <c r="F358"/>
    </row>
    <row r="359" spans="1:6">
      <c r="A359"/>
      <c r="B359"/>
      <c r="C359"/>
      <c r="D359"/>
      <c r="E359"/>
      <c r="F359"/>
    </row>
    <row r="360" spans="1:6">
      <c r="A360"/>
      <c r="B360"/>
      <c r="C360"/>
      <c r="D360"/>
      <c r="E360"/>
      <c r="F360"/>
    </row>
    <row r="361" spans="1:6">
      <c r="A361"/>
      <c r="B361"/>
      <c r="C361"/>
      <c r="D361"/>
      <c r="E361"/>
      <c r="F361"/>
    </row>
    <row r="362" spans="1:6">
      <c r="A362"/>
      <c r="B362"/>
      <c r="C362"/>
      <c r="D362"/>
      <c r="E362"/>
      <c r="F362"/>
    </row>
    <row r="363" spans="1:6">
      <c r="A363"/>
      <c r="B363"/>
      <c r="C363"/>
      <c r="D363"/>
      <c r="E363"/>
      <c r="F363"/>
    </row>
    <row r="364" spans="1:6">
      <c r="A364"/>
      <c r="B364"/>
      <c r="C364"/>
      <c r="D364"/>
      <c r="E364"/>
      <c r="F364"/>
    </row>
    <row r="365" spans="1:6">
      <c r="A365"/>
      <c r="B365"/>
      <c r="C365"/>
      <c r="D365"/>
      <c r="E365"/>
      <c r="F365"/>
    </row>
    <row r="366" spans="1:6">
      <c r="A366"/>
      <c r="B366"/>
      <c r="C366"/>
      <c r="D366"/>
      <c r="E366"/>
      <c r="F366"/>
    </row>
    <row r="367" spans="1:6">
      <c r="A367"/>
      <c r="B367"/>
      <c r="C367"/>
      <c r="D367"/>
      <c r="E367"/>
      <c r="F367"/>
    </row>
    <row r="368" spans="1:6">
      <c r="A368"/>
      <c r="B368"/>
      <c r="C368"/>
      <c r="D368"/>
      <c r="E368"/>
      <c r="F368"/>
    </row>
    <row r="369" spans="1:6">
      <c r="A369"/>
      <c r="B369"/>
      <c r="C369"/>
      <c r="D369"/>
      <c r="E369"/>
      <c r="F369"/>
    </row>
    <row r="370" spans="1:6">
      <c r="A370"/>
      <c r="B370"/>
      <c r="C370"/>
      <c r="D370"/>
      <c r="E370"/>
      <c r="F370"/>
    </row>
    <row r="371" spans="1:6">
      <c r="A371"/>
      <c r="B371"/>
      <c r="C371"/>
      <c r="D371"/>
      <c r="E371"/>
      <c r="F371"/>
    </row>
    <row r="372" spans="1:6">
      <c r="A372"/>
      <c r="B372"/>
      <c r="C372"/>
      <c r="D372"/>
      <c r="E372"/>
      <c r="F372"/>
    </row>
    <row r="373" spans="1:6">
      <c r="A373"/>
      <c r="B373"/>
      <c r="C373"/>
      <c r="D373"/>
      <c r="E373"/>
      <c r="F373"/>
    </row>
    <row r="374" spans="1:6">
      <c r="A374"/>
      <c r="B374"/>
      <c r="C374"/>
      <c r="D374"/>
      <c r="E374"/>
      <c r="F374"/>
    </row>
    <row r="375" spans="1:6">
      <c r="A375"/>
      <c r="B375"/>
      <c r="C375"/>
      <c r="D375"/>
      <c r="E375"/>
      <c r="F375"/>
    </row>
    <row r="376" spans="1:6">
      <c r="A376"/>
      <c r="B376"/>
      <c r="C376"/>
      <c r="D376"/>
      <c r="E376"/>
      <c r="F376"/>
    </row>
    <row r="377" spans="1:6">
      <c r="A377"/>
      <c r="B377"/>
      <c r="C377"/>
      <c r="D377"/>
      <c r="E377"/>
      <c r="F377"/>
    </row>
    <row r="378" spans="1:6">
      <c r="A378"/>
      <c r="B378"/>
      <c r="C378"/>
      <c r="D378"/>
      <c r="E378"/>
      <c r="F378"/>
    </row>
    <row r="379" spans="1:6">
      <c r="A379"/>
      <c r="B379"/>
      <c r="C379"/>
      <c r="D379"/>
      <c r="E379"/>
      <c r="F379"/>
    </row>
    <row r="380" spans="1:6">
      <c r="A380"/>
      <c r="B380"/>
      <c r="C380"/>
      <c r="D380"/>
      <c r="E380"/>
      <c r="F380"/>
    </row>
    <row r="381" spans="1:6">
      <c r="A381"/>
      <c r="B381"/>
      <c r="C381"/>
      <c r="D381"/>
      <c r="E381"/>
      <c r="F381"/>
    </row>
    <row r="382" spans="1:6">
      <c r="A382"/>
      <c r="B382"/>
      <c r="C382"/>
      <c r="D382"/>
      <c r="E382"/>
      <c r="F382"/>
    </row>
    <row r="383" spans="1:6">
      <c r="A383"/>
      <c r="B383"/>
      <c r="C383"/>
      <c r="D383"/>
      <c r="E383"/>
      <c r="F383"/>
    </row>
    <row r="384" spans="1:6">
      <c r="A384"/>
      <c r="B384"/>
      <c r="C384"/>
      <c r="D384"/>
      <c r="E384"/>
      <c r="F384"/>
    </row>
    <row r="385" spans="1:6">
      <c r="A385"/>
      <c r="B385"/>
      <c r="C385"/>
      <c r="D385"/>
      <c r="E385"/>
      <c r="F385"/>
    </row>
    <row r="386" spans="1:6">
      <c r="A386"/>
      <c r="B386"/>
      <c r="C386"/>
      <c r="D386"/>
      <c r="E386"/>
      <c r="F386"/>
    </row>
    <row r="387" spans="1:6">
      <c r="A387"/>
      <c r="B387"/>
      <c r="C387"/>
      <c r="D387"/>
      <c r="E387"/>
      <c r="F387"/>
    </row>
    <row r="388" spans="1:6">
      <c r="A388"/>
      <c r="B388"/>
      <c r="C388"/>
      <c r="D388"/>
      <c r="E388"/>
      <c r="F388"/>
    </row>
    <row r="389" spans="1:6">
      <c r="A389"/>
      <c r="B389"/>
      <c r="C389"/>
      <c r="D389"/>
      <c r="E389"/>
      <c r="F389"/>
    </row>
    <row r="390" spans="1:6">
      <c r="A390"/>
      <c r="B390"/>
      <c r="C390"/>
      <c r="D390"/>
      <c r="E390"/>
      <c r="F390"/>
    </row>
    <row r="391" spans="1:6">
      <c r="A391"/>
      <c r="B391"/>
      <c r="C391"/>
      <c r="D391"/>
      <c r="E391"/>
      <c r="F391"/>
    </row>
    <row r="392" spans="1:6">
      <c r="A392"/>
      <c r="B392"/>
      <c r="C392"/>
      <c r="D392"/>
      <c r="E392"/>
      <c r="F392"/>
    </row>
    <row r="393" spans="1:6">
      <c r="A393"/>
      <c r="B393"/>
      <c r="C393"/>
      <c r="D393"/>
      <c r="E393"/>
      <c r="F393"/>
    </row>
    <row r="394" spans="1:6">
      <c r="A394"/>
      <c r="B394"/>
      <c r="C394"/>
      <c r="D394"/>
      <c r="E394"/>
      <c r="F394"/>
    </row>
    <row r="395" spans="1:6">
      <c r="A395"/>
      <c r="B395"/>
      <c r="C395"/>
      <c r="D395"/>
      <c r="E395"/>
      <c r="F395"/>
    </row>
    <row r="396" spans="1:6">
      <c r="A396"/>
      <c r="B396"/>
      <c r="C396"/>
      <c r="D396"/>
      <c r="E396"/>
      <c r="F396"/>
    </row>
    <row r="397" spans="1:6">
      <c r="A397"/>
      <c r="B397"/>
      <c r="C397"/>
      <c r="D397"/>
      <c r="E397"/>
      <c r="F397"/>
    </row>
    <row r="398" spans="1:6">
      <c r="A398"/>
      <c r="B398"/>
      <c r="C398"/>
      <c r="D398"/>
      <c r="E398"/>
      <c r="F398"/>
    </row>
    <row r="399" spans="1:6">
      <c r="A399"/>
      <c r="B399"/>
      <c r="C399"/>
      <c r="D399"/>
      <c r="E399"/>
      <c r="F399"/>
    </row>
    <row r="400" spans="1:6">
      <c r="A400"/>
      <c r="B400"/>
      <c r="C400"/>
      <c r="D400"/>
      <c r="E400"/>
      <c r="F400"/>
    </row>
    <row r="401" spans="1:6">
      <c r="A401"/>
      <c r="B401"/>
      <c r="C401"/>
      <c r="D401"/>
      <c r="E401"/>
      <c r="F401"/>
    </row>
    <row r="402" spans="1:6">
      <c r="A402"/>
      <c r="B402"/>
      <c r="C402"/>
      <c r="D402"/>
      <c r="E402"/>
      <c r="F402"/>
    </row>
    <row r="403" spans="1:6">
      <c r="A403"/>
      <c r="B403"/>
      <c r="C403"/>
      <c r="D403"/>
      <c r="E403"/>
      <c r="F403"/>
    </row>
    <row r="404" spans="1:6">
      <c r="A404"/>
      <c r="B404"/>
      <c r="C404"/>
      <c r="D404"/>
      <c r="E404"/>
      <c r="F404"/>
    </row>
    <row r="405" spans="1:6">
      <c r="A405"/>
      <c r="B405"/>
      <c r="C405"/>
      <c r="D405"/>
      <c r="E405"/>
      <c r="F405"/>
    </row>
    <row r="406" spans="1:6">
      <c r="A406"/>
      <c r="B406"/>
      <c r="C406"/>
      <c r="D406"/>
      <c r="E406"/>
      <c r="F406"/>
    </row>
    <row r="407" spans="1:6">
      <c r="A407"/>
      <c r="B407"/>
      <c r="C407"/>
      <c r="D407"/>
      <c r="E407"/>
      <c r="F407"/>
    </row>
    <row r="408" spans="1:6">
      <c r="A408"/>
      <c r="B408"/>
      <c r="C408"/>
      <c r="D408"/>
      <c r="E408"/>
      <c r="F408"/>
    </row>
    <row r="409" spans="1:6">
      <c r="A409"/>
      <c r="B409"/>
      <c r="C409"/>
      <c r="D409"/>
      <c r="E409"/>
      <c r="F409"/>
    </row>
    <row r="410" spans="1:6">
      <c r="A410"/>
      <c r="B410"/>
      <c r="C410"/>
      <c r="D410"/>
      <c r="E410"/>
      <c r="F410"/>
    </row>
    <row r="411" spans="1:6">
      <c r="A411"/>
      <c r="B411"/>
      <c r="C411"/>
      <c r="D411"/>
      <c r="E411"/>
      <c r="F411"/>
    </row>
    <row r="412" spans="1:6">
      <c r="A412"/>
      <c r="B412"/>
      <c r="C412"/>
      <c r="D412"/>
      <c r="E412"/>
      <c r="F412"/>
    </row>
    <row r="413" spans="1:6">
      <c r="A413"/>
      <c r="B413"/>
      <c r="C413"/>
      <c r="D413"/>
      <c r="E413"/>
      <c r="F413"/>
    </row>
    <row r="414" spans="1:6">
      <c r="A414"/>
      <c r="B414"/>
      <c r="C414"/>
      <c r="D414"/>
      <c r="E414"/>
      <c r="F414"/>
    </row>
    <row r="415" spans="1:6">
      <c r="A415"/>
      <c r="B415"/>
      <c r="C415"/>
      <c r="D415"/>
      <c r="E415"/>
      <c r="F415"/>
    </row>
    <row r="416" spans="1:6">
      <c r="A416"/>
      <c r="B416"/>
      <c r="C416"/>
      <c r="D416"/>
      <c r="E416"/>
      <c r="F416"/>
    </row>
    <row r="417" spans="1:6">
      <c r="A417"/>
      <c r="B417"/>
      <c r="C417"/>
      <c r="D417"/>
      <c r="E417"/>
      <c r="F417"/>
    </row>
    <row r="418" spans="1:6">
      <c r="A418"/>
      <c r="B418"/>
      <c r="C418"/>
      <c r="D418"/>
      <c r="E418"/>
      <c r="F418"/>
    </row>
    <row r="419" spans="1:6">
      <c r="A419"/>
      <c r="B419"/>
      <c r="C419"/>
      <c r="D419"/>
      <c r="E419"/>
      <c r="F419"/>
    </row>
    <row r="420" spans="1:6">
      <c r="A420"/>
      <c r="B420"/>
      <c r="C420"/>
      <c r="D420"/>
      <c r="E420"/>
      <c r="F420"/>
    </row>
    <row r="421" spans="1:6">
      <c r="A421"/>
      <c r="B421"/>
      <c r="C421"/>
      <c r="D421"/>
      <c r="E421"/>
      <c r="F421"/>
    </row>
    <row r="422" spans="1:6">
      <c r="A422"/>
      <c r="B422"/>
      <c r="C422"/>
      <c r="D422"/>
      <c r="E422"/>
      <c r="F422"/>
    </row>
    <row r="423" spans="1:6">
      <c r="A423"/>
      <c r="B423"/>
      <c r="C423"/>
      <c r="D423"/>
      <c r="E423"/>
      <c r="F423"/>
    </row>
    <row r="424" spans="1:6">
      <c r="A424"/>
      <c r="B424"/>
      <c r="C424"/>
      <c r="D424"/>
      <c r="E424"/>
      <c r="F424"/>
    </row>
    <row r="425" spans="1:6">
      <c r="A425"/>
      <c r="B425"/>
      <c r="C425"/>
      <c r="D425"/>
      <c r="E425"/>
      <c r="F425"/>
    </row>
    <row r="426" spans="1:6">
      <c r="A426"/>
      <c r="B426"/>
      <c r="C426"/>
      <c r="D426"/>
      <c r="E426"/>
      <c r="F426"/>
    </row>
    <row r="427" spans="1:6">
      <c r="A427"/>
      <c r="B427"/>
      <c r="C427"/>
      <c r="D427"/>
      <c r="E427"/>
      <c r="F427"/>
    </row>
    <row r="428" spans="1:6">
      <c r="A428"/>
      <c r="B428"/>
      <c r="C428"/>
      <c r="D428"/>
      <c r="E428"/>
      <c r="F428"/>
    </row>
    <row r="429" spans="1:6">
      <c r="A429"/>
      <c r="B429"/>
      <c r="C429"/>
      <c r="D429"/>
      <c r="E429"/>
      <c r="F429"/>
    </row>
    <row r="430" spans="1:6">
      <c r="A430"/>
      <c r="B430"/>
      <c r="C430"/>
      <c r="D430"/>
      <c r="E430"/>
      <c r="F430"/>
    </row>
    <row r="431" spans="1:6">
      <c r="A431"/>
      <c r="B431"/>
      <c r="C431"/>
      <c r="D431"/>
      <c r="E431"/>
      <c r="F431"/>
    </row>
    <row r="432" spans="1:6">
      <c r="A432"/>
      <c r="B432"/>
      <c r="C432"/>
      <c r="D432"/>
      <c r="E432"/>
      <c r="F432"/>
    </row>
    <row r="433" spans="1:6">
      <c r="A433"/>
      <c r="B433"/>
      <c r="C433"/>
      <c r="D433"/>
      <c r="E433"/>
      <c r="F433"/>
    </row>
    <row r="434" spans="1:6">
      <c r="A434"/>
      <c r="B434"/>
      <c r="C434"/>
      <c r="D434"/>
      <c r="E434"/>
      <c r="F434"/>
    </row>
    <row r="435" spans="1:6">
      <c r="A435"/>
      <c r="B435"/>
      <c r="C435"/>
      <c r="D435"/>
      <c r="E435"/>
      <c r="F435"/>
    </row>
    <row r="436" spans="1:6">
      <c r="A436"/>
      <c r="B436"/>
      <c r="C436"/>
      <c r="D436"/>
      <c r="E436"/>
      <c r="F436"/>
    </row>
    <row r="437" spans="1:6">
      <c r="A437"/>
      <c r="B437"/>
      <c r="C437"/>
      <c r="D437"/>
      <c r="E437"/>
      <c r="F437"/>
    </row>
    <row r="438" spans="1:6">
      <c r="A438"/>
      <c r="B438"/>
      <c r="C438"/>
      <c r="D438"/>
      <c r="E438"/>
      <c r="F438"/>
    </row>
    <row r="439" spans="1:6">
      <c r="A439"/>
      <c r="B439"/>
      <c r="C439"/>
      <c r="D439"/>
      <c r="E439"/>
      <c r="F439"/>
    </row>
    <row r="440" spans="1:6">
      <c r="A440"/>
      <c r="B440"/>
      <c r="C440"/>
      <c r="D440"/>
      <c r="E440"/>
      <c r="F440"/>
    </row>
    <row r="441" spans="1:6">
      <c r="A441"/>
      <c r="B441"/>
      <c r="C441"/>
      <c r="D441"/>
      <c r="E441"/>
      <c r="F441"/>
    </row>
    <row r="442" spans="1:6">
      <c r="A442"/>
      <c r="B442"/>
      <c r="C442"/>
      <c r="D442"/>
      <c r="E442"/>
      <c r="F442"/>
    </row>
    <row r="443" spans="1:6">
      <c r="A443"/>
      <c r="B443"/>
      <c r="C443"/>
      <c r="D443"/>
      <c r="E443"/>
      <c r="F443"/>
    </row>
    <row r="444" spans="1:6">
      <c r="A444"/>
      <c r="B444"/>
      <c r="C444"/>
      <c r="D444"/>
      <c r="E444"/>
      <c r="F444"/>
    </row>
    <row r="445" spans="1:6">
      <c r="A445"/>
      <c r="B445"/>
      <c r="C445"/>
      <c r="D445"/>
      <c r="E445"/>
      <c r="F445"/>
    </row>
    <row r="446" spans="1:6">
      <c r="A446"/>
      <c r="B446"/>
      <c r="C446"/>
      <c r="D446"/>
      <c r="E446"/>
      <c r="F446"/>
    </row>
    <row r="447" spans="1:6">
      <c r="A447"/>
      <c r="B447"/>
      <c r="C447"/>
      <c r="D447"/>
      <c r="E447"/>
      <c r="F447"/>
    </row>
    <row r="448" spans="1:6">
      <c r="A448"/>
      <c r="B448"/>
      <c r="C448"/>
      <c r="D448"/>
      <c r="E448"/>
      <c r="F448"/>
    </row>
    <row r="449" spans="1:6">
      <c r="A449"/>
      <c r="B449"/>
      <c r="C449"/>
      <c r="D449"/>
      <c r="E449"/>
      <c r="F449"/>
    </row>
    <row r="450" spans="1:6">
      <c r="A450"/>
      <c r="B450"/>
      <c r="C450"/>
      <c r="D450"/>
      <c r="E450"/>
      <c r="F450"/>
    </row>
    <row r="451" spans="1:6">
      <c r="A451"/>
      <c r="B451"/>
      <c r="C451"/>
      <c r="D451"/>
      <c r="E451"/>
      <c r="F451"/>
    </row>
    <row r="452" spans="1:6">
      <c r="A452"/>
      <c r="B452"/>
      <c r="C452"/>
      <c r="D452"/>
      <c r="E452"/>
      <c r="F452"/>
    </row>
    <row r="453" spans="1:6">
      <c r="A453"/>
      <c r="B453"/>
      <c r="C453"/>
      <c r="D453"/>
      <c r="E453"/>
      <c r="F453"/>
    </row>
    <row r="454" spans="1:6">
      <c r="A454"/>
      <c r="B454"/>
      <c r="C454"/>
      <c r="D454"/>
      <c r="E454"/>
      <c r="F454"/>
    </row>
    <row r="455" spans="1:6">
      <c r="A455"/>
      <c r="B455"/>
      <c r="C455"/>
      <c r="D455"/>
      <c r="E455"/>
      <c r="F455"/>
    </row>
    <row r="456" spans="1:6">
      <c r="A456"/>
      <c r="B456"/>
      <c r="C456"/>
      <c r="D456"/>
      <c r="E456"/>
      <c r="F456"/>
    </row>
    <row r="457" spans="1:6">
      <c r="A457"/>
      <c r="B457"/>
      <c r="C457"/>
      <c r="D457"/>
      <c r="E457"/>
      <c r="F457"/>
    </row>
    <row r="458" spans="1:6">
      <c r="A458"/>
      <c r="B458"/>
      <c r="C458"/>
      <c r="D458"/>
      <c r="E458"/>
      <c r="F458"/>
    </row>
    <row r="459" spans="1:6">
      <c r="A459"/>
      <c r="B459"/>
      <c r="C459"/>
      <c r="D459"/>
      <c r="E459"/>
      <c r="F459"/>
    </row>
    <row r="460" spans="1:6">
      <c r="A460"/>
      <c r="B460"/>
      <c r="C460"/>
      <c r="D460"/>
      <c r="E460"/>
      <c r="F460"/>
    </row>
    <row r="461" spans="1:6">
      <c r="A461"/>
      <c r="B461"/>
      <c r="C461"/>
      <c r="D461"/>
      <c r="E461"/>
      <c r="F461"/>
    </row>
    <row r="462" spans="1:6">
      <c r="A462"/>
      <c r="B462"/>
      <c r="C462"/>
      <c r="D462"/>
      <c r="E462"/>
      <c r="F462"/>
    </row>
    <row r="463" spans="1:6">
      <c r="A463"/>
      <c r="B463"/>
      <c r="C463"/>
      <c r="D463"/>
      <c r="E463"/>
      <c r="F463"/>
    </row>
    <row r="464" spans="1:6">
      <c r="A464"/>
      <c r="B464"/>
      <c r="C464"/>
      <c r="D464"/>
      <c r="E464"/>
      <c r="F464"/>
    </row>
    <row r="465" spans="1:6">
      <c r="A465"/>
      <c r="B465"/>
      <c r="C465"/>
      <c r="D465"/>
      <c r="E465"/>
      <c r="F465"/>
    </row>
    <row r="466" spans="1:6">
      <c r="A466"/>
      <c r="B466"/>
      <c r="C466"/>
      <c r="D466"/>
      <c r="E466"/>
      <c r="F466"/>
    </row>
    <row r="467" spans="1:6">
      <c r="A467"/>
      <c r="B467"/>
      <c r="C467"/>
      <c r="D467"/>
      <c r="E467"/>
      <c r="F467"/>
    </row>
    <row r="468" spans="1:6">
      <c r="A468"/>
      <c r="B468"/>
      <c r="C468"/>
      <c r="D468"/>
      <c r="E468"/>
      <c r="F468"/>
    </row>
    <row r="469" spans="1:6">
      <c r="A469"/>
      <c r="B469"/>
      <c r="C469"/>
      <c r="D469"/>
      <c r="E469"/>
      <c r="F469"/>
    </row>
    <row r="470" spans="1:6">
      <c r="A470"/>
      <c r="B470"/>
      <c r="C470"/>
      <c r="D470"/>
      <c r="E470"/>
      <c r="F470"/>
    </row>
    <row r="471" spans="1:6">
      <c r="A471"/>
      <c r="B471"/>
      <c r="C471"/>
      <c r="D471"/>
      <c r="E471"/>
      <c r="F471"/>
    </row>
    <row r="472" spans="1:6">
      <c r="A472"/>
      <c r="B472"/>
      <c r="C472"/>
      <c r="D472"/>
      <c r="E472"/>
      <c r="F472"/>
    </row>
    <row r="473" spans="1:6">
      <c r="A473"/>
      <c r="B473"/>
      <c r="C473"/>
      <c r="D473"/>
      <c r="E473"/>
      <c r="F473"/>
    </row>
    <row r="474" spans="1:6">
      <c r="A474"/>
      <c r="B474"/>
      <c r="C474"/>
      <c r="D474"/>
      <c r="E474"/>
      <c r="F474"/>
    </row>
    <row r="475" spans="1:6">
      <c r="A475"/>
      <c r="B475"/>
      <c r="C475"/>
      <c r="D475"/>
      <c r="E475"/>
      <c r="F475"/>
    </row>
    <row r="476" spans="1:6">
      <c r="A476"/>
      <c r="B476"/>
      <c r="C476"/>
      <c r="D476"/>
      <c r="E476"/>
      <c r="F476"/>
    </row>
    <row r="477" spans="1:6">
      <c r="A477"/>
      <c r="B477"/>
      <c r="C477"/>
      <c r="D477"/>
      <c r="E477"/>
      <c r="F477"/>
    </row>
    <row r="478" spans="1:6">
      <c r="A478"/>
      <c r="B478"/>
      <c r="C478"/>
      <c r="D478"/>
      <c r="E478"/>
      <c r="F478"/>
    </row>
    <row r="479" spans="1:6">
      <c r="A479"/>
      <c r="B479"/>
      <c r="C479"/>
      <c r="D479"/>
      <c r="E479"/>
      <c r="F479"/>
    </row>
    <row r="480" spans="1:6">
      <c r="A480"/>
      <c r="B480"/>
      <c r="C480"/>
      <c r="D480"/>
      <c r="E480"/>
      <c r="F480"/>
    </row>
    <row r="481" spans="1:6">
      <c r="A481"/>
      <c r="B481"/>
      <c r="C481"/>
      <c r="D481"/>
      <c r="E481"/>
      <c r="F481"/>
    </row>
    <row r="482" spans="1:6">
      <c r="A482"/>
      <c r="B482"/>
      <c r="C482"/>
      <c r="D482"/>
      <c r="E482"/>
      <c r="F482"/>
    </row>
    <row r="483" spans="1:6">
      <c r="A483"/>
      <c r="B483"/>
      <c r="C483"/>
      <c r="D483"/>
      <c r="E483"/>
      <c r="F483"/>
    </row>
    <row r="484" spans="1:6">
      <c r="A484"/>
      <c r="B484"/>
      <c r="C484"/>
      <c r="D484"/>
      <c r="E484"/>
      <c r="F484"/>
    </row>
    <row r="485" spans="1:6">
      <c r="A485"/>
      <c r="B485"/>
      <c r="C485"/>
      <c r="D485"/>
      <c r="E485"/>
      <c r="F485"/>
    </row>
    <row r="486" spans="1:6">
      <c r="A486"/>
      <c r="B486"/>
      <c r="C486"/>
      <c r="D486"/>
      <c r="E486"/>
      <c r="F486"/>
    </row>
    <row r="487" spans="1:6">
      <c r="A487"/>
      <c r="B487"/>
      <c r="C487"/>
      <c r="D487"/>
      <c r="E487"/>
      <c r="F487"/>
    </row>
    <row r="488" spans="1:6">
      <c r="A488"/>
      <c r="B488"/>
      <c r="C488"/>
      <c r="D488"/>
      <c r="E488"/>
      <c r="F488"/>
    </row>
    <row r="489" spans="1:6">
      <c r="A489"/>
      <c r="B489"/>
      <c r="C489"/>
      <c r="D489"/>
      <c r="E489"/>
      <c r="F489"/>
    </row>
    <row r="490" spans="1:6">
      <c r="A490"/>
      <c r="B490"/>
      <c r="C490"/>
      <c r="D490"/>
      <c r="E490"/>
      <c r="F490"/>
    </row>
    <row r="491" spans="1:6">
      <c r="A491"/>
      <c r="B491"/>
      <c r="C491"/>
      <c r="D491"/>
      <c r="E491"/>
      <c r="F491"/>
    </row>
    <row r="492" spans="1:6">
      <c r="A492"/>
      <c r="B492"/>
      <c r="C492"/>
      <c r="D492"/>
      <c r="E492"/>
      <c r="F492"/>
    </row>
    <row r="493" spans="1:6">
      <c r="A493"/>
      <c r="B493"/>
      <c r="C493"/>
      <c r="D493"/>
      <c r="E493"/>
      <c r="F493"/>
    </row>
    <row r="494" spans="1:6">
      <c r="A494"/>
      <c r="B494"/>
      <c r="C494"/>
      <c r="D494"/>
      <c r="E494"/>
      <c r="F494"/>
    </row>
    <row r="495" spans="1:6">
      <c r="A495"/>
      <c r="B495"/>
      <c r="C495"/>
      <c r="D495"/>
      <c r="E495"/>
      <c r="F495"/>
    </row>
    <row r="496" spans="1:6">
      <c r="A496"/>
      <c r="B496"/>
      <c r="C496"/>
      <c r="D496"/>
      <c r="E496"/>
      <c r="F496"/>
    </row>
    <row r="497" spans="1:6">
      <c r="A497"/>
      <c r="B497"/>
      <c r="C497"/>
      <c r="D497"/>
      <c r="E497"/>
      <c r="F497"/>
    </row>
    <row r="498" spans="1:6">
      <c r="A498"/>
      <c r="B498"/>
      <c r="C498"/>
      <c r="D498"/>
      <c r="E498"/>
      <c r="F498"/>
    </row>
    <row r="499" spans="1:6">
      <c r="A499"/>
      <c r="B499"/>
      <c r="C499"/>
      <c r="D499"/>
      <c r="E499"/>
      <c r="F499"/>
    </row>
    <row r="500" spans="1:6">
      <c r="A500"/>
      <c r="B500"/>
      <c r="C500"/>
      <c r="D500"/>
      <c r="E500"/>
      <c r="F500"/>
    </row>
    <row r="501" spans="1:6">
      <c r="A501"/>
      <c r="B501"/>
      <c r="C501"/>
      <c r="D501"/>
      <c r="E501"/>
      <c r="F501"/>
    </row>
    <row r="502" spans="1:6">
      <c r="A502"/>
      <c r="B502"/>
      <c r="C502"/>
      <c r="D502"/>
      <c r="E502"/>
      <c r="F502"/>
    </row>
    <row r="503" spans="1:6">
      <c r="A503"/>
      <c r="B503"/>
      <c r="C503"/>
      <c r="D503"/>
      <c r="E503"/>
      <c r="F503"/>
    </row>
    <row r="504" spans="1:6">
      <c r="A504"/>
      <c r="B504"/>
      <c r="C504"/>
      <c r="D504"/>
      <c r="E504"/>
      <c r="F504"/>
    </row>
    <row r="505" spans="1:6">
      <c r="A505"/>
      <c r="B505"/>
      <c r="C505"/>
      <c r="D505"/>
      <c r="E505"/>
      <c r="F505"/>
    </row>
    <row r="506" spans="1:6">
      <c r="A506"/>
      <c r="B506"/>
      <c r="C506"/>
      <c r="D506"/>
      <c r="E506"/>
      <c r="F506"/>
    </row>
    <row r="507" spans="1:6">
      <c r="A507"/>
      <c r="B507"/>
      <c r="C507"/>
      <c r="D507"/>
      <c r="E507"/>
      <c r="F507"/>
    </row>
    <row r="508" spans="1:6">
      <c r="A508"/>
      <c r="B508"/>
      <c r="C508"/>
      <c r="D508"/>
      <c r="E508"/>
      <c r="F508"/>
    </row>
    <row r="509" spans="1:6">
      <c r="A509"/>
      <c r="B509"/>
      <c r="C509"/>
      <c r="D509"/>
      <c r="E509"/>
      <c r="F509"/>
    </row>
    <row r="510" spans="1:6">
      <c r="A510"/>
      <c r="B510"/>
      <c r="C510"/>
      <c r="D510"/>
      <c r="E510"/>
      <c r="F510"/>
    </row>
    <row r="511" spans="1:6">
      <c r="A511"/>
      <c r="B511"/>
      <c r="C511"/>
      <c r="D511"/>
      <c r="E511"/>
      <c r="F511"/>
    </row>
    <row r="512" spans="1:6">
      <c r="A512"/>
      <c r="B512"/>
      <c r="C512"/>
      <c r="D512"/>
      <c r="E512"/>
      <c r="F512"/>
    </row>
    <row r="513" spans="1:6">
      <c r="A513"/>
      <c r="B513"/>
      <c r="C513"/>
      <c r="D513"/>
      <c r="E513"/>
      <c r="F513"/>
    </row>
    <row r="514" spans="1:6">
      <c r="A514"/>
      <c r="B514"/>
      <c r="C514"/>
      <c r="D514"/>
      <c r="E514"/>
      <c r="F514"/>
    </row>
    <row r="515" spans="1:6">
      <c r="A515"/>
      <c r="B515"/>
      <c r="C515"/>
      <c r="D515"/>
      <c r="E515"/>
      <c r="F515"/>
    </row>
    <row r="516" spans="1:6">
      <c r="A516"/>
      <c r="B516"/>
      <c r="C516"/>
      <c r="D516"/>
      <c r="E516"/>
      <c r="F516"/>
    </row>
    <row r="517" spans="1:6">
      <c r="A517"/>
      <c r="B517"/>
      <c r="C517"/>
      <c r="D517"/>
      <c r="E517"/>
      <c r="F517"/>
    </row>
    <row r="518" spans="1:6">
      <c r="A518"/>
      <c r="B518"/>
      <c r="C518"/>
      <c r="D518"/>
      <c r="E518"/>
      <c r="F518"/>
    </row>
    <row r="519" spans="1:6">
      <c r="A519"/>
      <c r="B519"/>
      <c r="C519"/>
      <c r="D519"/>
      <c r="E519"/>
      <c r="F519"/>
    </row>
    <row r="520" spans="1:6">
      <c r="A520"/>
      <c r="B520"/>
      <c r="C520"/>
      <c r="D520"/>
      <c r="E520"/>
      <c r="F520"/>
    </row>
    <row r="521" spans="1:6">
      <c r="A521"/>
      <c r="B521"/>
      <c r="C521"/>
      <c r="D521"/>
      <c r="E521"/>
      <c r="F521"/>
    </row>
    <row r="522" spans="1:6">
      <c r="A522"/>
      <c r="B522"/>
      <c r="C522"/>
      <c r="D522"/>
      <c r="E522"/>
      <c r="F522"/>
    </row>
    <row r="523" spans="1:6">
      <c r="A523"/>
      <c r="B523"/>
      <c r="C523"/>
      <c r="D523"/>
      <c r="E523"/>
      <c r="F523"/>
    </row>
    <row r="524" spans="1:6">
      <c r="A524"/>
      <c r="B524"/>
      <c r="C524"/>
      <c r="D524"/>
      <c r="E524"/>
      <c r="F524"/>
    </row>
    <row r="525" spans="1:6">
      <c r="A525"/>
      <c r="B525"/>
      <c r="C525"/>
      <c r="D525"/>
      <c r="E525"/>
      <c r="F525"/>
    </row>
    <row r="526" spans="1:6">
      <c r="A526"/>
      <c r="B526"/>
      <c r="C526"/>
      <c r="D526"/>
      <c r="E526"/>
      <c r="F526"/>
    </row>
    <row r="527" spans="1:6">
      <c r="A527"/>
      <c r="B527"/>
      <c r="C527"/>
      <c r="D527"/>
      <c r="E527"/>
      <c r="F527"/>
    </row>
    <row r="528" spans="1:6">
      <c r="A528"/>
      <c r="B528"/>
      <c r="C528"/>
      <c r="D528"/>
      <c r="E528"/>
      <c r="F528"/>
    </row>
    <row r="529" spans="1:6">
      <c r="A529"/>
      <c r="B529"/>
      <c r="C529"/>
      <c r="D529"/>
      <c r="E529"/>
      <c r="F529"/>
    </row>
    <row r="530" spans="1:6">
      <c r="A530"/>
      <c r="B530"/>
      <c r="C530"/>
      <c r="D530"/>
      <c r="E530"/>
      <c r="F530"/>
    </row>
    <row r="531" spans="1:6">
      <c r="A531"/>
      <c r="B531"/>
      <c r="C531"/>
      <c r="D531"/>
      <c r="E531"/>
      <c r="F531"/>
    </row>
    <row r="532" spans="1:6">
      <c r="A532"/>
      <c r="B532"/>
      <c r="C532"/>
      <c r="D532"/>
      <c r="E532"/>
      <c r="F532"/>
    </row>
    <row r="533" spans="1:6">
      <c r="A533"/>
      <c r="B533"/>
      <c r="C533"/>
      <c r="D533"/>
      <c r="E533"/>
      <c r="F533"/>
    </row>
    <row r="534" spans="1:6">
      <c r="A534"/>
      <c r="B534"/>
      <c r="C534"/>
      <c r="D534"/>
      <c r="E534"/>
      <c r="F534"/>
    </row>
    <row r="535" spans="1:6">
      <c r="A535"/>
      <c r="B535"/>
      <c r="C535"/>
      <c r="D535"/>
      <c r="E535"/>
      <c r="F535"/>
    </row>
    <row r="536" spans="1:6">
      <c r="A536"/>
      <c r="B536"/>
      <c r="C536"/>
      <c r="D536"/>
      <c r="E536"/>
      <c r="F536"/>
    </row>
    <row r="537" spans="1:6">
      <c r="A537"/>
      <c r="B537"/>
      <c r="C537"/>
      <c r="D537"/>
      <c r="E537"/>
      <c r="F537"/>
    </row>
    <row r="538" spans="1:6">
      <c r="A538"/>
      <c r="B538"/>
      <c r="C538"/>
      <c r="D538"/>
      <c r="E538"/>
      <c r="F538"/>
    </row>
    <row r="539" spans="1:6">
      <c r="A539"/>
      <c r="B539"/>
      <c r="C539"/>
      <c r="D539"/>
      <c r="E539"/>
      <c r="F539"/>
    </row>
    <row r="540" spans="1:6">
      <c r="A540"/>
      <c r="B540"/>
      <c r="C540"/>
      <c r="D540"/>
      <c r="E540"/>
      <c r="F540"/>
    </row>
    <row r="541" spans="1:6">
      <c r="A541"/>
      <c r="B541"/>
      <c r="C541"/>
      <c r="D541"/>
      <c r="E541"/>
      <c r="F541"/>
    </row>
    <row r="542" spans="1:6">
      <c r="A542"/>
      <c r="B542"/>
      <c r="C542"/>
      <c r="D542"/>
      <c r="E542"/>
      <c r="F542"/>
    </row>
    <row r="543" spans="1:6">
      <c r="A543"/>
      <c r="B543"/>
      <c r="C543"/>
      <c r="D543"/>
      <c r="E543"/>
      <c r="F543"/>
    </row>
    <row r="544" spans="1:6">
      <c r="A544"/>
      <c r="B544"/>
      <c r="C544"/>
      <c r="D544"/>
      <c r="E544"/>
      <c r="F544"/>
    </row>
    <row r="545" spans="1:6">
      <c r="A545"/>
      <c r="B545"/>
      <c r="C545"/>
      <c r="D545"/>
      <c r="E545"/>
      <c r="F545"/>
    </row>
    <row r="546" spans="1:6">
      <c r="A546"/>
      <c r="B546"/>
      <c r="C546"/>
      <c r="D546"/>
      <c r="E546"/>
      <c r="F546"/>
    </row>
    <row r="547" spans="1:6">
      <c r="A547"/>
      <c r="B547"/>
      <c r="C547"/>
      <c r="D547"/>
      <c r="E547"/>
      <c r="F547"/>
    </row>
    <row r="548" spans="1:6">
      <c r="A548"/>
      <c r="B548"/>
      <c r="C548"/>
      <c r="D548"/>
      <c r="E548"/>
      <c r="F548"/>
    </row>
    <row r="549" spans="1:6">
      <c r="A549"/>
      <c r="B549"/>
      <c r="C549"/>
      <c r="D549"/>
      <c r="E549"/>
      <c r="F549"/>
    </row>
    <row r="550" spans="1:6">
      <c r="A550"/>
      <c r="B550"/>
      <c r="C550"/>
      <c r="D550"/>
      <c r="E550"/>
      <c r="F550"/>
    </row>
    <row r="551" spans="1:6">
      <c r="A551"/>
      <c r="B551"/>
      <c r="C551"/>
      <c r="D551"/>
      <c r="E551"/>
      <c r="F551"/>
    </row>
    <row r="552" spans="1:6">
      <c r="A552"/>
      <c r="B552"/>
      <c r="C552"/>
      <c r="D552"/>
      <c r="E552"/>
      <c r="F552"/>
    </row>
    <row r="553" spans="1:6">
      <c r="A553"/>
      <c r="B553"/>
      <c r="C553"/>
      <c r="D553"/>
      <c r="E553"/>
      <c r="F553"/>
    </row>
    <row r="554" spans="1:6">
      <c r="A554"/>
      <c r="B554"/>
      <c r="C554"/>
      <c r="D554"/>
      <c r="E554"/>
      <c r="F554"/>
    </row>
    <row r="555" spans="1:6">
      <c r="A555"/>
      <c r="B555"/>
      <c r="C555"/>
      <c r="D555"/>
      <c r="E555"/>
      <c r="F555"/>
    </row>
    <row r="556" spans="1:6">
      <c r="A556"/>
      <c r="B556"/>
      <c r="C556"/>
      <c r="D556"/>
      <c r="E556"/>
      <c r="F556"/>
    </row>
    <row r="557" spans="1:6">
      <c r="A557"/>
      <c r="B557"/>
      <c r="C557"/>
      <c r="D557"/>
      <c r="E557"/>
      <c r="F557"/>
    </row>
    <row r="558" spans="1:6">
      <c r="A558"/>
      <c r="B558"/>
      <c r="C558"/>
      <c r="D558"/>
      <c r="E558"/>
      <c r="F558"/>
    </row>
    <row r="559" spans="1:6">
      <c r="A559"/>
      <c r="B559"/>
      <c r="C559"/>
      <c r="D559"/>
      <c r="E559"/>
      <c r="F559"/>
    </row>
    <row r="560" spans="1:6">
      <c r="A560"/>
      <c r="B560"/>
      <c r="C560"/>
      <c r="D560"/>
      <c r="E560"/>
      <c r="F560"/>
    </row>
    <row r="561" spans="1:6">
      <c r="A561"/>
      <c r="B561"/>
      <c r="C561"/>
      <c r="D561"/>
      <c r="E561"/>
      <c r="F561"/>
    </row>
    <row r="562" spans="1:6">
      <c r="A562"/>
      <c r="B562"/>
      <c r="C562"/>
      <c r="D562"/>
      <c r="E562"/>
      <c r="F562"/>
    </row>
    <row r="563" spans="1:6">
      <c r="A563"/>
      <c r="B563"/>
      <c r="C563"/>
      <c r="D563"/>
      <c r="E563"/>
      <c r="F563"/>
    </row>
    <row r="564" spans="1:6">
      <c r="A564"/>
      <c r="B564"/>
      <c r="C564"/>
      <c r="D564"/>
      <c r="E564"/>
      <c r="F564"/>
    </row>
    <row r="565" spans="1:6">
      <c r="A565"/>
      <c r="B565"/>
      <c r="C565"/>
      <c r="D565"/>
      <c r="E565"/>
      <c r="F565"/>
    </row>
    <row r="566" spans="1:6">
      <c r="A566"/>
      <c r="B566"/>
      <c r="C566"/>
      <c r="D566"/>
      <c r="E566"/>
      <c r="F566"/>
    </row>
    <row r="567" spans="1:6">
      <c r="A567"/>
      <c r="B567"/>
      <c r="C567"/>
      <c r="D567"/>
      <c r="E567"/>
      <c r="F567"/>
    </row>
    <row r="568" spans="1:6">
      <c r="A568"/>
      <c r="B568"/>
      <c r="C568"/>
      <c r="D568"/>
      <c r="E568"/>
      <c r="F568"/>
    </row>
    <row r="569" spans="1:6">
      <c r="A569"/>
      <c r="B569"/>
      <c r="C569"/>
      <c r="D569"/>
      <c r="E569"/>
      <c r="F569"/>
    </row>
    <row r="570" spans="1:6">
      <c r="A570"/>
      <c r="B570"/>
      <c r="C570"/>
      <c r="D570"/>
      <c r="E570"/>
      <c r="F570"/>
    </row>
    <row r="571" spans="1:6">
      <c r="A571"/>
      <c r="B571"/>
      <c r="C571"/>
      <c r="D571"/>
      <c r="E571"/>
      <c r="F571"/>
    </row>
    <row r="572" spans="1:6">
      <c r="A572"/>
      <c r="B572"/>
      <c r="C572"/>
      <c r="D572"/>
      <c r="E572"/>
      <c r="F572"/>
    </row>
    <row r="573" spans="1:6">
      <c r="A573"/>
      <c r="B573"/>
      <c r="C573"/>
      <c r="D573"/>
      <c r="E573"/>
      <c r="F573"/>
    </row>
    <row r="574" spans="1:6">
      <c r="A574"/>
      <c r="B574"/>
      <c r="C574"/>
      <c r="D574"/>
      <c r="E574"/>
      <c r="F574"/>
    </row>
    <row r="575" spans="1:6">
      <c r="A575"/>
      <c r="B575"/>
      <c r="C575"/>
      <c r="D575"/>
      <c r="E575"/>
      <c r="F575"/>
    </row>
    <row r="576" spans="1:6">
      <c r="A576"/>
      <c r="B576"/>
      <c r="C576"/>
      <c r="D576"/>
      <c r="E576"/>
      <c r="F576"/>
    </row>
    <row r="577" spans="1:6">
      <c r="A577"/>
      <c r="B577"/>
      <c r="C577"/>
      <c r="D577"/>
      <c r="E577"/>
      <c r="F577"/>
    </row>
    <row r="578" spans="1:6">
      <c r="A578"/>
      <c r="B578"/>
      <c r="C578"/>
      <c r="D578"/>
      <c r="E578"/>
      <c r="F578"/>
    </row>
    <row r="579" spans="1:6">
      <c r="A579"/>
      <c r="B579"/>
      <c r="C579"/>
      <c r="D579"/>
      <c r="E579"/>
      <c r="F579"/>
    </row>
    <row r="580" spans="1:6">
      <c r="A580"/>
      <c r="B580"/>
      <c r="C580"/>
      <c r="D580"/>
      <c r="E580"/>
      <c r="F580"/>
    </row>
    <row r="581" spans="1:6">
      <c r="A581"/>
      <c r="B581"/>
      <c r="C581"/>
      <c r="D581"/>
      <c r="E581"/>
      <c r="F581"/>
    </row>
    <row r="582" spans="1:6">
      <c r="A582"/>
      <c r="B582"/>
      <c r="C582"/>
      <c r="D582"/>
      <c r="E582"/>
      <c r="F582"/>
    </row>
    <row r="583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  <row r="589" spans="1:6">
      <c r="A589"/>
      <c r="B589"/>
      <c r="C589"/>
      <c r="D589"/>
      <c r="E589"/>
      <c r="F589"/>
    </row>
    <row r="590" spans="1:6">
      <c r="A590"/>
      <c r="B590"/>
      <c r="C590"/>
      <c r="D590"/>
      <c r="E590"/>
      <c r="F590"/>
    </row>
    <row r="591" spans="1:6">
      <c r="A591"/>
      <c r="B591"/>
      <c r="C591"/>
      <c r="D591"/>
      <c r="E591"/>
      <c r="F591"/>
    </row>
    <row r="592" spans="1:6">
      <c r="A592"/>
      <c r="B592"/>
      <c r="C592"/>
      <c r="D592"/>
      <c r="E592"/>
      <c r="F592"/>
    </row>
    <row r="593" spans="1:6">
      <c r="A593"/>
      <c r="B593"/>
      <c r="C593"/>
      <c r="D593"/>
      <c r="E593"/>
      <c r="F593"/>
    </row>
    <row r="594" spans="1:6">
      <c r="A594"/>
      <c r="B594"/>
      <c r="C594"/>
      <c r="D594"/>
      <c r="E594"/>
      <c r="F594"/>
    </row>
    <row r="595" spans="1:6">
      <c r="A595"/>
      <c r="B595"/>
      <c r="C595"/>
      <c r="D595"/>
      <c r="E595"/>
      <c r="F595"/>
    </row>
    <row r="596" spans="1:6">
      <c r="A596"/>
      <c r="B596"/>
      <c r="C596"/>
      <c r="D596"/>
      <c r="E596"/>
      <c r="F596"/>
    </row>
    <row r="597" spans="1:6">
      <c r="A597"/>
      <c r="B597"/>
      <c r="C597"/>
      <c r="D597"/>
      <c r="E597"/>
      <c r="F597"/>
    </row>
    <row r="598" spans="1:6">
      <c r="A598"/>
      <c r="B598"/>
      <c r="C598"/>
      <c r="D598"/>
      <c r="E598"/>
      <c r="F598"/>
    </row>
    <row r="599" spans="1:6">
      <c r="A599"/>
      <c r="B599"/>
      <c r="C599"/>
      <c r="D599"/>
      <c r="E599"/>
      <c r="F599"/>
    </row>
    <row r="600" spans="1:6">
      <c r="A600"/>
      <c r="B600"/>
      <c r="C600"/>
      <c r="D600"/>
      <c r="E600"/>
      <c r="F600"/>
    </row>
    <row r="601" spans="1:6">
      <c r="A601"/>
      <c r="B601"/>
      <c r="C601"/>
      <c r="D601"/>
      <c r="E601"/>
      <c r="F601"/>
    </row>
    <row r="602" spans="1:6">
      <c r="A602"/>
      <c r="B602"/>
      <c r="C602"/>
      <c r="D602"/>
      <c r="E602"/>
      <c r="F602"/>
    </row>
    <row r="603" spans="1:6">
      <c r="A603"/>
      <c r="B603"/>
      <c r="C603"/>
      <c r="D603"/>
      <c r="E603"/>
      <c r="F603"/>
    </row>
    <row r="604" spans="1:6">
      <c r="A604"/>
      <c r="B604"/>
      <c r="C604"/>
      <c r="D604"/>
      <c r="E604"/>
      <c r="F604"/>
    </row>
    <row r="605" spans="1:6">
      <c r="A605"/>
      <c r="B605"/>
      <c r="C605"/>
      <c r="D605"/>
      <c r="E605"/>
      <c r="F605"/>
    </row>
    <row r="606" spans="1:6">
      <c r="A606"/>
      <c r="B606"/>
      <c r="C606"/>
      <c r="D606"/>
      <c r="E606"/>
      <c r="F606"/>
    </row>
    <row r="607" spans="1:6">
      <c r="A607"/>
      <c r="B607"/>
      <c r="C607"/>
      <c r="D607"/>
      <c r="E607"/>
      <c r="F607"/>
    </row>
    <row r="608" spans="1:6">
      <c r="A608"/>
      <c r="B608"/>
      <c r="C608"/>
      <c r="D608"/>
      <c r="E608"/>
      <c r="F608"/>
    </row>
    <row r="609" spans="1:6">
      <c r="A609"/>
      <c r="B609"/>
      <c r="C609"/>
      <c r="D609"/>
      <c r="E609"/>
      <c r="F609"/>
    </row>
    <row r="610" spans="1:6">
      <c r="A610"/>
      <c r="B610"/>
      <c r="C610"/>
      <c r="D610"/>
      <c r="E610"/>
      <c r="F610"/>
    </row>
    <row r="611" spans="1:6">
      <c r="A611"/>
      <c r="B611"/>
      <c r="C611"/>
      <c r="D611"/>
      <c r="E611"/>
      <c r="F611"/>
    </row>
    <row r="612" spans="1:6">
      <c r="A612"/>
      <c r="B612"/>
      <c r="C612"/>
      <c r="D612"/>
      <c r="E612"/>
      <c r="F612"/>
    </row>
    <row r="613" spans="1:6">
      <c r="A613"/>
      <c r="B613"/>
      <c r="C613"/>
      <c r="D613"/>
      <c r="E613"/>
      <c r="F613"/>
    </row>
    <row r="614" spans="1:6">
      <c r="A614"/>
      <c r="B614"/>
      <c r="C614"/>
      <c r="D614"/>
      <c r="E614"/>
      <c r="F614"/>
    </row>
    <row r="615" spans="1:6">
      <c r="A615"/>
      <c r="B615"/>
      <c r="C615"/>
      <c r="D615"/>
      <c r="E615"/>
      <c r="F615"/>
    </row>
    <row r="616" spans="1:6">
      <c r="A616"/>
      <c r="B616"/>
      <c r="C616"/>
      <c r="D616"/>
      <c r="E616"/>
      <c r="F616"/>
    </row>
    <row r="617" spans="1:6">
      <c r="A617"/>
      <c r="B617"/>
      <c r="C617"/>
      <c r="D617"/>
      <c r="E617"/>
      <c r="F617"/>
    </row>
    <row r="618" spans="1:6">
      <c r="A618"/>
      <c r="B618"/>
      <c r="C618"/>
      <c r="D618"/>
      <c r="E618"/>
      <c r="F618"/>
    </row>
    <row r="619" spans="1:6">
      <c r="A619"/>
      <c r="B619"/>
      <c r="C619"/>
      <c r="D619"/>
      <c r="E619"/>
      <c r="F619"/>
    </row>
    <row r="620" spans="1:6">
      <c r="A620"/>
      <c r="B620"/>
      <c r="C620"/>
      <c r="D620"/>
      <c r="E620"/>
      <c r="F620"/>
    </row>
    <row r="621" spans="1:6">
      <c r="A621"/>
      <c r="B621"/>
      <c r="C621"/>
      <c r="D621"/>
      <c r="E621"/>
      <c r="F621"/>
    </row>
    <row r="622" spans="1:6">
      <c r="A622"/>
      <c r="B622"/>
      <c r="C622"/>
      <c r="D622"/>
      <c r="E622"/>
      <c r="F622"/>
    </row>
    <row r="623" spans="1:6">
      <c r="A623"/>
      <c r="B623"/>
      <c r="C623"/>
      <c r="D623"/>
      <c r="E623"/>
      <c r="F623"/>
    </row>
    <row r="624" spans="1:6">
      <c r="A624"/>
      <c r="B624"/>
      <c r="C624"/>
      <c r="D624"/>
      <c r="E624"/>
      <c r="F624"/>
    </row>
    <row r="625" spans="1:6">
      <c r="A625"/>
      <c r="B625"/>
      <c r="C625"/>
      <c r="D625"/>
      <c r="E625"/>
      <c r="F625"/>
    </row>
    <row r="626" spans="1:6">
      <c r="A626"/>
      <c r="B626"/>
      <c r="C626"/>
      <c r="D626"/>
      <c r="E626"/>
      <c r="F626"/>
    </row>
    <row r="627" spans="1:6">
      <c r="A627"/>
      <c r="B627"/>
      <c r="C627"/>
      <c r="D627"/>
      <c r="E627"/>
      <c r="F627"/>
    </row>
    <row r="628" spans="1:6">
      <c r="A628"/>
      <c r="B628"/>
      <c r="C628"/>
      <c r="D628"/>
      <c r="E628"/>
      <c r="F628"/>
    </row>
    <row r="629" spans="1:6">
      <c r="A629"/>
      <c r="B629"/>
      <c r="C629"/>
      <c r="D629"/>
      <c r="E629"/>
      <c r="F629"/>
    </row>
    <row r="630" spans="1:6">
      <c r="A630"/>
      <c r="B630"/>
      <c r="C630"/>
      <c r="D630"/>
      <c r="E630"/>
      <c r="F630"/>
    </row>
    <row r="631" spans="1:6">
      <c r="A631"/>
      <c r="B631"/>
      <c r="C631"/>
      <c r="D631"/>
      <c r="E631"/>
      <c r="F631"/>
    </row>
    <row r="632" spans="1:6">
      <c r="A632"/>
      <c r="B632"/>
      <c r="C632"/>
      <c r="D632"/>
      <c r="E632"/>
      <c r="F632"/>
    </row>
    <row r="633" spans="1:6">
      <c r="A633"/>
      <c r="B633"/>
      <c r="C633"/>
      <c r="D633"/>
      <c r="E633"/>
      <c r="F633"/>
    </row>
    <row r="634" spans="1:6">
      <c r="A634"/>
      <c r="B634"/>
      <c r="C634"/>
      <c r="D634"/>
      <c r="E634"/>
      <c r="F634"/>
    </row>
    <row r="635" spans="1:6">
      <c r="A635"/>
      <c r="B635"/>
      <c r="C635"/>
      <c r="D635"/>
      <c r="E635"/>
      <c r="F635"/>
    </row>
    <row r="636" spans="1:6">
      <c r="A636"/>
      <c r="B636"/>
      <c r="C636"/>
      <c r="D636"/>
      <c r="E636"/>
      <c r="F636"/>
    </row>
    <row r="637" spans="1:6">
      <c r="A637"/>
      <c r="B637"/>
      <c r="C637"/>
      <c r="D637"/>
      <c r="E637"/>
      <c r="F637"/>
    </row>
    <row r="638" spans="1:6">
      <c r="A638"/>
      <c r="B638"/>
      <c r="C638"/>
      <c r="D638"/>
      <c r="E638"/>
      <c r="F638"/>
    </row>
    <row r="639" spans="1:6">
      <c r="A639"/>
      <c r="B639"/>
      <c r="C639"/>
      <c r="D639"/>
      <c r="E639"/>
      <c r="F639"/>
    </row>
    <row r="640" spans="1:6">
      <c r="A640"/>
      <c r="B640"/>
      <c r="C640"/>
      <c r="D640"/>
      <c r="E640"/>
      <c r="F640"/>
    </row>
    <row r="641" spans="1:6">
      <c r="A641"/>
      <c r="B641"/>
      <c r="C641"/>
      <c r="D641"/>
      <c r="E641"/>
      <c r="F641"/>
    </row>
    <row r="642" spans="1:6">
      <c r="A642"/>
      <c r="B642"/>
      <c r="C642"/>
      <c r="D642"/>
      <c r="E642"/>
      <c r="F642"/>
    </row>
    <row r="643" spans="1:6">
      <c r="A643"/>
      <c r="B643"/>
      <c r="C643"/>
      <c r="D643"/>
      <c r="E643"/>
      <c r="F643"/>
    </row>
    <row r="644" spans="1:6">
      <c r="A644"/>
      <c r="B644"/>
      <c r="C644"/>
      <c r="D644"/>
      <c r="E644"/>
      <c r="F644"/>
    </row>
    <row r="645" spans="1:6">
      <c r="A645"/>
      <c r="B645"/>
      <c r="C645"/>
      <c r="D645"/>
      <c r="E645"/>
      <c r="F645"/>
    </row>
    <row r="646" spans="1:6">
      <c r="A646"/>
      <c r="B646"/>
      <c r="C646"/>
      <c r="D646"/>
      <c r="E646"/>
      <c r="F646"/>
    </row>
    <row r="647" spans="1:6">
      <c r="A647"/>
      <c r="B647"/>
      <c r="C647"/>
      <c r="D647"/>
      <c r="E647"/>
      <c r="F647"/>
    </row>
    <row r="648" spans="1:6">
      <c r="A648"/>
      <c r="B648"/>
      <c r="C648"/>
      <c r="D648"/>
      <c r="E648"/>
      <c r="F648"/>
    </row>
    <row r="649" spans="1:6">
      <c r="A649"/>
      <c r="B649"/>
      <c r="C649"/>
      <c r="D649"/>
      <c r="E649"/>
      <c r="F649"/>
    </row>
    <row r="650" spans="1:6">
      <c r="A650"/>
      <c r="B650"/>
      <c r="C650"/>
      <c r="D650"/>
      <c r="E650"/>
      <c r="F650"/>
    </row>
    <row r="651" spans="1:6">
      <c r="A651"/>
      <c r="B651"/>
      <c r="C651"/>
      <c r="D651"/>
      <c r="E651"/>
      <c r="F651"/>
    </row>
    <row r="652" spans="1:6">
      <c r="A652"/>
      <c r="B652"/>
      <c r="C652"/>
      <c r="D652"/>
      <c r="E652"/>
      <c r="F652"/>
    </row>
    <row r="653" spans="1:6">
      <c r="A653"/>
      <c r="B653"/>
      <c r="C653"/>
      <c r="D653"/>
      <c r="E653"/>
      <c r="F653"/>
    </row>
    <row r="654" spans="1:6">
      <c r="A654"/>
      <c r="B654"/>
      <c r="C654"/>
      <c r="D654"/>
      <c r="E654"/>
      <c r="F654"/>
    </row>
    <row r="655" spans="1:6">
      <c r="A655"/>
      <c r="B655"/>
      <c r="C655"/>
      <c r="D655"/>
      <c r="E655"/>
      <c r="F655"/>
    </row>
    <row r="656" spans="1:6">
      <c r="A656"/>
      <c r="B656"/>
      <c r="C656"/>
      <c r="D656"/>
      <c r="E656"/>
      <c r="F656"/>
    </row>
    <row r="657" spans="1:6">
      <c r="A657"/>
      <c r="B657"/>
      <c r="C657"/>
      <c r="D657"/>
      <c r="E657"/>
      <c r="F657"/>
    </row>
    <row r="658" spans="1:6">
      <c r="A658"/>
      <c r="B658"/>
      <c r="C658"/>
      <c r="D658"/>
      <c r="E658"/>
      <c r="F658"/>
    </row>
    <row r="659" spans="1:6">
      <c r="A659"/>
      <c r="B659"/>
      <c r="C659"/>
      <c r="D659"/>
      <c r="E659"/>
      <c r="F659"/>
    </row>
    <row r="660" spans="1:6">
      <c r="A660"/>
      <c r="B660"/>
      <c r="C660"/>
      <c r="D660"/>
      <c r="E660"/>
      <c r="F660"/>
    </row>
    <row r="661" spans="1:6">
      <c r="A661"/>
      <c r="B661"/>
      <c r="C661"/>
      <c r="D661"/>
      <c r="E661"/>
      <c r="F661"/>
    </row>
    <row r="662" spans="1:6">
      <c r="A662"/>
      <c r="B662"/>
      <c r="C662"/>
      <c r="D662"/>
      <c r="E662"/>
      <c r="F662"/>
    </row>
    <row r="663" spans="1:6">
      <c r="A663"/>
      <c r="B663"/>
      <c r="C663"/>
      <c r="D663"/>
      <c r="E663"/>
      <c r="F663"/>
    </row>
    <row r="664" spans="1:6">
      <c r="A664"/>
      <c r="B664"/>
      <c r="C664"/>
      <c r="D664"/>
      <c r="E664"/>
      <c r="F664"/>
    </row>
    <row r="665" spans="1:6">
      <c r="A665"/>
      <c r="B665"/>
      <c r="C665"/>
      <c r="D665"/>
      <c r="E665"/>
      <c r="F665"/>
    </row>
    <row r="666" spans="1:6">
      <c r="A666"/>
      <c r="B666"/>
      <c r="C666"/>
      <c r="D666"/>
      <c r="E666"/>
      <c r="F666"/>
    </row>
    <row r="667" spans="1:6">
      <c r="A667"/>
      <c r="B667"/>
      <c r="C667"/>
      <c r="D667"/>
      <c r="E667"/>
      <c r="F667"/>
    </row>
    <row r="668" spans="1:6">
      <c r="A668"/>
      <c r="B668"/>
      <c r="C668"/>
      <c r="D668"/>
      <c r="E668"/>
      <c r="F668"/>
    </row>
    <row r="669" spans="1:6">
      <c r="A669"/>
      <c r="B669"/>
      <c r="C669"/>
      <c r="D669"/>
      <c r="E669"/>
      <c r="F669"/>
    </row>
    <row r="670" spans="1:6">
      <c r="A670"/>
      <c r="B670"/>
      <c r="C670"/>
      <c r="D670"/>
      <c r="E670"/>
      <c r="F670"/>
    </row>
    <row r="671" spans="1:6">
      <c r="A671"/>
      <c r="B671"/>
      <c r="C671"/>
      <c r="D671"/>
      <c r="E671"/>
      <c r="F671"/>
    </row>
    <row r="672" spans="1:6">
      <c r="A672"/>
      <c r="B672"/>
      <c r="C672"/>
      <c r="D672"/>
      <c r="E672"/>
      <c r="F672"/>
    </row>
    <row r="673" spans="1:6">
      <c r="A673"/>
      <c r="B673"/>
      <c r="C673"/>
      <c r="D673"/>
      <c r="E673"/>
      <c r="F673"/>
    </row>
    <row r="674" spans="1:6">
      <c r="A674"/>
      <c r="B674"/>
      <c r="C674"/>
      <c r="D674"/>
      <c r="E674"/>
      <c r="F674"/>
    </row>
    <row r="675" spans="1:6">
      <c r="A675"/>
      <c r="B675"/>
      <c r="C675"/>
      <c r="D675"/>
      <c r="E675"/>
      <c r="F675"/>
    </row>
    <row r="676" spans="1:6">
      <c r="A676"/>
      <c r="B676"/>
      <c r="C676"/>
      <c r="D676"/>
      <c r="E676"/>
      <c r="F676"/>
    </row>
    <row r="677" spans="1:6">
      <c r="A677"/>
      <c r="B677"/>
      <c r="C677"/>
      <c r="D677"/>
      <c r="E677"/>
      <c r="F677"/>
    </row>
    <row r="678" spans="1:6">
      <c r="A678"/>
      <c r="B678"/>
      <c r="C678"/>
      <c r="D678"/>
      <c r="E678"/>
      <c r="F678"/>
    </row>
    <row r="679" spans="1:6">
      <c r="A679"/>
      <c r="B679"/>
      <c r="C679"/>
      <c r="D679"/>
      <c r="E679"/>
      <c r="F679"/>
    </row>
    <row r="680" spans="1:6">
      <c r="A680"/>
      <c r="B680"/>
      <c r="C680"/>
      <c r="D680"/>
      <c r="E680"/>
      <c r="F680"/>
    </row>
    <row r="681" spans="1:6">
      <c r="A681"/>
      <c r="B681"/>
      <c r="C681"/>
      <c r="D681"/>
      <c r="E681"/>
      <c r="F681"/>
    </row>
    <row r="682" spans="1:6">
      <c r="A682"/>
      <c r="B682"/>
      <c r="C682"/>
      <c r="D682"/>
      <c r="E682"/>
      <c r="F682"/>
    </row>
    <row r="683" spans="1:6">
      <c r="A683"/>
      <c r="B683"/>
      <c r="C683"/>
      <c r="D683"/>
      <c r="E683"/>
      <c r="F683"/>
    </row>
    <row r="684" spans="1:6">
      <c r="A684"/>
      <c r="B684"/>
      <c r="C684"/>
      <c r="D684"/>
      <c r="E684"/>
      <c r="F684"/>
    </row>
    <row r="685" spans="1:6">
      <c r="A685"/>
      <c r="B685"/>
      <c r="C685"/>
      <c r="D685"/>
      <c r="E685"/>
      <c r="F685"/>
    </row>
    <row r="686" spans="1:6">
      <c r="A686"/>
      <c r="B686"/>
      <c r="C686"/>
      <c r="D686"/>
      <c r="E686"/>
      <c r="F686"/>
    </row>
    <row r="687" spans="1:6">
      <c r="A687"/>
      <c r="B687"/>
      <c r="C687"/>
      <c r="D687"/>
      <c r="E687"/>
      <c r="F687"/>
    </row>
    <row r="688" spans="1:6">
      <c r="A688"/>
      <c r="B688"/>
      <c r="C688"/>
      <c r="D688"/>
      <c r="E688"/>
      <c r="F688"/>
    </row>
    <row r="689" spans="1:6">
      <c r="A689"/>
      <c r="B689"/>
      <c r="C689"/>
      <c r="D689"/>
      <c r="E689"/>
      <c r="F689"/>
    </row>
    <row r="690" spans="1:6">
      <c r="A690"/>
      <c r="B690"/>
      <c r="C690"/>
      <c r="D690"/>
      <c r="E690"/>
      <c r="F690"/>
    </row>
    <row r="691" spans="1:6">
      <c r="A691"/>
      <c r="B691"/>
      <c r="C691"/>
      <c r="D691"/>
      <c r="E691"/>
      <c r="F691"/>
    </row>
    <row r="692" spans="1:6">
      <c r="A692"/>
      <c r="B692"/>
      <c r="C692"/>
      <c r="D692"/>
      <c r="E692"/>
      <c r="F692"/>
    </row>
    <row r="693" spans="1:6">
      <c r="A693"/>
      <c r="B693"/>
      <c r="C693"/>
      <c r="D693"/>
      <c r="E693"/>
      <c r="F693"/>
    </row>
    <row r="694" spans="1:6">
      <c r="A694"/>
      <c r="B694"/>
      <c r="C694"/>
      <c r="D694"/>
      <c r="E694"/>
      <c r="F694"/>
    </row>
    <row r="695" spans="1:6">
      <c r="A695"/>
      <c r="B695"/>
      <c r="C695"/>
      <c r="D695"/>
      <c r="E695"/>
      <c r="F695"/>
    </row>
    <row r="696" spans="1:6">
      <c r="A696"/>
      <c r="B696"/>
      <c r="C696"/>
      <c r="D696"/>
      <c r="E696"/>
      <c r="F696"/>
    </row>
    <row r="697" spans="1:6">
      <c r="A697"/>
      <c r="B697"/>
      <c r="C697"/>
      <c r="D697"/>
      <c r="E697"/>
      <c r="F697"/>
    </row>
    <row r="698" spans="1:6">
      <c r="A698"/>
      <c r="B698"/>
      <c r="C698"/>
      <c r="D698"/>
      <c r="E698"/>
      <c r="F698"/>
    </row>
    <row r="699" spans="1:6">
      <c r="A699"/>
      <c r="B699"/>
      <c r="C699"/>
      <c r="D699"/>
      <c r="E699"/>
      <c r="F699"/>
    </row>
    <row r="700" spans="1:6">
      <c r="A700"/>
      <c r="B700"/>
      <c r="C700"/>
      <c r="D700"/>
      <c r="E700"/>
      <c r="F700"/>
    </row>
    <row r="701" spans="1:6">
      <c r="A701"/>
      <c r="B701"/>
      <c r="C701"/>
      <c r="D701"/>
      <c r="E701"/>
      <c r="F701"/>
    </row>
    <row r="702" spans="1:6">
      <c r="A702"/>
      <c r="B702"/>
      <c r="C702"/>
      <c r="D702"/>
      <c r="E702"/>
      <c r="F702"/>
    </row>
    <row r="703" spans="1:6">
      <c r="A703"/>
      <c r="B703"/>
      <c r="C703"/>
      <c r="D703"/>
      <c r="E703"/>
      <c r="F703"/>
    </row>
    <row r="704" spans="1:6">
      <c r="A704"/>
      <c r="B704"/>
      <c r="C704"/>
      <c r="D704"/>
      <c r="E704"/>
      <c r="F704"/>
    </row>
    <row r="705" spans="1:6">
      <c r="A705"/>
      <c r="B705"/>
      <c r="C705"/>
      <c r="D705"/>
      <c r="E705"/>
      <c r="F705"/>
    </row>
    <row r="706" spans="1:6">
      <c r="A706"/>
      <c r="B706"/>
      <c r="C706"/>
      <c r="D706"/>
      <c r="E706"/>
      <c r="F706"/>
    </row>
    <row r="707" spans="1:6">
      <c r="A707"/>
      <c r="B707"/>
      <c r="C707"/>
      <c r="D707"/>
      <c r="E707"/>
      <c r="F707"/>
    </row>
    <row r="708" spans="1:6">
      <c r="A708"/>
      <c r="B708"/>
      <c r="C708"/>
      <c r="D708"/>
      <c r="E708"/>
      <c r="F708"/>
    </row>
    <row r="709" spans="1:6">
      <c r="A709"/>
      <c r="B709"/>
      <c r="C709"/>
      <c r="D709"/>
      <c r="E709"/>
      <c r="F709"/>
    </row>
    <row r="710" spans="1:6">
      <c r="A710"/>
      <c r="B710"/>
      <c r="C710"/>
      <c r="D710"/>
      <c r="E710"/>
      <c r="F710"/>
    </row>
    <row r="711" spans="1:6">
      <c r="A711"/>
      <c r="B711"/>
      <c r="C711"/>
      <c r="D711"/>
      <c r="E711"/>
      <c r="F711"/>
    </row>
    <row r="712" spans="1:6">
      <c r="A712"/>
      <c r="B712"/>
      <c r="C712"/>
      <c r="D712"/>
      <c r="E712"/>
      <c r="F712"/>
    </row>
    <row r="713" spans="1:6">
      <c r="A713"/>
      <c r="B713"/>
      <c r="C713"/>
      <c r="D713"/>
      <c r="E713"/>
      <c r="F713"/>
    </row>
    <row r="714" spans="1:6">
      <c r="A714"/>
      <c r="B714"/>
      <c r="C714"/>
      <c r="D714"/>
      <c r="E714"/>
      <c r="F714"/>
    </row>
    <row r="715" spans="1:6">
      <c r="A715"/>
      <c r="B715"/>
      <c r="C715"/>
      <c r="D715"/>
      <c r="E715"/>
      <c r="F715"/>
    </row>
    <row r="716" spans="1:6">
      <c r="A716"/>
      <c r="B716"/>
      <c r="C716"/>
      <c r="D716"/>
      <c r="E716"/>
      <c r="F716"/>
    </row>
    <row r="717" spans="1:6">
      <c r="A717"/>
      <c r="B717"/>
      <c r="C717"/>
      <c r="D717"/>
      <c r="E717"/>
      <c r="F717"/>
    </row>
    <row r="718" spans="1:6">
      <c r="A718"/>
      <c r="B718"/>
      <c r="C718"/>
      <c r="D718"/>
      <c r="E718"/>
      <c r="F718"/>
    </row>
    <row r="719" spans="1:6">
      <c r="A719"/>
      <c r="B719"/>
      <c r="C719"/>
      <c r="D719"/>
      <c r="E719"/>
      <c r="F719"/>
    </row>
    <row r="720" spans="1:6">
      <c r="A720"/>
      <c r="B720"/>
      <c r="C720"/>
      <c r="D720"/>
      <c r="E720"/>
      <c r="F720"/>
    </row>
    <row r="721" spans="1:6">
      <c r="A721"/>
      <c r="B721"/>
      <c r="C721"/>
      <c r="D721"/>
      <c r="E721"/>
      <c r="F721"/>
    </row>
    <row r="722" spans="1:6">
      <c r="A722"/>
      <c r="B722"/>
      <c r="C722"/>
      <c r="D722"/>
      <c r="E722"/>
      <c r="F722"/>
    </row>
    <row r="723" spans="1:6">
      <c r="A723"/>
      <c r="B723"/>
      <c r="C723"/>
      <c r="D723"/>
      <c r="E723"/>
      <c r="F723"/>
    </row>
    <row r="724" spans="1:6">
      <c r="A724"/>
      <c r="B724"/>
      <c r="C724"/>
      <c r="D724"/>
      <c r="E724"/>
      <c r="F724"/>
    </row>
    <row r="725" spans="1:6">
      <c r="A725"/>
      <c r="B725"/>
      <c r="C725"/>
      <c r="D725"/>
      <c r="E725"/>
      <c r="F725"/>
    </row>
    <row r="726" spans="1:6">
      <c r="A726"/>
      <c r="B726"/>
      <c r="C726"/>
      <c r="D726"/>
      <c r="E726"/>
      <c r="F726"/>
    </row>
    <row r="727" spans="1:6">
      <c r="A727"/>
      <c r="B727"/>
      <c r="C727"/>
      <c r="D727"/>
      <c r="E727"/>
      <c r="F727"/>
    </row>
    <row r="728" spans="1:6">
      <c r="A728"/>
      <c r="B728"/>
      <c r="C728"/>
      <c r="D728"/>
      <c r="E728"/>
      <c r="F728"/>
    </row>
    <row r="729" spans="1:6">
      <c r="A729"/>
      <c r="B729"/>
      <c r="C729"/>
      <c r="D729"/>
      <c r="E729"/>
      <c r="F729"/>
    </row>
    <row r="730" spans="1:6">
      <c r="A730"/>
      <c r="B730"/>
      <c r="C730"/>
      <c r="D730"/>
      <c r="E730"/>
      <c r="F730"/>
    </row>
    <row r="731" spans="1:6">
      <c r="A731"/>
      <c r="B731"/>
      <c r="C731"/>
      <c r="D731"/>
      <c r="E731"/>
      <c r="F731"/>
    </row>
    <row r="732" spans="1:6">
      <c r="A732"/>
      <c r="B732"/>
      <c r="C732"/>
      <c r="D732"/>
      <c r="E732"/>
      <c r="F732"/>
    </row>
    <row r="733" spans="1:6">
      <c r="A733"/>
      <c r="B733"/>
      <c r="C733"/>
      <c r="D733"/>
      <c r="E733"/>
      <c r="F733"/>
    </row>
    <row r="734" spans="1:6">
      <c r="A734"/>
      <c r="B734"/>
      <c r="C734"/>
      <c r="D734"/>
      <c r="E734"/>
      <c r="F734"/>
    </row>
    <row r="735" spans="1:6">
      <c r="A735"/>
      <c r="B735"/>
      <c r="C735"/>
      <c r="D735"/>
      <c r="E735"/>
      <c r="F735"/>
    </row>
    <row r="736" spans="1:6">
      <c r="A736"/>
      <c r="B736"/>
      <c r="C736"/>
      <c r="D736"/>
      <c r="E736"/>
      <c r="F736"/>
    </row>
    <row r="737" spans="1:6">
      <c r="A737"/>
      <c r="B737"/>
      <c r="C737"/>
      <c r="D737"/>
      <c r="E737"/>
      <c r="F737"/>
    </row>
    <row r="738" spans="1:6">
      <c r="A738"/>
      <c r="B738"/>
      <c r="C738"/>
      <c r="D738"/>
      <c r="E738"/>
      <c r="F738"/>
    </row>
    <row r="739" spans="1:6">
      <c r="A739"/>
      <c r="B739"/>
      <c r="C739"/>
      <c r="D739"/>
      <c r="E739"/>
      <c r="F739"/>
    </row>
    <row r="740" spans="1:6">
      <c r="A740"/>
      <c r="B740"/>
      <c r="C740"/>
      <c r="D740"/>
      <c r="E740"/>
      <c r="F740"/>
    </row>
    <row r="741" spans="1:6">
      <c r="A741"/>
      <c r="B741"/>
      <c r="C741"/>
      <c r="D741"/>
      <c r="E741"/>
      <c r="F741"/>
    </row>
    <row r="742" spans="1:6">
      <c r="A742"/>
      <c r="B742"/>
      <c r="C742"/>
      <c r="D742"/>
      <c r="E742"/>
      <c r="F742"/>
    </row>
    <row r="743" spans="1:6">
      <c r="A743"/>
      <c r="B743"/>
      <c r="C743"/>
      <c r="D743"/>
      <c r="E743"/>
      <c r="F743"/>
    </row>
    <row r="744" spans="1:6">
      <c r="A744"/>
      <c r="B744"/>
      <c r="C744"/>
      <c r="D744"/>
      <c r="E744"/>
      <c r="F744"/>
    </row>
    <row r="745" spans="1:6">
      <c r="A745"/>
      <c r="B745"/>
      <c r="C745"/>
      <c r="D745"/>
      <c r="E745"/>
      <c r="F745"/>
    </row>
    <row r="746" spans="1:6">
      <c r="A746"/>
      <c r="B746"/>
      <c r="C746"/>
      <c r="D746"/>
      <c r="E746"/>
      <c r="F746"/>
    </row>
    <row r="747" spans="1:6">
      <c r="A747"/>
      <c r="B747"/>
      <c r="C747"/>
      <c r="D747"/>
      <c r="E747"/>
      <c r="F747"/>
    </row>
    <row r="748" spans="1:6">
      <c r="A748"/>
      <c r="B748"/>
      <c r="C748"/>
      <c r="D748"/>
      <c r="E748"/>
      <c r="F748"/>
    </row>
    <row r="749" spans="1:6">
      <c r="A749"/>
      <c r="B749"/>
      <c r="C749"/>
      <c r="D749"/>
      <c r="E749"/>
      <c r="F749"/>
    </row>
    <row r="750" spans="1:6">
      <c r="A750"/>
      <c r="B750"/>
      <c r="C750"/>
      <c r="D750"/>
      <c r="E750"/>
      <c r="F750"/>
    </row>
    <row r="751" spans="1:6">
      <c r="A751"/>
      <c r="B751"/>
      <c r="C751"/>
      <c r="D751"/>
      <c r="E751"/>
      <c r="F751"/>
    </row>
    <row r="752" spans="1:6">
      <c r="A752"/>
      <c r="B752"/>
      <c r="C752"/>
      <c r="D752"/>
      <c r="E752"/>
      <c r="F752"/>
    </row>
    <row r="753" spans="1:6">
      <c r="A753"/>
      <c r="B753"/>
      <c r="C753"/>
      <c r="D753"/>
      <c r="E753"/>
      <c r="F753"/>
    </row>
    <row r="754" spans="1:6">
      <c r="A754"/>
      <c r="B754"/>
      <c r="C754"/>
      <c r="D754"/>
      <c r="E754"/>
      <c r="F754"/>
    </row>
    <row r="755" spans="1:6">
      <c r="A755"/>
      <c r="B755"/>
      <c r="C755"/>
      <c r="D755"/>
      <c r="E755"/>
      <c r="F755"/>
    </row>
    <row r="756" spans="1:6">
      <c r="A756"/>
      <c r="B756"/>
      <c r="C756"/>
      <c r="D756"/>
      <c r="E756"/>
      <c r="F756"/>
    </row>
    <row r="757" spans="1:6">
      <c r="A757"/>
      <c r="B757"/>
      <c r="C757"/>
      <c r="D757"/>
      <c r="E757"/>
      <c r="F757"/>
    </row>
    <row r="758" spans="1:6">
      <c r="A758"/>
      <c r="B758"/>
      <c r="C758"/>
      <c r="D758"/>
      <c r="E758"/>
      <c r="F758"/>
    </row>
    <row r="759" spans="1:6">
      <c r="A759"/>
      <c r="B759"/>
      <c r="C759"/>
      <c r="D759"/>
      <c r="E759"/>
      <c r="F759"/>
    </row>
    <row r="760" spans="1:6">
      <c r="A760"/>
      <c r="B760"/>
      <c r="C760"/>
      <c r="D760"/>
      <c r="E760"/>
      <c r="F760"/>
    </row>
    <row r="761" spans="1:6">
      <c r="A761"/>
      <c r="B761"/>
      <c r="C761"/>
      <c r="D761"/>
      <c r="E761"/>
      <c r="F761"/>
    </row>
    <row r="762" spans="1:6">
      <c r="A762"/>
      <c r="B762"/>
      <c r="C762"/>
      <c r="D762"/>
      <c r="E762"/>
      <c r="F762"/>
    </row>
    <row r="763" spans="1:6">
      <c r="A763"/>
      <c r="B763"/>
      <c r="C763"/>
      <c r="D763"/>
      <c r="E763"/>
      <c r="F763"/>
    </row>
    <row r="764" spans="1:6">
      <c r="A764"/>
      <c r="B764"/>
      <c r="C764"/>
      <c r="D764"/>
      <c r="E764"/>
      <c r="F764"/>
    </row>
    <row r="765" spans="1:6">
      <c r="A765"/>
      <c r="B765"/>
      <c r="C765"/>
      <c r="D765"/>
      <c r="E765"/>
      <c r="F765"/>
    </row>
    <row r="766" spans="1:6">
      <c r="A766"/>
      <c r="B766"/>
      <c r="C766"/>
      <c r="D766"/>
      <c r="E766"/>
      <c r="F766"/>
    </row>
    <row r="767" spans="1:6">
      <c r="A767"/>
      <c r="B767"/>
      <c r="C767"/>
      <c r="D767"/>
      <c r="E767"/>
      <c r="F767"/>
    </row>
    <row r="768" spans="1:6">
      <c r="A768"/>
      <c r="B768"/>
      <c r="C768"/>
      <c r="D768"/>
      <c r="E768"/>
      <c r="F768"/>
    </row>
    <row r="769" spans="1:6">
      <c r="A769"/>
      <c r="B769"/>
      <c r="C769"/>
      <c r="D769"/>
      <c r="E769"/>
      <c r="F769"/>
    </row>
    <row r="770" spans="1:6">
      <c r="A770"/>
      <c r="B770"/>
      <c r="C770"/>
      <c r="D770"/>
      <c r="E770"/>
      <c r="F770"/>
    </row>
    <row r="771" spans="1:6">
      <c r="A771"/>
      <c r="B771"/>
      <c r="C771"/>
      <c r="D771"/>
      <c r="E771"/>
      <c r="F771"/>
    </row>
    <row r="772" spans="1:6">
      <c r="A772"/>
      <c r="B772"/>
      <c r="C772"/>
      <c r="D772"/>
      <c r="E772"/>
      <c r="F772"/>
    </row>
    <row r="773" spans="1:6">
      <c r="A773"/>
      <c r="B773"/>
      <c r="C773"/>
      <c r="D773"/>
      <c r="E773"/>
      <c r="F773"/>
    </row>
    <row r="774" spans="1:6">
      <c r="A774"/>
      <c r="B774"/>
      <c r="C774"/>
      <c r="D774"/>
      <c r="E774"/>
      <c r="F774"/>
    </row>
    <row r="775" spans="1:6">
      <c r="A775"/>
      <c r="B775"/>
      <c r="C775"/>
      <c r="D775"/>
      <c r="E775"/>
      <c r="F775"/>
    </row>
    <row r="776" spans="1:6">
      <c r="A776"/>
      <c r="B776"/>
      <c r="C776"/>
      <c r="D776"/>
      <c r="E776"/>
      <c r="F776"/>
    </row>
    <row r="777" spans="1:6">
      <c r="A777"/>
      <c r="B777"/>
      <c r="C777"/>
      <c r="D777"/>
      <c r="E777"/>
      <c r="F777"/>
    </row>
    <row r="778" spans="1:6">
      <c r="A778"/>
      <c r="B778"/>
      <c r="C778"/>
      <c r="D778"/>
      <c r="E778"/>
      <c r="F778"/>
    </row>
    <row r="779" spans="1:6">
      <c r="A779"/>
      <c r="B779"/>
      <c r="C779"/>
      <c r="D779"/>
      <c r="E779"/>
      <c r="F779"/>
    </row>
    <row r="780" spans="1:6">
      <c r="A780"/>
      <c r="B780"/>
      <c r="C780"/>
      <c r="D780"/>
      <c r="E780"/>
      <c r="F780"/>
    </row>
    <row r="781" spans="1:6">
      <c r="A781"/>
      <c r="B781"/>
      <c r="C781"/>
      <c r="D781"/>
      <c r="E781"/>
      <c r="F781"/>
    </row>
    <row r="782" spans="1:6">
      <c r="A782"/>
      <c r="B782"/>
      <c r="C782"/>
      <c r="D782"/>
      <c r="E782"/>
      <c r="F782"/>
    </row>
    <row r="783" spans="1:6">
      <c r="A783"/>
      <c r="B783"/>
      <c r="C783"/>
      <c r="D783"/>
      <c r="E783"/>
      <c r="F783"/>
    </row>
    <row r="784" spans="1:6">
      <c r="A784"/>
      <c r="B784"/>
      <c r="C784"/>
      <c r="D784"/>
      <c r="E784"/>
      <c r="F784"/>
    </row>
    <row r="785" spans="1:6">
      <c r="A785"/>
      <c r="B785"/>
      <c r="C785"/>
      <c r="D785"/>
      <c r="E785"/>
      <c r="F785"/>
    </row>
    <row r="786" spans="1:6">
      <c r="A786"/>
      <c r="B786"/>
      <c r="C786"/>
      <c r="D786"/>
      <c r="E786"/>
      <c r="F786"/>
    </row>
    <row r="787" spans="1:6">
      <c r="A787"/>
      <c r="B787"/>
      <c r="C787"/>
      <c r="D787"/>
      <c r="E787"/>
      <c r="F787"/>
    </row>
    <row r="788" spans="1:6">
      <c r="A788"/>
      <c r="B788"/>
      <c r="C788"/>
      <c r="D788"/>
      <c r="E788"/>
      <c r="F788"/>
    </row>
    <row r="789" spans="1:6">
      <c r="A789"/>
      <c r="B789"/>
      <c r="C789"/>
      <c r="D789"/>
      <c r="E789"/>
      <c r="F789"/>
    </row>
    <row r="790" spans="1:6">
      <c r="A790"/>
      <c r="B790"/>
      <c r="C790"/>
      <c r="D790"/>
      <c r="E790"/>
      <c r="F790"/>
    </row>
    <row r="791" spans="1:6">
      <c r="A791"/>
      <c r="B791"/>
      <c r="C791"/>
      <c r="D791"/>
      <c r="E791"/>
      <c r="F791"/>
    </row>
    <row r="792" spans="1:6">
      <c r="A792"/>
      <c r="B792"/>
      <c r="C792"/>
      <c r="D792"/>
      <c r="E792"/>
      <c r="F792"/>
    </row>
    <row r="793" spans="1:6">
      <c r="A793"/>
      <c r="B793"/>
      <c r="C793"/>
      <c r="D793"/>
      <c r="E793"/>
      <c r="F793"/>
    </row>
    <row r="794" spans="1:6">
      <c r="A794"/>
      <c r="B794"/>
      <c r="C794"/>
      <c r="D794"/>
      <c r="E794"/>
      <c r="F794"/>
    </row>
    <row r="795" spans="1:6">
      <c r="A795"/>
      <c r="B795"/>
      <c r="C795"/>
      <c r="D795"/>
      <c r="E795"/>
      <c r="F795"/>
    </row>
    <row r="796" spans="1:6">
      <c r="A796"/>
      <c r="B796"/>
      <c r="C796"/>
      <c r="D796"/>
      <c r="E796"/>
      <c r="F796"/>
    </row>
    <row r="797" spans="1:6">
      <c r="A797"/>
      <c r="B797"/>
      <c r="C797"/>
      <c r="D797"/>
      <c r="E797"/>
      <c r="F797"/>
    </row>
    <row r="798" spans="1:6">
      <c r="A798"/>
      <c r="B798"/>
      <c r="C798"/>
      <c r="D798"/>
      <c r="E798"/>
      <c r="F798"/>
    </row>
    <row r="799" spans="1:6">
      <c r="A799"/>
      <c r="B799"/>
      <c r="C799"/>
      <c r="D799"/>
      <c r="E799"/>
      <c r="F799"/>
    </row>
    <row r="800" spans="1:6">
      <c r="A800"/>
      <c r="B800"/>
      <c r="C800"/>
      <c r="D800"/>
      <c r="E800"/>
      <c r="F800"/>
    </row>
    <row r="801" spans="1:6">
      <c r="A801"/>
      <c r="B801"/>
      <c r="C801"/>
      <c r="D801"/>
      <c r="E801"/>
      <c r="F801"/>
    </row>
    <row r="802" spans="1:6">
      <c r="A802"/>
      <c r="B802"/>
      <c r="C802"/>
      <c r="D802"/>
      <c r="E802"/>
      <c r="F802"/>
    </row>
    <row r="803" spans="1:6">
      <c r="A803"/>
      <c r="B803"/>
      <c r="C803"/>
      <c r="D803"/>
      <c r="E803"/>
      <c r="F803"/>
    </row>
    <row r="804" spans="1:6">
      <c r="A804"/>
      <c r="B804"/>
      <c r="C804"/>
      <c r="D804"/>
      <c r="E804"/>
      <c r="F804"/>
    </row>
    <row r="805" spans="1:6">
      <c r="A805"/>
      <c r="B805"/>
      <c r="C805"/>
      <c r="D805"/>
      <c r="E805"/>
      <c r="F805"/>
    </row>
    <row r="806" spans="1:6">
      <c r="A806"/>
      <c r="B806"/>
      <c r="C806"/>
      <c r="D806"/>
      <c r="E806"/>
      <c r="F806"/>
    </row>
    <row r="807" spans="1:6">
      <c r="A807"/>
      <c r="B807"/>
      <c r="C807"/>
      <c r="D807"/>
      <c r="E807"/>
      <c r="F807"/>
    </row>
    <row r="808" spans="1:6">
      <c r="A808"/>
      <c r="B808"/>
      <c r="C808"/>
      <c r="D808"/>
      <c r="E808"/>
      <c r="F808"/>
    </row>
    <row r="809" spans="1:6">
      <c r="A809"/>
      <c r="B809"/>
      <c r="C809"/>
      <c r="D809"/>
      <c r="E809"/>
      <c r="F809"/>
    </row>
    <row r="810" spans="1:6">
      <c r="A810"/>
      <c r="B810"/>
      <c r="C810"/>
      <c r="D810"/>
      <c r="E810"/>
      <c r="F810"/>
    </row>
    <row r="811" spans="1:6">
      <c r="A811"/>
      <c r="B811"/>
      <c r="C811"/>
      <c r="D811"/>
      <c r="E811"/>
      <c r="F811"/>
    </row>
    <row r="812" spans="1:6">
      <c r="A812"/>
      <c r="B812"/>
      <c r="C812"/>
      <c r="D812"/>
      <c r="E812"/>
      <c r="F812"/>
    </row>
    <row r="813" spans="1:6">
      <c r="A813"/>
      <c r="B813"/>
      <c r="C813"/>
      <c r="D813"/>
      <c r="E813"/>
      <c r="F813"/>
    </row>
    <row r="814" spans="1:6">
      <c r="A814"/>
      <c r="B814"/>
      <c r="C814"/>
      <c r="D814"/>
      <c r="E814"/>
      <c r="F814"/>
    </row>
    <row r="815" spans="1:6">
      <c r="A815"/>
      <c r="B815"/>
      <c r="C815"/>
      <c r="D815"/>
      <c r="E815"/>
      <c r="F815"/>
    </row>
    <row r="816" spans="1:6">
      <c r="A816"/>
      <c r="B816"/>
      <c r="C816"/>
      <c r="D816"/>
      <c r="E816"/>
      <c r="F816"/>
    </row>
    <row r="817" spans="1:6">
      <c r="A817"/>
      <c r="B817"/>
      <c r="C817"/>
      <c r="D817"/>
      <c r="E817"/>
      <c r="F817"/>
    </row>
    <row r="818" spans="1:6">
      <c r="A818"/>
      <c r="B818"/>
      <c r="C818"/>
      <c r="D818"/>
      <c r="E818"/>
      <c r="F818"/>
    </row>
    <row r="819" spans="1:6">
      <c r="A819"/>
      <c r="B819"/>
      <c r="C819"/>
      <c r="D819"/>
      <c r="E819"/>
      <c r="F819"/>
    </row>
    <row r="820" spans="1:6">
      <c r="A820"/>
      <c r="B820"/>
      <c r="C820"/>
      <c r="D820"/>
      <c r="E820"/>
      <c r="F820"/>
    </row>
    <row r="821" spans="1:6">
      <c r="A821"/>
      <c r="B821"/>
      <c r="C821"/>
      <c r="D821"/>
      <c r="E821"/>
      <c r="F821"/>
    </row>
    <row r="822" spans="1:6">
      <c r="A822"/>
      <c r="B822"/>
      <c r="C822"/>
      <c r="D822"/>
      <c r="E822"/>
      <c r="F822"/>
    </row>
    <row r="823" spans="1:6">
      <c r="A823"/>
      <c r="B823"/>
      <c r="C823"/>
      <c r="D823"/>
      <c r="E823"/>
      <c r="F823"/>
    </row>
    <row r="824" spans="1:6">
      <c r="A824"/>
      <c r="B824"/>
      <c r="C824"/>
      <c r="D824"/>
      <c r="E824"/>
      <c r="F824"/>
    </row>
    <row r="825" spans="1:6">
      <c r="A825"/>
      <c r="B825"/>
      <c r="C825"/>
      <c r="D825"/>
      <c r="E825"/>
      <c r="F825"/>
    </row>
    <row r="826" spans="1:6">
      <c r="A826"/>
      <c r="B826"/>
      <c r="C826"/>
      <c r="D826"/>
      <c r="E826"/>
      <c r="F826"/>
    </row>
    <row r="827" spans="1:6">
      <c r="A827"/>
      <c r="B827"/>
      <c r="C827"/>
      <c r="D827"/>
      <c r="E827"/>
      <c r="F827"/>
    </row>
    <row r="828" spans="1:6">
      <c r="A828"/>
      <c r="B828"/>
      <c r="C828"/>
      <c r="D828"/>
      <c r="E828"/>
      <c r="F828"/>
    </row>
    <row r="829" spans="1:6">
      <c r="A829"/>
      <c r="B829"/>
      <c r="C829"/>
      <c r="D829"/>
      <c r="E829"/>
      <c r="F829"/>
    </row>
    <row r="830" spans="1:6">
      <c r="A830"/>
      <c r="B830"/>
      <c r="C830"/>
      <c r="D830"/>
      <c r="E830"/>
      <c r="F830"/>
    </row>
    <row r="831" spans="1:6">
      <c r="A831"/>
      <c r="B831"/>
      <c r="C831"/>
      <c r="D831"/>
      <c r="E831"/>
      <c r="F831"/>
    </row>
    <row r="832" spans="1:6">
      <c r="A832"/>
      <c r="B832"/>
      <c r="C832"/>
      <c r="D832"/>
      <c r="E832"/>
      <c r="F832"/>
    </row>
    <row r="833" spans="1:6">
      <c r="A833"/>
      <c r="B833"/>
      <c r="C833"/>
      <c r="D833"/>
      <c r="E833"/>
      <c r="F833"/>
    </row>
    <row r="834" spans="1:6">
      <c r="A834"/>
      <c r="B834"/>
      <c r="C834"/>
      <c r="D834"/>
      <c r="E834"/>
      <c r="F834"/>
    </row>
    <row r="835" spans="1:6">
      <c r="A835"/>
      <c r="B835"/>
      <c r="C835"/>
      <c r="D835"/>
      <c r="E835"/>
      <c r="F835"/>
    </row>
    <row r="836" spans="1:6">
      <c r="A836"/>
      <c r="B836"/>
      <c r="C836"/>
      <c r="D836"/>
      <c r="E836"/>
      <c r="F836"/>
    </row>
    <row r="837" spans="1:6">
      <c r="A837"/>
      <c r="B837"/>
      <c r="C837"/>
      <c r="D837"/>
      <c r="E837"/>
      <c r="F837"/>
    </row>
    <row r="838" spans="1:6">
      <c r="A838"/>
      <c r="B838"/>
      <c r="C838"/>
      <c r="D838"/>
      <c r="E838"/>
      <c r="F838"/>
    </row>
    <row r="839" spans="1:6">
      <c r="A839"/>
      <c r="B839"/>
      <c r="C839"/>
      <c r="D839"/>
      <c r="E839"/>
      <c r="F839"/>
    </row>
    <row r="840" spans="1:6">
      <c r="A840"/>
      <c r="B840"/>
      <c r="C840"/>
      <c r="D840"/>
      <c r="E840"/>
      <c r="F840"/>
    </row>
    <row r="841" spans="1:6">
      <c r="A841"/>
      <c r="B841"/>
      <c r="C841"/>
      <c r="D841"/>
      <c r="E841"/>
      <c r="F841"/>
    </row>
    <row r="842" spans="1:6">
      <c r="A842"/>
      <c r="B842"/>
      <c r="C842"/>
      <c r="D842"/>
      <c r="E842"/>
      <c r="F842"/>
    </row>
    <row r="843" spans="1:6">
      <c r="A843"/>
      <c r="B843"/>
      <c r="C843"/>
      <c r="D843"/>
      <c r="E843"/>
      <c r="F843"/>
    </row>
    <row r="844" spans="1:6">
      <c r="A844"/>
      <c r="B844"/>
      <c r="C844"/>
      <c r="D844"/>
      <c r="E844"/>
      <c r="F844"/>
    </row>
    <row r="845" spans="1:6">
      <c r="A845"/>
      <c r="B845"/>
      <c r="C845"/>
      <c r="D845"/>
      <c r="E845"/>
      <c r="F845"/>
    </row>
    <row r="846" spans="1:6">
      <c r="A846"/>
      <c r="B846"/>
      <c r="C846"/>
      <c r="D846"/>
      <c r="E846"/>
      <c r="F846"/>
    </row>
    <row r="847" spans="1:6">
      <c r="A847"/>
      <c r="B847"/>
      <c r="C847"/>
      <c r="D847"/>
      <c r="E847"/>
      <c r="F847"/>
    </row>
    <row r="848" spans="1:6">
      <c r="A848"/>
      <c r="B848"/>
      <c r="C848"/>
      <c r="D848"/>
      <c r="E848"/>
      <c r="F848"/>
    </row>
    <row r="849" spans="1:6">
      <c r="A849"/>
      <c r="B849"/>
      <c r="C849"/>
      <c r="D849"/>
      <c r="E849"/>
      <c r="F849"/>
    </row>
    <row r="850" spans="1:6">
      <c r="A850"/>
      <c r="B850"/>
      <c r="C850"/>
      <c r="D850"/>
      <c r="E850"/>
      <c r="F850"/>
    </row>
    <row r="851" spans="1:6">
      <c r="A851"/>
      <c r="B851"/>
      <c r="C851"/>
      <c r="D851"/>
      <c r="E851"/>
      <c r="F851"/>
    </row>
    <row r="852" spans="1:6">
      <c r="A852"/>
      <c r="B852"/>
      <c r="C852"/>
      <c r="D852"/>
      <c r="E852"/>
      <c r="F852"/>
    </row>
    <row r="853" spans="1:6">
      <c r="A853"/>
      <c r="B853"/>
      <c r="C853"/>
      <c r="D853"/>
      <c r="E853"/>
      <c r="F853"/>
    </row>
    <row r="854" spans="1:6">
      <c r="A854"/>
      <c r="B854"/>
      <c r="C854"/>
      <c r="D854"/>
      <c r="E854"/>
      <c r="F854"/>
    </row>
    <row r="855" spans="1:6">
      <c r="A855"/>
      <c r="B855"/>
      <c r="C855"/>
      <c r="D855"/>
      <c r="E855"/>
      <c r="F855"/>
    </row>
    <row r="856" spans="1:6">
      <c r="A856"/>
      <c r="B856"/>
      <c r="C856"/>
      <c r="D856"/>
      <c r="E856"/>
      <c r="F856"/>
    </row>
    <row r="857" spans="1:6">
      <c r="A857"/>
      <c r="B857"/>
      <c r="C857"/>
      <c r="D857"/>
      <c r="E857"/>
      <c r="F857"/>
    </row>
    <row r="858" spans="1:6">
      <c r="A858"/>
      <c r="B858"/>
      <c r="C858"/>
      <c r="D858"/>
      <c r="E858"/>
      <c r="F858"/>
    </row>
    <row r="859" spans="1:6">
      <c r="A859"/>
      <c r="B859"/>
      <c r="C859"/>
      <c r="D859"/>
      <c r="E859"/>
      <c r="F859"/>
    </row>
    <row r="860" spans="1:6">
      <c r="A860"/>
      <c r="B860"/>
      <c r="C860"/>
      <c r="D860"/>
      <c r="E860"/>
      <c r="F860"/>
    </row>
    <row r="861" spans="1:6">
      <c r="A861"/>
      <c r="B861"/>
      <c r="C861"/>
      <c r="D861"/>
      <c r="E861"/>
      <c r="F861"/>
    </row>
    <row r="862" spans="1:6">
      <c r="A862"/>
      <c r="B862"/>
      <c r="C862"/>
      <c r="D862"/>
      <c r="E862"/>
      <c r="F862"/>
    </row>
    <row r="863" spans="1:6">
      <c r="A863"/>
      <c r="B863"/>
      <c r="C863"/>
      <c r="D863"/>
      <c r="E863"/>
      <c r="F863"/>
    </row>
    <row r="864" spans="1:6">
      <c r="A864"/>
      <c r="B864"/>
      <c r="C864"/>
      <c r="D864"/>
      <c r="E864"/>
      <c r="F864"/>
    </row>
    <row r="865" spans="1:6">
      <c r="A865"/>
      <c r="B865"/>
      <c r="C865"/>
      <c r="D865"/>
      <c r="E865"/>
      <c r="F865"/>
    </row>
    <row r="866" spans="1:6">
      <c r="A866"/>
      <c r="B866"/>
      <c r="C866"/>
      <c r="D866"/>
      <c r="E866"/>
      <c r="F866"/>
    </row>
    <row r="867" spans="1:6">
      <c r="A867"/>
      <c r="B867"/>
      <c r="C867"/>
      <c r="D867"/>
      <c r="E867"/>
      <c r="F867"/>
    </row>
    <row r="868" spans="1:6">
      <c r="A868"/>
      <c r="B868"/>
      <c r="C868"/>
      <c r="D868"/>
      <c r="E868"/>
      <c r="F868"/>
    </row>
    <row r="869" spans="1:6">
      <c r="A869"/>
      <c r="B869"/>
      <c r="C869"/>
      <c r="D869"/>
      <c r="E869"/>
      <c r="F869"/>
    </row>
    <row r="870" spans="1:6">
      <c r="A870"/>
      <c r="B870"/>
      <c r="C870"/>
      <c r="D870"/>
      <c r="E870"/>
      <c r="F870"/>
    </row>
    <row r="871" spans="1:6">
      <c r="A871"/>
      <c r="B871"/>
      <c r="C871"/>
      <c r="D871"/>
      <c r="E871"/>
      <c r="F871"/>
    </row>
    <row r="872" spans="1:6">
      <c r="A872"/>
      <c r="B872"/>
      <c r="C872"/>
      <c r="D872"/>
      <c r="E872"/>
      <c r="F872"/>
    </row>
    <row r="873" spans="1:6">
      <c r="A873"/>
      <c r="B873"/>
      <c r="C873"/>
      <c r="D873"/>
      <c r="E873"/>
      <c r="F873"/>
    </row>
    <row r="874" spans="1:6">
      <c r="A874"/>
      <c r="B874"/>
      <c r="C874"/>
      <c r="D874"/>
      <c r="E874"/>
      <c r="F874"/>
    </row>
    <row r="875" spans="1:6">
      <c r="A875"/>
      <c r="B875"/>
      <c r="C875"/>
      <c r="D875"/>
      <c r="E875"/>
      <c r="F875"/>
    </row>
    <row r="876" spans="1:6">
      <c r="A876"/>
      <c r="B876"/>
      <c r="C876"/>
      <c r="D876"/>
      <c r="E876"/>
      <c r="F876"/>
    </row>
    <row r="877" spans="1:6">
      <c r="A877"/>
      <c r="B877"/>
      <c r="C877"/>
      <c r="D877"/>
      <c r="E877"/>
      <c r="F877"/>
    </row>
    <row r="878" spans="1:6">
      <c r="A878"/>
      <c r="B878"/>
      <c r="C878"/>
      <c r="D878"/>
      <c r="E878"/>
      <c r="F878"/>
    </row>
    <row r="879" spans="1:6">
      <c r="A879"/>
      <c r="B879"/>
      <c r="C879"/>
      <c r="D879"/>
      <c r="E879"/>
      <c r="F879"/>
    </row>
    <row r="880" spans="1:6">
      <c r="A880"/>
      <c r="B880"/>
      <c r="C880"/>
      <c r="D880"/>
      <c r="E880"/>
      <c r="F880"/>
    </row>
    <row r="881" spans="1:6">
      <c r="A881"/>
      <c r="B881"/>
      <c r="C881"/>
      <c r="D881"/>
      <c r="E881"/>
      <c r="F881"/>
    </row>
    <row r="882" spans="1:6">
      <c r="A882"/>
      <c r="B882"/>
      <c r="C882"/>
      <c r="D882"/>
      <c r="E882"/>
      <c r="F882"/>
    </row>
    <row r="883" spans="1:6">
      <c r="A883"/>
      <c r="B883"/>
      <c r="C883"/>
      <c r="D883"/>
      <c r="E883"/>
      <c r="F883"/>
    </row>
    <row r="884" spans="1:6">
      <c r="A884"/>
      <c r="B884"/>
      <c r="C884"/>
      <c r="D884"/>
      <c r="E884"/>
      <c r="F884"/>
    </row>
    <row r="885" spans="1:6">
      <c r="A885"/>
      <c r="B885"/>
      <c r="C885"/>
      <c r="D885"/>
      <c r="E885"/>
      <c r="F885"/>
    </row>
    <row r="886" spans="1:6">
      <c r="A886"/>
      <c r="B886"/>
      <c r="C886"/>
      <c r="D886"/>
      <c r="E886"/>
      <c r="F886"/>
    </row>
    <row r="887" spans="1:6">
      <c r="A887"/>
      <c r="B887"/>
      <c r="C887"/>
      <c r="D887"/>
      <c r="E887"/>
      <c r="F887"/>
    </row>
    <row r="888" spans="1:6">
      <c r="A888"/>
      <c r="B888"/>
      <c r="C888"/>
      <c r="D888"/>
      <c r="E888"/>
      <c r="F888"/>
    </row>
    <row r="889" spans="1:6">
      <c r="A889"/>
      <c r="B889"/>
      <c r="C889"/>
      <c r="D889"/>
      <c r="E889"/>
      <c r="F889"/>
    </row>
    <row r="890" spans="1:6">
      <c r="A890"/>
      <c r="B890"/>
      <c r="C890"/>
      <c r="D890"/>
      <c r="E890"/>
      <c r="F890"/>
    </row>
    <row r="891" spans="1:6">
      <c r="A891"/>
      <c r="B891"/>
      <c r="C891"/>
      <c r="D891"/>
      <c r="E891"/>
      <c r="F891"/>
    </row>
    <row r="892" spans="1:6">
      <c r="A892"/>
      <c r="B892"/>
      <c r="C892"/>
      <c r="D892"/>
      <c r="E892"/>
      <c r="F892"/>
    </row>
    <row r="893" spans="1:6">
      <c r="A893"/>
      <c r="B893"/>
      <c r="C893"/>
      <c r="D893"/>
      <c r="E893"/>
      <c r="F893"/>
    </row>
    <row r="894" spans="1:6">
      <c r="A894"/>
      <c r="B894"/>
      <c r="C894"/>
      <c r="D894"/>
      <c r="E894"/>
      <c r="F894"/>
    </row>
    <row r="895" spans="1:6">
      <c r="A895"/>
      <c r="B895"/>
      <c r="C895"/>
      <c r="D895"/>
      <c r="E895"/>
      <c r="F895"/>
    </row>
    <row r="896" spans="1:6">
      <c r="A896"/>
      <c r="B896"/>
      <c r="C896"/>
      <c r="D896"/>
      <c r="E896"/>
      <c r="F896"/>
    </row>
    <row r="897" spans="1:6">
      <c r="A897"/>
      <c r="B897"/>
      <c r="C897"/>
      <c r="D897"/>
      <c r="E897"/>
      <c r="F897"/>
    </row>
    <row r="898" spans="1:6">
      <c r="A898"/>
      <c r="B898"/>
      <c r="C898"/>
      <c r="D898"/>
      <c r="E898"/>
      <c r="F898"/>
    </row>
    <row r="899" spans="1:6">
      <c r="A899"/>
      <c r="B899"/>
      <c r="C899"/>
      <c r="D899"/>
      <c r="E899"/>
      <c r="F899"/>
    </row>
    <row r="900" spans="1:6">
      <c r="A900"/>
      <c r="B900"/>
      <c r="C900"/>
      <c r="D900"/>
      <c r="E900"/>
      <c r="F900"/>
    </row>
    <row r="901" spans="1:6">
      <c r="A901"/>
      <c r="B901"/>
      <c r="C901"/>
      <c r="D901"/>
      <c r="E901"/>
      <c r="F901"/>
    </row>
    <row r="902" spans="1:6">
      <c r="A902"/>
      <c r="B902"/>
      <c r="C902"/>
      <c r="D902"/>
      <c r="E902"/>
      <c r="F902"/>
    </row>
    <row r="903" spans="1:6">
      <c r="A903"/>
      <c r="B903"/>
      <c r="C903"/>
      <c r="D903"/>
      <c r="E903"/>
      <c r="F903"/>
    </row>
    <row r="904" spans="1:6">
      <c r="A904"/>
      <c r="B904"/>
      <c r="C904"/>
      <c r="D904"/>
      <c r="E904"/>
      <c r="F904"/>
    </row>
    <row r="905" spans="1:6">
      <c r="A905"/>
      <c r="B905"/>
      <c r="C905"/>
      <c r="D905"/>
      <c r="E905"/>
      <c r="F905"/>
    </row>
    <row r="906" spans="1:6">
      <c r="A906"/>
      <c r="B906"/>
      <c r="C906"/>
      <c r="D906"/>
      <c r="E906"/>
      <c r="F906"/>
    </row>
    <row r="907" spans="1:6">
      <c r="A907"/>
      <c r="B907"/>
      <c r="C907"/>
      <c r="D907"/>
      <c r="E907"/>
      <c r="F907"/>
    </row>
    <row r="908" spans="1:6">
      <c r="A908"/>
      <c r="B908"/>
      <c r="C908"/>
      <c r="D908"/>
      <c r="E908"/>
      <c r="F908"/>
    </row>
    <row r="909" spans="1:6">
      <c r="A909"/>
      <c r="B909"/>
      <c r="C909"/>
      <c r="D909"/>
      <c r="E909"/>
      <c r="F909"/>
    </row>
    <row r="910" spans="1:6">
      <c r="A910"/>
      <c r="B910"/>
      <c r="C910"/>
      <c r="D910"/>
      <c r="E910"/>
      <c r="F910"/>
    </row>
    <row r="911" spans="1:6">
      <c r="A911"/>
      <c r="B911"/>
      <c r="C911"/>
      <c r="D911"/>
      <c r="E911"/>
      <c r="F911"/>
    </row>
    <row r="912" spans="1:6">
      <c r="A912"/>
      <c r="B912"/>
      <c r="C912"/>
      <c r="D912"/>
      <c r="E912"/>
      <c r="F912"/>
    </row>
    <row r="913" spans="1:6">
      <c r="A913"/>
      <c r="B913"/>
      <c r="C913"/>
      <c r="D913"/>
      <c r="E913"/>
      <c r="F913"/>
    </row>
    <row r="914" spans="1:6">
      <c r="A914"/>
      <c r="B914"/>
      <c r="C914"/>
      <c r="D914"/>
      <c r="E914"/>
      <c r="F914"/>
    </row>
    <row r="915" spans="1:6">
      <c r="A915"/>
      <c r="B915"/>
      <c r="C915"/>
      <c r="D915"/>
      <c r="E915"/>
      <c r="F915"/>
    </row>
    <row r="916" spans="1:6">
      <c r="A916"/>
      <c r="B916"/>
      <c r="C916"/>
      <c r="D916"/>
      <c r="E916"/>
      <c r="F916"/>
    </row>
    <row r="917" spans="1:6">
      <c r="A917"/>
      <c r="B917"/>
      <c r="C917"/>
      <c r="D917"/>
      <c r="E917"/>
      <c r="F917"/>
    </row>
    <row r="918" spans="1:6">
      <c r="A918"/>
      <c r="B918"/>
      <c r="C918"/>
      <c r="D918"/>
      <c r="E918"/>
      <c r="F918"/>
    </row>
    <row r="919" spans="1:6">
      <c r="A919"/>
      <c r="B919"/>
      <c r="C919"/>
      <c r="D919"/>
      <c r="E919"/>
      <c r="F919"/>
    </row>
    <row r="920" spans="1:6">
      <c r="A920"/>
      <c r="B920"/>
      <c r="C920"/>
      <c r="D920"/>
      <c r="E920"/>
      <c r="F920"/>
    </row>
    <row r="921" spans="1:6">
      <c r="A921"/>
      <c r="B921"/>
      <c r="C921"/>
      <c r="D921"/>
      <c r="E921"/>
      <c r="F921"/>
    </row>
    <row r="922" spans="1:6">
      <c r="A922"/>
      <c r="B922"/>
      <c r="C922"/>
      <c r="D922"/>
      <c r="E922"/>
      <c r="F922"/>
    </row>
    <row r="923" spans="1:6">
      <c r="A923"/>
      <c r="B923"/>
      <c r="C923"/>
      <c r="D923"/>
      <c r="E923"/>
      <c r="F923"/>
    </row>
    <row r="924" spans="1:6">
      <c r="A924"/>
      <c r="B924"/>
      <c r="C924"/>
      <c r="D924"/>
      <c r="E924"/>
      <c r="F924"/>
    </row>
    <row r="925" spans="1:6">
      <c r="A925"/>
      <c r="B925"/>
      <c r="C925"/>
      <c r="D925"/>
      <c r="E925"/>
      <c r="F925"/>
    </row>
    <row r="926" spans="1:6">
      <c r="A926"/>
      <c r="B926"/>
      <c r="C926"/>
      <c r="D926"/>
      <c r="E926"/>
      <c r="F926"/>
    </row>
    <row r="927" spans="1:6">
      <c r="A927"/>
      <c r="B927"/>
      <c r="C927"/>
      <c r="D927"/>
      <c r="E927"/>
      <c r="F927"/>
    </row>
    <row r="928" spans="1:6">
      <c r="A928"/>
      <c r="B928"/>
      <c r="C928"/>
      <c r="D928"/>
      <c r="E928"/>
      <c r="F928"/>
    </row>
    <row r="929" spans="1:6">
      <c r="A929"/>
      <c r="B929"/>
      <c r="C929"/>
      <c r="D929"/>
      <c r="E929"/>
      <c r="F929"/>
    </row>
    <row r="930" spans="1:6">
      <c r="A930"/>
      <c r="B930"/>
      <c r="C930"/>
      <c r="D930"/>
      <c r="E930"/>
      <c r="F930"/>
    </row>
    <row r="931" spans="1:6">
      <c r="A931"/>
      <c r="B931"/>
      <c r="C931"/>
      <c r="D931"/>
      <c r="E931"/>
      <c r="F931"/>
    </row>
    <row r="932" spans="1:6">
      <c r="A932"/>
      <c r="B932"/>
      <c r="C932"/>
      <c r="D932"/>
      <c r="E932"/>
      <c r="F932"/>
    </row>
    <row r="933" spans="1:6">
      <c r="A933"/>
      <c r="B933"/>
      <c r="C933"/>
      <c r="D933"/>
      <c r="E933"/>
      <c r="F933"/>
    </row>
    <row r="934" spans="1:6">
      <c r="A934"/>
      <c r="B934"/>
      <c r="C934"/>
      <c r="D934"/>
      <c r="E934"/>
      <c r="F934"/>
    </row>
    <row r="935" spans="1:6">
      <c r="A935"/>
      <c r="B935"/>
      <c r="C935"/>
      <c r="D935"/>
      <c r="E935"/>
      <c r="F935"/>
    </row>
    <row r="936" spans="1:6">
      <c r="A936"/>
      <c r="B936"/>
      <c r="C936"/>
      <c r="D936"/>
      <c r="E936"/>
      <c r="F936"/>
    </row>
    <row r="937" spans="1:6">
      <c r="A937"/>
      <c r="B937"/>
      <c r="C937"/>
      <c r="D937"/>
      <c r="E937"/>
      <c r="F937"/>
    </row>
    <row r="938" spans="1:6">
      <c r="A938"/>
      <c r="B938"/>
      <c r="C938"/>
      <c r="D938"/>
      <c r="E938"/>
      <c r="F938"/>
    </row>
    <row r="939" spans="1:6">
      <c r="A939"/>
      <c r="B939"/>
      <c r="C939"/>
      <c r="D939"/>
      <c r="E939"/>
      <c r="F939"/>
    </row>
    <row r="940" spans="1:6">
      <c r="A940"/>
      <c r="B940"/>
      <c r="C940"/>
      <c r="D940"/>
      <c r="E940"/>
      <c r="F940"/>
    </row>
    <row r="941" spans="1:6">
      <c r="A941"/>
      <c r="B941"/>
      <c r="C941"/>
      <c r="D941"/>
      <c r="E941"/>
      <c r="F941"/>
    </row>
    <row r="942" spans="1:6">
      <c r="A942"/>
      <c r="B942"/>
      <c r="C942"/>
      <c r="D942"/>
      <c r="E942"/>
      <c r="F942"/>
    </row>
    <row r="943" spans="1:6">
      <c r="A943"/>
      <c r="B943"/>
      <c r="C943"/>
      <c r="D943"/>
      <c r="E943"/>
      <c r="F943"/>
    </row>
    <row r="944" spans="1:6">
      <c r="A944"/>
      <c r="B944"/>
      <c r="C944"/>
      <c r="D944"/>
      <c r="E944"/>
      <c r="F944"/>
    </row>
    <row r="945" spans="1:6">
      <c r="A945"/>
      <c r="B945"/>
      <c r="C945"/>
      <c r="D945"/>
      <c r="E945"/>
      <c r="F945"/>
    </row>
    <row r="946" spans="1:6">
      <c r="A946"/>
      <c r="B946"/>
      <c r="C946"/>
      <c r="D946"/>
      <c r="E946"/>
      <c r="F946"/>
    </row>
    <row r="947" spans="1:6">
      <c r="A947"/>
      <c r="B947"/>
      <c r="C947"/>
      <c r="D947"/>
      <c r="E947"/>
      <c r="F947"/>
    </row>
    <row r="948" spans="1:6">
      <c r="A948"/>
      <c r="B948"/>
      <c r="C948"/>
      <c r="D948"/>
      <c r="E948"/>
      <c r="F948"/>
    </row>
    <row r="949" spans="1:6">
      <c r="A949"/>
      <c r="B949"/>
      <c r="C949"/>
      <c r="D949"/>
      <c r="E949"/>
      <c r="F949"/>
    </row>
    <row r="950" spans="1:6">
      <c r="A950"/>
      <c r="B950"/>
      <c r="C950"/>
      <c r="D950"/>
      <c r="E950"/>
      <c r="F950"/>
    </row>
    <row r="951" spans="1:6">
      <c r="A951"/>
      <c r="B951"/>
      <c r="C951"/>
      <c r="D951"/>
      <c r="E951"/>
      <c r="F951"/>
    </row>
    <row r="952" spans="1:6">
      <c r="A952"/>
      <c r="B952"/>
      <c r="C952"/>
      <c r="D952"/>
      <c r="E952"/>
      <c r="F952"/>
    </row>
    <row r="953" spans="1:6">
      <c r="A953"/>
      <c r="B953"/>
      <c r="C953"/>
      <c r="D953"/>
      <c r="E953"/>
      <c r="F953"/>
    </row>
    <row r="954" spans="1:6">
      <c r="A954"/>
      <c r="B954"/>
      <c r="C954"/>
      <c r="D954"/>
      <c r="E954"/>
      <c r="F954"/>
    </row>
    <row r="955" spans="1:6">
      <c r="A955"/>
      <c r="B955"/>
      <c r="C955"/>
      <c r="D955"/>
      <c r="E955"/>
      <c r="F955"/>
    </row>
    <row r="956" spans="1:6">
      <c r="A956"/>
      <c r="B956"/>
      <c r="C956"/>
      <c r="D956"/>
      <c r="E956"/>
      <c r="F956"/>
    </row>
    <row r="957" spans="1:6">
      <c r="A957"/>
      <c r="B957"/>
      <c r="C957"/>
      <c r="D957"/>
      <c r="E957"/>
      <c r="F957"/>
    </row>
    <row r="958" spans="1:6">
      <c r="A958"/>
      <c r="B958"/>
      <c r="C958"/>
      <c r="D958"/>
      <c r="E958"/>
      <c r="F958"/>
    </row>
    <row r="959" spans="1:6">
      <c r="A959"/>
      <c r="B959"/>
      <c r="C959"/>
      <c r="D959"/>
      <c r="E959"/>
      <c r="F959"/>
    </row>
    <row r="960" spans="1:6">
      <c r="A960"/>
      <c r="B960"/>
      <c r="C960"/>
      <c r="D960"/>
      <c r="E960"/>
      <c r="F960"/>
    </row>
    <row r="961" spans="1:6">
      <c r="A961"/>
      <c r="B961"/>
      <c r="C961"/>
      <c r="D961"/>
      <c r="E961"/>
      <c r="F961"/>
    </row>
    <row r="962" spans="1:6">
      <c r="A962"/>
      <c r="B962"/>
      <c r="C962"/>
      <c r="D962"/>
      <c r="E962"/>
      <c r="F962"/>
    </row>
    <row r="963" spans="1:6">
      <c r="A963"/>
      <c r="B963"/>
      <c r="C963"/>
      <c r="D963"/>
      <c r="E963"/>
      <c r="F963"/>
    </row>
    <row r="964" spans="1:6">
      <c r="A964"/>
      <c r="B964"/>
      <c r="C964"/>
      <c r="D964"/>
      <c r="E964"/>
      <c r="F964"/>
    </row>
    <row r="965" spans="1:6">
      <c r="A965"/>
      <c r="B965"/>
      <c r="C965"/>
      <c r="D965"/>
      <c r="E965"/>
      <c r="F965"/>
    </row>
    <row r="966" spans="1:6">
      <c r="A966"/>
      <c r="B966"/>
      <c r="C966"/>
      <c r="D966"/>
      <c r="E966"/>
      <c r="F966"/>
    </row>
    <row r="967" spans="1:6">
      <c r="A967"/>
      <c r="B967"/>
      <c r="C967"/>
      <c r="D967"/>
      <c r="E967"/>
      <c r="F967"/>
    </row>
    <row r="968" spans="1:6">
      <c r="A968"/>
      <c r="B968"/>
      <c r="C968"/>
      <c r="D968"/>
      <c r="E968"/>
      <c r="F968"/>
    </row>
    <row r="969" spans="1:6">
      <c r="A969"/>
      <c r="B969"/>
      <c r="C969"/>
      <c r="D969"/>
      <c r="E969"/>
      <c r="F969"/>
    </row>
    <row r="970" spans="1:6">
      <c r="A970"/>
      <c r="B970"/>
      <c r="C970"/>
      <c r="D970"/>
      <c r="E970"/>
      <c r="F970"/>
    </row>
    <row r="971" spans="1:6">
      <c r="A971"/>
      <c r="B971"/>
      <c r="C971"/>
      <c r="D971"/>
      <c r="E971"/>
      <c r="F971"/>
    </row>
    <row r="972" spans="1:6">
      <c r="A972"/>
      <c r="B972"/>
      <c r="C972"/>
      <c r="D972"/>
      <c r="E972"/>
      <c r="F972"/>
    </row>
    <row r="973" spans="1:6">
      <c r="A973"/>
      <c r="B973"/>
      <c r="C973"/>
      <c r="D973"/>
      <c r="E973"/>
      <c r="F973"/>
    </row>
    <row r="974" spans="1:6">
      <c r="A974"/>
      <c r="B974"/>
      <c r="C974"/>
      <c r="D974"/>
      <c r="E974"/>
      <c r="F974"/>
    </row>
    <row r="975" spans="1:6">
      <c r="A975"/>
      <c r="B975"/>
      <c r="C975"/>
      <c r="D975"/>
      <c r="E975"/>
      <c r="F975"/>
    </row>
    <row r="976" spans="1:6">
      <c r="A976"/>
      <c r="B976"/>
      <c r="C976"/>
      <c r="D976"/>
      <c r="E976"/>
      <c r="F976"/>
    </row>
    <row r="977" spans="1:6">
      <c r="A977"/>
      <c r="B977"/>
      <c r="C977"/>
      <c r="D977"/>
      <c r="E977"/>
      <c r="F977"/>
    </row>
    <row r="978" spans="1:6">
      <c r="A978"/>
      <c r="B978"/>
      <c r="C978"/>
      <c r="D978"/>
      <c r="E978"/>
      <c r="F978"/>
    </row>
    <row r="979" spans="1:6">
      <c r="A979"/>
      <c r="B979"/>
      <c r="C979"/>
      <c r="D979"/>
      <c r="E979"/>
      <c r="F979"/>
    </row>
    <row r="980" spans="1:6">
      <c r="A980"/>
      <c r="B980"/>
      <c r="C980"/>
      <c r="D980"/>
      <c r="E980"/>
      <c r="F980"/>
    </row>
    <row r="981" spans="1:6">
      <c r="A981"/>
      <c r="B981"/>
      <c r="C981"/>
      <c r="D981"/>
      <c r="E981"/>
      <c r="F981"/>
    </row>
    <row r="982" spans="1:6">
      <c r="A982"/>
      <c r="B982"/>
      <c r="C982"/>
      <c r="D982"/>
      <c r="E982"/>
      <c r="F982"/>
    </row>
    <row r="983" spans="1:6">
      <c r="A983"/>
      <c r="B983"/>
      <c r="C983"/>
      <c r="D983"/>
      <c r="E983"/>
      <c r="F983"/>
    </row>
    <row r="984" spans="1:6">
      <c r="A984"/>
      <c r="B984"/>
      <c r="C984"/>
      <c r="D984"/>
      <c r="E984"/>
      <c r="F984"/>
    </row>
    <row r="985" spans="1:6">
      <c r="A985"/>
      <c r="B985"/>
      <c r="C985"/>
      <c r="D985"/>
      <c r="E985"/>
      <c r="F985"/>
    </row>
    <row r="986" spans="1:6">
      <c r="A986"/>
      <c r="B986"/>
      <c r="C986"/>
      <c r="D986"/>
      <c r="E986"/>
      <c r="F986"/>
    </row>
    <row r="987" spans="1:6">
      <c r="A987"/>
      <c r="B987"/>
      <c r="C987"/>
      <c r="D987"/>
      <c r="E987"/>
      <c r="F987"/>
    </row>
    <row r="988" spans="1:6">
      <c r="A988"/>
      <c r="B988"/>
      <c r="C988"/>
      <c r="D988"/>
      <c r="E988"/>
      <c r="F988"/>
    </row>
    <row r="989" spans="1:6">
      <c r="A989"/>
      <c r="B989"/>
      <c r="C989"/>
      <c r="D989"/>
      <c r="E989"/>
      <c r="F989"/>
    </row>
    <row r="990" spans="1:6">
      <c r="A990"/>
      <c r="B990"/>
      <c r="C990"/>
      <c r="D990"/>
      <c r="E990"/>
      <c r="F990"/>
    </row>
    <row r="991" spans="1:6">
      <c r="A991"/>
      <c r="B991"/>
      <c r="C991"/>
      <c r="D991"/>
      <c r="E991"/>
      <c r="F991"/>
    </row>
    <row r="992" spans="1:6">
      <c r="A992"/>
      <c r="B992"/>
      <c r="C992"/>
      <c r="D992"/>
      <c r="E992"/>
      <c r="F992"/>
    </row>
    <row r="993" spans="1:6">
      <c r="A993"/>
      <c r="B993"/>
      <c r="C993"/>
      <c r="D993"/>
      <c r="E993"/>
      <c r="F993"/>
    </row>
    <row r="994" spans="1:6">
      <c r="A994"/>
      <c r="B994"/>
      <c r="C994"/>
      <c r="D994"/>
      <c r="E994"/>
      <c r="F994"/>
    </row>
    <row r="995" spans="1:6">
      <c r="A995"/>
      <c r="B995"/>
      <c r="C995"/>
      <c r="D995"/>
      <c r="E995"/>
      <c r="F995"/>
    </row>
    <row r="996" spans="1:6">
      <c r="A996"/>
      <c r="B996"/>
      <c r="C996"/>
      <c r="D996"/>
      <c r="E996"/>
      <c r="F996"/>
    </row>
    <row r="997" spans="1:6">
      <c r="A997"/>
      <c r="B997"/>
      <c r="C997"/>
      <c r="D997"/>
      <c r="E997"/>
      <c r="F997"/>
    </row>
    <row r="998" spans="1:6">
      <c r="A998"/>
      <c r="B998"/>
      <c r="C998"/>
      <c r="D998"/>
      <c r="E998"/>
      <c r="F998"/>
    </row>
    <row r="999" spans="1:6">
      <c r="A999"/>
      <c r="B999"/>
      <c r="C999"/>
      <c r="D999"/>
      <c r="E999"/>
      <c r="F999"/>
    </row>
    <row r="1000" spans="1:6">
      <c r="A1000"/>
      <c r="B1000"/>
      <c r="C1000"/>
      <c r="D1000"/>
      <c r="E1000"/>
      <c r="F1000"/>
    </row>
    <row r="1001" spans="1:6">
      <c r="A1001"/>
      <c r="B1001"/>
      <c r="C1001"/>
      <c r="D1001"/>
      <c r="E1001"/>
      <c r="F1001"/>
    </row>
    <row r="1002" spans="1:6">
      <c r="A1002"/>
      <c r="B1002"/>
      <c r="C1002"/>
      <c r="D1002"/>
      <c r="E1002"/>
      <c r="F1002"/>
    </row>
    <row r="1003" spans="1:6">
      <c r="A1003"/>
      <c r="B1003"/>
      <c r="C1003"/>
      <c r="D1003"/>
      <c r="E1003"/>
      <c r="F1003"/>
    </row>
    <row r="1004" spans="1:6">
      <c r="A1004"/>
      <c r="B1004"/>
      <c r="C1004"/>
      <c r="D1004"/>
      <c r="E1004"/>
      <c r="F1004"/>
    </row>
    <row r="1005" spans="1:6">
      <c r="A1005"/>
      <c r="B1005"/>
      <c r="C1005"/>
      <c r="D1005"/>
      <c r="E1005"/>
      <c r="F1005"/>
    </row>
    <row r="1006" spans="1:6">
      <c r="A1006"/>
      <c r="B1006"/>
      <c r="C1006"/>
      <c r="D1006"/>
      <c r="E1006"/>
      <c r="F1006"/>
    </row>
    <row r="1007" spans="1:6">
      <c r="A1007"/>
      <c r="B1007"/>
      <c r="C1007"/>
      <c r="D1007"/>
      <c r="E1007"/>
      <c r="F1007"/>
    </row>
    <row r="1008" spans="1:6">
      <c r="A1008"/>
      <c r="B1008"/>
      <c r="C1008"/>
      <c r="D1008"/>
      <c r="E1008"/>
      <c r="F1008"/>
    </row>
    <row r="1009" spans="1:6">
      <c r="A1009"/>
      <c r="B1009"/>
      <c r="C1009"/>
      <c r="D1009"/>
      <c r="E1009"/>
      <c r="F1009"/>
    </row>
    <row r="1010" spans="1:6">
      <c r="A1010"/>
      <c r="B1010"/>
      <c r="C1010"/>
      <c r="D1010"/>
      <c r="E1010"/>
      <c r="F1010"/>
    </row>
    <row r="1011" spans="1:6">
      <c r="A1011"/>
      <c r="B1011"/>
      <c r="C1011"/>
      <c r="D1011"/>
      <c r="E1011"/>
      <c r="F1011"/>
    </row>
    <row r="1012" spans="1:6">
      <c r="A1012"/>
      <c r="B1012"/>
      <c r="C1012"/>
      <c r="D1012"/>
      <c r="E1012"/>
      <c r="F1012"/>
    </row>
    <row r="1013" spans="1:6">
      <c r="A1013"/>
      <c r="B1013"/>
      <c r="C1013"/>
      <c r="D1013"/>
      <c r="E1013"/>
      <c r="F1013"/>
    </row>
    <row r="1014" spans="1:6">
      <c r="A1014"/>
      <c r="B1014"/>
      <c r="C1014"/>
      <c r="D1014"/>
      <c r="E1014"/>
      <c r="F1014"/>
    </row>
    <row r="1015" spans="1:6">
      <c r="A1015"/>
      <c r="B1015"/>
      <c r="C1015"/>
      <c r="D1015"/>
      <c r="E1015"/>
      <c r="F1015"/>
    </row>
    <row r="1016" spans="1:6">
      <c r="A1016"/>
      <c r="B1016"/>
      <c r="C1016"/>
      <c r="D1016"/>
      <c r="E1016"/>
      <c r="F1016"/>
    </row>
    <row r="1017" spans="1:6">
      <c r="A1017"/>
      <c r="B1017"/>
      <c r="C1017"/>
      <c r="D1017"/>
      <c r="E1017"/>
      <c r="F1017"/>
    </row>
    <row r="1018" spans="1:6">
      <c r="A1018"/>
      <c r="B1018"/>
      <c r="C1018"/>
      <c r="D1018"/>
      <c r="E1018"/>
      <c r="F1018"/>
    </row>
    <row r="1019" spans="1:6">
      <c r="A1019"/>
      <c r="B1019"/>
      <c r="C1019"/>
      <c r="D1019"/>
      <c r="E1019"/>
      <c r="F1019"/>
    </row>
    <row r="1020" spans="1:6">
      <c r="A1020"/>
      <c r="B1020"/>
      <c r="C1020"/>
      <c r="D1020"/>
      <c r="E1020"/>
      <c r="F1020"/>
    </row>
    <row r="1021" spans="1:6">
      <c r="A1021"/>
      <c r="B1021"/>
      <c r="C1021"/>
      <c r="D1021"/>
      <c r="E1021"/>
      <c r="F1021"/>
    </row>
    <row r="1022" spans="1:6">
      <c r="A1022"/>
      <c r="B1022"/>
      <c r="C1022"/>
      <c r="D1022"/>
      <c r="E1022"/>
      <c r="F1022"/>
    </row>
    <row r="1023" spans="1:6">
      <c r="A1023"/>
      <c r="B1023"/>
      <c r="C1023"/>
      <c r="D1023"/>
      <c r="E1023"/>
      <c r="F1023"/>
    </row>
    <row r="1024" spans="1:6">
      <c r="A1024"/>
      <c r="B1024"/>
      <c r="C1024"/>
      <c r="D1024"/>
      <c r="E1024"/>
      <c r="F1024"/>
    </row>
    <row r="1025" spans="1:6">
      <c r="A1025"/>
      <c r="B1025"/>
      <c r="C1025"/>
      <c r="D1025"/>
      <c r="E1025"/>
      <c r="F1025"/>
    </row>
    <row r="1026" spans="1:6">
      <c r="A1026"/>
      <c r="B1026"/>
      <c r="C1026"/>
      <c r="D1026"/>
      <c r="E1026"/>
      <c r="F1026"/>
    </row>
    <row r="1027" spans="1:6">
      <c r="A1027"/>
      <c r="B1027"/>
      <c r="C1027"/>
      <c r="D1027"/>
      <c r="E1027"/>
      <c r="F1027"/>
    </row>
    <row r="1028" spans="1:6">
      <c r="A1028"/>
      <c r="B1028"/>
      <c r="C1028"/>
      <c r="D1028"/>
      <c r="E1028"/>
      <c r="F1028"/>
    </row>
    <row r="1029" spans="1:6">
      <c r="A1029"/>
      <c r="B1029"/>
      <c r="C1029"/>
      <c r="D1029"/>
      <c r="E1029"/>
      <c r="F1029"/>
    </row>
    <row r="1030" spans="1:6">
      <c r="A1030"/>
      <c r="B1030"/>
      <c r="C1030"/>
      <c r="D1030"/>
      <c r="E1030"/>
      <c r="F1030"/>
    </row>
    <row r="1031" spans="1:6">
      <c r="A1031"/>
      <c r="B1031"/>
      <c r="C1031"/>
      <c r="D1031"/>
      <c r="E1031"/>
      <c r="F1031"/>
    </row>
    <row r="1032" spans="1:6">
      <c r="A1032"/>
      <c r="B1032"/>
      <c r="C1032"/>
      <c r="D1032"/>
      <c r="E1032"/>
      <c r="F1032"/>
    </row>
    <row r="1033" spans="1:6">
      <c r="A1033"/>
      <c r="B1033"/>
      <c r="C1033"/>
      <c r="D1033"/>
      <c r="E1033"/>
      <c r="F1033"/>
    </row>
    <row r="1034" spans="1:6">
      <c r="A1034"/>
      <c r="B1034"/>
      <c r="C1034"/>
      <c r="D1034"/>
      <c r="E1034"/>
      <c r="F1034"/>
    </row>
    <row r="1035" spans="1:6">
      <c r="A1035"/>
      <c r="B1035"/>
      <c r="C1035"/>
      <c r="D1035"/>
      <c r="E1035"/>
      <c r="F1035"/>
    </row>
    <row r="1036" spans="1:6">
      <c r="A1036"/>
      <c r="B1036"/>
      <c r="C1036"/>
      <c r="D1036"/>
      <c r="E1036"/>
      <c r="F1036"/>
    </row>
    <row r="1037" spans="1:6">
      <c r="A1037"/>
      <c r="B1037"/>
      <c r="C1037"/>
      <c r="D1037"/>
      <c r="E1037"/>
      <c r="F1037"/>
    </row>
    <row r="1038" spans="1:6">
      <c r="A1038"/>
      <c r="B1038"/>
      <c r="C1038"/>
      <c r="D1038"/>
      <c r="E1038"/>
      <c r="F1038"/>
    </row>
    <row r="1039" spans="1:6">
      <c r="A1039"/>
      <c r="B1039"/>
      <c r="C1039"/>
      <c r="D1039"/>
      <c r="E1039"/>
      <c r="F1039"/>
    </row>
    <row r="1040" spans="1:6">
      <c r="A1040"/>
      <c r="B1040"/>
      <c r="C1040"/>
      <c r="D1040"/>
      <c r="E1040"/>
      <c r="F1040"/>
    </row>
    <row r="1041" spans="1:6">
      <c r="A1041"/>
      <c r="B1041"/>
      <c r="C1041"/>
      <c r="D1041"/>
      <c r="E1041"/>
      <c r="F1041"/>
    </row>
    <row r="1042" spans="1:6">
      <c r="A1042"/>
      <c r="B1042"/>
      <c r="C1042"/>
      <c r="D1042"/>
      <c r="E1042"/>
      <c r="F1042"/>
    </row>
    <row r="1043" spans="1:6">
      <c r="A1043"/>
      <c r="B1043"/>
      <c r="C1043"/>
      <c r="D1043"/>
      <c r="E1043"/>
      <c r="F1043"/>
    </row>
    <row r="1044" spans="1:6">
      <c r="A1044"/>
      <c r="B1044"/>
      <c r="C1044"/>
      <c r="D1044"/>
      <c r="E1044"/>
      <c r="F1044"/>
    </row>
    <row r="1045" spans="1:6">
      <c r="A1045"/>
      <c r="B1045"/>
      <c r="C1045"/>
      <c r="D1045"/>
      <c r="E1045"/>
      <c r="F1045"/>
    </row>
    <row r="1046" spans="1:6">
      <c r="A1046"/>
      <c r="B1046"/>
      <c r="C1046"/>
      <c r="D1046"/>
      <c r="E1046"/>
      <c r="F1046"/>
    </row>
    <row r="1047" spans="1:6">
      <c r="A1047"/>
      <c r="B1047"/>
      <c r="C1047"/>
      <c r="D1047"/>
      <c r="E1047"/>
      <c r="F1047"/>
    </row>
    <row r="1048" spans="1:6">
      <c r="A1048"/>
      <c r="B1048"/>
      <c r="C1048"/>
      <c r="D1048"/>
      <c r="E1048"/>
      <c r="F1048"/>
    </row>
    <row r="1049" spans="1:6">
      <c r="A1049"/>
      <c r="B1049"/>
      <c r="C1049"/>
      <c r="D1049"/>
      <c r="E1049"/>
      <c r="F1049"/>
    </row>
    <row r="1050" spans="1:6">
      <c r="A1050"/>
      <c r="B1050"/>
      <c r="C1050"/>
      <c r="D1050"/>
      <c r="E1050"/>
      <c r="F1050"/>
    </row>
    <row r="1051" spans="1:6">
      <c r="A1051"/>
      <c r="B1051"/>
      <c r="C1051"/>
      <c r="D1051"/>
      <c r="E1051"/>
      <c r="F1051"/>
    </row>
    <row r="1052" spans="1:6">
      <c r="A1052"/>
      <c r="B1052"/>
      <c r="C1052"/>
      <c r="D1052"/>
      <c r="E1052"/>
      <c r="F1052"/>
    </row>
    <row r="1053" spans="1:6">
      <c r="A1053"/>
      <c r="B1053"/>
      <c r="C1053"/>
      <c r="D1053"/>
      <c r="E1053"/>
      <c r="F1053"/>
    </row>
    <row r="1054" spans="1:6">
      <c r="A1054"/>
      <c r="B1054"/>
      <c r="C1054"/>
      <c r="D1054"/>
      <c r="E1054"/>
      <c r="F1054"/>
    </row>
    <row r="1055" spans="1:6">
      <c r="A1055"/>
      <c r="B1055"/>
      <c r="C1055"/>
      <c r="D1055"/>
      <c r="E1055"/>
      <c r="F1055"/>
    </row>
    <row r="1056" spans="1:6">
      <c r="A1056"/>
      <c r="B1056"/>
      <c r="C1056"/>
      <c r="D1056"/>
      <c r="E1056"/>
      <c r="F1056"/>
    </row>
    <row r="1057" spans="1:6">
      <c r="A1057"/>
      <c r="B1057"/>
      <c r="C1057"/>
      <c r="D1057"/>
      <c r="E1057"/>
      <c r="F1057"/>
    </row>
    <row r="1058" spans="1:6">
      <c r="A1058"/>
      <c r="B1058"/>
      <c r="C1058"/>
      <c r="D1058"/>
      <c r="E1058"/>
      <c r="F1058"/>
    </row>
    <row r="1059" spans="1:6">
      <c r="A1059"/>
      <c r="B1059"/>
      <c r="C1059"/>
      <c r="D1059"/>
      <c r="E1059"/>
      <c r="F1059"/>
    </row>
    <row r="1060" spans="1:6">
      <c r="A1060"/>
      <c r="B1060"/>
      <c r="C1060"/>
      <c r="D1060"/>
      <c r="E1060"/>
      <c r="F1060"/>
    </row>
    <row r="1061" spans="1:6">
      <c r="A1061"/>
      <c r="B1061"/>
      <c r="C1061"/>
      <c r="D1061"/>
      <c r="E1061"/>
      <c r="F1061"/>
    </row>
    <row r="1062" spans="1:6">
      <c r="A1062"/>
      <c r="B1062"/>
      <c r="C1062"/>
      <c r="D1062"/>
      <c r="E1062"/>
      <c r="F1062"/>
    </row>
    <row r="1063" spans="1:6">
      <c r="A1063"/>
      <c r="B1063"/>
      <c r="C1063"/>
      <c r="D1063"/>
      <c r="E1063"/>
      <c r="F1063"/>
    </row>
    <row r="1064" spans="1:6">
      <c r="A1064"/>
      <c r="B1064"/>
      <c r="C1064"/>
      <c r="D1064"/>
      <c r="E1064"/>
      <c r="F1064"/>
    </row>
    <row r="1065" spans="1:6">
      <c r="A1065"/>
      <c r="B1065"/>
      <c r="C1065"/>
      <c r="D1065"/>
      <c r="E1065"/>
      <c r="F1065"/>
    </row>
    <row r="1066" spans="1:6">
      <c r="A1066"/>
      <c r="B1066"/>
      <c r="C1066"/>
      <c r="D1066"/>
      <c r="E1066"/>
      <c r="F1066"/>
    </row>
    <row r="1067" spans="1:6">
      <c r="A1067"/>
      <c r="B1067"/>
      <c r="C1067"/>
      <c r="D1067"/>
      <c r="E1067"/>
      <c r="F1067"/>
    </row>
    <row r="1068" spans="1:6">
      <c r="A1068"/>
      <c r="B1068"/>
      <c r="C1068"/>
      <c r="D1068"/>
      <c r="E1068"/>
      <c r="F1068"/>
    </row>
    <row r="1069" spans="1:6">
      <c r="A1069"/>
      <c r="B1069"/>
      <c r="C1069"/>
      <c r="D1069"/>
      <c r="E1069"/>
      <c r="F1069"/>
    </row>
    <row r="1070" spans="1:6">
      <c r="A1070"/>
      <c r="B1070"/>
      <c r="C1070"/>
      <c r="D1070"/>
      <c r="E1070"/>
      <c r="F1070"/>
    </row>
    <row r="1071" spans="1:6">
      <c r="A1071"/>
      <c r="B1071"/>
      <c r="C1071"/>
      <c r="D1071"/>
      <c r="E1071"/>
      <c r="F1071"/>
    </row>
    <row r="1072" spans="1:6">
      <c r="A1072"/>
      <c r="B1072"/>
      <c r="C1072"/>
      <c r="D1072"/>
      <c r="E1072"/>
      <c r="F1072"/>
    </row>
    <row r="1073" spans="1:6">
      <c r="A1073"/>
      <c r="B1073"/>
      <c r="C1073"/>
      <c r="D1073"/>
      <c r="E1073"/>
      <c r="F1073"/>
    </row>
    <row r="1074" spans="1:6">
      <c r="A1074"/>
      <c r="B1074"/>
      <c r="C1074"/>
      <c r="D1074"/>
      <c r="E1074"/>
      <c r="F1074"/>
    </row>
    <row r="1075" spans="1:6">
      <c r="A1075"/>
      <c r="B1075"/>
      <c r="C1075"/>
      <c r="D1075"/>
      <c r="E1075"/>
      <c r="F1075"/>
    </row>
    <row r="1076" spans="1:6">
      <c r="A1076"/>
      <c r="B1076"/>
      <c r="C1076"/>
      <c r="D1076"/>
      <c r="E1076"/>
      <c r="F1076"/>
    </row>
    <row r="1077" spans="1:6">
      <c r="A1077"/>
      <c r="B1077"/>
      <c r="C1077"/>
      <c r="D1077"/>
      <c r="E1077"/>
      <c r="F1077"/>
    </row>
    <row r="1078" spans="1:6">
      <c r="A1078"/>
      <c r="B1078"/>
      <c r="C1078"/>
      <c r="D1078"/>
      <c r="E1078"/>
      <c r="F1078"/>
    </row>
    <row r="1079" spans="1:6">
      <c r="A1079"/>
      <c r="B1079"/>
      <c r="C1079"/>
      <c r="D1079"/>
      <c r="E1079"/>
      <c r="F1079"/>
    </row>
    <row r="1080" spans="1:6">
      <c r="A1080"/>
      <c r="B1080"/>
      <c r="C1080"/>
      <c r="D1080"/>
      <c r="E1080"/>
      <c r="F1080"/>
    </row>
    <row r="1081" spans="1:6">
      <c r="A1081"/>
      <c r="B1081"/>
      <c r="C1081"/>
      <c r="D1081"/>
      <c r="E1081"/>
      <c r="F1081"/>
    </row>
    <row r="1082" spans="1:6">
      <c r="A1082"/>
      <c r="B1082"/>
      <c r="C1082"/>
      <c r="D1082"/>
      <c r="E1082"/>
      <c r="F1082"/>
    </row>
    <row r="1083" spans="1:6">
      <c r="A1083"/>
      <c r="B1083"/>
      <c r="C1083"/>
      <c r="D1083"/>
      <c r="E1083"/>
      <c r="F1083"/>
    </row>
    <row r="1084" spans="1:6">
      <c r="A1084"/>
      <c r="B1084"/>
      <c r="C1084"/>
      <c r="D1084"/>
      <c r="E1084"/>
      <c r="F1084"/>
    </row>
    <row r="1085" spans="1:6">
      <c r="A1085"/>
      <c r="B1085"/>
      <c r="C1085"/>
      <c r="D1085"/>
      <c r="E1085"/>
      <c r="F1085"/>
    </row>
    <row r="1086" spans="1:6">
      <c r="A1086"/>
      <c r="B1086"/>
      <c r="C1086"/>
      <c r="D1086"/>
      <c r="E1086"/>
      <c r="F1086"/>
    </row>
    <row r="1087" spans="1:6">
      <c r="A1087"/>
      <c r="B1087"/>
      <c r="C1087"/>
      <c r="D1087"/>
      <c r="E1087"/>
      <c r="F1087"/>
    </row>
    <row r="1088" spans="1:6">
      <c r="A1088"/>
      <c r="B1088"/>
      <c r="C1088"/>
      <c r="D1088"/>
      <c r="E1088"/>
      <c r="F1088"/>
    </row>
    <row r="1089" spans="1:6">
      <c r="A1089"/>
      <c r="B1089"/>
      <c r="C1089"/>
      <c r="D1089"/>
      <c r="E1089"/>
      <c r="F1089"/>
    </row>
    <row r="1090" spans="1:6">
      <c r="A1090"/>
      <c r="B1090"/>
      <c r="C1090"/>
      <c r="D1090"/>
      <c r="E1090"/>
      <c r="F1090"/>
    </row>
    <row r="1091" spans="1:6">
      <c r="A1091"/>
      <c r="B1091"/>
      <c r="C1091"/>
      <c r="D1091"/>
      <c r="E1091"/>
      <c r="F1091"/>
    </row>
    <row r="1092" spans="1:6">
      <c r="A1092"/>
      <c r="B1092"/>
      <c r="C1092"/>
      <c r="D1092"/>
      <c r="E1092"/>
      <c r="F1092"/>
    </row>
    <row r="1093" spans="1:6">
      <c r="A1093"/>
      <c r="B1093"/>
      <c r="C1093"/>
      <c r="D1093"/>
      <c r="E1093"/>
      <c r="F1093"/>
    </row>
    <row r="1094" spans="1:6">
      <c r="A1094"/>
      <c r="B1094"/>
      <c r="C1094"/>
      <c r="D1094"/>
      <c r="E1094"/>
      <c r="F1094"/>
    </row>
    <row r="1095" spans="1:6">
      <c r="A1095"/>
      <c r="B1095"/>
      <c r="C1095"/>
      <c r="D1095"/>
      <c r="E1095"/>
      <c r="F1095"/>
    </row>
    <row r="1096" spans="1:6">
      <c r="A1096"/>
      <c r="B1096"/>
      <c r="C1096"/>
      <c r="D1096"/>
      <c r="E1096"/>
      <c r="F1096"/>
    </row>
    <row r="1097" spans="1:6">
      <c r="A1097"/>
      <c r="B1097"/>
      <c r="C1097"/>
      <c r="D1097"/>
      <c r="E1097"/>
      <c r="F1097"/>
    </row>
    <row r="1098" spans="1:6">
      <c r="A1098"/>
      <c r="B1098"/>
      <c r="C1098"/>
      <c r="D1098"/>
      <c r="E1098"/>
      <c r="F1098"/>
    </row>
    <row r="1099" spans="1:6">
      <c r="A1099"/>
      <c r="B1099"/>
      <c r="C1099"/>
      <c r="D1099"/>
      <c r="E1099"/>
      <c r="F1099"/>
    </row>
    <row r="1100" spans="1:6">
      <c r="A1100"/>
      <c r="B1100"/>
      <c r="C1100"/>
      <c r="D1100"/>
      <c r="E1100"/>
      <c r="F1100"/>
    </row>
    <row r="1101" spans="1:6">
      <c r="A1101"/>
      <c r="B1101"/>
      <c r="C1101"/>
      <c r="D1101"/>
      <c r="E1101"/>
      <c r="F1101"/>
    </row>
    <row r="1102" spans="1:6">
      <c r="A1102"/>
      <c r="B1102"/>
      <c r="C1102"/>
      <c r="D1102"/>
      <c r="E1102"/>
      <c r="F1102"/>
    </row>
    <row r="1103" spans="1:6">
      <c r="A1103"/>
      <c r="B1103"/>
      <c r="C1103"/>
      <c r="D1103"/>
      <c r="E1103"/>
      <c r="F1103"/>
    </row>
    <row r="1104" spans="1:6">
      <c r="A1104"/>
      <c r="B1104"/>
      <c r="C1104"/>
      <c r="D1104"/>
      <c r="E1104"/>
      <c r="F1104"/>
    </row>
    <row r="1105" spans="1:6">
      <c r="A1105"/>
      <c r="B1105"/>
      <c r="C1105"/>
      <c r="D1105"/>
      <c r="E1105"/>
      <c r="F1105"/>
    </row>
    <row r="1106" spans="1:6">
      <c r="A1106"/>
      <c r="B1106"/>
      <c r="C1106"/>
      <c r="D1106"/>
      <c r="E1106"/>
      <c r="F1106"/>
    </row>
    <row r="1107" spans="1:6">
      <c r="A1107"/>
      <c r="B1107"/>
      <c r="C1107"/>
      <c r="D1107"/>
      <c r="E1107"/>
      <c r="F1107"/>
    </row>
    <row r="1108" spans="1:6">
      <c r="A1108"/>
      <c r="B1108"/>
      <c r="C1108"/>
      <c r="D1108"/>
      <c r="E1108"/>
      <c r="F1108"/>
    </row>
    <row r="1109" spans="1:6">
      <c r="A1109"/>
      <c r="B1109"/>
      <c r="C1109"/>
      <c r="D1109"/>
      <c r="E1109"/>
      <c r="F1109"/>
    </row>
    <row r="1110" spans="1:6">
      <c r="A1110"/>
      <c r="B1110"/>
      <c r="C1110"/>
      <c r="D1110"/>
      <c r="E1110"/>
      <c r="F1110"/>
    </row>
    <row r="1111" spans="1:6">
      <c r="A1111"/>
      <c r="B1111"/>
      <c r="C1111"/>
      <c r="D1111"/>
      <c r="E1111"/>
      <c r="F1111"/>
    </row>
    <row r="1112" spans="1:6">
      <c r="A1112"/>
      <c r="B1112"/>
      <c r="C1112"/>
      <c r="D1112"/>
      <c r="E1112"/>
      <c r="F1112"/>
    </row>
    <row r="1113" spans="1:6">
      <c r="A1113"/>
      <c r="B1113"/>
      <c r="C1113"/>
      <c r="D1113"/>
      <c r="E1113"/>
      <c r="F1113"/>
    </row>
    <row r="1114" spans="1:6">
      <c r="A1114"/>
      <c r="B1114"/>
      <c r="C1114"/>
      <c r="D1114"/>
      <c r="E1114"/>
      <c r="F1114"/>
    </row>
    <row r="1115" spans="1:6">
      <c r="A1115"/>
      <c r="B1115"/>
      <c r="C1115"/>
      <c r="D1115"/>
      <c r="E1115"/>
      <c r="F1115"/>
    </row>
    <row r="1116" spans="1:6">
      <c r="A1116"/>
      <c r="B1116"/>
      <c r="C1116"/>
      <c r="D1116"/>
      <c r="E1116"/>
      <c r="F1116"/>
    </row>
    <row r="1117" spans="1:6">
      <c r="A1117"/>
      <c r="B1117"/>
      <c r="C1117"/>
      <c r="D1117"/>
      <c r="E1117"/>
      <c r="F1117"/>
    </row>
    <row r="1118" spans="1:6">
      <c r="A1118"/>
      <c r="B1118"/>
      <c r="C1118"/>
      <c r="D1118"/>
      <c r="E1118"/>
      <c r="F1118"/>
    </row>
    <row r="1119" spans="1:6">
      <c r="A1119"/>
      <c r="B1119"/>
      <c r="C1119"/>
      <c r="D1119"/>
      <c r="E1119"/>
      <c r="F1119"/>
    </row>
    <row r="1120" spans="1:6">
      <c r="A1120"/>
      <c r="B1120"/>
      <c r="C1120"/>
      <c r="D1120"/>
      <c r="E1120"/>
      <c r="F1120"/>
    </row>
    <row r="1121" spans="1:6">
      <c r="A1121"/>
      <c r="B1121"/>
      <c r="C1121"/>
      <c r="D1121"/>
      <c r="E1121"/>
      <c r="F1121"/>
    </row>
    <row r="1122" spans="1:6">
      <c r="A1122"/>
      <c r="B1122"/>
      <c r="C1122"/>
      <c r="D1122"/>
      <c r="E1122"/>
      <c r="F1122"/>
    </row>
    <row r="1123" spans="1:6">
      <c r="A1123"/>
      <c r="B1123"/>
      <c r="C1123"/>
      <c r="D1123"/>
      <c r="E1123"/>
      <c r="F1123"/>
    </row>
    <row r="1124" spans="1:6">
      <c r="A1124"/>
      <c r="B1124"/>
      <c r="C1124"/>
      <c r="D1124"/>
      <c r="E1124"/>
      <c r="F1124"/>
    </row>
    <row r="1125" spans="1:6">
      <c r="A1125"/>
      <c r="B1125"/>
      <c r="C1125"/>
      <c r="D1125"/>
      <c r="E1125"/>
      <c r="F1125"/>
    </row>
    <row r="1126" spans="1:6">
      <c r="A1126"/>
      <c r="B1126"/>
      <c r="C1126"/>
      <c r="D1126"/>
      <c r="E1126"/>
      <c r="F1126"/>
    </row>
    <row r="1127" spans="1:6">
      <c r="A1127"/>
      <c r="B1127"/>
      <c r="C1127"/>
      <c r="D1127"/>
      <c r="E1127"/>
      <c r="F1127"/>
    </row>
    <row r="1128" spans="1:6">
      <c r="A1128"/>
      <c r="B1128"/>
      <c r="C1128"/>
      <c r="D1128"/>
      <c r="E1128"/>
      <c r="F1128"/>
    </row>
    <row r="1129" spans="1:6">
      <c r="A1129"/>
      <c r="B1129"/>
      <c r="C1129"/>
      <c r="D1129"/>
      <c r="E1129"/>
      <c r="F1129"/>
    </row>
    <row r="1130" spans="1:6">
      <c r="A1130"/>
      <c r="B1130"/>
      <c r="C1130"/>
      <c r="D1130"/>
      <c r="E1130"/>
      <c r="F1130"/>
    </row>
    <row r="1131" spans="1:6">
      <c r="A1131"/>
      <c r="B1131"/>
      <c r="C1131"/>
      <c r="D1131"/>
      <c r="E1131"/>
      <c r="F1131"/>
    </row>
    <row r="1132" spans="1:6">
      <c r="A1132"/>
      <c r="B1132"/>
      <c r="C1132"/>
      <c r="D1132"/>
      <c r="E1132"/>
      <c r="F1132"/>
    </row>
    <row r="1133" spans="1:6">
      <c r="A1133"/>
      <c r="B1133"/>
      <c r="C1133"/>
      <c r="D1133"/>
      <c r="E1133"/>
      <c r="F1133"/>
    </row>
    <row r="1134" spans="1:6">
      <c r="A1134"/>
      <c r="B1134"/>
      <c r="C1134"/>
      <c r="D1134"/>
      <c r="E1134"/>
      <c r="F1134"/>
    </row>
    <row r="1135" spans="1:6">
      <c r="A1135"/>
      <c r="B1135"/>
      <c r="C1135"/>
      <c r="D1135"/>
      <c r="E1135"/>
      <c r="F1135"/>
    </row>
    <row r="1136" spans="1:6">
      <c r="A1136"/>
      <c r="B1136"/>
      <c r="C1136"/>
      <c r="D1136"/>
      <c r="E1136"/>
      <c r="F1136"/>
    </row>
    <row r="1137" spans="1:6">
      <c r="A1137"/>
      <c r="B1137"/>
      <c r="C1137"/>
      <c r="D1137"/>
      <c r="E1137"/>
      <c r="F1137"/>
    </row>
    <row r="1138" spans="1:6">
      <c r="A1138"/>
      <c r="B1138"/>
      <c r="C1138"/>
      <c r="D1138"/>
      <c r="E1138"/>
      <c r="F1138"/>
    </row>
    <row r="1139" spans="1:6">
      <c r="A1139"/>
      <c r="B1139"/>
      <c r="C1139"/>
      <c r="D1139"/>
      <c r="E1139"/>
      <c r="F1139"/>
    </row>
    <row r="1140" spans="1:6">
      <c r="A1140"/>
      <c r="B1140"/>
      <c r="C1140"/>
      <c r="D1140"/>
      <c r="E1140"/>
      <c r="F1140"/>
    </row>
    <row r="1141" spans="1:6">
      <c r="A1141"/>
      <c r="B1141"/>
      <c r="C1141"/>
      <c r="D1141"/>
      <c r="E1141"/>
      <c r="F1141"/>
    </row>
    <row r="1142" spans="1:6">
      <c r="A1142"/>
      <c r="B1142"/>
      <c r="C1142"/>
      <c r="D1142"/>
      <c r="E1142"/>
      <c r="F1142"/>
    </row>
    <row r="1143" spans="1:6">
      <c r="A1143"/>
      <c r="B1143"/>
      <c r="C1143"/>
      <c r="D1143"/>
      <c r="E1143"/>
      <c r="F1143"/>
    </row>
    <row r="1144" spans="1:6">
      <c r="A1144"/>
      <c r="B1144"/>
      <c r="C1144"/>
      <c r="D1144"/>
      <c r="E1144"/>
      <c r="F1144"/>
    </row>
    <row r="1145" spans="1:6">
      <c r="A1145"/>
      <c r="B1145"/>
      <c r="C1145"/>
      <c r="D1145"/>
      <c r="E1145"/>
      <c r="F1145"/>
    </row>
    <row r="1146" spans="1:6">
      <c r="A1146"/>
      <c r="B1146"/>
      <c r="C1146"/>
      <c r="D1146"/>
      <c r="E1146"/>
      <c r="F1146"/>
    </row>
    <row r="1147" spans="1:6">
      <c r="A1147"/>
      <c r="B1147"/>
      <c r="C1147"/>
      <c r="D1147"/>
      <c r="E1147"/>
      <c r="F1147"/>
    </row>
    <row r="1148" spans="1:6">
      <c r="A1148"/>
      <c r="B1148"/>
      <c r="C1148"/>
      <c r="D1148"/>
      <c r="E1148"/>
      <c r="F1148"/>
    </row>
    <row r="1149" spans="1:6">
      <c r="A1149"/>
      <c r="B1149"/>
      <c r="C1149"/>
      <c r="D1149"/>
      <c r="E1149"/>
      <c r="F1149"/>
    </row>
    <row r="1150" spans="1:6">
      <c r="A1150"/>
      <c r="B1150"/>
      <c r="C1150"/>
      <c r="D1150"/>
      <c r="E1150"/>
      <c r="F1150"/>
    </row>
    <row r="1151" spans="1:6">
      <c r="A1151"/>
      <c r="B1151"/>
      <c r="C1151"/>
      <c r="D1151"/>
      <c r="E1151"/>
      <c r="F1151"/>
    </row>
    <row r="1152" spans="1:6">
      <c r="A1152"/>
      <c r="B1152"/>
      <c r="C1152"/>
      <c r="D1152"/>
      <c r="E1152"/>
      <c r="F1152"/>
    </row>
    <row r="1153" spans="1:6">
      <c r="A1153"/>
      <c r="B1153"/>
      <c r="C1153"/>
      <c r="D1153"/>
      <c r="E1153"/>
      <c r="F1153"/>
    </row>
    <row r="1154" spans="1:6">
      <c r="A1154"/>
      <c r="B1154"/>
      <c r="C1154"/>
      <c r="D1154"/>
      <c r="E1154"/>
      <c r="F1154"/>
    </row>
    <row r="1155" spans="1:6">
      <c r="A1155"/>
      <c r="B1155"/>
      <c r="C1155"/>
      <c r="D1155"/>
      <c r="E1155"/>
      <c r="F1155"/>
    </row>
    <row r="1156" spans="1:6">
      <c r="A1156"/>
      <c r="B1156"/>
      <c r="C1156"/>
      <c r="D1156"/>
      <c r="E1156"/>
      <c r="F1156"/>
    </row>
    <row r="1157" spans="1:6">
      <c r="A1157"/>
      <c r="B1157"/>
      <c r="C1157"/>
      <c r="D1157"/>
      <c r="E1157"/>
      <c r="F1157"/>
    </row>
    <row r="1158" spans="1:6">
      <c r="A1158"/>
      <c r="B1158"/>
      <c r="C1158"/>
      <c r="D1158"/>
      <c r="E1158"/>
      <c r="F1158"/>
    </row>
    <row r="1159" spans="1:6">
      <c r="A1159"/>
      <c r="B1159"/>
      <c r="C1159"/>
      <c r="D1159"/>
      <c r="E1159"/>
      <c r="F1159"/>
    </row>
    <row r="1160" spans="1:6">
      <c r="A1160"/>
      <c r="B1160"/>
      <c r="C1160"/>
      <c r="D1160"/>
      <c r="E1160"/>
      <c r="F1160"/>
    </row>
    <row r="1161" spans="1:6">
      <c r="A1161"/>
      <c r="B1161"/>
      <c r="C1161"/>
      <c r="D1161"/>
      <c r="E1161"/>
      <c r="F1161"/>
    </row>
    <row r="1162" spans="1:6">
      <c r="A1162"/>
      <c r="B1162"/>
      <c r="C1162"/>
      <c r="D1162"/>
      <c r="E1162"/>
      <c r="F1162"/>
    </row>
    <row r="1163" spans="1:6">
      <c r="A1163"/>
      <c r="B1163"/>
      <c r="C1163"/>
      <c r="D1163"/>
      <c r="E1163"/>
      <c r="F1163"/>
    </row>
    <row r="1164" spans="1:6">
      <c r="A1164"/>
      <c r="B1164"/>
      <c r="C1164"/>
      <c r="D1164"/>
      <c r="E1164"/>
      <c r="F1164"/>
    </row>
    <row r="1165" spans="1:6">
      <c r="A1165"/>
      <c r="B1165"/>
      <c r="C1165"/>
      <c r="D1165"/>
      <c r="E1165"/>
      <c r="F1165"/>
    </row>
    <row r="1166" spans="1:6">
      <c r="A1166"/>
      <c r="B1166"/>
      <c r="C1166"/>
      <c r="D1166"/>
      <c r="E1166"/>
      <c r="F1166"/>
    </row>
    <row r="1167" spans="1:6">
      <c r="A1167"/>
      <c r="B1167"/>
      <c r="C1167"/>
      <c r="D1167"/>
      <c r="E1167"/>
      <c r="F1167"/>
    </row>
    <row r="1168" spans="1:6">
      <c r="A1168"/>
      <c r="B1168"/>
      <c r="C1168"/>
      <c r="D1168"/>
      <c r="E1168"/>
      <c r="F1168"/>
    </row>
    <row r="1169" spans="1:6">
      <c r="A1169"/>
      <c r="B1169"/>
      <c r="C1169"/>
      <c r="D1169"/>
      <c r="E1169"/>
      <c r="F1169"/>
    </row>
    <row r="1170" spans="1:6">
      <c r="A1170"/>
      <c r="B1170"/>
      <c r="C1170"/>
      <c r="D1170"/>
      <c r="E1170"/>
      <c r="F1170"/>
    </row>
    <row r="1171" spans="1:6">
      <c r="A1171"/>
      <c r="B1171"/>
      <c r="C1171"/>
      <c r="D1171"/>
      <c r="E1171"/>
      <c r="F1171"/>
    </row>
    <row r="1172" spans="1:6">
      <c r="A1172"/>
      <c r="B1172"/>
      <c r="C1172"/>
      <c r="D1172"/>
      <c r="E1172"/>
      <c r="F1172"/>
    </row>
    <row r="1173" spans="1:6">
      <c r="A1173"/>
      <c r="B1173"/>
      <c r="C1173"/>
      <c r="D1173"/>
      <c r="E1173"/>
      <c r="F1173"/>
    </row>
    <row r="1174" spans="1:6">
      <c r="A1174"/>
      <c r="B1174"/>
      <c r="C1174"/>
      <c r="D1174"/>
      <c r="E1174"/>
      <c r="F1174"/>
    </row>
    <row r="1175" spans="1:6">
      <c r="A1175"/>
      <c r="B1175"/>
      <c r="C1175"/>
      <c r="D1175"/>
      <c r="E1175"/>
      <c r="F1175"/>
    </row>
    <row r="1176" spans="1:6">
      <c r="A1176"/>
      <c r="B1176"/>
      <c r="C1176"/>
      <c r="D1176"/>
      <c r="E1176"/>
      <c r="F1176"/>
    </row>
    <row r="1177" spans="1:6">
      <c r="A1177"/>
      <c r="B1177"/>
      <c r="C1177"/>
      <c r="D1177"/>
      <c r="E1177"/>
      <c r="F1177"/>
    </row>
    <row r="1178" spans="1:6">
      <c r="A1178"/>
      <c r="B1178"/>
      <c r="C1178"/>
      <c r="D1178"/>
      <c r="E1178"/>
      <c r="F1178"/>
    </row>
    <row r="1179" spans="1:6">
      <c r="A1179"/>
      <c r="B1179"/>
      <c r="C1179"/>
      <c r="D1179"/>
      <c r="E1179"/>
      <c r="F1179"/>
    </row>
    <row r="1180" spans="1:6">
      <c r="A1180"/>
      <c r="B1180"/>
      <c r="C1180"/>
      <c r="D1180"/>
      <c r="E1180"/>
      <c r="F1180"/>
    </row>
    <row r="1181" spans="1:6">
      <c r="A1181"/>
      <c r="B1181"/>
      <c r="C1181"/>
      <c r="D1181"/>
      <c r="E1181"/>
      <c r="F1181"/>
    </row>
    <row r="1182" spans="1:6">
      <c r="A1182"/>
      <c r="B1182"/>
      <c r="C1182"/>
      <c r="D1182"/>
      <c r="E1182"/>
      <c r="F1182"/>
    </row>
    <row r="1183" spans="1:6">
      <c r="A1183"/>
      <c r="B1183"/>
      <c r="C1183"/>
      <c r="D1183"/>
      <c r="E1183"/>
      <c r="F1183"/>
    </row>
    <row r="1184" spans="1:6">
      <c r="A1184"/>
      <c r="B1184"/>
      <c r="C1184"/>
      <c r="D1184"/>
      <c r="E1184"/>
      <c r="F1184"/>
    </row>
    <row r="1185" spans="1:6">
      <c r="A1185"/>
      <c r="B1185"/>
      <c r="C1185"/>
      <c r="D1185"/>
      <c r="E1185"/>
      <c r="F1185"/>
    </row>
    <row r="1186" spans="1:6">
      <c r="A1186"/>
      <c r="B1186"/>
      <c r="C1186"/>
      <c r="D1186"/>
      <c r="E1186"/>
      <c r="F1186"/>
    </row>
    <row r="1187" spans="1:6">
      <c r="A1187"/>
      <c r="B1187"/>
      <c r="C1187"/>
      <c r="D1187"/>
      <c r="E1187"/>
      <c r="F1187"/>
    </row>
    <row r="1188" spans="1:6">
      <c r="A1188"/>
      <c r="B1188"/>
      <c r="C1188"/>
      <c r="D1188"/>
      <c r="E1188"/>
      <c r="F1188"/>
    </row>
    <row r="1189" spans="1:6">
      <c r="A1189"/>
      <c r="B1189"/>
      <c r="C1189"/>
      <c r="D1189"/>
      <c r="E1189"/>
      <c r="F1189"/>
    </row>
    <row r="1190" spans="1:6">
      <c r="A1190"/>
      <c r="B1190"/>
      <c r="C1190"/>
      <c r="D1190"/>
      <c r="E1190"/>
      <c r="F1190"/>
    </row>
    <row r="1191" spans="1:6">
      <c r="A1191"/>
      <c r="B1191"/>
      <c r="C1191"/>
      <c r="D1191"/>
      <c r="E1191"/>
      <c r="F1191"/>
    </row>
    <row r="1192" spans="1:6">
      <c r="A1192"/>
      <c r="B1192"/>
      <c r="C1192"/>
      <c r="D1192"/>
      <c r="E1192"/>
      <c r="F1192"/>
    </row>
    <row r="1193" spans="1:6">
      <c r="A1193"/>
      <c r="B1193"/>
      <c r="C1193"/>
      <c r="D1193"/>
      <c r="E1193"/>
      <c r="F1193"/>
    </row>
    <row r="1194" spans="1:6">
      <c r="A1194"/>
      <c r="B1194"/>
      <c r="C1194"/>
      <c r="D1194"/>
      <c r="E1194"/>
      <c r="F1194"/>
    </row>
    <row r="1195" spans="1:6">
      <c r="A1195"/>
      <c r="B1195"/>
      <c r="C1195"/>
      <c r="D1195"/>
      <c r="E1195"/>
      <c r="F1195"/>
    </row>
    <row r="1196" spans="1:6">
      <c r="A1196"/>
      <c r="B1196"/>
      <c r="C1196"/>
      <c r="D1196"/>
      <c r="E1196"/>
      <c r="F1196"/>
    </row>
    <row r="1197" spans="1:6">
      <c r="A1197"/>
      <c r="B1197"/>
      <c r="C1197"/>
      <c r="D1197"/>
      <c r="E1197"/>
      <c r="F1197"/>
    </row>
    <row r="1198" spans="1:6">
      <c r="A1198"/>
      <c r="B1198"/>
      <c r="C1198"/>
      <c r="D1198"/>
      <c r="E1198"/>
      <c r="F1198"/>
    </row>
    <row r="1199" spans="1:6">
      <c r="A1199"/>
      <c r="B1199"/>
      <c r="C1199"/>
      <c r="D1199"/>
      <c r="E1199"/>
      <c r="F1199"/>
    </row>
    <row r="1200" spans="1:6">
      <c r="A1200"/>
      <c r="B1200"/>
      <c r="C1200"/>
      <c r="D1200"/>
      <c r="E1200"/>
      <c r="F1200"/>
    </row>
    <row r="1201" spans="1:6">
      <c r="A1201"/>
      <c r="B1201"/>
      <c r="C1201"/>
      <c r="D1201"/>
      <c r="E1201"/>
      <c r="F1201"/>
    </row>
    <row r="1202" spans="1:6">
      <c r="A1202"/>
      <c r="B1202"/>
      <c r="C1202"/>
      <c r="D1202"/>
      <c r="E1202"/>
      <c r="F1202"/>
    </row>
    <row r="1203" spans="1:6">
      <c r="A1203"/>
      <c r="B1203"/>
      <c r="C1203"/>
      <c r="D1203"/>
      <c r="E1203"/>
      <c r="F1203"/>
    </row>
    <row r="1204" spans="1:6">
      <c r="A1204"/>
      <c r="B1204"/>
      <c r="C1204"/>
      <c r="D1204"/>
      <c r="E1204"/>
      <c r="F1204"/>
    </row>
    <row r="1205" spans="1:6">
      <c r="A1205"/>
      <c r="B1205"/>
      <c r="C1205"/>
      <c r="D1205"/>
      <c r="E1205"/>
      <c r="F1205"/>
    </row>
    <row r="1206" spans="1:6">
      <c r="A1206"/>
      <c r="B1206"/>
      <c r="C1206"/>
      <c r="D1206"/>
      <c r="E1206"/>
      <c r="F1206"/>
    </row>
    <row r="1207" spans="1:6">
      <c r="A1207"/>
      <c r="B1207"/>
      <c r="C1207"/>
      <c r="D1207"/>
      <c r="E1207"/>
      <c r="F1207"/>
    </row>
    <row r="1208" spans="1:6">
      <c r="A1208"/>
      <c r="B1208"/>
      <c r="C1208"/>
      <c r="D1208"/>
      <c r="E1208"/>
      <c r="F1208"/>
    </row>
    <row r="1209" spans="1:6">
      <c r="A1209"/>
      <c r="B1209"/>
      <c r="C1209"/>
      <c r="D1209"/>
      <c r="E1209"/>
      <c r="F1209"/>
    </row>
    <row r="1210" spans="1:6">
      <c r="A1210"/>
      <c r="B1210"/>
      <c r="C1210"/>
      <c r="D1210"/>
      <c r="E1210"/>
      <c r="F1210"/>
    </row>
    <row r="1211" spans="1:6">
      <c r="A1211"/>
      <c r="B1211"/>
      <c r="C1211"/>
      <c r="D1211"/>
      <c r="E1211"/>
      <c r="F1211"/>
    </row>
    <row r="1212" spans="1:6">
      <c r="A1212"/>
      <c r="B1212"/>
      <c r="C1212"/>
      <c r="D1212"/>
      <c r="E1212"/>
      <c r="F1212"/>
    </row>
    <row r="1213" spans="1:6">
      <c r="A1213"/>
      <c r="B1213"/>
      <c r="C1213"/>
      <c r="D1213"/>
      <c r="E1213"/>
      <c r="F1213"/>
    </row>
    <row r="1214" spans="1:6">
      <c r="A1214"/>
      <c r="B1214"/>
      <c r="C1214"/>
      <c r="D1214"/>
      <c r="E1214"/>
      <c r="F1214"/>
    </row>
    <row r="1215" spans="1:6">
      <c r="A1215"/>
      <c r="B1215"/>
      <c r="C1215"/>
      <c r="D1215"/>
      <c r="E1215"/>
      <c r="F1215"/>
    </row>
    <row r="1216" spans="1:6">
      <c r="A1216"/>
      <c r="B1216"/>
      <c r="C1216"/>
      <c r="D1216"/>
      <c r="E1216"/>
      <c r="F1216"/>
    </row>
    <row r="1217" spans="1:6">
      <c r="A1217"/>
      <c r="B1217"/>
      <c r="C1217"/>
      <c r="D1217"/>
      <c r="E1217"/>
      <c r="F1217"/>
    </row>
    <row r="1218" spans="1:6">
      <c r="A1218"/>
      <c r="B1218"/>
      <c r="C1218"/>
      <c r="D1218"/>
      <c r="E1218"/>
      <c r="F1218"/>
    </row>
    <row r="1219" spans="1:6">
      <c r="A1219"/>
      <c r="B1219"/>
      <c r="C1219"/>
      <c r="D1219"/>
      <c r="E1219"/>
      <c r="F1219"/>
    </row>
    <row r="1220" spans="1:6">
      <c r="A1220"/>
      <c r="B1220"/>
      <c r="C1220"/>
      <c r="D1220"/>
      <c r="E1220"/>
      <c r="F1220"/>
    </row>
    <row r="1221" spans="1:6">
      <c r="A1221"/>
      <c r="B1221"/>
      <c r="C1221"/>
      <c r="D1221"/>
      <c r="E1221"/>
      <c r="F1221"/>
    </row>
    <row r="1222" spans="1:6">
      <c r="A1222"/>
      <c r="B1222"/>
      <c r="C1222"/>
      <c r="D1222"/>
      <c r="E1222"/>
      <c r="F1222"/>
    </row>
    <row r="1223" spans="1:6">
      <c r="A1223"/>
      <c r="B1223"/>
      <c r="C1223"/>
      <c r="D1223"/>
      <c r="E1223"/>
      <c r="F1223"/>
    </row>
    <row r="1224" spans="1:6">
      <c r="A1224"/>
      <c r="B1224"/>
      <c r="C1224"/>
      <c r="D1224"/>
      <c r="E1224"/>
      <c r="F1224"/>
    </row>
    <row r="1225" spans="1:6">
      <c r="A1225"/>
      <c r="B1225"/>
      <c r="C1225"/>
      <c r="D1225"/>
      <c r="E1225"/>
      <c r="F1225"/>
    </row>
    <row r="1226" spans="1:6">
      <c r="A1226"/>
      <c r="B1226"/>
      <c r="C1226"/>
      <c r="D1226"/>
      <c r="E1226"/>
      <c r="F1226"/>
    </row>
    <row r="1227" spans="1:6">
      <c r="A1227"/>
      <c r="B1227"/>
      <c r="C1227"/>
      <c r="D1227"/>
      <c r="E1227"/>
      <c r="F1227"/>
    </row>
    <row r="1228" spans="1:6">
      <c r="A1228"/>
      <c r="B1228"/>
      <c r="C1228"/>
      <c r="D1228"/>
      <c r="E1228"/>
      <c r="F1228"/>
    </row>
    <row r="1229" spans="1:6">
      <c r="A1229"/>
      <c r="B1229"/>
      <c r="C1229"/>
      <c r="D1229"/>
      <c r="E1229"/>
      <c r="F1229"/>
    </row>
    <row r="1230" spans="1:6">
      <c r="A1230"/>
      <c r="B1230"/>
      <c r="C1230"/>
      <c r="D1230"/>
      <c r="E1230"/>
      <c r="F1230"/>
    </row>
    <row r="1231" spans="1:6">
      <c r="A1231"/>
      <c r="B1231"/>
      <c r="C1231"/>
      <c r="D1231"/>
      <c r="E1231"/>
      <c r="F1231"/>
    </row>
    <row r="1232" spans="1:6">
      <c r="A1232"/>
      <c r="B1232"/>
      <c r="C1232"/>
      <c r="D1232"/>
      <c r="E1232"/>
      <c r="F1232"/>
    </row>
    <row r="1233" spans="1:6">
      <c r="A1233"/>
      <c r="B1233"/>
      <c r="C1233"/>
      <c r="D1233"/>
      <c r="E1233"/>
      <c r="F1233"/>
    </row>
    <row r="1234" spans="1:6">
      <c r="A1234"/>
      <c r="B1234"/>
      <c r="C1234"/>
      <c r="D1234"/>
      <c r="E1234"/>
      <c r="F1234"/>
    </row>
    <row r="1235" spans="1:6">
      <c r="A1235"/>
      <c r="B1235"/>
      <c r="C1235"/>
      <c r="D1235"/>
      <c r="E1235"/>
      <c r="F1235"/>
    </row>
    <row r="1236" spans="1:6">
      <c r="A1236"/>
      <c r="B1236"/>
      <c r="C1236"/>
      <c r="D1236"/>
      <c r="E1236"/>
      <c r="F1236"/>
    </row>
    <row r="1237" spans="1:6">
      <c r="A1237"/>
      <c r="B1237"/>
      <c r="C1237"/>
      <c r="D1237"/>
      <c r="E1237"/>
      <c r="F1237"/>
    </row>
    <row r="1238" spans="1:6">
      <c r="A1238"/>
      <c r="B1238"/>
      <c r="C1238"/>
      <c r="D1238"/>
      <c r="E1238"/>
      <c r="F1238"/>
    </row>
    <row r="1239" spans="1:6">
      <c r="A1239"/>
      <c r="B1239"/>
      <c r="C1239"/>
      <c r="D1239"/>
      <c r="E1239"/>
      <c r="F1239"/>
    </row>
    <row r="1240" spans="1:6">
      <c r="A1240"/>
      <c r="B1240"/>
      <c r="C1240"/>
      <c r="D1240"/>
      <c r="E1240"/>
      <c r="F1240"/>
    </row>
    <row r="1241" spans="1:6">
      <c r="A1241"/>
      <c r="B1241"/>
      <c r="C1241"/>
      <c r="D1241"/>
      <c r="E1241"/>
      <c r="F1241"/>
    </row>
    <row r="1242" spans="1:6">
      <c r="A1242"/>
      <c r="B1242"/>
      <c r="C1242"/>
      <c r="D1242"/>
      <c r="E1242"/>
      <c r="F1242"/>
    </row>
    <row r="1243" spans="1:6">
      <c r="A1243"/>
      <c r="B1243"/>
      <c r="C1243"/>
      <c r="D1243"/>
      <c r="E1243"/>
      <c r="F1243"/>
    </row>
    <row r="1244" spans="1:6">
      <c r="A1244"/>
      <c r="B1244"/>
      <c r="C1244"/>
      <c r="D1244"/>
      <c r="E1244"/>
      <c r="F1244"/>
    </row>
    <row r="1245" spans="1:6">
      <c r="A1245"/>
      <c r="B1245"/>
      <c r="C1245"/>
      <c r="D1245"/>
      <c r="E1245"/>
      <c r="F1245"/>
    </row>
    <row r="1246" spans="1:6">
      <c r="A1246"/>
      <c r="B1246"/>
      <c r="C1246"/>
      <c r="D1246"/>
      <c r="E1246"/>
      <c r="F1246"/>
    </row>
    <row r="1247" spans="1:6">
      <c r="A1247"/>
      <c r="B1247"/>
      <c r="C1247"/>
      <c r="D1247"/>
      <c r="E1247"/>
      <c r="F1247"/>
    </row>
    <row r="1248" spans="1:6">
      <c r="A1248"/>
      <c r="B1248"/>
      <c r="C1248"/>
      <c r="D1248"/>
      <c r="E1248"/>
      <c r="F1248"/>
    </row>
    <row r="1249" spans="1:6">
      <c r="A1249"/>
      <c r="B1249"/>
      <c r="C1249"/>
      <c r="D1249"/>
      <c r="E1249"/>
      <c r="F1249"/>
    </row>
    <row r="1250" spans="1:6">
      <c r="A1250"/>
      <c r="B1250"/>
      <c r="C1250"/>
      <c r="D1250"/>
      <c r="E1250"/>
      <c r="F1250"/>
    </row>
    <row r="1251" spans="1:6">
      <c r="A1251"/>
      <c r="B1251"/>
      <c r="C1251"/>
      <c r="D1251"/>
      <c r="E1251"/>
      <c r="F1251"/>
    </row>
    <row r="1252" spans="1:6">
      <c r="A1252"/>
      <c r="B1252"/>
      <c r="C1252"/>
      <c r="D1252"/>
      <c r="E1252"/>
      <c r="F1252"/>
    </row>
    <row r="1253" spans="1:6">
      <c r="A1253"/>
      <c r="B1253"/>
      <c r="C1253"/>
      <c r="D1253"/>
      <c r="E1253"/>
      <c r="F1253"/>
    </row>
    <row r="1254" spans="1:6">
      <c r="A1254"/>
      <c r="B1254"/>
      <c r="C1254"/>
      <c r="D1254"/>
      <c r="E1254"/>
      <c r="F1254"/>
    </row>
    <row r="1255" spans="1:6">
      <c r="A1255"/>
      <c r="B1255"/>
      <c r="C1255"/>
      <c r="D1255"/>
      <c r="E1255"/>
      <c r="F1255"/>
    </row>
    <row r="1256" spans="1:6">
      <c r="A1256"/>
      <c r="B1256"/>
      <c r="C1256"/>
      <c r="D1256"/>
      <c r="E1256"/>
      <c r="F1256"/>
    </row>
    <row r="1257" spans="1:6">
      <c r="A1257"/>
      <c r="B1257"/>
      <c r="C1257"/>
      <c r="D1257"/>
      <c r="E1257"/>
      <c r="F1257"/>
    </row>
    <row r="1258" spans="1:6">
      <c r="A1258"/>
      <c r="B1258"/>
      <c r="C1258"/>
      <c r="D1258"/>
      <c r="E1258"/>
      <c r="F1258"/>
    </row>
    <row r="1259" spans="1:6">
      <c r="A1259"/>
      <c r="B1259"/>
      <c r="C1259"/>
      <c r="D1259"/>
      <c r="E1259"/>
      <c r="F1259"/>
    </row>
    <row r="1260" spans="1:6">
      <c r="A1260"/>
      <c r="B1260"/>
      <c r="C1260"/>
      <c r="D1260"/>
      <c r="E1260"/>
      <c r="F1260"/>
    </row>
    <row r="1261" spans="1:6">
      <c r="A1261"/>
      <c r="B1261"/>
      <c r="C1261"/>
      <c r="D1261"/>
      <c r="E1261"/>
      <c r="F1261"/>
    </row>
    <row r="1262" spans="1:6">
      <c r="A1262"/>
      <c r="B1262"/>
      <c r="C1262"/>
      <c r="D1262"/>
      <c r="E1262"/>
      <c r="F1262"/>
    </row>
    <row r="1263" spans="1:6">
      <c r="A1263"/>
      <c r="B1263"/>
      <c r="C1263"/>
      <c r="D1263"/>
      <c r="E1263"/>
      <c r="F1263"/>
    </row>
    <row r="1264" spans="1:6">
      <c r="A1264"/>
      <c r="B1264"/>
      <c r="C1264"/>
      <c r="D1264"/>
      <c r="E1264"/>
      <c r="F1264"/>
    </row>
    <row r="1265" spans="1:6">
      <c r="A1265"/>
      <c r="B1265"/>
      <c r="C1265"/>
      <c r="D1265"/>
      <c r="E1265"/>
      <c r="F1265"/>
    </row>
    <row r="1266" spans="1:6">
      <c r="A1266"/>
      <c r="B1266"/>
      <c r="C1266"/>
      <c r="D1266"/>
      <c r="E1266"/>
      <c r="F1266"/>
    </row>
    <row r="1267" spans="1:6">
      <c r="A1267"/>
      <c r="B1267"/>
      <c r="C1267"/>
      <c r="D1267"/>
      <c r="E1267"/>
      <c r="F1267"/>
    </row>
    <row r="1268" spans="1:6">
      <c r="A1268"/>
      <c r="B1268"/>
      <c r="C1268"/>
      <c r="D1268"/>
      <c r="E1268"/>
      <c r="F1268"/>
    </row>
    <row r="1269" spans="1:6">
      <c r="A1269"/>
      <c r="B1269"/>
      <c r="C1269"/>
      <c r="D1269"/>
      <c r="E1269"/>
      <c r="F1269"/>
    </row>
    <row r="1270" spans="1:6">
      <c r="A1270"/>
      <c r="B1270"/>
      <c r="C1270"/>
      <c r="D1270"/>
      <c r="E1270"/>
      <c r="F1270"/>
    </row>
    <row r="1271" spans="1:6">
      <c r="A1271"/>
      <c r="B1271"/>
      <c r="C1271"/>
      <c r="D1271"/>
      <c r="E1271"/>
      <c r="F1271"/>
    </row>
    <row r="1272" spans="1:6">
      <c r="A1272"/>
      <c r="B1272"/>
      <c r="C1272"/>
      <c r="D1272"/>
      <c r="E1272"/>
      <c r="F1272"/>
    </row>
    <row r="1273" spans="1:6">
      <c r="A1273"/>
      <c r="B1273"/>
      <c r="C1273"/>
      <c r="D1273"/>
      <c r="E1273"/>
      <c r="F1273"/>
    </row>
    <row r="1274" spans="1:6">
      <c r="A1274"/>
      <c r="B1274"/>
      <c r="C1274"/>
      <c r="D1274"/>
      <c r="E1274"/>
      <c r="F1274"/>
    </row>
    <row r="1275" spans="1:6">
      <c r="A1275"/>
      <c r="B1275"/>
      <c r="C1275"/>
      <c r="D1275"/>
      <c r="E1275"/>
      <c r="F1275"/>
    </row>
    <row r="1276" spans="1:6">
      <c r="A1276"/>
      <c r="B1276"/>
      <c r="C1276"/>
      <c r="D1276"/>
      <c r="E1276"/>
      <c r="F1276"/>
    </row>
    <row r="1277" spans="1:6">
      <c r="A1277"/>
      <c r="B1277"/>
      <c r="C1277"/>
      <c r="D1277"/>
      <c r="E1277"/>
      <c r="F1277"/>
    </row>
    <row r="1278" spans="1:6">
      <c r="A1278"/>
      <c r="B1278"/>
      <c r="C1278"/>
      <c r="D1278"/>
      <c r="E1278"/>
      <c r="F1278"/>
    </row>
    <row r="1279" spans="1:6">
      <c r="A1279"/>
      <c r="B1279"/>
      <c r="C1279"/>
      <c r="D1279"/>
      <c r="E1279"/>
      <c r="F1279"/>
    </row>
    <row r="1280" spans="1:6">
      <c r="A1280"/>
      <c r="B1280"/>
      <c r="C1280"/>
      <c r="D1280"/>
      <c r="E1280"/>
      <c r="F1280"/>
    </row>
    <row r="1281" spans="1:6">
      <c r="A1281"/>
      <c r="B1281"/>
      <c r="C1281"/>
      <c r="D1281"/>
      <c r="E1281"/>
      <c r="F1281"/>
    </row>
    <row r="1282" spans="1:6">
      <c r="A1282"/>
      <c r="B1282"/>
      <c r="C1282"/>
      <c r="D1282"/>
      <c r="E1282"/>
      <c r="F1282"/>
    </row>
    <row r="1283" spans="1:6">
      <c r="A1283"/>
      <c r="B1283"/>
      <c r="C1283"/>
      <c r="D1283"/>
      <c r="E1283"/>
      <c r="F1283"/>
    </row>
    <row r="1284" spans="1:6">
      <c r="A1284"/>
      <c r="B1284"/>
      <c r="C1284"/>
      <c r="D1284"/>
      <c r="E1284"/>
      <c r="F1284"/>
    </row>
    <row r="1285" spans="1:6">
      <c r="A1285"/>
      <c r="B1285"/>
      <c r="C1285"/>
      <c r="D1285"/>
      <c r="E1285"/>
      <c r="F1285"/>
    </row>
    <row r="1286" spans="1:6">
      <c r="A1286"/>
      <c r="B1286"/>
      <c r="C1286"/>
      <c r="D1286"/>
      <c r="E1286"/>
      <c r="F1286"/>
    </row>
    <row r="1287" spans="1:6">
      <c r="A1287"/>
      <c r="B1287"/>
      <c r="C1287"/>
      <c r="D1287"/>
      <c r="E1287"/>
      <c r="F1287"/>
    </row>
    <row r="1288" spans="1:6">
      <c r="A1288"/>
      <c r="B1288"/>
      <c r="C1288"/>
      <c r="D1288"/>
      <c r="E1288"/>
      <c r="F1288"/>
    </row>
    <row r="1289" spans="1:6">
      <c r="A1289"/>
      <c r="B1289"/>
      <c r="C1289"/>
      <c r="D1289"/>
      <c r="E1289"/>
      <c r="F1289"/>
    </row>
    <row r="1290" spans="1:6">
      <c r="A1290"/>
      <c r="B1290"/>
      <c r="C1290"/>
      <c r="D1290"/>
      <c r="E1290"/>
      <c r="F1290"/>
    </row>
    <row r="1291" spans="1:6">
      <c r="A1291"/>
      <c r="B1291"/>
      <c r="C1291"/>
      <c r="D1291"/>
      <c r="E1291"/>
      <c r="F1291"/>
    </row>
    <row r="1292" spans="1:6">
      <c r="A1292"/>
      <c r="B1292"/>
      <c r="C1292"/>
      <c r="D1292"/>
      <c r="E1292"/>
      <c r="F1292"/>
    </row>
    <row r="1293" spans="1:6">
      <c r="A1293"/>
      <c r="B1293"/>
      <c r="C1293"/>
      <c r="D1293"/>
      <c r="E1293"/>
      <c r="F1293"/>
    </row>
    <row r="1294" spans="1:6">
      <c r="A1294"/>
      <c r="B1294"/>
      <c r="C1294"/>
      <c r="D1294"/>
      <c r="E1294"/>
      <c r="F1294"/>
    </row>
    <row r="1295" spans="1:6">
      <c r="A1295"/>
      <c r="B1295"/>
      <c r="C1295"/>
      <c r="D1295"/>
      <c r="E1295"/>
      <c r="F1295"/>
    </row>
    <row r="1296" spans="1:6">
      <c r="A1296"/>
      <c r="B1296"/>
      <c r="C1296"/>
      <c r="D1296"/>
      <c r="E1296"/>
      <c r="F1296"/>
    </row>
    <row r="1297" spans="1:6">
      <c r="A1297"/>
      <c r="B1297"/>
      <c r="C1297"/>
      <c r="D1297"/>
      <c r="E1297"/>
      <c r="F1297"/>
    </row>
    <row r="1298" spans="1:6">
      <c r="A1298"/>
      <c r="B1298"/>
      <c r="C1298"/>
      <c r="D1298"/>
      <c r="E1298"/>
      <c r="F1298"/>
    </row>
    <row r="1299" spans="1:6">
      <c r="A1299"/>
      <c r="B1299"/>
      <c r="C1299"/>
      <c r="D1299"/>
      <c r="E1299"/>
      <c r="F1299"/>
    </row>
    <row r="1300" spans="1:6">
      <c r="A1300"/>
      <c r="B1300"/>
      <c r="C1300"/>
      <c r="D1300"/>
      <c r="E1300"/>
      <c r="F1300"/>
    </row>
    <row r="1301" spans="1:6">
      <c r="A1301"/>
      <c r="B1301"/>
      <c r="C1301"/>
      <c r="D1301"/>
      <c r="E1301"/>
      <c r="F1301"/>
    </row>
    <row r="1302" spans="1:6">
      <c r="A1302"/>
      <c r="B1302"/>
      <c r="C1302"/>
      <c r="D1302"/>
      <c r="E1302"/>
      <c r="F1302"/>
    </row>
    <row r="1303" spans="1:6">
      <c r="A1303"/>
      <c r="B1303"/>
      <c r="C1303"/>
      <c r="D1303"/>
      <c r="E1303"/>
      <c r="F1303"/>
    </row>
    <row r="1304" spans="1:6">
      <c r="A1304"/>
      <c r="B1304"/>
      <c r="C1304"/>
      <c r="D1304"/>
      <c r="E1304"/>
      <c r="F1304"/>
    </row>
    <row r="1305" spans="1:6">
      <c r="A1305"/>
      <c r="B1305"/>
      <c r="C1305"/>
      <c r="D1305"/>
      <c r="E1305"/>
      <c r="F1305"/>
    </row>
    <row r="1306" spans="1:6">
      <c r="A1306"/>
      <c r="B1306"/>
      <c r="C1306"/>
      <c r="D1306"/>
      <c r="E1306"/>
      <c r="F1306"/>
    </row>
    <row r="1307" spans="1:6">
      <c r="A1307"/>
      <c r="B1307"/>
      <c r="C1307"/>
      <c r="D1307"/>
      <c r="E1307"/>
      <c r="F1307"/>
    </row>
    <row r="1308" spans="1:6">
      <c r="A1308"/>
      <c r="B1308"/>
      <c r="C1308"/>
      <c r="D1308"/>
      <c r="E1308"/>
      <c r="F1308"/>
    </row>
    <row r="1309" spans="1:6">
      <c r="A1309"/>
      <c r="B1309"/>
      <c r="C1309"/>
      <c r="D1309"/>
      <c r="E1309"/>
      <c r="F1309"/>
    </row>
    <row r="1310" spans="1:6">
      <c r="A1310"/>
      <c r="B1310"/>
      <c r="C1310"/>
      <c r="D1310"/>
      <c r="E1310"/>
      <c r="F1310"/>
    </row>
    <row r="1311" spans="1:6">
      <c r="A1311"/>
      <c r="B1311"/>
      <c r="C1311"/>
      <c r="D1311"/>
      <c r="E1311"/>
      <c r="F1311"/>
    </row>
    <row r="1312" spans="1:6">
      <c r="A1312"/>
      <c r="B1312"/>
      <c r="C1312"/>
      <c r="D1312"/>
      <c r="E1312"/>
      <c r="F1312"/>
    </row>
    <row r="1313" spans="1:6">
      <c r="A1313"/>
      <c r="B1313"/>
      <c r="C1313"/>
      <c r="D1313"/>
      <c r="E1313"/>
      <c r="F1313"/>
    </row>
    <row r="1314" spans="1:6">
      <c r="A1314"/>
      <c r="B1314"/>
      <c r="C1314"/>
      <c r="D1314"/>
      <c r="E1314"/>
      <c r="F1314"/>
    </row>
    <row r="1315" spans="1:6">
      <c r="A1315"/>
      <c r="B1315"/>
      <c r="C1315"/>
      <c r="D1315"/>
      <c r="E1315"/>
      <c r="F1315"/>
    </row>
    <row r="1316" spans="1:6">
      <c r="A1316"/>
      <c r="B1316"/>
      <c r="C1316"/>
      <c r="D1316"/>
      <c r="E1316"/>
      <c r="F1316"/>
    </row>
    <row r="1317" spans="1:6">
      <c r="A1317"/>
      <c r="B1317"/>
      <c r="C1317"/>
      <c r="D1317"/>
      <c r="E1317"/>
      <c r="F1317"/>
    </row>
    <row r="1318" spans="1:6">
      <c r="A1318"/>
      <c r="B1318"/>
      <c r="C1318"/>
      <c r="D1318"/>
      <c r="E1318"/>
      <c r="F1318"/>
    </row>
    <row r="1319" spans="1:6">
      <c r="A1319"/>
      <c r="B1319"/>
      <c r="C1319"/>
      <c r="D1319"/>
      <c r="E1319"/>
      <c r="F1319"/>
    </row>
    <row r="1320" spans="1:6">
      <c r="A1320"/>
      <c r="B1320"/>
      <c r="C1320"/>
      <c r="D1320"/>
      <c r="E1320"/>
      <c r="F1320"/>
    </row>
    <row r="1321" spans="1:6">
      <c r="A1321"/>
      <c r="B1321"/>
      <c r="C1321"/>
      <c r="D1321"/>
      <c r="E1321"/>
      <c r="F1321"/>
    </row>
    <row r="1322" spans="1:6">
      <c r="A1322"/>
      <c r="B1322"/>
      <c r="C1322"/>
      <c r="D1322"/>
      <c r="E1322"/>
      <c r="F1322"/>
    </row>
    <row r="1323" spans="1:6">
      <c r="A1323"/>
      <c r="B1323"/>
      <c r="C1323"/>
      <c r="D1323"/>
      <c r="E1323"/>
      <c r="F1323"/>
    </row>
    <row r="1324" spans="1:6">
      <c r="A1324"/>
      <c r="B1324"/>
      <c r="C1324"/>
      <c r="D1324"/>
      <c r="E1324"/>
      <c r="F1324"/>
    </row>
    <row r="1325" spans="1:6">
      <c r="A1325"/>
      <c r="B1325"/>
      <c r="C1325"/>
      <c r="D1325"/>
      <c r="E1325"/>
      <c r="F1325"/>
    </row>
    <row r="1326" spans="1:6">
      <c r="A1326"/>
      <c r="B1326"/>
      <c r="C1326"/>
      <c r="D1326"/>
      <c r="E1326"/>
      <c r="F1326"/>
    </row>
    <row r="1327" spans="1:6">
      <c r="A1327"/>
      <c r="B1327"/>
      <c r="C1327"/>
      <c r="D1327"/>
      <c r="E1327"/>
      <c r="F1327"/>
    </row>
    <row r="1328" spans="1:6">
      <c r="A1328"/>
      <c r="B1328"/>
      <c r="C1328"/>
      <c r="D1328"/>
      <c r="E1328"/>
      <c r="F1328"/>
    </row>
    <row r="1329" spans="1:6">
      <c r="A1329"/>
      <c r="B1329"/>
      <c r="C1329"/>
      <c r="D1329"/>
      <c r="E1329"/>
      <c r="F1329"/>
    </row>
    <row r="1330" spans="1:6">
      <c r="A1330"/>
      <c r="B1330"/>
      <c r="C1330"/>
      <c r="D1330"/>
      <c r="E1330"/>
      <c r="F1330"/>
    </row>
    <row r="1331" spans="1:6">
      <c r="A1331"/>
      <c r="B1331"/>
      <c r="C1331"/>
      <c r="D1331"/>
      <c r="E1331"/>
      <c r="F1331"/>
    </row>
    <row r="1332" spans="1:6">
      <c r="A1332"/>
      <c r="B1332"/>
      <c r="C1332"/>
      <c r="D1332"/>
      <c r="E1332"/>
      <c r="F1332"/>
    </row>
    <row r="1333" spans="1:6">
      <c r="A1333"/>
      <c r="B1333"/>
      <c r="C1333"/>
      <c r="D1333"/>
      <c r="E1333"/>
      <c r="F1333"/>
    </row>
    <row r="1334" spans="1:6">
      <c r="A1334"/>
      <c r="B1334"/>
      <c r="C1334"/>
      <c r="D1334"/>
      <c r="E1334"/>
      <c r="F1334"/>
    </row>
    <row r="1335" spans="1:6">
      <c r="A1335"/>
      <c r="B1335"/>
      <c r="C1335"/>
      <c r="D1335"/>
      <c r="E1335"/>
      <c r="F1335"/>
    </row>
    <row r="1336" spans="1:6">
      <c r="A1336"/>
      <c r="B1336"/>
      <c r="C1336"/>
      <c r="D1336"/>
      <c r="E1336"/>
      <c r="F1336"/>
    </row>
    <row r="1337" spans="1:6">
      <c r="A1337"/>
      <c r="B1337"/>
      <c r="C1337"/>
      <c r="D1337"/>
      <c r="E1337"/>
      <c r="F1337"/>
    </row>
    <row r="1338" spans="1:6">
      <c r="A1338"/>
      <c r="B1338"/>
      <c r="C1338"/>
      <c r="D1338"/>
      <c r="E1338"/>
      <c r="F1338"/>
    </row>
    <row r="1339" spans="1:6">
      <c r="A1339"/>
      <c r="B1339"/>
      <c r="C1339"/>
      <c r="D1339"/>
      <c r="E1339"/>
      <c r="F1339"/>
    </row>
    <row r="1340" spans="1:6">
      <c r="A1340"/>
      <c r="B1340"/>
      <c r="C1340"/>
      <c r="D1340"/>
      <c r="E1340"/>
      <c r="F1340"/>
    </row>
    <row r="1341" spans="1:6">
      <c r="A1341"/>
      <c r="B1341"/>
      <c r="C1341"/>
      <c r="D1341"/>
      <c r="E1341"/>
      <c r="F1341"/>
    </row>
    <row r="1342" spans="1:6">
      <c r="A1342"/>
      <c r="B1342"/>
      <c r="C1342"/>
      <c r="D1342"/>
      <c r="E1342"/>
      <c r="F1342"/>
    </row>
    <row r="1343" spans="1:6">
      <c r="A1343"/>
      <c r="B1343"/>
      <c r="C1343"/>
      <c r="D1343"/>
      <c r="E1343"/>
      <c r="F1343"/>
    </row>
    <row r="1344" spans="1:6">
      <c r="A1344"/>
      <c r="B1344"/>
      <c r="C1344"/>
      <c r="D1344"/>
      <c r="E1344"/>
      <c r="F1344"/>
    </row>
    <row r="1345" spans="1:6">
      <c r="A1345"/>
      <c r="B1345"/>
      <c r="C1345"/>
      <c r="D1345"/>
      <c r="E1345"/>
      <c r="F1345"/>
    </row>
    <row r="1346" spans="1:6">
      <c r="A1346"/>
      <c r="B1346"/>
      <c r="C1346"/>
      <c r="D1346"/>
      <c r="E1346"/>
      <c r="F1346"/>
    </row>
    <row r="1347" spans="1:6">
      <c r="A1347"/>
      <c r="B1347"/>
      <c r="C1347"/>
      <c r="D1347"/>
      <c r="E1347"/>
      <c r="F1347"/>
    </row>
    <row r="1348" spans="1:6">
      <c r="A1348"/>
      <c r="B1348"/>
      <c r="C1348"/>
      <c r="D1348"/>
      <c r="E1348"/>
      <c r="F1348"/>
    </row>
    <row r="1349" spans="1:6">
      <c r="A1349"/>
      <c r="B1349"/>
      <c r="C1349"/>
      <c r="D1349"/>
      <c r="E1349"/>
      <c r="F1349"/>
    </row>
    <row r="1350" spans="1:6">
      <c r="A1350"/>
      <c r="B1350"/>
      <c r="C1350"/>
      <c r="D1350"/>
      <c r="E1350"/>
      <c r="F1350"/>
    </row>
    <row r="1351" spans="1:6">
      <c r="A1351"/>
      <c r="B1351"/>
      <c r="C1351"/>
      <c r="D1351"/>
      <c r="E1351"/>
      <c r="F1351"/>
    </row>
    <row r="1352" spans="1:6">
      <c r="A1352"/>
      <c r="B1352"/>
      <c r="C1352"/>
      <c r="D1352"/>
      <c r="E1352"/>
      <c r="F1352"/>
    </row>
    <row r="1353" spans="1:6">
      <c r="A1353"/>
      <c r="B1353"/>
      <c r="C1353"/>
      <c r="D1353"/>
      <c r="E1353"/>
      <c r="F1353"/>
    </row>
    <row r="1354" spans="1:6">
      <c r="A1354"/>
      <c r="B1354"/>
      <c r="C1354"/>
      <c r="D1354"/>
      <c r="E1354"/>
      <c r="F1354"/>
    </row>
    <row r="1355" spans="1:6">
      <c r="A1355"/>
      <c r="B1355"/>
      <c r="C1355"/>
      <c r="D1355"/>
      <c r="E1355"/>
      <c r="F1355"/>
    </row>
    <row r="1356" spans="1:6">
      <c r="A1356"/>
      <c r="B1356"/>
      <c r="C1356"/>
      <c r="D1356"/>
      <c r="E1356"/>
      <c r="F1356"/>
    </row>
    <row r="1357" spans="1:6">
      <c r="A1357"/>
      <c r="B1357"/>
      <c r="C1357"/>
      <c r="D1357"/>
      <c r="E1357"/>
      <c r="F1357"/>
    </row>
    <row r="1358" spans="1:6">
      <c r="A1358"/>
      <c r="B1358"/>
      <c r="C1358"/>
      <c r="D1358"/>
      <c r="E1358"/>
      <c r="F1358"/>
    </row>
    <row r="1359" spans="1:6">
      <c r="A1359"/>
      <c r="B1359"/>
      <c r="C1359"/>
      <c r="D1359"/>
      <c r="E1359"/>
      <c r="F1359"/>
    </row>
    <row r="1360" spans="1:6">
      <c r="A1360"/>
      <c r="B1360"/>
      <c r="C1360"/>
      <c r="D1360"/>
      <c r="E1360"/>
      <c r="F1360"/>
    </row>
    <row r="1361" spans="1:6">
      <c r="A1361"/>
      <c r="B1361"/>
      <c r="C1361"/>
      <c r="D1361"/>
      <c r="E1361"/>
      <c r="F1361"/>
    </row>
    <row r="1362" spans="1:6">
      <c r="A1362"/>
      <c r="B1362"/>
      <c r="C1362"/>
      <c r="D1362"/>
      <c r="E1362"/>
      <c r="F1362"/>
    </row>
    <row r="1363" spans="1:6">
      <c r="A1363"/>
      <c r="B1363"/>
      <c r="C1363"/>
      <c r="D1363"/>
      <c r="E1363"/>
      <c r="F1363"/>
    </row>
    <row r="1364" spans="1:6">
      <c r="A1364"/>
      <c r="B1364"/>
      <c r="C1364"/>
      <c r="D1364"/>
      <c r="E1364"/>
      <c r="F1364"/>
    </row>
    <row r="1365" spans="1:6">
      <c r="A1365"/>
      <c r="B1365"/>
      <c r="C1365"/>
      <c r="D1365"/>
      <c r="E1365"/>
      <c r="F1365"/>
    </row>
    <row r="1366" spans="1:6">
      <c r="A1366"/>
      <c r="B1366"/>
      <c r="C1366"/>
      <c r="D1366"/>
      <c r="E1366"/>
      <c r="F1366"/>
    </row>
    <row r="1367" spans="1:6">
      <c r="A1367"/>
      <c r="B1367"/>
      <c r="C1367"/>
      <c r="D1367"/>
      <c r="E1367"/>
      <c r="F1367"/>
    </row>
    <row r="1368" spans="1:6">
      <c r="A1368"/>
      <c r="B1368"/>
      <c r="C1368"/>
      <c r="D1368"/>
      <c r="E1368"/>
      <c r="F1368"/>
    </row>
    <row r="1369" spans="1:6">
      <c r="A1369"/>
      <c r="B1369"/>
      <c r="C1369"/>
      <c r="D1369"/>
      <c r="E1369"/>
      <c r="F1369"/>
    </row>
    <row r="1370" spans="1:6">
      <c r="A1370"/>
      <c r="B1370"/>
      <c r="C1370"/>
      <c r="D1370"/>
      <c r="E1370"/>
      <c r="F1370"/>
    </row>
    <row r="1371" spans="1:6">
      <c r="A1371"/>
      <c r="B1371"/>
      <c r="C1371"/>
      <c r="D1371"/>
      <c r="E1371"/>
      <c r="F1371"/>
    </row>
    <row r="1372" spans="1:6">
      <c r="A1372"/>
      <c r="B1372"/>
      <c r="C1372"/>
      <c r="D1372"/>
      <c r="E1372"/>
      <c r="F1372"/>
    </row>
    <row r="1373" spans="1:6">
      <c r="A1373"/>
      <c r="B1373"/>
      <c r="C1373"/>
      <c r="D1373"/>
      <c r="E1373"/>
      <c r="F1373"/>
    </row>
    <row r="1374" spans="1:6">
      <c r="A1374"/>
      <c r="B1374"/>
      <c r="C1374"/>
      <c r="D1374"/>
      <c r="E1374"/>
      <c r="F1374"/>
    </row>
    <row r="1375" spans="1:6">
      <c r="A1375"/>
      <c r="B1375"/>
      <c r="C1375"/>
      <c r="D1375"/>
      <c r="E1375"/>
      <c r="F1375"/>
    </row>
    <row r="1376" spans="1:6">
      <c r="A1376"/>
      <c r="B1376"/>
      <c r="C1376"/>
      <c r="D1376"/>
      <c r="E1376"/>
      <c r="F1376"/>
    </row>
    <row r="1377" spans="1:6">
      <c r="A1377"/>
      <c r="B1377"/>
      <c r="C1377"/>
      <c r="D1377"/>
      <c r="E1377"/>
      <c r="F1377"/>
    </row>
    <row r="1378" spans="1:6">
      <c r="A1378"/>
      <c r="B1378"/>
      <c r="C1378"/>
      <c r="D1378"/>
      <c r="E1378"/>
      <c r="F1378"/>
    </row>
    <row r="1379" spans="1:6">
      <c r="A1379"/>
      <c r="B1379"/>
      <c r="C1379"/>
      <c r="D1379"/>
      <c r="E1379"/>
      <c r="F1379"/>
    </row>
    <row r="1380" spans="1:6">
      <c r="A1380"/>
      <c r="B1380"/>
      <c r="C1380"/>
      <c r="D1380"/>
      <c r="E1380"/>
      <c r="F1380"/>
    </row>
    <row r="1381" spans="1:6">
      <c r="A1381"/>
      <c r="B1381"/>
      <c r="C1381"/>
      <c r="D1381"/>
      <c r="E1381"/>
      <c r="F1381"/>
    </row>
    <row r="1382" spans="1:6">
      <c r="A1382"/>
      <c r="B1382"/>
      <c r="C1382"/>
      <c r="D1382"/>
      <c r="E1382"/>
      <c r="F1382"/>
    </row>
    <row r="1383" spans="1:6">
      <c r="A1383"/>
      <c r="B1383"/>
      <c r="C1383"/>
      <c r="D1383"/>
      <c r="E1383"/>
      <c r="F1383"/>
    </row>
    <row r="1384" spans="1:6">
      <c r="A1384"/>
      <c r="B1384"/>
      <c r="C1384"/>
      <c r="D1384"/>
      <c r="E1384"/>
      <c r="F1384"/>
    </row>
    <row r="1385" spans="1:6">
      <c r="A1385"/>
      <c r="B1385"/>
      <c r="C1385"/>
      <c r="D1385"/>
      <c r="E1385"/>
      <c r="F1385"/>
    </row>
    <row r="1386" spans="1:6">
      <c r="A1386"/>
      <c r="B1386"/>
      <c r="C1386"/>
      <c r="D1386"/>
      <c r="E1386"/>
      <c r="F1386"/>
    </row>
    <row r="1387" spans="1:6">
      <c r="A1387"/>
      <c r="B1387"/>
      <c r="C1387"/>
      <c r="D1387"/>
      <c r="E1387"/>
      <c r="F1387"/>
    </row>
    <row r="1388" spans="1:6">
      <c r="A1388"/>
      <c r="B1388"/>
      <c r="C1388"/>
      <c r="D1388"/>
      <c r="E1388"/>
      <c r="F1388"/>
    </row>
    <row r="1389" spans="1:6">
      <c r="A1389"/>
      <c r="B1389"/>
      <c r="C1389"/>
      <c r="D1389"/>
      <c r="E1389"/>
      <c r="F1389"/>
    </row>
    <row r="1390" spans="1:6">
      <c r="A1390"/>
      <c r="B1390"/>
      <c r="C1390"/>
      <c r="D1390"/>
      <c r="E1390"/>
      <c r="F1390"/>
    </row>
    <row r="1391" spans="1:6">
      <c r="A1391"/>
      <c r="B1391"/>
      <c r="C1391"/>
      <c r="D1391"/>
      <c r="E1391"/>
      <c r="F1391"/>
    </row>
    <row r="1392" spans="1:6">
      <c r="A1392"/>
      <c r="B1392"/>
      <c r="C1392"/>
      <c r="D1392"/>
      <c r="E1392"/>
      <c r="F1392"/>
    </row>
    <row r="1393" spans="1:6">
      <c r="A1393"/>
      <c r="B1393"/>
      <c r="C1393"/>
      <c r="D1393"/>
      <c r="E1393"/>
      <c r="F1393"/>
    </row>
    <row r="1394" spans="1:6">
      <c r="A1394"/>
      <c r="B1394"/>
      <c r="C1394"/>
      <c r="D1394"/>
      <c r="E1394"/>
      <c r="F1394"/>
    </row>
    <row r="1395" spans="1:6">
      <c r="A1395"/>
      <c r="B1395"/>
      <c r="C1395"/>
      <c r="D1395"/>
      <c r="E1395"/>
      <c r="F1395"/>
    </row>
    <row r="1396" spans="1:6">
      <c r="A1396"/>
      <c r="B1396"/>
      <c r="C1396"/>
      <c r="D1396"/>
      <c r="E1396"/>
      <c r="F1396"/>
    </row>
    <row r="1397" spans="1:6">
      <c r="A1397"/>
      <c r="B1397"/>
      <c r="C1397"/>
      <c r="D1397"/>
      <c r="E1397"/>
      <c r="F1397"/>
    </row>
    <row r="1398" spans="1:6">
      <c r="A1398"/>
      <c r="B1398"/>
      <c r="C1398"/>
      <c r="D1398"/>
      <c r="E1398"/>
      <c r="F1398"/>
    </row>
    <row r="1399" spans="1:6">
      <c r="A1399"/>
      <c r="B1399"/>
      <c r="C1399"/>
      <c r="D1399"/>
      <c r="E1399"/>
      <c r="F1399"/>
    </row>
    <row r="1400" spans="1:6">
      <c r="A1400"/>
      <c r="B1400"/>
      <c r="C1400"/>
      <c r="D1400"/>
      <c r="E1400"/>
      <c r="F1400"/>
    </row>
    <row r="1401" spans="1:6">
      <c r="A1401"/>
      <c r="B1401"/>
      <c r="C1401"/>
      <c r="D1401"/>
      <c r="E1401"/>
      <c r="F1401"/>
    </row>
    <row r="1402" spans="1:6">
      <c r="A1402"/>
      <c r="B1402"/>
      <c r="C1402"/>
      <c r="D1402"/>
      <c r="E1402"/>
      <c r="F1402"/>
    </row>
    <row r="1403" spans="1:6">
      <c r="A1403"/>
      <c r="B1403"/>
      <c r="C1403"/>
      <c r="D1403"/>
      <c r="E1403"/>
      <c r="F1403"/>
    </row>
    <row r="1404" spans="1:6">
      <c r="A1404"/>
      <c r="B1404"/>
      <c r="C1404"/>
      <c r="D1404"/>
      <c r="E1404"/>
      <c r="F1404"/>
    </row>
    <row r="1405" spans="1:6">
      <c r="A1405"/>
      <c r="B1405"/>
      <c r="C1405"/>
      <c r="D1405"/>
      <c r="E1405"/>
      <c r="F1405"/>
    </row>
    <row r="1406" spans="1:6">
      <c r="A1406"/>
      <c r="B1406"/>
      <c r="C1406"/>
      <c r="D1406"/>
      <c r="E1406"/>
      <c r="F1406"/>
    </row>
    <row r="1407" spans="1:6">
      <c r="A1407"/>
      <c r="B1407"/>
      <c r="C1407"/>
      <c r="D1407"/>
      <c r="E1407"/>
      <c r="F1407"/>
    </row>
    <row r="1408" spans="1:6">
      <c r="A1408"/>
      <c r="B1408"/>
      <c r="C1408"/>
      <c r="D1408"/>
      <c r="E1408"/>
      <c r="F1408"/>
    </row>
    <row r="1409" spans="1:6">
      <c r="A1409"/>
      <c r="B1409"/>
      <c r="C1409"/>
      <c r="D1409"/>
      <c r="E1409"/>
      <c r="F1409"/>
    </row>
    <row r="1410" spans="1:6">
      <c r="A1410"/>
      <c r="B1410"/>
      <c r="C1410"/>
      <c r="D1410"/>
      <c r="E1410"/>
      <c r="F1410"/>
    </row>
    <row r="1411" spans="1:6">
      <c r="A1411"/>
      <c r="B1411"/>
      <c r="C1411"/>
      <c r="D1411"/>
      <c r="E1411"/>
      <c r="F1411"/>
    </row>
    <row r="1412" spans="1:6">
      <c r="A1412"/>
      <c r="B1412"/>
      <c r="C1412"/>
      <c r="D1412"/>
      <c r="E1412"/>
      <c r="F1412"/>
    </row>
    <row r="1413" spans="1:6">
      <c r="A1413"/>
      <c r="B1413"/>
      <c r="C1413"/>
      <c r="D1413"/>
      <c r="E1413"/>
      <c r="F1413"/>
    </row>
    <row r="1414" spans="1:6">
      <c r="A1414"/>
      <c r="B1414"/>
      <c r="C1414"/>
      <c r="D1414"/>
      <c r="E1414"/>
      <c r="F1414"/>
    </row>
    <row r="1415" spans="1:6">
      <c r="A1415"/>
      <c r="B1415"/>
      <c r="C1415"/>
      <c r="D1415"/>
      <c r="E1415"/>
      <c r="F1415"/>
    </row>
    <row r="1416" spans="1:6">
      <c r="A1416"/>
      <c r="B1416"/>
      <c r="C1416"/>
      <c r="D1416"/>
      <c r="E1416"/>
      <c r="F1416"/>
    </row>
    <row r="1417" spans="1:6">
      <c r="A1417"/>
      <c r="B1417"/>
      <c r="C1417"/>
      <c r="D1417"/>
      <c r="E1417"/>
      <c r="F1417"/>
    </row>
    <row r="1418" spans="1:6">
      <c r="A1418"/>
      <c r="B1418"/>
      <c r="C1418"/>
      <c r="D1418"/>
      <c r="E1418"/>
      <c r="F1418"/>
    </row>
    <row r="1419" spans="1:6">
      <c r="A1419"/>
      <c r="B1419"/>
      <c r="C1419"/>
      <c r="D1419"/>
      <c r="E1419"/>
      <c r="F1419"/>
    </row>
    <row r="1420" spans="1:6">
      <c r="A1420"/>
      <c r="B1420"/>
      <c r="C1420"/>
      <c r="D1420"/>
      <c r="E1420"/>
      <c r="F1420"/>
    </row>
    <row r="1421" spans="1:6">
      <c r="A1421"/>
      <c r="B1421"/>
      <c r="C1421"/>
      <c r="D1421"/>
      <c r="E1421"/>
      <c r="F1421"/>
    </row>
    <row r="1422" spans="1:6">
      <c r="A1422"/>
      <c r="B1422"/>
      <c r="C1422"/>
      <c r="D1422"/>
      <c r="E1422"/>
      <c r="F1422"/>
    </row>
    <row r="1423" spans="1:6">
      <c r="A1423"/>
      <c r="B1423"/>
      <c r="C1423"/>
      <c r="D1423"/>
      <c r="E1423"/>
      <c r="F1423"/>
    </row>
    <row r="1424" spans="1:6">
      <c r="A1424"/>
      <c r="B1424"/>
      <c r="C1424"/>
      <c r="D1424"/>
      <c r="E1424"/>
      <c r="F1424"/>
    </row>
    <row r="1425" spans="1:6">
      <c r="A1425"/>
      <c r="B1425"/>
      <c r="C1425"/>
      <c r="D1425"/>
      <c r="E1425"/>
      <c r="F1425"/>
    </row>
    <row r="1426" spans="1:6">
      <c r="A1426"/>
      <c r="B1426"/>
      <c r="C1426"/>
      <c r="D1426"/>
      <c r="E1426"/>
      <c r="F1426"/>
    </row>
    <row r="1427" spans="1:6">
      <c r="A1427"/>
      <c r="B1427"/>
      <c r="C1427"/>
      <c r="D1427"/>
      <c r="E1427"/>
      <c r="F1427"/>
    </row>
    <row r="1428" spans="1:6">
      <c r="A1428"/>
      <c r="B1428"/>
      <c r="C1428"/>
      <c r="D1428"/>
      <c r="E1428"/>
      <c r="F1428"/>
    </row>
    <row r="1429" spans="1:6">
      <c r="A1429"/>
      <c r="B1429"/>
      <c r="C1429"/>
      <c r="D1429"/>
      <c r="E1429"/>
      <c r="F1429"/>
    </row>
    <row r="1430" spans="1:6">
      <c r="A1430"/>
      <c r="B1430"/>
      <c r="C1430"/>
      <c r="D1430"/>
      <c r="E1430"/>
      <c r="F1430"/>
    </row>
    <row r="1431" spans="1:6">
      <c r="A1431"/>
      <c r="B1431"/>
      <c r="C1431"/>
      <c r="D1431"/>
      <c r="E1431"/>
      <c r="F1431"/>
    </row>
    <row r="1432" spans="1:6">
      <c r="A1432"/>
      <c r="B1432"/>
      <c r="C1432"/>
      <c r="D1432"/>
      <c r="E1432"/>
      <c r="F1432"/>
    </row>
    <row r="1433" spans="1:6">
      <c r="A1433"/>
      <c r="B1433"/>
      <c r="C1433"/>
      <c r="D1433"/>
      <c r="E1433"/>
      <c r="F1433"/>
    </row>
    <row r="1434" spans="1:6">
      <c r="A1434"/>
      <c r="B1434"/>
      <c r="C1434"/>
      <c r="D1434"/>
      <c r="E1434"/>
      <c r="F1434"/>
    </row>
    <row r="1435" spans="1:6">
      <c r="A1435"/>
      <c r="B1435"/>
      <c r="C1435"/>
      <c r="D1435"/>
      <c r="E1435"/>
      <c r="F1435"/>
    </row>
    <row r="1436" spans="1:6">
      <c r="A1436"/>
      <c r="B1436"/>
      <c r="C1436"/>
      <c r="D1436"/>
      <c r="E1436"/>
      <c r="F1436"/>
    </row>
    <row r="1437" spans="1:6">
      <c r="A1437"/>
      <c r="B1437"/>
      <c r="C1437"/>
      <c r="D1437"/>
      <c r="E1437"/>
      <c r="F1437"/>
    </row>
    <row r="1438" spans="1:6">
      <c r="A1438"/>
      <c r="B1438"/>
      <c r="C1438"/>
      <c r="D1438"/>
      <c r="E1438"/>
      <c r="F1438"/>
    </row>
    <row r="1439" spans="1:6">
      <c r="A1439"/>
      <c r="B1439"/>
      <c r="C1439"/>
      <c r="D1439"/>
      <c r="E1439"/>
      <c r="F1439"/>
    </row>
    <row r="1440" spans="1:6">
      <c r="A1440"/>
      <c r="B1440"/>
      <c r="C1440"/>
      <c r="D1440"/>
      <c r="E1440"/>
      <c r="F1440"/>
    </row>
    <row r="1441" spans="1:6">
      <c r="A1441"/>
      <c r="B1441"/>
      <c r="C1441"/>
      <c r="D1441"/>
      <c r="E1441"/>
      <c r="F1441"/>
    </row>
    <row r="1442" spans="1:6">
      <c r="A1442"/>
      <c r="B1442"/>
      <c r="C1442"/>
      <c r="D1442"/>
      <c r="E1442"/>
      <c r="F1442"/>
    </row>
    <row r="1443" spans="1:6">
      <c r="A1443"/>
      <c r="B1443"/>
      <c r="C1443"/>
      <c r="D1443"/>
      <c r="E1443"/>
      <c r="F1443"/>
    </row>
    <row r="1444" spans="1:6">
      <c r="A1444"/>
      <c r="B1444"/>
      <c r="C1444"/>
      <c r="D1444"/>
      <c r="E1444"/>
      <c r="F1444"/>
    </row>
    <row r="1445" spans="1:6">
      <c r="A1445"/>
      <c r="B1445"/>
      <c r="C1445"/>
      <c r="D1445"/>
      <c r="E1445"/>
      <c r="F1445"/>
    </row>
    <row r="1446" spans="1:6">
      <c r="A1446"/>
      <c r="B1446"/>
      <c r="C1446"/>
      <c r="D1446"/>
      <c r="E1446"/>
      <c r="F1446"/>
    </row>
    <row r="1447" spans="1:6">
      <c r="A1447"/>
      <c r="B1447"/>
      <c r="C1447"/>
      <c r="D1447"/>
      <c r="E1447"/>
      <c r="F1447"/>
    </row>
    <row r="1448" spans="1:6">
      <c r="A1448"/>
      <c r="B1448"/>
      <c r="C1448"/>
      <c r="D1448"/>
      <c r="E1448"/>
      <c r="F1448"/>
    </row>
    <row r="1449" spans="1:6">
      <c r="A1449"/>
      <c r="B1449"/>
      <c r="C1449"/>
      <c r="D1449"/>
      <c r="E1449"/>
      <c r="F1449"/>
    </row>
    <row r="1450" spans="1:6">
      <c r="A1450"/>
      <c r="B1450"/>
      <c r="C1450"/>
      <c r="D1450"/>
      <c r="E1450"/>
      <c r="F1450"/>
    </row>
    <row r="1451" spans="1:6">
      <c r="A1451"/>
      <c r="B1451"/>
      <c r="C1451"/>
      <c r="D1451"/>
      <c r="E1451"/>
      <c r="F1451"/>
    </row>
    <row r="1452" spans="1:6">
      <c r="A1452"/>
      <c r="B1452"/>
      <c r="C1452"/>
      <c r="D1452"/>
      <c r="E1452"/>
      <c r="F1452"/>
    </row>
    <row r="1453" spans="1:6">
      <c r="A1453"/>
      <c r="B1453"/>
      <c r="C1453"/>
      <c r="D1453"/>
      <c r="E1453"/>
      <c r="F1453"/>
    </row>
    <row r="1454" spans="1:6">
      <c r="A1454"/>
      <c r="B1454"/>
      <c r="C1454"/>
      <c r="D1454"/>
      <c r="E1454"/>
      <c r="F1454"/>
    </row>
    <row r="1455" spans="1:6">
      <c r="A1455"/>
      <c r="B1455"/>
      <c r="C1455"/>
      <c r="D1455"/>
      <c r="E1455"/>
      <c r="F1455"/>
    </row>
    <row r="1456" spans="1:6">
      <c r="A1456"/>
      <c r="B1456"/>
      <c r="C1456"/>
      <c r="D1456"/>
      <c r="E1456"/>
      <c r="F1456"/>
    </row>
    <row r="1457" spans="1:6">
      <c r="A1457"/>
      <c r="B1457"/>
      <c r="C1457"/>
      <c r="D1457"/>
      <c r="E1457"/>
      <c r="F1457"/>
    </row>
    <row r="1458" spans="1:6">
      <c r="A1458"/>
      <c r="B1458"/>
      <c r="C1458"/>
      <c r="D1458"/>
      <c r="E1458"/>
      <c r="F1458"/>
    </row>
    <row r="1459" spans="1:6">
      <c r="A1459"/>
      <c r="B1459"/>
      <c r="C1459"/>
      <c r="D1459"/>
      <c r="E1459"/>
      <c r="F1459"/>
    </row>
    <row r="1460" spans="1:6">
      <c r="A1460"/>
      <c r="B1460"/>
      <c r="C1460"/>
      <c r="D1460"/>
      <c r="E1460"/>
      <c r="F1460"/>
    </row>
    <row r="1461" spans="1:6">
      <c r="A1461"/>
      <c r="B1461"/>
      <c r="C1461"/>
      <c r="D1461"/>
      <c r="E1461"/>
      <c r="F1461"/>
    </row>
    <row r="1462" spans="1:6">
      <c r="A1462"/>
      <c r="B1462"/>
      <c r="C1462"/>
      <c r="D1462"/>
      <c r="E1462"/>
      <c r="F1462"/>
    </row>
    <row r="1463" spans="1:6">
      <c r="A1463"/>
      <c r="B1463"/>
      <c r="C1463"/>
      <c r="D1463"/>
      <c r="E1463"/>
      <c r="F1463"/>
    </row>
    <row r="1464" spans="1:6">
      <c r="A1464"/>
      <c r="B1464"/>
      <c r="C1464"/>
      <c r="D1464"/>
      <c r="E1464"/>
      <c r="F1464"/>
    </row>
    <row r="1465" spans="1:6">
      <c r="A1465"/>
      <c r="B1465"/>
      <c r="C1465"/>
      <c r="D1465"/>
      <c r="E1465"/>
      <c r="F1465"/>
    </row>
    <row r="1466" spans="1:6">
      <c r="A1466"/>
      <c r="B1466"/>
      <c r="C1466"/>
      <c r="D1466"/>
      <c r="E1466"/>
      <c r="F1466"/>
    </row>
    <row r="1467" spans="1:6">
      <c r="A1467"/>
      <c r="B1467"/>
      <c r="C1467"/>
      <c r="D1467"/>
      <c r="E1467"/>
      <c r="F1467"/>
    </row>
    <row r="1468" spans="1:6">
      <c r="A1468"/>
      <c r="B1468"/>
      <c r="C1468"/>
      <c r="D1468"/>
      <c r="E1468"/>
      <c r="F1468"/>
    </row>
    <row r="1469" spans="1:6">
      <c r="A1469"/>
      <c r="B1469"/>
      <c r="C1469"/>
      <c r="D1469"/>
      <c r="E1469"/>
      <c r="F1469"/>
    </row>
    <row r="1470" spans="1:6">
      <c r="A1470"/>
      <c r="B1470"/>
      <c r="C1470"/>
      <c r="D1470"/>
      <c r="E1470"/>
      <c r="F1470"/>
    </row>
    <row r="1471" spans="1:6">
      <c r="A1471"/>
      <c r="B1471"/>
      <c r="C1471"/>
      <c r="D1471"/>
      <c r="E1471"/>
      <c r="F1471"/>
    </row>
    <row r="1472" spans="1:6">
      <c r="A1472"/>
      <c r="B1472"/>
      <c r="C1472"/>
      <c r="D1472"/>
      <c r="E1472"/>
      <c r="F1472"/>
    </row>
    <row r="1473" spans="1:6">
      <c r="A1473"/>
      <c r="B1473"/>
      <c r="C1473"/>
      <c r="D1473"/>
      <c r="E1473"/>
      <c r="F1473"/>
    </row>
    <row r="1474" spans="1:6">
      <c r="A1474"/>
      <c r="B1474"/>
      <c r="C1474"/>
      <c r="D1474"/>
      <c r="E1474"/>
      <c r="F1474"/>
    </row>
    <row r="1475" spans="1:6">
      <c r="A1475"/>
      <c r="B1475"/>
      <c r="C1475"/>
      <c r="D1475"/>
      <c r="E1475"/>
      <c r="F1475"/>
    </row>
    <row r="1476" spans="1:6">
      <c r="A1476"/>
      <c r="B1476"/>
      <c r="C1476"/>
      <c r="D1476"/>
      <c r="E1476"/>
      <c r="F1476"/>
    </row>
    <row r="1477" spans="1:6">
      <c r="A1477"/>
      <c r="B1477"/>
      <c r="C1477"/>
      <c r="D1477"/>
      <c r="E1477"/>
      <c r="F1477"/>
    </row>
    <row r="1478" spans="1:6">
      <c r="A1478"/>
      <c r="B1478"/>
      <c r="C1478"/>
      <c r="D1478"/>
      <c r="E1478"/>
      <c r="F1478"/>
    </row>
    <row r="1479" spans="1:6">
      <c r="A1479"/>
      <c r="B1479"/>
      <c r="C1479"/>
      <c r="D1479"/>
      <c r="E1479"/>
      <c r="F1479"/>
    </row>
    <row r="1480" spans="1:6">
      <c r="A1480"/>
      <c r="B1480"/>
      <c r="C1480"/>
      <c r="D1480"/>
      <c r="E1480"/>
      <c r="F1480"/>
    </row>
    <row r="1481" spans="1:6">
      <c r="A1481"/>
      <c r="B1481"/>
      <c r="C1481"/>
      <c r="D1481"/>
      <c r="E1481"/>
      <c r="F1481"/>
    </row>
    <row r="1482" spans="1:6">
      <c r="A1482"/>
      <c r="B1482"/>
      <c r="C1482"/>
      <c r="D1482"/>
      <c r="E1482"/>
      <c r="F1482"/>
    </row>
    <row r="1483" spans="1:6">
      <c r="A1483"/>
      <c r="B1483"/>
      <c r="C1483"/>
      <c r="D1483"/>
      <c r="E1483"/>
      <c r="F1483"/>
    </row>
    <row r="1484" spans="1:6">
      <c r="A1484"/>
      <c r="B1484"/>
      <c r="C1484"/>
      <c r="D1484"/>
      <c r="E1484"/>
      <c r="F1484"/>
    </row>
    <row r="1485" spans="1:6">
      <c r="A1485"/>
      <c r="B1485"/>
      <c r="C1485"/>
      <c r="D1485"/>
      <c r="E1485"/>
      <c r="F1485"/>
    </row>
    <row r="1486" spans="1:6">
      <c r="A1486"/>
      <c r="B1486"/>
      <c r="C1486"/>
      <c r="D1486"/>
      <c r="E1486"/>
      <c r="F1486"/>
    </row>
    <row r="1487" spans="1:6">
      <c r="A1487"/>
      <c r="B1487"/>
      <c r="C1487"/>
      <c r="D1487"/>
      <c r="E1487"/>
      <c r="F1487"/>
    </row>
    <row r="1488" spans="1:6">
      <c r="A1488"/>
      <c r="B1488"/>
      <c r="C1488"/>
      <c r="D1488"/>
      <c r="E1488"/>
      <c r="F1488"/>
    </row>
    <row r="1489" spans="1:6">
      <c r="A1489"/>
      <c r="B1489"/>
      <c r="C1489"/>
      <c r="D1489"/>
      <c r="E1489"/>
      <c r="F1489"/>
    </row>
    <row r="1490" spans="1:6">
      <c r="A1490"/>
      <c r="B1490"/>
      <c r="C1490"/>
      <c r="D1490"/>
      <c r="E1490"/>
      <c r="F1490"/>
    </row>
    <row r="1491" spans="1:6">
      <c r="A1491"/>
      <c r="B1491"/>
      <c r="C1491"/>
      <c r="D1491"/>
      <c r="E1491"/>
      <c r="F1491"/>
    </row>
    <row r="1492" spans="1:6">
      <c r="A1492"/>
      <c r="B1492"/>
      <c r="C1492"/>
      <c r="D1492"/>
      <c r="E1492"/>
      <c r="F1492"/>
    </row>
    <row r="1493" spans="1:6">
      <c r="A1493"/>
      <c r="B1493"/>
      <c r="C1493"/>
      <c r="D1493"/>
      <c r="E1493"/>
      <c r="F1493"/>
    </row>
    <row r="1494" spans="1:6">
      <c r="A1494"/>
      <c r="B1494"/>
      <c r="C1494"/>
      <c r="D1494"/>
      <c r="E1494"/>
      <c r="F1494"/>
    </row>
    <row r="1495" spans="1:6">
      <c r="A1495"/>
      <c r="B1495"/>
      <c r="C1495"/>
      <c r="D1495"/>
      <c r="E1495"/>
      <c r="F1495"/>
    </row>
    <row r="1496" spans="1:6">
      <c r="A1496"/>
      <c r="B1496"/>
      <c r="C1496"/>
      <c r="D1496"/>
      <c r="E1496"/>
      <c r="F1496"/>
    </row>
    <row r="1497" spans="1:6">
      <c r="A1497"/>
      <c r="B1497"/>
      <c r="C1497"/>
      <c r="D1497"/>
      <c r="E1497"/>
      <c r="F1497"/>
    </row>
    <row r="1498" spans="1:6">
      <c r="A1498"/>
      <c r="B1498"/>
      <c r="C1498"/>
      <c r="D1498"/>
      <c r="E1498"/>
      <c r="F1498"/>
    </row>
    <row r="1499" spans="1:6">
      <c r="A1499"/>
      <c r="B1499"/>
      <c r="C1499"/>
      <c r="D1499"/>
      <c r="E1499"/>
      <c r="F1499"/>
    </row>
    <row r="1500" spans="1:6">
      <c r="A1500"/>
      <c r="B1500"/>
      <c r="C1500"/>
      <c r="D1500"/>
      <c r="E1500"/>
      <c r="F1500"/>
    </row>
    <row r="1501" spans="1:6">
      <c r="A1501"/>
      <c r="B1501"/>
      <c r="C1501"/>
      <c r="D1501"/>
      <c r="E1501"/>
      <c r="F1501"/>
    </row>
    <row r="1502" spans="1:6">
      <c r="A1502"/>
      <c r="B1502"/>
      <c r="C1502"/>
      <c r="D1502"/>
      <c r="E1502"/>
      <c r="F1502"/>
    </row>
    <row r="1503" spans="1:6">
      <c r="A1503"/>
      <c r="B1503"/>
      <c r="C1503"/>
      <c r="D1503"/>
      <c r="E1503"/>
      <c r="F1503"/>
    </row>
    <row r="1504" spans="1:6">
      <c r="A1504"/>
      <c r="B1504"/>
      <c r="C1504"/>
      <c r="D1504"/>
      <c r="E1504"/>
      <c r="F1504"/>
    </row>
    <row r="1505" spans="1:6">
      <c r="A1505"/>
      <c r="B1505"/>
      <c r="C1505"/>
      <c r="D1505"/>
      <c r="E1505"/>
      <c r="F1505"/>
    </row>
    <row r="1506" spans="1:6">
      <c r="A1506"/>
      <c r="B1506"/>
      <c r="C1506"/>
      <c r="D1506"/>
      <c r="E1506"/>
      <c r="F1506"/>
    </row>
    <row r="1507" spans="1:6">
      <c r="A1507"/>
      <c r="B1507"/>
      <c r="C1507"/>
      <c r="D1507"/>
      <c r="E1507"/>
      <c r="F1507"/>
    </row>
    <row r="1508" spans="1:6">
      <c r="A1508"/>
      <c r="B1508"/>
      <c r="C1508"/>
      <c r="D1508"/>
      <c r="E1508"/>
      <c r="F1508"/>
    </row>
    <row r="1509" spans="1:6">
      <c r="A1509"/>
      <c r="B1509"/>
      <c r="C1509"/>
      <c r="D1509"/>
      <c r="E1509"/>
      <c r="F1509"/>
    </row>
    <row r="1510" spans="1:6">
      <c r="A1510"/>
      <c r="B1510"/>
      <c r="C1510"/>
      <c r="D1510"/>
      <c r="E1510"/>
      <c r="F1510"/>
    </row>
    <row r="1511" spans="1:6">
      <c r="A1511"/>
      <c r="B1511"/>
      <c r="C1511"/>
      <c r="D1511"/>
      <c r="E1511"/>
      <c r="F1511"/>
    </row>
    <row r="1512" spans="1:6">
      <c r="A1512"/>
      <c r="B1512"/>
      <c r="C1512"/>
      <c r="D1512"/>
      <c r="E1512"/>
      <c r="F1512"/>
    </row>
    <row r="1513" spans="1:6">
      <c r="A1513"/>
      <c r="B1513"/>
      <c r="C1513"/>
      <c r="D1513"/>
      <c r="E1513"/>
      <c r="F1513"/>
    </row>
    <row r="1514" spans="1:6">
      <c r="A1514"/>
      <c r="B1514"/>
      <c r="C1514"/>
      <c r="D1514"/>
      <c r="E1514"/>
      <c r="F1514"/>
    </row>
    <row r="1515" spans="1:6">
      <c r="A1515"/>
      <c r="B1515"/>
      <c r="C1515"/>
      <c r="D1515"/>
      <c r="E1515"/>
      <c r="F1515"/>
    </row>
    <row r="1516" spans="1:6">
      <c r="A1516"/>
      <c r="B1516"/>
      <c r="C1516"/>
      <c r="D1516"/>
      <c r="E1516"/>
      <c r="F1516"/>
    </row>
    <row r="1517" spans="1:6">
      <c r="A1517"/>
      <c r="B1517"/>
      <c r="C1517"/>
      <c r="D1517"/>
      <c r="E1517"/>
      <c r="F1517"/>
    </row>
    <row r="1518" spans="1:6">
      <c r="A1518"/>
      <c r="B1518"/>
      <c r="C1518"/>
      <c r="D1518"/>
      <c r="E1518"/>
      <c r="F1518"/>
    </row>
    <row r="1519" spans="1:6">
      <c r="A1519"/>
      <c r="B1519"/>
      <c r="C1519"/>
      <c r="D1519"/>
      <c r="E1519"/>
      <c r="F1519"/>
    </row>
    <row r="1520" spans="1:6">
      <c r="A1520"/>
      <c r="B1520"/>
      <c r="C1520"/>
      <c r="D1520"/>
      <c r="E1520"/>
      <c r="F1520"/>
    </row>
    <row r="1521" spans="1:6">
      <c r="A1521"/>
      <c r="B1521"/>
      <c r="C1521"/>
      <c r="D1521"/>
      <c r="E1521"/>
      <c r="F1521"/>
    </row>
    <row r="1522" spans="1:6">
      <c r="A1522"/>
      <c r="B1522"/>
      <c r="C1522"/>
      <c r="D1522"/>
      <c r="E1522"/>
      <c r="F1522"/>
    </row>
    <row r="1523" spans="1:6">
      <c r="A1523"/>
      <c r="B1523"/>
      <c r="C1523"/>
      <c r="D1523"/>
      <c r="E1523"/>
      <c r="F1523"/>
    </row>
    <row r="1524" spans="1:6">
      <c r="A1524"/>
      <c r="B1524"/>
      <c r="C1524"/>
      <c r="D1524"/>
      <c r="E1524"/>
      <c r="F1524"/>
    </row>
    <row r="1525" spans="1:6">
      <c r="A1525"/>
      <c r="B1525"/>
      <c r="C1525"/>
      <c r="D1525"/>
      <c r="E1525"/>
      <c r="F1525"/>
    </row>
    <row r="1526" spans="1:6">
      <c r="A1526"/>
      <c r="B1526"/>
      <c r="C1526"/>
      <c r="D1526"/>
      <c r="E1526"/>
      <c r="F1526"/>
    </row>
    <row r="1527" spans="1:6">
      <c r="A1527"/>
      <c r="B1527"/>
      <c r="C1527"/>
      <c r="D1527"/>
      <c r="E1527"/>
      <c r="F1527"/>
    </row>
    <row r="1528" spans="1:6">
      <c r="A1528"/>
      <c r="B1528"/>
      <c r="C1528"/>
      <c r="D1528"/>
      <c r="E1528"/>
      <c r="F1528"/>
    </row>
    <row r="1529" spans="1:6">
      <c r="A1529"/>
      <c r="B1529"/>
      <c r="C1529"/>
      <c r="D1529"/>
      <c r="E1529"/>
      <c r="F1529"/>
    </row>
    <row r="1530" spans="1:6">
      <c r="A1530"/>
      <c r="B1530"/>
      <c r="C1530"/>
      <c r="D1530"/>
      <c r="E1530"/>
      <c r="F1530"/>
    </row>
    <row r="1531" spans="1:6">
      <c r="A1531"/>
      <c r="B1531"/>
      <c r="C1531"/>
      <c r="D1531"/>
      <c r="E1531"/>
      <c r="F1531"/>
    </row>
    <row r="1532" spans="1:6">
      <c r="A1532"/>
      <c r="B1532"/>
      <c r="C1532"/>
      <c r="D1532"/>
      <c r="E1532"/>
      <c r="F1532"/>
    </row>
    <row r="1533" spans="1:6">
      <c r="A1533"/>
      <c r="B1533"/>
      <c r="C1533"/>
      <c r="D1533"/>
      <c r="E1533"/>
      <c r="F1533"/>
    </row>
    <row r="1534" spans="1:6">
      <c r="A1534"/>
      <c r="B1534"/>
      <c r="C1534"/>
      <c r="D1534"/>
      <c r="E1534"/>
      <c r="F1534"/>
    </row>
    <row r="1535" spans="1:6">
      <c r="A1535"/>
      <c r="B1535"/>
      <c r="C1535"/>
      <c r="D1535"/>
      <c r="E1535"/>
      <c r="F1535"/>
    </row>
    <row r="1536" spans="1:6">
      <c r="A1536"/>
      <c r="B1536"/>
      <c r="C1536"/>
      <c r="D1536"/>
      <c r="E1536"/>
      <c r="F1536"/>
    </row>
    <row r="1537" spans="1:6">
      <c r="A1537"/>
      <c r="B1537"/>
      <c r="C1537"/>
      <c r="D1537"/>
      <c r="E1537"/>
      <c r="F1537"/>
    </row>
    <row r="1538" spans="1:6">
      <c r="A1538"/>
      <c r="B1538"/>
      <c r="C1538"/>
      <c r="D1538"/>
      <c r="E1538"/>
      <c r="F1538"/>
    </row>
    <row r="1539" spans="1:6">
      <c r="A1539"/>
      <c r="B1539"/>
      <c r="C1539"/>
      <c r="D1539"/>
      <c r="E1539"/>
      <c r="F1539"/>
    </row>
    <row r="1540" spans="1:6">
      <c r="A1540"/>
      <c r="B1540"/>
      <c r="C1540"/>
      <c r="D1540"/>
      <c r="E1540"/>
      <c r="F1540"/>
    </row>
    <row r="1541" spans="1:6">
      <c r="A1541"/>
      <c r="B1541"/>
      <c r="C1541"/>
      <c r="D1541"/>
      <c r="E1541"/>
      <c r="F1541"/>
    </row>
    <row r="1542" spans="1:6">
      <c r="A1542"/>
      <c r="B1542"/>
      <c r="C1542"/>
      <c r="D1542"/>
      <c r="E1542"/>
      <c r="F1542"/>
    </row>
    <row r="1543" spans="1:6">
      <c r="A1543"/>
      <c r="B1543"/>
      <c r="C1543"/>
      <c r="D1543"/>
      <c r="E1543"/>
      <c r="F1543"/>
    </row>
    <row r="1544" spans="1:6">
      <c r="A1544"/>
      <c r="B1544"/>
      <c r="C1544"/>
      <c r="D1544"/>
      <c r="E1544"/>
      <c r="F1544"/>
    </row>
    <row r="1545" spans="1:6">
      <c r="A1545"/>
      <c r="B1545"/>
      <c r="C1545"/>
      <c r="D1545"/>
      <c r="E1545"/>
      <c r="F1545"/>
    </row>
    <row r="1546" spans="1:6">
      <c r="A1546"/>
      <c r="B1546"/>
      <c r="C1546"/>
      <c r="D1546"/>
      <c r="E1546"/>
      <c r="F1546"/>
    </row>
    <row r="1547" spans="1:6">
      <c r="A1547"/>
      <c r="B1547"/>
      <c r="C1547"/>
      <c r="D1547"/>
      <c r="E1547"/>
      <c r="F1547"/>
    </row>
    <row r="1548" spans="1:6">
      <c r="A1548"/>
      <c r="B1548"/>
      <c r="C1548"/>
      <c r="D1548"/>
      <c r="E1548"/>
      <c r="F1548"/>
    </row>
    <row r="1549" spans="1:6">
      <c r="A1549"/>
      <c r="B1549"/>
      <c r="C1549"/>
      <c r="D1549"/>
      <c r="E1549"/>
      <c r="F1549"/>
    </row>
    <row r="1550" spans="1:6">
      <c r="A1550"/>
      <c r="B1550"/>
      <c r="C1550"/>
      <c r="D1550"/>
      <c r="E1550"/>
      <c r="F1550"/>
    </row>
    <row r="1551" spans="1:6">
      <c r="A1551"/>
      <c r="B1551"/>
      <c r="C1551"/>
      <c r="D1551"/>
      <c r="E1551"/>
      <c r="F1551"/>
    </row>
    <row r="1552" spans="1:6">
      <c r="A1552"/>
      <c r="B1552"/>
      <c r="C1552"/>
      <c r="D1552"/>
      <c r="E1552"/>
      <c r="F1552"/>
    </row>
    <row r="1553" spans="1:6">
      <c r="A1553"/>
      <c r="B1553"/>
      <c r="C1553"/>
      <c r="D1553"/>
      <c r="E1553"/>
      <c r="F1553"/>
    </row>
    <row r="1554" spans="1:6">
      <c r="A1554"/>
      <c r="B1554"/>
      <c r="C1554"/>
      <c r="D1554"/>
      <c r="E1554"/>
      <c r="F1554"/>
    </row>
    <row r="1555" spans="1:6">
      <c r="A1555"/>
      <c r="B1555"/>
      <c r="C1555"/>
      <c r="D1555"/>
      <c r="E1555"/>
      <c r="F1555"/>
    </row>
    <row r="1556" spans="1:6">
      <c r="A1556"/>
      <c r="B1556"/>
      <c r="C1556"/>
      <c r="D1556"/>
      <c r="E1556"/>
      <c r="F1556"/>
    </row>
    <row r="1557" spans="1:6">
      <c r="A1557"/>
      <c r="B1557"/>
      <c r="C1557"/>
      <c r="D1557"/>
      <c r="E1557"/>
      <c r="F1557"/>
    </row>
    <row r="1558" spans="1:6">
      <c r="A1558"/>
      <c r="B1558"/>
      <c r="C1558"/>
      <c r="D1558"/>
      <c r="E1558"/>
      <c r="F1558"/>
    </row>
    <row r="1559" spans="1:6">
      <c r="A1559"/>
      <c r="B1559"/>
      <c r="C1559"/>
      <c r="D1559"/>
      <c r="E1559"/>
      <c r="F1559"/>
    </row>
    <row r="1560" spans="1:6">
      <c r="A1560"/>
      <c r="B1560"/>
      <c r="C1560"/>
      <c r="D1560"/>
      <c r="E1560"/>
      <c r="F1560"/>
    </row>
    <row r="1561" spans="1:6">
      <c r="A1561"/>
      <c r="B1561"/>
      <c r="C1561"/>
      <c r="D1561"/>
      <c r="E1561"/>
      <c r="F1561"/>
    </row>
    <row r="1562" spans="1:6">
      <c r="A1562"/>
      <c r="B1562"/>
      <c r="C1562"/>
      <c r="D1562"/>
      <c r="E1562"/>
      <c r="F1562"/>
    </row>
    <row r="1563" spans="1:6">
      <c r="A1563"/>
      <c r="B1563"/>
      <c r="C1563"/>
      <c r="D1563"/>
      <c r="E1563"/>
      <c r="F1563"/>
    </row>
    <row r="1564" spans="1:6">
      <c r="A1564"/>
      <c r="B1564"/>
      <c r="C1564"/>
      <c r="D1564"/>
      <c r="E1564"/>
      <c r="F1564"/>
    </row>
    <row r="1565" spans="1:6">
      <c r="A1565"/>
      <c r="B1565"/>
      <c r="C1565"/>
      <c r="D1565"/>
      <c r="E1565"/>
      <c r="F1565"/>
    </row>
    <row r="1566" spans="1:6">
      <c r="A1566"/>
      <c r="B1566"/>
      <c r="C1566"/>
      <c r="D1566"/>
      <c r="E1566"/>
      <c r="F1566"/>
    </row>
    <row r="1567" spans="1:6">
      <c r="A1567"/>
      <c r="B1567"/>
      <c r="C1567"/>
      <c r="D1567"/>
      <c r="E1567"/>
      <c r="F1567"/>
    </row>
    <row r="1568" spans="1:6">
      <c r="A1568"/>
      <c r="B1568"/>
      <c r="C1568"/>
      <c r="D1568"/>
      <c r="E1568"/>
      <c r="F1568"/>
    </row>
    <row r="1569" spans="1:6">
      <c r="A1569"/>
      <c r="B1569"/>
      <c r="C1569"/>
      <c r="D1569"/>
      <c r="E1569"/>
      <c r="F1569"/>
    </row>
    <row r="1570" spans="1:6">
      <c r="A1570"/>
      <c r="B1570"/>
      <c r="C1570"/>
      <c r="D1570"/>
      <c r="E1570"/>
      <c r="F1570"/>
    </row>
    <row r="1571" spans="1:6">
      <c r="A1571"/>
      <c r="B1571"/>
      <c r="C1571"/>
      <c r="D1571"/>
      <c r="E1571"/>
      <c r="F1571"/>
    </row>
    <row r="1572" spans="1:6">
      <c r="A1572"/>
      <c r="B1572"/>
      <c r="C1572"/>
      <c r="D1572"/>
      <c r="E1572"/>
      <c r="F1572"/>
    </row>
    <row r="1573" spans="1:6">
      <c r="A1573"/>
      <c r="B1573"/>
      <c r="C1573"/>
      <c r="D1573"/>
      <c r="E1573"/>
      <c r="F1573"/>
    </row>
    <row r="1574" spans="1:6">
      <c r="A1574"/>
      <c r="B1574"/>
      <c r="C1574"/>
      <c r="D1574"/>
      <c r="E1574"/>
      <c r="F1574"/>
    </row>
    <row r="1575" spans="1:6">
      <c r="A1575"/>
      <c r="B1575"/>
      <c r="C1575"/>
      <c r="D1575"/>
      <c r="E1575"/>
      <c r="F1575"/>
    </row>
    <row r="1576" spans="1:6">
      <c r="A1576"/>
      <c r="B1576"/>
      <c r="C1576"/>
      <c r="D1576"/>
      <c r="E1576"/>
      <c r="F1576"/>
    </row>
    <row r="1577" spans="1:6">
      <c r="A1577"/>
      <c r="B1577"/>
      <c r="C1577"/>
      <c r="D1577"/>
      <c r="E1577"/>
      <c r="F1577"/>
    </row>
    <row r="1578" spans="1:6">
      <c r="A1578"/>
      <c r="B1578"/>
      <c r="C1578"/>
      <c r="D1578"/>
      <c r="E1578"/>
      <c r="F1578"/>
    </row>
    <row r="1579" spans="1:6">
      <c r="A1579"/>
      <c r="B1579"/>
      <c r="C1579"/>
      <c r="D1579"/>
      <c r="E1579"/>
      <c r="F1579"/>
    </row>
    <row r="1580" spans="1:6">
      <c r="A1580"/>
      <c r="B1580"/>
      <c r="C1580"/>
      <c r="D1580"/>
      <c r="E1580"/>
      <c r="F1580"/>
    </row>
    <row r="1581" spans="1:6">
      <c r="A1581"/>
      <c r="B1581"/>
      <c r="C1581"/>
      <c r="D1581"/>
      <c r="E1581"/>
      <c r="F1581"/>
    </row>
    <row r="1582" spans="1:6">
      <c r="A1582"/>
      <c r="B1582"/>
      <c r="C1582"/>
      <c r="D1582"/>
      <c r="E1582"/>
      <c r="F1582"/>
    </row>
    <row r="1583" spans="1:6">
      <c r="A1583"/>
      <c r="B1583"/>
      <c r="C1583"/>
      <c r="D1583"/>
      <c r="E1583"/>
      <c r="F1583"/>
    </row>
    <row r="1584" spans="1:6">
      <c r="A1584"/>
      <c r="B1584"/>
      <c r="C1584"/>
      <c r="D1584"/>
      <c r="E1584"/>
      <c r="F1584"/>
    </row>
    <row r="1585" spans="1:6">
      <c r="A1585"/>
      <c r="B1585"/>
      <c r="C1585"/>
      <c r="D1585"/>
      <c r="E1585"/>
      <c r="F1585"/>
    </row>
    <row r="1586" spans="1:6">
      <c r="A1586"/>
      <c r="B1586"/>
      <c r="C1586"/>
      <c r="D1586"/>
      <c r="E1586"/>
      <c r="F1586"/>
    </row>
    <row r="1587" spans="1:6">
      <c r="A1587"/>
      <c r="B1587"/>
      <c r="C1587"/>
      <c r="D1587"/>
      <c r="E1587"/>
      <c r="F1587"/>
    </row>
    <row r="1588" spans="1:6">
      <c r="A1588"/>
      <c r="B1588"/>
      <c r="C1588"/>
      <c r="D1588"/>
      <c r="E1588"/>
      <c r="F1588"/>
    </row>
    <row r="1589" spans="1:6">
      <c r="A1589"/>
      <c r="B1589"/>
      <c r="C1589"/>
      <c r="D1589"/>
      <c r="E1589"/>
      <c r="F1589"/>
    </row>
    <row r="1590" spans="1:6">
      <c r="A1590"/>
      <c r="B1590"/>
      <c r="C1590"/>
      <c r="D1590"/>
      <c r="E1590"/>
      <c r="F1590"/>
    </row>
    <row r="1591" spans="1:6">
      <c r="A1591"/>
      <c r="B1591"/>
      <c r="C1591"/>
      <c r="D1591"/>
      <c r="E1591"/>
      <c r="F1591"/>
    </row>
    <row r="1592" spans="1:6">
      <c r="A1592"/>
      <c r="B1592"/>
      <c r="C1592"/>
      <c r="D1592"/>
      <c r="E1592"/>
      <c r="F1592"/>
    </row>
    <row r="1593" spans="1:6">
      <c r="A1593"/>
      <c r="B1593"/>
      <c r="C1593"/>
      <c r="D1593"/>
      <c r="E1593"/>
      <c r="F1593"/>
    </row>
    <row r="1594" spans="1:6">
      <c r="A1594"/>
      <c r="B1594"/>
      <c r="C1594"/>
      <c r="D1594"/>
      <c r="E1594"/>
      <c r="F1594"/>
    </row>
    <row r="1595" spans="1:6">
      <c r="A1595"/>
      <c r="B1595"/>
      <c r="C1595"/>
      <c r="D1595"/>
      <c r="E1595"/>
      <c r="F1595"/>
    </row>
    <row r="1596" spans="1:6">
      <c r="A1596"/>
      <c r="B1596"/>
      <c r="C1596"/>
      <c r="D1596"/>
      <c r="E1596"/>
      <c r="F1596"/>
    </row>
    <row r="1597" spans="1:6">
      <c r="A1597"/>
      <c r="B1597"/>
      <c r="C1597"/>
      <c r="D1597"/>
      <c r="E1597"/>
      <c r="F1597"/>
    </row>
    <row r="1598" spans="1:6">
      <c r="A1598"/>
      <c r="B1598"/>
      <c r="C1598"/>
      <c r="D1598"/>
      <c r="E1598"/>
      <c r="F1598"/>
    </row>
    <row r="1599" spans="1:6">
      <c r="A1599"/>
      <c r="B1599"/>
      <c r="C1599"/>
      <c r="D1599"/>
      <c r="E1599"/>
      <c r="F1599"/>
    </row>
    <row r="1600" spans="1:6">
      <c r="A1600"/>
      <c r="B1600"/>
      <c r="C1600"/>
      <c r="D1600"/>
      <c r="E1600"/>
      <c r="F1600"/>
    </row>
    <row r="1601" spans="1:6">
      <c r="A1601"/>
      <c r="B1601"/>
      <c r="C1601"/>
      <c r="D1601"/>
      <c r="E1601"/>
      <c r="F1601"/>
    </row>
    <row r="1602" spans="1:6">
      <c r="A1602"/>
      <c r="B1602"/>
      <c r="C1602"/>
      <c r="D1602"/>
      <c r="E1602"/>
      <c r="F1602"/>
    </row>
    <row r="1603" spans="1:6">
      <c r="A1603"/>
      <c r="B1603"/>
      <c r="C1603"/>
      <c r="D1603"/>
      <c r="E1603"/>
      <c r="F1603"/>
    </row>
    <row r="1604" spans="1:6">
      <c r="A1604"/>
      <c r="B1604"/>
      <c r="C1604"/>
      <c r="D1604"/>
      <c r="E1604"/>
      <c r="F1604"/>
    </row>
    <row r="1605" spans="1:6">
      <c r="A1605"/>
      <c r="B1605"/>
      <c r="C1605"/>
      <c r="D1605"/>
      <c r="E1605"/>
      <c r="F1605"/>
    </row>
    <row r="1606" spans="1:6">
      <c r="A1606"/>
      <c r="B1606"/>
      <c r="C1606"/>
      <c r="D1606"/>
      <c r="E1606"/>
      <c r="F1606"/>
    </row>
    <row r="1607" spans="1:6">
      <c r="A1607"/>
      <c r="B1607"/>
      <c r="C1607"/>
      <c r="D1607"/>
      <c r="E1607"/>
      <c r="F1607"/>
    </row>
    <row r="1608" spans="1:6">
      <c r="A1608"/>
      <c r="B1608"/>
      <c r="C1608"/>
      <c r="D1608"/>
      <c r="E1608"/>
      <c r="F1608"/>
    </row>
    <row r="1609" spans="1:6">
      <c r="A1609"/>
      <c r="B1609"/>
      <c r="C1609"/>
      <c r="D1609"/>
      <c r="E1609"/>
      <c r="F1609"/>
    </row>
    <row r="1610" spans="1:6">
      <c r="A1610"/>
      <c r="B1610"/>
      <c r="C1610"/>
      <c r="D1610"/>
      <c r="E1610"/>
      <c r="F1610"/>
    </row>
    <row r="1611" spans="1:6">
      <c r="A1611"/>
      <c r="B1611"/>
      <c r="C1611"/>
      <c r="D1611"/>
      <c r="E1611"/>
      <c r="F1611"/>
    </row>
    <row r="1612" spans="1:6">
      <c r="A1612"/>
      <c r="B1612"/>
      <c r="C1612"/>
      <c r="D1612"/>
      <c r="E1612"/>
      <c r="F1612"/>
    </row>
    <row r="1613" spans="1:6">
      <c r="A1613"/>
      <c r="B1613"/>
      <c r="C1613"/>
      <c r="D1613"/>
      <c r="E1613"/>
      <c r="F1613"/>
    </row>
    <row r="1614" spans="1:6">
      <c r="A1614"/>
      <c r="B1614"/>
      <c r="C1614"/>
      <c r="D1614"/>
      <c r="E1614"/>
      <c r="F1614"/>
    </row>
    <row r="1615" spans="1:6">
      <c r="A1615"/>
      <c r="B1615"/>
      <c r="C1615"/>
      <c r="D1615"/>
      <c r="E1615"/>
      <c r="F1615"/>
    </row>
    <row r="1616" spans="1:6">
      <c r="A1616"/>
      <c r="B1616"/>
      <c r="C1616"/>
      <c r="D1616"/>
      <c r="E1616"/>
      <c r="F1616"/>
    </row>
    <row r="1617" spans="1:6">
      <c r="A1617"/>
      <c r="B1617"/>
      <c r="C1617"/>
      <c r="D1617"/>
      <c r="E1617"/>
      <c r="F1617"/>
    </row>
    <row r="1618" spans="1:6">
      <c r="A1618"/>
      <c r="B1618"/>
      <c r="C1618"/>
      <c r="D1618"/>
      <c r="E1618"/>
      <c r="F1618"/>
    </row>
    <row r="1619" spans="1:6">
      <c r="A1619"/>
      <c r="B1619"/>
      <c r="C1619"/>
      <c r="D1619"/>
      <c r="E1619"/>
      <c r="F1619"/>
    </row>
    <row r="1620" spans="1:6">
      <c r="A1620"/>
      <c r="B1620"/>
      <c r="C1620"/>
      <c r="D1620"/>
      <c r="E1620"/>
      <c r="F1620"/>
    </row>
    <row r="1621" spans="1:6">
      <c r="A1621"/>
      <c r="B1621"/>
      <c r="C1621"/>
      <c r="D1621"/>
      <c r="E1621"/>
      <c r="F1621"/>
    </row>
    <row r="1622" spans="1:6">
      <c r="A1622"/>
      <c r="B1622"/>
      <c r="C1622"/>
      <c r="D1622"/>
      <c r="E1622"/>
      <c r="F1622"/>
    </row>
    <row r="1623" spans="1:6">
      <c r="A1623"/>
      <c r="B1623"/>
      <c r="C1623"/>
      <c r="D1623"/>
      <c r="E1623"/>
      <c r="F1623"/>
    </row>
    <row r="1624" spans="1:6">
      <c r="A1624"/>
      <c r="B1624"/>
      <c r="C1624"/>
      <c r="D1624"/>
      <c r="E1624"/>
      <c r="F1624"/>
    </row>
    <row r="1625" spans="1:6">
      <c r="A1625"/>
      <c r="B1625"/>
      <c r="C1625"/>
      <c r="D1625"/>
      <c r="E1625"/>
      <c r="F1625"/>
    </row>
    <row r="1626" spans="1:6">
      <c r="A1626"/>
      <c r="B1626"/>
      <c r="C1626"/>
      <c r="D1626"/>
      <c r="E1626"/>
      <c r="F1626"/>
    </row>
    <row r="1627" spans="1:6">
      <c r="A1627"/>
      <c r="B1627"/>
      <c r="C1627"/>
      <c r="D1627"/>
      <c r="E1627"/>
      <c r="F1627"/>
    </row>
    <row r="1628" spans="1:6">
      <c r="A1628"/>
      <c r="B1628"/>
      <c r="C1628"/>
      <c r="D1628"/>
      <c r="E1628"/>
      <c r="F1628"/>
    </row>
    <row r="1629" spans="1:6">
      <c r="A1629"/>
      <c r="B1629"/>
      <c r="C1629"/>
      <c r="D1629"/>
      <c r="E1629"/>
      <c r="F1629"/>
    </row>
    <row r="1630" spans="1:6">
      <c r="A1630"/>
      <c r="B1630"/>
      <c r="C1630"/>
      <c r="D1630"/>
      <c r="E1630"/>
      <c r="F1630"/>
    </row>
    <row r="1631" spans="1:6">
      <c r="A1631"/>
      <c r="B1631"/>
      <c r="C1631"/>
      <c r="D1631"/>
      <c r="E1631"/>
      <c r="F1631"/>
    </row>
    <row r="1632" spans="1:6">
      <c r="A1632"/>
      <c r="B1632"/>
      <c r="C1632"/>
      <c r="D1632"/>
      <c r="E1632"/>
      <c r="F1632"/>
    </row>
    <row r="1633" spans="1:6">
      <c r="A1633"/>
      <c r="B1633"/>
      <c r="C1633"/>
      <c r="D1633"/>
      <c r="E1633"/>
      <c r="F1633"/>
    </row>
    <row r="1634" spans="1:6">
      <c r="A1634"/>
      <c r="B1634"/>
      <c r="C1634"/>
      <c r="D1634"/>
      <c r="E1634"/>
      <c r="F1634"/>
    </row>
    <row r="1635" spans="1:6">
      <c r="A1635"/>
      <c r="B1635"/>
      <c r="C1635"/>
      <c r="D1635"/>
      <c r="E1635"/>
      <c r="F1635"/>
    </row>
    <row r="1636" spans="1:6">
      <c r="A1636"/>
      <c r="B1636"/>
      <c r="C1636"/>
      <c r="D1636"/>
      <c r="E1636"/>
      <c r="F1636"/>
    </row>
    <row r="1637" spans="1:6">
      <c r="A1637"/>
      <c r="B1637"/>
      <c r="C1637"/>
      <c r="D1637"/>
      <c r="E1637"/>
      <c r="F1637"/>
    </row>
    <row r="1638" spans="1:6">
      <c r="A1638"/>
      <c r="B1638"/>
      <c r="C1638"/>
      <c r="D1638"/>
      <c r="E1638"/>
      <c r="F1638"/>
    </row>
    <row r="1639" spans="1:6">
      <c r="A1639"/>
      <c r="B1639"/>
      <c r="C1639"/>
      <c r="D1639"/>
      <c r="E1639"/>
      <c r="F1639"/>
    </row>
    <row r="1640" spans="1:6">
      <c r="A1640"/>
      <c r="B1640"/>
      <c r="C1640"/>
      <c r="D1640"/>
      <c r="E1640"/>
      <c r="F1640"/>
    </row>
    <row r="1641" spans="1:6">
      <c r="A1641"/>
      <c r="B1641"/>
      <c r="C1641"/>
      <c r="D1641"/>
      <c r="E1641"/>
      <c r="F1641"/>
    </row>
    <row r="1642" spans="1:6">
      <c r="A1642"/>
      <c r="B1642"/>
      <c r="C1642"/>
      <c r="D1642"/>
      <c r="E1642"/>
      <c r="F1642"/>
    </row>
    <row r="1643" spans="1:6">
      <c r="A1643"/>
      <c r="B1643"/>
      <c r="C1643"/>
      <c r="D1643"/>
      <c r="E1643"/>
      <c r="F1643"/>
    </row>
    <row r="1644" spans="1:6">
      <c r="A1644"/>
      <c r="B1644"/>
      <c r="C1644"/>
      <c r="D1644"/>
      <c r="E1644"/>
      <c r="F1644"/>
    </row>
    <row r="1645" spans="1:6">
      <c r="A1645"/>
      <c r="B1645"/>
      <c r="C1645"/>
      <c r="D1645"/>
      <c r="E1645"/>
      <c r="F1645"/>
    </row>
    <row r="1646" spans="1:6">
      <c r="A1646"/>
      <c r="B1646"/>
      <c r="C1646"/>
      <c r="D1646"/>
      <c r="E1646"/>
      <c r="F1646"/>
    </row>
    <row r="1647" spans="1:6">
      <c r="A1647"/>
      <c r="B1647"/>
      <c r="C1647"/>
      <c r="D1647"/>
      <c r="E1647"/>
      <c r="F1647"/>
    </row>
    <row r="1648" spans="1:6">
      <c r="A1648"/>
      <c r="B1648"/>
      <c r="C1648"/>
      <c r="D1648"/>
      <c r="E1648"/>
      <c r="F1648"/>
    </row>
    <row r="1649" spans="1:6">
      <c r="A1649"/>
      <c r="B1649"/>
      <c r="C1649"/>
      <c r="D1649"/>
      <c r="E1649"/>
      <c r="F1649"/>
    </row>
    <row r="1650" spans="1:6">
      <c r="A1650"/>
      <c r="B1650"/>
      <c r="C1650"/>
      <c r="D1650"/>
      <c r="E1650"/>
      <c r="F1650"/>
    </row>
    <row r="1651" spans="1:6">
      <c r="A1651"/>
      <c r="B1651"/>
      <c r="C1651"/>
      <c r="D1651"/>
      <c r="E1651"/>
      <c r="F1651"/>
    </row>
    <row r="1652" spans="1:6">
      <c r="A1652"/>
      <c r="B1652"/>
      <c r="C1652"/>
      <c r="D1652"/>
      <c r="E1652"/>
      <c r="F1652"/>
    </row>
    <row r="1653" spans="1:6">
      <c r="A1653"/>
      <c r="B1653"/>
      <c r="C1653"/>
      <c r="D1653"/>
      <c r="E1653"/>
      <c r="F1653"/>
    </row>
    <row r="1654" spans="1:6">
      <c r="A1654"/>
      <c r="B1654"/>
      <c r="C1654"/>
      <c r="D1654"/>
      <c r="E1654"/>
      <c r="F1654"/>
    </row>
    <row r="1655" spans="1:6">
      <c r="A1655"/>
      <c r="B1655"/>
      <c r="C1655"/>
      <c r="D1655"/>
      <c r="E1655"/>
      <c r="F1655"/>
    </row>
    <row r="1656" spans="1:6">
      <c r="A1656"/>
      <c r="B1656"/>
      <c r="C1656"/>
      <c r="D1656"/>
      <c r="E1656"/>
      <c r="F1656"/>
    </row>
    <row r="1657" spans="1:6">
      <c r="A1657"/>
      <c r="B1657"/>
      <c r="C1657"/>
      <c r="D1657"/>
      <c r="E1657"/>
      <c r="F1657"/>
    </row>
    <row r="1658" spans="1:6">
      <c r="A1658"/>
      <c r="B1658"/>
      <c r="C1658"/>
      <c r="D1658"/>
      <c r="E1658"/>
      <c r="F1658"/>
    </row>
    <row r="1659" spans="1:6">
      <c r="A1659"/>
      <c r="B1659"/>
      <c r="C1659"/>
      <c r="D1659"/>
      <c r="E1659"/>
      <c r="F1659"/>
    </row>
    <row r="1660" spans="1:6">
      <c r="A1660"/>
      <c r="B1660"/>
      <c r="C1660"/>
      <c r="D1660"/>
      <c r="E1660"/>
      <c r="F1660"/>
    </row>
    <row r="1661" spans="1:6">
      <c r="A1661"/>
      <c r="B1661"/>
      <c r="C1661"/>
      <c r="D1661"/>
      <c r="E1661"/>
      <c r="F1661"/>
    </row>
    <row r="1662" spans="1:6">
      <c r="A1662"/>
      <c r="B1662"/>
      <c r="C1662"/>
      <c r="D1662"/>
      <c r="E1662"/>
      <c r="F1662"/>
    </row>
    <row r="1663" spans="1:6">
      <c r="A1663"/>
      <c r="B1663"/>
      <c r="C1663"/>
      <c r="D1663"/>
      <c r="E1663"/>
      <c r="F1663"/>
    </row>
    <row r="1664" spans="1:6">
      <c r="A1664"/>
      <c r="B1664"/>
      <c r="C1664"/>
      <c r="D1664"/>
      <c r="E1664"/>
      <c r="F1664"/>
    </row>
    <row r="1665" spans="1:6">
      <c r="A1665"/>
      <c r="B1665"/>
      <c r="C1665"/>
      <c r="D1665"/>
      <c r="E1665"/>
      <c r="F1665"/>
    </row>
    <row r="1666" spans="1:6">
      <c r="A1666"/>
      <c r="B1666"/>
      <c r="C1666"/>
      <c r="D1666"/>
      <c r="E1666"/>
      <c r="F1666"/>
    </row>
    <row r="1667" spans="1:6">
      <c r="A1667"/>
      <c r="B1667"/>
      <c r="C1667"/>
      <c r="D1667"/>
      <c r="E1667"/>
      <c r="F1667"/>
    </row>
    <row r="1668" spans="1:6">
      <c r="A1668"/>
      <c r="B1668"/>
      <c r="C1668"/>
      <c r="D1668"/>
      <c r="E1668"/>
      <c r="F1668"/>
    </row>
    <row r="1669" spans="1:6">
      <c r="A1669"/>
      <c r="B1669"/>
      <c r="C1669"/>
      <c r="D1669"/>
      <c r="E1669"/>
      <c r="F1669"/>
    </row>
    <row r="1670" spans="1:6">
      <c r="A1670"/>
      <c r="B1670"/>
      <c r="C1670"/>
      <c r="D1670"/>
      <c r="E1670"/>
      <c r="F1670"/>
    </row>
    <row r="1671" spans="1:6">
      <c r="A1671"/>
      <c r="B1671"/>
      <c r="C1671"/>
      <c r="D1671"/>
      <c r="E1671"/>
      <c r="F1671"/>
    </row>
    <row r="1672" spans="1:6">
      <c r="A1672"/>
      <c r="B1672"/>
      <c r="C1672"/>
      <c r="D1672"/>
      <c r="E1672"/>
      <c r="F1672"/>
    </row>
    <row r="1673" spans="1:6">
      <c r="A1673"/>
      <c r="B1673"/>
      <c r="C1673"/>
      <c r="D1673"/>
      <c r="E1673"/>
      <c r="F1673"/>
    </row>
    <row r="1674" spans="1:6">
      <c r="A1674"/>
      <c r="B1674"/>
      <c r="C1674"/>
      <c r="D1674"/>
      <c r="E1674"/>
      <c r="F1674"/>
    </row>
    <row r="1675" spans="1:6">
      <c r="A1675"/>
      <c r="B1675"/>
      <c r="C1675"/>
      <c r="D1675"/>
      <c r="E1675"/>
      <c r="F1675"/>
    </row>
    <row r="1676" spans="1:6">
      <c r="A1676"/>
      <c r="B1676"/>
      <c r="C1676"/>
      <c r="D1676"/>
      <c r="E1676"/>
      <c r="F1676"/>
    </row>
    <row r="1677" spans="1:6">
      <c r="A1677"/>
      <c r="B1677"/>
      <c r="C1677"/>
      <c r="D1677"/>
      <c r="E1677"/>
      <c r="F1677"/>
    </row>
    <row r="1678" spans="1:6">
      <c r="A1678"/>
      <c r="B1678"/>
      <c r="C1678"/>
      <c r="D1678"/>
      <c r="E1678"/>
      <c r="F1678"/>
    </row>
    <row r="1679" spans="1:6">
      <c r="A1679"/>
      <c r="B1679"/>
      <c r="C1679"/>
      <c r="D1679"/>
      <c r="E1679"/>
      <c r="F1679"/>
    </row>
    <row r="1680" spans="1:6">
      <c r="A1680"/>
      <c r="B1680"/>
      <c r="C1680"/>
      <c r="D1680"/>
      <c r="E1680"/>
      <c r="F1680"/>
    </row>
    <row r="1681" spans="1:6">
      <c r="A1681"/>
      <c r="B1681"/>
      <c r="C1681"/>
      <c r="D1681"/>
      <c r="E1681"/>
      <c r="F1681"/>
    </row>
    <row r="1682" spans="1:6">
      <c r="A1682"/>
      <c r="B1682"/>
      <c r="C1682"/>
      <c r="D1682"/>
      <c r="E1682"/>
      <c r="F1682"/>
    </row>
    <row r="1683" spans="1:6">
      <c r="A1683"/>
      <c r="B1683"/>
      <c r="C1683"/>
      <c r="D1683"/>
      <c r="E1683"/>
      <c r="F1683"/>
    </row>
    <row r="1684" spans="1:6">
      <c r="A1684"/>
      <c r="B1684"/>
      <c r="C1684"/>
      <c r="D1684"/>
      <c r="E1684"/>
      <c r="F1684"/>
    </row>
    <row r="1685" spans="1:6">
      <c r="A1685"/>
      <c r="B1685"/>
      <c r="C1685"/>
      <c r="D1685"/>
      <c r="E1685"/>
      <c r="F1685"/>
    </row>
    <row r="1686" spans="1:6">
      <c r="A1686"/>
      <c r="B1686"/>
      <c r="C1686"/>
      <c r="D1686"/>
      <c r="E1686"/>
      <c r="F1686"/>
    </row>
    <row r="1687" spans="1:6">
      <c r="A1687"/>
      <c r="B1687"/>
      <c r="C1687"/>
      <c r="D1687"/>
      <c r="E1687"/>
      <c r="F1687"/>
    </row>
    <row r="1688" spans="1:6">
      <c r="A1688"/>
      <c r="B1688"/>
      <c r="C1688"/>
      <c r="D1688"/>
      <c r="E1688"/>
      <c r="F1688"/>
    </row>
    <row r="1689" spans="1:6">
      <c r="A1689"/>
      <c r="B1689"/>
      <c r="C1689"/>
      <c r="D1689"/>
      <c r="E1689"/>
      <c r="F1689"/>
    </row>
    <row r="1690" spans="1:6">
      <c r="A1690"/>
      <c r="B1690"/>
      <c r="C1690"/>
      <c r="D1690"/>
      <c r="E1690"/>
      <c r="F1690"/>
    </row>
    <row r="1691" spans="1:6">
      <c r="A1691"/>
      <c r="B1691"/>
      <c r="C1691"/>
      <c r="D1691"/>
      <c r="E1691"/>
      <c r="F1691"/>
    </row>
    <row r="1692" spans="1:6">
      <c r="A1692"/>
      <c r="B1692"/>
      <c r="C1692"/>
      <c r="D1692"/>
      <c r="E1692"/>
      <c r="F1692"/>
    </row>
    <row r="1693" spans="1:6">
      <c r="A1693"/>
      <c r="B1693"/>
      <c r="C1693"/>
      <c r="D1693"/>
      <c r="E1693"/>
      <c r="F1693"/>
    </row>
    <row r="1694" spans="1:6">
      <c r="A1694"/>
      <c r="B1694"/>
      <c r="C1694"/>
      <c r="D1694"/>
      <c r="E1694"/>
      <c r="F1694"/>
    </row>
    <row r="1695" spans="1:6">
      <c r="A1695"/>
      <c r="B1695"/>
      <c r="C1695"/>
      <c r="D1695"/>
      <c r="E1695"/>
      <c r="F1695"/>
    </row>
    <row r="1696" spans="1:6">
      <c r="A1696"/>
      <c r="B1696"/>
      <c r="C1696"/>
      <c r="D1696"/>
      <c r="E1696"/>
      <c r="F1696"/>
    </row>
    <row r="1697" spans="1:6">
      <c r="A1697"/>
      <c r="B1697"/>
      <c r="C1697"/>
      <c r="D1697"/>
      <c r="E1697"/>
      <c r="F1697"/>
    </row>
    <row r="1698" spans="1:6">
      <c r="A1698"/>
      <c r="B1698"/>
      <c r="C1698"/>
      <c r="D1698"/>
      <c r="E1698"/>
      <c r="F1698"/>
    </row>
    <row r="1699" spans="1:6">
      <c r="A1699"/>
      <c r="B1699"/>
      <c r="C1699"/>
      <c r="D1699"/>
      <c r="E1699"/>
      <c r="F1699"/>
    </row>
    <row r="1700" spans="1:6">
      <c r="A1700"/>
      <c r="B1700"/>
      <c r="C1700"/>
      <c r="D1700"/>
      <c r="E1700"/>
      <c r="F1700"/>
    </row>
    <row r="1701" spans="1:6">
      <c r="A1701"/>
      <c r="B1701"/>
      <c r="C1701"/>
      <c r="D1701"/>
      <c r="E1701"/>
      <c r="F1701"/>
    </row>
    <row r="1702" spans="1:6">
      <c r="A1702"/>
      <c r="B1702"/>
      <c r="C1702"/>
      <c r="D1702"/>
      <c r="E1702"/>
      <c r="F1702"/>
    </row>
    <row r="1703" spans="1:6">
      <c r="A1703"/>
      <c r="B1703"/>
      <c r="C1703"/>
      <c r="D1703"/>
      <c r="E1703"/>
      <c r="F1703"/>
    </row>
    <row r="1704" spans="1:6">
      <c r="A1704"/>
      <c r="B1704"/>
      <c r="C1704"/>
      <c r="D1704"/>
      <c r="E1704"/>
      <c r="F1704"/>
    </row>
    <row r="1705" spans="1:6">
      <c r="A1705"/>
      <c r="B1705"/>
      <c r="C1705"/>
      <c r="D1705"/>
      <c r="E1705"/>
      <c r="F1705"/>
    </row>
    <row r="1706" spans="1:6">
      <c r="A1706"/>
      <c r="B1706"/>
      <c r="C1706"/>
      <c r="D1706"/>
      <c r="E1706"/>
      <c r="F1706"/>
    </row>
    <row r="1707" spans="1:6">
      <c r="A1707"/>
      <c r="B1707"/>
      <c r="C1707"/>
      <c r="D1707"/>
      <c r="E1707"/>
      <c r="F1707"/>
    </row>
    <row r="1708" spans="1:6">
      <c r="A1708"/>
      <c r="B1708"/>
      <c r="C1708"/>
      <c r="D1708"/>
      <c r="E1708"/>
      <c r="F1708"/>
    </row>
    <row r="1709" spans="1:6">
      <c r="A1709"/>
      <c r="B1709"/>
      <c r="C1709"/>
      <c r="D1709"/>
      <c r="E1709"/>
      <c r="F1709"/>
    </row>
    <row r="1710" spans="1:6">
      <c r="A1710"/>
      <c r="B1710"/>
      <c r="C1710"/>
      <c r="D1710"/>
      <c r="E1710"/>
      <c r="F1710"/>
    </row>
    <row r="1711" spans="1:6">
      <c r="A1711"/>
      <c r="B1711"/>
      <c r="C1711"/>
      <c r="D1711"/>
      <c r="E1711"/>
      <c r="F1711"/>
    </row>
    <row r="1712" spans="1:6">
      <c r="A1712"/>
      <c r="B1712"/>
      <c r="C1712"/>
      <c r="D1712"/>
      <c r="E1712"/>
      <c r="F1712"/>
    </row>
    <row r="1713" spans="1:6">
      <c r="A1713"/>
      <c r="B1713"/>
      <c r="C1713"/>
      <c r="D1713"/>
      <c r="E1713"/>
      <c r="F1713"/>
    </row>
    <row r="1714" spans="1:6">
      <c r="A1714"/>
      <c r="B1714"/>
      <c r="C1714"/>
      <c r="D1714"/>
      <c r="E1714"/>
      <c r="F1714"/>
    </row>
    <row r="1715" spans="1:6">
      <c r="A1715"/>
      <c r="B1715"/>
      <c r="C1715"/>
      <c r="D1715"/>
      <c r="E1715"/>
      <c r="F1715"/>
    </row>
    <row r="1716" spans="1:6">
      <c r="A1716"/>
      <c r="B1716"/>
      <c r="C1716"/>
      <c r="D1716"/>
      <c r="E1716"/>
      <c r="F1716"/>
    </row>
    <row r="1717" spans="1:6">
      <c r="A1717"/>
      <c r="B1717"/>
      <c r="C1717"/>
      <c r="D1717"/>
      <c r="E1717"/>
      <c r="F1717"/>
    </row>
    <row r="1718" spans="1:6">
      <c r="A1718"/>
      <c r="B1718"/>
      <c r="C1718"/>
      <c r="D1718"/>
      <c r="E1718"/>
      <c r="F1718"/>
    </row>
    <row r="1719" spans="1:6">
      <c r="A1719"/>
      <c r="B1719"/>
      <c r="C1719"/>
      <c r="D1719"/>
      <c r="E1719"/>
      <c r="F1719"/>
    </row>
    <row r="1720" spans="1:6">
      <c r="A1720"/>
      <c r="B1720"/>
      <c r="C1720"/>
      <c r="D1720"/>
      <c r="E1720"/>
      <c r="F1720"/>
    </row>
    <row r="1721" spans="1:6">
      <c r="A1721"/>
      <c r="B1721"/>
      <c r="C1721"/>
      <c r="D1721"/>
      <c r="E1721"/>
      <c r="F1721"/>
    </row>
    <row r="1722" spans="1:6">
      <c r="A1722"/>
      <c r="B1722"/>
      <c r="C1722"/>
      <c r="D1722"/>
      <c r="E1722"/>
      <c r="F1722"/>
    </row>
    <row r="1723" spans="1:6">
      <c r="A1723"/>
      <c r="B1723"/>
      <c r="C1723"/>
      <c r="D1723"/>
      <c r="E1723"/>
      <c r="F1723"/>
    </row>
    <row r="1724" spans="1:6">
      <c r="A1724"/>
      <c r="B1724"/>
      <c r="C1724"/>
      <c r="D1724"/>
      <c r="E1724"/>
      <c r="F1724"/>
    </row>
    <row r="1725" spans="1:6">
      <c r="A1725"/>
      <c r="B1725"/>
      <c r="C1725"/>
      <c r="D1725"/>
      <c r="E1725"/>
      <c r="F1725"/>
    </row>
    <row r="1726" spans="1:6">
      <c r="A1726"/>
      <c r="B1726"/>
      <c r="C1726"/>
      <c r="D1726"/>
      <c r="E1726"/>
      <c r="F1726"/>
    </row>
    <row r="1727" spans="1:6">
      <c r="A1727"/>
      <c r="B1727"/>
      <c r="C1727"/>
      <c r="D1727"/>
      <c r="E1727"/>
      <c r="F1727"/>
    </row>
    <row r="1728" spans="1:6">
      <c r="A1728"/>
      <c r="B1728"/>
      <c r="C1728"/>
      <c r="D1728"/>
      <c r="E1728"/>
      <c r="F1728"/>
    </row>
    <row r="1729" spans="1:6">
      <c r="A1729"/>
      <c r="B1729"/>
      <c r="C1729"/>
      <c r="D1729"/>
      <c r="E1729"/>
      <c r="F1729"/>
    </row>
    <row r="1730" spans="1:6">
      <c r="A1730"/>
      <c r="B1730"/>
      <c r="C1730"/>
      <c r="D1730"/>
      <c r="E1730"/>
      <c r="F1730"/>
    </row>
    <row r="1731" spans="1:6">
      <c r="A1731"/>
      <c r="B1731"/>
      <c r="C1731"/>
      <c r="D1731"/>
      <c r="E1731"/>
      <c r="F1731"/>
    </row>
    <row r="1732" spans="1:6">
      <c r="A1732"/>
      <c r="B1732"/>
      <c r="C1732"/>
      <c r="D1732"/>
      <c r="E1732"/>
      <c r="F1732"/>
    </row>
    <row r="1733" spans="1:6">
      <c r="A1733"/>
      <c r="B1733"/>
      <c r="C1733"/>
      <c r="D1733"/>
      <c r="E1733"/>
      <c r="F1733"/>
    </row>
    <row r="1734" spans="1:6">
      <c r="A1734"/>
      <c r="B1734"/>
      <c r="C1734"/>
      <c r="D1734"/>
      <c r="E1734"/>
      <c r="F1734"/>
    </row>
    <row r="1735" spans="1:6">
      <c r="A1735"/>
      <c r="B1735"/>
      <c r="C1735"/>
      <c r="D1735"/>
      <c r="E1735"/>
      <c r="F1735"/>
    </row>
    <row r="1736" spans="1:6">
      <c r="A1736"/>
      <c r="B1736"/>
      <c r="C1736"/>
      <c r="D1736"/>
      <c r="E1736"/>
      <c r="F1736"/>
    </row>
    <row r="1737" spans="1:6">
      <c r="A1737"/>
      <c r="B1737"/>
      <c r="C1737"/>
      <c r="D1737"/>
      <c r="E1737"/>
      <c r="F1737"/>
    </row>
    <row r="1738" spans="1:6">
      <c r="A1738"/>
      <c r="B1738"/>
      <c r="C1738"/>
      <c r="D1738"/>
      <c r="E1738"/>
      <c r="F1738"/>
    </row>
    <row r="1739" spans="1:6">
      <c r="A1739"/>
      <c r="B1739"/>
      <c r="C1739"/>
      <c r="D1739"/>
      <c r="E1739"/>
      <c r="F1739"/>
    </row>
    <row r="1740" spans="1:6">
      <c r="A1740"/>
      <c r="B1740"/>
      <c r="C1740"/>
      <c r="D1740"/>
      <c r="E1740"/>
      <c r="F1740"/>
    </row>
    <row r="1741" spans="1:6">
      <c r="A1741"/>
      <c r="B1741"/>
      <c r="C1741"/>
      <c r="D1741"/>
      <c r="E1741"/>
      <c r="F1741"/>
    </row>
    <row r="1742" spans="1:6">
      <c r="A1742"/>
      <c r="B1742"/>
      <c r="C1742"/>
      <c r="D1742"/>
      <c r="E1742"/>
      <c r="F1742"/>
    </row>
    <row r="1743" spans="1:6">
      <c r="A1743"/>
      <c r="B1743"/>
      <c r="C1743"/>
      <c r="D1743"/>
      <c r="E1743"/>
      <c r="F1743"/>
    </row>
    <row r="1744" spans="1:6">
      <c r="A1744"/>
      <c r="B1744"/>
      <c r="C1744"/>
      <c r="D1744"/>
      <c r="E1744"/>
      <c r="F1744"/>
    </row>
    <row r="1745" spans="1:6">
      <c r="A1745"/>
      <c r="B1745"/>
      <c r="C1745"/>
      <c r="D1745"/>
      <c r="E1745"/>
      <c r="F1745"/>
    </row>
    <row r="1746" spans="1:6">
      <c r="A1746"/>
      <c r="B1746"/>
      <c r="C1746"/>
      <c r="D1746"/>
      <c r="E1746"/>
      <c r="F1746"/>
    </row>
    <row r="1747" spans="1:6">
      <c r="A1747"/>
      <c r="B1747"/>
      <c r="C1747"/>
      <c r="D1747"/>
      <c r="E1747"/>
      <c r="F1747"/>
    </row>
    <row r="1748" spans="1:6">
      <c r="A1748"/>
      <c r="B1748"/>
      <c r="C1748"/>
      <c r="D1748"/>
      <c r="E1748"/>
      <c r="F1748"/>
    </row>
    <row r="1749" spans="1:6">
      <c r="A1749"/>
      <c r="B1749"/>
      <c r="C1749"/>
      <c r="D1749"/>
      <c r="E1749"/>
      <c r="F1749"/>
    </row>
    <row r="1750" spans="1:6">
      <c r="A1750"/>
      <c r="B1750"/>
      <c r="C1750"/>
      <c r="D1750"/>
      <c r="E1750"/>
      <c r="F1750"/>
    </row>
    <row r="1751" spans="1:6">
      <c r="A1751"/>
      <c r="B1751"/>
      <c r="C1751"/>
      <c r="D1751"/>
      <c r="E1751"/>
      <c r="F1751"/>
    </row>
    <row r="1752" spans="1:6">
      <c r="A1752"/>
      <c r="B1752"/>
      <c r="C1752"/>
      <c r="D1752"/>
      <c r="E1752"/>
      <c r="F1752"/>
    </row>
    <row r="1753" spans="1:6">
      <c r="A1753"/>
      <c r="B1753"/>
      <c r="C1753"/>
      <c r="D1753"/>
      <c r="E1753"/>
      <c r="F1753"/>
    </row>
    <row r="1754" spans="1:6">
      <c r="A1754"/>
      <c r="B1754"/>
      <c r="C1754"/>
      <c r="D1754"/>
      <c r="E1754"/>
      <c r="F1754"/>
    </row>
    <row r="1755" spans="1:6">
      <c r="A1755"/>
      <c r="B1755"/>
      <c r="C1755"/>
      <c r="D1755"/>
      <c r="E1755"/>
      <c r="F1755"/>
    </row>
    <row r="1756" spans="1:6">
      <c r="A1756"/>
      <c r="B1756"/>
      <c r="C1756"/>
      <c r="D1756"/>
      <c r="E1756"/>
      <c r="F1756"/>
    </row>
    <row r="1757" spans="1:6">
      <c r="A1757"/>
      <c r="B1757"/>
      <c r="C1757"/>
      <c r="D1757"/>
      <c r="E1757"/>
      <c r="F1757"/>
    </row>
    <row r="1758" spans="1:6">
      <c r="A1758"/>
      <c r="B1758"/>
      <c r="C1758"/>
      <c r="D1758"/>
      <c r="E1758"/>
      <c r="F1758"/>
    </row>
    <row r="1759" spans="1:6">
      <c r="A1759"/>
      <c r="B1759"/>
      <c r="C1759"/>
      <c r="D1759"/>
      <c r="E1759"/>
      <c r="F1759"/>
    </row>
    <row r="1760" spans="1:6">
      <c r="A1760"/>
      <c r="B1760"/>
      <c r="C1760"/>
      <c r="D1760"/>
      <c r="E1760"/>
      <c r="F1760"/>
    </row>
    <row r="1761" spans="1:6">
      <c r="A1761"/>
      <c r="B1761"/>
      <c r="C1761"/>
      <c r="D1761"/>
      <c r="E1761"/>
      <c r="F1761"/>
    </row>
    <row r="1762" spans="1:6">
      <c r="A1762"/>
      <c r="B1762"/>
      <c r="C1762"/>
      <c r="D1762"/>
      <c r="E1762"/>
      <c r="F1762"/>
    </row>
    <row r="1763" spans="1:6">
      <c r="A1763"/>
      <c r="B1763"/>
      <c r="C1763"/>
      <c r="D1763"/>
      <c r="E1763"/>
      <c r="F1763"/>
    </row>
    <row r="1764" spans="1:6">
      <c r="A1764"/>
      <c r="B1764"/>
      <c r="C1764"/>
      <c r="D1764"/>
      <c r="E1764"/>
      <c r="F1764"/>
    </row>
    <row r="1765" spans="1:6">
      <c r="A1765"/>
      <c r="B1765"/>
      <c r="C1765"/>
      <c r="D1765"/>
      <c r="E1765"/>
      <c r="F1765"/>
    </row>
    <row r="1766" spans="1:6">
      <c r="A1766"/>
      <c r="B1766"/>
      <c r="C1766"/>
      <c r="D1766"/>
      <c r="E1766"/>
      <c r="F1766"/>
    </row>
    <row r="1767" spans="1:6">
      <c r="A1767"/>
      <c r="B1767"/>
      <c r="C1767"/>
      <c r="D1767"/>
      <c r="E1767"/>
      <c r="F1767"/>
    </row>
    <row r="1768" spans="1:6">
      <c r="A1768"/>
      <c r="B1768"/>
      <c r="C1768"/>
      <c r="D1768"/>
      <c r="E1768"/>
      <c r="F1768"/>
    </row>
    <row r="1769" spans="1:6">
      <c r="A1769"/>
      <c r="B1769"/>
      <c r="C1769"/>
      <c r="D1769"/>
      <c r="E1769"/>
      <c r="F1769"/>
    </row>
    <row r="1770" spans="1:6">
      <c r="A1770"/>
      <c r="B1770"/>
      <c r="C1770"/>
      <c r="D1770"/>
      <c r="E1770"/>
      <c r="F1770"/>
    </row>
    <row r="1771" spans="1:6">
      <c r="A1771"/>
      <c r="B1771"/>
      <c r="C1771"/>
      <c r="D1771"/>
      <c r="E1771"/>
      <c r="F1771"/>
    </row>
    <row r="1772" spans="1:6">
      <c r="A1772"/>
      <c r="B1772"/>
      <c r="C1772"/>
      <c r="D1772"/>
      <c r="E1772"/>
      <c r="F1772"/>
    </row>
    <row r="1773" spans="1:6">
      <c r="A1773"/>
      <c r="B1773"/>
      <c r="C1773"/>
      <c r="D1773"/>
      <c r="E1773"/>
      <c r="F1773"/>
    </row>
    <row r="1774" spans="1:6">
      <c r="A1774"/>
      <c r="B1774"/>
      <c r="C1774"/>
      <c r="D1774"/>
      <c r="E1774"/>
      <c r="F1774"/>
    </row>
    <row r="1775" spans="1:6">
      <c r="A1775"/>
      <c r="B1775"/>
      <c r="C1775"/>
      <c r="D1775"/>
      <c r="E1775"/>
      <c r="F1775"/>
    </row>
    <row r="1776" spans="1:6">
      <c r="A1776"/>
      <c r="B1776"/>
      <c r="C1776"/>
      <c r="D1776"/>
      <c r="E1776"/>
      <c r="F1776"/>
    </row>
    <row r="1777" spans="1:6">
      <c r="A1777"/>
      <c r="B1777"/>
      <c r="C1777"/>
      <c r="D1777"/>
      <c r="E1777"/>
      <c r="F1777"/>
    </row>
    <row r="1778" spans="1:6">
      <c r="A1778"/>
      <c r="B1778"/>
      <c r="C1778"/>
      <c r="D1778"/>
      <c r="E1778"/>
      <c r="F1778"/>
    </row>
    <row r="1779" spans="1:6">
      <c r="A1779"/>
      <c r="B1779"/>
      <c r="C1779"/>
      <c r="D1779"/>
      <c r="E1779"/>
      <c r="F1779"/>
    </row>
    <row r="1780" spans="1:6">
      <c r="A1780"/>
      <c r="B1780"/>
      <c r="C1780"/>
      <c r="D1780"/>
      <c r="E1780"/>
      <c r="F1780"/>
    </row>
    <row r="1781" spans="1:6">
      <c r="A1781"/>
      <c r="B1781"/>
      <c r="C1781"/>
      <c r="D1781"/>
      <c r="E1781"/>
      <c r="F1781"/>
    </row>
    <row r="1782" spans="1:6">
      <c r="A1782"/>
      <c r="B1782"/>
      <c r="C1782"/>
      <c r="D1782"/>
      <c r="E1782"/>
      <c r="F1782"/>
    </row>
    <row r="1783" spans="1:6">
      <c r="A1783"/>
      <c r="B1783"/>
      <c r="C1783"/>
      <c r="D1783"/>
      <c r="E1783"/>
      <c r="F1783"/>
    </row>
    <row r="1784" spans="1:6">
      <c r="A1784"/>
      <c r="B1784"/>
      <c r="C1784"/>
      <c r="D1784"/>
      <c r="E1784"/>
      <c r="F1784"/>
    </row>
    <row r="1785" spans="1:6">
      <c r="A1785"/>
      <c r="B1785"/>
      <c r="C1785"/>
      <c r="D1785"/>
      <c r="E1785"/>
      <c r="F1785"/>
    </row>
    <row r="1786" spans="1:6">
      <c r="A1786"/>
      <c r="B1786"/>
      <c r="C1786"/>
      <c r="D1786"/>
      <c r="E1786"/>
      <c r="F1786"/>
    </row>
    <row r="1787" spans="1:6">
      <c r="A1787"/>
      <c r="B1787"/>
      <c r="C1787"/>
      <c r="D1787"/>
      <c r="E1787"/>
      <c r="F1787"/>
    </row>
    <row r="1788" spans="1:6">
      <c r="A1788"/>
      <c r="B1788"/>
      <c r="C1788"/>
      <c r="D1788"/>
      <c r="E1788"/>
      <c r="F1788"/>
    </row>
    <row r="1789" spans="1:6">
      <c r="A1789"/>
      <c r="B1789"/>
      <c r="C1789"/>
      <c r="D1789"/>
      <c r="E1789"/>
      <c r="F1789"/>
    </row>
    <row r="1790" spans="1:6">
      <c r="A1790"/>
      <c r="B1790"/>
      <c r="C1790"/>
      <c r="D1790"/>
      <c r="E1790"/>
      <c r="F1790"/>
    </row>
    <row r="1791" spans="1:6">
      <c r="A1791"/>
      <c r="B1791"/>
      <c r="C1791"/>
      <c r="D1791"/>
      <c r="E1791"/>
      <c r="F1791"/>
    </row>
    <row r="1792" spans="1:6">
      <c r="A1792"/>
      <c r="B1792"/>
      <c r="C1792"/>
      <c r="D1792"/>
      <c r="E1792"/>
      <c r="F1792"/>
    </row>
    <row r="1793" spans="1:6">
      <c r="A1793"/>
      <c r="B1793"/>
      <c r="C1793"/>
      <c r="D1793"/>
      <c r="E1793"/>
      <c r="F1793"/>
    </row>
    <row r="1794" spans="1:6">
      <c r="A1794"/>
      <c r="B1794"/>
      <c r="C1794"/>
      <c r="D1794"/>
      <c r="E1794"/>
      <c r="F1794"/>
    </row>
    <row r="1795" spans="1:6">
      <c r="A1795"/>
      <c r="B1795"/>
      <c r="C1795"/>
      <c r="D1795"/>
      <c r="E1795"/>
      <c r="F1795"/>
    </row>
    <row r="1796" spans="1:6">
      <c r="A1796"/>
      <c r="B1796"/>
      <c r="C1796"/>
      <c r="D1796"/>
      <c r="E1796"/>
      <c r="F1796"/>
    </row>
    <row r="1797" spans="1:6">
      <c r="A1797"/>
      <c r="B1797"/>
      <c r="C1797"/>
      <c r="D1797"/>
      <c r="E1797"/>
      <c r="F1797"/>
    </row>
    <row r="1798" spans="1:6">
      <c r="A1798"/>
      <c r="B1798"/>
      <c r="C1798"/>
      <c r="D1798"/>
      <c r="E1798"/>
      <c r="F1798"/>
    </row>
    <row r="1799" spans="1:6">
      <c r="A1799"/>
      <c r="B1799"/>
      <c r="C1799"/>
      <c r="D1799"/>
      <c r="E1799"/>
      <c r="F1799"/>
    </row>
    <row r="1800" spans="1:6">
      <c r="A1800"/>
      <c r="B1800"/>
      <c r="C1800"/>
      <c r="D1800"/>
      <c r="E1800"/>
      <c r="F1800"/>
    </row>
    <row r="1801" spans="1:6">
      <c r="A1801"/>
      <c r="B1801"/>
      <c r="C1801"/>
      <c r="D1801"/>
      <c r="E1801"/>
      <c r="F1801"/>
    </row>
    <row r="1802" spans="1:6">
      <c r="A1802"/>
      <c r="B1802"/>
      <c r="C1802"/>
      <c r="D1802"/>
      <c r="E1802"/>
      <c r="F1802"/>
    </row>
    <row r="1803" spans="1:6">
      <c r="A1803"/>
      <c r="B1803"/>
      <c r="C1803"/>
      <c r="D1803"/>
      <c r="E1803"/>
      <c r="F1803"/>
    </row>
    <row r="1804" spans="1:6">
      <c r="A1804"/>
      <c r="B1804"/>
      <c r="C1804"/>
      <c r="D1804"/>
      <c r="E1804"/>
      <c r="F1804"/>
    </row>
    <row r="1805" spans="1:6">
      <c r="A1805"/>
      <c r="B1805"/>
      <c r="C1805"/>
      <c r="D1805"/>
      <c r="E1805"/>
      <c r="F1805"/>
    </row>
    <row r="1806" spans="1:6">
      <c r="A1806"/>
      <c r="B1806"/>
      <c r="C1806"/>
      <c r="D1806"/>
      <c r="E1806"/>
      <c r="F1806"/>
    </row>
    <row r="1807" spans="1:6">
      <c r="A1807"/>
      <c r="B1807"/>
      <c r="C1807"/>
      <c r="D1807"/>
      <c r="E1807"/>
      <c r="F1807"/>
    </row>
    <row r="1808" spans="1:6">
      <c r="A1808"/>
      <c r="B1808"/>
      <c r="C1808"/>
      <c r="D1808"/>
      <c r="E1808"/>
      <c r="F1808"/>
    </row>
    <row r="1809" spans="1:6">
      <c r="A1809"/>
      <c r="B1809"/>
      <c r="C1809"/>
      <c r="D1809"/>
      <c r="E1809"/>
      <c r="F1809"/>
    </row>
    <row r="1810" spans="1:6">
      <c r="A1810"/>
      <c r="B1810"/>
      <c r="C1810"/>
      <c r="D1810"/>
      <c r="E1810"/>
      <c r="F1810"/>
    </row>
    <row r="1811" spans="1:6">
      <c r="A1811"/>
      <c r="B1811"/>
      <c r="C1811"/>
      <c r="D1811"/>
      <c r="E1811"/>
      <c r="F1811"/>
    </row>
    <row r="1812" spans="1:6">
      <c r="A1812"/>
      <c r="B1812"/>
      <c r="C1812"/>
      <c r="D1812"/>
      <c r="E1812"/>
      <c r="F1812"/>
    </row>
    <row r="1813" spans="1:6">
      <c r="A1813"/>
      <c r="B1813"/>
      <c r="C1813"/>
      <c r="D1813"/>
      <c r="E1813"/>
      <c r="F1813"/>
    </row>
    <row r="1814" spans="1:6">
      <c r="A1814"/>
      <c r="B1814"/>
      <c r="C1814"/>
      <c r="D1814"/>
      <c r="E1814"/>
      <c r="F1814"/>
    </row>
    <row r="1815" spans="1:6">
      <c r="A1815"/>
      <c r="B1815"/>
      <c r="C1815"/>
      <c r="D1815"/>
      <c r="E1815"/>
      <c r="F1815"/>
    </row>
    <row r="1816" spans="1:6">
      <c r="A1816"/>
      <c r="B1816"/>
      <c r="C1816"/>
      <c r="D1816"/>
      <c r="E1816"/>
      <c r="F1816"/>
    </row>
    <row r="1817" spans="1:6">
      <c r="A1817"/>
      <c r="B1817"/>
      <c r="C1817"/>
      <c r="D1817"/>
      <c r="E1817"/>
      <c r="F1817"/>
    </row>
    <row r="1818" spans="1:6">
      <c r="A1818"/>
      <c r="B1818"/>
      <c r="C1818"/>
      <c r="D1818"/>
      <c r="E1818"/>
      <c r="F1818"/>
    </row>
    <row r="1819" spans="1:6">
      <c r="A1819"/>
      <c r="B1819"/>
      <c r="C1819"/>
      <c r="D1819"/>
      <c r="E1819"/>
      <c r="F1819"/>
    </row>
    <row r="1820" spans="1:6">
      <c r="A1820"/>
      <c r="B1820"/>
      <c r="C1820"/>
      <c r="D1820"/>
      <c r="E1820"/>
      <c r="F1820"/>
    </row>
    <row r="1821" spans="1:6">
      <c r="A1821"/>
      <c r="B1821"/>
      <c r="C1821"/>
      <c r="D1821"/>
      <c r="E1821"/>
      <c r="F1821"/>
    </row>
    <row r="1822" spans="1:6">
      <c r="A1822"/>
      <c r="B1822"/>
      <c r="C1822"/>
      <c r="D1822"/>
      <c r="E1822"/>
      <c r="F1822"/>
    </row>
    <row r="1823" spans="1:6">
      <c r="A1823"/>
      <c r="B1823"/>
      <c r="C1823"/>
      <c r="D1823"/>
      <c r="E1823"/>
      <c r="F1823"/>
    </row>
    <row r="1824" spans="1:6">
      <c r="A1824"/>
      <c r="B1824"/>
      <c r="C1824"/>
      <c r="D1824"/>
      <c r="E1824"/>
      <c r="F1824"/>
    </row>
    <row r="1825" spans="1:6">
      <c r="A1825"/>
      <c r="B1825"/>
      <c r="C1825"/>
      <c r="D1825"/>
      <c r="E1825"/>
      <c r="F1825"/>
    </row>
    <row r="1826" spans="1:6">
      <c r="A1826"/>
      <c r="B1826"/>
      <c r="C1826"/>
      <c r="D1826"/>
      <c r="E1826"/>
      <c r="F1826"/>
    </row>
    <row r="1827" spans="1:6">
      <c r="A1827"/>
      <c r="B1827"/>
      <c r="C1827"/>
      <c r="D1827"/>
      <c r="E1827"/>
      <c r="F1827"/>
    </row>
    <row r="1828" spans="1:6">
      <c r="A1828"/>
      <c r="B1828"/>
      <c r="C1828"/>
      <c r="D1828"/>
      <c r="E1828"/>
      <c r="F1828"/>
    </row>
    <row r="1829" spans="1:6">
      <c r="A1829"/>
      <c r="B1829"/>
      <c r="C1829"/>
      <c r="D1829"/>
      <c r="E1829"/>
      <c r="F1829"/>
    </row>
    <row r="1830" spans="1:6">
      <c r="A1830"/>
      <c r="B1830"/>
      <c r="C1830"/>
      <c r="D1830"/>
      <c r="E1830"/>
      <c r="F1830"/>
    </row>
    <row r="1831" spans="1:6">
      <c r="A1831"/>
      <c r="B1831"/>
      <c r="C1831"/>
      <c r="D1831"/>
      <c r="E1831"/>
      <c r="F1831"/>
    </row>
    <row r="1832" spans="1:6">
      <c r="A1832"/>
      <c r="B1832"/>
      <c r="C1832"/>
      <c r="D1832"/>
      <c r="E1832"/>
      <c r="F1832"/>
    </row>
    <row r="1833" spans="1:6">
      <c r="A1833"/>
      <c r="B1833"/>
      <c r="C1833"/>
      <c r="D1833"/>
      <c r="E1833"/>
      <c r="F1833"/>
    </row>
    <row r="1834" spans="1:6">
      <c r="A1834"/>
      <c r="B1834"/>
      <c r="C1834"/>
      <c r="D1834"/>
      <c r="E1834"/>
      <c r="F1834"/>
    </row>
    <row r="1835" spans="1:6">
      <c r="A1835"/>
      <c r="B1835"/>
      <c r="C1835"/>
      <c r="D1835"/>
      <c r="E1835"/>
      <c r="F1835"/>
    </row>
    <row r="1836" spans="1:6">
      <c r="A1836"/>
      <c r="B1836"/>
      <c r="C1836"/>
      <c r="D1836"/>
      <c r="E1836"/>
      <c r="F1836"/>
    </row>
    <row r="1837" spans="1:6">
      <c r="A1837"/>
      <c r="B1837"/>
      <c r="C1837"/>
      <c r="D1837"/>
      <c r="E1837"/>
      <c r="F1837"/>
    </row>
    <row r="1838" spans="1:6">
      <c r="A1838"/>
      <c r="B1838"/>
      <c r="C1838"/>
      <c r="D1838"/>
      <c r="E1838"/>
      <c r="F1838"/>
    </row>
    <row r="1839" spans="1:6">
      <c r="A1839"/>
      <c r="B1839"/>
      <c r="C1839"/>
      <c r="D1839"/>
      <c r="E1839"/>
      <c r="F1839"/>
    </row>
    <row r="1840" spans="1:6">
      <c r="A1840"/>
      <c r="B1840"/>
      <c r="C1840"/>
      <c r="D1840"/>
      <c r="E1840"/>
      <c r="F1840"/>
    </row>
    <row r="1841" spans="1:6">
      <c r="A1841"/>
      <c r="B1841"/>
      <c r="C1841"/>
      <c r="D1841"/>
      <c r="E1841"/>
      <c r="F1841"/>
    </row>
    <row r="1842" spans="1:6">
      <c r="A1842"/>
      <c r="B1842"/>
      <c r="C1842"/>
      <c r="D1842"/>
      <c r="E1842"/>
      <c r="F1842"/>
    </row>
    <row r="1843" spans="1:6">
      <c r="A1843"/>
      <c r="B1843"/>
      <c r="C1843"/>
      <c r="D1843"/>
      <c r="E1843"/>
      <c r="F1843"/>
    </row>
    <row r="1844" spans="1:6">
      <c r="A1844"/>
      <c r="B1844"/>
      <c r="C1844"/>
      <c r="D1844"/>
      <c r="E1844"/>
      <c r="F1844"/>
    </row>
    <row r="1845" spans="1:6">
      <c r="A1845"/>
      <c r="B1845"/>
      <c r="C1845"/>
      <c r="D1845"/>
      <c r="E1845"/>
      <c r="F1845"/>
    </row>
    <row r="1846" spans="1:6">
      <c r="A1846"/>
      <c r="B1846"/>
      <c r="C1846"/>
      <c r="D1846"/>
      <c r="E1846"/>
      <c r="F1846"/>
    </row>
    <row r="1847" spans="1:6">
      <c r="A1847"/>
      <c r="B1847"/>
      <c r="C1847"/>
      <c r="D1847"/>
      <c r="E1847"/>
      <c r="F1847"/>
    </row>
    <row r="1848" spans="1:6">
      <c r="A1848"/>
      <c r="B1848"/>
      <c r="C1848"/>
      <c r="D1848"/>
      <c r="E1848"/>
      <c r="F1848"/>
    </row>
    <row r="1849" spans="1:6">
      <c r="A1849"/>
      <c r="B1849"/>
      <c r="C1849"/>
      <c r="D1849"/>
      <c r="E1849"/>
      <c r="F1849"/>
    </row>
    <row r="1850" spans="1:6">
      <c r="A1850"/>
      <c r="B1850"/>
      <c r="C1850"/>
      <c r="D1850"/>
      <c r="E1850"/>
      <c r="F1850"/>
    </row>
    <row r="1851" spans="1:6">
      <c r="A1851"/>
      <c r="B1851"/>
      <c r="C1851"/>
      <c r="D1851"/>
      <c r="E1851"/>
      <c r="F1851"/>
    </row>
    <row r="1852" spans="1:6">
      <c r="A1852"/>
      <c r="B1852"/>
      <c r="C1852"/>
      <c r="D1852"/>
      <c r="E1852"/>
      <c r="F1852"/>
    </row>
    <row r="1853" spans="1:6">
      <c r="A1853"/>
      <c r="B1853"/>
      <c r="C1853"/>
      <c r="D1853"/>
      <c r="E1853"/>
      <c r="F1853"/>
    </row>
    <row r="1854" spans="1:6">
      <c r="A1854"/>
      <c r="B1854"/>
      <c r="C1854"/>
      <c r="D1854"/>
      <c r="E1854"/>
      <c r="F1854"/>
    </row>
    <row r="1855" spans="1:6">
      <c r="A1855"/>
      <c r="B1855"/>
      <c r="C1855"/>
      <c r="D1855"/>
      <c r="E1855"/>
      <c r="F1855"/>
    </row>
    <row r="1856" spans="1:6">
      <c r="A1856"/>
      <c r="B1856"/>
      <c r="C1856"/>
      <c r="D1856"/>
      <c r="E1856"/>
      <c r="F1856"/>
    </row>
    <row r="1857" spans="1:6">
      <c r="A1857"/>
      <c r="B1857"/>
      <c r="C1857"/>
      <c r="D1857"/>
      <c r="E1857"/>
      <c r="F1857"/>
    </row>
    <row r="1858" spans="1:6">
      <c r="A1858"/>
      <c r="B1858"/>
      <c r="C1858"/>
      <c r="D1858"/>
      <c r="E1858"/>
      <c r="F1858"/>
    </row>
    <row r="1859" spans="1:6">
      <c r="A1859"/>
      <c r="B1859"/>
      <c r="C1859"/>
      <c r="D1859"/>
      <c r="E1859"/>
      <c r="F1859"/>
    </row>
    <row r="1860" spans="1:6">
      <c r="A1860"/>
      <c r="B1860"/>
      <c r="C1860"/>
      <c r="D1860"/>
      <c r="E1860"/>
      <c r="F1860"/>
    </row>
    <row r="1861" spans="1:6">
      <c r="A1861"/>
      <c r="B1861"/>
      <c r="C1861"/>
      <c r="D1861"/>
      <c r="E1861"/>
      <c r="F1861"/>
    </row>
    <row r="1862" spans="1:6">
      <c r="A1862"/>
      <c r="B1862"/>
      <c r="C1862"/>
      <c r="D1862"/>
      <c r="E1862"/>
      <c r="F1862"/>
    </row>
    <row r="1863" spans="1:6">
      <c r="A1863"/>
      <c r="B1863"/>
      <c r="C1863"/>
      <c r="D1863"/>
      <c r="E1863"/>
      <c r="F1863"/>
    </row>
    <row r="1864" spans="1:6">
      <c r="A1864"/>
      <c r="B1864"/>
      <c r="C1864"/>
      <c r="D1864"/>
      <c r="E1864"/>
      <c r="F1864"/>
    </row>
    <row r="1865" spans="1:6">
      <c r="A1865"/>
      <c r="B1865"/>
      <c r="C1865"/>
      <c r="D1865"/>
      <c r="E1865"/>
      <c r="F1865"/>
    </row>
    <row r="1866" spans="1:6">
      <c r="A1866"/>
      <c r="B1866"/>
      <c r="C1866"/>
      <c r="D1866"/>
      <c r="E1866"/>
      <c r="F1866"/>
    </row>
    <row r="1867" spans="1:6">
      <c r="A1867"/>
      <c r="B1867"/>
      <c r="C1867"/>
      <c r="D1867"/>
      <c r="E1867"/>
      <c r="F1867"/>
    </row>
    <row r="1868" spans="1:6">
      <c r="A1868"/>
      <c r="B1868"/>
      <c r="C1868"/>
      <c r="D1868"/>
      <c r="E1868"/>
      <c r="F1868"/>
    </row>
    <row r="1869" spans="1:6">
      <c r="A1869"/>
      <c r="B1869"/>
      <c r="C1869"/>
      <c r="D1869"/>
      <c r="E1869"/>
      <c r="F1869"/>
    </row>
    <row r="1870" spans="1:6">
      <c r="A1870"/>
      <c r="B1870"/>
      <c r="C1870"/>
      <c r="D1870"/>
      <c r="E1870"/>
      <c r="F1870"/>
    </row>
    <row r="1871" spans="1:6">
      <c r="A1871"/>
      <c r="B1871"/>
      <c r="C1871"/>
      <c r="D1871"/>
      <c r="E1871"/>
      <c r="F1871"/>
    </row>
    <row r="1872" spans="1:6">
      <c r="A1872"/>
      <c r="B1872"/>
      <c r="C1872"/>
      <c r="D1872"/>
      <c r="E1872"/>
      <c r="F1872"/>
    </row>
    <row r="1873" spans="1:6">
      <c r="A1873"/>
      <c r="B1873"/>
      <c r="C1873"/>
      <c r="D1873"/>
      <c r="E1873"/>
      <c r="F1873"/>
    </row>
    <row r="1874" spans="1:6">
      <c r="A1874"/>
      <c r="B1874"/>
      <c r="C1874"/>
      <c r="D1874"/>
      <c r="E1874"/>
      <c r="F1874"/>
    </row>
    <row r="1875" spans="1:6">
      <c r="A1875"/>
      <c r="B1875"/>
      <c r="C1875"/>
      <c r="D1875"/>
      <c r="E1875"/>
      <c r="F1875"/>
    </row>
    <row r="1876" spans="1:6">
      <c r="A1876"/>
      <c r="B1876"/>
      <c r="C1876"/>
      <c r="D1876"/>
      <c r="E1876"/>
      <c r="F1876"/>
    </row>
    <row r="1877" spans="1:6">
      <c r="A1877"/>
      <c r="B1877"/>
      <c r="C1877"/>
      <c r="D1877"/>
      <c r="E1877"/>
      <c r="F1877"/>
    </row>
    <row r="1878" spans="1:6">
      <c r="A1878"/>
      <c r="B1878"/>
      <c r="C1878"/>
      <c r="D1878"/>
      <c r="E1878"/>
      <c r="F1878"/>
    </row>
    <row r="1879" spans="1:6">
      <c r="A1879"/>
      <c r="B1879"/>
      <c r="C1879"/>
      <c r="D1879"/>
      <c r="E1879"/>
      <c r="F1879"/>
    </row>
    <row r="1880" spans="1:6">
      <c r="A1880"/>
      <c r="B1880"/>
      <c r="C1880"/>
      <c r="D1880"/>
      <c r="E1880"/>
      <c r="F1880"/>
    </row>
    <row r="1881" spans="1:6">
      <c r="A1881"/>
      <c r="B1881"/>
      <c r="C1881"/>
      <c r="D1881"/>
      <c r="E1881"/>
      <c r="F1881"/>
    </row>
    <row r="1882" spans="1:6">
      <c r="A1882"/>
      <c r="B1882"/>
      <c r="C1882"/>
      <c r="D1882"/>
      <c r="E1882"/>
      <c r="F1882"/>
    </row>
    <row r="1883" spans="1:6">
      <c r="A1883"/>
      <c r="B1883"/>
      <c r="C1883"/>
      <c r="D1883"/>
      <c r="E1883"/>
      <c r="F1883"/>
    </row>
    <row r="1884" spans="1:6">
      <c r="A1884"/>
      <c r="B1884"/>
      <c r="C1884"/>
      <c r="D1884"/>
      <c r="E1884"/>
      <c r="F1884"/>
    </row>
    <row r="1885" spans="1:6">
      <c r="A1885"/>
      <c r="B1885"/>
      <c r="C1885"/>
      <c r="D1885"/>
      <c r="E1885"/>
      <c r="F1885"/>
    </row>
    <row r="1886" spans="1:6">
      <c r="A1886"/>
      <c r="B1886"/>
      <c r="C1886"/>
      <c r="D1886"/>
      <c r="E1886"/>
      <c r="F1886"/>
    </row>
    <row r="1887" spans="1:6">
      <c r="A1887"/>
      <c r="B1887"/>
      <c r="C1887"/>
      <c r="D1887"/>
      <c r="E1887"/>
      <c r="F1887"/>
    </row>
    <row r="1888" spans="1:6">
      <c r="A1888"/>
      <c r="B1888"/>
      <c r="C1888"/>
      <c r="D1888"/>
      <c r="E1888"/>
      <c r="F1888"/>
    </row>
    <row r="1889" spans="1:6">
      <c r="A1889"/>
      <c r="B1889"/>
      <c r="C1889"/>
      <c r="D1889"/>
      <c r="E1889"/>
      <c r="F1889"/>
    </row>
    <row r="1890" spans="1:6">
      <c r="A1890"/>
      <c r="B1890"/>
      <c r="C1890"/>
      <c r="D1890"/>
      <c r="E1890"/>
      <c r="F1890"/>
    </row>
    <row r="1891" spans="1:6">
      <c r="A1891"/>
      <c r="B1891"/>
      <c r="C1891"/>
      <c r="D1891"/>
      <c r="E1891"/>
      <c r="F1891"/>
    </row>
    <row r="1892" spans="1:6">
      <c r="A1892"/>
      <c r="B1892"/>
      <c r="C1892"/>
      <c r="D1892"/>
      <c r="E1892"/>
      <c r="F1892"/>
    </row>
    <row r="1893" spans="1:6">
      <c r="A1893"/>
      <c r="B1893"/>
      <c r="C1893"/>
      <c r="D1893"/>
      <c r="E1893"/>
      <c r="F1893"/>
    </row>
    <row r="1894" spans="1:6">
      <c r="A1894"/>
      <c r="B1894"/>
      <c r="C1894"/>
      <c r="D1894"/>
      <c r="E1894"/>
      <c r="F1894"/>
    </row>
    <row r="1895" spans="1:6">
      <c r="A1895"/>
      <c r="B1895"/>
      <c r="C1895"/>
      <c r="D1895"/>
      <c r="E1895"/>
      <c r="F1895"/>
    </row>
    <row r="1896" spans="1:6">
      <c r="A1896"/>
      <c r="B1896"/>
      <c r="C1896"/>
      <c r="D1896"/>
      <c r="E1896"/>
      <c r="F1896"/>
    </row>
    <row r="1897" spans="1:6">
      <c r="A1897"/>
      <c r="B1897"/>
      <c r="C1897"/>
      <c r="D1897"/>
      <c r="E1897"/>
      <c r="F1897"/>
    </row>
    <row r="1898" spans="1:6">
      <c r="A1898"/>
      <c r="B1898"/>
      <c r="C1898"/>
      <c r="D1898"/>
      <c r="E1898"/>
      <c r="F1898"/>
    </row>
    <row r="1899" spans="1:6">
      <c r="A1899"/>
      <c r="B1899"/>
      <c r="C1899"/>
      <c r="D1899"/>
      <c r="E1899"/>
      <c r="F1899"/>
    </row>
    <row r="1900" spans="1:6">
      <c r="A1900"/>
      <c r="B1900"/>
      <c r="C1900"/>
      <c r="D1900"/>
      <c r="E1900"/>
      <c r="F1900"/>
    </row>
    <row r="1901" spans="1:6">
      <c r="A1901"/>
      <c r="B1901"/>
      <c r="C1901"/>
      <c r="D1901"/>
      <c r="E1901"/>
      <c r="F1901"/>
    </row>
    <row r="1902" spans="1:6">
      <c r="A1902"/>
      <c r="B1902"/>
      <c r="C1902"/>
      <c r="D1902"/>
      <c r="E1902"/>
      <c r="F1902"/>
    </row>
    <row r="1903" spans="1:6">
      <c r="A1903"/>
      <c r="B1903"/>
      <c r="C1903"/>
      <c r="D1903"/>
      <c r="E1903"/>
      <c r="F1903"/>
    </row>
    <row r="1904" spans="1:6">
      <c r="A1904"/>
      <c r="B1904"/>
      <c r="C1904"/>
      <c r="D1904"/>
      <c r="E1904"/>
      <c r="F1904"/>
    </row>
    <row r="1905" spans="1:6">
      <c r="A1905"/>
      <c r="B1905"/>
      <c r="C1905"/>
      <c r="D1905"/>
      <c r="E1905"/>
      <c r="F1905"/>
    </row>
    <row r="1906" spans="1:6">
      <c r="A1906"/>
      <c r="B1906"/>
      <c r="C1906"/>
      <c r="D1906"/>
      <c r="E1906"/>
      <c r="F1906"/>
    </row>
    <row r="1907" spans="1:6">
      <c r="A1907"/>
      <c r="B1907"/>
      <c r="C1907"/>
      <c r="D1907"/>
      <c r="E1907"/>
      <c r="F1907"/>
    </row>
    <row r="1908" spans="1:6">
      <c r="A1908"/>
      <c r="B1908"/>
      <c r="C1908"/>
      <c r="D1908"/>
      <c r="E1908"/>
      <c r="F1908"/>
    </row>
    <row r="1909" spans="1:6">
      <c r="A1909"/>
      <c r="B1909"/>
      <c r="C1909"/>
      <c r="D1909"/>
      <c r="E1909"/>
      <c r="F1909"/>
    </row>
    <row r="1910" spans="1:6">
      <c r="A1910"/>
      <c r="B1910"/>
      <c r="C1910"/>
      <c r="D1910"/>
      <c r="E1910"/>
      <c r="F1910"/>
    </row>
    <row r="1911" spans="1:6">
      <c r="A1911"/>
      <c r="B1911"/>
      <c r="C1911"/>
      <c r="D1911"/>
      <c r="E1911"/>
      <c r="F1911"/>
    </row>
    <row r="1912" spans="1:6">
      <c r="A1912"/>
      <c r="B1912"/>
      <c r="C1912"/>
      <c r="D1912"/>
      <c r="E1912"/>
      <c r="F1912"/>
    </row>
    <row r="1913" spans="1:6">
      <c r="A1913"/>
      <c r="B1913"/>
      <c r="C1913"/>
      <c r="D1913"/>
      <c r="E1913"/>
      <c r="F1913"/>
    </row>
    <row r="1914" spans="1:6">
      <c r="A1914"/>
      <c r="B1914"/>
      <c r="C1914"/>
      <c r="D1914"/>
      <c r="E1914"/>
      <c r="F1914"/>
    </row>
    <row r="1915" spans="1:6">
      <c r="A1915"/>
      <c r="B1915"/>
      <c r="C1915"/>
      <c r="D1915"/>
      <c r="E1915"/>
      <c r="F1915"/>
    </row>
    <row r="1916" spans="1:6">
      <c r="A1916"/>
      <c r="B1916"/>
      <c r="C1916"/>
      <c r="D1916"/>
      <c r="E1916"/>
      <c r="F1916"/>
    </row>
    <row r="1917" spans="1:6">
      <c r="A1917"/>
      <c r="B1917"/>
      <c r="C1917"/>
      <c r="D1917"/>
      <c r="E1917"/>
      <c r="F1917"/>
    </row>
    <row r="1918" spans="1:6">
      <c r="A1918"/>
      <c r="B1918"/>
      <c r="C1918"/>
      <c r="D1918"/>
      <c r="E1918"/>
      <c r="F1918"/>
    </row>
    <row r="1919" spans="1:6">
      <c r="A1919"/>
      <c r="B1919"/>
      <c r="C1919"/>
      <c r="D1919"/>
      <c r="E1919"/>
      <c r="F1919"/>
    </row>
    <row r="1920" spans="1:6">
      <c r="A1920"/>
      <c r="B1920"/>
      <c r="C1920"/>
      <c r="D1920"/>
      <c r="E1920"/>
      <c r="F1920"/>
    </row>
    <row r="1921" spans="1:6">
      <c r="A1921"/>
      <c r="B1921"/>
      <c r="C1921"/>
      <c r="D1921"/>
      <c r="E1921"/>
      <c r="F1921"/>
    </row>
    <row r="1922" spans="1:6">
      <c r="A1922"/>
      <c r="B1922"/>
      <c r="C1922"/>
      <c r="D1922"/>
      <c r="E1922"/>
      <c r="F1922"/>
    </row>
    <row r="1923" spans="1:6">
      <c r="A1923"/>
      <c r="B1923"/>
      <c r="C1923"/>
      <c r="D1923"/>
      <c r="E1923"/>
      <c r="F1923"/>
    </row>
    <row r="1924" spans="1:6">
      <c r="A1924"/>
      <c r="B1924"/>
      <c r="C1924"/>
      <c r="D1924"/>
      <c r="E1924"/>
      <c r="F1924"/>
    </row>
    <row r="1925" spans="1:6">
      <c r="A1925"/>
      <c r="B1925"/>
      <c r="C1925"/>
      <c r="D1925"/>
      <c r="E1925"/>
      <c r="F1925"/>
    </row>
    <row r="1926" spans="1:6">
      <c r="A1926"/>
      <c r="B1926"/>
      <c r="C1926"/>
      <c r="D1926"/>
      <c r="E1926"/>
      <c r="F1926"/>
    </row>
    <row r="1927" spans="1:6">
      <c r="A1927"/>
      <c r="B1927"/>
      <c r="C1927"/>
      <c r="D1927"/>
      <c r="E1927"/>
      <c r="F1927"/>
    </row>
    <row r="1928" spans="1:6">
      <c r="A1928"/>
      <c r="B1928"/>
      <c r="C1928"/>
      <c r="D1928"/>
      <c r="E1928"/>
      <c r="F1928"/>
    </row>
    <row r="1929" spans="1:6">
      <c r="A1929"/>
      <c r="B1929"/>
      <c r="C1929"/>
      <c r="D1929"/>
      <c r="E1929"/>
      <c r="F1929"/>
    </row>
    <row r="1930" spans="1:6">
      <c r="A1930"/>
      <c r="B1930"/>
      <c r="C1930"/>
      <c r="D1930"/>
      <c r="E1930"/>
      <c r="F1930"/>
    </row>
    <row r="1931" spans="1:6">
      <c r="A1931"/>
      <c r="B1931"/>
      <c r="C1931"/>
      <c r="D1931"/>
      <c r="E1931"/>
      <c r="F1931"/>
    </row>
    <row r="1932" spans="1:6">
      <c r="A1932"/>
      <c r="B1932"/>
      <c r="C1932"/>
      <c r="D1932"/>
      <c r="E1932"/>
      <c r="F1932"/>
    </row>
    <row r="1933" spans="1:6">
      <c r="A1933"/>
      <c r="B1933"/>
      <c r="C1933"/>
      <c r="D1933"/>
      <c r="E1933"/>
      <c r="F1933"/>
    </row>
    <row r="1934" spans="1:6">
      <c r="A1934"/>
      <c r="B1934"/>
      <c r="C1934"/>
      <c r="D1934"/>
      <c r="E1934"/>
      <c r="F1934"/>
    </row>
    <row r="1935" spans="1:6">
      <c r="A1935"/>
      <c r="B1935"/>
      <c r="C1935"/>
      <c r="D1935"/>
      <c r="E1935"/>
      <c r="F1935"/>
    </row>
    <row r="1936" spans="1:6">
      <c r="A1936"/>
      <c r="B1936"/>
      <c r="C1936"/>
      <c r="D1936"/>
      <c r="E1936"/>
      <c r="F1936"/>
    </row>
    <row r="1937" spans="1:6">
      <c r="A1937"/>
      <c r="B1937"/>
      <c r="C1937"/>
      <c r="D1937"/>
      <c r="E1937"/>
      <c r="F1937"/>
    </row>
    <row r="1938" spans="1:6">
      <c r="A1938"/>
      <c r="B1938"/>
      <c r="C1938"/>
      <c r="D1938"/>
      <c r="E1938"/>
      <c r="F1938"/>
    </row>
    <row r="1939" spans="1:6">
      <c r="A1939"/>
      <c r="B1939"/>
      <c r="C1939"/>
      <c r="D1939"/>
      <c r="E1939"/>
      <c r="F1939"/>
    </row>
    <row r="1940" spans="1:6">
      <c r="A1940"/>
      <c r="B1940"/>
      <c r="C1940"/>
      <c r="D1940"/>
      <c r="E1940"/>
      <c r="F1940"/>
    </row>
    <row r="1941" spans="1:6">
      <c r="A1941"/>
      <c r="B1941"/>
      <c r="C1941"/>
      <c r="D1941"/>
      <c r="E1941"/>
      <c r="F1941"/>
    </row>
    <row r="1942" spans="1:6">
      <c r="A1942"/>
      <c r="B1942"/>
      <c r="C1942"/>
      <c r="D1942"/>
      <c r="E1942"/>
      <c r="F1942"/>
    </row>
    <row r="1943" spans="1:6">
      <c r="A1943"/>
      <c r="B1943"/>
      <c r="C1943"/>
      <c r="D1943"/>
      <c r="E1943"/>
      <c r="F1943"/>
    </row>
    <row r="1944" spans="1:6">
      <c r="A1944"/>
      <c r="B1944"/>
      <c r="C1944"/>
      <c r="D1944"/>
      <c r="E1944"/>
      <c r="F1944"/>
    </row>
    <row r="1945" spans="1:6">
      <c r="A1945"/>
      <c r="B1945"/>
      <c r="C1945"/>
      <c r="D1945"/>
      <c r="E1945"/>
      <c r="F1945"/>
    </row>
    <row r="1946" spans="1:6">
      <c r="A1946"/>
      <c r="B1946"/>
      <c r="C1946"/>
      <c r="D1946"/>
      <c r="E1946"/>
      <c r="F1946"/>
    </row>
    <row r="1947" spans="1:6">
      <c r="A1947"/>
      <c r="B1947"/>
      <c r="C1947"/>
      <c r="D1947"/>
      <c r="E1947"/>
      <c r="F1947"/>
    </row>
    <row r="1948" spans="1:6">
      <c r="A1948"/>
      <c r="B1948"/>
      <c r="C1948"/>
      <c r="D1948"/>
      <c r="E1948"/>
      <c r="F1948"/>
    </row>
    <row r="1949" spans="1:6">
      <c r="A1949"/>
      <c r="B1949"/>
      <c r="C1949"/>
      <c r="D1949"/>
      <c r="E1949"/>
      <c r="F1949"/>
    </row>
    <row r="1950" spans="1:6">
      <c r="A1950"/>
      <c r="B1950"/>
      <c r="C1950"/>
      <c r="D1950"/>
      <c r="E1950"/>
      <c r="F1950"/>
    </row>
    <row r="1951" spans="1:6">
      <c r="A1951"/>
      <c r="B1951"/>
      <c r="C1951"/>
      <c r="D1951"/>
      <c r="E1951"/>
      <c r="F1951"/>
    </row>
    <row r="1952" spans="1:6">
      <c r="A1952"/>
      <c r="B1952"/>
      <c r="C1952"/>
      <c r="D1952"/>
      <c r="E1952"/>
      <c r="F1952"/>
    </row>
    <row r="1953" spans="1:6">
      <c r="A1953"/>
      <c r="B1953"/>
      <c r="C1953"/>
      <c r="D1953"/>
      <c r="E1953"/>
      <c r="F1953"/>
    </row>
    <row r="1954" spans="1:6">
      <c r="A1954"/>
      <c r="B1954"/>
      <c r="C1954"/>
      <c r="D1954"/>
      <c r="E1954"/>
      <c r="F1954"/>
    </row>
    <row r="1955" spans="1:6">
      <c r="A1955"/>
      <c r="B1955"/>
      <c r="C1955"/>
      <c r="D1955"/>
      <c r="E1955"/>
      <c r="F1955"/>
    </row>
    <row r="1956" spans="1:6">
      <c r="A1956"/>
      <c r="B1956"/>
      <c r="C1956"/>
      <c r="D1956"/>
      <c r="E1956"/>
      <c r="F1956"/>
    </row>
    <row r="1957" spans="1:6">
      <c r="A1957"/>
      <c r="B1957"/>
      <c r="C1957"/>
      <c r="D1957"/>
      <c r="E1957"/>
      <c r="F1957"/>
    </row>
    <row r="1958" spans="1:6">
      <c r="A1958"/>
      <c r="B1958"/>
      <c r="C1958"/>
      <c r="D1958"/>
      <c r="E1958"/>
      <c r="F1958"/>
    </row>
    <row r="1959" spans="1:6">
      <c r="A1959"/>
      <c r="B1959"/>
      <c r="C1959"/>
      <c r="D1959"/>
      <c r="E1959"/>
      <c r="F1959"/>
    </row>
    <row r="1960" spans="1:6">
      <c r="A1960"/>
      <c r="B1960"/>
      <c r="C1960"/>
      <c r="D1960"/>
      <c r="E1960"/>
      <c r="F1960"/>
    </row>
    <row r="1961" spans="1:6">
      <c r="A1961"/>
      <c r="B1961"/>
      <c r="C1961"/>
      <c r="D1961"/>
      <c r="E1961"/>
      <c r="F1961"/>
    </row>
    <row r="1962" spans="1:6">
      <c r="A1962"/>
      <c r="B1962"/>
      <c r="C1962"/>
      <c r="D1962"/>
      <c r="E1962"/>
      <c r="F1962"/>
    </row>
    <row r="1963" spans="1:6">
      <c r="A1963"/>
      <c r="B1963"/>
      <c r="C1963"/>
      <c r="D1963"/>
      <c r="E1963"/>
      <c r="F1963"/>
    </row>
    <row r="1964" spans="1:6">
      <c r="A1964"/>
      <c r="B1964"/>
      <c r="C1964"/>
      <c r="D1964"/>
      <c r="E1964"/>
      <c r="F1964"/>
    </row>
    <row r="1965" spans="1:6">
      <c r="A1965"/>
      <c r="B1965"/>
      <c r="C1965"/>
      <c r="D1965"/>
      <c r="E1965"/>
      <c r="F1965"/>
    </row>
    <row r="1966" spans="1:6">
      <c r="A1966"/>
      <c r="B1966"/>
      <c r="C1966"/>
      <c r="D1966"/>
      <c r="E1966"/>
      <c r="F1966"/>
    </row>
    <row r="1967" spans="1:6">
      <c r="A1967"/>
      <c r="B1967"/>
      <c r="C1967"/>
      <c r="D1967"/>
      <c r="E1967"/>
      <c r="F1967"/>
    </row>
    <row r="1968" spans="1:6">
      <c r="A1968"/>
      <c r="B1968"/>
      <c r="C1968"/>
      <c r="D1968"/>
      <c r="E1968"/>
      <c r="F1968"/>
    </row>
    <row r="1969" spans="1:6">
      <c r="A1969"/>
      <c r="B1969"/>
      <c r="C1969"/>
      <c r="D1969"/>
      <c r="E1969"/>
      <c r="F1969"/>
    </row>
    <row r="1970" spans="1:6">
      <c r="A1970"/>
      <c r="B1970"/>
      <c r="C1970"/>
      <c r="D1970"/>
      <c r="E1970"/>
      <c r="F1970"/>
    </row>
    <row r="1971" spans="1:6">
      <c r="A1971"/>
      <c r="B1971"/>
      <c r="C1971"/>
      <c r="D1971"/>
      <c r="E1971"/>
      <c r="F1971"/>
    </row>
    <row r="1972" spans="1:6">
      <c r="A1972"/>
      <c r="B1972"/>
      <c r="C1972"/>
      <c r="D1972"/>
      <c r="E1972"/>
      <c r="F1972"/>
    </row>
    <row r="1973" spans="1:6">
      <c r="A1973"/>
      <c r="B1973"/>
      <c r="C1973"/>
      <c r="D1973"/>
      <c r="E1973"/>
      <c r="F1973"/>
    </row>
    <row r="1974" spans="1:6">
      <c r="A1974"/>
      <c r="B1974"/>
      <c r="C1974"/>
      <c r="D1974"/>
      <c r="E1974"/>
      <c r="F1974"/>
    </row>
    <row r="1975" spans="1:6">
      <c r="A1975"/>
      <c r="B1975"/>
      <c r="C1975"/>
      <c r="D1975"/>
      <c r="E1975"/>
      <c r="F1975"/>
    </row>
    <row r="1976" spans="1:6">
      <c r="A1976"/>
      <c r="B1976"/>
      <c r="C1976"/>
      <c r="D1976"/>
      <c r="E1976"/>
      <c r="F1976"/>
    </row>
    <row r="1977" spans="1:6">
      <c r="A1977"/>
      <c r="B1977"/>
      <c r="C1977"/>
      <c r="D1977"/>
      <c r="E1977"/>
      <c r="F1977"/>
    </row>
    <row r="1978" spans="1:6">
      <c r="A1978"/>
      <c r="B1978"/>
      <c r="C1978"/>
      <c r="D1978"/>
      <c r="E1978"/>
      <c r="F1978"/>
    </row>
    <row r="1979" spans="1:6">
      <c r="A1979"/>
      <c r="B1979"/>
      <c r="C1979"/>
      <c r="D1979"/>
      <c r="E1979"/>
      <c r="F1979"/>
    </row>
    <row r="1980" spans="1:6">
      <c r="A1980"/>
      <c r="B1980"/>
      <c r="C1980"/>
      <c r="D1980"/>
      <c r="E1980"/>
      <c r="F1980"/>
    </row>
    <row r="1981" spans="1:6">
      <c r="A1981"/>
      <c r="B1981"/>
      <c r="C1981"/>
      <c r="D1981"/>
      <c r="E1981"/>
      <c r="F1981"/>
    </row>
    <row r="1982" spans="1:6">
      <c r="A1982"/>
      <c r="B1982"/>
      <c r="C1982"/>
      <c r="D1982"/>
      <c r="E1982"/>
      <c r="F1982"/>
    </row>
    <row r="1983" spans="1:6">
      <c r="A1983"/>
      <c r="B1983"/>
      <c r="C1983"/>
      <c r="D1983"/>
      <c r="E1983"/>
      <c r="F1983"/>
    </row>
    <row r="1984" spans="1:6">
      <c r="A1984"/>
      <c r="B1984"/>
      <c r="C1984"/>
      <c r="D1984"/>
      <c r="E1984"/>
      <c r="F1984"/>
    </row>
    <row r="1985" spans="1:6">
      <c r="A1985"/>
      <c r="B1985"/>
      <c r="C1985"/>
      <c r="D1985"/>
      <c r="E1985"/>
      <c r="F1985"/>
    </row>
    <row r="1986" spans="1:6">
      <c r="A1986"/>
      <c r="B1986"/>
      <c r="C1986"/>
      <c r="D1986"/>
      <c r="E1986"/>
      <c r="F1986"/>
    </row>
    <row r="1987" spans="1:6">
      <c r="A1987"/>
      <c r="B1987"/>
      <c r="C1987"/>
      <c r="D1987"/>
      <c r="E1987"/>
      <c r="F1987"/>
    </row>
    <row r="1988" spans="1:6">
      <c r="A1988"/>
      <c r="B1988"/>
      <c r="C1988"/>
      <c r="D1988"/>
      <c r="E1988"/>
      <c r="F1988"/>
    </row>
    <row r="1989" spans="1:6">
      <c r="A1989"/>
      <c r="B1989"/>
      <c r="C1989"/>
      <c r="D1989"/>
      <c r="E1989"/>
      <c r="F1989"/>
    </row>
    <row r="1990" spans="1:6">
      <c r="A1990"/>
      <c r="B1990"/>
      <c r="C1990"/>
      <c r="D1990"/>
      <c r="E1990"/>
      <c r="F1990"/>
    </row>
    <row r="1991" spans="1:6">
      <c r="A1991"/>
      <c r="B1991"/>
      <c r="C1991"/>
      <c r="D1991"/>
      <c r="E1991"/>
      <c r="F1991"/>
    </row>
    <row r="1992" spans="1:6">
      <c r="A1992"/>
      <c r="B1992"/>
      <c r="C1992"/>
      <c r="D1992"/>
      <c r="E1992"/>
      <c r="F1992"/>
    </row>
    <row r="1993" spans="1:6">
      <c r="A1993"/>
      <c r="B1993"/>
      <c r="C1993"/>
      <c r="D1993"/>
      <c r="E1993"/>
      <c r="F1993"/>
    </row>
    <row r="1994" spans="1:6">
      <c r="A1994"/>
      <c r="B1994"/>
      <c r="C1994"/>
      <c r="D1994"/>
      <c r="E1994"/>
      <c r="F1994"/>
    </row>
    <row r="1995" spans="1:6">
      <c r="A1995"/>
      <c r="B1995"/>
      <c r="C1995"/>
      <c r="D1995"/>
      <c r="E1995"/>
      <c r="F1995"/>
    </row>
    <row r="1996" spans="1:6">
      <c r="A1996"/>
      <c r="B1996"/>
      <c r="C1996"/>
      <c r="D1996"/>
      <c r="E1996"/>
      <c r="F1996"/>
    </row>
    <row r="1997" spans="1:6">
      <c r="A1997"/>
      <c r="B1997"/>
      <c r="C1997"/>
      <c r="D1997"/>
      <c r="E1997"/>
      <c r="F1997"/>
    </row>
    <row r="1998" spans="1:6">
      <c r="A1998"/>
      <c r="B1998"/>
      <c r="C1998"/>
      <c r="D1998"/>
      <c r="E1998"/>
      <c r="F1998"/>
    </row>
    <row r="1999" spans="1:6">
      <c r="A1999"/>
      <c r="B1999"/>
      <c r="C1999"/>
      <c r="D1999"/>
      <c r="E1999"/>
      <c r="F1999"/>
    </row>
    <row r="2000" spans="1:6">
      <c r="A2000"/>
      <c r="B2000"/>
      <c r="C2000"/>
      <c r="D2000"/>
      <c r="E2000"/>
      <c r="F2000"/>
    </row>
    <row r="2001" spans="1:6">
      <c r="A2001"/>
      <c r="B2001"/>
      <c r="C2001"/>
      <c r="D2001"/>
      <c r="E2001"/>
      <c r="F2001"/>
    </row>
    <row r="2002" spans="1:6">
      <c r="A2002"/>
      <c r="B2002"/>
      <c r="C2002"/>
      <c r="D2002"/>
      <c r="E2002"/>
      <c r="F2002"/>
    </row>
    <row r="2003" spans="1:6">
      <c r="A2003"/>
      <c r="B2003"/>
      <c r="C2003"/>
      <c r="D2003"/>
      <c r="E2003"/>
      <c r="F2003"/>
    </row>
    <row r="2004" spans="1:6">
      <c r="A2004"/>
      <c r="B2004"/>
      <c r="C2004"/>
      <c r="D2004"/>
      <c r="E2004"/>
      <c r="F2004"/>
    </row>
    <row r="2005" spans="1:6">
      <c r="A2005"/>
      <c r="B2005"/>
      <c r="C2005"/>
      <c r="D2005"/>
      <c r="E2005"/>
      <c r="F2005"/>
    </row>
    <row r="2006" spans="1:6">
      <c r="A2006"/>
      <c r="B2006"/>
      <c r="C2006"/>
      <c r="D2006"/>
      <c r="E2006"/>
      <c r="F2006"/>
    </row>
    <row r="2007" spans="1:6">
      <c r="A2007"/>
      <c r="B2007"/>
      <c r="C2007"/>
      <c r="D2007"/>
      <c r="E2007"/>
      <c r="F2007"/>
    </row>
    <row r="2008" spans="1:6">
      <c r="A2008"/>
      <c r="B2008"/>
      <c r="C2008"/>
      <c r="D2008"/>
      <c r="E2008"/>
      <c r="F2008"/>
    </row>
    <row r="2009" spans="1:6">
      <c r="A2009"/>
      <c r="B2009"/>
      <c r="C2009"/>
      <c r="D2009"/>
      <c r="E2009"/>
      <c r="F2009"/>
    </row>
    <row r="2010" spans="1:6">
      <c r="A2010"/>
      <c r="B2010"/>
      <c r="C2010"/>
      <c r="D2010"/>
      <c r="E2010"/>
      <c r="F2010"/>
    </row>
    <row r="2011" spans="1:6">
      <c r="A2011"/>
      <c r="B2011"/>
      <c r="C2011"/>
      <c r="D2011"/>
      <c r="E2011"/>
      <c r="F2011"/>
    </row>
    <row r="2012" spans="1:6">
      <c r="A2012"/>
      <c r="B2012"/>
      <c r="C2012"/>
      <c r="D2012"/>
      <c r="E2012"/>
      <c r="F2012"/>
    </row>
    <row r="2013" spans="1:6">
      <c r="A2013"/>
      <c r="B2013"/>
      <c r="C2013"/>
      <c r="D2013"/>
      <c r="E2013"/>
      <c r="F2013"/>
    </row>
    <row r="2014" spans="1:6">
      <c r="A2014"/>
      <c r="B2014"/>
      <c r="C2014"/>
      <c r="D2014"/>
      <c r="E2014"/>
      <c r="F2014"/>
    </row>
    <row r="2015" spans="1:6">
      <c r="A2015"/>
      <c r="B2015"/>
      <c r="C2015"/>
      <c r="D2015"/>
      <c r="E2015"/>
      <c r="F2015"/>
    </row>
    <row r="2016" spans="1:6">
      <c r="A2016"/>
      <c r="B2016"/>
      <c r="C2016"/>
      <c r="D2016"/>
      <c r="E2016"/>
      <c r="F2016"/>
    </row>
    <row r="2017" spans="1:6">
      <c r="A2017"/>
      <c r="B2017"/>
      <c r="C2017"/>
      <c r="D2017"/>
      <c r="E2017"/>
      <c r="F2017"/>
    </row>
    <row r="2018" spans="1:6">
      <c r="A2018"/>
      <c r="B2018"/>
      <c r="C2018"/>
      <c r="D2018"/>
      <c r="E2018"/>
      <c r="F2018"/>
    </row>
    <row r="2019" spans="1:6">
      <c r="A2019"/>
      <c r="B2019"/>
      <c r="C2019"/>
      <c r="D2019"/>
      <c r="E2019"/>
      <c r="F2019"/>
    </row>
    <row r="2020" spans="1:6">
      <c r="A2020"/>
      <c r="B2020"/>
      <c r="C2020"/>
      <c r="D2020"/>
      <c r="E2020"/>
      <c r="F2020"/>
    </row>
    <row r="2021" spans="1:6">
      <c r="A2021"/>
      <c r="B2021"/>
      <c r="C2021"/>
      <c r="D2021"/>
      <c r="E2021"/>
      <c r="F2021"/>
    </row>
    <row r="2022" spans="1:6">
      <c r="A2022"/>
      <c r="B2022"/>
      <c r="C2022"/>
      <c r="D2022"/>
      <c r="E2022"/>
      <c r="F2022"/>
    </row>
    <row r="2023" spans="1:6">
      <c r="A2023"/>
      <c r="B2023"/>
      <c r="C2023"/>
      <c r="D2023"/>
      <c r="E2023"/>
      <c r="F2023"/>
    </row>
    <row r="2024" spans="1:6">
      <c r="A2024"/>
      <c r="B2024"/>
      <c r="C2024"/>
      <c r="D2024"/>
      <c r="E2024"/>
      <c r="F2024"/>
    </row>
    <row r="2025" spans="1:6">
      <c r="A2025"/>
      <c r="B2025"/>
      <c r="C2025"/>
      <c r="D2025"/>
      <c r="E2025"/>
      <c r="F2025"/>
    </row>
    <row r="2026" spans="1:6">
      <c r="A2026"/>
      <c r="B2026"/>
      <c r="C2026"/>
      <c r="D2026"/>
      <c r="E2026"/>
      <c r="F2026"/>
    </row>
    <row r="2027" spans="1:6">
      <c r="A2027"/>
      <c r="B2027"/>
      <c r="C2027"/>
      <c r="D2027"/>
      <c r="E2027"/>
      <c r="F2027"/>
    </row>
    <row r="2028" spans="1:6">
      <c r="A2028"/>
      <c r="B2028"/>
      <c r="C2028"/>
      <c r="D2028"/>
      <c r="E2028"/>
      <c r="F2028"/>
    </row>
    <row r="2029" spans="1:6">
      <c r="A2029"/>
      <c r="B2029"/>
      <c r="C2029"/>
      <c r="D2029"/>
      <c r="E2029"/>
      <c r="F2029"/>
    </row>
    <row r="2030" spans="1:6">
      <c r="A2030"/>
      <c r="B2030"/>
      <c r="C2030"/>
      <c r="D2030"/>
      <c r="E2030"/>
      <c r="F2030"/>
    </row>
    <row r="2031" spans="1:6">
      <c r="A2031"/>
      <c r="B2031"/>
      <c r="C2031"/>
      <c r="D2031"/>
      <c r="E2031"/>
      <c r="F2031"/>
    </row>
    <row r="2032" spans="1:6">
      <c r="A2032"/>
      <c r="B2032"/>
      <c r="C2032"/>
      <c r="D2032"/>
      <c r="E2032"/>
      <c r="F2032"/>
    </row>
    <row r="2033" spans="1:6">
      <c r="A2033"/>
      <c r="B2033"/>
      <c r="C2033"/>
      <c r="D2033"/>
      <c r="E2033"/>
      <c r="F2033"/>
    </row>
    <row r="2034" spans="1:6">
      <c r="A2034"/>
      <c r="B2034"/>
      <c r="C2034"/>
      <c r="D2034"/>
      <c r="E2034"/>
      <c r="F2034"/>
    </row>
    <row r="2035" spans="1:6">
      <c r="A2035"/>
      <c r="B2035"/>
      <c r="C2035"/>
      <c r="D2035"/>
      <c r="E2035"/>
      <c r="F2035"/>
    </row>
    <row r="2036" spans="1:6">
      <c r="A2036"/>
      <c r="B2036"/>
      <c r="C2036"/>
      <c r="D2036"/>
      <c r="E2036"/>
      <c r="F2036"/>
    </row>
    <row r="2037" spans="1:6">
      <c r="A2037"/>
      <c r="B2037"/>
      <c r="C2037"/>
      <c r="D2037"/>
      <c r="E2037"/>
      <c r="F2037"/>
    </row>
    <row r="2038" spans="1:6">
      <c r="A2038"/>
      <c r="B2038"/>
      <c r="C2038"/>
      <c r="D2038"/>
      <c r="E2038"/>
      <c r="F2038"/>
    </row>
    <row r="2039" spans="1:6">
      <c r="A2039"/>
      <c r="B2039"/>
      <c r="C2039"/>
      <c r="D2039"/>
      <c r="E2039"/>
      <c r="F2039"/>
    </row>
    <row r="2040" spans="1:6">
      <c r="A2040"/>
      <c r="B2040"/>
      <c r="C2040"/>
      <c r="D2040"/>
      <c r="E2040"/>
      <c r="F2040"/>
    </row>
    <row r="2041" spans="1:6">
      <c r="A2041"/>
      <c r="B2041"/>
      <c r="C2041"/>
      <c r="D2041"/>
      <c r="E2041"/>
      <c r="F2041"/>
    </row>
    <row r="2042" spans="1:6">
      <c r="A2042"/>
      <c r="B2042"/>
      <c r="C2042"/>
      <c r="D2042"/>
      <c r="E2042"/>
      <c r="F2042"/>
    </row>
    <row r="2043" spans="1:6">
      <c r="A2043"/>
      <c r="B2043"/>
      <c r="C2043"/>
      <c r="D2043"/>
      <c r="E2043"/>
      <c r="F2043"/>
    </row>
    <row r="2044" spans="1:6">
      <c r="A2044"/>
      <c r="B2044"/>
      <c r="C2044"/>
      <c r="D2044"/>
      <c r="E2044"/>
      <c r="F2044"/>
    </row>
    <row r="2045" spans="1:6">
      <c r="A2045"/>
      <c r="B2045"/>
      <c r="C2045"/>
      <c r="D2045"/>
      <c r="E2045"/>
      <c r="F2045"/>
    </row>
    <row r="2046" spans="1:6">
      <c r="A2046"/>
      <c r="B2046"/>
      <c r="C2046"/>
      <c r="D2046"/>
      <c r="E2046"/>
      <c r="F2046"/>
    </row>
    <row r="2047" spans="1:6">
      <c r="A2047"/>
      <c r="B2047"/>
      <c r="C2047"/>
      <c r="D2047"/>
      <c r="E2047"/>
      <c r="F2047"/>
    </row>
    <row r="2048" spans="1:6">
      <c r="A2048"/>
      <c r="B2048"/>
      <c r="C2048"/>
      <c r="D2048"/>
      <c r="E2048"/>
      <c r="F2048"/>
    </row>
    <row r="2049" spans="1:6">
      <c r="A2049"/>
      <c r="B2049"/>
      <c r="C2049"/>
      <c r="D2049"/>
      <c r="E2049"/>
      <c r="F2049"/>
    </row>
    <row r="2050" spans="1:6">
      <c r="A2050"/>
      <c r="B2050"/>
      <c r="C2050"/>
      <c r="D2050"/>
      <c r="E2050"/>
      <c r="F2050"/>
    </row>
    <row r="2051" spans="1:6">
      <c r="A2051"/>
      <c r="B2051"/>
      <c r="C2051"/>
      <c r="D2051"/>
      <c r="E2051"/>
      <c r="F2051"/>
    </row>
    <row r="2052" spans="1:6">
      <c r="A2052"/>
      <c r="B2052"/>
      <c r="C2052"/>
      <c r="D2052"/>
      <c r="E2052"/>
      <c r="F2052"/>
    </row>
    <row r="2053" spans="1:6">
      <c r="A2053"/>
      <c r="B2053"/>
      <c r="C2053"/>
      <c r="D2053"/>
      <c r="E2053"/>
      <c r="F2053"/>
    </row>
    <row r="2054" spans="1:6">
      <c r="A2054"/>
      <c r="B2054"/>
      <c r="C2054"/>
      <c r="D2054"/>
      <c r="E2054"/>
      <c r="F2054"/>
    </row>
    <row r="2055" spans="1:6">
      <c r="A2055"/>
      <c r="B2055"/>
      <c r="C2055"/>
      <c r="D2055"/>
      <c r="E2055"/>
      <c r="F2055"/>
    </row>
    <row r="2056" spans="1:6">
      <c r="A2056"/>
      <c r="B2056"/>
      <c r="C2056"/>
      <c r="D2056"/>
      <c r="E2056"/>
      <c r="F2056"/>
    </row>
    <row r="2057" spans="1:6">
      <c r="A2057"/>
      <c r="B2057"/>
      <c r="C2057"/>
      <c r="D2057"/>
      <c r="E2057"/>
      <c r="F2057"/>
    </row>
    <row r="2058" spans="1:6">
      <c r="A2058"/>
      <c r="B2058"/>
      <c r="C2058"/>
      <c r="D2058"/>
      <c r="E2058"/>
      <c r="F2058"/>
    </row>
    <row r="2059" spans="1:6">
      <c r="A2059"/>
      <c r="B2059"/>
      <c r="C2059"/>
      <c r="D2059"/>
      <c r="E2059"/>
      <c r="F2059"/>
    </row>
    <row r="2060" spans="1:6">
      <c r="A2060"/>
      <c r="B2060"/>
      <c r="C2060"/>
      <c r="D2060"/>
      <c r="E2060"/>
      <c r="F2060"/>
    </row>
    <row r="2061" spans="1:6">
      <c r="A2061"/>
      <c r="B2061"/>
      <c r="C2061"/>
      <c r="D2061"/>
      <c r="E2061"/>
      <c r="F2061"/>
    </row>
    <row r="2062" spans="1:6">
      <c r="A2062"/>
      <c r="B2062"/>
      <c r="C2062"/>
      <c r="D2062"/>
      <c r="E2062"/>
      <c r="F2062"/>
    </row>
    <row r="2063" spans="1:6">
      <c r="A2063"/>
      <c r="B2063"/>
      <c r="C2063"/>
      <c r="D2063"/>
      <c r="E2063"/>
      <c r="F2063"/>
    </row>
    <row r="2064" spans="1:6">
      <c r="A2064"/>
      <c r="B2064"/>
      <c r="C2064"/>
      <c r="D2064"/>
      <c r="E2064"/>
      <c r="F2064"/>
    </row>
    <row r="2065" spans="1:6">
      <c r="A2065"/>
      <c r="B2065"/>
      <c r="C2065"/>
      <c r="D2065"/>
      <c r="E2065"/>
      <c r="F2065"/>
    </row>
    <row r="2066" spans="1:6">
      <c r="A2066"/>
      <c r="B2066"/>
      <c r="C2066"/>
      <c r="D2066"/>
      <c r="E2066"/>
      <c r="F2066"/>
    </row>
    <row r="2067" spans="1:6">
      <c r="A2067"/>
      <c r="B2067"/>
      <c r="C2067"/>
      <c r="D2067"/>
      <c r="E2067"/>
      <c r="F2067"/>
    </row>
    <row r="2068" spans="1:6">
      <c r="A2068"/>
      <c r="B2068"/>
      <c r="C2068"/>
      <c r="D2068"/>
      <c r="E2068"/>
      <c r="F2068"/>
    </row>
    <row r="2069" spans="1:6">
      <c r="A2069"/>
      <c r="B2069"/>
      <c r="C2069"/>
      <c r="D2069"/>
      <c r="E2069"/>
      <c r="F2069"/>
    </row>
    <row r="2070" spans="1:6">
      <c r="A2070"/>
      <c r="B2070"/>
      <c r="C2070"/>
      <c r="D2070"/>
      <c r="E2070"/>
      <c r="F2070"/>
    </row>
    <row r="2071" spans="1:6">
      <c r="A2071"/>
      <c r="B2071"/>
      <c r="C2071"/>
      <c r="D2071"/>
      <c r="E2071"/>
      <c r="F2071"/>
    </row>
    <row r="2072" spans="1:6">
      <c r="A2072"/>
      <c r="B2072"/>
      <c r="C2072"/>
      <c r="D2072"/>
      <c r="E2072"/>
      <c r="F2072"/>
    </row>
    <row r="2073" spans="1:6">
      <c r="A2073"/>
      <c r="B2073"/>
      <c r="C2073"/>
      <c r="D2073"/>
      <c r="E2073"/>
      <c r="F2073"/>
    </row>
    <row r="2074" spans="1:6">
      <c r="A2074"/>
      <c r="B2074"/>
      <c r="C2074"/>
      <c r="D2074"/>
      <c r="E2074"/>
      <c r="F2074"/>
    </row>
    <row r="2075" spans="1:6">
      <c r="A2075"/>
      <c r="B2075"/>
      <c r="C2075"/>
      <c r="D2075"/>
      <c r="E2075"/>
      <c r="F2075"/>
    </row>
    <row r="2076" spans="1:6">
      <c r="A2076"/>
      <c r="B2076"/>
      <c r="C2076"/>
      <c r="D2076"/>
      <c r="E2076"/>
      <c r="F2076"/>
    </row>
    <row r="2077" spans="1:6">
      <c r="A2077"/>
      <c r="B2077"/>
      <c r="C2077"/>
      <c r="D2077"/>
      <c r="E2077"/>
      <c r="F2077"/>
    </row>
    <row r="2078" spans="1:6">
      <c r="A2078"/>
      <c r="B2078"/>
      <c r="C2078"/>
      <c r="D2078"/>
      <c r="E2078"/>
      <c r="F2078"/>
    </row>
    <row r="2079" spans="1:6">
      <c r="A2079"/>
      <c r="B2079"/>
      <c r="C2079"/>
      <c r="D2079"/>
      <c r="E2079"/>
      <c r="F2079"/>
    </row>
    <row r="2080" spans="1:6">
      <c r="A2080"/>
      <c r="B2080"/>
      <c r="C2080"/>
      <c r="D2080"/>
      <c r="E2080"/>
      <c r="F2080"/>
    </row>
    <row r="2081" spans="1:6">
      <c r="A2081"/>
      <c r="B2081"/>
      <c r="C2081"/>
      <c r="D2081"/>
      <c r="E2081"/>
      <c r="F2081"/>
    </row>
    <row r="2082" spans="1:6">
      <c r="A2082"/>
      <c r="B2082"/>
      <c r="C2082"/>
      <c r="D2082"/>
      <c r="E2082"/>
      <c r="F2082"/>
    </row>
    <row r="2083" spans="1:6">
      <c r="A2083"/>
      <c r="B2083"/>
      <c r="C2083"/>
      <c r="D2083"/>
      <c r="E2083"/>
      <c r="F2083"/>
    </row>
    <row r="2084" spans="1:6">
      <c r="A2084"/>
      <c r="B2084"/>
      <c r="C2084"/>
      <c r="D2084"/>
      <c r="E2084"/>
      <c r="F2084"/>
    </row>
    <row r="2085" spans="1:6">
      <c r="A2085"/>
      <c r="B2085"/>
      <c r="C2085"/>
      <c r="D2085"/>
      <c r="E2085"/>
      <c r="F2085"/>
    </row>
    <row r="2086" spans="1:6">
      <c r="A2086"/>
      <c r="B2086"/>
      <c r="C2086"/>
      <c r="D2086"/>
      <c r="E2086"/>
      <c r="F2086"/>
    </row>
    <row r="2087" spans="1:6">
      <c r="A2087"/>
      <c r="B2087"/>
      <c r="C2087"/>
      <c r="D2087"/>
      <c r="E2087"/>
      <c r="F2087"/>
    </row>
    <row r="2088" spans="1:6">
      <c r="A2088"/>
      <c r="B2088"/>
      <c r="C2088"/>
      <c r="D2088"/>
      <c r="E2088"/>
      <c r="F2088"/>
    </row>
    <row r="2089" spans="1:6">
      <c r="A2089"/>
      <c r="B2089"/>
      <c r="C2089"/>
      <c r="D2089"/>
      <c r="E2089"/>
      <c r="F2089"/>
    </row>
    <row r="2090" spans="1:6">
      <c r="A2090"/>
      <c r="B2090"/>
      <c r="C2090"/>
      <c r="D2090"/>
      <c r="E2090"/>
      <c r="F2090"/>
    </row>
    <row r="2091" spans="1:6">
      <c r="A2091"/>
      <c r="B2091"/>
      <c r="C2091"/>
      <c r="D2091"/>
      <c r="E2091"/>
      <c r="F2091"/>
    </row>
    <row r="2092" spans="1:6">
      <c r="A2092"/>
      <c r="B2092"/>
      <c r="C2092"/>
      <c r="D2092"/>
      <c r="E2092"/>
      <c r="F2092"/>
    </row>
    <row r="2093" spans="1:6">
      <c r="A2093"/>
      <c r="B2093"/>
      <c r="C2093"/>
      <c r="D2093"/>
      <c r="E2093"/>
      <c r="F2093"/>
    </row>
    <row r="2094" spans="1:6">
      <c r="A2094"/>
      <c r="B2094"/>
      <c r="C2094"/>
      <c r="D2094"/>
      <c r="E2094"/>
      <c r="F2094"/>
    </row>
    <row r="2095" spans="1:6">
      <c r="A2095"/>
      <c r="B2095"/>
      <c r="C2095"/>
      <c r="D2095"/>
      <c r="E2095"/>
      <c r="F2095"/>
    </row>
    <row r="2096" spans="1:6">
      <c r="A2096"/>
      <c r="B2096"/>
      <c r="C2096"/>
      <c r="D2096"/>
      <c r="E2096"/>
      <c r="F2096"/>
    </row>
    <row r="2097" spans="1:6">
      <c r="A2097"/>
      <c r="B2097"/>
      <c r="C2097"/>
      <c r="D2097"/>
      <c r="E2097"/>
      <c r="F2097"/>
    </row>
    <row r="2098" spans="1:6">
      <c r="A2098"/>
      <c r="B2098"/>
      <c r="C2098"/>
      <c r="D2098"/>
      <c r="E2098"/>
      <c r="F2098"/>
    </row>
    <row r="2099" spans="1:6">
      <c r="A2099"/>
      <c r="B2099"/>
      <c r="C2099"/>
      <c r="D2099"/>
      <c r="E2099"/>
      <c r="F2099"/>
    </row>
    <row r="2100" spans="1:6">
      <c r="A2100"/>
      <c r="B2100"/>
      <c r="C2100"/>
      <c r="D2100"/>
      <c r="E2100"/>
      <c r="F2100"/>
    </row>
    <row r="2101" spans="1:6">
      <c r="A2101"/>
      <c r="B2101"/>
      <c r="C2101"/>
      <c r="D2101"/>
      <c r="E2101"/>
      <c r="F2101"/>
    </row>
    <row r="2102" spans="1:6">
      <c r="A2102"/>
      <c r="B2102"/>
      <c r="C2102"/>
      <c r="D2102"/>
      <c r="E2102"/>
      <c r="F2102"/>
    </row>
    <row r="2103" spans="1:6">
      <c r="A2103"/>
      <c r="B2103"/>
      <c r="C2103"/>
      <c r="D2103"/>
      <c r="E2103"/>
      <c r="F2103"/>
    </row>
    <row r="2104" spans="1:6">
      <c r="A2104"/>
      <c r="B2104"/>
      <c r="C2104"/>
      <c r="D2104"/>
      <c r="E2104"/>
      <c r="F2104"/>
    </row>
    <row r="2105" spans="1:6">
      <c r="A2105"/>
      <c r="B2105"/>
      <c r="C2105"/>
      <c r="D2105"/>
      <c r="E2105"/>
      <c r="F2105"/>
    </row>
    <row r="2106" spans="1:6">
      <c r="A2106"/>
      <c r="B2106"/>
      <c r="C2106"/>
      <c r="D2106"/>
      <c r="E2106"/>
      <c r="F2106"/>
    </row>
    <row r="2107" spans="1:6">
      <c r="A2107"/>
      <c r="B2107"/>
      <c r="C2107"/>
      <c r="D2107"/>
      <c r="E2107"/>
      <c r="F2107"/>
    </row>
    <row r="2108" spans="1:6">
      <c r="A2108"/>
      <c r="B2108"/>
      <c r="C2108"/>
      <c r="D2108"/>
      <c r="E2108"/>
      <c r="F2108"/>
    </row>
    <row r="2109" spans="1:6">
      <c r="A2109"/>
      <c r="B2109"/>
      <c r="C2109"/>
      <c r="D2109"/>
      <c r="E2109"/>
      <c r="F2109"/>
    </row>
    <row r="2110" spans="1:6">
      <c r="A2110"/>
      <c r="B2110"/>
      <c r="C2110"/>
      <c r="D2110"/>
      <c r="E2110"/>
      <c r="F2110"/>
    </row>
    <row r="2111" spans="1:6">
      <c r="A2111"/>
      <c r="B2111"/>
      <c r="C2111"/>
      <c r="D2111"/>
      <c r="E2111"/>
      <c r="F2111"/>
    </row>
    <row r="2112" spans="1:6">
      <c r="A2112"/>
      <c r="B2112"/>
      <c r="C2112"/>
      <c r="D2112"/>
      <c r="E2112"/>
      <c r="F2112"/>
    </row>
    <row r="2113" spans="1:6">
      <c r="A2113"/>
      <c r="B2113"/>
      <c r="C2113"/>
      <c r="D2113"/>
      <c r="E2113"/>
      <c r="F2113"/>
    </row>
    <row r="2114" spans="1:6">
      <c r="A2114"/>
      <c r="B2114"/>
      <c r="C2114"/>
      <c r="D2114"/>
      <c r="E2114"/>
      <c r="F2114"/>
    </row>
    <row r="2115" spans="1:6">
      <c r="A2115"/>
      <c r="B2115"/>
      <c r="C2115"/>
      <c r="D2115"/>
      <c r="E2115"/>
      <c r="F2115"/>
    </row>
    <row r="2116" spans="1:6">
      <c r="A2116"/>
      <c r="B2116"/>
      <c r="C2116"/>
      <c r="D2116"/>
      <c r="E2116"/>
      <c r="F2116"/>
    </row>
    <row r="2117" spans="1:6">
      <c r="A2117"/>
      <c r="B2117"/>
      <c r="C2117"/>
      <c r="D2117"/>
      <c r="E2117"/>
      <c r="F2117"/>
    </row>
    <row r="2118" spans="1:6">
      <c r="A2118"/>
      <c r="B2118"/>
      <c r="C2118"/>
      <c r="D2118"/>
      <c r="E2118"/>
      <c r="F2118"/>
    </row>
    <row r="2119" spans="1:6">
      <c r="A2119"/>
      <c r="B2119"/>
      <c r="C2119"/>
      <c r="D2119"/>
      <c r="E2119"/>
      <c r="F2119"/>
    </row>
    <row r="2120" spans="1:6">
      <c r="A2120"/>
      <c r="B2120"/>
      <c r="C2120"/>
      <c r="D2120"/>
      <c r="E2120"/>
      <c r="F2120"/>
    </row>
    <row r="2121" spans="1:6">
      <c r="A2121"/>
      <c r="B2121"/>
      <c r="C2121"/>
      <c r="D2121"/>
      <c r="E2121"/>
      <c r="F2121"/>
    </row>
    <row r="2122" spans="1:6">
      <c r="A2122"/>
      <c r="B2122"/>
      <c r="C2122"/>
      <c r="D2122"/>
      <c r="E2122"/>
      <c r="F2122"/>
    </row>
    <row r="2123" spans="1:6">
      <c r="A2123"/>
      <c r="B2123"/>
      <c r="C2123"/>
      <c r="D2123"/>
      <c r="E2123"/>
      <c r="F2123"/>
    </row>
    <row r="2124" spans="1:6">
      <c r="A2124"/>
      <c r="B2124"/>
      <c r="C2124"/>
      <c r="D2124"/>
      <c r="E2124"/>
      <c r="F2124"/>
    </row>
    <row r="2125" spans="1:6">
      <c r="A2125"/>
      <c r="B2125"/>
      <c r="C2125"/>
      <c r="D2125"/>
      <c r="E2125"/>
      <c r="F2125"/>
    </row>
    <row r="2126" spans="1:6">
      <c r="A2126"/>
      <c r="B2126"/>
      <c r="C2126"/>
      <c r="D2126"/>
      <c r="E2126"/>
      <c r="F2126"/>
    </row>
    <row r="2127" spans="1:6">
      <c r="A2127"/>
      <c r="B2127"/>
      <c r="C2127"/>
      <c r="D2127"/>
      <c r="E2127"/>
      <c r="F2127"/>
    </row>
    <row r="2128" spans="1:6">
      <c r="A2128"/>
      <c r="B2128"/>
      <c r="C2128"/>
      <c r="D2128"/>
      <c r="E2128"/>
      <c r="F2128"/>
    </row>
    <row r="2129" spans="1:6">
      <c r="A2129"/>
      <c r="B2129"/>
      <c r="C2129"/>
      <c r="D2129"/>
      <c r="E2129"/>
      <c r="F2129"/>
    </row>
    <row r="2130" spans="1:6">
      <c r="A2130"/>
      <c r="B2130"/>
      <c r="C2130"/>
      <c r="D2130"/>
      <c r="E2130"/>
      <c r="F2130"/>
    </row>
    <row r="2131" spans="1:6">
      <c r="A2131"/>
      <c r="B2131"/>
      <c r="C2131"/>
      <c r="D2131"/>
      <c r="E2131"/>
      <c r="F2131"/>
    </row>
    <row r="2132" spans="1:6">
      <c r="A2132"/>
      <c r="B2132"/>
      <c r="C2132"/>
      <c r="D2132"/>
      <c r="E2132"/>
      <c r="F2132"/>
    </row>
    <row r="2133" spans="1:6">
      <c r="A2133"/>
      <c r="B2133"/>
      <c r="C2133"/>
      <c r="D2133"/>
      <c r="E2133"/>
      <c r="F2133"/>
    </row>
    <row r="2134" spans="1:6">
      <c r="A2134"/>
      <c r="B2134"/>
      <c r="C2134"/>
      <c r="D2134"/>
      <c r="E2134"/>
      <c r="F2134"/>
    </row>
    <row r="2135" spans="1:6">
      <c r="A2135"/>
      <c r="B2135"/>
      <c r="C2135"/>
      <c r="D2135"/>
      <c r="E2135"/>
      <c r="F2135"/>
    </row>
    <row r="2136" spans="1:6">
      <c r="A2136"/>
      <c r="B2136"/>
      <c r="C2136"/>
      <c r="D2136"/>
      <c r="E2136"/>
      <c r="F2136"/>
    </row>
    <row r="2137" spans="1:6">
      <c r="A2137"/>
      <c r="B2137"/>
      <c r="C2137"/>
      <c r="D2137"/>
      <c r="E2137"/>
      <c r="F2137"/>
    </row>
    <row r="2138" spans="1:6">
      <c r="A2138"/>
      <c r="B2138"/>
      <c r="C2138"/>
      <c r="D2138"/>
      <c r="E2138"/>
      <c r="F2138"/>
    </row>
    <row r="2139" spans="1:6">
      <c r="A2139"/>
      <c r="B2139"/>
      <c r="C2139"/>
      <c r="D2139"/>
      <c r="E2139"/>
      <c r="F2139"/>
    </row>
    <row r="2140" spans="1:6">
      <c r="A2140"/>
      <c r="B2140"/>
      <c r="C2140"/>
      <c r="D2140"/>
      <c r="E2140"/>
      <c r="F2140"/>
    </row>
    <row r="2141" spans="1:6">
      <c r="A2141"/>
      <c r="B2141"/>
      <c r="C2141"/>
      <c r="D2141"/>
      <c r="E2141"/>
      <c r="F2141"/>
    </row>
    <row r="2142" spans="1:6">
      <c r="A2142"/>
      <c r="B2142"/>
      <c r="C2142"/>
      <c r="D2142"/>
      <c r="E2142"/>
      <c r="F2142"/>
    </row>
    <row r="2143" spans="1:6">
      <c r="A2143"/>
      <c r="B2143"/>
      <c r="C2143"/>
      <c r="D2143"/>
      <c r="E2143"/>
      <c r="F2143"/>
    </row>
    <row r="2144" spans="1:6">
      <c r="A2144"/>
      <c r="B2144"/>
      <c r="C2144"/>
      <c r="D2144"/>
      <c r="E2144"/>
      <c r="F2144"/>
    </row>
    <row r="2145" spans="1:6">
      <c r="A2145"/>
      <c r="B2145"/>
      <c r="C2145"/>
      <c r="D2145"/>
      <c r="E2145"/>
      <c r="F2145"/>
    </row>
    <row r="2146" spans="1:6">
      <c r="A2146"/>
      <c r="B2146"/>
      <c r="C2146"/>
      <c r="D2146"/>
      <c r="E2146"/>
      <c r="F2146"/>
    </row>
    <row r="2147" spans="1:6">
      <c r="A2147"/>
      <c r="B2147"/>
      <c r="C2147"/>
      <c r="D2147"/>
      <c r="E2147"/>
      <c r="F2147"/>
    </row>
    <row r="2148" spans="1:6">
      <c r="A2148"/>
      <c r="B2148"/>
      <c r="C2148"/>
      <c r="D2148"/>
      <c r="E2148"/>
      <c r="F2148"/>
    </row>
    <row r="2149" spans="1:6">
      <c r="A2149"/>
      <c r="B2149"/>
      <c r="C2149"/>
      <c r="D2149"/>
      <c r="E2149"/>
      <c r="F2149"/>
    </row>
    <row r="2150" spans="1:6">
      <c r="A2150"/>
      <c r="B2150"/>
      <c r="C2150"/>
      <c r="D2150"/>
      <c r="E2150"/>
      <c r="F2150"/>
    </row>
    <row r="2151" spans="1:6">
      <c r="A2151"/>
      <c r="B2151"/>
      <c r="C2151"/>
      <c r="D2151"/>
      <c r="E2151"/>
      <c r="F2151"/>
    </row>
    <row r="2152" spans="1:6">
      <c r="A2152"/>
      <c r="B2152"/>
      <c r="C2152"/>
      <c r="D2152"/>
      <c r="E2152"/>
      <c r="F2152"/>
    </row>
    <row r="2153" spans="1:6">
      <c r="A2153"/>
      <c r="B2153"/>
      <c r="C2153"/>
      <c r="D2153"/>
      <c r="E2153"/>
      <c r="F2153"/>
    </row>
    <row r="2154" spans="1:6">
      <c r="A2154"/>
      <c r="B2154"/>
      <c r="C2154"/>
      <c r="D2154"/>
      <c r="E2154"/>
      <c r="F2154"/>
    </row>
    <row r="2155" spans="1:6">
      <c r="A2155"/>
      <c r="B2155"/>
      <c r="C2155"/>
      <c r="D2155"/>
      <c r="E2155"/>
      <c r="F2155"/>
    </row>
    <row r="2156" spans="1:6">
      <c r="A2156"/>
      <c r="B2156"/>
      <c r="C2156"/>
      <c r="D2156"/>
      <c r="E2156"/>
      <c r="F2156"/>
    </row>
    <row r="2157" spans="1:6">
      <c r="A2157"/>
      <c r="B2157"/>
      <c r="C2157"/>
      <c r="D2157"/>
      <c r="E2157"/>
      <c r="F2157"/>
    </row>
    <row r="2158" spans="1:6">
      <c r="A2158"/>
      <c r="B2158"/>
      <c r="C2158"/>
      <c r="D2158"/>
      <c r="E2158"/>
      <c r="F2158"/>
    </row>
    <row r="2159" spans="1:6">
      <c r="A2159"/>
      <c r="B2159"/>
      <c r="C2159"/>
      <c r="D2159"/>
      <c r="E2159"/>
      <c r="F2159"/>
    </row>
    <row r="2160" spans="1:6">
      <c r="A2160"/>
      <c r="B2160"/>
      <c r="C2160"/>
      <c r="D2160"/>
      <c r="E2160"/>
      <c r="F2160"/>
    </row>
    <row r="2161" spans="1:6">
      <c r="A2161"/>
      <c r="B2161"/>
      <c r="C2161"/>
      <c r="D2161"/>
      <c r="E2161"/>
      <c r="F2161"/>
    </row>
    <row r="2162" spans="1:6">
      <c r="A2162"/>
      <c r="B2162"/>
      <c r="C2162"/>
      <c r="D2162"/>
      <c r="E2162"/>
      <c r="F2162"/>
    </row>
    <row r="2163" spans="1:6">
      <c r="A2163"/>
      <c r="B2163"/>
      <c r="C2163"/>
      <c r="D2163"/>
      <c r="E2163"/>
      <c r="F2163"/>
    </row>
    <row r="2164" spans="1:6">
      <c r="A2164"/>
      <c r="B2164"/>
      <c r="C2164"/>
      <c r="D2164"/>
      <c r="E2164"/>
      <c r="F2164"/>
    </row>
    <row r="2165" spans="1:6">
      <c r="A2165"/>
      <c r="B2165"/>
      <c r="C2165"/>
      <c r="D2165"/>
      <c r="E2165"/>
      <c r="F2165"/>
    </row>
    <row r="2166" spans="1:6">
      <c r="A2166"/>
      <c r="B2166"/>
      <c r="C2166"/>
      <c r="D2166"/>
      <c r="E2166"/>
      <c r="F2166"/>
    </row>
    <row r="2167" spans="1:6">
      <c r="A2167"/>
      <c r="B2167"/>
      <c r="C2167"/>
      <c r="D2167"/>
      <c r="E2167"/>
      <c r="F2167"/>
    </row>
    <row r="2168" spans="1:6">
      <c r="A2168"/>
      <c r="B2168"/>
      <c r="C2168"/>
      <c r="D2168"/>
      <c r="E2168"/>
      <c r="F2168"/>
    </row>
    <row r="2169" spans="1:6">
      <c r="A2169"/>
      <c r="B2169"/>
      <c r="C2169"/>
      <c r="D2169"/>
      <c r="E2169"/>
      <c r="F2169"/>
    </row>
    <row r="2170" spans="1:6">
      <c r="A2170"/>
      <c r="B2170"/>
      <c r="C2170"/>
      <c r="D2170"/>
      <c r="E2170"/>
      <c r="F2170"/>
    </row>
    <row r="2171" spans="1:6">
      <c r="A2171"/>
      <c r="B2171"/>
      <c r="C2171"/>
      <c r="D2171"/>
      <c r="E2171"/>
      <c r="F2171"/>
    </row>
    <row r="2172" spans="1:6">
      <c r="A2172"/>
      <c r="B2172"/>
      <c r="C2172"/>
      <c r="D2172"/>
      <c r="E2172"/>
      <c r="F2172"/>
    </row>
    <row r="2173" spans="1:6">
      <c r="A2173"/>
      <c r="B2173"/>
      <c r="C2173"/>
      <c r="D2173"/>
      <c r="E2173"/>
      <c r="F2173"/>
    </row>
    <row r="2174" spans="1:6">
      <c r="A2174"/>
      <c r="B2174"/>
      <c r="C2174"/>
      <c r="D2174"/>
      <c r="E2174"/>
      <c r="F2174"/>
    </row>
    <row r="2175" spans="1:6">
      <c r="A2175"/>
      <c r="B2175"/>
      <c r="C2175"/>
      <c r="D2175"/>
      <c r="E2175"/>
      <c r="F2175"/>
    </row>
    <row r="2176" spans="1:6">
      <c r="A2176"/>
      <c r="B2176"/>
      <c r="C2176"/>
      <c r="D2176"/>
      <c r="E2176"/>
      <c r="F2176"/>
    </row>
    <row r="2177" spans="1:6">
      <c r="A2177"/>
      <c r="B2177"/>
      <c r="C2177"/>
      <c r="D2177"/>
      <c r="E2177"/>
      <c r="F2177"/>
    </row>
    <row r="2178" spans="1:6">
      <c r="A2178"/>
      <c r="B2178"/>
      <c r="C2178"/>
      <c r="D2178"/>
      <c r="E2178"/>
      <c r="F2178"/>
    </row>
    <row r="2179" spans="1:6">
      <c r="A2179"/>
      <c r="B2179"/>
      <c r="C2179"/>
      <c r="D2179"/>
      <c r="E2179"/>
      <c r="F2179"/>
    </row>
    <row r="2180" spans="1:6">
      <c r="A2180"/>
      <c r="B2180"/>
      <c r="C2180"/>
      <c r="D2180"/>
      <c r="E2180"/>
      <c r="F2180"/>
    </row>
    <row r="2181" spans="1:6">
      <c r="A2181"/>
      <c r="B2181"/>
      <c r="C2181"/>
      <c r="D2181"/>
      <c r="E2181"/>
      <c r="F2181"/>
    </row>
    <row r="2182" spans="1:6">
      <c r="A2182"/>
      <c r="B2182"/>
      <c r="C2182"/>
      <c r="D2182"/>
      <c r="E2182"/>
      <c r="F2182"/>
    </row>
    <row r="2183" spans="1:6">
      <c r="A2183"/>
      <c r="B2183"/>
      <c r="C2183"/>
      <c r="D2183"/>
      <c r="E2183"/>
      <c r="F2183"/>
    </row>
    <row r="2184" spans="1:6">
      <c r="A2184"/>
      <c r="B2184"/>
      <c r="C2184"/>
      <c r="D2184"/>
      <c r="E2184"/>
      <c r="F2184"/>
    </row>
    <row r="2185" spans="1:6">
      <c r="A2185"/>
      <c r="B2185"/>
      <c r="C2185"/>
      <c r="D2185"/>
      <c r="E2185"/>
      <c r="F2185"/>
    </row>
    <row r="2186" spans="1:6">
      <c r="A2186"/>
      <c r="B2186"/>
      <c r="C2186"/>
      <c r="D2186"/>
      <c r="E2186"/>
      <c r="F2186"/>
    </row>
    <row r="2187" spans="1:6">
      <c r="A2187"/>
      <c r="B2187"/>
      <c r="C2187"/>
      <c r="D2187"/>
      <c r="E2187"/>
      <c r="F2187"/>
    </row>
    <row r="2188" spans="1:6">
      <c r="A2188"/>
      <c r="B2188"/>
      <c r="C2188"/>
      <c r="D2188"/>
      <c r="E2188"/>
      <c r="F2188"/>
    </row>
    <row r="2189" spans="1:6">
      <c r="A2189"/>
      <c r="B2189"/>
      <c r="C2189"/>
      <c r="D2189"/>
      <c r="E2189"/>
      <c r="F2189"/>
    </row>
    <row r="2190" spans="1:6">
      <c r="A2190"/>
      <c r="B2190"/>
      <c r="C2190"/>
      <c r="D2190"/>
      <c r="E2190"/>
      <c r="F2190"/>
    </row>
    <row r="2191" spans="1:6">
      <c r="A2191"/>
      <c r="B2191"/>
      <c r="C2191"/>
      <c r="D2191"/>
      <c r="E2191"/>
      <c r="F2191"/>
    </row>
    <row r="2192" spans="1:6">
      <c r="A2192"/>
      <c r="B2192"/>
      <c r="C2192"/>
      <c r="D2192"/>
      <c r="E2192"/>
      <c r="F2192"/>
    </row>
    <row r="2193" spans="1:6">
      <c r="A2193"/>
      <c r="B2193"/>
      <c r="C2193"/>
      <c r="D2193"/>
      <c r="E2193"/>
      <c r="F2193"/>
    </row>
    <row r="2194" spans="1:6">
      <c r="A2194"/>
      <c r="B2194"/>
      <c r="C2194"/>
      <c r="D2194"/>
      <c r="E2194"/>
      <c r="F2194"/>
    </row>
    <row r="2195" spans="1:6">
      <c r="A2195"/>
      <c r="B2195"/>
      <c r="C2195"/>
      <c r="D2195"/>
      <c r="E2195"/>
      <c r="F2195"/>
    </row>
    <row r="2196" spans="1:6">
      <c r="A2196"/>
      <c r="B2196"/>
      <c r="C2196"/>
      <c r="D2196"/>
      <c r="E2196"/>
      <c r="F2196"/>
    </row>
    <row r="2197" spans="1:6">
      <c r="A2197"/>
      <c r="B2197"/>
      <c r="C2197"/>
      <c r="D2197"/>
      <c r="E2197"/>
      <c r="F2197"/>
    </row>
    <row r="2198" spans="1:6">
      <c r="A2198"/>
      <c r="B2198"/>
      <c r="C2198"/>
      <c r="D2198"/>
      <c r="E2198"/>
      <c r="F2198"/>
    </row>
    <row r="2199" spans="1:6">
      <c r="A2199"/>
      <c r="B2199"/>
      <c r="C2199"/>
      <c r="D2199"/>
      <c r="E2199"/>
      <c r="F2199"/>
    </row>
    <row r="2200" spans="1:6">
      <c r="A2200"/>
      <c r="B2200"/>
      <c r="C2200"/>
      <c r="D2200"/>
      <c r="E2200"/>
      <c r="F2200"/>
    </row>
    <row r="2201" spans="1:6">
      <c r="A2201"/>
      <c r="B2201"/>
      <c r="C2201"/>
      <c r="D2201"/>
      <c r="E2201"/>
      <c r="F2201"/>
    </row>
    <row r="2202" spans="1:6">
      <c r="A2202"/>
      <c r="B2202"/>
      <c r="C2202"/>
      <c r="D2202"/>
      <c r="E2202"/>
      <c r="F2202"/>
    </row>
    <row r="2203" spans="1:6">
      <c r="A2203"/>
      <c r="B2203"/>
      <c r="C2203"/>
      <c r="D2203"/>
      <c r="E2203"/>
      <c r="F2203"/>
    </row>
    <row r="2204" spans="1:6">
      <c r="A2204"/>
      <c r="B2204"/>
      <c r="C2204"/>
      <c r="D2204"/>
      <c r="E2204"/>
      <c r="F2204"/>
    </row>
    <row r="2205" spans="1:6">
      <c r="A2205"/>
      <c r="B2205"/>
      <c r="C2205"/>
      <c r="D2205"/>
      <c r="E2205"/>
      <c r="F2205"/>
    </row>
    <row r="2206" spans="1:6">
      <c r="A2206"/>
      <c r="B2206"/>
      <c r="C2206"/>
      <c r="D2206"/>
      <c r="E2206"/>
      <c r="F2206"/>
    </row>
    <row r="2207" spans="1:6">
      <c r="A2207"/>
      <c r="B2207"/>
      <c r="C2207"/>
      <c r="D2207"/>
      <c r="E2207"/>
      <c r="F2207"/>
    </row>
    <row r="2208" spans="1:6">
      <c r="A2208"/>
      <c r="B2208"/>
      <c r="C2208"/>
      <c r="D2208"/>
      <c r="E2208"/>
      <c r="F2208"/>
    </row>
    <row r="2209" spans="1:6">
      <c r="A2209"/>
      <c r="B2209"/>
      <c r="C2209"/>
      <c r="D2209"/>
      <c r="E2209"/>
      <c r="F2209"/>
    </row>
    <row r="2210" spans="1:6">
      <c r="A2210"/>
      <c r="B2210"/>
      <c r="C2210"/>
      <c r="D2210"/>
      <c r="E2210"/>
      <c r="F2210"/>
    </row>
    <row r="2211" spans="1:6">
      <c r="A2211"/>
      <c r="B2211"/>
      <c r="C2211"/>
      <c r="D2211"/>
      <c r="E2211"/>
      <c r="F2211"/>
    </row>
    <row r="2212" spans="1:6">
      <c r="A2212"/>
      <c r="B2212"/>
      <c r="C2212"/>
      <c r="D2212"/>
      <c r="E2212"/>
      <c r="F2212"/>
    </row>
    <row r="2213" spans="1:6">
      <c r="A2213"/>
      <c r="B2213"/>
      <c r="C2213"/>
      <c r="D2213"/>
      <c r="E2213"/>
      <c r="F2213"/>
    </row>
    <row r="2214" spans="1:6">
      <c r="A2214"/>
      <c r="B2214"/>
      <c r="C2214"/>
      <c r="D2214"/>
      <c r="E2214"/>
      <c r="F2214"/>
    </row>
    <row r="2215" spans="1:6">
      <c r="A2215"/>
      <c r="B2215"/>
      <c r="C2215"/>
      <c r="D2215"/>
      <c r="E2215"/>
      <c r="F2215"/>
    </row>
    <row r="2216" spans="1:6">
      <c r="A2216"/>
      <c r="B2216"/>
      <c r="C2216"/>
      <c r="D2216"/>
      <c r="E2216"/>
      <c r="F2216"/>
    </row>
    <row r="2217" spans="1:6">
      <c r="A2217"/>
      <c r="B2217"/>
      <c r="C2217"/>
      <c r="D2217"/>
      <c r="E2217"/>
      <c r="F2217"/>
    </row>
    <row r="2218" spans="1:6">
      <c r="A2218"/>
      <c r="B2218"/>
      <c r="C2218"/>
      <c r="D2218"/>
      <c r="E2218"/>
      <c r="F2218"/>
    </row>
    <row r="2219" spans="1:6">
      <c r="A2219"/>
      <c r="B2219"/>
      <c r="C2219"/>
      <c r="D2219"/>
      <c r="E2219"/>
      <c r="F2219"/>
    </row>
    <row r="2220" spans="1:6">
      <c r="A2220"/>
      <c r="B2220"/>
      <c r="C2220"/>
      <c r="D2220"/>
      <c r="E2220"/>
      <c r="F2220"/>
    </row>
    <row r="2221" spans="1:6">
      <c r="A2221"/>
      <c r="B2221"/>
      <c r="C2221"/>
      <c r="D2221"/>
      <c r="E2221"/>
      <c r="F2221"/>
    </row>
    <row r="2222" spans="1:6">
      <c r="A2222"/>
      <c r="B2222"/>
      <c r="C2222"/>
      <c r="D2222"/>
      <c r="E2222"/>
      <c r="F2222"/>
    </row>
    <row r="2223" spans="1:6">
      <c r="A2223"/>
      <c r="B2223"/>
      <c r="C2223"/>
      <c r="D2223"/>
      <c r="E2223"/>
      <c r="F2223"/>
    </row>
    <row r="2224" spans="1:6">
      <c r="A2224"/>
      <c r="B2224"/>
      <c r="C2224"/>
      <c r="D2224"/>
      <c r="E2224"/>
      <c r="F2224"/>
    </row>
    <row r="2225" spans="1:6">
      <c r="A2225"/>
      <c r="B2225"/>
      <c r="C2225"/>
      <c r="D2225"/>
      <c r="E2225"/>
      <c r="F2225"/>
    </row>
    <row r="2226" spans="1:6">
      <c r="A2226"/>
      <c r="B2226"/>
      <c r="C2226"/>
      <c r="D2226"/>
      <c r="E2226"/>
      <c r="F2226"/>
    </row>
    <row r="2227" spans="1:6">
      <c r="A2227"/>
      <c r="B2227"/>
      <c r="C2227"/>
      <c r="D2227"/>
      <c r="E2227"/>
      <c r="F2227"/>
    </row>
    <row r="2228" spans="1:6">
      <c r="A2228"/>
      <c r="B2228"/>
      <c r="C2228"/>
      <c r="D2228"/>
      <c r="E2228"/>
      <c r="F2228"/>
    </row>
    <row r="2229" spans="1:6">
      <c r="A2229"/>
      <c r="B2229"/>
      <c r="C2229"/>
      <c r="D2229"/>
      <c r="E2229"/>
      <c r="F2229"/>
    </row>
    <row r="2230" spans="1:6">
      <c r="A2230"/>
      <c r="B2230"/>
      <c r="C2230"/>
      <c r="D2230"/>
      <c r="E2230"/>
      <c r="F2230"/>
    </row>
    <row r="2231" spans="1:6">
      <c r="A2231"/>
      <c r="B2231"/>
      <c r="C2231"/>
      <c r="D2231"/>
      <c r="E2231"/>
      <c r="F2231"/>
    </row>
    <row r="2232" spans="1:6">
      <c r="A2232"/>
      <c r="B2232"/>
      <c r="C2232"/>
      <c r="D2232"/>
      <c r="E2232"/>
      <c r="F2232"/>
    </row>
    <row r="2233" spans="1:6">
      <c r="A2233"/>
      <c r="B2233"/>
      <c r="C2233"/>
      <c r="D2233"/>
      <c r="E2233"/>
      <c r="F2233"/>
    </row>
    <row r="2234" spans="1:6">
      <c r="A2234"/>
      <c r="B2234"/>
      <c r="C2234"/>
      <c r="D2234"/>
      <c r="E2234"/>
      <c r="F2234"/>
    </row>
    <row r="2235" spans="1:6">
      <c r="A2235"/>
      <c r="B2235"/>
      <c r="C2235"/>
      <c r="D2235"/>
      <c r="E2235"/>
      <c r="F2235"/>
    </row>
    <row r="2236" spans="1:6">
      <c r="A2236"/>
      <c r="B2236"/>
      <c r="C2236"/>
      <c r="D2236"/>
      <c r="E2236"/>
      <c r="F2236"/>
    </row>
    <row r="2237" spans="1:6">
      <c r="A2237"/>
      <c r="B2237"/>
      <c r="C2237"/>
      <c r="D2237"/>
      <c r="E2237"/>
      <c r="F2237"/>
    </row>
    <row r="2238" spans="1:6">
      <c r="A2238"/>
      <c r="B2238"/>
      <c r="C2238"/>
      <c r="D2238"/>
      <c r="E2238"/>
      <c r="F2238"/>
    </row>
    <row r="2239" spans="1:6">
      <c r="A2239"/>
      <c r="B2239"/>
      <c r="C2239"/>
      <c r="D2239"/>
      <c r="E2239"/>
      <c r="F2239"/>
    </row>
    <row r="2240" spans="1:6">
      <c r="A2240"/>
      <c r="B2240"/>
      <c r="C2240"/>
      <c r="D2240"/>
      <c r="E2240"/>
      <c r="F2240"/>
    </row>
    <row r="2241" spans="1:6">
      <c r="A2241"/>
      <c r="B2241"/>
      <c r="C2241"/>
      <c r="D2241"/>
      <c r="E2241"/>
      <c r="F2241"/>
    </row>
    <row r="2242" spans="1:6">
      <c r="A2242"/>
      <c r="B2242"/>
      <c r="C2242"/>
      <c r="D2242"/>
      <c r="E2242"/>
      <c r="F2242"/>
    </row>
    <row r="2243" spans="1:6">
      <c r="A2243"/>
      <c r="B2243"/>
      <c r="C2243"/>
      <c r="D2243"/>
      <c r="E2243"/>
      <c r="F2243"/>
    </row>
    <row r="2244" spans="1:6">
      <c r="A2244"/>
      <c r="B2244"/>
      <c r="C2244"/>
      <c r="D2244"/>
      <c r="E2244"/>
      <c r="F2244"/>
    </row>
    <row r="2245" spans="1:6">
      <c r="A2245"/>
      <c r="B2245"/>
      <c r="C2245"/>
      <c r="D2245"/>
      <c r="E2245"/>
      <c r="F2245"/>
    </row>
    <row r="2246" spans="1:6">
      <c r="A2246"/>
      <c r="B2246"/>
      <c r="C2246"/>
      <c r="D2246"/>
      <c r="E2246"/>
      <c r="F2246"/>
    </row>
    <row r="2247" spans="1:6">
      <c r="A2247"/>
      <c r="B2247"/>
      <c r="C2247"/>
      <c r="D2247"/>
      <c r="E2247"/>
      <c r="F2247"/>
    </row>
    <row r="2248" spans="1:6">
      <c r="A2248"/>
      <c r="B2248"/>
      <c r="C2248"/>
      <c r="D2248"/>
      <c r="E2248"/>
      <c r="F2248"/>
    </row>
    <row r="2249" spans="1:6">
      <c r="A2249"/>
      <c r="B2249"/>
      <c r="C2249"/>
      <c r="D2249"/>
      <c r="E2249"/>
      <c r="F2249"/>
    </row>
    <row r="2250" spans="1:6">
      <c r="A2250"/>
      <c r="B2250"/>
      <c r="C2250"/>
      <c r="D2250"/>
      <c r="E2250"/>
      <c r="F2250"/>
    </row>
    <row r="2251" spans="1:6">
      <c r="A2251"/>
      <c r="B2251"/>
      <c r="C2251"/>
      <c r="D2251"/>
      <c r="E2251"/>
      <c r="F2251"/>
    </row>
    <row r="2252" spans="1:6">
      <c r="A2252"/>
      <c r="B2252"/>
      <c r="C2252"/>
      <c r="D2252"/>
      <c r="E2252"/>
      <c r="F2252"/>
    </row>
    <row r="2253" spans="1:6">
      <c r="A2253"/>
      <c r="B2253"/>
      <c r="C2253"/>
      <c r="D2253"/>
      <c r="E2253"/>
      <c r="F2253"/>
    </row>
    <row r="2254" spans="1:6">
      <c r="A2254"/>
      <c r="B2254"/>
      <c r="C2254"/>
      <c r="D2254"/>
      <c r="E2254"/>
      <c r="F2254"/>
    </row>
    <row r="2255" spans="1:6">
      <c r="A2255"/>
      <c r="B2255"/>
      <c r="C2255"/>
      <c r="D2255"/>
      <c r="E2255"/>
      <c r="F2255"/>
    </row>
    <row r="2256" spans="1:6">
      <c r="A2256"/>
      <c r="B2256"/>
      <c r="C2256"/>
      <c r="D2256"/>
      <c r="E2256"/>
      <c r="F2256"/>
    </row>
    <row r="2257" spans="1:6">
      <c r="A2257"/>
      <c r="B2257"/>
      <c r="C2257"/>
      <c r="D2257"/>
      <c r="E2257"/>
      <c r="F2257"/>
    </row>
    <row r="2258" spans="1:6">
      <c r="A2258"/>
      <c r="B2258"/>
      <c r="C2258"/>
      <c r="D2258"/>
      <c r="E2258"/>
      <c r="F2258"/>
    </row>
    <row r="2259" spans="1:6">
      <c r="A2259"/>
      <c r="B2259"/>
      <c r="C2259"/>
      <c r="D2259"/>
      <c r="E2259"/>
      <c r="F2259"/>
    </row>
    <row r="2260" spans="1:6">
      <c r="A2260"/>
      <c r="B2260"/>
      <c r="C2260"/>
      <c r="D2260"/>
      <c r="E2260"/>
      <c r="F2260"/>
    </row>
    <row r="2261" spans="1:6">
      <c r="A2261"/>
      <c r="B2261"/>
      <c r="C2261"/>
      <c r="D2261"/>
      <c r="E2261"/>
      <c r="F2261"/>
    </row>
    <row r="2262" spans="1:6">
      <c r="A2262"/>
      <c r="B2262"/>
      <c r="C2262"/>
      <c r="D2262"/>
      <c r="E2262"/>
      <c r="F2262"/>
    </row>
    <row r="2263" spans="1:6">
      <c r="A2263"/>
      <c r="B2263"/>
      <c r="C2263"/>
      <c r="D2263"/>
      <c r="E2263"/>
      <c r="F2263"/>
    </row>
    <row r="2264" spans="1:6">
      <c r="A2264"/>
      <c r="B2264"/>
      <c r="C2264"/>
      <c r="D2264"/>
      <c r="E2264"/>
      <c r="F2264"/>
    </row>
    <row r="2265" spans="1:6">
      <c r="A2265"/>
      <c r="B2265"/>
      <c r="C2265"/>
      <c r="D2265"/>
      <c r="E2265"/>
      <c r="F2265"/>
    </row>
    <row r="2266" spans="1:6">
      <c r="A2266"/>
      <c r="B2266"/>
      <c r="C2266"/>
      <c r="D2266"/>
      <c r="E2266"/>
      <c r="F2266"/>
    </row>
    <row r="2267" spans="1:6">
      <c r="A2267"/>
      <c r="B2267"/>
      <c r="C2267"/>
      <c r="D2267"/>
      <c r="E2267"/>
      <c r="F2267"/>
    </row>
    <row r="2268" spans="1:6">
      <c r="A2268"/>
      <c r="B2268"/>
      <c r="C2268"/>
      <c r="D2268"/>
      <c r="E2268"/>
      <c r="F2268"/>
    </row>
    <row r="2269" spans="1:6">
      <c r="A2269"/>
      <c r="B2269"/>
      <c r="C2269"/>
      <c r="D2269"/>
      <c r="E2269"/>
      <c r="F2269"/>
    </row>
    <row r="2270" spans="1:6">
      <c r="A2270"/>
      <c r="B2270"/>
      <c r="C2270"/>
      <c r="D2270"/>
      <c r="E2270"/>
      <c r="F2270"/>
    </row>
    <row r="2271" spans="1:6">
      <c r="A2271"/>
      <c r="B2271"/>
      <c r="C2271"/>
      <c r="D2271"/>
      <c r="E2271"/>
      <c r="F2271"/>
    </row>
    <row r="2272" spans="1:6">
      <c r="A2272"/>
      <c r="B2272"/>
      <c r="C2272"/>
      <c r="D2272"/>
      <c r="E2272"/>
      <c r="F2272"/>
    </row>
    <row r="2273" spans="1:6">
      <c r="A2273"/>
      <c r="B2273"/>
      <c r="C2273"/>
      <c r="D2273"/>
      <c r="E2273"/>
      <c r="F2273"/>
    </row>
    <row r="2274" spans="1:6">
      <c r="A2274"/>
      <c r="B2274"/>
      <c r="C2274"/>
      <c r="D2274"/>
      <c r="E2274"/>
      <c r="F2274"/>
    </row>
    <row r="2275" spans="1:6">
      <c r="A2275"/>
      <c r="B2275"/>
      <c r="C2275"/>
      <c r="D2275"/>
      <c r="E2275"/>
      <c r="F2275"/>
    </row>
    <row r="2276" spans="1:6">
      <c r="A2276"/>
      <c r="B2276"/>
      <c r="C2276"/>
      <c r="D2276"/>
      <c r="E2276"/>
      <c r="F2276"/>
    </row>
    <row r="2277" spans="1:6">
      <c r="A2277"/>
      <c r="B2277"/>
      <c r="C2277"/>
      <c r="D2277"/>
      <c r="E2277"/>
      <c r="F2277"/>
    </row>
    <row r="2278" spans="1:6">
      <c r="A2278"/>
      <c r="B2278"/>
      <c r="C2278"/>
      <c r="D2278"/>
      <c r="E2278"/>
      <c r="F2278"/>
    </row>
    <row r="2279" spans="1:6">
      <c r="A2279"/>
      <c r="B2279"/>
      <c r="C2279"/>
      <c r="D2279"/>
      <c r="E2279"/>
      <c r="F2279"/>
    </row>
    <row r="2280" spans="1:6">
      <c r="A2280"/>
      <c r="B2280"/>
      <c r="C2280"/>
      <c r="D2280"/>
      <c r="E2280"/>
      <c r="F2280"/>
    </row>
    <row r="2281" spans="1:6">
      <c r="A2281"/>
      <c r="B2281"/>
      <c r="C2281"/>
      <c r="D2281"/>
      <c r="E2281"/>
      <c r="F2281"/>
    </row>
    <row r="2282" spans="1:6">
      <c r="A2282"/>
      <c r="B2282"/>
      <c r="C2282"/>
      <c r="D2282"/>
      <c r="E2282"/>
      <c r="F2282"/>
    </row>
    <row r="2283" spans="1:6">
      <c r="A2283"/>
      <c r="B2283"/>
      <c r="C2283"/>
      <c r="D2283"/>
      <c r="E2283"/>
      <c r="F2283"/>
    </row>
    <row r="2284" spans="1:6">
      <c r="A2284"/>
      <c r="B2284"/>
      <c r="C2284"/>
      <c r="D2284"/>
      <c r="E2284"/>
      <c r="F2284"/>
    </row>
    <row r="2285" spans="1:6">
      <c r="A2285"/>
      <c r="B2285"/>
      <c r="C2285"/>
      <c r="D2285"/>
      <c r="E2285"/>
      <c r="F2285"/>
    </row>
    <row r="2286" spans="1:6">
      <c r="A2286"/>
      <c r="B2286"/>
      <c r="C2286"/>
      <c r="D2286"/>
      <c r="E2286"/>
      <c r="F2286"/>
    </row>
    <row r="2287" spans="1:6">
      <c r="A2287"/>
      <c r="B2287"/>
      <c r="C2287"/>
      <c r="D2287"/>
      <c r="E2287"/>
      <c r="F2287"/>
    </row>
    <row r="2288" spans="1:6">
      <c r="A2288"/>
      <c r="B2288"/>
      <c r="C2288"/>
      <c r="D2288"/>
      <c r="E2288"/>
      <c r="F2288"/>
    </row>
    <row r="2289" spans="1:6">
      <c r="A2289"/>
      <c r="B2289"/>
      <c r="C2289"/>
      <c r="D2289"/>
      <c r="E2289"/>
      <c r="F2289"/>
    </row>
    <row r="2290" spans="1:6">
      <c r="A2290"/>
      <c r="B2290"/>
      <c r="C2290"/>
      <c r="D2290"/>
      <c r="E2290"/>
      <c r="F2290"/>
    </row>
    <row r="2291" spans="1:6">
      <c r="A2291"/>
      <c r="B2291"/>
      <c r="C2291"/>
      <c r="D2291"/>
      <c r="E2291"/>
      <c r="F2291"/>
    </row>
    <row r="2292" spans="1:6">
      <c r="A2292"/>
      <c r="B2292"/>
      <c r="C2292"/>
      <c r="D2292"/>
      <c r="E2292"/>
      <c r="F2292"/>
    </row>
    <row r="2293" spans="1:6">
      <c r="A2293"/>
      <c r="B2293"/>
      <c r="C2293"/>
      <c r="D2293"/>
      <c r="E2293"/>
      <c r="F2293"/>
    </row>
    <row r="2294" spans="1:6">
      <c r="A2294"/>
      <c r="B2294"/>
      <c r="C2294"/>
      <c r="D2294"/>
      <c r="E2294"/>
      <c r="F2294"/>
    </row>
    <row r="2295" spans="1:6">
      <c r="A2295"/>
      <c r="B2295"/>
      <c r="C2295"/>
      <c r="D2295"/>
      <c r="E2295"/>
      <c r="F2295"/>
    </row>
    <row r="2296" spans="1:6">
      <c r="A2296"/>
      <c r="B2296"/>
      <c r="C2296"/>
      <c r="D2296"/>
      <c r="E2296"/>
      <c r="F2296"/>
    </row>
    <row r="2297" spans="1:6">
      <c r="A2297"/>
      <c r="B2297"/>
      <c r="C2297"/>
      <c r="D2297"/>
      <c r="E2297"/>
      <c r="F2297"/>
    </row>
    <row r="2298" spans="1:6">
      <c r="A2298"/>
      <c r="B2298"/>
      <c r="C2298"/>
      <c r="D2298"/>
      <c r="E2298"/>
      <c r="F2298"/>
    </row>
    <row r="2299" spans="1:6">
      <c r="A2299"/>
      <c r="B2299"/>
      <c r="C2299"/>
      <c r="D2299"/>
      <c r="E2299"/>
      <c r="F2299"/>
    </row>
    <row r="2300" spans="1:6">
      <c r="A2300"/>
      <c r="B2300"/>
      <c r="C2300"/>
      <c r="D2300"/>
      <c r="E2300"/>
      <c r="F2300"/>
    </row>
    <row r="2301" spans="1:6">
      <c r="A2301"/>
      <c r="B2301"/>
      <c r="C2301"/>
      <c r="D2301"/>
      <c r="E2301"/>
      <c r="F2301"/>
    </row>
    <row r="2302" spans="1:6">
      <c r="A2302"/>
      <c r="B2302"/>
      <c r="C2302"/>
      <c r="D2302"/>
      <c r="E2302"/>
      <c r="F2302"/>
    </row>
    <row r="2303" spans="1:6">
      <c r="A2303"/>
      <c r="B2303"/>
      <c r="C2303"/>
      <c r="D2303"/>
      <c r="E2303"/>
      <c r="F2303"/>
    </row>
    <row r="2304" spans="1:6">
      <c r="A2304"/>
      <c r="B2304"/>
      <c r="C2304"/>
      <c r="D2304"/>
      <c r="E2304"/>
      <c r="F2304"/>
    </row>
    <row r="2305" spans="1:6">
      <c r="A2305"/>
      <c r="B2305"/>
      <c r="C2305"/>
      <c r="D2305"/>
      <c r="E2305"/>
      <c r="F2305"/>
    </row>
    <row r="2306" spans="1:6">
      <c r="A2306"/>
      <c r="B2306"/>
      <c r="C2306"/>
      <c r="D2306"/>
      <c r="E2306"/>
      <c r="F2306"/>
    </row>
    <row r="2307" spans="1:6">
      <c r="A2307"/>
      <c r="B2307"/>
      <c r="C2307"/>
      <c r="D2307"/>
      <c r="E2307"/>
      <c r="F2307"/>
    </row>
    <row r="2308" spans="1:6">
      <c r="A2308"/>
      <c r="B2308"/>
      <c r="C2308"/>
      <c r="D2308"/>
      <c r="E2308"/>
      <c r="F2308"/>
    </row>
    <row r="2309" spans="1:6">
      <c r="A2309"/>
      <c r="B2309"/>
      <c r="C2309"/>
      <c r="D2309"/>
      <c r="E2309"/>
      <c r="F2309"/>
    </row>
    <row r="2310" spans="1:6">
      <c r="A2310"/>
      <c r="B2310"/>
      <c r="C2310"/>
      <c r="D2310"/>
      <c r="E2310"/>
      <c r="F2310"/>
    </row>
    <row r="2311" spans="1:6">
      <c r="A2311"/>
      <c r="B2311"/>
      <c r="C2311"/>
      <c r="D2311"/>
      <c r="E2311"/>
      <c r="F2311"/>
    </row>
    <row r="2312" spans="1:6">
      <c r="A2312"/>
      <c r="B2312"/>
      <c r="C2312"/>
      <c r="D2312"/>
      <c r="E2312"/>
      <c r="F2312"/>
    </row>
    <row r="2313" spans="1:6">
      <c r="A2313"/>
      <c r="B2313"/>
      <c r="C2313"/>
      <c r="D2313"/>
      <c r="E2313"/>
      <c r="F2313"/>
    </row>
    <row r="2314" spans="1:6">
      <c r="A2314"/>
      <c r="B2314"/>
      <c r="C2314"/>
      <c r="D2314"/>
      <c r="E2314"/>
      <c r="F2314"/>
    </row>
    <row r="2315" spans="1:6">
      <c r="A2315"/>
      <c r="B2315"/>
      <c r="C2315"/>
      <c r="D2315"/>
      <c r="E2315"/>
      <c r="F2315"/>
    </row>
    <row r="2316" spans="1:6">
      <c r="A2316"/>
      <c r="B2316"/>
      <c r="C2316"/>
      <c r="D2316"/>
      <c r="E2316"/>
      <c r="F2316"/>
    </row>
    <row r="2317" spans="1:6">
      <c r="A2317"/>
      <c r="B2317"/>
      <c r="C2317"/>
      <c r="D2317"/>
      <c r="E2317"/>
      <c r="F2317"/>
    </row>
    <row r="2318" spans="1:6">
      <c r="A2318"/>
      <c r="B2318"/>
      <c r="C2318"/>
      <c r="D2318"/>
      <c r="E2318"/>
      <c r="F2318"/>
    </row>
    <row r="2319" spans="1:6">
      <c r="A2319"/>
      <c r="B2319"/>
      <c r="C2319"/>
      <c r="D2319"/>
      <c r="E2319"/>
      <c r="F2319"/>
    </row>
    <row r="2320" spans="1:6">
      <c r="A2320"/>
      <c r="B2320"/>
      <c r="C2320"/>
      <c r="D2320"/>
      <c r="E2320"/>
      <c r="F2320"/>
    </row>
    <row r="2321" spans="1:6">
      <c r="A2321"/>
      <c r="B2321"/>
      <c r="C2321"/>
      <c r="D2321"/>
      <c r="E2321"/>
      <c r="F2321"/>
    </row>
    <row r="2322" spans="1:6">
      <c r="A2322"/>
      <c r="B2322"/>
      <c r="C2322"/>
      <c r="D2322"/>
      <c r="E2322"/>
      <c r="F2322"/>
    </row>
    <row r="2323" spans="1:6">
      <c r="A2323"/>
      <c r="B2323"/>
      <c r="C2323"/>
      <c r="D2323"/>
      <c r="E2323"/>
      <c r="F2323"/>
    </row>
    <row r="2324" spans="1:6">
      <c r="A2324"/>
      <c r="B2324"/>
      <c r="C2324"/>
      <c r="D2324"/>
      <c r="E2324"/>
      <c r="F2324"/>
    </row>
    <row r="2325" spans="1:6">
      <c r="A2325"/>
      <c r="B2325"/>
      <c r="C2325"/>
      <c r="D2325"/>
      <c r="E2325"/>
      <c r="F2325"/>
    </row>
    <row r="2326" spans="1:6">
      <c r="A2326"/>
      <c r="B2326"/>
      <c r="C2326"/>
      <c r="D2326"/>
      <c r="E2326"/>
      <c r="F2326"/>
    </row>
    <row r="2327" spans="1:6">
      <c r="A2327"/>
      <c r="B2327"/>
      <c r="C2327"/>
      <c r="D2327"/>
      <c r="E2327"/>
      <c r="F2327"/>
    </row>
    <row r="2328" spans="1:6">
      <c r="A2328"/>
      <c r="B2328"/>
      <c r="C2328"/>
      <c r="D2328"/>
      <c r="E2328"/>
      <c r="F2328"/>
    </row>
    <row r="2329" spans="1:6">
      <c r="A2329"/>
      <c r="B2329"/>
      <c r="C2329"/>
      <c r="D2329"/>
      <c r="E2329"/>
      <c r="F2329"/>
    </row>
    <row r="2330" spans="1:6">
      <c r="A2330"/>
      <c r="B2330"/>
      <c r="C2330"/>
      <c r="D2330"/>
      <c r="E2330"/>
      <c r="F2330"/>
    </row>
    <row r="2331" spans="1:6">
      <c r="A2331"/>
      <c r="B2331"/>
      <c r="C2331"/>
      <c r="D2331"/>
      <c r="E2331"/>
      <c r="F2331"/>
    </row>
    <row r="2332" spans="1:6">
      <c r="A2332"/>
      <c r="B2332"/>
      <c r="C2332"/>
      <c r="D2332"/>
      <c r="E2332"/>
      <c r="F2332"/>
    </row>
    <row r="2333" spans="1:6">
      <c r="A2333"/>
      <c r="B2333"/>
      <c r="C2333"/>
      <c r="D2333"/>
      <c r="E2333"/>
      <c r="F2333"/>
    </row>
    <row r="2334" spans="1:6">
      <c r="A2334"/>
      <c r="B2334"/>
      <c r="C2334"/>
      <c r="D2334"/>
      <c r="E2334"/>
      <c r="F2334"/>
    </row>
    <row r="2335" spans="1:6">
      <c r="A2335"/>
      <c r="B2335"/>
      <c r="C2335"/>
      <c r="D2335"/>
      <c r="E2335"/>
      <c r="F2335"/>
    </row>
    <row r="2336" spans="1:6">
      <c r="A2336"/>
      <c r="B2336"/>
      <c r="C2336"/>
      <c r="D2336"/>
      <c r="E2336"/>
      <c r="F2336"/>
    </row>
    <row r="2337" spans="1:6">
      <c r="A2337"/>
      <c r="B2337"/>
      <c r="C2337"/>
      <c r="D2337"/>
      <c r="E2337"/>
      <c r="F2337"/>
    </row>
    <row r="2338" spans="1:6">
      <c r="A2338"/>
      <c r="B2338"/>
      <c r="C2338"/>
      <c r="D2338"/>
      <c r="E2338"/>
      <c r="F2338"/>
    </row>
    <row r="2339" spans="1:6">
      <c r="A2339"/>
      <c r="B2339"/>
      <c r="C2339"/>
      <c r="D2339"/>
      <c r="E2339"/>
      <c r="F2339"/>
    </row>
    <row r="2340" spans="1:6">
      <c r="A2340"/>
      <c r="B2340"/>
      <c r="C2340"/>
      <c r="D2340"/>
      <c r="E2340"/>
      <c r="F2340"/>
    </row>
    <row r="234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spans="1:6">
      <c r="A2352"/>
      <c r="B2352"/>
      <c r="C2352"/>
      <c r="D2352"/>
      <c r="E2352"/>
      <c r="F2352"/>
    </row>
    <row r="2353" spans="1:6">
      <c r="A2353"/>
      <c r="B2353"/>
      <c r="C2353"/>
      <c r="D2353"/>
      <c r="E2353"/>
      <c r="F2353"/>
    </row>
    <row r="2354" spans="1:6">
      <c r="A2354"/>
      <c r="B2354"/>
      <c r="C2354"/>
      <c r="D2354"/>
      <c r="E2354"/>
      <c r="F2354"/>
    </row>
    <row r="2355" spans="1:6">
      <c r="A2355"/>
      <c r="B2355"/>
      <c r="C2355"/>
      <c r="D2355"/>
      <c r="E2355"/>
      <c r="F2355"/>
    </row>
    <row r="2356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spans="1:6">
      <c r="A2360"/>
      <c r="B2360"/>
      <c r="C2360"/>
      <c r="D2360"/>
      <c r="E2360"/>
      <c r="F2360"/>
    </row>
    <row r="2361" spans="1:6">
      <c r="A2361"/>
      <c r="B2361"/>
      <c r="C2361"/>
      <c r="D2361"/>
      <c r="E2361"/>
      <c r="F2361"/>
    </row>
    <row r="2362" spans="1:6">
      <c r="A2362"/>
      <c r="B2362"/>
      <c r="C2362"/>
      <c r="D2362"/>
      <c r="E2362"/>
      <c r="F2362"/>
    </row>
    <row r="2363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spans="1:6">
      <c r="A2365"/>
      <c r="B2365"/>
      <c r="C2365"/>
      <c r="D2365"/>
      <c r="E2365"/>
      <c r="F2365"/>
    </row>
    <row r="2366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spans="1:6">
      <c r="A2370"/>
      <c r="B2370"/>
      <c r="C2370"/>
      <c r="D2370"/>
      <c r="E2370"/>
      <c r="F2370"/>
    </row>
    <row r="237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spans="1:6">
      <c r="A2374"/>
      <c r="B2374"/>
      <c r="C2374"/>
      <c r="D2374"/>
      <c r="E2374"/>
      <c r="F2374"/>
    </row>
    <row r="2375" spans="1:6">
      <c r="A2375"/>
      <c r="B2375"/>
      <c r="C2375"/>
      <c r="D2375"/>
      <c r="E2375"/>
      <c r="F2375"/>
    </row>
    <row r="2376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spans="1:6">
      <c r="A2378"/>
      <c r="B2378"/>
      <c r="C2378"/>
      <c r="D2378"/>
      <c r="E2378"/>
      <c r="F2378"/>
    </row>
    <row r="2379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spans="1:6">
      <c r="A2720"/>
      <c r="B2720"/>
      <c r="C2720"/>
      <c r="D2720"/>
      <c r="E2720"/>
      <c r="F2720"/>
    </row>
    <row r="272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spans="1:6">
      <c r="A2725"/>
      <c r="B2725"/>
      <c r="C2725"/>
      <c r="D2725"/>
      <c r="E2725"/>
      <c r="F2725"/>
    </row>
    <row r="2726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spans="1:6">
      <c r="A2729"/>
      <c r="B2729"/>
      <c r="C2729"/>
      <c r="D2729"/>
      <c r="E2729"/>
      <c r="F2729"/>
    </row>
    <row r="2730" spans="1:6">
      <c r="A2730"/>
      <c r="B2730"/>
      <c r="C2730"/>
      <c r="D2730"/>
      <c r="E2730"/>
      <c r="F2730"/>
    </row>
    <row r="2731" spans="1:6">
      <c r="A2731"/>
      <c r="B2731"/>
      <c r="C2731"/>
      <c r="D2731"/>
      <c r="E2731"/>
      <c r="F2731"/>
    </row>
    <row r="2732" spans="1:6">
      <c r="A2732"/>
      <c r="B2732"/>
      <c r="C2732"/>
      <c r="D2732"/>
      <c r="E2732"/>
      <c r="F2732"/>
    </row>
    <row r="2733" spans="1:6">
      <c r="A2733"/>
      <c r="B2733"/>
      <c r="C2733"/>
      <c r="D2733"/>
      <c r="E2733"/>
      <c r="F2733"/>
    </row>
    <row r="2734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spans="1:6">
      <c r="A2736"/>
      <c r="B2736"/>
      <c r="C2736"/>
      <c r="D2736"/>
      <c r="E2736"/>
      <c r="F2736"/>
    </row>
    <row r="2737" spans="1:6">
      <c r="A2737"/>
      <c r="B2737"/>
      <c r="C2737"/>
      <c r="D2737"/>
      <c r="E2737"/>
      <c r="F2737"/>
    </row>
    <row r="2738" spans="1:6">
      <c r="A2738"/>
      <c r="B2738"/>
      <c r="C2738"/>
      <c r="D2738"/>
      <c r="E2738"/>
      <c r="F2738"/>
    </row>
    <row r="2739" spans="1:6">
      <c r="A2739"/>
      <c r="B2739"/>
      <c r="C2739"/>
      <c r="D2739"/>
      <c r="E2739"/>
      <c r="F2739"/>
    </row>
    <row r="2740" spans="1:6">
      <c r="A2740"/>
      <c r="B2740"/>
      <c r="C2740"/>
      <c r="D2740"/>
      <c r="E2740"/>
      <c r="F2740"/>
    </row>
    <row r="2741" spans="1:6">
      <c r="A2741"/>
      <c r="B2741"/>
      <c r="C2741"/>
      <c r="D2741"/>
      <c r="E2741"/>
      <c r="F2741"/>
    </row>
    <row r="2742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spans="1:6">
      <c r="A2744"/>
      <c r="B2744"/>
      <c r="C2744"/>
      <c r="D2744"/>
      <c r="E2744"/>
      <c r="F2744"/>
    </row>
    <row r="2745" spans="1:6">
      <c r="A2745"/>
      <c r="B2745"/>
      <c r="C2745"/>
      <c r="D2745"/>
      <c r="E2745"/>
      <c r="F2745"/>
    </row>
    <row r="2746" spans="1:6">
      <c r="A2746"/>
      <c r="B2746"/>
      <c r="C2746"/>
      <c r="D2746"/>
      <c r="E2746"/>
      <c r="F2746"/>
    </row>
    <row r="2747" spans="1:6">
      <c r="A2747"/>
      <c r="B2747"/>
      <c r="C2747"/>
      <c r="D2747"/>
      <c r="E2747"/>
      <c r="F2747"/>
    </row>
    <row r="2748" spans="1:6">
      <c r="A2748"/>
      <c r="B2748"/>
      <c r="C2748"/>
      <c r="D2748"/>
      <c r="E2748"/>
      <c r="F2748"/>
    </row>
    <row r="2749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spans="1:6">
      <c r="A2755"/>
      <c r="B2755"/>
      <c r="C2755"/>
      <c r="D2755"/>
      <c r="E2755"/>
      <c r="F2755"/>
    </row>
    <row r="2756" spans="1:6">
      <c r="A2756"/>
      <c r="B2756"/>
      <c r="C2756"/>
      <c r="D2756"/>
      <c r="E2756"/>
      <c r="F2756"/>
    </row>
    <row r="2757" spans="1:6">
      <c r="A2757"/>
      <c r="B2757"/>
      <c r="C2757"/>
      <c r="D2757"/>
      <c r="E2757"/>
      <c r="F2757"/>
    </row>
    <row r="2758" spans="1:6">
      <c r="A2758"/>
      <c r="B2758"/>
      <c r="C2758"/>
      <c r="D2758"/>
      <c r="E2758"/>
      <c r="F2758"/>
    </row>
    <row r="2759" spans="1:6">
      <c r="A2759"/>
      <c r="B2759"/>
      <c r="C2759"/>
      <c r="D2759"/>
      <c r="E2759"/>
      <c r="F2759"/>
    </row>
    <row r="2760" spans="1:6">
      <c r="A2760"/>
      <c r="B2760"/>
      <c r="C2760"/>
      <c r="D2760"/>
      <c r="E2760"/>
      <c r="F2760"/>
    </row>
    <row r="2761" spans="1:6">
      <c r="A2761"/>
      <c r="B2761"/>
      <c r="C2761"/>
      <c r="D2761"/>
      <c r="E2761"/>
      <c r="F2761"/>
    </row>
    <row r="2762" spans="1:6">
      <c r="A2762"/>
      <c r="B2762"/>
      <c r="C2762"/>
      <c r="D2762"/>
      <c r="E2762"/>
      <c r="F2762"/>
    </row>
    <row r="2763" spans="1:6">
      <c r="A2763"/>
      <c r="B2763"/>
      <c r="C2763"/>
      <c r="D2763"/>
      <c r="E2763"/>
      <c r="F2763"/>
    </row>
    <row r="2764" spans="1:6">
      <c r="A2764"/>
      <c r="B2764"/>
      <c r="C2764"/>
      <c r="D2764"/>
      <c r="E2764"/>
      <c r="F2764"/>
    </row>
    <row r="2765" spans="1:6">
      <c r="A2765"/>
      <c r="B2765"/>
      <c r="C2765"/>
      <c r="D2765"/>
      <c r="E2765"/>
      <c r="F2765"/>
    </row>
    <row r="2766" spans="1:6">
      <c r="A2766"/>
      <c r="B2766"/>
      <c r="C2766"/>
      <c r="D2766"/>
      <c r="E2766"/>
      <c r="F2766"/>
    </row>
    <row r="2767" spans="1:6">
      <c r="A2767"/>
      <c r="B2767"/>
      <c r="C2767"/>
      <c r="D2767"/>
      <c r="E2767"/>
      <c r="F2767"/>
    </row>
    <row r="2768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spans="1:6">
      <c r="A2784"/>
      <c r="B2784"/>
      <c r="C2784"/>
      <c r="D2784"/>
      <c r="E2784"/>
      <c r="F2784"/>
    </row>
    <row r="2785" spans="1:6">
      <c r="A2785"/>
      <c r="B2785"/>
      <c r="C2785"/>
      <c r="D2785"/>
      <c r="E2785"/>
      <c r="F2785"/>
    </row>
    <row r="2786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spans="1:6">
      <c r="A2788"/>
      <c r="B2788"/>
      <c r="C2788"/>
      <c r="D2788"/>
      <c r="E2788"/>
      <c r="F2788"/>
    </row>
    <row r="2789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spans="1:6">
      <c r="A2792"/>
      <c r="B2792"/>
      <c r="C2792"/>
      <c r="D2792"/>
      <c r="E2792"/>
      <c r="F2792"/>
    </row>
    <row r="2793" spans="1:6">
      <c r="A2793"/>
      <c r="B2793"/>
      <c r="C2793"/>
      <c r="D2793"/>
      <c r="E2793"/>
      <c r="F2793"/>
    </row>
    <row r="2794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spans="1:6">
      <c r="A2798"/>
      <c r="B2798"/>
      <c r="C2798"/>
      <c r="D2798"/>
      <c r="E2798"/>
      <c r="F2798"/>
    </row>
    <row r="2799" spans="1:6">
      <c r="A2799"/>
      <c r="B2799"/>
      <c r="C2799"/>
      <c r="D2799"/>
      <c r="E2799"/>
      <c r="F2799"/>
    </row>
    <row r="2800" spans="1:6">
      <c r="A2800"/>
      <c r="B2800"/>
      <c r="C2800"/>
      <c r="D2800"/>
      <c r="E2800"/>
      <c r="F2800"/>
    </row>
    <row r="2801" spans="1:6">
      <c r="A2801"/>
      <c r="B2801"/>
      <c r="C2801"/>
      <c r="D2801"/>
      <c r="E2801"/>
      <c r="F2801"/>
    </row>
    <row r="2802" spans="1:6">
      <c r="A2802"/>
      <c r="B2802"/>
      <c r="C2802"/>
      <c r="D2802"/>
      <c r="E2802"/>
      <c r="F2802"/>
    </row>
    <row r="2803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spans="1:6">
      <c r="A2805"/>
      <c r="B2805"/>
      <c r="C2805"/>
      <c r="D2805"/>
      <c r="E2805"/>
      <c r="F2805"/>
    </row>
    <row r="2806" spans="1:6">
      <c r="A2806"/>
      <c r="B2806"/>
      <c r="C2806"/>
      <c r="D2806"/>
      <c r="E2806"/>
      <c r="F2806"/>
    </row>
    <row r="2807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spans="1:6">
      <c r="A2809"/>
      <c r="B2809"/>
      <c r="C2809"/>
      <c r="D2809"/>
      <c r="E2809"/>
      <c r="F2809"/>
    </row>
    <row r="2810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spans="1:6">
      <c r="A2812"/>
      <c r="B2812"/>
      <c r="C2812"/>
      <c r="D2812"/>
      <c r="E2812"/>
      <c r="F2812"/>
    </row>
    <row r="2813" spans="1:6">
      <c r="A2813"/>
      <c r="B2813"/>
      <c r="C2813"/>
      <c r="D2813"/>
      <c r="E2813"/>
      <c r="F2813"/>
    </row>
    <row r="2814" spans="1:6">
      <c r="A2814"/>
      <c r="B2814"/>
      <c r="C2814"/>
      <c r="D2814"/>
      <c r="E2814"/>
      <c r="F2814"/>
    </row>
    <row r="2815" spans="1:6">
      <c r="A2815"/>
      <c r="B2815"/>
      <c r="C2815"/>
      <c r="D2815"/>
      <c r="E2815"/>
      <c r="F2815"/>
    </row>
    <row r="2816" spans="1:6">
      <c r="A2816"/>
      <c r="B2816"/>
      <c r="C2816"/>
      <c r="D2816"/>
      <c r="E2816"/>
      <c r="F2816"/>
    </row>
    <row r="2817" spans="1:6">
      <c r="A2817"/>
      <c r="B2817"/>
      <c r="C2817"/>
      <c r="D2817"/>
      <c r="E2817"/>
      <c r="F2817"/>
    </row>
    <row r="2818" spans="1:6">
      <c r="A2818"/>
      <c r="B2818"/>
      <c r="C2818"/>
      <c r="D2818"/>
      <c r="E2818"/>
      <c r="F2818"/>
    </row>
    <row r="2819" spans="1:6">
      <c r="A2819"/>
      <c r="B2819"/>
      <c r="C2819"/>
      <c r="D2819"/>
      <c r="E2819"/>
      <c r="F2819"/>
    </row>
    <row r="2820" spans="1:6">
      <c r="A2820"/>
      <c r="B2820"/>
      <c r="C2820"/>
      <c r="D2820"/>
      <c r="E2820"/>
      <c r="F2820"/>
    </row>
    <row r="2821" spans="1:6">
      <c r="A2821"/>
      <c r="B2821"/>
      <c r="C2821"/>
      <c r="D2821"/>
      <c r="E2821"/>
      <c r="F2821"/>
    </row>
    <row r="2822" spans="1:6">
      <c r="A2822"/>
      <c r="B2822"/>
      <c r="C2822"/>
      <c r="D2822"/>
      <c r="E2822"/>
      <c r="F2822"/>
    </row>
    <row r="2823" spans="1:6">
      <c r="A2823"/>
      <c r="B2823"/>
      <c r="C2823"/>
      <c r="D2823"/>
      <c r="E2823"/>
      <c r="F2823"/>
    </row>
    <row r="2824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spans="1:6">
      <c r="A2833"/>
      <c r="B2833"/>
      <c r="C2833"/>
      <c r="D2833"/>
      <c r="E2833"/>
      <c r="F2833"/>
    </row>
    <row r="2834" spans="1:6">
      <c r="A2834"/>
      <c r="B2834"/>
      <c r="C2834"/>
      <c r="D2834"/>
      <c r="E2834"/>
      <c r="F2834"/>
    </row>
    <row r="2835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spans="1:6">
      <c r="A2839"/>
      <c r="B2839"/>
      <c r="C2839"/>
      <c r="D2839"/>
      <c r="E2839"/>
      <c r="F2839"/>
    </row>
    <row r="2840" spans="1:6">
      <c r="A2840"/>
      <c r="B2840"/>
      <c r="C2840"/>
      <c r="D2840"/>
      <c r="E2840"/>
      <c r="F2840"/>
    </row>
    <row r="284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spans="1:6">
      <c r="A2844"/>
      <c r="B2844"/>
      <c r="C2844"/>
      <c r="D2844"/>
      <c r="E2844"/>
      <c r="F2844"/>
    </row>
    <row r="2845" spans="1:6">
      <c r="A2845"/>
      <c r="B2845"/>
      <c r="C2845"/>
      <c r="D2845"/>
      <c r="E2845"/>
      <c r="F2845"/>
    </row>
    <row r="2846" spans="1:6">
      <c r="A2846"/>
      <c r="B2846"/>
      <c r="C2846"/>
      <c r="D2846"/>
      <c r="E2846"/>
      <c r="F2846"/>
    </row>
    <row r="2847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spans="1:6">
      <c r="A2854"/>
      <c r="B2854"/>
      <c r="C2854"/>
      <c r="D2854"/>
      <c r="E2854"/>
      <c r="F2854"/>
    </row>
    <row r="2855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spans="1:6">
      <c r="A2858"/>
      <c r="B2858"/>
      <c r="C2858"/>
      <c r="D2858"/>
      <c r="E2858"/>
      <c r="F2858"/>
    </row>
    <row r="2859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spans="1:6">
      <c r="A2862"/>
      <c r="B2862"/>
      <c r="C2862"/>
      <c r="D2862"/>
      <c r="E2862"/>
      <c r="F2862"/>
    </row>
    <row r="2863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spans="1:6">
      <c r="A2867"/>
      <c r="B2867"/>
      <c r="C2867"/>
      <c r="D2867"/>
      <c r="E2867"/>
      <c r="F2867"/>
    </row>
    <row r="2868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spans="1:6">
      <c r="A2872"/>
      <c r="B2872"/>
      <c r="C2872"/>
      <c r="D2872"/>
      <c r="E2872"/>
      <c r="F2872"/>
    </row>
    <row r="2873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spans="1:6">
      <c r="A2880"/>
      <c r="B2880"/>
      <c r="C2880"/>
      <c r="D2880"/>
      <c r="E2880"/>
      <c r="F2880"/>
    </row>
    <row r="2881" spans="1:6">
      <c r="A2881"/>
      <c r="B2881"/>
      <c r="C2881"/>
      <c r="D2881"/>
      <c r="E2881"/>
      <c r="F2881"/>
    </row>
    <row r="2882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spans="1:6">
      <c r="A2884"/>
      <c r="B2884"/>
      <c r="C2884"/>
      <c r="D2884"/>
      <c r="E2884"/>
      <c r="F2884"/>
    </row>
    <row r="2885" spans="1:6">
      <c r="A2885"/>
      <c r="B2885"/>
      <c r="C2885"/>
      <c r="D2885"/>
      <c r="E2885"/>
      <c r="F2885"/>
    </row>
    <row r="2886" spans="1:6">
      <c r="A2886"/>
      <c r="B2886"/>
      <c r="C2886"/>
      <c r="D2886"/>
      <c r="E2886"/>
      <c r="F2886"/>
    </row>
    <row r="2887" spans="1:6">
      <c r="A2887"/>
      <c r="B2887"/>
      <c r="C2887"/>
      <c r="D2887"/>
      <c r="E2887"/>
      <c r="F2887"/>
    </row>
    <row r="2888" spans="1:6">
      <c r="A2888"/>
      <c r="B2888"/>
      <c r="C2888"/>
      <c r="D2888"/>
      <c r="E2888"/>
      <c r="F2888"/>
    </row>
    <row r="2889" spans="1:6">
      <c r="A2889"/>
      <c r="B2889"/>
      <c r="C2889"/>
      <c r="D2889"/>
      <c r="E2889"/>
      <c r="F2889"/>
    </row>
    <row r="2890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spans="1:6">
      <c r="A2894"/>
      <c r="B2894"/>
      <c r="C2894"/>
      <c r="D2894"/>
      <c r="E2894"/>
      <c r="F2894"/>
    </row>
    <row r="2895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spans="1:6">
      <c r="A2898"/>
      <c r="B2898"/>
      <c r="C2898"/>
      <c r="D2898"/>
      <c r="E2898"/>
      <c r="F2898"/>
    </row>
    <row r="2899" spans="1:6">
      <c r="A2899"/>
      <c r="B2899"/>
      <c r="C2899"/>
      <c r="D2899"/>
      <c r="E2899"/>
      <c r="F2899"/>
    </row>
    <row r="2900" spans="1:6">
      <c r="A2900"/>
      <c r="B2900"/>
      <c r="C2900"/>
      <c r="D2900"/>
      <c r="E2900"/>
      <c r="F2900"/>
    </row>
    <row r="2901" spans="1:6">
      <c r="A2901"/>
      <c r="B2901"/>
      <c r="C2901"/>
      <c r="D2901"/>
      <c r="E2901"/>
      <c r="F2901"/>
    </row>
    <row r="2902" spans="1:6">
      <c r="A2902"/>
      <c r="B2902"/>
      <c r="C2902"/>
      <c r="D2902"/>
      <c r="E2902"/>
      <c r="F2902"/>
    </row>
    <row r="2903" spans="1:6">
      <c r="A2903"/>
      <c r="B2903"/>
      <c r="C2903"/>
      <c r="D2903"/>
      <c r="E2903"/>
      <c r="F2903"/>
    </row>
    <row r="2904" spans="1:6">
      <c r="A2904"/>
      <c r="B2904"/>
      <c r="C2904"/>
      <c r="D2904"/>
      <c r="E2904"/>
      <c r="F2904"/>
    </row>
    <row r="2905" spans="1:6">
      <c r="A2905"/>
      <c r="B2905"/>
      <c r="C2905"/>
      <c r="D2905"/>
      <c r="E2905"/>
      <c r="F2905"/>
    </row>
    <row r="2906" spans="1:6">
      <c r="A2906"/>
      <c r="B2906"/>
      <c r="C2906"/>
      <c r="D2906"/>
      <c r="E2906"/>
      <c r="F2906"/>
    </row>
    <row r="2907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spans="1:6">
      <c r="A2909"/>
      <c r="B2909"/>
      <c r="C2909"/>
      <c r="D2909"/>
      <c r="E2909"/>
      <c r="F2909"/>
    </row>
    <row r="2910" spans="1:6">
      <c r="A2910"/>
      <c r="B2910"/>
      <c r="C2910"/>
      <c r="D2910"/>
      <c r="E2910"/>
      <c r="F2910"/>
    </row>
    <row r="2911" spans="1:6">
      <c r="A2911"/>
      <c r="B2911"/>
      <c r="C2911"/>
      <c r="D2911"/>
      <c r="E2911"/>
      <c r="F2911"/>
    </row>
    <row r="2912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spans="1:6">
      <c r="A2917"/>
      <c r="B2917"/>
      <c r="C2917"/>
      <c r="D2917"/>
      <c r="E2917"/>
      <c r="F2917"/>
    </row>
    <row r="2918" spans="1:6">
      <c r="A2918"/>
      <c r="B2918"/>
      <c r="C2918"/>
      <c r="D2918"/>
      <c r="E2918"/>
      <c r="F2918"/>
    </row>
    <row r="2919" spans="1:6">
      <c r="A2919"/>
      <c r="B2919"/>
      <c r="C2919"/>
      <c r="D2919"/>
      <c r="E2919"/>
      <c r="F2919"/>
    </row>
    <row r="2920" spans="1:6">
      <c r="A2920"/>
      <c r="B2920"/>
      <c r="C2920"/>
      <c r="D2920"/>
      <c r="E2920"/>
      <c r="F2920"/>
    </row>
    <row r="2921" spans="1:6">
      <c r="A2921"/>
      <c r="B2921"/>
      <c r="C2921"/>
      <c r="D2921"/>
      <c r="E2921"/>
      <c r="F2921"/>
    </row>
    <row r="2922" spans="1:6">
      <c r="A2922"/>
      <c r="B2922"/>
      <c r="C2922"/>
      <c r="D2922"/>
      <c r="E2922"/>
      <c r="F2922"/>
    </row>
    <row r="2923" spans="1:6">
      <c r="A2923"/>
      <c r="B2923"/>
      <c r="C2923"/>
      <c r="D2923"/>
      <c r="E2923"/>
      <c r="F2923"/>
    </row>
    <row r="2924" spans="1:6">
      <c r="A2924"/>
      <c r="B2924"/>
      <c r="C2924"/>
      <c r="D2924"/>
      <c r="E2924"/>
      <c r="F2924"/>
    </row>
    <row r="2925" spans="1:6">
      <c r="A2925"/>
      <c r="B2925"/>
      <c r="C2925"/>
      <c r="D2925"/>
      <c r="E2925"/>
      <c r="F2925"/>
    </row>
    <row r="2926" spans="1:6">
      <c r="A2926"/>
      <c r="B2926"/>
      <c r="C2926"/>
      <c r="D2926"/>
      <c r="E2926"/>
      <c r="F2926"/>
    </row>
    <row r="2927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spans="1:6">
      <c r="A2929"/>
      <c r="B2929"/>
      <c r="C2929"/>
      <c r="D2929"/>
      <c r="E2929"/>
      <c r="F2929"/>
    </row>
    <row r="2930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spans="1:6">
      <c r="A2932"/>
      <c r="B2932"/>
      <c r="C2932"/>
      <c r="D2932"/>
      <c r="E2932"/>
      <c r="F2932"/>
    </row>
    <row r="2933" spans="1:6">
      <c r="A2933"/>
      <c r="B2933"/>
      <c r="C2933"/>
      <c r="D2933"/>
      <c r="E2933"/>
      <c r="F2933"/>
    </row>
    <row r="2934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spans="1:6">
      <c r="A2941"/>
      <c r="B2941"/>
      <c r="C2941"/>
      <c r="D2941"/>
      <c r="E2941"/>
      <c r="F2941"/>
    </row>
    <row r="2942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spans="1:6">
      <c r="A2944"/>
      <c r="B2944"/>
      <c r="C2944"/>
      <c r="D2944"/>
      <c r="E2944"/>
      <c r="F2944"/>
    </row>
    <row r="2945" spans="1:6">
      <c r="A2945"/>
      <c r="B2945"/>
      <c r="C2945"/>
      <c r="D2945"/>
      <c r="E2945"/>
      <c r="F2945"/>
    </row>
    <row r="2946" spans="1:6">
      <c r="A2946"/>
      <c r="B2946"/>
      <c r="C2946"/>
      <c r="D2946"/>
      <c r="E2946"/>
      <c r="F2946"/>
    </row>
    <row r="2947" spans="1:6">
      <c r="A2947"/>
      <c r="B2947"/>
      <c r="C2947"/>
      <c r="D2947"/>
      <c r="E2947"/>
      <c r="F2947"/>
    </row>
    <row r="2948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spans="1:6">
      <c r="A2953"/>
      <c r="B2953"/>
      <c r="C2953"/>
      <c r="D2953"/>
      <c r="E2953"/>
      <c r="F2953"/>
    </row>
    <row r="2954" spans="1:6">
      <c r="A2954"/>
      <c r="B2954"/>
      <c r="C2954"/>
      <c r="D2954"/>
      <c r="E2954"/>
      <c r="F2954"/>
    </row>
    <row r="2955" spans="1:6">
      <c r="A2955"/>
      <c r="B2955"/>
      <c r="C2955"/>
      <c r="D2955"/>
      <c r="E2955"/>
      <c r="F2955"/>
    </row>
    <row r="2956" spans="1:6">
      <c r="A2956"/>
      <c r="B2956"/>
      <c r="C2956"/>
      <c r="D2956"/>
      <c r="E2956"/>
      <c r="F2956"/>
    </row>
    <row r="2957" spans="1:6">
      <c r="A2957"/>
      <c r="B2957"/>
      <c r="C2957"/>
      <c r="D2957"/>
      <c r="E2957"/>
      <c r="F2957"/>
    </row>
    <row r="2958" spans="1:6">
      <c r="A2958"/>
      <c r="B2958"/>
      <c r="C2958"/>
      <c r="D2958"/>
      <c r="E2958"/>
      <c r="F2958"/>
    </row>
    <row r="2959" spans="1:6">
      <c r="A2959"/>
      <c r="B2959"/>
      <c r="C2959"/>
      <c r="D2959"/>
      <c r="E2959"/>
      <c r="F2959"/>
    </row>
    <row r="2960" spans="1:6">
      <c r="A2960"/>
      <c r="B2960"/>
      <c r="C2960"/>
      <c r="D2960"/>
      <c r="E2960"/>
      <c r="F2960"/>
    </row>
    <row r="2961" spans="1:6">
      <c r="A2961"/>
      <c r="B2961"/>
      <c r="C2961"/>
      <c r="D2961"/>
      <c r="E2961"/>
      <c r="F2961"/>
    </row>
    <row r="2962" spans="1:6">
      <c r="A2962"/>
      <c r="B2962"/>
      <c r="C2962"/>
      <c r="D2962"/>
      <c r="E2962"/>
      <c r="F2962"/>
    </row>
    <row r="2963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spans="1:6">
      <c r="A2965"/>
      <c r="B2965"/>
      <c r="C2965"/>
      <c r="D2965"/>
      <c r="E2965"/>
      <c r="F2965"/>
    </row>
    <row r="2966" spans="1:6">
      <c r="A2966"/>
      <c r="B2966"/>
      <c r="C2966"/>
      <c r="D2966"/>
      <c r="E2966"/>
      <c r="F2966"/>
    </row>
    <row r="2967" spans="1:6">
      <c r="A2967"/>
      <c r="B2967"/>
      <c r="C2967"/>
      <c r="D2967"/>
      <c r="E2967"/>
      <c r="F2967"/>
    </row>
    <row r="2968" spans="1:6">
      <c r="A2968"/>
      <c r="B2968"/>
      <c r="C2968"/>
      <c r="D2968"/>
      <c r="E2968"/>
      <c r="F2968"/>
    </row>
    <row r="2969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spans="1:6">
      <c r="A2975"/>
      <c r="B2975"/>
      <c r="C2975"/>
      <c r="D2975"/>
      <c r="E2975"/>
      <c r="F2975"/>
    </row>
    <row r="2976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spans="1:6">
      <c r="A2979"/>
      <c r="B2979"/>
      <c r="C2979"/>
      <c r="D2979"/>
      <c r="E2979"/>
      <c r="F2979"/>
    </row>
    <row r="2980" spans="1:6">
      <c r="A2980"/>
      <c r="B2980"/>
      <c r="C2980"/>
      <c r="D2980"/>
      <c r="E2980"/>
      <c r="F2980"/>
    </row>
    <row r="2981" spans="1:6">
      <c r="A2981"/>
      <c r="B2981"/>
      <c r="C2981"/>
      <c r="D2981"/>
      <c r="E2981"/>
      <c r="F2981"/>
    </row>
    <row r="2982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spans="1:6">
      <c r="A2984"/>
      <c r="B2984"/>
      <c r="C2984"/>
      <c r="D2984"/>
      <c r="E2984"/>
      <c r="F2984"/>
    </row>
    <row r="2985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spans="1:6">
      <c r="A2988"/>
      <c r="B2988"/>
      <c r="C2988"/>
      <c r="D2988"/>
      <c r="E2988"/>
      <c r="F2988"/>
    </row>
    <row r="2989" spans="1:6">
      <c r="A2989"/>
      <c r="B2989"/>
      <c r="C2989"/>
      <c r="D2989"/>
      <c r="E2989"/>
      <c r="F2989"/>
    </row>
    <row r="2990" spans="1:6">
      <c r="A2990"/>
      <c r="B2990"/>
      <c r="C2990"/>
      <c r="D2990"/>
      <c r="E2990"/>
      <c r="F2990"/>
    </row>
    <row r="2991" spans="1:6">
      <c r="A2991"/>
      <c r="B2991"/>
      <c r="C2991"/>
      <c r="D2991"/>
      <c r="E2991"/>
      <c r="F2991"/>
    </row>
    <row r="2992" spans="1:6">
      <c r="A2992"/>
      <c r="B2992"/>
      <c r="C2992"/>
      <c r="D2992"/>
      <c r="E2992"/>
      <c r="F2992"/>
    </row>
    <row r="2993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spans="1:6">
      <c r="A2995"/>
      <c r="B2995"/>
      <c r="C2995"/>
      <c r="D2995"/>
      <c r="E2995"/>
      <c r="F2995"/>
    </row>
    <row r="2996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  <row r="3002" spans="1:6">
      <c r="A3002"/>
      <c r="B3002"/>
      <c r="C3002"/>
      <c r="D3002"/>
      <c r="E3002"/>
      <c r="F3002"/>
    </row>
    <row r="3003" spans="1:6">
      <c r="A3003"/>
      <c r="B3003"/>
      <c r="C3003"/>
      <c r="D3003"/>
      <c r="E3003"/>
      <c r="F3003"/>
    </row>
    <row r="3004" spans="1:6">
      <c r="A3004"/>
      <c r="B3004"/>
      <c r="C3004"/>
      <c r="D3004"/>
      <c r="E3004"/>
      <c r="F3004"/>
    </row>
    <row r="3005" spans="1:6">
      <c r="A3005"/>
      <c r="B3005"/>
      <c r="C3005"/>
      <c r="D3005"/>
      <c r="E3005"/>
      <c r="F3005"/>
    </row>
    <row r="3006" spans="1:6">
      <c r="A3006"/>
      <c r="B3006"/>
      <c r="C3006"/>
      <c r="D3006"/>
      <c r="E3006"/>
      <c r="F3006"/>
    </row>
    <row r="3007" spans="1:6">
      <c r="A3007"/>
      <c r="B3007"/>
      <c r="C3007"/>
      <c r="D3007"/>
      <c r="E3007"/>
      <c r="F3007"/>
    </row>
    <row r="3008" spans="1:6">
      <c r="A3008"/>
      <c r="B3008"/>
      <c r="C3008"/>
      <c r="D3008"/>
      <c r="E3008"/>
      <c r="F3008"/>
    </row>
    <row r="3009" spans="1:6">
      <c r="A3009"/>
      <c r="B3009"/>
      <c r="C3009"/>
      <c r="D3009"/>
      <c r="E3009"/>
      <c r="F3009"/>
    </row>
    <row r="3010" spans="1:6">
      <c r="A3010"/>
      <c r="B3010"/>
      <c r="C3010"/>
      <c r="D3010"/>
      <c r="E3010"/>
      <c r="F3010"/>
    </row>
    <row r="3011" spans="1:6">
      <c r="A3011"/>
      <c r="B3011"/>
      <c r="C3011"/>
      <c r="D3011"/>
      <c r="E3011"/>
      <c r="F3011"/>
    </row>
    <row r="3012" spans="1:6">
      <c r="A3012"/>
      <c r="B3012"/>
      <c r="C3012"/>
      <c r="D3012"/>
      <c r="E3012"/>
      <c r="F3012"/>
    </row>
    <row r="3013" spans="1:6">
      <c r="A3013"/>
      <c r="B3013"/>
      <c r="C3013"/>
      <c r="D3013"/>
      <c r="E3013"/>
      <c r="F3013"/>
    </row>
    <row r="3014" spans="1:6">
      <c r="A3014"/>
      <c r="B3014"/>
      <c r="C3014"/>
      <c r="D3014"/>
      <c r="E3014"/>
      <c r="F3014"/>
    </row>
    <row r="3015" spans="1:6">
      <c r="A3015"/>
      <c r="B3015"/>
      <c r="C3015"/>
      <c r="D3015"/>
      <c r="E3015"/>
      <c r="F3015"/>
    </row>
    <row r="3016" spans="1:6">
      <c r="A3016"/>
      <c r="B3016"/>
      <c r="C3016"/>
      <c r="D3016"/>
      <c r="E3016"/>
      <c r="F3016"/>
    </row>
    <row r="3017" spans="1:6">
      <c r="A3017"/>
      <c r="B3017"/>
      <c r="C3017"/>
      <c r="D3017"/>
      <c r="E3017"/>
      <c r="F3017"/>
    </row>
    <row r="3018" spans="1:6">
      <c r="A3018"/>
      <c r="B3018"/>
      <c r="C3018"/>
      <c r="D3018"/>
      <c r="E3018"/>
      <c r="F3018"/>
    </row>
    <row r="3019" spans="1:6">
      <c r="A3019"/>
      <c r="B3019"/>
      <c r="C3019"/>
      <c r="D3019"/>
      <c r="E3019"/>
      <c r="F3019"/>
    </row>
    <row r="3020" spans="1:6">
      <c r="A3020"/>
      <c r="B3020"/>
      <c r="C3020"/>
      <c r="D3020"/>
      <c r="E3020"/>
      <c r="F3020"/>
    </row>
    <row r="3021" spans="1:6">
      <c r="A3021"/>
      <c r="B3021"/>
      <c r="C3021"/>
      <c r="D3021"/>
      <c r="E3021"/>
      <c r="F3021"/>
    </row>
    <row r="3022" spans="1:6">
      <c r="A3022"/>
      <c r="B3022"/>
      <c r="C3022"/>
      <c r="D3022"/>
      <c r="E3022"/>
      <c r="F3022"/>
    </row>
    <row r="3023" spans="1:6">
      <c r="A3023"/>
      <c r="B3023"/>
      <c r="C3023"/>
      <c r="D3023"/>
      <c r="E3023"/>
      <c r="F3023"/>
    </row>
    <row r="3024" spans="1:6">
      <c r="A3024"/>
      <c r="B3024"/>
      <c r="C3024"/>
      <c r="D3024"/>
      <c r="E3024"/>
      <c r="F3024"/>
    </row>
    <row r="3025" spans="1:6">
      <c r="A3025"/>
      <c r="B3025"/>
      <c r="C3025"/>
      <c r="D3025"/>
      <c r="E3025"/>
      <c r="F3025"/>
    </row>
    <row r="3026" spans="1:6">
      <c r="A3026"/>
      <c r="B3026"/>
      <c r="C3026"/>
      <c r="D3026"/>
      <c r="E3026"/>
      <c r="F3026"/>
    </row>
    <row r="3027" spans="1:6">
      <c r="A3027"/>
      <c r="B3027"/>
      <c r="C3027"/>
      <c r="D3027"/>
      <c r="E3027"/>
      <c r="F3027"/>
    </row>
    <row r="3028" spans="1:6">
      <c r="A3028"/>
      <c r="B3028"/>
      <c r="C3028"/>
      <c r="D3028"/>
      <c r="E3028"/>
      <c r="F3028"/>
    </row>
    <row r="3029" spans="1:6">
      <c r="A3029"/>
      <c r="B3029"/>
      <c r="C3029"/>
      <c r="D3029"/>
      <c r="E3029"/>
      <c r="F3029"/>
    </row>
    <row r="3030" spans="1:6">
      <c r="A3030"/>
      <c r="B3030"/>
      <c r="C3030"/>
      <c r="D3030"/>
      <c r="E3030"/>
      <c r="F3030"/>
    </row>
    <row r="3031" spans="1:6">
      <c r="A3031"/>
      <c r="B3031"/>
      <c r="C3031"/>
      <c r="D3031"/>
      <c r="E3031"/>
      <c r="F3031"/>
    </row>
    <row r="3032" spans="1:6">
      <c r="A3032"/>
      <c r="B3032"/>
      <c r="C3032"/>
      <c r="D3032"/>
      <c r="E3032"/>
      <c r="F3032"/>
    </row>
    <row r="3033" spans="1:6">
      <c r="A3033"/>
      <c r="B3033"/>
      <c r="C3033"/>
      <c r="D3033"/>
      <c r="E3033"/>
      <c r="F3033"/>
    </row>
    <row r="3034" spans="1:6">
      <c r="A3034"/>
      <c r="B3034"/>
      <c r="C3034"/>
      <c r="D3034"/>
      <c r="E3034"/>
      <c r="F3034"/>
    </row>
    <row r="3035" spans="1:6">
      <c r="A3035"/>
      <c r="B3035"/>
      <c r="C3035"/>
      <c r="D3035"/>
      <c r="E3035"/>
      <c r="F3035"/>
    </row>
    <row r="3036" spans="1:6">
      <c r="A3036"/>
      <c r="B3036"/>
      <c r="C3036"/>
      <c r="D3036"/>
      <c r="E3036"/>
      <c r="F3036"/>
    </row>
    <row r="3037" spans="1:6">
      <c r="A3037"/>
      <c r="B3037"/>
      <c r="C3037"/>
      <c r="D3037"/>
      <c r="E3037"/>
      <c r="F3037"/>
    </row>
    <row r="3038" spans="1:6">
      <c r="A3038"/>
      <c r="B3038"/>
      <c r="C3038"/>
      <c r="D3038"/>
      <c r="E3038"/>
      <c r="F3038"/>
    </row>
    <row r="3039" spans="1:6">
      <c r="A3039"/>
      <c r="B3039"/>
      <c r="C3039"/>
      <c r="D3039"/>
      <c r="E3039"/>
      <c r="F3039"/>
    </row>
    <row r="3040" spans="1:6">
      <c r="A3040"/>
      <c r="B3040"/>
      <c r="C3040"/>
      <c r="D3040"/>
      <c r="E3040"/>
      <c r="F3040"/>
    </row>
    <row r="3041" spans="1:6">
      <c r="A3041"/>
      <c r="B3041"/>
      <c r="C3041"/>
      <c r="D3041"/>
      <c r="E3041"/>
      <c r="F3041"/>
    </row>
    <row r="3042" spans="1:6">
      <c r="A3042"/>
      <c r="B3042"/>
      <c r="C3042"/>
      <c r="D3042"/>
      <c r="E3042"/>
      <c r="F3042"/>
    </row>
    <row r="3043" spans="1:6">
      <c r="A3043"/>
      <c r="B3043"/>
      <c r="C3043"/>
      <c r="D3043"/>
      <c r="E3043"/>
      <c r="F3043"/>
    </row>
    <row r="3044" spans="1:6">
      <c r="A3044"/>
      <c r="B3044"/>
      <c r="C3044"/>
      <c r="D3044"/>
      <c r="E3044"/>
      <c r="F3044"/>
    </row>
    <row r="3045" spans="1:6">
      <c r="A3045"/>
      <c r="B3045"/>
      <c r="C3045"/>
      <c r="D3045"/>
      <c r="E3045"/>
      <c r="F3045"/>
    </row>
    <row r="3046" spans="1:6">
      <c r="A3046"/>
      <c r="B3046"/>
      <c r="C3046"/>
      <c r="D3046"/>
      <c r="E3046"/>
      <c r="F3046"/>
    </row>
    <row r="3047" spans="1:6">
      <c r="A3047"/>
      <c r="B3047"/>
      <c r="C3047"/>
      <c r="D3047"/>
      <c r="E3047"/>
      <c r="F3047"/>
    </row>
    <row r="3048" spans="1:6">
      <c r="A3048"/>
      <c r="B3048"/>
      <c r="C3048"/>
      <c r="D3048"/>
      <c r="E3048"/>
      <c r="F3048"/>
    </row>
    <row r="3049" spans="1:6">
      <c r="A3049"/>
      <c r="B3049"/>
      <c r="C3049"/>
      <c r="D3049"/>
      <c r="E3049"/>
      <c r="F3049"/>
    </row>
    <row r="3050" spans="1:6">
      <c r="A3050"/>
      <c r="B3050"/>
      <c r="C3050"/>
      <c r="D3050"/>
      <c r="E3050"/>
      <c r="F3050"/>
    </row>
    <row r="3051" spans="1:6">
      <c r="A3051"/>
      <c r="B3051"/>
      <c r="C3051"/>
      <c r="D3051"/>
      <c r="E3051"/>
      <c r="F3051"/>
    </row>
    <row r="3052" spans="1:6">
      <c r="A3052"/>
      <c r="B3052"/>
      <c r="C3052"/>
      <c r="D3052"/>
      <c r="E3052"/>
      <c r="F3052"/>
    </row>
    <row r="3053" spans="1:6">
      <c r="A3053"/>
      <c r="B3053"/>
      <c r="C3053"/>
      <c r="D3053"/>
      <c r="E3053"/>
      <c r="F3053"/>
    </row>
    <row r="3054" spans="1:6">
      <c r="A3054"/>
      <c r="B3054"/>
      <c r="C3054"/>
      <c r="D3054"/>
      <c r="E3054"/>
      <c r="F3054"/>
    </row>
    <row r="3055" spans="1:6">
      <c r="A3055"/>
      <c r="B3055"/>
      <c r="C3055"/>
      <c r="D3055"/>
      <c r="E3055"/>
      <c r="F3055"/>
    </row>
    <row r="3056" spans="1:6">
      <c r="A3056"/>
      <c r="B3056"/>
      <c r="C3056"/>
      <c r="D3056"/>
      <c r="E3056"/>
      <c r="F3056"/>
    </row>
    <row r="3057" spans="1:6">
      <c r="A3057"/>
      <c r="B3057"/>
      <c r="C3057"/>
      <c r="D3057"/>
      <c r="E3057"/>
      <c r="F3057"/>
    </row>
    <row r="3058" spans="1:6">
      <c r="A3058"/>
      <c r="B3058"/>
      <c r="C3058"/>
      <c r="D3058"/>
      <c r="E3058"/>
      <c r="F3058"/>
    </row>
    <row r="3059" spans="1:6">
      <c r="A3059"/>
      <c r="B3059"/>
      <c r="C3059"/>
      <c r="D3059"/>
      <c r="E3059"/>
      <c r="F3059"/>
    </row>
    <row r="3060" spans="1:6">
      <c r="A3060"/>
      <c r="B3060"/>
      <c r="C3060"/>
      <c r="D3060"/>
      <c r="E3060"/>
      <c r="F3060"/>
    </row>
    <row r="3061" spans="1:6">
      <c r="A3061"/>
      <c r="B3061"/>
      <c r="C3061"/>
      <c r="D3061"/>
      <c r="E3061"/>
      <c r="F3061"/>
    </row>
    <row r="3062" spans="1:6">
      <c r="A3062"/>
      <c r="B3062"/>
      <c r="C3062"/>
      <c r="D3062"/>
      <c r="E3062"/>
      <c r="F3062"/>
    </row>
    <row r="3063" spans="1:6">
      <c r="A3063"/>
      <c r="B3063"/>
      <c r="C3063"/>
      <c r="D3063"/>
      <c r="E3063"/>
      <c r="F3063"/>
    </row>
    <row r="3064" spans="1:6">
      <c r="A3064"/>
      <c r="B3064"/>
      <c r="C3064"/>
      <c r="D3064"/>
      <c r="E3064"/>
      <c r="F3064"/>
    </row>
    <row r="3065" spans="1:6">
      <c r="A3065"/>
      <c r="B3065"/>
      <c r="C3065"/>
      <c r="D3065"/>
      <c r="E3065"/>
      <c r="F3065"/>
    </row>
    <row r="3066" spans="1:6">
      <c r="A3066"/>
      <c r="B3066"/>
      <c r="C3066"/>
      <c r="D3066"/>
      <c r="E3066"/>
      <c r="F3066"/>
    </row>
    <row r="3067" spans="1:6">
      <c r="A3067"/>
      <c r="B3067"/>
      <c r="C3067"/>
      <c r="D3067"/>
      <c r="E3067"/>
      <c r="F3067"/>
    </row>
    <row r="3068" spans="1:6">
      <c r="A3068"/>
      <c r="B3068"/>
      <c r="C3068"/>
      <c r="D3068"/>
      <c r="E3068"/>
      <c r="F3068"/>
    </row>
    <row r="3069" spans="1:6">
      <c r="A3069"/>
      <c r="B3069"/>
      <c r="C3069"/>
      <c r="D3069"/>
      <c r="E3069"/>
      <c r="F3069"/>
    </row>
    <row r="3070" spans="1:6">
      <c r="A3070"/>
      <c r="B3070"/>
      <c r="C3070"/>
      <c r="D3070"/>
      <c r="E3070"/>
      <c r="F3070"/>
    </row>
    <row r="3071" spans="1:6">
      <c r="A3071"/>
      <c r="B3071"/>
      <c r="C3071"/>
      <c r="D3071"/>
      <c r="E3071"/>
      <c r="F3071"/>
    </row>
    <row r="3072" spans="1:6">
      <c r="A3072"/>
      <c r="B3072"/>
      <c r="C3072"/>
      <c r="D3072"/>
      <c r="E3072"/>
      <c r="F3072"/>
    </row>
    <row r="3073" spans="1:6">
      <c r="A3073"/>
      <c r="B3073"/>
      <c r="C3073"/>
      <c r="D3073"/>
      <c r="E3073"/>
      <c r="F3073"/>
    </row>
    <row r="3074" spans="1:6">
      <c r="A3074"/>
      <c r="B3074"/>
      <c r="C3074"/>
      <c r="D3074"/>
      <c r="E3074"/>
      <c r="F3074"/>
    </row>
    <row r="3075" spans="1:6">
      <c r="A3075"/>
      <c r="B3075"/>
      <c r="C3075"/>
      <c r="D3075"/>
      <c r="E3075"/>
      <c r="F3075"/>
    </row>
    <row r="3076" spans="1:6">
      <c r="A3076"/>
      <c r="B3076"/>
      <c r="C3076"/>
      <c r="D3076"/>
      <c r="E3076"/>
      <c r="F3076"/>
    </row>
    <row r="3077" spans="1:6">
      <c r="A3077"/>
      <c r="B3077"/>
      <c r="C3077"/>
      <c r="D3077"/>
      <c r="E3077"/>
      <c r="F3077"/>
    </row>
    <row r="3078" spans="1:6">
      <c r="A3078"/>
      <c r="B3078"/>
      <c r="C3078"/>
      <c r="D3078"/>
      <c r="E3078"/>
      <c r="F3078"/>
    </row>
    <row r="3079" spans="1:6">
      <c r="A3079"/>
      <c r="B3079"/>
      <c r="C3079"/>
      <c r="D3079"/>
      <c r="E3079"/>
      <c r="F3079"/>
    </row>
    <row r="3080" spans="1:6">
      <c r="A3080"/>
      <c r="B3080"/>
      <c r="C3080"/>
      <c r="D3080"/>
      <c r="E3080"/>
      <c r="F3080"/>
    </row>
    <row r="3081" spans="1:6">
      <c r="A3081"/>
      <c r="B3081"/>
      <c r="C3081"/>
      <c r="D3081"/>
      <c r="E3081"/>
      <c r="F3081"/>
    </row>
    <row r="3082" spans="1:6">
      <c r="A3082"/>
      <c r="B3082"/>
      <c r="C3082"/>
      <c r="D3082"/>
      <c r="E3082"/>
      <c r="F3082"/>
    </row>
    <row r="3083" spans="1:6">
      <c r="A3083"/>
      <c r="B3083"/>
      <c r="C3083"/>
      <c r="D3083"/>
      <c r="E3083"/>
      <c r="F3083"/>
    </row>
    <row r="3084" spans="1:6">
      <c r="A3084"/>
      <c r="B3084"/>
      <c r="C3084"/>
      <c r="D3084"/>
      <c r="E3084"/>
      <c r="F3084"/>
    </row>
    <row r="3085" spans="1:6">
      <c r="A3085"/>
      <c r="B3085"/>
      <c r="C3085"/>
      <c r="D3085"/>
      <c r="E3085"/>
      <c r="F3085"/>
    </row>
    <row r="3086" spans="1:6">
      <c r="A3086"/>
      <c r="B3086"/>
      <c r="C3086"/>
      <c r="D3086"/>
      <c r="E3086"/>
      <c r="F3086"/>
    </row>
    <row r="3087" spans="1:6">
      <c r="A3087"/>
      <c r="B3087"/>
      <c r="C3087"/>
      <c r="D3087"/>
      <c r="E3087"/>
      <c r="F3087"/>
    </row>
    <row r="3088" spans="1:6">
      <c r="A3088"/>
      <c r="B3088"/>
      <c r="C3088"/>
      <c r="D3088"/>
      <c r="E3088"/>
      <c r="F3088"/>
    </row>
    <row r="3089" spans="1:6">
      <c r="A3089"/>
      <c r="B3089"/>
      <c r="C3089"/>
      <c r="D3089"/>
      <c r="E3089"/>
      <c r="F3089"/>
    </row>
    <row r="3090" spans="1:6">
      <c r="A3090"/>
      <c r="B3090"/>
      <c r="C3090"/>
      <c r="D3090"/>
      <c r="E3090"/>
      <c r="F3090"/>
    </row>
    <row r="3091" spans="1:6">
      <c r="A3091"/>
      <c r="B3091"/>
      <c r="C3091"/>
      <c r="D3091"/>
      <c r="E3091"/>
      <c r="F3091"/>
    </row>
    <row r="3092" spans="1:6">
      <c r="A3092"/>
      <c r="B3092"/>
      <c r="C3092"/>
      <c r="D3092"/>
      <c r="E3092"/>
      <c r="F3092"/>
    </row>
    <row r="3093" spans="1:6">
      <c r="A3093"/>
      <c r="B3093"/>
      <c r="C3093"/>
      <c r="D3093"/>
      <c r="E3093"/>
      <c r="F3093"/>
    </row>
    <row r="3094" spans="1:6">
      <c r="A3094"/>
      <c r="B3094"/>
      <c r="C3094"/>
      <c r="D3094"/>
      <c r="E3094"/>
      <c r="F3094"/>
    </row>
    <row r="3095" spans="1:6">
      <c r="A3095"/>
      <c r="B3095"/>
      <c r="C3095"/>
      <c r="D3095"/>
      <c r="E3095"/>
      <c r="F3095"/>
    </row>
    <row r="3096" spans="1:6">
      <c r="A3096"/>
      <c r="B3096"/>
      <c r="C3096"/>
      <c r="D3096"/>
      <c r="E3096"/>
      <c r="F3096"/>
    </row>
    <row r="3097" spans="1:6">
      <c r="A3097"/>
      <c r="B3097"/>
      <c r="C3097"/>
      <c r="D3097"/>
      <c r="E3097"/>
      <c r="F3097"/>
    </row>
    <row r="3098" spans="1:6">
      <c r="A3098"/>
      <c r="B3098"/>
      <c r="C3098"/>
      <c r="D3098"/>
      <c r="E3098"/>
      <c r="F3098"/>
    </row>
    <row r="3099" spans="1:6">
      <c r="A3099"/>
      <c r="B3099"/>
      <c r="C3099"/>
      <c r="D3099"/>
      <c r="E3099"/>
      <c r="F3099"/>
    </row>
    <row r="3100" spans="1:6">
      <c r="A3100"/>
      <c r="B3100"/>
      <c r="C3100"/>
      <c r="D3100"/>
      <c r="E3100"/>
      <c r="F3100"/>
    </row>
    <row r="3101" spans="1:6">
      <c r="A3101"/>
      <c r="B3101"/>
      <c r="C3101"/>
      <c r="D3101"/>
      <c r="E3101"/>
      <c r="F3101"/>
    </row>
    <row r="3102" spans="1:6">
      <c r="A3102"/>
      <c r="B3102"/>
      <c r="C3102"/>
      <c r="D3102"/>
      <c r="E3102"/>
      <c r="F3102"/>
    </row>
    <row r="3103" spans="1:6">
      <c r="A3103"/>
      <c r="B3103"/>
      <c r="C3103"/>
      <c r="D3103"/>
      <c r="E3103"/>
      <c r="F3103"/>
    </row>
    <row r="3104" spans="1:6">
      <c r="A3104"/>
      <c r="B3104"/>
      <c r="C3104"/>
      <c r="D3104"/>
      <c r="E3104"/>
      <c r="F3104"/>
    </row>
    <row r="3105" spans="1:6">
      <c r="A3105"/>
      <c r="B3105"/>
      <c r="C3105"/>
      <c r="D3105"/>
      <c r="E3105"/>
      <c r="F3105"/>
    </row>
    <row r="3106" spans="1:6">
      <c r="A3106"/>
      <c r="B3106"/>
      <c r="C3106"/>
      <c r="D3106"/>
      <c r="E3106"/>
      <c r="F3106"/>
    </row>
    <row r="3107" spans="1:6">
      <c r="A3107"/>
      <c r="B3107"/>
      <c r="C3107"/>
      <c r="D3107"/>
      <c r="E3107"/>
      <c r="F3107"/>
    </row>
    <row r="3108" spans="1:6">
      <c r="A3108"/>
      <c r="B3108"/>
      <c r="C3108"/>
      <c r="D3108"/>
      <c r="E3108"/>
      <c r="F3108"/>
    </row>
    <row r="3109" spans="1:6">
      <c r="A3109"/>
      <c r="B3109"/>
      <c r="C3109"/>
      <c r="D3109"/>
      <c r="E3109"/>
      <c r="F3109"/>
    </row>
    <row r="3110" spans="1:6">
      <c r="A3110"/>
      <c r="B3110"/>
      <c r="C3110"/>
      <c r="D3110"/>
      <c r="E3110"/>
      <c r="F3110"/>
    </row>
    <row r="3111" spans="1:6">
      <c r="A3111"/>
      <c r="B3111"/>
      <c r="C3111"/>
      <c r="D3111"/>
      <c r="E3111"/>
      <c r="F3111"/>
    </row>
    <row r="3112" spans="1:6">
      <c r="A3112"/>
      <c r="B3112"/>
      <c r="C3112"/>
      <c r="D3112"/>
      <c r="E3112"/>
      <c r="F3112"/>
    </row>
    <row r="3113" spans="1:6">
      <c r="A3113"/>
      <c r="B3113"/>
      <c r="C3113"/>
      <c r="D3113"/>
      <c r="E3113"/>
      <c r="F3113"/>
    </row>
    <row r="3114" spans="1:6">
      <c r="A3114"/>
      <c r="B3114"/>
      <c r="C3114"/>
      <c r="D3114"/>
      <c r="E3114"/>
      <c r="F3114"/>
    </row>
    <row r="3115" spans="1:6">
      <c r="A3115"/>
      <c r="B3115"/>
      <c r="C3115"/>
      <c r="D3115"/>
      <c r="E3115"/>
      <c r="F3115"/>
    </row>
    <row r="3116" spans="1:6">
      <c r="A3116"/>
      <c r="B3116"/>
      <c r="C3116"/>
      <c r="D3116"/>
      <c r="E3116"/>
      <c r="F3116"/>
    </row>
    <row r="3117" spans="1:6">
      <c r="A3117"/>
      <c r="B3117"/>
      <c r="C3117"/>
      <c r="D3117"/>
      <c r="E3117"/>
      <c r="F3117"/>
    </row>
    <row r="3118" spans="1:6">
      <c r="A3118"/>
      <c r="B3118"/>
      <c r="C3118"/>
      <c r="D3118"/>
      <c r="E3118"/>
      <c r="F3118"/>
    </row>
    <row r="3119" spans="1:6">
      <c r="A3119"/>
      <c r="B3119"/>
      <c r="C3119"/>
      <c r="D3119"/>
      <c r="E3119"/>
      <c r="F3119"/>
    </row>
    <row r="3120" spans="1:6">
      <c r="A3120"/>
      <c r="B3120"/>
      <c r="C3120"/>
      <c r="D3120"/>
      <c r="E3120"/>
      <c r="F3120"/>
    </row>
    <row r="3121" spans="1:6">
      <c r="A3121"/>
      <c r="B3121"/>
      <c r="C3121"/>
      <c r="D3121"/>
      <c r="E3121"/>
      <c r="F3121"/>
    </row>
    <row r="3122" spans="1:6">
      <c r="A3122"/>
      <c r="B3122"/>
      <c r="C3122"/>
      <c r="D3122"/>
      <c r="E3122"/>
      <c r="F3122"/>
    </row>
    <row r="3123" spans="1:6">
      <c r="A3123"/>
      <c r="B3123"/>
      <c r="C3123"/>
      <c r="D3123"/>
      <c r="E3123"/>
      <c r="F3123"/>
    </row>
    <row r="3124" spans="1:6">
      <c r="A3124"/>
      <c r="B3124"/>
      <c r="C3124"/>
      <c r="D3124"/>
      <c r="E3124"/>
      <c r="F3124"/>
    </row>
    <row r="3125" spans="1:6">
      <c r="A3125"/>
      <c r="B3125"/>
      <c r="C3125"/>
      <c r="D3125"/>
      <c r="E3125"/>
      <c r="F3125"/>
    </row>
    <row r="3126" spans="1:6">
      <c r="A3126"/>
      <c r="B3126"/>
      <c r="C3126"/>
      <c r="D3126"/>
      <c r="E3126"/>
      <c r="F3126"/>
    </row>
    <row r="3127" spans="1:6">
      <c r="A3127"/>
      <c r="B3127"/>
      <c r="C3127"/>
      <c r="D3127"/>
      <c r="E3127"/>
      <c r="F3127"/>
    </row>
    <row r="3128" spans="1:6">
      <c r="A3128"/>
      <c r="B3128"/>
      <c r="C3128"/>
      <c r="D3128"/>
      <c r="E3128"/>
      <c r="F3128"/>
    </row>
    <row r="3129" spans="1:6">
      <c r="A3129"/>
      <c r="B3129"/>
      <c r="C3129"/>
      <c r="D3129"/>
      <c r="E3129"/>
      <c r="F3129"/>
    </row>
    <row r="3130" spans="1:6">
      <c r="A3130"/>
      <c r="B3130"/>
      <c r="C3130"/>
      <c r="D3130"/>
      <c r="E3130"/>
      <c r="F3130"/>
    </row>
    <row r="3131" spans="1:6">
      <c r="A3131"/>
      <c r="B3131"/>
      <c r="C3131"/>
      <c r="D3131"/>
      <c r="E3131"/>
      <c r="F3131"/>
    </row>
    <row r="3132" spans="1:6">
      <c r="A3132"/>
      <c r="B3132"/>
      <c r="C3132"/>
      <c r="D3132"/>
      <c r="E3132"/>
      <c r="F3132"/>
    </row>
    <row r="3133" spans="1:6">
      <c r="A3133"/>
      <c r="B3133"/>
      <c r="C3133"/>
      <c r="D3133"/>
      <c r="E3133"/>
      <c r="F3133"/>
    </row>
    <row r="3134" spans="1:6">
      <c r="A3134"/>
      <c r="B3134"/>
      <c r="C3134"/>
      <c r="D3134"/>
      <c r="E3134"/>
      <c r="F3134"/>
    </row>
    <row r="3135" spans="1:6">
      <c r="A3135"/>
      <c r="B3135"/>
      <c r="C3135"/>
      <c r="D3135"/>
      <c r="E3135"/>
      <c r="F3135"/>
    </row>
    <row r="3136" spans="1:6">
      <c r="A3136"/>
      <c r="B3136"/>
      <c r="C3136"/>
      <c r="D3136"/>
      <c r="E3136"/>
      <c r="F3136"/>
    </row>
    <row r="3137" spans="1:6">
      <c r="A3137"/>
      <c r="B3137"/>
      <c r="C3137"/>
      <c r="D3137"/>
      <c r="E3137"/>
      <c r="F3137"/>
    </row>
    <row r="3138" spans="1:6">
      <c r="A3138"/>
      <c r="B3138"/>
      <c r="C3138"/>
      <c r="D3138"/>
      <c r="E3138"/>
      <c r="F3138"/>
    </row>
    <row r="3139" spans="1:6">
      <c r="A3139"/>
      <c r="B3139"/>
      <c r="C3139"/>
      <c r="D3139"/>
      <c r="E3139"/>
      <c r="F3139"/>
    </row>
    <row r="3140" spans="1:6">
      <c r="A3140"/>
      <c r="B3140"/>
      <c r="C3140"/>
      <c r="D3140"/>
      <c r="E3140"/>
      <c r="F3140"/>
    </row>
    <row r="3141" spans="1:6">
      <c r="A3141"/>
      <c r="B3141"/>
      <c r="C3141"/>
      <c r="D3141"/>
      <c r="E3141"/>
      <c r="F3141"/>
    </row>
    <row r="3142" spans="1:6">
      <c r="A3142"/>
      <c r="B3142"/>
      <c r="C3142"/>
      <c r="D3142"/>
      <c r="E3142"/>
      <c r="F3142"/>
    </row>
    <row r="3143" spans="1:6">
      <c r="A3143"/>
      <c r="B3143"/>
      <c r="C3143"/>
      <c r="D3143"/>
      <c r="E3143"/>
      <c r="F3143"/>
    </row>
    <row r="3144" spans="1:6">
      <c r="A3144"/>
      <c r="B3144"/>
      <c r="C3144"/>
      <c r="D3144"/>
      <c r="E3144"/>
      <c r="F3144"/>
    </row>
    <row r="3145" spans="1:6">
      <c r="A3145"/>
      <c r="B3145"/>
      <c r="C3145"/>
      <c r="D3145"/>
      <c r="E3145"/>
      <c r="F3145"/>
    </row>
    <row r="3146" spans="1:6">
      <c r="A3146"/>
      <c r="B3146"/>
      <c r="C3146"/>
      <c r="D3146"/>
      <c r="E3146"/>
      <c r="F3146"/>
    </row>
    <row r="3147" spans="1:6">
      <c r="A3147"/>
      <c r="B3147"/>
      <c r="C3147"/>
      <c r="D3147"/>
      <c r="E3147"/>
      <c r="F3147"/>
    </row>
    <row r="3148" spans="1:6">
      <c r="A3148"/>
      <c r="B3148"/>
      <c r="C3148"/>
      <c r="D3148"/>
      <c r="E3148"/>
      <c r="F3148"/>
    </row>
    <row r="3149" spans="1:6">
      <c r="A3149"/>
      <c r="B3149"/>
      <c r="C3149"/>
      <c r="D3149"/>
      <c r="E3149"/>
      <c r="F3149"/>
    </row>
    <row r="3150" spans="1:6">
      <c r="A3150"/>
      <c r="B3150"/>
      <c r="C3150"/>
      <c r="D3150"/>
      <c r="E3150"/>
      <c r="F3150"/>
    </row>
    <row r="3151" spans="1:6">
      <c r="A3151"/>
      <c r="B3151"/>
      <c r="C3151"/>
      <c r="D3151"/>
      <c r="E3151"/>
      <c r="F3151"/>
    </row>
    <row r="3152" spans="1:6">
      <c r="A3152"/>
      <c r="B3152"/>
      <c r="C3152"/>
      <c r="D3152"/>
      <c r="E3152"/>
      <c r="F3152"/>
    </row>
    <row r="3153" spans="1:6">
      <c r="A3153"/>
      <c r="B3153"/>
      <c r="C3153"/>
      <c r="D3153"/>
      <c r="E3153"/>
      <c r="F3153"/>
    </row>
    <row r="3154" spans="1:6">
      <c r="A3154"/>
      <c r="B3154"/>
      <c r="C3154"/>
      <c r="D3154"/>
      <c r="E3154"/>
      <c r="F3154"/>
    </row>
    <row r="3155" spans="1:6">
      <c r="A3155"/>
      <c r="B3155"/>
      <c r="C3155"/>
      <c r="D3155"/>
      <c r="E3155"/>
      <c r="F3155"/>
    </row>
    <row r="3156" spans="1:6">
      <c r="A3156"/>
      <c r="B3156"/>
      <c r="C3156"/>
      <c r="D3156"/>
      <c r="E3156"/>
      <c r="F3156"/>
    </row>
    <row r="3157" spans="1:6">
      <c r="A3157"/>
      <c r="B3157"/>
      <c r="C3157"/>
      <c r="D3157"/>
      <c r="E3157"/>
      <c r="F3157"/>
    </row>
    <row r="3158" spans="1:6">
      <c r="A3158"/>
      <c r="B3158"/>
      <c r="C3158"/>
      <c r="D3158"/>
      <c r="E3158"/>
      <c r="F3158"/>
    </row>
    <row r="3159" spans="1:6">
      <c r="A3159"/>
      <c r="B3159"/>
      <c r="C3159"/>
      <c r="D3159"/>
      <c r="E3159"/>
      <c r="F3159"/>
    </row>
    <row r="3160" spans="1:6">
      <c r="A3160"/>
      <c r="B3160"/>
      <c r="C3160"/>
      <c r="D3160"/>
      <c r="E3160"/>
      <c r="F3160"/>
    </row>
    <row r="3161" spans="1:6">
      <c r="A3161"/>
      <c r="B3161"/>
      <c r="C3161"/>
      <c r="D3161"/>
      <c r="E3161"/>
      <c r="F3161"/>
    </row>
    <row r="3162" spans="1:6">
      <c r="A3162"/>
      <c r="B3162"/>
      <c r="C3162"/>
      <c r="D3162"/>
      <c r="E3162"/>
      <c r="F3162"/>
    </row>
    <row r="3163" spans="1:6">
      <c r="A3163"/>
      <c r="B3163"/>
      <c r="C3163"/>
      <c r="D3163"/>
      <c r="E3163"/>
      <c r="F3163"/>
    </row>
    <row r="3164" spans="1:6">
      <c r="A3164"/>
      <c r="B3164"/>
      <c r="C3164"/>
      <c r="D3164"/>
      <c r="E3164"/>
      <c r="F3164"/>
    </row>
    <row r="3165" spans="1:6">
      <c r="A3165"/>
      <c r="B3165"/>
      <c r="C3165"/>
      <c r="D3165"/>
      <c r="E3165"/>
      <c r="F3165"/>
    </row>
    <row r="3166" spans="1:6">
      <c r="A3166"/>
      <c r="B3166"/>
      <c r="C3166"/>
      <c r="D3166"/>
      <c r="E3166"/>
      <c r="F3166"/>
    </row>
    <row r="3167" spans="1:6">
      <c r="A3167"/>
      <c r="B3167"/>
      <c r="C3167"/>
      <c r="D3167"/>
      <c r="E3167"/>
      <c r="F3167"/>
    </row>
    <row r="3168" spans="1:6">
      <c r="A3168"/>
      <c r="B3168"/>
      <c r="C3168"/>
      <c r="D3168"/>
      <c r="E3168"/>
      <c r="F3168"/>
    </row>
    <row r="3169" spans="1:6">
      <c r="A3169"/>
      <c r="B3169"/>
      <c r="C3169"/>
      <c r="D3169"/>
      <c r="E3169"/>
      <c r="F3169"/>
    </row>
    <row r="3170" spans="1:6">
      <c r="A3170"/>
      <c r="B3170"/>
      <c r="C3170"/>
      <c r="D3170"/>
      <c r="E3170"/>
      <c r="F3170"/>
    </row>
    <row r="3171" spans="1:6">
      <c r="A3171"/>
      <c r="B3171"/>
      <c r="C3171"/>
      <c r="D3171"/>
      <c r="E3171"/>
      <c r="F3171"/>
    </row>
    <row r="3172" spans="1:6">
      <c r="A3172"/>
      <c r="B3172"/>
      <c r="C3172"/>
      <c r="D3172"/>
      <c r="E3172"/>
      <c r="F3172"/>
    </row>
    <row r="3173" spans="1:6">
      <c r="A3173"/>
      <c r="B3173"/>
      <c r="C3173"/>
      <c r="D3173"/>
      <c r="E3173"/>
      <c r="F3173"/>
    </row>
    <row r="3174" spans="1:6">
      <c r="A3174"/>
      <c r="B3174"/>
      <c r="C3174"/>
      <c r="D3174"/>
      <c r="E3174"/>
      <c r="F3174"/>
    </row>
    <row r="3175" spans="1:6">
      <c r="A3175"/>
      <c r="B3175"/>
      <c r="C3175"/>
      <c r="D3175"/>
      <c r="E3175"/>
      <c r="F3175"/>
    </row>
    <row r="3176" spans="1:6">
      <c r="A3176"/>
      <c r="B3176"/>
      <c r="C3176"/>
      <c r="D3176"/>
      <c r="E3176"/>
      <c r="F3176"/>
    </row>
    <row r="3177" spans="1:6">
      <c r="A3177"/>
      <c r="B3177"/>
      <c r="C3177"/>
      <c r="D3177"/>
      <c r="E3177"/>
      <c r="F3177"/>
    </row>
    <row r="3178" spans="1:6">
      <c r="A3178"/>
      <c r="B3178"/>
      <c r="C3178"/>
      <c r="D3178"/>
      <c r="E3178"/>
      <c r="F3178"/>
    </row>
    <row r="3179" spans="1:6">
      <c r="A3179"/>
      <c r="B3179"/>
      <c r="C3179"/>
      <c r="D3179"/>
      <c r="E3179"/>
      <c r="F3179"/>
    </row>
    <row r="3180" spans="1:6">
      <c r="A3180"/>
      <c r="B3180"/>
      <c r="C3180"/>
      <c r="D3180"/>
      <c r="E3180"/>
      <c r="F3180"/>
    </row>
    <row r="3181" spans="1:6">
      <c r="A3181"/>
      <c r="B3181"/>
      <c r="C3181"/>
      <c r="D3181"/>
      <c r="E3181"/>
      <c r="F3181"/>
    </row>
    <row r="3182" spans="1:6">
      <c r="A3182"/>
      <c r="B3182"/>
      <c r="C3182"/>
      <c r="D3182"/>
      <c r="E3182"/>
      <c r="F3182"/>
    </row>
    <row r="3183" spans="1:6">
      <c r="A3183"/>
      <c r="B3183"/>
      <c r="C3183"/>
      <c r="D3183"/>
      <c r="E3183"/>
      <c r="F3183"/>
    </row>
    <row r="3184" spans="1:6">
      <c r="A3184"/>
      <c r="B3184"/>
      <c r="C3184"/>
      <c r="D3184"/>
      <c r="E3184"/>
      <c r="F3184"/>
    </row>
    <row r="3185" spans="1:6">
      <c r="A3185"/>
      <c r="B3185"/>
      <c r="C3185"/>
      <c r="D3185"/>
      <c r="E3185"/>
      <c r="F3185"/>
    </row>
    <row r="3186" spans="1:6">
      <c r="A3186"/>
      <c r="B3186"/>
      <c r="C3186"/>
      <c r="D3186"/>
      <c r="E3186"/>
      <c r="F3186"/>
    </row>
    <row r="3187" spans="1:6">
      <c r="A3187"/>
      <c r="B3187"/>
      <c r="C3187"/>
      <c r="D3187"/>
      <c r="E3187"/>
      <c r="F3187"/>
    </row>
    <row r="3188" spans="1:6">
      <c r="A3188"/>
      <c r="B3188"/>
      <c r="C3188"/>
      <c r="D3188"/>
      <c r="E3188"/>
      <c r="F3188"/>
    </row>
    <row r="3189" spans="1:6">
      <c r="A3189"/>
      <c r="B3189"/>
      <c r="C3189"/>
      <c r="D3189"/>
      <c r="E3189"/>
      <c r="F3189"/>
    </row>
    <row r="3190" spans="1:6">
      <c r="A3190"/>
      <c r="B3190"/>
      <c r="C3190"/>
      <c r="D3190"/>
      <c r="E3190"/>
      <c r="F3190"/>
    </row>
    <row r="3191" spans="1:6">
      <c r="A3191"/>
      <c r="B3191"/>
      <c r="C3191"/>
      <c r="D3191"/>
      <c r="E3191"/>
      <c r="F3191"/>
    </row>
    <row r="3192" spans="1:6">
      <c r="A3192"/>
      <c r="B3192"/>
      <c r="C3192"/>
      <c r="D3192"/>
      <c r="E3192"/>
      <c r="F3192"/>
    </row>
    <row r="3193" spans="1:6">
      <c r="A3193"/>
      <c r="B3193"/>
      <c r="C3193"/>
      <c r="D3193"/>
      <c r="E3193"/>
      <c r="F3193"/>
    </row>
    <row r="3194" spans="1:6">
      <c r="A3194"/>
      <c r="B3194"/>
      <c r="C3194"/>
      <c r="D3194"/>
      <c r="E3194"/>
      <c r="F3194"/>
    </row>
    <row r="3195" spans="1:6">
      <c r="A3195"/>
      <c r="B3195"/>
      <c r="C3195"/>
      <c r="D3195"/>
      <c r="E3195"/>
      <c r="F3195"/>
    </row>
    <row r="3196" spans="1:6">
      <c r="A3196"/>
      <c r="B3196"/>
      <c r="C3196"/>
      <c r="D3196"/>
      <c r="E3196"/>
      <c r="F3196"/>
    </row>
    <row r="3197" spans="1:6">
      <c r="A3197"/>
      <c r="B3197"/>
      <c r="C3197"/>
      <c r="D3197"/>
      <c r="E3197"/>
      <c r="F3197"/>
    </row>
    <row r="3198" spans="1:6">
      <c r="A3198"/>
      <c r="B3198"/>
      <c r="C3198"/>
      <c r="D3198"/>
      <c r="E3198"/>
      <c r="F3198"/>
    </row>
    <row r="3199" spans="1:6">
      <c r="A3199"/>
      <c r="B3199"/>
      <c r="C3199"/>
      <c r="D3199"/>
      <c r="E3199"/>
      <c r="F3199"/>
    </row>
    <row r="3200" spans="1:6">
      <c r="A3200"/>
      <c r="B3200"/>
      <c r="C3200"/>
      <c r="D3200"/>
      <c r="E3200"/>
      <c r="F3200"/>
    </row>
    <row r="3201" spans="1:6">
      <c r="A3201"/>
      <c r="B3201"/>
      <c r="C3201"/>
      <c r="D3201"/>
      <c r="E3201"/>
      <c r="F3201"/>
    </row>
    <row r="3202" spans="1:6">
      <c r="A3202"/>
      <c r="B3202"/>
      <c r="C3202"/>
      <c r="D3202"/>
      <c r="E3202"/>
      <c r="F3202"/>
    </row>
    <row r="3203" spans="1:6">
      <c r="A3203"/>
      <c r="B3203"/>
      <c r="C3203"/>
      <c r="D3203"/>
      <c r="E3203"/>
      <c r="F3203"/>
    </row>
    <row r="3204" spans="1:6">
      <c r="A3204"/>
      <c r="B3204"/>
      <c r="C3204"/>
      <c r="D3204"/>
      <c r="E3204"/>
      <c r="F3204"/>
    </row>
    <row r="3205" spans="1:6">
      <c r="A3205"/>
      <c r="B3205"/>
      <c r="C3205"/>
      <c r="D3205"/>
      <c r="E3205"/>
      <c r="F3205"/>
    </row>
    <row r="3206" spans="1:6">
      <c r="A3206"/>
      <c r="B3206"/>
      <c r="C3206"/>
      <c r="D3206"/>
      <c r="E3206"/>
      <c r="F3206"/>
    </row>
    <row r="3207" spans="1:6">
      <c r="A3207"/>
      <c r="B3207"/>
      <c r="C3207"/>
      <c r="D3207"/>
      <c r="E3207"/>
      <c r="F3207"/>
    </row>
    <row r="3208" spans="1:6">
      <c r="A3208"/>
      <c r="B3208"/>
      <c r="C3208"/>
      <c r="D3208"/>
      <c r="E3208"/>
      <c r="F3208"/>
    </row>
    <row r="3209" spans="1:6">
      <c r="A3209"/>
      <c r="B3209"/>
      <c r="C3209"/>
      <c r="D3209"/>
      <c r="E3209"/>
      <c r="F3209"/>
    </row>
    <row r="3210" spans="1:6">
      <c r="A3210"/>
      <c r="B3210"/>
      <c r="C3210"/>
      <c r="D3210"/>
      <c r="E3210"/>
      <c r="F3210"/>
    </row>
    <row r="3211" spans="1:6">
      <c r="A3211"/>
      <c r="B3211"/>
      <c r="C3211"/>
      <c r="D3211"/>
      <c r="E3211"/>
      <c r="F3211"/>
    </row>
    <row r="3212" spans="1:6">
      <c r="A3212"/>
      <c r="B3212"/>
      <c r="C3212"/>
      <c r="D3212"/>
      <c r="E3212"/>
      <c r="F3212"/>
    </row>
    <row r="3213" spans="1:6">
      <c r="A3213"/>
      <c r="B3213"/>
      <c r="C3213"/>
      <c r="D3213"/>
      <c r="E3213"/>
      <c r="F3213"/>
    </row>
    <row r="3214" spans="1:6">
      <c r="A3214"/>
      <c r="B3214"/>
      <c r="C3214"/>
      <c r="D3214"/>
      <c r="E3214"/>
      <c r="F3214"/>
    </row>
    <row r="3215" spans="1:6">
      <c r="A3215"/>
      <c r="B3215"/>
      <c r="C3215"/>
      <c r="D3215"/>
      <c r="E3215"/>
      <c r="F3215"/>
    </row>
    <row r="3216" spans="1:6">
      <c r="A3216"/>
      <c r="B3216"/>
      <c r="C3216"/>
      <c r="D3216"/>
      <c r="E3216"/>
      <c r="F3216"/>
    </row>
    <row r="3217" spans="1:6">
      <c r="A3217"/>
      <c r="B3217"/>
      <c r="C3217"/>
      <c r="D3217"/>
      <c r="E3217"/>
      <c r="F3217"/>
    </row>
    <row r="3218" spans="1:6">
      <c r="A3218"/>
      <c r="B3218"/>
      <c r="C3218"/>
      <c r="D3218"/>
      <c r="E3218"/>
      <c r="F3218"/>
    </row>
    <row r="3219" spans="1:6">
      <c r="A3219"/>
      <c r="B3219"/>
      <c r="C3219"/>
      <c r="D3219"/>
      <c r="E3219"/>
      <c r="F3219"/>
    </row>
    <row r="3220" spans="1:6">
      <c r="A3220"/>
      <c r="B3220"/>
      <c r="C3220"/>
      <c r="D3220"/>
      <c r="E3220"/>
      <c r="F3220"/>
    </row>
    <row r="3221" spans="1:6">
      <c r="A3221"/>
      <c r="B3221"/>
      <c r="C3221"/>
      <c r="D3221"/>
      <c r="E3221"/>
      <c r="F3221"/>
    </row>
    <row r="3222" spans="1:6">
      <c r="A3222"/>
      <c r="B3222"/>
      <c r="C3222"/>
      <c r="D3222"/>
      <c r="E3222"/>
      <c r="F3222"/>
    </row>
    <row r="3223" spans="1:6">
      <c r="A3223"/>
      <c r="B3223"/>
      <c r="C3223"/>
      <c r="D3223"/>
      <c r="E3223"/>
      <c r="F3223"/>
    </row>
    <row r="3224" spans="1:6">
      <c r="A3224"/>
      <c r="B3224"/>
      <c r="C3224"/>
      <c r="D3224"/>
      <c r="E3224"/>
      <c r="F3224"/>
    </row>
    <row r="3225" spans="1:6">
      <c r="A3225"/>
      <c r="B3225"/>
      <c r="C3225"/>
      <c r="D3225"/>
      <c r="E3225"/>
      <c r="F3225"/>
    </row>
    <row r="3226" spans="1:6">
      <c r="A3226"/>
      <c r="B3226"/>
      <c r="C3226"/>
      <c r="D3226"/>
      <c r="E3226"/>
      <c r="F3226"/>
    </row>
    <row r="3227" spans="1:6">
      <c r="A3227"/>
      <c r="B3227"/>
      <c r="C3227"/>
      <c r="D3227"/>
      <c r="E3227"/>
      <c r="F3227"/>
    </row>
    <row r="3228" spans="1:6">
      <c r="A3228"/>
      <c r="B3228"/>
      <c r="C3228"/>
      <c r="D3228"/>
      <c r="E3228"/>
      <c r="F3228"/>
    </row>
    <row r="3229" spans="1:6">
      <c r="A3229"/>
      <c r="B3229"/>
      <c r="C3229"/>
      <c r="D3229"/>
      <c r="E3229"/>
      <c r="F3229"/>
    </row>
    <row r="3230" spans="1:6">
      <c r="A3230"/>
      <c r="B3230"/>
      <c r="C3230"/>
      <c r="D3230"/>
      <c r="E3230"/>
      <c r="F3230"/>
    </row>
    <row r="3231" spans="1:6">
      <c r="A3231"/>
      <c r="B3231"/>
      <c r="C3231"/>
      <c r="D3231"/>
      <c r="E3231"/>
      <c r="F3231"/>
    </row>
    <row r="3232" spans="1:6">
      <c r="A3232"/>
      <c r="B3232"/>
      <c r="C3232"/>
      <c r="D3232"/>
      <c r="E3232"/>
      <c r="F3232"/>
    </row>
    <row r="3233" spans="1:6">
      <c r="A3233"/>
      <c r="B3233"/>
      <c r="C3233"/>
      <c r="D3233"/>
      <c r="E3233"/>
      <c r="F3233"/>
    </row>
    <row r="3234" spans="1:6">
      <c r="A3234"/>
      <c r="B3234"/>
      <c r="C3234"/>
      <c r="D3234"/>
      <c r="E3234"/>
      <c r="F3234"/>
    </row>
    <row r="3235" spans="1:6">
      <c r="A3235"/>
      <c r="B3235"/>
      <c r="C3235"/>
      <c r="D3235"/>
      <c r="E3235"/>
      <c r="F3235"/>
    </row>
    <row r="3236" spans="1:6">
      <c r="A3236"/>
      <c r="B3236"/>
      <c r="C3236"/>
      <c r="D3236"/>
      <c r="E3236"/>
      <c r="F3236"/>
    </row>
    <row r="3237" spans="1:6">
      <c r="A3237"/>
      <c r="B3237"/>
      <c r="C3237"/>
      <c r="D3237"/>
      <c r="E3237"/>
      <c r="F3237"/>
    </row>
    <row r="3238" spans="1:6">
      <c r="A3238"/>
      <c r="B3238"/>
      <c r="C3238"/>
      <c r="D3238"/>
      <c r="E3238"/>
      <c r="F3238"/>
    </row>
    <row r="3239" spans="1:6">
      <c r="A3239"/>
      <c r="B3239"/>
      <c r="C3239"/>
      <c r="D3239"/>
      <c r="E3239"/>
      <c r="F3239"/>
    </row>
    <row r="3240" spans="1:6">
      <c r="A3240"/>
      <c r="B3240"/>
      <c r="C3240"/>
      <c r="D3240"/>
      <c r="E3240"/>
      <c r="F3240"/>
    </row>
    <row r="3241" spans="1:6">
      <c r="A3241"/>
      <c r="B3241"/>
      <c r="C3241"/>
      <c r="D3241"/>
      <c r="E3241"/>
      <c r="F3241"/>
    </row>
    <row r="3242" spans="1:6">
      <c r="A3242"/>
      <c r="B3242"/>
      <c r="C3242"/>
      <c r="D3242"/>
      <c r="E3242"/>
      <c r="F3242"/>
    </row>
    <row r="3243" spans="1:6">
      <c r="A3243"/>
      <c r="B3243"/>
      <c r="C3243"/>
      <c r="D3243"/>
      <c r="E3243"/>
      <c r="F3243"/>
    </row>
    <row r="3244" spans="1:6">
      <c r="A3244"/>
      <c r="B3244"/>
      <c r="C3244"/>
      <c r="D3244"/>
      <c r="E3244"/>
      <c r="F3244"/>
    </row>
    <row r="3245" spans="1:6">
      <c r="A3245"/>
      <c r="B3245"/>
      <c r="C3245"/>
      <c r="D3245"/>
      <c r="E3245"/>
      <c r="F3245"/>
    </row>
    <row r="3246" spans="1:6">
      <c r="A3246"/>
      <c r="B3246"/>
      <c r="C3246"/>
      <c r="D3246"/>
      <c r="E3246"/>
      <c r="F3246"/>
    </row>
    <row r="3247" spans="1:6">
      <c r="A3247"/>
      <c r="B3247"/>
      <c r="C3247"/>
      <c r="D3247"/>
      <c r="E3247"/>
      <c r="F3247"/>
    </row>
    <row r="3248" spans="1:6">
      <c r="A3248"/>
      <c r="B3248"/>
      <c r="C3248"/>
      <c r="D3248"/>
      <c r="E3248"/>
      <c r="F3248"/>
    </row>
    <row r="3249" spans="1:6">
      <c r="A3249"/>
      <c r="B3249"/>
      <c r="C3249"/>
      <c r="D3249"/>
      <c r="E3249"/>
      <c r="F3249"/>
    </row>
    <row r="3250" spans="1:6">
      <c r="A3250"/>
      <c r="B3250"/>
      <c r="C3250"/>
      <c r="D3250"/>
      <c r="E3250"/>
      <c r="F3250"/>
    </row>
    <row r="3251" spans="1:6">
      <c r="A3251"/>
      <c r="B3251"/>
      <c r="C3251"/>
      <c r="D3251"/>
      <c r="E3251"/>
      <c r="F3251"/>
    </row>
    <row r="3252" spans="1:6">
      <c r="A3252"/>
      <c r="B3252"/>
      <c r="C3252"/>
      <c r="D3252"/>
      <c r="E3252"/>
      <c r="F3252"/>
    </row>
    <row r="3253" spans="1:6">
      <c r="A3253"/>
      <c r="B3253"/>
      <c r="C3253"/>
      <c r="D3253"/>
      <c r="E3253"/>
      <c r="F3253"/>
    </row>
    <row r="3254" spans="1:6">
      <c r="A3254"/>
      <c r="B3254"/>
      <c r="C3254"/>
      <c r="D3254"/>
      <c r="E3254"/>
      <c r="F3254"/>
    </row>
    <row r="3255" spans="1:6">
      <c r="A3255"/>
      <c r="B3255"/>
      <c r="C3255"/>
      <c r="D3255"/>
      <c r="E3255"/>
      <c r="F3255"/>
    </row>
    <row r="3256" spans="1:6">
      <c r="A3256"/>
      <c r="B3256"/>
      <c r="C3256"/>
      <c r="D3256"/>
      <c r="E3256"/>
      <c r="F3256"/>
    </row>
    <row r="3257" spans="1:6">
      <c r="A3257"/>
      <c r="B3257"/>
      <c r="C3257"/>
      <c r="D3257"/>
      <c r="E3257"/>
      <c r="F3257"/>
    </row>
    <row r="3258" spans="1:6">
      <c r="A3258"/>
      <c r="B3258"/>
      <c r="C3258"/>
      <c r="D3258"/>
      <c r="E3258"/>
      <c r="F3258"/>
    </row>
    <row r="3259" spans="1:6">
      <c r="A3259"/>
      <c r="B3259"/>
      <c r="C3259"/>
      <c r="D3259"/>
      <c r="E3259"/>
      <c r="F3259"/>
    </row>
    <row r="3260" spans="1:6">
      <c r="A3260"/>
      <c r="B3260"/>
      <c r="C3260"/>
      <c r="D3260"/>
      <c r="E3260"/>
      <c r="F3260"/>
    </row>
    <row r="3261" spans="1:6">
      <c r="A3261"/>
      <c r="B3261"/>
      <c r="C3261"/>
      <c r="D3261"/>
      <c r="E3261"/>
      <c r="F3261"/>
    </row>
    <row r="3262" spans="1:6">
      <c r="A3262"/>
      <c r="B3262"/>
      <c r="C3262"/>
      <c r="D3262"/>
      <c r="E3262"/>
      <c r="F3262"/>
    </row>
    <row r="3263" spans="1:6">
      <c r="A3263"/>
      <c r="B3263"/>
      <c r="C3263"/>
      <c r="D3263"/>
      <c r="E3263"/>
      <c r="F3263"/>
    </row>
    <row r="3264" spans="1:6">
      <c r="A3264"/>
      <c r="B3264"/>
      <c r="C3264"/>
      <c r="D3264"/>
      <c r="E3264"/>
      <c r="F3264"/>
    </row>
    <row r="3265" spans="1:6">
      <c r="A3265"/>
      <c r="B3265"/>
      <c r="C3265"/>
      <c r="D3265"/>
      <c r="E3265"/>
      <c r="F3265"/>
    </row>
    <row r="3266" spans="1:6">
      <c r="A3266"/>
      <c r="B3266"/>
      <c r="C3266"/>
      <c r="D3266"/>
      <c r="E3266"/>
      <c r="F3266"/>
    </row>
    <row r="3267" spans="1:6">
      <c r="A3267"/>
      <c r="B3267"/>
      <c r="C3267"/>
      <c r="D3267"/>
      <c r="E3267"/>
      <c r="F3267"/>
    </row>
    <row r="3268" spans="1:6">
      <c r="A3268"/>
      <c r="B3268"/>
      <c r="C3268"/>
      <c r="D3268"/>
      <c r="E3268"/>
      <c r="F3268"/>
    </row>
    <row r="3269" spans="1:6">
      <c r="A3269"/>
      <c r="B3269"/>
      <c r="C3269"/>
      <c r="D3269"/>
      <c r="E3269"/>
      <c r="F3269"/>
    </row>
    <row r="3270" spans="1:6">
      <c r="A3270"/>
      <c r="B3270"/>
      <c r="C3270"/>
      <c r="D3270"/>
      <c r="E3270"/>
      <c r="F3270"/>
    </row>
    <row r="3271" spans="1:6">
      <c r="A3271"/>
      <c r="B3271"/>
      <c r="C3271"/>
      <c r="D3271"/>
      <c r="E3271"/>
      <c r="F3271"/>
    </row>
    <row r="3272" spans="1:6">
      <c r="A3272"/>
      <c r="B3272"/>
      <c r="C3272"/>
      <c r="D3272"/>
      <c r="E3272"/>
      <c r="F3272"/>
    </row>
    <row r="3273" spans="1:6">
      <c r="A3273"/>
      <c r="B3273"/>
      <c r="C3273"/>
      <c r="D3273"/>
      <c r="E3273"/>
      <c r="F3273"/>
    </row>
    <row r="3274" spans="1:6">
      <c r="A3274"/>
      <c r="B3274"/>
      <c r="C3274"/>
      <c r="D3274"/>
      <c r="E3274"/>
      <c r="F3274"/>
    </row>
    <row r="3275" spans="1:6">
      <c r="A3275"/>
      <c r="B3275"/>
      <c r="C3275"/>
      <c r="D3275"/>
      <c r="E3275"/>
      <c r="F3275"/>
    </row>
    <row r="3276" spans="1:6">
      <c r="A3276"/>
      <c r="B3276"/>
      <c r="C3276"/>
      <c r="D3276"/>
      <c r="E3276"/>
      <c r="F3276"/>
    </row>
    <row r="3277" spans="1:6">
      <c r="A3277"/>
      <c r="B3277"/>
      <c r="C3277"/>
      <c r="D3277"/>
      <c r="E3277"/>
      <c r="F3277"/>
    </row>
    <row r="3278" spans="1:6">
      <c r="A3278"/>
      <c r="B3278"/>
      <c r="C3278"/>
      <c r="D3278"/>
      <c r="E3278"/>
      <c r="F3278"/>
    </row>
    <row r="3279" spans="1:6">
      <c r="A3279"/>
      <c r="B3279"/>
      <c r="C3279"/>
      <c r="D3279"/>
      <c r="E3279"/>
      <c r="F3279"/>
    </row>
    <row r="3280" spans="1:6">
      <c r="A3280"/>
      <c r="B3280"/>
      <c r="C3280"/>
      <c r="D3280"/>
      <c r="E3280"/>
      <c r="F3280"/>
    </row>
    <row r="3281" spans="1:6">
      <c r="A3281"/>
      <c r="B3281"/>
      <c r="C3281"/>
      <c r="D3281"/>
      <c r="E3281"/>
      <c r="F3281"/>
    </row>
    <row r="3282" spans="1:6">
      <c r="A3282"/>
      <c r="B3282"/>
      <c r="C3282"/>
      <c r="D3282"/>
      <c r="E3282"/>
      <c r="F3282"/>
    </row>
    <row r="3283" spans="1:6">
      <c r="A3283"/>
      <c r="B3283"/>
      <c r="C3283"/>
      <c r="D3283"/>
      <c r="E3283"/>
      <c r="F3283"/>
    </row>
    <row r="3284" spans="1:6">
      <c r="A3284"/>
      <c r="B3284"/>
      <c r="C3284"/>
      <c r="D3284"/>
      <c r="E3284"/>
      <c r="F3284"/>
    </row>
    <row r="3285" spans="1:6">
      <c r="A3285"/>
      <c r="B3285"/>
      <c r="C3285"/>
      <c r="D3285"/>
      <c r="E3285"/>
      <c r="F3285"/>
    </row>
    <row r="3286" spans="1:6">
      <c r="A3286"/>
      <c r="B3286"/>
      <c r="C3286"/>
      <c r="D3286"/>
      <c r="E3286"/>
      <c r="F3286"/>
    </row>
    <row r="3287" spans="1:6">
      <c r="A3287"/>
      <c r="B3287"/>
      <c r="C3287"/>
      <c r="D3287"/>
      <c r="E3287"/>
      <c r="F3287"/>
    </row>
    <row r="3288" spans="1:6">
      <c r="A3288"/>
      <c r="B3288"/>
      <c r="C3288"/>
      <c r="D3288"/>
      <c r="E3288"/>
      <c r="F3288"/>
    </row>
    <row r="3289" spans="1:6">
      <c r="A3289"/>
      <c r="B3289"/>
      <c r="C3289"/>
      <c r="D3289"/>
      <c r="E3289"/>
      <c r="F3289"/>
    </row>
    <row r="3290" spans="1:6">
      <c r="A3290"/>
      <c r="B3290"/>
      <c r="C3290"/>
      <c r="D3290"/>
      <c r="E3290"/>
      <c r="F3290"/>
    </row>
    <row r="3291" spans="1:6">
      <c r="A3291"/>
      <c r="B3291"/>
      <c r="C3291"/>
      <c r="D3291"/>
      <c r="E3291"/>
      <c r="F3291"/>
    </row>
    <row r="3292" spans="1:6">
      <c r="A3292"/>
      <c r="B3292"/>
      <c r="C3292"/>
      <c r="D3292"/>
      <c r="E3292"/>
      <c r="F3292"/>
    </row>
    <row r="3293" spans="1:6">
      <c r="A3293"/>
      <c r="B3293"/>
      <c r="C3293"/>
      <c r="D3293"/>
      <c r="E3293"/>
      <c r="F3293"/>
    </row>
    <row r="3294" spans="1:6">
      <c r="A3294"/>
      <c r="B3294"/>
      <c r="C3294"/>
      <c r="D3294"/>
      <c r="E3294"/>
      <c r="F3294"/>
    </row>
    <row r="3295" spans="1:6">
      <c r="A3295"/>
      <c r="B3295"/>
      <c r="C3295"/>
      <c r="D3295"/>
      <c r="E3295"/>
      <c r="F3295"/>
    </row>
    <row r="3296" spans="1:6">
      <c r="A3296"/>
      <c r="B3296"/>
      <c r="C3296"/>
      <c r="D3296"/>
      <c r="E3296"/>
      <c r="F3296"/>
    </row>
    <row r="3297" spans="1:6">
      <c r="A3297"/>
      <c r="B3297"/>
      <c r="C3297"/>
      <c r="D3297"/>
      <c r="E3297"/>
      <c r="F3297"/>
    </row>
    <row r="3298" spans="1:6">
      <c r="A3298"/>
      <c r="B3298"/>
      <c r="C3298"/>
      <c r="D3298"/>
      <c r="E3298"/>
      <c r="F3298"/>
    </row>
    <row r="3299" spans="1:6">
      <c r="A3299"/>
      <c r="B3299"/>
      <c r="C3299"/>
      <c r="D3299"/>
      <c r="E3299"/>
      <c r="F3299"/>
    </row>
    <row r="3300" spans="1:6">
      <c r="A3300"/>
      <c r="B3300"/>
      <c r="C3300"/>
      <c r="D3300"/>
      <c r="E3300"/>
      <c r="F3300"/>
    </row>
    <row r="3301" spans="1:6">
      <c r="A3301"/>
      <c r="B3301"/>
      <c r="C3301"/>
      <c r="D3301"/>
      <c r="E3301"/>
      <c r="F3301"/>
    </row>
    <row r="3302" spans="1:6">
      <c r="A3302"/>
      <c r="B3302"/>
      <c r="C3302"/>
      <c r="D3302"/>
      <c r="E3302"/>
      <c r="F3302"/>
    </row>
    <row r="3303" spans="1:6">
      <c r="A3303"/>
      <c r="B3303"/>
      <c r="C3303"/>
      <c r="D3303"/>
      <c r="E3303"/>
      <c r="F3303"/>
    </row>
    <row r="3304" spans="1:6">
      <c r="A3304"/>
      <c r="B3304"/>
      <c r="C3304"/>
      <c r="D3304"/>
      <c r="E3304"/>
      <c r="F3304"/>
    </row>
    <row r="3305" spans="1:6">
      <c r="A3305"/>
      <c r="B3305"/>
      <c r="C3305"/>
      <c r="D3305"/>
      <c r="E3305"/>
      <c r="F3305"/>
    </row>
    <row r="3306" spans="1:6">
      <c r="A3306"/>
      <c r="B3306"/>
      <c r="C3306"/>
      <c r="D3306"/>
      <c r="E3306"/>
      <c r="F3306"/>
    </row>
    <row r="3307" spans="1:6">
      <c r="A3307"/>
      <c r="B3307"/>
      <c r="C3307"/>
      <c r="D3307"/>
      <c r="E3307"/>
      <c r="F3307"/>
    </row>
    <row r="3308" spans="1:6">
      <c r="A3308"/>
      <c r="B3308"/>
      <c r="C3308"/>
      <c r="D3308"/>
      <c r="E3308"/>
      <c r="F3308"/>
    </row>
    <row r="3309" spans="1:6">
      <c r="A3309"/>
      <c r="B3309"/>
      <c r="C3309"/>
      <c r="D3309"/>
      <c r="E3309"/>
      <c r="F3309"/>
    </row>
    <row r="3310" spans="1:6">
      <c r="A3310"/>
      <c r="B3310"/>
      <c r="C3310"/>
      <c r="D3310"/>
      <c r="E3310"/>
      <c r="F3310"/>
    </row>
    <row r="3311" spans="1:6">
      <c r="A3311"/>
      <c r="B3311"/>
      <c r="C3311"/>
      <c r="D3311"/>
      <c r="E3311"/>
      <c r="F3311"/>
    </row>
    <row r="3312" spans="1:6">
      <c r="A3312"/>
      <c r="B3312"/>
      <c r="C3312"/>
      <c r="D3312"/>
      <c r="E3312"/>
      <c r="F3312"/>
    </row>
    <row r="3313" spans="1:6">
      <c r="A3313"/>
      <c r="B3313"/>
      <c r="C3313"/>
      <c r="D3313"/>
      <c r="E3313"/>
      <c r="F3313"/>
    </row>
    <row r="3314" spans="1:6">
      <c r="A3314"/>
      <c r="B3314"/>
      <c r="C3314"/>
      <c r="D3314"/>
      <c r="E3314"/>
      <c r="F3314"/>
    </row>
    <row r="3315" spans="1:6">
      <c r="A3315"/>
      <c r="B3315"/>
      <c r="C3315"/>
      <c r="D3315"/>
      <c r="E3315"/>
      <c r="F3315"/>
    </row>
    <row r="3316" spans="1:6">
      <c r="A3316"/>
      <c r="B3316"/>
      <c r="C3316"/>
      <c r="D3316"/>
      <c r="E3316"/>
      <c r="F3316"/>
    </row>
    <row r="3317" spans="1:6">
      <c r="A3317"/>
      <c r="B3317"/>
      <c r="C3317"/>
      <c r="D3317"/>
      <c r="E3317"/>
      <c r="F3317"/>
    </row>
    <row r="3318" spans="1:6">
      <c r="A3318"/>
      <c r="B3318"/>
      <c r="C3318"/>
      <c r="D3318"/>
      <c r="E3318"/>
      <c r="F3318"/>
    </row>
    <row r="3319" spans="1:6">
      <c r="A3319"/>
      <c r="B3319"/>
      <c r="C3319"/>
      <c r="D3319"/>
      <c r="E3319"/>
      <c r="F3319"/>
    </row>
    <row r="3320" spans="1:6">
      <c r="A3320"/>
      <c r="B3320"/>
      <c r="C3320"/>
      <c r="D3320"/>
      <c r="E3320"/>
      <c r="F3320"/>
    </row>
    <row r="3321" spans="1:6">
      <c r="A3321"/>
      <c r="B3321"/>
      <c r="C3321"/>
      <c r="D3321"/>
      <c r="E3321"/>
      <c r="F3321"/>
    </row>
    <row r="3322" spans="1:6">
      <c r="A3322"/>
      <c r="B3322"/>
      <c r="C3322"/>
      <c r="D3322"/>
      <c r="E3322"/>
      <c r="F3322"/>
    </row>
    <row r="3323" spans="1:6">
      <c r="A3323"/>
      <c r="B3323"/>
      <c r="C3323"/>
      <c r="D3323"/>
      <c r="E3323"/>
      <c r="F3323"/>
    </row>
    <row r="3324" spans="1:6">
      <c r="A3324"/>
      <c r="B3324"/>
      <c r="C3324"/>
      <c r="D3324"/>
      <c r="E3324"/>
      <c r="F3324"/>
    </row>
    <row r="3325" spans="1:6">
      <c r="A3325"/>
      <c r="B3325"/>
      <c r="C3325"/>
      <c r="D3325"/>
      <c r="E3325"/>
      <c r="F3325"/>
    </row>
    <row r="3326" spans="1:6">
      <c r="A3326"/>
      <c r="B3326"/>
      <c r="C3326"/>
      <c r="D3326"/>
      <c r="E3326"/>
      <c r="F3326"/>
    </row>
    <row r="3327" spans="1:6">
      <c r="A3327"/>
      <c r="B3327"/>
      <c r="C3327"/>
      <c r="D3327"/>
      <c r="E3327"/>
      <c r="F3327"/>
    </row>
    <row r="3328" spans="1:6">
      <c r="A3328"/>
      <c r="B3328"/>
      <c r="C3328"/>
      <c r="D3328"/>
      <c r="E3328"/>
      <c r="F3328"/>
    </row>
    <row r="3329" spans="1:6">
      <c r="A3329"/>
      <c r="B3329"/>
      <c r="C3329"/>
      <c r="D3329"/>
      <c r="E3329"/>
      <c r="F3329"/>
    </row>
    <row r="3330" spans="1:6">
      <c r="A3330"/>
      <c r="B3330"/>
      <c r="C3330"/>
      <c r="D3330"/>
      <c r="E3330"/>
      <c r="F3330"/>
    </row>
    <row r="3331" spans="1:6">
      <c r="A3331"/>
      <c r="B3331"/>
      <c r="C3331"/>
      <c r="D3331"/>
      <c r="E3331"/>
      <c r="F3331"/>
    </row>
    <row r="3332" spans="1:6">
      <c r="A3332"/>
      <c r="B3332"/>
      <c r="C3332"/>
      <c r="D3332"/>
      <c r="E3332"/>
      <c r="F3332"/>
    </row>
    <row r="3333" spans="1:6">
      <c r="A3333"/>
      <c r="B3333"/>
      <c r="C3333"/>
      <c r="D3333"/>
      <c r="E3333"/>
      <c r="F3333"/>
    </row>
    <row r="3334" spans="1:6">
      <c r="A3334"/>
      <c r="B3334"/>
      <c r="C3334"/>
      <c r="D3334"/>
      <c r="E3334"/>
      <c r="F3334"/>
    </row>
    <row r="3335" spans="1:6">
      <c r="A3335"/>
      <c r="B3335"/>
      <c r="C3335"/>
      <c r="D3335"/>
      <c r="E3335"/>
      <c r="F3335"/>
    </row>
    <row r="3336" spans="1:6">
      <c r="A3336"/>
      <c r="B3336"/>
      <c r="C3336"/>
      <c r="D3336"/>
      <c r="E3336"/>
      <c r="F3336"/>
    </row>
    <row r="3337" spans="1:6">
      <c r="A3337"/>
      <c r="B3337"/>
      <c r="C3337"/>
      <c r="D3337"/>
      <c r="E3337"/>
      <c r="F3337"/>
    </row>
    <row r="3338" spans="1:6">
      <c r="A3338"/>
      <c r="B3338"/>
      <c r="C3338"/>
      <c r="D3338"/>
      <c r="E3338"/>
      <c r="F3338"/>
    </row>
    <row r="3339" spans="1:6">
      <c r="A3339"/>
      <c r="B3339"/>
      <c r="C3339"/>
      <c r="D3339"/>
      <c r="E3339"/>
      <c r="F3339"/>
    </row>
    <row r="3340" spans="1:6">
      <c r="A3340"/>
      <c r="B3340"/>
      <c r="C3340"/>
      <c r="D3340"/>
      <c r="E3340"/>
      <c r="F3340"/>
    </row>
    <row r="3341" spans="1:6">
      <c r="A3341"/>
      <c r="B3341"/>
      <c r="C3341"/>
      <c r="D3341"/>
      <c r="E3341"/>
      <c r="F3341"/>
    </row>
    <row r="3342" spans="1:6">
      <c r="A3342"/>
      <c r="B3342"/>
      <c r="C3342"/>
      <c r="D3342"/>
      <c r="E3342"/>
      <c r="F3342"/>
    </row>
    <row r="3343" spans="1:6">
      <c r="A3343"/>
      <c r="B3343"/>
      <c r="C3343"/>
      <c r="D3343"/>
      <c r="E3343"/>
      <c r="F3343"/>
    </row>
    <row r="3344" spans="1:6">
      <c r="A3344"/>
      <c r="B3344"/>
      <c r="C3344"/>
      <c r="D3344"/>
      <c r="E3344"/>
      <c r="F3344"/>
    </row>
    <row r="3345" spans="1:6">
      <c r="A3345"/>
      <c r="B3345"/>
      <c r="C3345"/>
      <c r="D3345"/>
      <c r="E3345"/>
      <c r="F3345"/>
    </row>
    <row r="3346" spans="1:6">
      <c r="A3346"/>
      <c r="B3346"/>
      <c r="C3346"/>
      <c r="D3346"/>
      <c r="E3346"/>
      <c r="F3346"/>
    </row>
    <row r="3347" spans="1:6">
      <c r="A3347"/>
      <c r="B3347"/>
      <c r="C3347"/>
      <c r="D3347"/>
      <c r="E3347"/>
      <c r="F3347"/>
    </row>
    <row r="3348" spans="1:6">
      <c r="A3348"/>
      <c r="B3348"/>
      <c r="C3348"/>
      <c r="D3348"/>
      <c r="E3348"/>
      <c r="F3348"/>
    </row>
    <row r="3349" spans="1:6">
      <c r="A3349"/>
      <c r="B3349"/>
      <c r="C3349"/>
      <c r="D3349"/>
      <c r="E3349"/>
      <c r="F3349"/>
    </row>
    <row r="3350" spans="1:6">
      <c r="A3350"/>
      <c r="B3350"/>
      <c r="C3350"/>
      <c r="D3350"/>
      <c r="E3350"/>
      <c r="F3350"/>
    </row>
    <row r="3351" spans="1:6">
      <c r="A3351"/>
      <c r="B3351"/>
      <c r="C3351"/>
      <c r="D3351"/>
      <c r="E3351"/>
      <c r="F3351"/>
    </row>
    <row r="3352" spans="1:6">
      <c r="A3352"/>
      <c r="B3352"/>
      <c r="C3352"/>
      <c r="D3352"/>
      <c r="E3352"/>
      <c r="F3352"/>
    </row>
    <row r="3353" spans="1:6">
      <c r="A3353"/>
      <c r="B3353"/>
      <c r="C3353"/>
      <c r="D3353"/>
      <c r="E3353"/>
      <c r="F3353"/>
    </row>
    <row r="3354" spans="1:6">
      <c r="A3354"/>
      <c r="B3354"/>
      <c r="C3354"/>
      <c r="D3354"/>
      <c r="E3354"/>
      <c r="F3354"/>
    </row>
    <row r="3355" spans="1:6">
      <c r="A3355"/>
      <c r="B3355"/>
      <c r="C3355"/>
      <c r="D3355"/>
      <c r="E3355"/>
      <c r="F3355"/>
    </row>
    <row r="3356" spans="1:6">
      <c r="A3356"/>
      <c r="B3356"/>
      <c r="C3356"/>
      <c r="D3356"/>
      <c r="E3356"/>
      <c r="F3356"/>
    </row>
    <row r="3357" spans="1:6">
      <c r="A3357"/>
      <c r="B3357"/>
      <c r="C3357"/>
      <c r="D3357"/>
      <c r="E3357"/>
      <c r="F3357"/>
    </row>
    <row r="3358" spans="1:6">
      <c r="A3358"/>
      <c r="B3358"/>
      <c r="C3358"/>
      <c r="D3358"/>
      <c r="E3358"/>
      <c r="F3358"/>
    </row>
    <row r="3359" spans="1:6">
      <c r="A3359"/>
      <c r="B3359"/>
      <c r="C3359"/>
      <c r="D3359"/>
      <c r="E3359"/>
      <c r="F3359"/>
    </row>
    <row r="3360" spans="1:6">
      <c r="A3360"/>
      <c r="B3360"/>
      <c r="C3360"/>
      <c r="D3360"/>
      <c r="E3360"/>
      <c r="F3360"/>
    </row>
    <row r="3361" spans="1:6">
      <c r="A3361"/>
      <c r="B3361"/>
      <c r="C3361"/>
      <c r="D3361"/>
      <c r="E3361"/>
      <c r="F3361"/>
    </row>
    <row r="3362" spans="1:6">
      <c r="A3362"/>
      <c r="B3362"/>
      <c r="C3362"/>
      <c r="D3362"/>
      <c r="E3362"/>
      <c r="F3362"/>
    </row>
    <row r="3363" spans="1:6">
      <c r="A3363"/>
      <c r="B3363"/>
      <c r="C3363"/>
      <c r="D3363"/>
      <c r="E3363"/>
      <c r="F3363"/>
    </row>
    <row r="3364" spans="1:6">
      <c r="A3364"/>
      <c r="B3364"/>
      <c r="C3364"/>
      <c r="D3364"/>
      <c r="E3364"/>
      <c r="F3364"/>
    </row>
    <row r="3365" spans="1:6">
      <c r="A3365"/>
      <c r="B3365"/>
      <c r="C3365"/>
      <c r="D3365"/>
      <c r="E3365"/>
      <c r="F3365"/>
    </row>
    <row r="3366" spans="1:6">
      <c r="A3366"/>
      <c r="B3366"/>
      <c r="C3366"/>
      <c r="D3366"/>
      <c r="E3366"/>
      <c r="F3366"/>
    </row>
  </sheetData>
  <mergeCells count="1"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3E2B-0715-494C-82CD-DC745B1BA2E5}">
  <sheetPr codeName="Sheet6">
    <tabColor rgb="FF00B0F0"/>
  </sheetPr>
  <dimension ref="A1"/>
  <sheetViews>
    <sheetView zoomScale="55" zoomScaleNormal="55" workbookViewId="0"/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210a67-1b70-4e85-9e67-b14e06213b12" xsi:nil="true"/>
    <lcf76f155ced4ddcb4097134ff3c332f xmlns="2e6565e0-96a5-4809-b4b7-525b83f42f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E41BDAF3B3049967983CF4AFD9107" ma:contentTypeVersion="11" ma:contentTypeDescription="Create a new document." ma:contentTypeScope="" ma:versionID="aba9463f975ef76acd8c274de3fe8761">
  <xsd:schema xmlns:xsd="http://www.w3.org/2001/XMLSchema" xmlns:xs="http://www.w3.org/2001/XMLSchema" xmlns:p="http://schemas.microsoft.com/office/2006/metadata/properties" xmlns:ns2="2e6565e0-96a5-4809-b4b7-525b83f42fc6" xmlns:ns3="dc210a67-1b70-4e85-9e67-b14e06213b12" targetNamespace="http://schemas.microsoft.com/office/2006/metadata/properties" ma:root="true" ma:fieldsID="a6e56d0291632576fc6eca252e32b328" ns2:_="" ns3:_="">
    <xsd:import namespace="2e6565e0-96a5-4809-b4b7-525b83f42fc6"/>
    <xsd:import namespace="dc210a67-1b70-4e85-9e67-b14e06213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565e0-96a5-4809-b4b7-525b83f42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10a67-1b70-4e85-9e67-b14e06213b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c8a4ec-c534-433d-a932-fdb32f56db87}" ma:internalName="TaxCatchAll" ma:showField="CatchAllData" ma:web="dc210a67-1b70-4e85-9e67-b14e06213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C9A9A-A268-48F3-829D-616B73FDA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BC35E3-B29C-40DC-A622-D3E45F174B0C}">
  <ds:schemaRefs>
    <ds:schemaRef ds:uri="http://schemas.microsoft.com/office/2006/metadata/properties"/>
    <ds:schemaRef ds:uri="http://schemas.microsoft.com/office/infopath/2007/PartnerControls"/>
    <ds:schemaRef ds:uri="dc210a67-1b70-4e85-9e67-b14e06213b12"/>
    <ds:schemaRef ds:uri="2e6565e0-96a5-4809-b4b7-525b83f42fc6"/>
  </ds:schemaRefs>
</ds:datastoreItem>
</file>

<file path=customXml/itemProps3.xml><?xml version="1.0" encoding="utf-8"?>
<ds:datastoreItem xmlns:ds="http://schemas.openxmlformats.org/officeDocument/2006/customXml" ds:itemID="{5C646177-BFC8-42BC-86EC-2E6FAFBA3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565e0-96a5-4809-b4b7-525b83f42fc6"/>
    <ds:schemaRef ds:uri="dc210a67-1b70-4e85-9e67-b14e06213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BS&amp;E</vt:lpstr>
      <vt:lpstr>BS&amp;E (Formula)</vt:lpstr>
      <vt:lpstr>Gas Meter Reading</vt:lpstr>
      <vt:lpstr>Data_Monthly</vt:lpstr>
      <vt:lpstr>Data_Daily</vt:lpstr>
      <vt:lpstr>Difference in %</vt:lpstr>
      <vt:lpstr>Dashbord</vt:lpstr>
      <vt:lpstr>Gas_Detail</vt:lpstr>
      <vt:lpstr>Gas_Detail_Pivot</vt:lpstr>
      <vt:lpstr>Gas_Detail_Dashbord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Yiu, Chi Wah</dc:creator>
  <cp:lastModifiedBy>Kwok, Man C.</cp:lastModifiedBy>
  <dcterms:created xsi:type="dcterms:W3CDTF">2019-09-10T07:19:42Z</dcterms:created>
  <dcterms:modified xsi:type="dcterms:W3CDTF">2026-10-15T03:25:27Z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a4eab-ab8d-4c7a-9c6e-0841db0ee2c9_Enabled">
    <vt:lpwstr>true</vt:lpwstr>
  </property>
  <property fmtid="{D5CDD505-2E9C-101B-9397-08002B2CF9AE}" pid="3" name="MSIP_Label_fe5a4eab-ab8d-4c7a-9c6e-0841db0ee2c9_SetDate">
    <vt:lpwstr>2024-09-11T01:25:59Z</vt:lpwstr>
  </property>
  <property fmtid="{D5CDD505-2E9C-101B-9397-08002B2CF9AE}" pid="4" name="MSIP_Label_fe5a4eab-ab8d-4c7a-9c6e-0841db0ee2c9_Method">
    <vt:lpwstr>Privileged</vt:lpwstr>
  </property>
  <property fmtid="{D5CDD505-2E9C-101B-9397-08002B2CF9AE}" pid="5" name="MSIP_Label_fe5a4eab-ab8d-4c7a-9c6e-0841db0ee2c9_Name">
    <vt:lpwstr>Public</vt:lpwstr>
  </property>
  <property fmtid="{D5CDD505-2E9C-101B-9397-08002B2CF9AE}" pid="6" name="MSIP_Label_fe5a4eab-ab8d-4c7a-9c6e-0841db0ee2c9_SiteId">
    <vt:lpwstr>56b731a8-a2ac-4c32-bf6b-616810e913c6</vt:lpwstr>
  </property>
  <property fmtid="{D5CDD505-2E9C-101B-9397-08002B2CF9AE}" pid="7" name="MSIP_Label_fe5a4eab-ab8d-4c7a-9c6e-0841db0ee2c9_ActionId">
    <vt:lpwstr>a37ab328-8d4a-4193-8fae-398f277990e4</vt:lpwstr>
  </property>
  <property fmtid="{D5CDD505-2E9C-101B-9397-08002B2CF9AE}" pid="8" name="MSIP_Label_fe5a4eab-ab8d-4c7a-9c6e-0841db0ee2c9_ContentBits">
    <vt:lpwstr>0</vt:lpwstr>
  </property>
  <property fmtid="{D5CDD505-2E9C-101B-9397-08002B2CF9AE}" pid="9" name="ContentTypeId">
    <vt:lpwstr>0x010100440E41BDAF3B3049967983CF4AFD9107</vt:lpwstr>
  </property>
  <property fmtid="{D5CDD505-2E9C-101B-9397-08002B2CF9AE}" pid="10" name="MediaServiceImageTags">
    <vt:lpwstr/>
  </property>
</Properties>
</file>